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dovanstec/Desktop/"/>
    </mc:Choice>
  </mc:AlternateContent>
  <xr:revisionPtr revIDLastSave="0" documentId="13_ncr:1_{D4D404EC-9A58-EF48-BD28-115912E0A43C}" xr6:coauthVersionLast="47" xr6:coauthVersionMax="47" xr10:uidLastSave="{00000000-0000-0000-0000-000000000000}"/>
  <bookViews>
    <workbookView xWindow="0" yWindow="660" windowWidth="29400" windowHeight="18460" activeTab="11" xr2:uid="{F9A783C5-D15A-DF46-9774-36E4AE3570CF}"/>
  </bookViews>
  <sheets>
    <sheet name="Startovní listina" sheetId="8" r:id="rId1"/>
    <sheet name="1." sheetId="7" r:id="rId2"/>
    <sheet name="1. W" sheetId="9" r:id="rId3"/>
    <sheet name="3." sheetId="6" r:id="rId4"/>
    <sheet name="3. W" sheetId="10" r:id="rId5"/>
    <sheet name="5." sheetId="5" r:id="rId6"/>
    <sheet name="5. W" sheetId="11" r:id="rId7"/>
    <sheet name="7." sheetId="4" r:id="rId8"/>
    <sheet name="7. W" sheetId="12" r:id="rId9"/>
    <sheet name="9." sheetId="3" r:id="rId10"/>
    <sheet name="9. W" sheetId="13" r:id="rId11"/>
    <sheet name="Školy CLK" sheetId="14" r:id="rId12"/>
  </sheets>
  <definedNames>
    <definedName name="_xlnm._FilterDatabase" localSheetId="1" hidden="1">'1.'!$B$7:$EG$7</definedName>
    <definedName name="_xlnm._FilterDatabase" localSheetId="2" hidden="1">'1. W'!$B$7:$EG$7</definedName>
    <definedName name="_xlnm._FilterDatabase" localSheetId="3" hidden="1">'3.'!$B$7:$EG$7</definedName>
    <definedName name="_xlnm._FilterDatabase" localSheetId="4" hidden="1">'3. W'!$B$7:$EG$7</definedName>
    <definedName name="_xlnm._FilterDatabase" localSheetId="5" hidden="1">'5.'!$B$7:$EG$7</definedName>
    <definedName name="_xlnm._FilterDatabase" localSheetId="6" hidden="1">'5. W'!$B$7:$EG$7</definedName>
    <definedName name="_xlnm._FilterDatabase" localSheetId="7" hidden="1">'7.'!$B$7:$EG$7</definedName>
    <definedName name="_xlnm._FilterDatabase" localSheetId="8" hidden="1">'7. W'!$B$7:$EG$7</definedName>
    <definedName name="_xlnm._FilterDatabase" localSheetId="9" hidden="1">'9.'!$B$7:$EG$7</definedName>
    <definedName name="_xlnm._FilterDatabase" localSheetId="10" hidden="1">'9. W'!$B$7:$EG$7</definedName>
    <definedName name="_xlnm._FilterDatabase" localSheetId="0" hidden="1">'Startovní listina'!$B$7:$H$7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13" i="3" l="1"/>
  <c r="O12" i="3"/>
  <c r="O11" i="3"/>
  <c r="O10" i="3"/>
  <c r="O9" i="3"/>
  <c r="O8" i="3"/>
  <c r="O12" i="13"/>
  <c r="O13" i="13"/>
  <c r="O11" i="13"/>
  <c r="O10" i="13"/>
  <c r="O9" i="13"/>
  <c r="O8" i="13"/>
  <c r="O16" i="12"/>
  <c r="O12" i="12"/>
  <c r="O17" i="12"/>
  <c r="O15" i="12"/>
  <c r="O13" i="12"/>
  <c r="O11" i="12"/>
  <c r="O14" i="12"/>
  <c r="O10" i="12"/>
  <c r="O9" i="12"/>
  <c r="O8" i="12"/>
  <c r="F17" i="14"/>
  <c r="O19" i="5"/>
  <c r="O18" i="5"/>
  <c r="O16" i="5"/>
  <c r="O17" i="5"/>
  <c r="O15" i="5"/>
  <c r="O14" i="5"/>
  <c r="O13" i="5"/>
  <c r="O12" i="5"/>
  <c r="O11" i="5"/>
  <c r="O10" i="5"/>
  <c r="O9" i="5"/>
  <c r="O8" i="5"/>
  <c r="E9" i="14"/>
  <c r="O18" i="11"/>
  <c r="O17" i="11"/>
  <c r="O16" i="11"/>
  <c r="O15" i="11"/>
  <c r="O14" i="11"/>
  <c r="O13" i="11"/>
  <c r="O11" i="11"/>
  <c r="O12" i="11"/>
  <c r="O10" i="11"/>
  <c r="O9" i="11"/>
  <c r="O8" i="11"/>
  <c r="D14" i="14"/>
  <c r="O16" i="6"/>
  <c r="O17" i="6"/>
  <c r="O13" i="6"/>
  <c r="O15" i="6"/>
  <c r="O14" i="6"/>
  <c r="O12" i="6"/>
  <c r="O10" i="6"/>
  <c r="O9" i="6"/>
  <c r="O11" i="6"/>
  <c r="O8" i="6"/>
  <c r="D13" i="14"/>
  <c r="O20" i="10"/>
  <c r="O19" i="10"/>
  <c r="O18" i="10"/>
  <c r="O17" i="10"/>
  <c r="O16" i="10"/>
  <c r="O14" i="10"/>
  <c r="O13" i="10"/>
  <c r="O12" i="10"/>
  <c r="O11" i="10"/>
  <c r="O15" i="10"/>
  <c r="O10" i="10"/>
  <c r="O9" i="10"/>
  <c r="O8" i="10"/>
  <c r="O12" i="7"/>
  <c r="O11" i="7"/>
  <c r="O10" i="7"/>
  <c r="O9" i="7"/>
  <c r="O8" i="7"/>
  <c r="O13" i="9"/>
  <c r="O12" i="9"/>
  <c r="O11" i="9"/>
  <c r="O10" i="9"/>
  <c r="O8" i="9"/>
  <c r="O9" i="9"/>
  <c r="D11" i="14"/>
  <c r="P18" i="4"/>
  <c r="S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BL18" i="4"/>
  <c r="BM18" i="4"/>
  <c r="BN18" i="4"/>
  <c r="BO18" i="4"/>
  <c r="P19" i="4"/>
  <c r="S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BL19" i="4"/>
  <c r="BM19" i="4"/>
  <c r="BN19" i="4"/>
  <c r="BO19" i="4"/>
  <c r="P20" i="4"/>
  <c r="S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BM20" i="4"/>
  <c r="BN20" i="4"/>
  <c r="BO20" i="4"/>
  <c r="P21" i="4"/>
  <c r="S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BM21" i="4"/>
  <c r="BN21" i="4"/>
  <c r="BO21" i="4"/>
  <c r="P22" i="4"/>
  <c r="S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L22" i="4"/>
  <c r="BM22" i="4"/>
  <c r="BN22" i="4"/>
  <c r="BO22" i="4"/>
  <c r="P23" i="4"/>
  <c r="S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BM23" i="4"/>
  <c r="BN23" i="4"/>
  <c r="BO23" i="4"/>
  <c r="P24" i="4"/>
  <c r="S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L24" i="4"/>
  <c r="BM24" i="4"/>
  <c r="BN24" i="4"/>
  <c r="BO24" i="4"/>
  <c r="P25" i="4"/>
  <c r="S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BF25" i="4"/>
  <c r="BG25" i="4"/>
  <c r="BH25" i="4"/>
  <c r="BI25" i="4"/>
  <c r="BJ25" i="4"/>
  <c r="BK25" i="4"/>
  <c r="BL25" i="4"/>
  <c r="BM25" i="4"/>
  <c r="BN25" i="4"/>
  <c r="BO25" i="4"/>
  <c r="P26" i="4"/>
  <c r="S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BM26" i="4"/>
  <c r="BN26" i="4"/>
  <c r="BO26" i="4"/>
  <c r="P27" i="4"/>
  <c r="S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BM27" i="4"/>
  <c r="BN27" i="4"/>
  <c r="BO27" i="4"/>
  <c r="P28" i="4"/>
  <c r="S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BE28" i="4"/>
  <c r="BF28" i="4"/>
  <c r="BG28" i="4"/>
  <c r="BH28" i="4"/>
  <c r="BI28" i="4"/>
  <c r="BJ28" i="4"/>
  <c r="BK28" i="4"/>
  <c r="BL28" i="4"/>
  <c r="BM28" i="4"/>
  <c r="BN28" i="4"/>
  <c r="BO28" i="4"/>
  <c r="P29" i="4"/>
  <c r="S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BM29" i="4"/>
  <c r="BN29" i="4"/>
  <c r="BO29" i="4"/>
  <c r="P30" i="4"/>
  <c r="S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BF30" i="4"/>
  <c r="BG30" i="4"/>
  <c r="BH30" i="4"/>
  <c r="BI30" i="4"/>
  <c r="BJ30" i="4"/>
  <c r="BK30" i="4"/>
  <c r="BL30" i="4"/>
  <c r="BM30" i="4"/>
  <c r="BN30" i="4"/>
  <c r="BO30" i="4"/>
  <c r="P31" i="4"/>
  <c r="S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BF31" i="4"/>
  <c r="BG31" i="4"/>
  <c r="BH31" i="4"/>
  <c r="BI31" i="4"/>
  <c r="BJ31" i="4"/>
  <c r="BK31" i="4"/>
  <c r="BL31" i="4"/>
  <c r="BM31" i="4"/>
  <c r="BN31" i="4"/>
  <c r="BO31" i="4"/>
  <c r="P32" i="4"/>
  <c r="S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BD32" i="4"/>
  <c r="BE32" i="4"/>
  <c r="BF32" i="4"/>
  <c r="BG32" i="4"/>
  <c r="BH32" i="4"/>
  <c r="BI32" i="4"/>
  <c r="BJ32" i="4"/>
  <c r="BK32" i="4"/>
  <c r="BL32" i="4"/>
  <c r="BM32" i="4"/>
  <c r="BN32" i="4"/>
  <c r="BO32" i="4"/>
  <c r="P33" i="4"/>
  <c r="S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L33" i="4"/>
  <c r="BM33" i="4"/>
  <c r="BN33" i="4"/>
  <c r="BO33" i="4"/>
  <c r="P34" i="4"/>
  <c r="S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BM34" i="4"/>
  <c r="BN34" i="4"/>
  <c r="BO34" i="4"/>
  <c r="P35" i="4"/>
  <c r="S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BL35" i="4"/>
  <c r="BM35" i="4"/>
  <c r="BN35" i="4"/>
  <c r="BO35" i="4"/>
  <c r="P36" i="4"/>
  <c r="S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BM36" i="4"/>
  <c r="BN36" i="4"/>
  <c r="BO36" i="4"/>
  <c r="P37" i="4"/>
  <c r="S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BM37" i="4"/>
  <c r="BN37" i="4"/>
  <c r="BO37" i="4"/>
  <c r="P38" i="4"/>
  <c r="S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BM38" i="4"/>
  <c r="BN38" i="4"/>
  <c r="BO38" i="4"/>
  <c r="P39" i="4"/>
  <c r="S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P40" i="4"/>
  <c r="S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P41" i="4"/>
  <c r="S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BD41" i="4"/>
  <c r="BE41" i="4"/>
  <c r="BF41" i="4"/>
  <c r="BG41" i="4"/>
  <c r="BH41" i="4"/>
  <c r="BI41" i="4"/>
  <c r="BJ41" i="4"/>
  <c r="BK41" i="4"/>
  <c r="BL41" i="4"/>
  <c r="BM41" i="4"/>
  <c r="BN41" i="4"/>
  <c r="BO41" i="4"/>
  <c r="P42" i="4"/>
  <c r="S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BD42" i="4"/>
  <c r="BE42" i="4"/>
  <c r="BF42" i="4"/>
  <c r="BG42" i="4"/>
  <c r="BH42" i="4"/>
  <c r="BI42" i="4"/>
  <c r="BJ42" i="4"/>
  <c r="BK42" i="4"/>
  <c r="BL42" i="4"/>
  <c r="BM42" i="4"/>
  <c r="BN42" i="4"/>
  <c r="BO42" i="4"/>
  <c r="P43" i="4"/>
  <c r="S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BD43" i="4"/>
  <c r="BE43" i="4"/>
  <c r="BF43" i="4"/>
  <c r="BG43" i="4"/>
  <c r="BH43" i="4"/>
  <c r="BI43" i="4"/>
  <c r="BJ43" i="4"/>
  <c r="BK43" i="4"/>
  <c r="BL43" i="4"/>
  <c r="BM43" i="4"/>
  <c r="BN43" i="4"/>
  <c r="BO43" i="4"/>
  <c r="P44" i="4"/>
  <c r="S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AR44" i="4"/>
  <c r="AS44" i="4"/>
  <c r="AT44" i="4"/>
  <c r="AU44" i="4"/>
  <c r="AV44" i="4"/>
  <c r="AW44" i="4"/>
  <c r="AX44" i="4"/>
  <c r="AY44" i="4"/>
  <c r="AZ44" i="4"/>
  <c r="BA44" i="4"/>
  <c r="BB44" i="4"/>
  <c r="BC44" i="4"/>
  <c r="BD44" i="4"/>
  <c r="BE44" i="4"/>
  <c r="BF44" i="4"/>
  <c r="BG44" i="4"/>
  <c r="BH44" i="4"/>
  <c r="BI44" i="4"/>
  <c r="BJ44" i="4"/>
  <c r="BK44" i="4"/>
  <c r="BL44" i="4"/>
  <c r="BM44" i="4"/>
  <c r="BN44" i="4"/>
  <c r="BO44" i="4"/>
  <c r="P45" i="4"/>
  <c r="S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AR45" i="4"/>
  <c r="AS45" i="4"/>
  <c r="AT45" i="4"/>
  <c r="AU45" i="4"/>
  <c r="AV45" i="4"/>
  <c r="AW45" i="4"/>
  <c r="AX45" i="4"/>
  <c r="AY45" i="4"/>
  <c r="AZ45" i="4"/>
  <c r="BA45" i="4"/>
  <c r="BB45" i="4"/>
  <c r="BC45" i="4"/>
  <c r="BD45" i="4"/>
  <c r="BE45" i="4"/>
  <c r="BF45" i="4"/>
  <c r="BG45" i="4"/>
  <c r="BH45" i="4"/>
  <c r="BI45" i="4"/>
  <c r="BJ45" i="4"/>
  <c r="BK45" i="4"/>
  <c r="BL45" i="4"/>
  <c r="BM45" i="4"/>
  <c r="BN45" i="4"/>
  <c r="BO45" i="4"/>
  <c r="P46" i="4"/>
  <c r="S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AR46" i="4"/>
  <c r="AS46" i="4"/>
  <c r="AT46" i="4"/>
  <c r="AU46" i="4"/>
  <c r="AV46" i="4"/>
  <c r="AW46" i="4"/>
  <c r="AX46" i="4"/>
  <c r="AY46" i="4"/>
  <c r="AZ46" i="4"/>
  <c r="BA46" i="4"/>
  <c r="BB46" i="4"/>
  <c r="BC46" i="4"/>
  <c r="BD46" i="4"/>
  <c r="BE46" i="4"/>
  <c r="BF46" i="4"/>
  <c r="BG46" i="4"/>
  <c r="BH46" i="4"/>
  <c r="BI46" i="4"/>
  <c r="BJ46" i="4"/>
  <c r="BK46" i="4"/>
  <c r="BL46" i="4"/>
  <c r="BM46" i="4"/>
  <c r="BN46" i="4"/>
  <c r="BO46" i="4"/>
  <c r="P47" i="4"/>
  <c r="S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AQ47" i="4"/>
  <c r="AR47" i="4"/>
  <c r="AS47" i="4"/>
  <c r="AT47" i="4"/>
  <c r="AU47" i="4"/>
  <c r="AV47" i="4"/>
  <c r="AW47" i="4"/>
  <c r="AX47" i="4"/>
  <c r="AY47" i="4"/>
  <c r="AZ47" i="4"/>
  <c r="BA47" i="4"/>
  <c r="BB47" i="4"/>
  <c r="BC47" i="4"/>
  <c r="BD47" i="4"/>
  <c r="BE47" i="4"/>
  <c r="BF47" i="4"/>
  <c r="BG47" i="4"/>
  <c r="BH47" i="4"/>
  <c r="BI47" i="4"/>
  <c r="BJ47" i="4"/>
  <c r="BK47" i="4"/>
  <c r="BL47" i="4"/>
  <c r="BM47" i="4"/>
  <c r="BN47" i="4"/>
  <c r="BO47" i="4"/>
  <c r="N48" i="4"/>
  <c r="P48" i="4"/>
  <c r="S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AK48" i="4"/>
  <c r="AL48" i="4"/>
  <c r="AM48" i="4"/>
  <c r="AN48" i="4"/>
  <c r="AO48" i="4"/>
  <c r="AP48" i="4"/>
  <c r="AQ48" i="4"/>
  <c r="AR48" i="4"/>
  <c r="AS48" i="4"/>
  <c r="AT48" i="4"/>
  <c r="AU48" i="4"/>
  <c r="AV48" i="4"/>
  <c r="AW48" i="4"/>
  <c r="AX48" i="4"/>
  <c r="AY48" i="4"/>
  <c r="AZ48" i="4"/>
  <c r="BA48" i="4"/>
  <c r="BB48" i="4"/>
  <c r="BC48" i="4"/>
  <c r="BD48" i="4"/>
  <c r="BE48" i="4"/>
  <c r="BF48" i="4"/>
  <c r="BG48" i="4"/>
  <c r="BH48" i="4"/>
  <c r="BI48" i="4"/>
  <c r="BJ48" i="4"/>
  <c r="BK48" i="4"/>
  <c r="BL48" i="4"/>
  <c r="BM48" i="4"/>
  <c r="BN48" i="4"/>
  <c r="BO48" i="4"/>
  <c r="N49" i="4"/>
  <c r="P49" i="4"/>
  <c r="S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O49" i="4"/>
  <c r="AP49" i="4"/>
  <c r="AQ49" i="4"/>
  <c r="AR49" i="4"/>
  <c r="AS49" i="4"/>
  <c r="AT49" i="4"/>
  <c r="AU49" i="4"/>
  <c r="AV49" i="4"/>
  <c r="AW49" i="4"/>
  <c r="AX49" i="4"/>
  <c r="AY49" i="4"/>
  <c r="AZ49" i="4"/>
  <c r="BA49" i="4"/>
  <c r="BB49" i="4"/>
  <c r="BC49" i="4"/>
  <c r="BD49" i="4"/>
  <c r="BE49" i="4"/>
  <c r="BF49" i="4"/>
  <c r="BG49" i="4"/>
  <c r="BH49" i="4"/>
  <c r="BI49" i="4"/>
  <c r="BJ49" i="4"/>
  <c r="BK49" i="4"/>
  <c r="BL49" i="4"/>
  <c r="BM49" i="4"/>
  <c r="BN49" i="4"/>
  <c r="BO49" i="4"/>
  <c r="N50" i="4"/>
  <c r="P50" i="4"/>
  <c r="S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AP50" i="4"/>
  <c r="AQ50" i="4"/>
  <c r="AR50" i="4"/>
  <c r="AS50" i="4"/>
  <c r="AT50" i="4"/>
  <c r="AU50" i="4"/>
  <c r="AV50" i="4"/>
  <c r="AW50" i="4"/>
  <c r="AX50" i="4"/>
  <c r="AY50" i="4"/>
  <c r="AZ50" i="4"/>
  <c r="BA50" i="4"/>
  <c r="BB50" i="4"/>
  <c r="BC50" i="4"/>
  <c r="BD50" i="4"/>
  <c r="BE50" i="4"/>
  <c r="BF50" i="4"/>
  <c r="BG50" i="4"/>
  <c r="BH50" i="4"/>
  <c r="BI50" i="4"/>
  <c r="BJ50" i="4"/>
  <c r="BK50" i="4"/>
  <c r="BL50" i="4"/>
  <c r="BM50" i="4"/>
  <c r="BN50" i="4"/>
  <c r="BO50" i="4"/>
  <c r="N51" i="4"/>
  <c r="P51" i="4"/>
  <c r="S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AK51" i="4"/>
  <c r="AL51" i="4"/>
  <c r="AM51" i="4"/>
  <c r="AN51" i="4"/>
  <c r="AO51" i="4"/>
  <c r="AP51" i="4"/>
  <c r="AQ51" i="4"/>
  <c r="AR51" i="4"/>
  <c r="AS51" i="4"/>
  <c r="AT51" i="4"/>
  <c r="AU51" i="4"/>
  <c r="AV51" i="4"/>
  <c r="AW51" i="4"/>
  <c r="AX51" i="4"/>
  <c r="AY51" i="4"/>
  <c r="AZ51" i="4"/>
  <c r="BA51" i="4"/>
  <c r="BB51" i="4"/>
  <c r="BC51" i="4"/>
  <c r="BD51" i="4"/>
  <c r="BE51" i="4"/>
  <c r="BF51" i="4"/>
  <c r="BG51" i="4"/>
  <c r="BH51" i="4"/>
  <c r="BI51" i="4"/>
  <c r="BJ51" i="4"/>
  <c r="BK51" i="4"/>
  <c r="BL51" i="4"/>
  <c r="BM51" i="4"/>
  <c r="BN51" i="4"/>
  <c r="BO51" i="4"/>
  <c r="I52" i="4"/>
  <c r="J52" i="4"/>
  <c r="K52" i="4"/>
  <c r="L52" i="4"/>
  <c r="M52" i="4"/>
  <c r="N52" i="4"/>
  <c r="P52" i="4"/>
  <c r="S52" i="4"/>
  <c r="U52" i="4"/>
  <c r="V52" i="4"/>
  <c r="W52" i="4"/>
  <c r="X52" i="4"/>
  <c r="Y52" i="4"/>
  <c r="Z52" i="4"/>
  <c r="AA52" i="4"/>
  <c r="AB52" i="4"/>
  <c r="AC52" i="4"/>
  <c r="AD52" i="4"/>
  <c r="AE52" i="4"/>
  <c r="AF52" i="4"/>
  <c r="AG52" i="4"/>
  <c r="AH52" i="4"/>
  <c r="AI52" i="4"/>
  <c r="AJ52" i="4"/>
  <c r="AK52" i="4"/>
  <c r="AL52" i="4"/>
  <c r="AM52" i="4"/>
  <c r="AN52" i="4"/>
  <c r="AO52" i="4"/>
  <c r="AP52" i="4"/>
  <c r="AQ52" i="4"/>
  <c r="AR52" i="4"/>
  <c r="AS52" i="4"/>
  <c r="AT52" i="4"/>
  <c r="AU52" i="4"/>
  <c r="AV52" i="4"/>
  <c r="AW52" i="4"/>
  <c r="AX52" i="4"/>
  <c r="AY52" i="4"/>
  <c r="AZ52" i="4"/>
  <c r="BA52" i="4"/>
  <c r="BB52" i="4"/>
  <c r="BC52" i="4"/>
  <c r="BD52" i="4"/>
  <c r="BE52" i="4"/>
  <c r="BF52" i="4"/>
  <c r="BG52" i="4"/>
  <c r="BH52" i="4"/>
  <c r="BI52" i="4"/>
  <c r="BJ52" i="4"/>
  <c r="BK52" i="4"/>
  <c r="BL52" i="4"/>
  <c r="BM52" i="4"/>
  <c r="BN52" i="4"/>
  <c r="BO52" i="4"/>
  <c r="N53" i="4"/>
  <c r="BN53" i="4"/>
  <c r="N54" i="4"/>
  <c r="BN54" i="4"/>
  <c r="N55" i="4"/>
  <c r="BN55" i="4"/>
  <c r="N56" i="4"/>
  <c r="BN56" i="4"/>
  <c r="N57" i="4"/>
  <c r="BN57" i="4"/>
  <c r="N58" i="4"/>
  <c r="BN58" i="4"/>
  <c r="N59" i="4"/>
  <c r="BN59" i="4"/>
  <c r="N60" i="4"/>
  <c r="BN60" i="4"/>
  <c r="N61" i="4"/>
  <c r="BN61" i="4"/>
  <c r="N62" i="4"/>
  <c r="BN62" i="4"/>
  <c r="N63" i="4"/>
  <c r="BN63" i="4"/>
  <c r="N64" i="4"/>
  <c r="BN64" i="4"/>
  <c r="N65" i="4"/>
  <c r="BN65" i="4"/>
  <c r="N66" i="4"/>
  <c r="BN66" i="4"/>
  <c r="N67" i="4"/>
  <c r="BN67" i="4"/>
  <c r="N68" i="4"/>
  <c r="BN68" i="4"/>
  <c r="N69" i="4"/>
  <c r="BN69" i="4"/>
  <c r="N70" i="4"/>
  <c r="BN70" i="4"/>
  <c r="N71" i="4"/>
  <c r="BN71" i="4"/>
  <c r="N72" i="4"/>
  <c r="BN72" i="4"/>
  <c r="N73" i="4"/>
  <c r="P73" i="4"/>
  <c r="S73" i="4"/>
  <c r="U73" i="4"/>
  <c r="V73" i="4"/>
  <c r="W73" i="4"/>
  <c r="X73" i="4"/>
  <c r="Y73" i="4"/>
  <c r="Z73" i="4"/>
  <c r="AA73" i="4"/>
  <c r="AB73" i="4"/>
  <c r="AC73" i="4"/>
  <c r="AD73" i="4"/>
  <c r="AE73" i="4"/>
  <c r="AF73" i="4"/>
  <c r="AG73" i="4"/>
  <c r="AH73" i="4"/>
  <c r="AI73" i="4"/>
  <c r="AJ73" i="4"/>
  <c r="AK73" i="4"/>
  <c r="AL73" i="4"/>
  <c r="AM73" i="4"/>
  <c r="AN73" i="4"/>
  <c r="AO73" i="4"/>
  <c r="AP73" i="4"/>
  <c r="AQ73" i="4"/>
  <c r="AR73" i="4"/>
  <c r="AS73" i="4"/>
  <c r="AT73" i="4"/>
  <c r="AU73" i="4"/>
  <c r="AV73" i="4"/>
  <c r="AW73" i="4"/>
  <c r="AX73" i="4"/>
  <c r="AY73" i="4"/>
  <c r="AZ73" i="4"/>
  <c r="BA73" i="4"/>
  <c r="BB73" i="4"/>
  <c r="BC73" i="4"/>
  <c r="BD73" i="4"/>
  <c r="BE73" i="4"/>
  <c r="BF73" i="4"/>
  <c r="BG73" i="4"/>
  <c r="BH73" i="4"/>
  <c r="BI73" i="4"/>
  <c r="BJ73" i="4"/>
  <c r="BK73" i="4"/>
  <c r="BL73" i="4"/>
  <c r="BM73" i="4"/>
  <c r="BN73" i="4"/>
  <c r="BO73" i="4"/>
  <c r="N74" i="4"/>
  <c r="P74" i="4"/>
  <c r="S74" i="4"/>
  <c r="U74" i="4"/>
  <c r="V74" i="4"/>
  <c r="W74" i="4"/>
  <c r="X74" i="4"/>
  <c r="Y74" i="4"/>
  <c r="Z74" i="4"/>
  <c r="AA74" i="4"/>
  <c r="AB74" i="4"/>
  <c r="AC74" i="4"/>
  <c r="AD74" i="4"/>
  <c r="AE74" i="4"/>
  <c r="AF74" i="4"/>
  <c r="AG74" i="4"/>
  <c r="AH74" i="4"/>
  <c r="AI74" i="4"/>
  <c r="AJ74" i="4"/>
  <c r="AK74" i="4"/>
  <c r="AL74" i="4"/>
  <c r="AM74" i="4"/>
  <c r="AN74" i="4"/>
  <c r="AO74" i="4"/>
  <c r="AP74" i="4"/>
  <c r="AQ74" i="4"/>
  <c r="AR74" i="4"/>
  <c r="AS74" i="4"/>
  <c r="AT74" i="4"/>
  <c r="AU74" i="4"/>
  <c r="AV74" i="4"/>
  <c r="AW74" i="4"/>
  <c r="AX74" i="4"/>
  <c r="AY74" i="4"/>
  <c r="AZ74" i="4"/>
  <c r="BA74" i="4"/>
  <c r="BB74" i="4"/>
  <c r="BC74" i="4"/>
  <c r="BD74" i="4"/>
  <c r="BE74" i="4"/>
  <c r="BF74" i="4"/>
  <c r="BG74" i="4"/>
  <c r="BH74" i="4"/>
  <c r="BI74" i="4"/>
  <c r="BJ74" i="4"/>
  <c r="BK74" i="4"/>
  <c r="BL74" i="4"/>
  <c r="BM74" i="4"/>
  <c r="BN74" i="4"/>
  <c r="BO74" i="4"/>
  <c r="N75" i="4"/>
  <c r="P75" i="4"/>
  <c r="S75" i="4"/>
  <c r="U75" i="4"/>
  <c r="V75" i="4"/>
  <c r="W75" i="4"/>
  <c r="X75" i="4"/>
  <c r="Y75" i="4"/>
  <c r="Z75" i="4"/>
  <c r="AA75" i="4"/>
  <c r="AB75" i="4"/>
  <c r="AC75" i="4"/>
  <c r="AD75" i="4"/>
  <c r="AE75" i="4"/>
  <c r="AF75" i="4"/>
  <c r="AG75" i="4"/>
  <c r="AH75" i="4"/>
  <c r="AI75" i="4"/>
  <c r="AJ75" i="4"/>
  <c r="AK75" i="4"/>
  <c r="AL75" i="4"/>
  <c r="AM75" i="4"/>
  <c r="AN75" i="4"/>
  <c r="AO75" i="4"/>
  <c r="AP75" i="4"/>
  <c r="AQ75" i="4"/>
  <c r="AR75" i="4"/>
  <c r="AS75" i="4"/>
  <c r="AT75" i="4"/>
  <c r="AU75" i="4"/>
  <c r="AV75" i="4"/>
  <c r="AW75" i="4"/>
  <c r="AX75" i="4"/>
  <c r="AY75" i="4"/>
  <c r="AZ75" i="4"/>
  <c r="BA75" i="4"/>
  <c r="BB75" i="4"/>
  <c r="BC75" i="4"/>
  <c r="BD75" i="4"/>
  <c r="BE75" i="4"/>
  <c r="BF75" i="4"/>
  <c r="BG75" i="4"/>
  <c r="BH75" i="4"/>
  <c r="BI75" i="4"/>
  <c r="BJ75" i="4"/>
  <c r="BK75" i="4"/>
  <c r="BL75" i="4"/>
  <c r="BM75" i="4"/>
  <c r="BN75" i="4"/>
  <c r="BO75" i="4"/>
  <c r="I76" i="4"/>
  <c r="J76" i="4"/>
  <c r="K76" i="4"/>
  <c r="L76" i="4"/>
  <c r="M76" i="4"/>
  <c r="N76" i="4"/>
  <c r="P76" i="4"/>
  <c r="S76" i="4"/>
  <c r="U76" i="4"/>
  <c r="V76" i="4"/>
  <c r="W76" i="4"/>
  <c r="X76" i="4"/>
  <c r="Y76" i="4"/>
  <c r="Z76" i="4"/>
  <c r="AA76" i="4"/>
  <c r="AB76" i="4"/>
  <c r="AC76" i="4"/>
  <c r="AD76" i="4"/>
  <c r="AE76" i="4"/>
  <c r="AF76" i="4"/>
  <c r="AG76" i="4"/>
  <c r="AH76" i="4"/>
  <c r="AI76" i="4"/>
  <c r="AJ76" i="4"/>
  <c r="AK76" i="4"/>
  <c r="AL76" i="4"/>
  <c r="AM76" i="4"/>
  <c r="AN76" i="4"/>
  <c r="AO76" i="4"/>
  <c r="AP76" i="4"/>
  <c r="AQ76" i="4"/>
  <c r="AR76" i="4"/>
  <c r="AS76" i="4"/>
  <c r="AT76" i="4"/>
  <c r="AU76" i="4"/>
  <c r="AV76" i="4"/>
  <c r="AW76" i="4"/>
  <c r="AX76" i="4"/>
  <c r="AY76" i="4"/>
  <c r="AZ76" i="4"/>
  <c r="BA76" i="4"/>
  <c r="BB76" i="4"/>
  <c r="BC76" i="4"/>
  <c r="BD76" i="4"/>
  <c r="BE76" i="4"/>
  <c r="BF76" i="4"/>
  <c r="BG76" i="4"/>
  <c r="BH76" i="4"/>
  <c r="BI76" i="4"/>
  <c r="BJ76" i="4"/>
  <c r="BK76" i="4"/>
  <c r="BL76" i="4"/>
  <c r="BM76" i="4"/>
  <c r="BN76" i="4"/>
  <c r="BO76" i="4"/>
  <c r="N77" i="4"/>
  <c r="BN77" i="4"/>
  <c r="N78" i="4"/>
  <c r="BN78" i="4"/>
  <c r="N79" i="4"/>
  <c r="BN79" i="4"/>
  <c r="N80" i="4"/>
  <c r="BN80" i="4"/>
  <c r="N81" i="4"/>
  <c r="BN81" i="4"/>
  <c r="N82" i="4"/>
  <c r="BN82" i="4"/>
  <c r="N83" i="4"/>
  <c r="BN83" i="4"/>
  <c r="N84" i="4"/>
  <c r="BN84" i="4"/>
  <c r="N85" i="4"/>
  <c r="BN85" i="4"/>
  <c r="N86" i="4"/>
  <c r="BN86" i="4"/>
  <c r="N87" i="4"/>
  <c r="BN87" i="4"/>
  <c r="N88" i="4"/>
  <c r="BN88" i="4"/>
  <c r="N89" i="4"/>
  <c r="BN89" i="4"/>
  <c r="N90" i="4"/>
  <c r="BN90" i="4"/>
  <c r="N91" i="4"/>
  <c r="BN91" i="4"/>
  <c r="N92" i="4"/>
  <c r="BN92" i="4"/>
  <c r="N93" i="4"/>
  <c r="BN93" i="4"/>
  <c r="N94" i="4"/>
  <c r="BN94" i="4"/>
  <c r="N95" i="4"/>
  <c r="BN95" i="4"/>
  <c r="N96" i="4"/>
  <c r="BN96" i="4"/>
  <c r="N17" i="4"/>
  <c r="S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BM17" i="4"/>
  <c r="BN17" i="4"/>
  <c r="BO17" i="4"/>
  <c r="E12" i="14"/>
  <c r="E15" i="14"/>
  <c r="D12" i="14"/>
  <c r="H8" i="14"/>
  <c r="H9" i="14"/>
  <c r="H10" i="14"/>
  <c r="H11" i="14"/>
  <c r="H12" i="14"/>
  <c r="H13" i="14"/>
  <c r="H14" i="14"/>
  <c r="H15" i="14"/>
  <c r="H16" i="14"/>
  <c r="H17" i="14"/>
  <c r="H18" i="14"/>
  <c r="H7" i="14"/>
  <c r="F96" i="13"/>
  <c r="E96" i="13"/>
  <c r="D96" i="13"/>
  <c r="C96" i="13"/>
  <c r="B96" i="13"/>
  <c r="F95" i="13"/>
  <c r="E95" i="13"/>
  <c r="D95" i="13"/>
  <c r="C95" i="13"/>
  <c r="B95" i="13"/>
  <c r="F94" i="13"/>
  <c r="E94" i="13"/>
  <c r="D94" i="13"/>
  <c r="C94" i="13"/>
  <c r="B94" i="13"/>
  <c r="F93" i="13"/>
  <c r="E93" i="13"/>
  <c r="D93" i="13"/>
  <c r="C93" i="13"/>
  <c r="B93" i="13"/>
  <c r="F92" i="13"/>
  <c r="E92" i="13"/>
  <c r="D92" i="13"/>
  <c r="C92" i="13"/>
  <c r="B92" i="13"/>
  <c r="F91" i="13"/>
  <c r="E91" i="13"/>
  <c r="D91" i="13"/>
  <c r="C91" i="13"/>
  <c r="B91" i="13"/>
  <c r="F90" i="13"/>
  <c r="E90" i="13"/>
  <c r="D90" i="13"/>
  <c r="C90" i="13"/>
  <c r="B90" i="13"/>
  <c r="F89" i="13"/>
  <c r="E89" i="13"/>
  <c r="D89" i="13"/>
  <c r="C89" i="13"/>
  <c r="B89" i="13"/>
  <c r="F88" i="13"/>
  <c r="E88" i="13"/>
  <c r="D88" i="13"/>
  <c r="C88" i="13"/>
  <c r="B88" i="13"/>
  <c r="F87" i="13"/>
  <c r="E87" i="13"/>
  <c r="D87" i="13"/>
  <c r="C87" i="13"/>
  <c r="B87" i="13"/>
  <c r="F86" i="13"/>
  <c r="E86" i="13"/>
  <c r="D86" i="13"/>
  <c r="C86" i="13"/>
  <c r="B86" i="13"/>
  <c r="F85" i="13"/>
  <c r="E85" i="13"/>
  <c r="D85" i="13"/>
  <c r="C85" i="13"/>
  <c r="B85" i="13"/>
  <c r="F84" i="13"/>
  <c r="E84" i="13"/>
  <c r="D84" i="13"/>
  <c r="C84" i="13"/>
  <c r="B84" i="13"/>
  <c r="F83" i="13"/>
  <c r="E83" i="13"/>
  <c r="D83" i="13"/>
  <c r="C83" i="13"/>
  <c r="B83" i="13"/>
  <c r="F82" i="13"/>
  <c r="E82" i="13"/>
  <c r="D82" i="13"/>
  <c r="C82" i="13"/>
  <c r="B82" i="13"/>
  <c r="F81" i="13"/>
  <c r="E81" i="13"/>
  <c r="D81" i="13"/>
  <c r="C81" i="13"/>
  <c r="B81" i="13"/>
  <c r="F80" i="13"/>
  <c r="E80" i="13"/>
  <c r="D80" i="13"/>
  <c r="C80" i="13"/>
  <c r="B80" i="13"/>
  <c r="F79" i="13"/>
  <c r="E79" i="13"/>
  <c r="D79" i="13"/>
  <c r="C79" i="13"/>
  <c r="B79" i="13"/>
  <c r="F78" i="13"/>
  <c r="E78" i="13"/>
  <c r="D78" i="13"/>
  <c r="C78" i="13"/>
  <c r="B78" i="13"/>
  <c r="F77" i="13"/>
  <c r="E77" i="13"/>
  <c r="D77" i="13"/>
  <c r="C77" i="13"/>
  <c r="B77" i="13"/>
  <c r="F72" i="13"/>
  <c r="E72" i="13"/>
  <c r="D72" i="13"/>
  <c r="C72" i="13"/>
  <c r="B72" i="13"/>
  <c r="F71" i="13"/>
  <c r="E71" i="13"/>
  <c r="D71" i="13"/>
  <c r="C71" i="13"/>
  <c r="B71" i="13"/>
  <c r="F70" i="13"/>
  <c r="E70" i="13"/>
  <c r="D70" i="13"/>
  <c r="C70" i="13"/>
  <c r="B70" i="13"/>
  <c r="F69" i="13"/>
  <c r="E69" i="13"/>
  <c r="D69" i="13"/>
  <c r="C69" i="13"/>
  <c r="B69" i="13"/>
  <c r="F68" i="13"/>
  <c r="E68" i="13"/>
  <c r="D68" i="13"/>
  <c r="C68" i="13"/>
  <c r="B68" i="13"/>
  <c r="F67" i="13"/>
  <c r="E67" i="13"/>
  <c r="D67" i="13"/>
  <c r="C67" i="13"/>
  <c r="B67" i="13"/>
  <c r="F66" i="13"/>
  <c r="E66" i="13"/>
  <c r="D66" i="13"/>
  <c r="C66" i="13"/>
  <c r="B66" i="13"/>
  <c r="F65" i="13"/>
  <c r="E65" i="13"/>
  <c r="D65" i="13"/>
  <c r="C65" i="13"/>
  <c r="B65" i="13"/>
  <c r="F64" i="13"/>
  <c r="E64" i="13"/>
  <c r="D64" i="13"/>
  <c r="C64" i="13"/>
  <c r="B64" i="13"/>
  <c r="F63" i="13"/>
  <c r="E63" i="13"/>
  <c r="D63" i="13"/>
  <c r="C63" i="13"/>
  <c r="B63" i="13"/>
  <c r="F62" i="13"/>
  <c r="E62" i="13"/>
  <c r="D62" i="13"/>
  <c r="C62" i="13"/>
  <c r="B62" i="13"/>
  <c r="F61" i="13"/>
  <c r="E61" i="13"/>
  <c r="D61" i="13"/>
  <c r="C61" i="13"/>
  <c r="B61" i="13"/>
  <c r="F60" i="13"/>
  <c r="E60" i="13"/>
  <c r="D60" i="13"/>
  <c r="C60" i="13"/>
  <c r="B60" i="13"/>
  <c r="F59" i="13"/>
  <c r="E59" i="13"/>
  <c r="D59" i="13"/>
  <c r="C59" i="13"/>
  <c r="B59" i="13"/>
  <c r="F58" i="13"/>
  <c r="E58" i="13"/>
  <c r="D58" i="13"/>
  <c r="C58" i="13"/>
  <c r="B58" i="13"/>
  <c r="F57" i="13"/>
  <c r="E57" i="13"/>
  <c r="D57" i="13"/>
  <c r="C57" i="13"/>
  <c r="B57" i="13"/>
  <c r="F56" i="13"/>
  <c r="E56" i="13"/>
  <c r="D56" i="13"/>
  <c r="C56" i="13"/>
  <c r="B56" i="13"/>
  <c r="F55" i="13"/>
  <c r="E55" i="13"/>
  <c r="D55" i="13"/>
  <c r="C55" i="13"/>
  <c r="B55" i="13"/>
  <c r="F54" i="13"/>
  <c r="E54" i="13"/>
  <c r="D54" i="13"/>
  <c r="C54" i="13"/>
  <c r="B54" i="13"/>
  <c r="F53" i="13"/>
  <c r="E53" i="13"/>
  <c r="D53" i="13"/>
  <c r="C53" i="13"/>
  <c r="B53" i="13"/>
  <c r="J37" i="13" s="1"/>
  <c r="EF47" i="13"/>
  <c r="EE47" i="13"/>
  <c r="ED47" i="13"/>
  <c r="EC47" i="13"/>
  <c r="EB47" i="13"/>
  <c r="EA47" i="13"/>
  <c r="DZ47" i="13"/>
  <c r="DY47" i="13"/>
  <c r="DX47" i="13"/>
  <c r="DW47" i="13"/>
  <c r="DV47" i="13"/>
  <c r="DU47" i="13"/>
  <c r="DT47" i="13"/>
  <c r="DS47" i="13"/>
  <c r="DR47" i="13"/>
  <c r="DQ47" i="13"/>
  <c r="DP47" i="13"/>
  <c r="DO47" i="13"/>
  <c r="DN47" i="13"/>
  <c r="DM47" i="13"/>
  <c r="DJ47" i="13"/>
  <c r="DI47" i="13"/>
  <c r="DH47" i="13"/>
  <c r="DG47" i="13"/>
  <c r="DF47" i="13"/>
  <c r="DE47" i="13"/>
  <c r="DD47" i="13"/>
  <c r="DC47" i="13"/>
  <c r="DB47" i="13"/>
  <c r="DA47" i="13"/>
  <c r="CZ47" i="13"/>
  <c r="CY47" i="13"/>
  <c r="CX47" i="13"/>
  <c r="CW47" i="13"/>
  <c r="CV47" i="13"/>
  <c r="CU47" i="13"/>
  <c r="CT47" i="13"/>
  <c r="CS47" i="13"/>
  <c r="CR47" i="13"/>
  <c r="CQ47" i="13"/>
  <c r="CM47" i="13"/>
  <c r="CL47" i="13"/>
  <c r="CK47" i="13"/>
  <c r="CJ47" i="13"/>
  <c r="CI47" i="13"/>
  <c r="CH47" i="13"/>
  <c r="CG47" i="13"/>
  <c r="CF47" i="13"/>
  <c r="CE47" i="13"/>
  <c r="CD47" i="13"/>
  <c r="CC47" i="13"/>
  <c r="CB47" i="13"/>
  <c r="CA47" i="13"/>
  <c r="BZ47" i="13"/>
  <c r="BY47" i="13"/>
  <c r="BX47" i="13"/>
  <c r="BW47" i="13"/>
  <c r="BV47" i="13"/>
  <c r="BU47" i="13"/>
  <c r="BT47" i="13"/>
  <c r="BQ47" i="13"/>
  <c r="BO47" i="13"/>
  <c r="BN47" i="13"/>
  <c r="BM47" i="13"/>
  <c r="BL47" i="13"/>
  <c r="BK47" i="13"/>
  <c r="BJ47" i="13"/>
  <c r="BI47" i="13"/>
  <c r="BH47" i="13"/>
  <c r="BG47" i="13"/>
  <c r="BF47" i="13"/>
  <c r="BE47" i="13"/>
  <c r="BD47" i="13"/>
  <c r="BC47" i="13"/>
  <c r="BB47" i="13"/>
  <c r="BA47" i="13"/>
  <c r="AZ47" i="13"/>
  <c r="AY47" i="13"/>
  <c r="AX47" i="13"/>
  <c r="AW47" i="13"/>
  <c r="AV47" i="13"/>
  <c r="AU47" i="13"/>
  <c r="AT47" i="13"/>
  <c r="AS47" i="13"/>
  <c r="AR47" i="13"/>
  <c r="AQ47" i="13"/>
  <c r="AP47" i="13"/>
  <c r="AO47" i="13"/>
  <c r="AN47" i="13"/>
  <c r="AM47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Y47" i="13"/>
  <c r="X47" i="13"/>
  <c r="W47" i="13"/>
  <c r="V47" i="13"/>
  <c r="U47" i="13"/>
  <c r="S47" i="13"/>
  <c r="P47" i="13"/>
  <c r="EF46" i="13"/>
  <c r="EE46" i="13"/>
  <c r="ED46" i="13"/>
  <c r="EC46" i="13"/>
  <c r="EB46" i="13"/>
  <c r="EA46" i="13"/>
  <c r="DZ46" i="13"/>
  <c r="DY46" i="13"/>
  <c r="DX46" i="13"/>
  <c r="DW46" i="13"/>
  <c r="DV46" i="13"/>
  <c r="DU46" i="13"/>
  <c r="DT46" i="13"/>
  <c r="DS46" i="13"/>
  <c r="DR46" i="13"/>
  <c r="DQ46" i="13"/>
  <c r="DP46" i="13"/>
  <c r="DO46" i="13"/>
  <c r="DN46" i="13"/>
  <c r="DM46" i="13"/>
  <c r="DJ46" i="13"/>
  <c r="DI46" i="13"/>
  <c r="DH46" i="13"/>
  <c r="DG46" i="13"/>
  <c r="DF46" i="13"/>
  <c r="DE46" i="13"/>
  <c r="DD46" i="13"/>
  <c r="DC46" i="13"/>
  <c r="DB46" i="13"/>
  <c r="DA46" i="13"/>
  <c r="CZ46" i="13"/>
  <c r="CY46" i="13"/>
  <c r="CX46" i="13"/>
  <c r="CW46" i="13"/>
  <c r="CV46" i="13"/>
  <c r="CU46" i="13"/>
  <c r="CT46" i="13"/>
  <c r="CS46" i="13"/>
  <c r="CR46" i="13"/>
  <c r="CQ46" i="13"/>
  <c r="CM46" i="13"/>
  <c r="CL46" i="13"/>
  <c r="CK46" i="13"/>
  <c r="CJ46" i="13"/>
  <c r="CI46" i="13"/>
  <c r="CH46" i="13"/>
  <c r="CG46" i="13"/>
  <c r="CF46" i="13"/>
  <c r="CE46" i="13"/>
  <c r="CD46" i="13"/>
  <c r="CC46" i="13"/>
  <c r="CB46" i="13"/>
  <c r="CA46" i="13"/>
  <c r="BZ46" i="13"/>
  <c r="BY46" i="13"/>
  <c r="BX46" i="13"/>
  <c r="BW46" i="13"/>
  <c r="BV46" i="13"/>
  <c r="BU46" i="13"/>
  <c r="BT46" i="13"/>
  <c r="BQ46" i="13"/>
  <c r="BO46" i="13"/>
  <c r="BN46" i="13"/>
  <c r="BM46" i="13"/>
  <c r="BL46" i="13"/>
  <c r="BK46" i="13"/>
  <c r="BJ46" i="13"/>
  <c r="BI46" i="13"/>
  <c r="BH46" i="13"/>
  <c r="BG46" i="13"/>
  <c r="BF46" i="13"/>
  <c r="BE46" i="13"/>
  <c r="BD46" i="13"/>
  <c r="BC46" i="13"/>
  <c r="BB46" i="13"/>
  <c r="BA46" i="13"/>
  <c r="AZ46" i="13"/>
  <c r="AY46" i="13"/>
  <c r="AX46" i="13"/>
  <c r="AW46" i="13"/>
  <c r="AV46" i="13"/>
  <c r="AU46" i="13"/>
  <c r="AT46" i="13"/>
  <c r="AS46" i="13"/>
  <c r="AR46" i="13"/>
  <c r="AQ46" i="13"/>
  <c r="AP46" i="13"/>
  <c r="AO46" i="13"/>
  <c r="AN46" i="13"/>
  <c r="AM46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Y46" i="13"/>
  <c r="X46" i="13"/>
  <c r="W46" i="13"/>
  <c r="V46" i="13"/>
  <c r="U46" i="13"/>
  <c r="S46" i="13"/>
  <c r="P46" i="13"/>
  <c r="EF45" i="13"/>
  <c r="EE45" i="13"/>
  <c r="ED45" i="13"/>
  <c r="EC45" i="13"/>
  <c r="EB45" i="13"/>
  <c r="EA45" i="13"/>
  <c r="DZ45" i="13"/>
  <c r="DY45" i="13"/>
  <c r="DX45" i="13"/>
  <c r="DW45" i="13"/>
  <c r="DV45" i="13"/>
  <c r="DU45" i="13"/>
  <c r="DT45" i="13"/>
  <c r="DS45" i="13"/>
  <c r="DR45" i="13"/>
  <c r="DQ45" i="13"/>
  <c r="DP45" i="13"/>
  <c r="DO45" i="13"/>
  <c r="DN45" i="13"/>
  <c r="DM45" i="13"/>
  <c r="DJ45" i="13"/>
  <c r="DI45" i="13"/>
  <c r="DH45" i="13"/>
  <c r="DG45" i="13"/>
  <c r="DF45" i="13"/>
  <c r="DE45" i="13"/>
  <c r="DD45" i="13"/>
  <c r="DC45" i="13"/>
  <c r="DB45" i="13"/>
  <c r="DA45" i="13"/>
  <c r="CZ45" i="13"/>
  <c r="CY45" i="13"/>
  <c r="CX45" i="13"/>
  <c r="CW45" i="13"/>
  <c r="CV45" i="13"/>
  <c r="CU45" i="13"/>
  <c r="CT45" i="13"/>
  <c r="CS45" i="13"/>
  <c r="CR45" i="13"/>
  <c r="CQ45" i="13"/>
  <c r="CM45" i="13"/>
  <c r="CL45" i="13"/>
  <c r="CK45" i="13"/>
  <c r="CJ45" i="13"/>
  <c r="CI45" i="13"/>
  <c r="CH45" i="13"/>
  <c r="CG45" i="13"/>
  <c r="CF45" i="13"/>
  <c r="CE45" i="13"/>
  <c r="CD45" i="13"/>
  <c r="CC45" i="13"/>
  <c r="CB45" i="13"/>
  <c r="CA45" i="13"/>
  <c r="BZ45" i="13"/>
  <c r="BY45" i="13"/>
  <c r="BX45" i="13"/>
  <c r="BW45" i="13"/>
  <c r="BV45" i="13"/>
  <c r="BU45" i="13"/>
  <c r="BT45" i="13"/>
  <c r="BQ45" i="13"/>
  <c r="BO45" i="13"/>
  <c r="BN45" i="13"/>
  <c r="BM45" i="13"/>
  <c r="BL45" i="13"/>
  <c r="BK45" i="13"/>
  <c r="BJ45" i="13"/>
  <c r="BI45" i="13"/>
  <c r="BH45" i="13"/>
  <c r="BG45" i="13"/>
  <c r="BF45" i="13"/>
  <c r="BE45" i="13"/>
  <c r="BD45" i="13"/>
  <c r="BC45" i="13"/>
  <c r="BB45" i="13"/>
  <c r="BA45" i="13"/>
  <c r="AZ45" i="13"/>
  <c r="AY45" i="13"/>
  <c r="AX45" i="13"/>
  <c r="AW45" i="13"/>
  <c r="AV45" i="13"/>
  <c r="AU45" i="13"/>
  <c r="AT45" i="13"/>
  <c r="AS45" i="13"/>
  <c r="AR45" i="13"/>
  <c r="AQ45" i="13"/>
  <c r="AP45" i="13"/>
  <c r="AO45" i="13"/>
  <c r="AN45" i="13"/>
  <c r="AM45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Y45" i="13"/>
  <c r="X45" i="13"/>
  <c r="W45" i="13"/>
  <c r="V45" i="13"/>
  <c r="U45" i="13"/>
  <c r="S45" i="13"/>
  <c r="P45" i="13"/>
  <c r="EF44" i="13"/>
  <c r="EE44" i="13"/>
  <c r="ED44" i="13"/>
  <c r="EC44" i="13"/>
  <c r="EB44" i="13"/>
  <c r="EA44" i="13"/>
  <c r="DZ44" i="13"/>
  <c r="DY44" i="13"/>
  <c r="DX44" i="13"/>
  <c r="DW44" i="13"/>
  <c r="DV44" i="13"/>
  <c r="DU44" i="13"/>
  <c r="DT44" i="13"/>
  <c r="DS44" i="13"/>
  <c r="DR44" i="13"/>
  <c r="DQ44" i="13"/>
  <c r="DP44" i="13"/>
  <c r="DO44" i="13"/>
  <c r="DN44" i="13"/>
  <c r="DM44" i="13"/>
  <c r="DJ44" i="13"/>
  <c r="DI44" i="13"/>
  <c r="DH44" i="13"/>
  <c r="DG44" i="13"/>
  <c r="DF44" i="13"/>
  <c r="DE44" i="13"/>
  <c r="DD44" i="13"/>
  <c r="DC44" i="13"/>
  <c r="DB44" i="13"/>
  <c r="DA44" i="13"/>
  <c r="CZ44" i="13"/>
  <c r="CY44" i="13"/>
  <c r="CX44" i="13"/>
  <c r="CW44" i="13"/>
  <c r="CV44" i="13"/>
  <c r="CU44" i="13"/>
  <c r="CT44" i="13"/>
  <c r="CS44" i="13"/>
  <c r="CR44" i="13"/>
  <c r="CQ44" i="13"/>
  <c r="CM44" i="13"/>
  <c r="CL44" i="13"/>
  <c r="CK44" i="13"/>
  <c r="CJ44" i="13"/>
  <c r="CI44" i="13"/>
  <c r="CH44" i="13"/>
  <c r="CG44" i="13"/>
  <c r="CF44" i="13"/>
  <c r="CE44" i="13"/>
  <c r="CD44" i="13"/>
  <c r="CC44" i="13"/>
  <c r="CB44" i="13"/>
  <c r="CA44" i="13"/>
  <c r="BZ44" i="13"/>
  <c r="BY44" i="13"/>
  <c r="BX44" i="13"/>
  <c r="BW44" i="13"/>
  <c r="BV44" i="13"/>
  <c r="BU44" i="13"/>
  <c r="BT44" i="13"/>
  <c r="BQ44" i="13"/>
  <c r="BO44" i="13"/>
  <c r="BN44" i="13"/>
  <c r="BM44" i="13"/>
  <c r="BL44" i="13"/>
  <c r="BK44" i="13"/>
  <c r="BJ44" i="13"/>
  <c r="BI44" i="13"/>
  <c r="BH44" i="13"/>
  <c r="BG44" i="13"/>
  <c r="BF44" i="13"/>
  <c r="BE44" i="13"/>
  <c r="BD44" i="13"/>
  <c r="BC44" i="13"/>
  <c r="BB44" i="13"/>
  <c r="BA44" i="13"/>
  <c r="AZ44" i="13"/>
  <c r="AY44" i="13"/>
  <c r="AX44" i="13"/>
  <c r="AW44" i="13"/>
  <c r="AV44" i="13"/>
  <c r="AU44" i="13"/>
  <c r="AT44" i="13"/>
  <c r="AS44" i="13"/>
  <c r="AR44" i="13"/>
  <c r="AQ44" i="13"/>
  <c r="AP44" i="13"/>
  <c r="AO44" i="13"/>
  <c r="AN44" i="13"/>
  <c r="AM44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Y44" i="13"/>
  <c r="X44" i="13"/>
  <c r="W44" i="13"/>
  <c r="V44" i="13"/>
  <c r="U44" i="13"/>
  <c r="S44" i="13"/>
  <c r="P44" i="13"/>
  <c r="EF43" i="13"/>
  <c r="EE43" i="13"/>
  <c r="ED43" i="13"/>
  <c r="EC43" i="13"/>
  <c r="EB43" i="13"/>
  <c r="EA43" i="13"/>
  <c r="DZ43" i="13"/>
  <c r="DY43" i="13"/>
  <c r="DX43" i="13"/>
  <c r="DW43" i="13"/>
  <c r="DV43" i="13"/>
  <c r="DU43" i="13"/>
  <c r="DT43" i="13"/>
  <c r="DS43" i="13"/>
  <c r="DR43" i="13"/>
  <c r="DQ43" i="13"/>
  <c r="DP43" i="13"/>
  <c r="DO43" i="13"/>
  <c r="DN43" i="13"/>
  <c r="DM43" i="13"/>
  <c r="DJ43" i="13"/>
  <c r="DI43" i="13"/>
  <c r="DH43" i="13"/>
  <c r="DG43" i="13"/>
  <c r="DF43" i="13"/>
  <c r="DE43" i="13"/>
  <c r="DD43" i="13"/>
  <c r="DC43" i="13"/>
  <c r="DB43" i="13"/>
  <c r="DA43" i="13"/>
  <c r="CZ43" i="13"/>
  <c r="CY43" i="13"/>
  <c r="CX43" i="13"/>
  <c r="CW43" i="13"/>
  <c r="CV43" i="13"/>
  <c r="CU43" i="13"/>
  <c r="CT43" i="13"/>
  <c r="CS43" i="13"/>
  <c r="CR43" i="13"/>
  <c r="CQ43" i="13"/>
  <c r="CM43" i="13"/>
  <c r="CL43" i="13"/>
  <c r="CK43" i="13"/>
  <c r="CJ43" i="13"/>
  <c r="CI43" i="13"/>
  <c r="CH43" i="13"/>
  <c r="CG43" i="13"/>
  <c r="CF43" i="13"/>
  <c r="CE43" i="13"/>
  <c r="CD43" i="13"/>
  <c r="CC43" i="13"/>
  <c r="CB43" i="13"/>
  <c r="CA43" i="13"/>
  <c r="BZ43" i="13"/>
  <c r="BY43" i="13"/>
  <c r="BX43" i="13"/>
  <c r="BW43" i="13"/>
  <c r="BV43" i="13"/>
  <c r="BU43" i="13"/>
  <c r="BT43" i="13"/>
  <c r="BQ43" i="13"/>
  <c r="BO43" i="13"/>
  <c r="BN43" i="13"/>
  <c r="BM43" i="13"/>
  <c r="BL43" i="13"/>
  <c r="BK43" i="13"/>
  <c r="BJ43" i="13"/>
  <c r="BI43" i="13"/>
  <c r="BH43" i="13"/>
  <c r="BG43" i="13"/>
  <c r="BF43" i="13"/>
  <c r="BE43" i="13"/>
  <c r="BD43" i="13"/>
  <c r="BC43" i="13"/>
  <c r="BB43" i="13"/>
  <c r="BA43" i="13"/>
  <c r="AZ43" i="13"/>
  <c r="AY43" i="13"/>
  <c r="AX43" i="13"/>
  <c r="AW43" i="13"/>
  <c r="AV43" i="13"/>
  <c r="AU43" i="13"/>
  <c r="AT43" i="13"/>
  <c r="AS43" i="13"/>
  <c r="AR43" i="13"/>
  <c r="AQ43" i="13"/>
  <c r="AP43" i="13"/>
  <c r="AO43" i="13"/>
  <c r="AN43" i="13"/>
  <c r="AM43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Y43" i="13"/>
  <c r="X43" i="13"/>
  <c r="W43" i="13"/>
  <c r="V43" i="13"/>
  <c r="U43" i="13"/>
  <c r="S43" i="13"/>
  <c r="P43" i="13"/>
  <c r="EF42" i="13"/>
  <c r="EE42" i="13"/>
  <c r="ED42" i="13"/>
  <c r="EC42" i="13"/>
  <c r="EB42" i="13"/>
  <c r="EA42" i="13"/>
  <c r="DZ42" i="13"/>
  <c r="DY42" i="13"/>
  <c r="DX42" i="13"/>
  <c r="DW42" i="13"/>
  <c r="DV42" i="13"/>
  <c r="DU42" i="13"/>
  <c r="DT42" i="13"/>
  <c r="DS42" i="13"/>
  <c r="DR42" i="13"/>
  <c r="DQ42" i="13"/>
  <c r="DP42" i="13"/>
  <c r="DO42" i="13"/>
  <c r="DN42" i="13"/>
  <c r="DM42" i="13"/>
  <c r="DJ42" i="13"/>
  <c r="DI42" i="13"/>
  <c r="DH42" i="13"/>
  <c r="DG42" i="13"/>
  <c r="DF42" i="13"/>
  <c r="DE42" i="13"/>
  <c r="DD42" i="13"/>
  <c r="DC42" i="13"/>
  <c r="DB42" i="13"/>
  <c r="DA42" i="13"/>
  <c r="CZ42" i="13"/>
  <c r="CY42" i="13"/>
  <c r="CX42" i="13"/>
  <c r="CW42" i="13"/>
  <c r="CV42" i="13"/>
  <c r="CU42" i="13"/>
  <c r="CT42" i="13"/>
  <c r="CS42" i="13"/>
  <c r="CR42" i="13"/>
  <c r="CQ42" i="13"/>
  <c r="CM42" i="13"/>
  <c r="CL42" i="13"/>
  <c r="CK42" i="13"/>
  <c r="CJ42" i="13"/>
  <c r="CI42" i="13"/>
  <c r="CH42" i="13"/>
  <c r="CG42" i="13"/>
  <c r="CF42" i="13"/>
  <c r="CE42" i="13"/>
  <c r="CD42" i="13"/>
  <c r="CC42" i="13"/>
  <c r="CB42" i="13"/>
  <c r="CA42" i="13"/>
  <c r="BZ42" i="13"/>
  <c r="BY42" i="13"/>
  <c r="BX42" i="13"/>
  <c r="BW42" i="13"/>
  <c r="BV42" i="13"/>
  <c r="BU42" i="13"/>
  <c r="BT42" i="13"/>
  <c r="BQ42" i="13"/>
  <c r="BO42" i="13"/>
  <c r="BN42" i="13"/>
  <c r="BM42" i="13"/>
  <c r="BL42" i="13"/>
  <c r="BK42" i="13"/>
  <c r="BJ42" i="13"/>
  <c r="BI42" i="13"/>
  <c r="BH42" i="13"/>
  <c r="BG42" i="13"/>
  <c r="BF42" i="13"/>
  <c r="BE42" i="13"/>
  <c r="BD42" i="13"/>
  <c r="BC42" i="13"/>
  <c r="BB42" i="13"/>
  <c r="BA42" i="13"/>
  <c r="AZ42" i="13"/>
  <c r="AY42" i="13"/>
  <c r="AX42" i="13"/>
  <c r="AW42" i="13"/>
  <c r="AV42" i="13"/>
  <c r="AU42" i="13"/>
  <c r="AT42" i="13"/>
  <c r="AS42" i="13"/>
  <c r="AR42" i="13"/>
  <c r="AQ42" i="13"/>
  <c r="AP42" i="13"/>
  <c r="AO42" i="13"/>
  <c r="AN42" i="13"/>
  <c r="AM42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Y42" i="13"/>
  <c r="X42" i="13"/>
  <c r="W42" i="13"/>
  <c r="V42" i="13"/>
  <c r="U42" i="13"/>
  <c r="S42" i="13"/>
  <c r="P42" i="13"/>
  <c r="EF41" i="13"/>
  <c r="EE41" i="13"/>
  <c r="ED41" i="13"/>
  <c r="EC41" i="13"/>
  <c r="EB41" i="13"/>
  <c r="EA41" i="13"/>
  <c r="DZ41" i="13"/>
  <c r="DY41" i="13"/>
  <c r="DX41" i="13"/>
  <c r="DW41" i="13"/>
  <c r="DV41" i="13"/>
  <c r="DU41" i="13"/>
  <c r="DT41" i="13"/>
  <c r="DS41" i="13"/>
  <c r="DR41" i="13"/>
  <c r="DQ41" i="13"/>
  <c r="DP41" i="13"/>
  <c r="DO41" i="13"/>
  <c r="DN41" i="13"/>
  <c r="DM41" i="13"/>
  <c r="DJ41" i="13"/>
  <c r="DI41" i="13"/>
  <c r="DH41" i="13"/>
  <c r="DG41" i="13"/>
  <c r="DF41" i="13"/>
  <c r="DE41" i="13"/>
  <c r="DD41" i="13"/>
  <c r="DC41" i="13"/>
  <c r="DB41" i="13"/>
  <c r="DA41" i="13"/>
  <c r="CZ41" i="13"/>
  <c r="CY41" i="13"/>
  <c r="CX41" i="13"/>
  <c r="CW41" i="13"/>
  <c r="CV41" i="13"/>
  <c r="CU41" i="13"/>
  <c r="CT41" i="13"/>
  <c r="CS41" i="13"/>
  <c r="CR41" i="13"/>
  <c r="CQ41" i="13"/>
  <c r="CM41" i="13"/>
  <c r="CL41" i="13"/>
  <c r="CK41" i="13"/>
  <c r="CJ41" i="13"/>
  <c r="CI41" i="13"/>
  <c r="CH41" i="13"/>
  <c r="CG41" i="13"/>
  <c r="CF41" i="13"/>
  <c r="CE41" i="13"/>
  <c r="CD41" i="13"/>
  <c r="CC41" i="13"/>
  <c r="CB41" i="13"/>
  <c r="CA41" i="13"/>
  <c r="BZ41" i="13"/>
  <c r="BY41" i="13"/>
  <c r="BX41" i="13"/>
  <c r="BW41" i="13"/>
  <c r="BV41" i="13"/>
  <c r="BU41" i="13"/>
  <c r="BT41" i="13"/>
  <c r="BQ41" i="13"/>
  <c r="BO41" i="13"/>
  <c r="BN41" i="13"/>
  <c r="BM41" i="13"/>
  <c r="BL41" i="13"/>
  <c r="BK41" i="13"/>
  <c r="BJ41" i="13"/>
  <c r="BI41" i="13"/>
  <c r="BH41" i="13"/>
  <c r="BG41" i="13"/>
  <c r="BF41" i="13"/>
  <c r="BE41" i="13"/>
  <c r="BD41" i="13"/>
  <c r="BC41" i="13"/>
  <c r="BB41" i="13"/>
  <c r="BA41" i="13"/>
  <c r="AZ41" i="13"/>
  <c r="AY41" i="13"/>
  <c r="AX41" i="13"/>
  <c r="AW41" i="13"/>
  <c r="AV41" i="13"/>
  <c r="AU41" i="13"/>
  <c r="AT41" i="13"/>
  <c r="AS41" i="13"/>
  <c r="AR41" i="13"/>
  <c r="AQ41" i="13"/>
  <c r="AP41" i="13"/>
  <c r="AO41" i="13"/>
  <c r="AN41" i="13"/>
  <c r="AM41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Y41" i="13"/>
  <c r="X41" i="13"/>
  <c r="W41" i="13"/>
  <c r="V41" i="13"/>
  <c r="U41" i="13"/>
  <c r="S41" i="13"/>
  <c r="P41" i="13"/>
  <c r="EF40" i="13"/>
  <c r="EE40" i="13"/>
  <c r="ED40" i="13"/>
  <c r="EC40" i="13"/>
  <c r="EB40" i="13"/>
  <c r="EA40" i="13"/>
  <c r="DZ40" i="13"/>
  <c r="DY40" i="13"/>
  <c r="DX40" i="13"/>
  <c r="DW40" i="13"/>
  <c r="DV40" i="13"/>
  <c r="DU40" i="13"/>
  <c r="DT40" i="13"/>
  <c r="DS40" i="13"/>
  <c r="DR40" i="13"/>
  <c r="DQ40" i="13"/>
  <c r="DP40" i="13"/>
  <c r="DO40" i="13"/>
  <c r="DN40" i="13"/>
  <c r="DM40" i="13"/>
  <c r="DJ40" i="13"/>
  <c r="DI40" i="13"/>
  <c r="DH40" i="13"/>
  <c r="DG40" i="13"/>
  <c r="DF40" i="13"/>
  <c r="DE40" i="13"/>
  <c r="DD40" i="13"/>
  <c r="DC40" i="13"/>
  <c r="DB40" i="13"/>
  <c r="DA40" i="13"/>
  <c r="CZ40" i="13"/>
  <c r="CY40" i="13"/>
  <c r="CX40" i="13"/>
  <c r="CW40" i="13"/>
  <c r="CV40" i="13"/>
  <c r="CU40" i="13"/>
  <c r="CT40" i="13"/>
  <c r="CS40" i="13"/>
  <c r="CR40" i="13"/>
  <c r="CQ40" i="13"/>
  <c r="CM40" i="13"/>
  <c r="CL40" i="13"/>
  <c r="CK40" i="13"/>
  <c r="CJ40" i="13"/>
  <c r="CI40" i="13"/>
  <c r="CH40" i="13"/>
  <c r="CG40" i="13"/>
  <c r="CF40" i="13"/>
  <c r="CE40" i="13"/>
  <c r="CD40" i="13"/>
  <c r="CC40" i="13"/>
  <c r="CB40" i="13"/>
  <c r="CA40" i="13"/>
  <c r="BZ40" i="13"/>
  <c r="BY40" i="13"/>
  <c r="BX40" i="13"/>
  <c r="BW40" i="13"/>
  <c r="BV40" i="13"/>
  <c r="BU40" i="13"/>
  <c r="BT40" i="13"/>
  <c r="BQ40" i="13"/>
  <c r="BO40" i="13"/>
  <c r="BN40" i="13"/>
  <c r="BM40" i="13"/>
  <c r="BL40" i="13"/>
  <c r="BK40" i="13"/>
  <c r="BJ40" i="13"/>
  <c r="BI40" i="13"/>
  <c r="BH40" i="13"/>
  <c r="BG40" i="13"/>
  <c r="BF40" i="13"/>
  <c r="BE40" i="13"/>
  <c r="BD40" i="13"/>
  <c r="BC40" i="13"/>
  <c r="BB40" i="13"/>
  <c r="BA40" i="13"/>
  <c r="AZ40" i="13"/>
  <c r="AY40" i="13"/>
  <c r="AX40" i="13"/>
  <c r="AW40" i="13"/>
  <c r="AV40" i="13"/>
  <c r="AU40" i="13"/>
  <c r="AT40" i="13"/>
  <c r="AS40" i="13"/>
  <c r="AR40" i="13"/>
  <c r="AQ40" i="13"/>
  <c r="AP40" i="13"/>
  <c r="AO40" i="13"/>
  <c r="AN40" i="13"/>
  <c r="AM40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Y40" i="13"/>
  <c r="X40" i="13"/>
  <c r="W40" i="13"/>
  <c r="V40" i="13"/>
  <c r="U40" i="13"/>
  <c r="S40" i="13"/>
  <c r="P40" i="13"/>
  <c r="EF39" i="13"/>
  <c r="EE39" i="13"/>
  <c r="ED39" i="13"/>
  <c r="EC39" i="13"/>
  <c r="EB39" i="13"/>
  <c r="EA39" i="13"/>
  <c r="DZ39" i="13"/>
  <c r="DY39" i="13"/>
  <c r="DX39" i="13"/>
  <c r="DW39" i="13"/>
  <c r="DV39" i="13"/>
  <c r="DU39" i="13"/>
  <c r="DT39" i="13"/>
  <c r="DS39" i="13"/>
  <c r="DR39" i="13"/>
  <c r="DQ39" i="13"/>
  <c r="DP39" i="13"/>
  <c r="DO39" i="13"/>
  <c r="DN39" i="13"/>
  <c r="DM39" i="13"/>
  <c r="DJ39" i="13"/>
  <c r="DI39" i="13"/>
  <c r="DH39" i="13"/>
  <c r="DG39" i="13"/>
  <c r="DF39" i="13"/>
  <c r="DE39" i="13"/>
  <c r="DD39" i="13"/>
  <c r="DC39" i="13"/>
  <c r="DB39" i="13"/>
  <c r="DA39" i="13"/>
  <c r="CZ39" i="13"/>
  <c r="CY39" i="13"/>
  <c r="CX39" i="13"/>
  <c r="CW39" i="13"/>
  <c r="CV39" i="13"/>
  <c r="CU39" i="13"/>
  <c r="CT39" i="13"/>
  <c r="CS39" i="13"/>
  <c r="CR39" i="13"/>
  <c r="CQ39" i="13"/>
  <c r="CM39" i="13"/>
  <c r="CL39" i="13"/>
  <c r="CK39" i="13"/>
  <c r="CJ39" i="13"/>
  <c r="CI39" i="13"/>
  <c r="CH39" i="13"/>
  <c r="CG39" i="13"/>
  <c r="CF39" i="13"/>
  <c r="CE39" i="13"/>
  <c r="CD39" i="13"/>
  <c r="CC39" i="13"/>
  <c r="CB39" i="13"/>
  <c r="CA39" i="13"/>
  <c r="BZ39" i="13"/>
  <c r="BY39" i="13"/>
  <c r="BX39" i="13"/>
  <c r="BW39" i="13"/>
  <c r="BV39" i="13"/>
  <c r="BU39" i="13"/>
  <c r="BT39" i="13"/>
  <c r="BQ39" i="13"/>
  <c r="BO39" i="13"/>
  <c r="BN39" i="13"/>
  <c r="BM39" i="13"/>
  <c r="BL39" i="13"/>
  <c r="BK39" i="13"/>
  <c r="BJ39" i="13"/>
  <c r="BI39" i="13"/>
  <c r="BH39" i="13"/>
  <c r="BG39" i="13"/>
  <c r="BF39" i="13"/>
  <c r="BE39" i="13"/>
  <c r="BD39" i="13"/>
  <c r="BC39" i="13"/>
  <c r="BB39" i="13"/>
  <c r="BA39" i="13"/>
  <c r="AZ39" i="13"/>
  <c r="AY39" i="13"/>
  <c r="AX39" i="13"/>
  <c r="AW39" i="13"/>
  <c r="AV39" i="13"/>
  <c r="AU39" i="13"/>
  <c r="AT39" i="13"/>
  <c r="AS39" i="13"/>
  <c r="AR39" i="13"/>
  <c r="AQ39" i="13"/>
  <c r="AP39" i="13"/>
  <c r="AO39" i="13"/>
  <c r="AN39" i="13"/>
  <c r="AM39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Y39" i="13"/>
  <c r="X39" i="13"/>
  <c r="W39" i="13"/>
  <c r="V39" i="13"/>
  <c r="U39" i="13"/>
  <c r="S39" i="13"/>
  <c r="P39" i="13"/>
  <c r="I39" i="13"/>
  <c r="EF38" i="13"/>
  <c r="EE38" i="13"/>
  <c r="ED38" i="13"/>
  <c r="EC38" i="13"/>
  <c r="EB38" i="13"/>
  <c r="EA38" i="13"/>
  <c r="DZ38" i="13"/>
  <c r="DY38" i="13"/>
  <c r="DX38" i="13"/>
  <c r="DW38" i="13"/>
  <c r="DV38" i="13"/>
  <c r="DU38" i="13"/>
  <c r="DT38" i="13"/>
  <c r="DS38" i="13"/>
  <c r="DR38" i="13"/>
  <c r="DQ38" i="13"/>
  <c r="DP38" i="13"/>
  <c r="DO38" i="13"/>
  <c r="DN38" i="13"/>
  <c r="DM38" i="13"/>
  <c r="DJ38" i="13"/>
  <c r="DI38" i="13"/>
  <c r="DH38" i="13"/>
  <c r="DG38" i="13"/>
  <c r="DF38" i="13"/>
  <c r="DE38" i="13"/>
  <c r="DD38" i="13"/>
  <c r="DC38" i="13"/>
  <c r="DB38" i="13"/>
  <c r="DA38" i="13"/>
  <c r="CZ38" i="13"/>
  <c r="CY38" i="13"/>
  <c r="CX38" i="13"/>
  <c r="CW38" i="13"/>
  <c r="CV38" i="13"/>
  <c r="CU38" i="13"/>
  <c r="CT38" i="13"/>
  <c r="CS38" i="13"/>
  <c r="CR38" i="13"/>
  <c r="CQ38" i="13"/>
  <c r="CM38" i="13"/>
  <c r="CL38" i="13"/>
  <c r="CK38" i="13"/>
  <c r="CJ38" i="13"/>
  <c r="CI38" i="13"/>
  <c r="CH38" i="13"/>
  <c r="CG38" i="13"/>
  <c r="CF38" i="13"/>
  <c r="CE38" i="13"/>
  <c r="CD38" i="13"/>
  <c r="CC38" i="13"/>
  <c r="CB38" i="13"/>
  <c r="CA38" i="13"/>
  <c r="BZ38" i="13"/>
  <c r="BY38" i="13"/>
  <c r="BX38" i="13"/>
  <c r="BW38" i="13"/>
  <c r="BV38" i="13"/>
  <c r="BU38" i="13"/>
  <c r="BT38" i="13"/>
  <c r="BQ38" i="13"/>
  <c r="BO38" i="13"/>
  <c r="BN38" i="13"/>
  <c r="BM38" i="13"/>
  <c r="BL38" i="13"/>
  <c r="BK38" i="13"/>
  <c r="BJ38" i="13"/>
  <c r="BI38" i="13"/>
  <c r="BH38" i="13"/>
  <c r="BG38" i="13"/>
  <c r="BF38" i="13"/>
  <c r="BE38" i="13"/>
  <c r="BD38" i="13"/>
  <c r="BC38" i="13"/>
  <c r="BB38" i="13"/>
  <c r="BA38" i="13"/>
  <c r="AZ38" i="13"/>
  <c r="AY38" i="13"/>
  <c r="AX38" i="13"/>
  <c r="AW38" i="13"/>
  <c r="AV38" i="13"/>
  <c r="AU38" i="13"/>
  <c r="AT38" i="13"/>
  <c r="AS38" i="13"/>
  <c r="AR38" i="13"/>
  <c r="AQ38" i="13"/>
  <c r="AP38" i="13"/>
  <c r="AO38" i="13"/>
  <c r="AN38" i="13"/>
  <c r="AM38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Y38" i="13"/>
  <c r="X38" i="13"/>
  <c r="W38" i="13"/>
  <c r="V38" i="13"/>
  <c r="U38" i="13"/>
  <c r="S38" i="13"/>
  <c r="P38" i="13"/>
  <c r="H38" i="13"/>
  <c r="EF37" i="13"/>
  <c r="EE37" i="13"/>
  <c r="ED37" i="13"/>
  <c r="EC37" i="13"/>
  <c r="EB37" i="13"/>
  <c r="EA37" i="13"/>
  <c r="DZ37" i="13"/>
  <c r="DY37" i="13"/>
  <c r="DX37" i="13"/>
  <c r="DW37" i="13"/>
  <c r="DV37" i="13"/>
  <c r="DU37" i="13"/>
  <c r="DT37" i="13"/>
  <c r="DS37" i="13"/>
  <c r="DR37" i="13"/>
  <c r="DQ37" i="13"/>
  <c r="DP37" i="13"/>
  <c r="DO37" i="13"/>
  <c r="DN37" i="13"/>
  <c r="DM37" i="13"/>
  <c r="DJ37" i="13"/>
  <c r="DI37" i="13"/>
  <c r="DH37" i="13"/>
  <c r="DG37" i="13"/>
  <c r="DF37" i="13"/>
  <c r="DE37" i="13"/>
  <c r="DD37" i="13"/>
  <c r="DC37" i="13"/>
  <c r="DB37" i="13"/>
  <c r="DA37" i="13"/>
  <c r="CZ37" i="13"/>
  <c r="CY37" i="13"/>
  <c r="CX37" i="13"/>
  <c r="CW37" i="13"/>
  <c r="CV37" i="13"/>
  <c r="CU37" i="13"/>
  <c r="CT37" i="13"/>
  <c r="CS37" i="13"/>
  <c r="CR37" i="13"/>
  <c r="CQ37" i="13"/>
  <c r="CM37" i="13"/>
  <c r="CL37" i="13"/>
  <c r="CK37" i="13"/>
  <c r="CJ37" i="13"/>
  <c r="CI37" i="13"/>
  <c r="CH37" i="13"/>
  <c r="CG37" i="13"/>
  <c r="CF37" i="13"/>
  <c r="CE37" i="13"/>
  <c r="CD37" i="13"/>
  <c r="CC37" i="13"/>
  <c r="CB37" i="13"/>
  <c r="CA37" i="13"/>
  <c r="BZ37" i="13"/>
  <c r="BY37" i="13"/>
  <c r="BX37" i="13"/>
  <c r="BW37" i="13"/>
  <c r="BV37" i="13"/>
  <c r="BU37" i="13"/>
  <c r="BT37" i="13"/>
  <c r="BQ37" i="13"/>
  <c r="BO37" i="13"/>
  <c r="BN37" i="13"/>
  <c r="BM37" i="13"/>
  <c r="BL37" i="13"/>
  <c r="BK37" i="13"/>
  <c r="BJ37" i="13"/>
  <c r="BI37" i="13"/>
  <c r="BH37" i="13"/>
  <c r="BG37" i="13"/>
  <c r="BF37" i="13"/>
  <c r="BE37" i="13"/>
  <c r="BD37" i="13"/>
  <c r="BC37" i="13"/>
  <c r="BB37" i="13"/>
  <c r="BA37" i="13"/>
  <c r="AZ37" i="13"/>
  <c r="AY37" i="13"/>
  <c r="AX37" i="13"/>
  <c r="AW37" i="13"/>
  <c r="AV37" i="13"/>
  <c r="AU37" i="13"/>
  <c r="AT37" i="13"/>
  <c r="AS37" i="13"/>
  <c r="AR37" i="13"/>
  <c r="AQ37" i="13"/>
  <c r="AP37" i="13"/>
  <c r="AO37" i="13"/>
  <c r="AN37" i="13"/>
  <c r="AM37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Y37" i="13"/>
  <c r="X37" i="13"/>
  <c r="W37" i="13"/>
  <c r="V37" i="13"/>
  <c r="U37" i="13"/>
  <c r="S37" i="13"/>
  <c r="P37" i="13"/>
  <c r="K37" i="13"/>
  <c r="EF36" i="13"/>
  <c r="EE36" i="13"/>
  <c r="ED36" i="13"/>
  <c r="EC36" i="13"/>
  <c r="EB36" i="13"/>
  <c r="EA36" i="13"/>
  <c r="DZ36" i="13"/>
  <c r="DY36" i="13"/>
  <c r="DX36" i="13"/>
  <c r="DW36" i="13"/>
  <c r="DV36" i="13"/>
  <c r="DU36" i="13"/>
  <c r="DT36" i="13"/>
  <c r="DS36" i="13"/>
  <c r="DR36" i="13"/>
  <c r="DQ36" i="13"/>
  <c r="DP36" i="13"/>
  <c r="DO36" i="13"/>
  <c r="DN36" i="13"/>
  <c r="DM36" i="13"/>
  <c r="DJ36" i="13"/>
  <c r="DI36" i="13"/>
  <c r="DH36" i="13"/>
  <c r="DG36" i="13"/>
  <c r="DF36" i="13"/>
  <c r="DE36" i="13"/>
  <c r="DD36" i="13"/>
  <c r="DC36" i="13"/>
  <c r="DB36" i="13"/>
  <c r="DA36" i="13"/>
  <c r="CZ36" i="13"/>
  <c r="CY36" i="13"/>
  <c r="CX36" i="13"/>
  <c r="CW36" i="13"/>
  <c r="CV36" i="13"/>
  <c r="CU36" i="13"/>
  <c r="CT36" i="13"/>
  <c r="CS36" i="13"/>
  <c r="CR36" i="13"/>
  <c r="CQ36" i="13"/>
  <c r="CM36" i="13"/>
  <c r="CL36" i="13"/>
  <c r="CK36" i="13"/>
  <c r="CJ36" i="13"/>
  <c r="CI36" i="13"/>
  <c r="CH36" i="13"/>
  <c r="CG36" i="13"/>
  <c r="CF36" i="13"/>
  <c r="CE36" i="13"/>
  <c r="CD36" i="13"/>
  <c r="CC36" i="13"/>
  <c r="CB36" i="13"/>
  <c r="CA36" i="13"/>
  <c r="BZ36" i="13"/>
  <c r="BY36" i="13"/>
  <c r="BX36" i="13"/>
  <c r="BW36" i="13"/>
  <c r="BV36" i="13"/>
  <c r="BU36" i="13"/>
  <c r="BT36" i="13"/>
  <c r="BQ36" i="13"/>
  <c r="BO36" i="13"/>
  <c r="BN36" i="13"/>
  <c r="BM36" i="13"/>
  <c r="BL36" i="13"/>
  <c r="BK36" i="13"/>
  <c r="BJ36" i="13"/>
  <c r="BI36" i="13"/>
  <c r="BH36" i="13"/>
  <c r="BG36" i="13"/>
  <c r="BF36" i="13"/>
  <c r="BE36" i="13"/>
  <c r="BD36" i="13"/>
  <c r="BC36" i="13"/>
  <c r="BB36" i="13"/>
  <c r="BA36" i="13"/>
  <c r="AZ36" i="13"/>
  <c r="AY36" i="13"/>
  <c r="AX36" i="13"/>
  <c r="AW36" i="13"/>
  <c r="AV36" i="13"/>
  <c r="AU36" i="13"/>
  <c r="AT36" i="13"/>
  <c r="AS36" i="13"/>
  <c r="AR36" i="13"/>
  <c r="AQ36" i="13"/>
  <c r="AP36" i="13"/>
  <c r="AO36" i="13"/>
  <c r="AN36" i="13"/>
  <c r="AM36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Y36" i="13"/>
  <c r="X36" i="13"/>
  <c r="W36" i="13"/>
  <c r="V36" i="13"/>
  <c r="U36" i="13"/>
  <c r="S36" i="13"/>
  <c r="P36" i="13"/>
  <c r="M36" i="13"/>
  <c r="EF35" i="13"/>
  <c r="EE35" i="13"/>
  <c r="ED35" i="13"/>
  <c r="EC35" i="13"/>
  <c r="EB35" i="13"/>
  <c r="EA35" i="13"/>
  <c r="DZ35" i="13"/>
  <c r="DY35" i="13"/>
  <c r="DX35" i="13"/>
  <c r="DW35" i="13"/>
  <c r="DV35" i="13"/>
  <c r="DU35" i="13"/>
  <c r="DT35" i="13"/>
  <c r="DS35" i="13"/>
  <c r="DR35" i="13"/>
  <c r="DQ35" i="13"/>
  <c r="DP35" i="13"/>
  <c r="DO35" i="13"/>
  <c r="DN35" i="13"/>
  <c r="DM35" i="13"/>
  <c r="DJ35" i="13"/>
  <c r="DI35" i="13"/>
  <c r="DH35" i="13"/>
  <c r="DG35" i="13"/>
  <c r="DF35" i="13"/>
  <c r="DE35" i="13"/>
  <c r="DD35" i="13"/>
  <c r="DC35" i="13"/>
  <c r="DB35" i="13"/>
  <c r="DA35" i="13"/>
  <c r="CZ35" i="13"/>
  <c r="CY35" i="13"/>
  <c r="CX35" i="13"/>
  <c r="CW35" i="13"/>
  <c r="CV35" i="13"/>
  <c r="CU35" i="13"/>
  <c r="CT35" i="13"/>
  <c r="CS35" i="13"/>
  <c r="CR35" i="13"/>
  <c r="CQ35" i="13"/>
  <c r="CM35" i="13"/>
  <c r="CL35" i="13"/>
  <c r="CK35" i="13"/>
  <c r="CJ35" i="13"/>
  <c r="CI35" i="13"/>
  <c r="CH35" i="13"/>
  <c r="CG35" i="13"/>
  <c r="CF35" i="13"/>
  <c r="CE35" i="13"/>
  <c r="CD35" i="13"/>
  <c r="CC35" i="13"/>
  <c r="CB35" i="13"/>
  <c r="CA35" i="13"/>
  <c r="BZ35" i="13"/>
  <c r="BY35" i="13"/>
  <c r="BX35" i="13"/>
  <c r="BW35" i="13"/>
  <c r="BV35" i="13"/>
  <c r="BU35" i="13"/>
  <c r="BT35" i="13"/>
  <c r="BQ35" i="13"/>
  <c r="BO35" i="13"/>
  <c r="BN35" i="13"/>
  <c r="BM35" i="13"/>
  <c r="BL35" i="13"/>
  <c r="BK35" i="13"/>
  <c r="BJ35" i="13"/>
  <c r="BI35" i="13"/>
  <c r="BH35" i="13"/>
  <c r="BG35" i="13"/>
  <c r="BF35" i="13"/>
  <c r="BE35" i="13"/>
  <c r="BD35" i="13"/>
  <c r="BC35" i="13"/>
  <c r="BB35" i="13"/>
  <c r="BA35" i="13"/>
  <c r="AZ35" i="13"/>
  <c r="AY35" i="13"/>
  <c r="AX35" i="13"/>
  <c r="AW35" i="13"/>
  <c r="AV35" i="13"/>
  <c r="AU35" i="13"/>
  <c r="AT35" i="13"/>
  <c r="AS35" i="13"/>
  <c r="AR35" i="13"/>
  <c r="AQ35" i="13"/>
  <c r="AP35" i="13"/>
  <c r="AO35" i="13"/>
  <c r="AN35" i="13"/>
  <c r="AM35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Y35" i="13"/>
  <c r="X35" i="13"/>
  <c r="W35" i="13"/>
  <c r="V35" i="13"/>
  <c r="U35" i="13"/>
  <c r="S35" i="13"/>
  <c r="P35" i="13"/>
  <c r="J35" i="13"/>
  <c r="EF34" i="13"/>
  <c r="EE34" i="13"/>
  <c r="ED34" i="13"/>
  <c r="EC34" i="13"/>
  <c r="EB34" i="13"/>
  <c r="EA34" i="13"/>
  <c r="DZ34" i="13"/>
  <c r="DY34" i="13"/>
  <c r="DX34" i="13"/>
  <c r="DW34" i="13"/>
  <c r="DV34" i="13"/>
  <c r="DU34" i="13"/>
  <c r="DT34" i="13"/>
  <c r="DS34" i="13"/>
  <c r="DR34" i="13"/>
  <c r="DQ34" i="13"/>
  <c r="DP34" i="13"/>
  <c r="DO34" i="13"/>
  <c r="DN34" i="13"/>
  <c r="DM34" i="13"/>
  <c r="DJ34" i="13"/>
  <c r="DI34" i="13"/>
  <c r="DH34" i="13"/>
  <c r="DG34" i="13"/>
  <c r="DF34" i="13"/>
  <c r="DE34" i="13"/>
  <c r="DD34" i="13"/>
  <c r="DC34" i="13"/>
  <c r="DB34" i="13"/>
  <c r="DA34" i="13"/>
  <c r="CZ34" i="13"/>
  <c r="CY34" i="13"/>
  <c r="CX34" i="13"/>
  <c r="CW34" i="13"/>
  <c r="CV34" i="13"/>
  <c r="CU34" i="13"/>
  <c r="CT34" i="13"/>
  <c r="CS34" i="13"/>
  <c r="CR34" i="13"/>
  <c r="CQ34" i="13"/>
  <c r="CM34" i="13"/>
  <c r="CL34" i="13"/>
  <c r="CK34" i="13"/>
  <c r="CJ34" i="13"/>
  <c r="CI34" i="13"/>
  <c r="CH34" i="13"/>
  <c r="CG34" i="13"/>
  <c r="CF34" i="13"/>
  <c r="CE34" i="13"/>
  <c r="CD34" i="13"/>
  <c r="CC34" i="13"/>
  <c r="CB34" i="13"/>
  <c r="CA34" i="13"/>
  <c r="BZ34" i="13"/>
  <c r="BY34" i="13"/>
  <c r="BX34" i="13"/>
  <c r="BW34" i="13"/>
  <c r="BV34" i="13"/>
  <c r="BU34" i="13"/>
  <c r="BT34" i="13"/>
  <c r="BQ34" i="13"/>
  <c r="BO34" i="13"/>
  <c r="BN34" i="13"/>
  <c r="BM34" i="13"/>
  <c r="BL34" i="13"/>
  <c r="BK34" i="13"/>
  <c r="BJ34" i="13"/>
  <c r="BI34" i="13"/>
  <c r="BH34" i="13"/>
  <c r="BG34" i="13"/>
  <c r="BF34" i="13"/>
  <c r="BE34" i="13"/>
  <c r="BD34" i="13"/>
  <c r="BC34" i="13"/>
  <c r="BB34" i="13"/>
  <c r="BA34" i="13"/>
  <c r="AZ34" i="13"/>
  <c r="AY34" i="13"/>
  <c r="AX34" i="13"/>
  <c r="AW34" i="13"/>
  <c r="AV34" i="13"/>
  <c r="AU34" i="13"/>
  <c r="AT34" i="13"/>
  <c r="AS34" i="13"/>
  <c r="AR34" i="13"/>
  <c r="AQ34" i="13"/>
  <c r="AP34" i="13"/>
  <c r="AO34" i="13"/>
  <c r="AN34" i="13"/>
  <c r="AM34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Y34" i="13"/>
  <c r="X34" i="13"/>
  <c r="W34" i="13"/>
  <c r="V34" i="13"/>
  <c r="U34" i="13"/>
  <c r="S34" i="13"/>
  <c r="P34" i="13"/>
  <c r="EF33" i="13"/>
  <c r="EE33" i="13"/>
  <c r="ED33" i="13"/>
  <c r="EC33" i="13"/>
  <c r="EB33" i="13"/>
  <c r="EA33" i="13"/>
  <c r="DZ33" i="13"/>
  <c r="DY33" i="13"/>
  <c r="DX33" i="13"/>
  <c r="DW33" i="13"/>
  <c r="DV33" i="13"/>
  <c r="DU33" i="13"/>
  <c r="DT33" i="13"/>
  <c r="DS33" i="13"/>
  <c r="DR33" i="13"/>
  <c r="DQ33" i="13"/>
  <c r="DP33" i="13"/>
  <c r="DO33" i="13"/>
  <c r="DN33" i="13"/>
  <c r="DM33" i="13"/>
  <c r="DJ33" i="13"/>
  <c r="DI33" i="13"/>
  <c r="DH33" i="13"/>
  <c r="DG33" i="13"/>
  <c r="DF33" i="13"/>
  <c r="DE33" i="13"/>
  <c r="DD33" i="13"/>
  <c r="DC33" i="13"/>
  <c r="DB33" i="13"/>
  <c r="DA33" i="13"/>
  <c r="CZ33" i="13"/>
  <c r="CY33" i="13"/>
  <c r="CX33" i="13"/>
  <c r="CW33" i="13"/>
  <c r="CV33" i="13"/>
  <c r="CU33" i="13"/>
  <c r="CT33" i="13"/>
  <c r="CS33" i="13"/>
  <c r="CR33" i="13"/>
  <c r="CQ33" i="13"/>
  <c r="CM33" i="13"/>
  <c r="CL33" i="13"/>
  <c r="CK33" i="13"/>
  <c r="CJ33" i="13"/>
  <c r="CI33" i="13"/>
  <c r="CH33" i="13"/>
  <c r="CG33" i="13"/>
  <c r="CF33" i="13"/>
  <c r="CE33" i="13"/>
  <c r="CD33" i="13"/>
  <c r="CC33" i="13"/>
  <c r="CB33" i="13"/>
  <c r="CA33" i="13"/>
  <c r="BZ33" i="13"/>
  <c r="BY33" i="13"/>
  <c r="BX33" i="13"/>
  <c r="BW33" i="13"/>
  <c r="BV33" i="13"/>
  <c r="BU33" i="13"/>
  <c r="BT33" i="13"/>
  <c r="BQ33" i="13"/>
  <c r="BO33" i="13"/>
  <c r="BN33" i="13"/>
  <c r="BM33" i="13"/>
  <c r="BL33" i="13"/>
  <c r="BK33" i="13"/>
  <c r="BJ33" i="13"/>
  <c r="BI33" i="13"/>
  <c r="BH33" i="13"/>
  <c r="BG33" i="13"/>
  <c r="BF33" i="13"/>
  <c r="BE33" i="13"/>
  <c r="BD33" i="13"/>
  <c r="BC33" i="13"/>
  <c r="BB33" i="13"/>
  <c r="BA33" i="13"/>
  <c r="AZ33" i="13"/>
  <c r="AY33" i="13"/>
  <c r="AX33" i="13"/>
  <c r="AW33" i="13"/>
  <c r="AV33" i="13"/>
  <c r="AU33" i="13"/>
  <c r="AT33" i="13"/>
  <c r="AS33" i="13"/>
  <c r="AR33" i="13"/>
  <c r="AQ33" i="13"/>
  <c r="AP33" i="13"/>
  <c r="AO33" i="13"/>
  <c r="AN33" i="13"/>
  <c r="AM33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Y33" i="13"/>
  <c r="X33" i="13"/>
  <c r="W33" i="13"/>
  <c r="V33" i="13"/>
  <c r="U33" i="13"/>
  <c r="S33" i="13"/>
  <c r="P33" i="13"/>
  <c r="EF32" i="13"/>
  <c r="EE32" i="13"/>
  <c r="ED32" i="13"/>
  <c r="EC32" i="13"/>
  <c r="EB32" i="13"/>
  <c r="EA32" i="13"/>
  <c r="DZ32" i="13"/>
  <c r="DY32" i="13"/>
  <c r="DX32" i="13"/>
  <c r="DW32" i="13"/>
  <c r="DV32" i="13"/>
  <c r="DU32" i="13"/>
  <c r="DT32" i="13"/>
  <c r="DS32" i="13"/>
  <c r="DR32" i="13"/>
  <c r="DQ32" i="13"/>
  <c r="DP32" i="13"/>
  <c r="DO32" i="13"/>
  <c r="DN32" i="13"/>
  <c r="DM32" i="13"/>
  <c r="DJ32" i="13"/>
  <c r="DI32" i="13"/>
  <c r="DH32" i="13"/>
  <c r="DG32" i="13"/>
  <c r="DF32" i="13"/>
  <c r="DE32" i="13"/>
  <c r="DD32" i="13"/>
  <c r="DC32" i="13"/>
  <c r="DB32" i="13"/>
  <c r="DA32" i="13"/>
  <c r="CZ32" i="13"/>
  <c r="CY32" i="13"/>
  <c r="CX32" i="13"/>
  <c r="CW32" i="13"/>
  <c r="CV32" i="13"/>
  <c r="CU32" i="13"/>
  <c r="CT32" i="13"/>
  <c r="CS32" i="13"/>
  <c r="CR32" i="13"/>
  <c r="CQ32" i="13"/>
  <c r="CM32" i="13"/>
  <c r="CL32" i="13"/>
  <c r="CK32" i="13"/>
  <c r="CJ32" i="13"/>
  <c r="CI32" i="13"/>
  <c r="CH32" i="13"/>
  <c r="CG32" i="13"/>
  <c r="CF32" i="13"/>
  <c r="CE32" i="13"/>
  <c r="CD32" i="13"/>
  <c r="CC32" i="13"/>
  <c r="CB32" i="13"/>
  <c r="CA32" i="13"/>
  <c r="BZ32" i="13"/>
  <c r="BY32" i="13"/>
  <c r="BX32" i="13"/>
  <c r="BW32" i="13"/>
  <c r="BV32" i="13"/>
  <c r="BU32" i="13"/>
  <c r="BT32" i="13"/>
  <c r="BQ32" i="13"/>
  <c r="BO32" i="13"/>
  <c r="BN32" i="13"/>
  <c r="BM32" i="13"/>
  <c r="BL32" i="13"/>
  <c r="BK32" i="13"/>
  <c r="BJ32" i="13"/>
  <c r="BI32" i="13"/>
  <c r="BH32" i="13"/>
  <c r="BG32" i="13"/>
  <c r="BF32" i="13"/>
  <c r="BE32" i="13"/>
  <c r="BD32" i="13"/>
  <c r="BC32" i="13"/>
  <c r="BB32" i="13"/>
  <c r="BA32" i="13"/>
  <c r="AZ32" i="13"/>
  <c r="AY32" i="13"/>
  <c r="AX32" i="13"/>
  <c r="AW32" i="13"/>
  <c r="AV32" i="13"/>
  <c r="AU32" i="13"/>
  <c r="AT32" i="13"/>
  <c r="AS32" i="13"/>
  <c r="AR32" i="13"/>
  <c r="AQ32" i="13"/>
  <c r="AP32" i="13"/>
  <c r="AO32" i="13"/>
  <c r="AN32" i="13"/>
  <c r="AM32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Y32" i="13"/>
  <c r="X32" i="13"/>
  <c r="W32" i="13"/>
  <c r="V32" i="13"/>
  <c r="U32" i="13"/>
  <c r="S32" i="13"/>
  <c r="P32" i="13"/>
  <c r="EF31" i="13"/>
  <c r="EE31" i="13"/>
  <c r="ED31" i="13"/>
  <c r="EC31" i="13"/>
  <c r="EB31" i="13"/>
  <c r="EA31" i="13"/>
  <c r="DZ31" i="13"/>
  <c r="DY31" i="13"/>
  <c r="DX31" i="13"/>
  <c r="DW31" i="13"/>
  <c r="DV31" i="13"/>
  <c r="DU31" i="13"/>
  <c r="DT31" i="13"/>
  <c r="DS31" i="13"/>
  <c r="DR31" i="13"/>
  <c r="DQ31" i="13"/>
  <c r="DP31" i="13"/>
  <c r="DO31" i="13"/>
  <c r="DN31" i="13"/>
  <c r="DM31" i="13"/>
  <c r="DJ31" i="13"/>
  <c r="DI31" i="13"/>
  <c r="DH31" i="13"/>
  <c r="DG31" i="13"/>
  <c r="DF31" i="13"/>
  <c r="DE31" i="13"/>
  <c r="DD31" i="13"/>
  <c r="DC31" i="13"/>
  <c r="DB31" i="13"/>
  <c r="DA31" i="13"/>
  <c r="CZ31" i="13"/>
  <c r="CY31" i="13"/>
  <c r="CX31" i="13"/>
  <c r="CW31" i="13"/>
  <c r="CV31" i="13"/>
  <c r="CU31" i="13"/>
  <c r="CT31" i="13"/>
  <c r="CS31" i="13"/>
  <c r="CR31" i="13"/>
  <c r="CQ31" i="13"/>
  <c r="CM31" i="13"/>
  <c r="CL31" i="13"/>
  <c r="CK31" i="13"/>
  <c r="CJ31" i="13"/>
  <c r="CI31" i="13"/>
  <c r="CH31" i="13"/>
  <c r="CG31" i="13"/>
  <c r="CF31" i="13"/>
  <c r="CE31" i="13"/>
  <c r="CD31" i="13"/>
  <c r="CC31" i="13"/>
  <c r="CB31" i="13"/>
  <c r="CA31" i="13"/>
  <c r="BZ31" i="13"/>
  <c r="BY31" i="13"/>
  <c r="BX31" i="13"/>
  <c r="BW31" i="13"/>
  <c r="BV31" i="13"/>
  <c r="BU31" i="13"/>
  <c r="BT31" i="13"/>
  <c r="BQ31" i="13"/>
  <c r="BO31" i="13"/>
  <c r="BN31" i="13"/>
  <c r="BM31" i="13"/>
  <c r="BL31" i="13"/>
  <c r="BK31" i="13"/>
  <c r="BJ31" i="13"/>
  <c r="BI31" i="13"/>
  <c r="BH31" i="13"/>
  <c r="BG31" i="13"/>
  <c r="BF31" i="13"/>
  <c r="BE31" i="13"/>
  <c r="BD31" i="13"/>
  <c r="BC31" i="13"/>
  <c r="BB31" i="13"/>
  <c r="BA31" i="13"/>
  <c r="AZ31" i="13"/>
  <c r="AY31" i="13"/>
  <c r="AX31" i="13"/>
  <c r="AW31" i="13"/>
  <c r="AV31" i="13"/>
  <c r="AU31" i="13"/>
  <c r="AT31" i="13"/>
  <c r="AS31" i="13"/>
  <c r="AR31" i="13"/>
  <c r="AQ31" i="13"/>
  <c r="AP31" i="13"/>
  <c r="AO31" i="13"/>
  <c r="AN31" i="13"/>
  <c r="AM31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S31" i="13"/>
  <c r="P31" i="13"/>
  <c r="EF30" i="13"/>
  <c r="EE30" i="13"/>
  <c r="ED30" i="13"/>
  <c r="EC30" i="13"/>
  <c r="EB30" i="13"/>
  <c r="EA30" i="13"/>
  <c r="DZ30" i="13"/>
  <c r="DY30" i="13"/>
  <c r="DX30" i="13"/>
  <c r="DW30" i="13"/>
  <c r="DV30" i="13"/>
  <c r="DU30" i="13"/>
  <c r="DT30" i="13"/>
  <c r="DS30" i="13"/>
  <c r="DR30" i="13"/>
  <c r="DQ30" i="13"/>
  <c r="DP30" i="13"/>
  <c r="DO30" i="13"/>
  <c r="DN30" i="13"/>
  <c r="DM30" i="13"/>
  <c r="DJ30" i="13"/>
  <c r="DI30" i="13"/>
  <c r="DH30" i="13"/>
  <c r="DG30" i="13"/>
  <c r="DF30" i="13"/>
  <c r="DE30" i="13"/>
  <c r="DD30" i="13"/>
  <c r="DC30" i="13"/>
  <c r="DB30" i="13"/>
  <c r="DA30" i="13"/>
  <c r="CZ30" i="13"/>
  <c r="CY30" i="13"/>
  <c r="CX30" i="13"/>
  <c r="CW30" i="13"/>
  <c r="CV30" i="13"/>
  <c r="CU30" i="13"/>
  <c r="CT30" i="13"/>
  <c r="CS30" i="13"/>
  <c r="CR30" i="13"/>
  <c r="CQ30" i="13"/>
  <c r="CM30" i="13"/>
  <c r="CL30" i="13"/>
  <c r="CK30" i="13"/>
  <c r="CJ30" i="13"/>
  <c r="CI30" i="13"/>
  <c r="CH30" i="13"/>
  <c r="CG30" i="13"/>
  <c r="CF30" i="13"/>
  <c r="CE30" i="13"/>
  <c r="CD30" i="13"/>
  <c r="CC30" i="13"/>
  <c r="CB30" i="13"/>
  <c r="CA30" i="13"/>
  <c r="BZ30" i="13"/>
  <c r="BY30" i="13"/>
  <c r="BX30" i="13"/>
  <c r="BW30" i="13"/>
  <c r="BV30" i="13"/>
  <c r="BU30" i="13"/>
  <c r="BT30" i="13"/>
  <c r="BQ30" i="13"/>
  <c r="BO30" i="13"/>
  <c r="BN30" i="13"/>
  <c r="BM30" i="13"/>
  <c r="BL30" i="13"/>
  <c r="BK30" i="13"/>
  <c r="BJ30" i="13"/>
  <c r="BI30" i="13"/>
  <c r="BH30" i="13"/>
  <c r="BG30" i="13"/>
  <c r="BF30" i="13"/>
  <c r="BE30" i="13"/>
  <c r="BD30" i="13"/>
  <c r="BC30" i="13"/>
  <c r="BB30" i="13"/>
  <c r="BA30" i="13"/>
  <c r="AZ30" i="13"/>
  <c r="AY30" i="13"/>
  <c r="AX30" i="13"/>
  <c r="AW30" i="13"/>
  <c r="AV30" i="13"/>
  <c r="AU30" i="13"/>
  <c r="AT30" i="13"/>
  <c r="AS30" i="13"/>
  <c r="AR30" i="13"/>
  <c r="AQ30" i="13"/>
  <c r="AP30" i="13"/>
  <c r="AO30" i="13"/>
  <c r="AN30" i="13"/>
  <c r="AM30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S30" i="13"/>
  <c r="P30" i="13"/>
  <c r="EF29" i="13"/>
  <c r="EE29" i="13"/>
  <c r="ED29" i="13"/>
  <c r="EC29" i="13"/>
  <c r="EB29" i="13"/>
  <c r="EA29" i="13"/>
  <c r="DZ29" i="13"/>
  <c r="DY29" i="13"/>
  <c r="DX29" i="13"/>
  <c r="DW29" i="13"/>
  <c r="DV29" i="13"/>
  <c r="DU29" i="13"/>
  <c r="DT29" i="13"/>
  <c r="DS29" i="13"/>
  <c r="DR29" i="13"/>
  <c r="DQ29" i="13"/>
  <c r="DP29" i="13"/>
  <c r="DO29" i="13"/>
  <c r="DN29" i="13"/>
  <c r="DM29" i="13"/>
  <c r="DJ29" i="13"/>
  <c r="DI29" i="13"/>
  <c r="DH29" i="13"/>
  <c r="DG29" i="13"/>
  <c r="DF29" i="13"/>
  <c r="DE29" i="13"/>
  <c r="DD29" i="13"/>
  <c r="DC29" i="13"/>
  <c r="DB29" i="13"/>
  <c r="DA29" i="13"/>
  <c r="CZ29" i="13"/>
  <c r="CY29" i="13"/>
  <c r="CX29" i="13"/>
  <c r="CW29" i="13"/>
  <c r="CV29" i="13"/>
  <c r="CU29" i="13"/>
  <c r="CT29" i="13"/>
  <c r="CS29" i="13"/>
  <c r="CR29" i="13"/>
  <c r="CQ29" i="13"/>
  <c r="CM29" i="13"/>
  <c r="CL29" i="13"/>
  <c r="CK29" i="13"/>
  <c r="CJ29" i="13"/>
  <c r="CI29" i="13"/>
  <c r="CH29" i="13"/>
  <c r="CG29" i="13"/>
  <c r="CF29" i="13"/>
  <c r="CE29" i="13"/>
  <c r="CD29" i="13"/>
  <c r="CC29" i="13"/>
  <c r="CB29" i="13"/>
  <c r="CA29" i="13"/>
  <c r="BZ29" i="13"/>
  <c r="BY29" i="13"/>
  <c r="BX29" i="13"/>
  <c r="BW29" i="13"/>
  <c r="BV29" i="13"/>
  <c r="BU29" i="13"/>
  <c r="BT29" i="13"/>
  <c r="BQ29" i="13"/>
  <c r="BO29" i="13"/>
  <c r="BN29" i="13"/>
  <c r="BM29" i="13"/>
  <c r="BL29" i="13"/>
  <c r="BK29" i="13"/>
  <c r="BJ29" i="13"/>
  <c r="BI29" i="13"/>
  <c r="BH29" i="13"/>
  <c r="BG29" i="13"/>
  <c r="BF29" i="13"/>
  <c r="BE29" i="13"/>
  <c r="BD29" i="13"/>
  <c r="BC29" i="13"/>
  <c r="BB29" i="13"/>
  <c r="BA29" i="13"/>
  <c r="AZ29" i="13"/>
  <c r="AY29" i="13"/>
  <c r="AX29" i="13"/>
  <c r="AW29" i="13"/>
  <c r="AV29" i="13"/>
  <c r="AU29" i="13"/>
  <c r="AT29" i="13"/>
  <c r="AS29" i="13"/>
  <c r="AR29" i="13"/>
  <c r="AQ29" i="13"/>
  <c r="AP29" i="13"/>
  <c r="AO29" i="13"/>
  <c r="AN29" i="13"/>
  <c r="AM29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S29" i="13"/>
  <c r="P29" i="13"/>
  <c r="EF28" i="13"/>
  <c r="EE28" i="13"/>
  <c r="ED28" i="13"/>
  <c r="EC28" i="13"/>
  <c r="EB28" i="13"/>
  <c r="EA28" i="13"/>
  <c r="DZ28" i="13"/>
  <c r="DY28" i="13"/>
  <c r="DX28" i="13"/>
  <c r="DW28" i="13"/>
  <c r="DV28" i="13"/>
  <c r="DU28" i="13"/>
  <c r="DT28" i="13"/>
  <c r="DS28" i="13"/>
  <c r="DR28" i="13"/>
  <c r="DQ28" i="13"/>
  <c r="DP28" i="13"/>
  <c r="DO28" i="13"/>
  <c r="DN28" i="13"/>
  <c r="DM28" i="13"/>
  <c r="DJ28" i="13"/>
  <c r="DI28" i="13"/>
  <c r="DH28" i="13"/>
  <c r="DG28" i="13"/>
  <c r="DF28" i="13"/>
  <c r="DE28" i="13"/>
  <c r="DD28" i="13"/>
  <c r="DC28" i="13"/>
  <c r="DB28" i="13"/>
  <c r="DA28" i="13"/>
  <c r="CZ28" i="13"/>
  <c r="CY28" i="13"/>
  <c r="CX28" i="13"/>
  <c r="CW28" i="13"/>
  <c r="CV28" i="13"/>
  <c r="CU28" i="13"/>
  <c r="CT28" i="13"/>
  <c r="CS28" i="13"/>
  <c r="CR28" i="13"/>
  <c r="CQ28" i="13"/>
  <c r="CM28" i="13"/>
  <c r="CL28" i="13"/>
  <c r="CK28" i="13"/>
  <c r="CJ28" i="13"/>
  <c r="CI28" i="13"/>
  <c r="CH28" i="13"/>
  <c r="CG28" i="13"/>
  <c r="CF28" i="13"/>
  <c r="CE28" i="13"/>
  <c r="CD28" i="13"/>
  <c r="CC28" i="13"/>
  <c r="CB28" i="13"/>
  <c r="CA28" i="13"/>
  <c r="BZ28" i="13"/>
  <c r="BY28" i="13"/>
  <c r="BX28" i="13"/>
  <c r="BW28" i="13"/>
  <c r="BV28" i="13"/>
  <c r="BU28" i="13"/>
  <c r="BT28" i="13"/>
  <c r="BQ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S28" i="13"/>
  <c r="P28" i="13"/>
  <c r="EF27" i="13"/>
  <c r="EE27" i="13"/>
  <c r="ED27" i="13"/>
  <c r="EC27" i="13"/>
  <c r="EB27" i="13"/>
  <c r="EA27" i="13"/>
  <c r="DZ27" i="13"/>
  <c r="DY27" i="13"/>
  <c r="DX27" i="13"/>
  <c r="DW27" i="13"/>
  <c r="DV27" i="13"/>
  <c r="DU27" i="13"/>
  <c r="DT27" i="13"/>
  <c r="DS27" i="13"/>
  <c r="DR27" i="13"/>
  <c r="DQ27" i="13"/>
  <c r="DP27" i="13"/>
  <c r="DO27" i="13"/>
  <c r="DN27" i="13"/>
  <c r="DM27" i="13"/>
  <c r="DJ27" i="13"/>
  <c r="DI27" i="13"/>
  <c r="DH27" i="13"/>
  <c r="DG27" i="13"/>
  <c r="DF27" i="13"/>
  <c r="DE27" i="13"/>
  <c r="DD27" i="13"/>
  <c r="DC27" i="13"/>
  <c r="DB27" i="13"/>
  <c r="DA27" i="13"/>
  <c r="CZ27" i="13"/>
  <c r="CY27" i="13"/>
  <c r="CX27" i="13"/>
  <c r="CW27" i="13"/>
  <c r="CV27" i="13"/>
  <c r="CU27" i="13"/>
  <c r="CT27" i="13"/>
  <c r="CS27" i="13"/>
  <c r="CR27" i="13"/>
  <c r="CQ27" i="13"/>
  <c r="CM27" i="13"/>
  <c r="CL27" i="13"/>
  <c r="CK27" i="13"/>
  <c r="CJ27" i="13"/>
  <c r="CI27" i="13"/>
  <c r="CH27" i="13"/>
  <c r="CG27" i="13"/>
  <c r="CF27" i="13"/>
  <c r="CE27" i="13"/>
  <c r="CD27" i="13"/>
  <c r="CC27" i="13"/>
  <c r="CB27" i="13"/>
  <c r="CA27" i="13"/>
  <c r="BZ27" i="13"/>
  <c r="BY27" i="13"/>
  <c r="BX27" i="13"/>
  <c r="BW27" i="13"/>
  <c r="BV27" i="13"/>
  <c r="BU27" i="13"/>
  <c r="BT27" i="13"/>
  <c r="BQ27" i="13"/>
  <c r="BO27" i="13"/>
  <c r="BN27" i="13"/>
  <c r="BM27" i="13"/>
  <c r="BL27" i="13"/>
  <c r="BK27" i="13"/>
  <c r="BJ27" i="13"/>
  <c r="BI27" i="13"/>
  <c r="BH27" i="13"/>
  <c r="BG27" i="13"/>
  <c r="BF27" i="13"/>
  <c r="BE27" i="13"/>
  <c r="BD27" i="13"/>
  <c r="BC27" i="13"/>
  <c r="BB27" i="13"/>
  <c r="BA27" i="13"/>
  <c r="AZ27" i="13"/>
  <c r="AY27" i="13"/>
  <c r="AX27" i="13"/>
  <c r="AW27" i="13"/>
  <c r="AV27" i="13"/>
  <c r="AU27" i="13"/>
  <c r="AT27" i="13"/>
  <c r="AS27" i="13"/>
  <c r="AR27" i="13"/>
  <c r="AQ27" i="13"/>
  <c r="AP27" i="13"/>
  <c r="AO27" i="13"/>
  <c r="AN27" i="13"/>
  <c r="AM27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Y27" i="13"/>
  <c r="X27" i="13"/>
  <c r="W27" i="13"/>
  <c r="V27" i="13"/>
  <c r="U27" i="13"/>
  <c r="S27" i="13"/>
  <c r="P27" i="13"/>
  <c r="EF26" i="13"/>
  <c r="EE26" i="13"/>
  <c r="ED26" i="13"/>
  <c r="EC26" i="13"/>
  <c r="EB26" i="13"/>
  <c r="EA26" i="13"/>
  <c r="DZ26" i="13"/>
  <c r="DY26" i="13"/>
  <c r="DX26" i="13"/>
  <c r="DW26" i="13"/>
  <c r="DV26" i="13"/>
  <c r="DU26" i="13"/>
  <c r="DT26" i="13"/>
  <c r="DS26" i="13"/>
  <c r="DR26" i="13"/>
  <c r="DQ26" i="13"/>
  <c r="DP26" i="13"/>
  <c r="DO26" i="13"/>
  <c r="DN26" i="13"/>
  <c r="DM26" i="13"/>
  <c r="DJ26" i="13"/>
  <c r="DI26" i="13"/>
  <c r="DH26" i="13"/>
  <c r="DG26" i="13"/>
  <c r="DF26" i="13"/>
  <c r="DE26" i="13"/>
  <c r="DD26" i="13"/>
  <c r="DC26" i="13"/>
  <c r="DB26" i="13"/>
  <c r="DA26" i="13"/>
  <c r="CZ26" i="13"/>
  <c r="CY26" i="13"/>
  <c r="CX26" i="13"/>
  <c r="CW26" i="13"/>
  <c r="CV26" i="13"/>
  <c r="CU26" i="13"/>
  <c r="CT26" i="13"/>
  <c r="CS26" i="13"/>
  <c r="CR26" i="13"/>
  <c r="CQ26" i="13"/>
  <c r="CM26" i="13"/>
  <c r="CL26" i="13"/>
  <c r="CK26" i="13"/>
  <c r="CJ26" i="13"/>
  <c r="CI26" i="13"/>
  <c r="CH26" i="13"/>
  <c r="CG26" i="13"/>
  <c r="CF26" i="13"/>
  <c r="CE26" i="13"/>
  <c r="CD26" i="13"/>
  <c r="CC26" i="13"/>
  <c r="CB26" i="13"/>
  <c r="CA26" i="13"/>
  <c r="BZ26" i="13"/>
  <c r="BY26" i="13"/>
  <c r="BX26" i="13"/>
  <c r="BW26" i="13"/>
  <c r="BV26" i="13"/>
  <c r="BU26" i="13"/>
  <c r="BT26" i="13"/>
  <c r="BQ26" i="13"/>
  <c r="BO26" i="13"/>
  <c r="BN26" i="13"/>
  <c r="BM26" i="13"/>
  <c r="BL26" i="13"/>
  <c r="BK26" i="13"/>
  <c r="BJ26" i="13"/>
  <c r="BI26" i="13"/>
  <c r="BH26" i="13"/>
  <c r="BG26" i="13"/>
  <c r="BF26" i="13"/>
  <c r="BE26" i="13"/>
  <c r="BD26" i="13"/>
  <c r="BC26" i="13"/>
  <c r="BB26" i="13"/>
  <c r="BA26" i="13"/>
  <c r="AZ26" i="13"/>
  <c r="AY26" i="13"/>
  <c r="AX26" i="13"/>
  <c r="AW26" i="13"/>
  <c r="AV26" i="13"/>
  <c r="AU26" i="13"/>
  <c r="AT26" i="13"/>
  <c r="AS26" i="13"/>
  <c r="AR26" i="13"/>
  <c r="AQ26" i="13"/>
  <c r="AP26" i="13"/>
  <c r="AO26" i="13"/>
  <c r="AN26" i="13"/>
  <c r="AM26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Y26" i="13"/>
  <c r="X26" i="13"/>
  <c r="W26" i="13"/>
  <c r="V26" i="13"/>
  <c r="U26" i="13"/>
  <c r="S26" i="13"/>
  <c r="P26" i="13"/>
  <c r="EF25" i="13"/>
  <c r="EE25" i="13"/>
  <c r="ED25" i="13"/>
  <c r="EC25" i="13"/>
  <c r="EB25" i="13"/>
  <c r="EA25" i="13"/>
  <c r="DZ25" i="13"/>
  <c r="DY25" i="13"/>
  <c r="DX25" i="13"/>
  <c r="DW25" i="13"/>
  <c r="DV25" i="13"/>
  <c r="DU25" i="13"/>
  <c r="DT25" i="13"/>
  <c r="DS25" i="13"/>
  <c r="DR25" i="13"/>
  <c r="DQ25" i="13"/>
  <c r="DP25" i="13"/>
  <c r="DO25" i="13"/>
  <c r="DN25" i="13"/>
  <c r="DM25" i="13"/>
  <c r="DJ25" i="13"/>
  <c r="DI25" i="13"/>
  <c r="DH25" i="13"/>
  <c r="DG25" i="13"/>
  <c r="DF25" i="13"/>
  <c r="DE25" i="13"/>
  <c r="DD25" i="13"/>
  <c r="DC25" i="13"/>
  <c r="DB25" i="13"/>
  <c r="DA25" i="13"/>
  <c r="CZ25" i="13"/>
  <c r="CY25" i="13"/>
  <c r="CX25" i="13"/>
  <c r="CW25" i="13"/>
  <c r="CV25" i="13"/>
  <c r="CU25" i="13"/>
  <c r="CT25" i="13"/>
  <c r="CS25" i="13"/>
  <c r="CR25" i="13"/>
  <c r="CQ25" i="13"/>
  <c r="CM25" i="13"/>
  <c r="CL25" i="13"/>
  <c r="CK25" i="13"/>
  <c r="CJ25" i="13"/>
  <c r="CI25" i="13"/>
  <c r="CH25" i="13"/>
  <c r="CG25" i="13"/>
  <c r="CF25" i="13"/>
  <c r="CE25" i="13"/>
  <c r="CD25" i="13"/>
  <c r="CC25" i="13"/>
  <c r="CB25" i="13"/>
  <c r="CA25" i="13"/>
  <c r="BZ25" i="13"/>
  <c r="BY25" i="13"/>
  <c r="BX25" i="13"/>
  <c r="BW25" i="13"/>
  <c r="BV25" i="13"/>
  <c r="BU25" i="13"/>
  <c r="BT25" i="13"/>
  <c r="BQ25" i="13"/>
  <c r="BO25" i="13"/>
  <c r="BN25" i="13"/>
  <c r="BM25" i="13"/>
  <c r="BL25" i="13"/>
  <c r="BK25" i="13"/>
  <c r="BJ25" i="13"/>
  <c r="BI25" i="13"/>
  <c r="BH25" i="13"/>
  <c r="BG25" i="13"/>
  <c r="BF25" i="13"/>
  <c r="BE25" i="13"/>
  <c r="BD25" i="13"/>
  <c r="BC25" i="13"/>
  <c r="BB25" i="13"/>
  <c r="BA25" i="13"/>
  <c r="AZ25" i="13"/>
  <c r="AY25" i="13"/>
  <c r="AX25" i="13"/>
  <c r="AW25" i="13"/>
  <c r="AV25" i="13"/>
  <c r="AU25" i="13"/>
  <c r="AT25" i="13"/>
  <c r="AS25" i="13"/>
  <c r="AR25" i="13"/>
  <c r="AQ25" i="13"/>
  <c r="AP25" i="13"/>
  <c r="AO25" i="13"/>
  <c r="AN25" i="13"/>
  <c r="AM25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Y25" i="13"/>
  <c r="X25" i="13"/>
  <c r="W25" i="13"/>
  <c r="V25" i="13"/>
  <c r="U25" i="13"/>
  <c r="S25" i="13"/>
  <c r="P25" i="13"/>
  <c r="EF24" i="13"/>
  <c r="EE24" i="13"/>
  <c r="ED24" i="13"/>
  <c r="EC24" i="13"/>
  <c r="EB24" i="13"/>
  <c r="EA24" i="13"/>
  <c r="DZ24" i="13"/>
  <c r="DY24" i="13"/>
  <c r="DX24" i="13"/>
  <c r="DW24" i="13"/>
  <c r="DV24" i="13"/>
  <c r="DU24" i="13"/>
  <c r="DT24" i="13"/>
  <c r="DS24" i="13"/>
  <c r="DR24" i="13"/>
  <c r="DQ24" i="13"/>
  <c r="DP24" i="13"/>
  <c r="DO24" i="13"/>
  <c r="DN24" i="13"/>
  <c r="DM24" i="13"/>
  <c r="DJ24" i="13"/>
  <c r="DI24" i="13"/>
  <c r="DH24" i="13"/>
  <c r="DG24" i="13"/>
  <c r="DF24" i="13"/>
  <c r="DE24" i="13"/>
  <c r="DD24" i="13"/>
  <c r="DC24" i="13"/>
  <c r="DB24" i="13"/>
  <c r="DA24" i="13"/>
  <c r="CZ24" i="13"/>
  <c r="CY24" i="13"/>
  <c r="CX24" i="13"/>
  <c r="CW24" i="13"/>
  <c r="CV24" i="13"/>
  <c r="CU24" i="13"/>
  <c r="CT24" i="13"/>
  <c r="CS24" i="13"/>
  <c r="CR24" i="13"/>
  <c r="CQ24" i="13"/>
  <c r="CM24" i="13"/>
  <c r="CL24" i="13"/>
  <c r="CK24" i="13"/>
  <c r="CJ24" i="13"/>
  <c r="CI24" i="13"/>
  <c r="CH24" i="13"/>
  <c r="CG24" i="13"/>
  <c r="CF24" i="13"/>
  <c r="CE24" i="13"/>
  <c r="CD24" i="13"/>
  <c r="CC24" i="13"/>
  <c r="CB24" i="13"/>
  <c r="CA24" i="13"/>
  <c r="BZ24" i="13"/>
  <c r="BY24" i="13"/>
  <c r="BX24" i="13"/>
  <c r="BW24" i="13"/>
  <c r="BV24" i="13"/>
  <c r="BU24" i="13"/>
  <c r="BT24" i="13"/>
  <c r="BQ24" i="13"/>
  <c r="BO24" i="13"/>
  <c r="BN24" i="13"/>
  <c r="BM24" i="13"/>
  <c r="BL24" i="13"/>
  <c r="BK24" i="13"/>
  <c r="BJ24" i="13"/>
  <c r="BI24" i="13"/>
  <c r="BH24" i="13"/>
  <c r="BG24" i="13"/>
  <c r="BF24" i="13"/>
  <c r="BE24" i="13"/>
  <c r="BD24" i="13"/>
  <c r="BC24" i="13"/>
  <c r="BB24" i="13"/>
  <c r="BA24" i="13"/>
  <c r="AZ24" i="13"/>
  <c r="AY24" i="13"/>
  <c r="AX24" i="13"/>
  <c r="AW24" i="13"/>
  <c r="AV24" i="13"/>
  <c r="AU24" i="13"/>
  <c r="AT24" i="13"/>
  <c r="AS24" i="13"/>
  <c r="AR24" i="13"/>
  <c r="AQ24" i="13"/>
  <c r="AP24" i="13"/>
  <c r="AO24" i="13"/>
  <c r="AN24" i="13"/>
  <c r="AM24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Y24" i="13"/>
  <c r="X24" i="13"/>
  <c r="W24" i="13"/>
  <c r="V24" i="13"/>
  <c r="U24" i="13"/>
  <c r="S24" i="13"/>
  <c r="P24" i="13"/>
  <c r="EF23" i="13"/>
  <c r="EE23" i="13"/>
  <c r="ED23" i="13"/>
  <c r="EC23" i="13"/>
  <c r="EB23" i="13"/>
  <c r="EA23" i="13"/>
  <c r="DZ23" i="13"/>
  <c r="DY23" i="13"/>
  <c r="DX23" i="13"/>
  <c r="DW23" i="13"/>
  <c r="DV23" i="13"/>
  <c r="DU23" i="13"/>
  <c r="DT23" i="13"/>
  <c r="DS23" i="13"/>
  <c r="DR23" i="13"/>
  <c r="DQ23" i="13"/>
  <c r="DP23" i="13"/>
  <c r="DO23" i="13"/>
  <c r="DN23" i="13"/>
  <c r="DM23" i="13"/>
  <c r="DJ23" i="13"/>
  <c r="DI23" i="13"/>
  <c r="DH23" i="13"/>
  <c r="DG23" i="13"/>
  <c r="DF23" i="13"/>
  <c r="DE23" i="13"/>
  <c r="DD23" i="13"/>
  <c r="DC23" i="13"/>
  <c r="DB23" i="13"/>
  <c r="DA23" i="13"/>
  <c r="CZ23" i="13"/>
  <c r="CY23" i="13"/>
  <c r="CX23" i="13"/>
  <c r="CW23" i="13"/>
  <c r="CV23" i="13"/>
  <c r="CU23" i="13"/>
  <c r="CT23" i="13"/>
  <c r="CS23" i="13"/>
  <c r="CR23" i="13"/>
  <c r="CQ23" i="13"/>
  <c r="CM23" i="13"/>
  <c r="CL23" i="13"/>
  <c r="CK23" i="13"/>
  <c r="CJ23" i="13"/>
  <c r="CI23" i="13"/>
  <c r="CH23" i="13"/>
  <c r="CG23" i="13"/>
  <c r="CF23" i="13"/>
  <c r="CE23" i="13"/>
  <c r="CD23" i="13"/>
  <c r="CC23" i="13"/>
  <c r="CB23" i="13"/>
  <c r="CA23" i="13"/>
  <c r="BZ23" i="13"/>
  <c r="BY23" i="13"/>
  <c r="BX23" i="13"/>
  <c r="BW23" i="13"/>
  <c r="BV23" i="13"/>
  <c r="BU23" i="13"/>
  <c r="BT23" i="13"/>
  <c r="BQ23" i="13"/>
  <c r="BO23" i="13"/>
  <c r="BN23" i="13"/>
  <c r="BM23" i="13"/>
  <c r="BL23" i="13"/>
  <c r="BK23" i="13"/>
  <c r="BJ23" i="13"/>
  <c r="BI23" i="13"/>
  <c r="BH23" i="13"/>
  <c r="BG23" i="13"/>
  <c r="BF23" i="13"/>
  <c r="BE23" i="13"/>
  <c r="BD23" i="13"/>
  <c r="BC23" i="13"/>
  <c r="BB23" i="13"/>
  <c r="BA23" i="13"/>
  <c r="AZ23" i="13"/>
  <c r="AY23" i="13"/>
  <c r="AX23" i="13"/>
  <c r="AW23" i="13"/>
  <c r="AV23" i="13"/>
  <c r="AU23" i="13"/>
  <c r="AT23" i="13"/>
  <c r="AS23" i="13"/>
  <c r="AR23" i="13"/>
  <c r="AQ23" i="13"/>
  <c r="AP23" i="13"/>
  <c r="AO23" i="13"/>
  <c r="AN23" i="13"/>
  <c r="AM23" i="13"/>
  <c r="AL23" i="13"/>
  <c r="AK23" i="13"/>
  <c r="AJ23" i="13"/>
  <c r="AI23" i="13"/>
  <c r="AH23" i="13"/>
  <c r="AG23" i="13"/>
  <c r="AF23" i="13"/>
  <c r="AE23" i="13"/>
  <c r="AD23" i="13"/>
  <c r="AC23" i="13"/>
  <c r="AB23" i="13"/>
  <c r="AA23" i="13"/>
  <c r="Z23" i="13"/>
  <c r="Y23" i="13"/>
  <c r="X23" i="13"/>
  <c r="W23" i="13"/>
  <c r="V23" i="13"/>
  <c r="U23" i="13"/>
  <c r="S23" i="13"/>
  <c r="P23" i="13"/>
  <c r="EF22" i="13"/>
  <c r="EE22" i="13"/>
  <c r="ED22" i="13"/>
  <c r="EC22" i="13"/>
  <c r="EB22" i="13"/>
  <c r="EA22" i="13"/>
  <c r="DZ22" i="13"/>
  <c r="DY22" i="13"/>
  <c r="DX22" i="13"/>
  <c r="DW22" i="13"/>
  <c r="DV22" i="13"/>
  <c r="DU22" i="13"/>
  <c r="DT22" i="13"/>
  <c r="DS22" i="13"/>
  <c r="DR22" i="13"/>
  <c r="DQ22" i="13"/>
  <c r="DP22" i="13"/>
  <c r="DO22" i="13"/>
  <c r="DN22" i="13"/>
  <c r="DM22" i="13"/>
  <c r="DJ22" i="13"/>
  <c r="DI22" i="13"/>
  <c r="DH22" i="13"/>
  <c r="DG22" i="13"/>
  <c r="DF22" i="13"/>
  <c r="DE22" i="13"/>
  <c r="DD22" i="13"/>
  <c r="DC22" i="13"/>
  <c r="DB22" i="13"/>
  <c r="DA22" i="13"/>
  <c r="CZ22" i="13"/>
  <c r="CY22" i="13"/>
  <c r="CX22" i="13"/>
  <c r="CW22" i="13"/>
  <c r="CV22" i="13"/>
  <c r="CU22" i="13"/>
  <c r="CT22" i="13"/>
  <c r="CS22" i="13"/>
  <c r="CR22" i="13"/>
  <c r="CQ22" i="13"/>
  <c r="CM22" i="13"/>
  <c r="CL22" i="13"/>
  <c r="CK22" i="13"/>
  <c r="CJ22" i="13"/>
  <c r="CI22" i="13"/>
  <c r="CH22" i="13"/>
  <c r="CG22" i="13"/>
  <c r="CF22" i="13"/>
  <c r="CE22" i="13"/>
  <c r="CD22" i="13"/>
  <c r="CC22" i="13"/>
  <c r="CB22" i="13"/>
  <c r="CA22" i="13"/>
  <c r="BZ22" i="13"/>
  <c r="BY22" i="13"/>
  <c r="BX22" i="13"/>
  <c r="BW22" i="13"/>
  <c r="BV22" i="13"/>
  <c r="BU22" i="13"/>
  <c r="BT22" i="13"/>
  <c r="BQ22" i="13"/>
  <c r="BO22" i="13"/>
  <c r="BN22" i="13"/>
  <c r="BM22" i="13"/>
  <c r="BL22" i="13"/>
  <c r="BK22" i="13"/>
  <c r="BJ22" i="13"/>
  <c r="BI22" i="13"/>
  <c r="BH22" i="13"/>
  <c r="BG22" i="13"/>
  <c r="BF22" i="13"/>
  <c r="BE22" i="13"/>
  <c r="BD22" i="13"/>
  <c r="BC22" i="13"/>
  <c r="BB22" i="13"/>
  <c r="BA22" i="13"/>
  <c r="AZ22" i="13"/>
  <c r="AY22" i="13"/>
  <c r="AX22" i="13"/>
  <c r="AW22" i="13"/>
  <c r="AV22" i="13"/>
  <c r="AU22" i="13"/>
  <c r="AT22" i="13"/>
  <c r="AS22" i="13"/>
  <c r="AR22" i="13"/>
  <c r="AQ22" i="13"/>
  <c r="AP22" i="13"/>
  <c r="AO22" i="13"/>
  <c r="AN22" i="13"/>
  <c r="AM22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Y22" i="13"/>
  <c r="X22" i="13"/>
  <c r="W22" i="13"/>
  <c r="V22" i="13"/>
  <c r="U22" i="13"/>
  <c r="S22" i="13"/>
  <c r="P22" i="13"/>
  <c r="EF21" i="13"/>
  <c r="EE21" i="13"/>
  <c r="ED21" i="13"/>
  <c r="EC21" i="13"/>
  <c r="EB21" i="13"/>
  <c r="EA21" i="13"/>
  <c r="DZ21" i="13"/>
  <c r="DY21" i="13"/>
  <c r="DX21" i="13"/>
  <c r="DW21" i="13"/>
  <c r="DV21" i="13"/>
  <c r="DU21" i="13"/>
  <c r="DT21" i="13"/>
  <c r="DS21" i="13"/>
  <c r="DR21" i="13"/>
  <c r="DQ21" i="13"/>
  <c r="DP21" i="13"/>
  <c r="DO21" i="13"/>
  <c r="DN21" i="13"/>
  <c r="DM21" i="13"/>
  <c r="DJ21" i="13"/>
  <c r="DI21" i="13"/>
  <c r="DH21" i="13"/>
  <c r="DG21" i="13"/>
  <c r="DF21" i="13"/>
  <c r="DE21" i="13"/>
  <c r="DD21" i="13"/>
  <c r="DC21" i="13"/>
  <c r="DB21" i="13"/>
  <c r="DA21" i="13"/>
  <c r="CZ21" i="13"/>
  <c r="CY21" i="13"/>
  <c r="CX21" i="13"/>
  <c r="CW21" i="13"/>
  <c r="CV21" i="13"/>
  <c r="CU21" i="13"/>
  <c r="CT21" i="13"/>
  <c r="CS21" i="13"/>
  <c r="CR21" i="13"/>
  <c r="CQ21" i="13"/>
  <c r="CM21" i="13"/>
  <c r="CL21" i="13"/>
  <c r="CK21" i="13"/>
  <c r="CJ21" i="13"/>
  <c r="CI21" i="13"/>
  <c r="CH21" i="13"/>
  <c r="CG21" i="13"/>
  <c r="CF21" i="13"/>
  <c r="CE21" i="13"/>
  <c r="CD21" i="13"/>
  <c r="CC21" i="13"/>
  <c r="CB21" i="13"/>
  <c r="CA21" i="13"/>
  <c r="BZ21" i="13"/>
  <c r="BY21" i="13"/>
  <c r="BX21" i="13"/>
  <c r="BW21" i="13"/>
  <c r="BV21" i="13"/>
  <c r="BU21" i="13"/>
  <c r="BT21" i="13"/>
  <c r="BQ21" i="13"/>
  <c r="BO21" i="13"/>
  <c r="BN21" i="13"/>
  <c r="BM21" i="13"/>
  <c r="BL21" i="13"/>
  <c r="BK21" i="13"/>
  <c r="BJ21" i="13"/>
  <c r="BI21" i="13"/>
  <c r="BH21" i="13"/>
  <c r="BG21" i="13"/>
  <c r="BF21" i="13"/>
  <c r="BE21" i="13"/>
  <c r="BD21" i="13"/>
  <c r="BC21" i="13"/>
  <c r="BB21" i="13"/>
  <c r="BA21" i="13"/>
  <c r="AZ21" i="13"/>
  <c r="AY21" i="13"/>
  <c r="AX21" i="13"/>
  <c r="AW21" i="13"/>
  <c r="AV21" i="13"/>
  <c r="AU21" i="13"/>
  <c r="AT21" i="13"/>
  <c r="AS21" i="13"/>
  <c r="AR21" i="13"/>
  <c r="AQ21" i="13"/>
  <c r="AP21" i="13"/>
  <c r="AO21" i="13"/>
  <c r="AN21" i="13"/>
  <c r="AM21" i="13"/>
  <c r="AL21" i="13"/>
  <c r="AK21" i="13"/>
  <c r="AJ21" i="13"/>
  <c r="AI21" i="13"/>
  <c r="AH21" i="13"/>
  <c r="AG21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S21" i="13"/>
  <c r="P21" i="13"/>
  <c r="EF20" i="13"/>
  <c r="EE20" i="13"/>
  <c r="ED20" i="13"/>
  <c r="EC20" i="13"/>
  <c r="EB20" i="13"/>
  <c r="EA20" i="13"/>
  <c r="DZ20" i="13"/>
  <c r="DY20" i="13"/>
  <c r="DX20" i="13"/>
  <c r="DW20" i="13"/>
  <c r="DV20" i="13"/>
  <c r="DU20" i="13"/>
  <c r="DT20" i="13"/>
  <c r="DS20" i="13"/>
  <c r="DR20" i="13"/>
  <c r="DQ20" i="13"/>
  <c r="DP20" i="13"/>
  <c r="DO20" i="13"/>
  <c r="DN20" i="13"/>
  <c r="DM20" i="13"/>
  <c r="DJ20" i="13"/>
  <c r="DI20" i="13"/>
  <c r="DH20" i="13"/>
  <c r="DG20" i="13"/>
  <c r="DF20" i="13"/>
  <c r="DE20" i="13"/>
  <c r="DD20" i="13"/>
  <c r="DC20" i="13"/>
  <c r="DB20" i="13"/>
  <c r="DA20" i="13"/>
  <c r="CZ20" i="13"/>
  <c r="CY20" i="13"/>
  <c r="CX20" i="13"/>
  <c r="CW20" i="13"/>
  <c r="CV20" i="13"/>
  <c r="CU20" i="13"/>
  <c r="CT20" i="13"/>
  <c r="CS20" i="13"/>
  <c r="CR20" i="13"/>
  <c r="CQ20" i="13"/>
  <c r="CM20" i="13"/>
  <c r="CL20" i="13"/>
  <c r="CK20" i="13"/>
  <c r="CJ20" i="13"/>
  <c r="CI20" i="13"/>
  <c r="CH20" i="13"/>
  <c r="CG20" i="13"/>
  <c r="CF20" i="13"/>
  <c r="CE20" i="13"/>
  <c r="CD20" i="13"/>
  <c r="CC20" i="13"/>
  <c r="CB20" i="13"/>
  <c r="CA20" i="13"/>
  <c r="BZ20" i="13"/>
  <c r="BY20" i="13"/>
  <c r="BX20" i="13"/>
  <c r="BW20" i="13"/>
  <c r="BV20" i="13"/>
  <c r="BU20" i="13"/>
  <c r="BT20" i="13"/>
  <c r="BQ20" i="13"/>
  <c r="BO20" i="13"/>
  <c r="BN20" i="13"/>
  <c r="BM20" i="13"/>
  <c r="BL20" i="13"/>
  <c r="BK20" i="13"/>
  <c r="BJ20" i="13"/>
  <c r="BI20" i="13"/>
  <c r="BH20" i="13"/>
  <c r="BG20" i="13"/>
  <c r="BF20" i="13"/>
  <c r="BE20" i="13"/>
  <c r="BD20" i="13"/>
  <c r="BC20" i="13"/>
  <c r="BB20" i="13"/>
  <c r="BA20" i="13"/>
  <c r="AZ20" i="13"/>
  <c r="AY20" i="13"/>
  <c r="AX20" i="13"/>
  <c r="AW20" i="13"/>
  <c r="AV20" i="13"/>
  <c r="AU20" i="13"/>
  <c r="AT20" i="13"/>
  <c r="AS20" i="13"/>
  <c r="AR20" i="13"/>
  <c r="AQ20" i="13"/>
  <c r="AP20" i="13"/>
  <c r="AO20" i="13"/>
  <c r="AN20" i="13"/>
  <c r="AM20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Y20" i="13"/>
  <c r="X20" i="13"/>
  <c r="W20" i="13"/>
  <c r="V20" i="13"/>
  <c r="U20" i="13"/>
  <c r="S20" i="13"/>
  <c r="P20" i="13"/>
  <c r="EF19" i="13"/>
  <c r="EE19" i="13"/>
  <c r="ED19" i="13"/>
  <c r="EC19" i="13"/>
  <c r="EB19" i="13"/>
  <c r="EA19" i="13"/>
  <c r="DZ19" i="13"/>
  <c r="DY19" i="13"/>
  <c r="DX19" i="13"/>
  <c r="DW19" i="13"/>
  <c r="DV19" i="13"/>
  <c r="DU19" i="13"/>
  <c r="DT19" i="13"/>
  <c r="DS19" i="13"/>
  <c r="DR19" i="13"/>
  <c r="DQ19" i="13"/>
  <c r="DP19" i="13"/>
  <c r="DO19" i="13"/>
  <c r="DN19" i="13"/>
  <c r="DM19" i="13"/>
  <c r="DJ19" i="13"/>
  <c r="DI19" i="13"/>
  <c r="DH19" i="13"/>
  <c r="DG19" i="13"/>
  <c r="DF19" i="13"/>
  <c r="DE19" i="13"/>
  <c r="DD19" i="13"/>
  <c r="DC19" i="13"/>
  <c r="DB19" i="13"/>
  <c r="DA19" i="13"/>
  <c r="CZ19" i="13"/>
  <c r="CY19" i="13"/>
  <c r="CX19" i="13"/>
  <c r="CW19" i="13"/>
  <c r="CV19" i="13"/>
  <c r="CU19" i="13"/>
  <c r="CT19" i="13"/>
  <c r="CS19" i="13"/>
  <c r="CR19" i="13"/>
  <c r="CQ19" i="13"/>
  <c r="CM19" i="13"/>
  <c r="CL19" i="13"/>
  <c r="CK19" i="13"/>
  <c r="CJ19" i="13"/>
  <c r="CI19" i="13"/>
  <c r="CH19" i="13"/>
  <c r="CG19" i="13"/>
  <c r="CF19" i="13"/>
  <c r="CE19" i="13"/>
  <c r="CD19" i="13"/>
  <c r="CC19" i="13"/>
  <c r="CB19" i="13"/>
  <c r="CA19" i="13"/>
  <c r="BZ19" i="13"/>
  <c r="BY19" i="13"/>
  <c r="BX19" i="13"/>
  <c r="BW19" i="13"/>
  <c r="BV19" i="13"/>
  <c r="BU19" i="13"/>
  <c r="BT19" i="13"/>
  <c r="BQ19" i="13"/>
  <c r="BO19" i="13"/>
  <c r="BN19" i="13"/>
  <c r="BM19" i="13"/>
  <c r="BL19" i="13"/>
  <c r="BK19" i="13"/>
  <c r="BJ19" i="13"/>
  <c r="BI19" i="13"/>
  <c r="BH19" i="13"/>
  <c r="BG19" i="13"/>
  <c r="BF19" i="13"/>
  <c r="BE19" i="13"/>
  <c r="BD19" i="13"/>
  <c r="BC19" i="13"/>
  <c r="BB19" i="13"/>
  <c r="BA19" i="13"/>
  <c r="AZ19" i="13"/>
  <c r="AY19" i="13"/>
  <c r="AX19" i="13"/>
  <c r="AW19" i="13"/>
  <c r="AV19" i="13"/>
  <c r="AU19" i="13"/>
  <c r="AT19" i="13"/>
  <c r="AS19" i="13"/>
  <c r="AR19" i="13"/>
  <c r="AQ19" i="13"/>
  <c r="AP19" i="13"/>
  <c r="AO19" i="13"/>
  <c r="AN19" i="13"/>
  <c r="AM19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Y19" i="13"/>
  <c r="X19" i="13"/>
  <c r="W19" i="13"/>
  <c r="V19" i="13"/>
  <c r="U19" i="13"/>
  <c r="S19" i="13"/>
  <c r="P19" i="13"/>
  <c r="EF18" i="13"/>
  <c r="EE18" i="13"/>
  <c r="ED18" i="13"/>
  <c r="EC18" i="13"/>
  <c r="EB18" i="13"/>
  <c r="EA18" i="13"/>
  <c r="DZ18" i="13"/>
  <c r="DY18" i="13"/>
  <c r="DX18" i="13"/>
  <c r="DW18" i="13"/>
  <c r="DV18" i="13"/>
  <c r="DU18" i="13"/>
  <c r="DT18" i="13"/>
  <c r="DS18" i="13"/>
  <c r="DR18" i="13"/>
  <c r="DQ18" i="13"/>
  <c r="DP18" i="13"/>
  <c r="DO18" i="13"/>
  <c r="DN18" i="13"/>
  <c r="DM18" i="13"/>
  <c r="DJ18" i="13"/>
  <c r="DI18" i="13"/>
  <c r="DH18" i="13"/>
  <c r="DG18" i="13"/>
  <c r="DF18" i="13"/>
  <c r="DE18" i="13"/>
  <c r="DD18" i="13"/>
  <c r="DC18" i="13"/>
  <c r="DB18" i="13"/>
  <c r="DA18" i="13"/>
  <c r="CZ18" i="13"/>
  <c r="CY18" i="13"/>
  <c r="CX18" i="13"/>
  <c r="CW18" i="13"/>
  <c r="CV18" i="13"/>
  <c r="CU18" i="13"/>
  <c r="CT18" i="13"/>
  <c r="CS18" i="13"/>
  <c r="CR18" i="13"/>
  <c r="CQ18" i="13"/>
  <c r="CM18" i="13"/>
  <c r="CL18" i="13"/>
  <c r="CK18" i="13"/>
  <c r="CJ18" i="13"/>
  <c r="CI18" i="13"/>
  <c r="CH18" i="13"/>
  <c r="CG18" i="13"/>
  <c r="CF18" i="13"/>
  <c r="CE18" i="13"/>
  <c r="CD18" i="13"/>
  <c r="CC18" i="13"/>
  <c r="CB18" i="13"/>
  <c r="CA18" i="13"/>
  <c r="BZ18" i="13"/>
  <c r="BY18" i="13"/>
  <c r="BX18" i="13"/>
  <c r="BW18" i="13"/>
  <c r="BV18" i="13"/>
  <c r="BU18" i="13"/>
  <c r="BT18" i="13"/>
  <c r="BQ18" i="13"/>
  <c r="BO18" i="13"/>
  <c r="BN18" i="13"/>
  <c r="BM18" i="13"/>
  <c r="BL18" i="13"/>
  <c r="BK18" i="13"/>
  <c r="BJ18" i="13"/>
  <c r="BI18" i="13"/>
  <c r="BH18" i="13"/>
  <c r="BG18" i="13"/>
  <c r="BF18" i="13"/>
  <c r="BE18" i="13"/>
  <c r="BD18" i="13"/>
  <c r="BC18" i="13"/>
  <c r="BB18" i="13"/>
  <c r="BA18" i="13"/>
  <c r="AZ18" i="13"/>
  <c r="AY18" i="13"/>
  <c r="AX18" i="13"/>
  <c r="AW18" i="13"/>
  <c r="AV18" i="13"/>
  <c r="AU18" i="13"/>
  <c r="AT18" i="13"/>
  <c r="AS18" i="13"/>
  <c r="AR18" i="13"/>
  <c r="AQ18" i="13"/>
  <c r="AP18" i="13"/>
  <c r="AO18" i="13"/>
  <c r="AN18" i="13"/>
  <c r="AM18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Y18" i="13"/>
  <c r="X18" i="13"/>
  <c r="W18" i="13"/>
  <c r="V18" i="13"/>
  <c r="U18" i="13"/>
  <c r="S18" i="13"/>
  <c r="P18" i="13"/>
  <c r="EF17" i="13"/>
  <c r="EE17" i="13"/>
  <c r="ED17" i="13"/>
  <c r="EC17" i="13"/>
  <c r="EB17" i="13"/>
  <c r="EA17" i="13"/>
  <c r="DZ17" i="13"/>
  <c r="DY17" i="13"/>
  <c r="DX17" i="13"/>
  <c r="DW17" i="13"/>
  <c r="DV17" i="13"/>
  <c r="DU17" i="13"/>
  <c r="DT17" i="13"/>
  <c r="DS17" i="13"/>
  <c r="DR17" i="13"/>
  <c r="DQ17" i="13"/>
  <c r="DP17" i="13"/>
  <c r="DO17" i="13"/>
  <c r="DN17" i="13"/>
  <c r="DM17" i="13"/>
  <c r="DJ17" i="13"/>
  <c r="DI17" i="13"/>
  <c r="DH17" i="13"/>
  <c r="DG17" i="13"/>
  <c r="DF17" i="13"/>
  <c r="DE17" i="13"/>
  <c r="DD17" i="13"/>
  <c r="DC17" i="13"/>
  <c r="DB17" i="13"/>
  <c r="DA17" i="13"/>
  <c r="CZ17" i="13"/>
  <c r="CY17" i="13"/>
  <c r="CX17" i="13"/>
  <c r="CW17" i="13"/>
  <c r="CV17" i="13"/>
  <c r="CU17" i="13"/>
  <c r="CT17" i="13"/>
  <c r="CS17" i="13"/>
  <c r="CR17" i="13"/>
  <c r="CQ17" i="13"/>
  <c r="CM17" i="13"/>
  <c r="CL17" i="13"/>
  <c r="CK17" i="13"/>
  <c r="CJ17" i="13"/>
  <c r="CI17" i="13"/>
  <c r="CH17" i="13"/>
  <c r="CG17" i="13"/>
  <c r="CF17" i="13"/>
  <c r="CE17" i="13"/>
  <c r="CD17" i="13"/>
  <c r="CC17" i="13"/>
  <c r="CB17" i="13"/>
  <c r="CA17" i="13"/>
  <c r="BZ17" i="13"/>
  <c r="BY17" i="13"/>
  <c r="BX17" i="13"/>
  <c r="BW17" i="13"/>
  <c r="BV17" i="13"/>
  <c r="BU17" i="13"/>
  <c r="BT17" i="13"/>
  <c r="BQ17" i="13"/>
  <c r="BO17" i="13"/>
  <c r="BN17" i="13"/>
  <c r="BM17" i="13"/>
  <c r="BL17" i="13"/>
  <c r="BK17" i="13"/>
  <c r="BJ17" i="13"/>
  <c r="BI17" i="13"/>
  <c r="BH17" i="13"/>
  <c r="BG17" i="13"/>
  <c r="BF17" i="13"/>
  <c r="BE17" i="13"/>
  <c r="BD17" i="13"/>
  <c r="BC17" i="13"/>
  <c r="BB17" i="13"/>
  <c r="BA17" i="13"/>
  <c r="AZ17" i="13"/>
  <c r="AY17" i="13"/>
  <c r="AX17" i="13"/>
  <c r="AW17" i="13"/>
  <c r="AV17" i="13"/>
  <c r="AU17" i="13"/>
  <c r="AT17" i="13"/>
  <c r="AS17" i="13"/>
  <c r="AR17" i="13"/>
  <c r="AQ17" i="13"/>
  <c r="AP17" i="13"/>
  <c r="AO17" i="13"/>
  <c r="AN17" i="13"/>
  <c r="AM17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Y17" i="13"/>
  <c r="X17" i="13"/>
  <c r="W17" i="13"/>
  <c r="V17" i="13"/>
  <c r="U17" i="13"/>
  <c r="S17" i="13"/>
  <c r="P17" i="13"/>
  <c r="EF16" i="13"/>
  <c r="EE16" i="13"/>
  <c r="ED16" i="13"/>
  <c r="EC16" i="13"/>
  <c r="EB16" i="13"/>
  <c r="EA16" i="13"/>
  <c r="DZ16" i="13"/>
  <c r="DY16" i="13"/>
  <c r="DX16" i="13"/>
  <c r="DW16" i="13"/>
  <c r="DV16" i="13"/>
  <c r="DU16" i="13"/>
  <c r="DT16" i="13"/>
  <c r="DS16" i="13"/>
  <c r="DR16" i="13"/>
  <c r="DQ16" i="13"/>
  <c r="DP16" i="13"/>
  <c r="DO16" i="13"/>
  <c r="DN16" i="13"/>
  <c r="DM16" i="13"/>
  <c r="DJ16" i="13"/>
  <c r="DI16" i="13"/>
  <c r="DH16" i="13"/>
  <c r="DG16" i="13"/>
  <c r="DF16" i="13"/>
  <c r="DE16" i="13"/>
  <c r="DD16" i="13"/>
  <c r="DC16" i="13"/>
  <c r="DB16" i="13"/>
  <c r="DA16" i="13"/>
  <c r="CZ16" i="13"/>
  <c r="CY16" i="13"/>
  <c r="CX16" i="13"/>
  <c r="CW16" i="13"/>
  <c r="CV16" i="13"/>
  <c r="CU16" i="13"/>
  <c r="CT16" i="13"/>
  <c r="CS16" i="13"/>
  <c r="CR16" i="13"/>
  <c r="CQ16" i="13"/>
  <c r="CM16" i="13"/>
  <c r="CL16" i="13"/>
  <c r="CK16" i="13"/>
  <c r="CJ16" i="13"/>
  <c r="CI16" i="13"/>
  <c r="CH16" i="13"/>
  <c r="CG16" i="13"/>
  <c r="CF16" i="13"/>
  <c r="CE16" i="13"/>
  <c r="CD16" i="13"/>
  <c r="CC16" i="13"/>
  <c r="CB16" i="13"/>
  <c r="CA16" i="13"/>
  <c r="BZ16" i="13"/>
  <c r="BY16" i="13"/>
  <c r="BX16" i="13"/>
  <c r="BW16" i="13"/>
  <c r="BV16" i="13"/>
  <c r="BU16" i="13"/>
  <c r="BT16" i="13"/>
  <c r="BQ16" i="13"/>
  <c r="BO16" i="13"/>
  <c r="BN16" i="13"/>
  <c r="BM16" i="13"/>
  <c r="BL16" i="13"/>
  <c r="BK16" i="13"/>
  <c r="BJ16" i="13"/>
  <c r="BI16" i="13"/>
  <c r="BH16" i="13"/>
  <c r="BG16" i="13"/>
  <c r="BF16" i="13"/>
  <c r="BE16" i="13"/>
  <c r="BD16" i="13"/>
  <c r="BC16" i="13"/>
  <c r="BB16" i="13"/>
  <c r="BA16" i="13"/>
  <c r="AZ16" i="13"/>
  <c r="AY16" i="13"/>
  <c r="AX16" i="13"/>
  <c r="AW16" i="13"/>
  <c r="AV16" i="13"/>
  <c r="AU16" i="13"/>
  <c r="AT16" i="13"/>
  <c r="AS16" i="13"/>
  <c r="AR16" i="13"/>
  <c r="AQ16" i="13"/>
  <c r="AP16" i="13"/>
  <c r="AO16" i="13"/>
  <c r="AN16" i="13"/>
  <c r="AM16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S16" i="13"/>
  <c r="P16" i="13"/>
  <c r="EF15" i="13"/>
  <c r="EE15" i="13"/>
  <c r="ED15" i="13"/>
  <c r="EC15" i="13"/>
  <c r="EB15" i="13"/>
  <c r="EA15" i="13"/>
  <c r="DZ15" i="13"/>
  <c r="DY15" i="13"/>
  <c r="DX15" i="13"/>
  <c r="DW15" i="13"/>
  <c r="DV15" i="13"/>
  <c r="DU15" i="13"/>
  <c r="DT15" i="13"/>
  <c r="DS15" i="13"/>
  <c r="DR15" i="13"/>
  <c r="DQ15" i="13"/>
  <c r="DP15" i="13"/>
  <c r="DO15" i="13"/>
  <c r="DN15" i="13"/>
  <c r="DM15" i="13"/>
  <c r="DJ15" i="13"/>
  <c r="DI15" i="13"/>
  <c r="DH15" i="13"/>
  <c r="DG15" i="13"/>
  <c r="DF15" i="13"/>
  <c r="DE15" i="13"/>
  <c r="DD15" i="13"/>
  <c r="DC15" i="13"/>
  <c r="DB15" i="13"/>
  <c r="DA15" i="13"/>
  <c r="CZ15" i="13"/>
  <c r="CY15" i="13"/>
  <c r="CX15" i="13"/>
  <c r="CW15" i="13"/>
  <c r="CV15" i="13"/>
  <c r="CU15" i="13"/>
  <c r="CT15" i="13"/>
  <c r="CS15" i="13"/>
  <c r="CR15" i="13"/>
  <c r="CQ15" i="13"/>
  <c r="CM15" i="13"/>
  <c r="CL15" i="13"/>
  <c r="CK15" i="13"/>
  <c r="CJ15" i="13"/>
  <c r="CI15" i="13"/>
  <c r="CH15" i="13"/>
  <c r="CG15" i="13"/>
  <c r="CF15" i="13"/>
  <c r="CE15" i="13"/>
  <c r="CD15" i="13"/>
  <c r="CC15" i="13"/>
  <c r="CB15" i="13"/>
  <c r="CA15" i="13"/>
  <c r="BZ15" i="13"/>
  <c r="BY15" i="13"/>
  <c r="BX15" i="13"/>
  <c r="BW15" i="13"/>
  <c r="BV15" i="13"/>
  <c r="BU15" i="13"/>
  <c r="BT15" i="13"/>
  <c r="BQ15" i="13"/>
  <c r="BO15" i="13"/>
  <c r="BN15" i="13"/>
  <c r="BM15" i="13"/>
  <c r="BL15" i="13"/>
  <c r="BK15" i="13"/>
  <c r="BJ15" i="13"/>
  <c r="BI15" i="13"/>
  <c r="BH15" i="13"/>
  <c r="BG15" i="13"/>
  <c r="BF15" i="13"/>
  <c r="BE15" i="13"/>
  <c r="BD15" i="13"/>
  <c r="BC15" i="13"/>
  <c r="BB15" i="13"/>
  <c r="BA15" i="13"/>
  <c r="AZ15" i="13"/>
  <c r="AY15" i="13"/>
  <c r="AX15" i="13"/>
  <c r="AW15" i="13"/>
  <c r="AV15" i="13"/>
  <c r="AU15" i="13"/>
  <c r="AT15" i="13"/>
  <c r="AS15" i="13"/>
  <c r="AR15" i="13"/>
  <c r="AQ15" i="13"/>
  <c r="AP15" i="13"/>
  <c r="AO15" i="13"/>
  <c r="AN15" i="13"/>
  <c r="AM15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S15" i="13"/>
  <c r="P15" i="13"/>
  <c r="EF14" i="13"/>
  <c r="EE14" i="13"/>
  <c r="ED14" i="13"/>
  <c r="EC14" i="13"/>
  <c r="EB14" i="13"/>
  <c r="EA14" i="13"/>
  <c r="DZ14" i="13"/>
  <c r="DY14" i="13"/>
  <c r="DX14" i="13"/>
  <c r="DW14" i="13"/>
  <c r="DV14" i="13"/>
  <c r="DU14" i="13"/>
  <c r="DT14" i="13"/>
  <c r="DS14" i="13"/>
  <c r="DR14" i="13"/>
  <c r="DQ14" i="13"/>
  <c r="DP14" i="13"/>
  <c r="DO14" i="13"/>
  <c r="DN14" i="13"/>
  <c r="DM14" i="13"/>
  <c r="DJ14" i="13"/>
  <c r="DI14" i="13"/>
  <c r="DH14" i="13"/>
  <c r="DG14" i="13"/>
  <c r="DF14" i="13"/>
  <c r="DE14" i="13"/>
  <c r="DD14" i="13"/>
  <c r="DC14" i="13"/>
  <c r="DB14" i="13"/>
  <c r="DA14" i="13"/>
  <c r="CZ14" i="13"/>
  <c r="CY14" i="13"/>
  <c r="CX14" i="13"/>
  <c r="CW14" i="13"/>
  <c r="CV14" i="13"/>
  <c r="CU14" i="13"/>
  <c r="CT14" i="13"/>
  <c r="CS14" i="13"/>
  <c r="CR14" i="13"/>
  <c r="CQ14" i="13"/>
  <c r="CM14" i="13"/>
  <c r="CL14" i="13"/>
  <c r="CK14" i="13"/>
  <c r="CJ14" i="13"/>
  <c r="CI14" i="13"/>
  <c r="CH14" i="13"/>
  <c r="CG14" i="13"/>
  <c r="CF14" i="13"/>
  <c r="CE14" i="13"/>
  <c r="CD14" i="13"/>
  <c r="CC14" i="13"/>
  <c r="CB14" i="13"/>
  <c r="CA14" i="13"/>
  <c r="BZ14" i="13"/>
  <c r="BY14" i="13"/>
  <c r="BX14" i="13"/>
  <c r="BW14" i="13"/>
  <c r="BV14" i="13"/>
  <c r="BU14" i="13"/>
  <c r="BT14" i="13"/>
  <c r="BQ14" i="13"/>
  <c r="BO14" i="13"/>
  <c r="BN14" i="13"/>
  <c r="BM14" i="13"/>
  <c r="BL14" i="13"/>
  <c r="BK14" i="13"/>
  <c r="BJ14" i="13"/>
  <c r="BI14" i="13"/>
  <c r="BH14" i="13"/>
  <c r="BG14" i="13"/>
  <c r="BF14" i="13"/>
  <c r="BE14" i="13"/>
  <c r="BD14" i="13"/>
  <c r="BC14" i="13"/>
  <c r="BB14" i="13"/>
  <c r="BA14" i="13"/>
  <c r="AZ14" i="13"/>
  <c r="AY14" i="13"/>
  <c r="AX14" i="13"/>
  <c r="AW14" i="13"/>
  <c r="AV14" i="13"/>
  <c r="AU14" i="13"/>
  <c r="AT14" i="13"/>
  <c r="AS14" i="13"/>
  <c r="AR14" i="13"/>
  <c r="AQ14" i="13"/>
  <c r="AP14" i="13"/>
  <c r="AO14" i="13"/>
  <c r="AN14" i="13"/>
  <c r="AM14" i="13"/>
  <c r="AL14" i="13"/>
  <c r="AK14" i="13"/>
  <c r="AJ14" i="13"/>
  <c r="AI14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S14" i="13"/>
  <c r="P14" i="13"/>
  <c r="EF8" i="13"/>
  <c r="EE8" i="13"/>
  <c r="ED8" i="13"/>
  <c r="EC8" i="13"/>
  <c r="EB8" i="13"/>
  <c r="EA8" i="13"/>
  <c r="DZ8" i="13"/>
  <c r="DY8" i="13"/>
  <c r="DX8" i="13"/>
  <c r="DW8" i="13"/>
  <c r="DV8" i="13"/>
  <c r="DU8" i="13"/>
  <c r="DT8" i="13"/>
  <c r="DS8" i="13"/>
  <c r="DR8" i="13"/>
  <c r="DQ8" i="13"/>
  <c r="DP8" i="13"/>
  <c r="DO8" i="13"/>
  <c r="DN8" i="13"/>
  <c r="DM8" i="13"/>
  <c r="DJ8" i="13"/>
  <c r="DI8" i="13"/>
  <c r="DH8" i="13"/>
  <c r="DG8" i="13"/>
  <c r="DF8" i="13"/>
  <c r="DE8" i="13"/>
  <c r="DD8" i="13"/>
  <c r="DC8" i="13"/>
  <c r="DB8" i="13"/>
  <c r="DA8" i="13"/>
  <c r="CZ8" i="13"/>
  <c r="CY8" i="13"/>
  <c r="CX8" i="13"/>
  <c r="CW8" i="13"/>
  <c r="CV8" i="13"/>
  <c r="CU8" i="13"/>
  <c r="CT8" i="13"/>
  <c r="CS8" i="13"/>
  <c r="CR8" i="13"/>
  <c r="CQ8" i="13"/>
  <c r="CM8" i="13"/>
  <c r="CL8" i="13"/>
  <c r="CK8" i="13"/>
  <c r="CJ8" i="13"/>
  <c r="CI8" i="13"/>
  <c r="CH8" i="13"/>
  <c r="CG8" i="13"/>
  <c r="CF8" i="13"/>
  <c r="CE8" i="13"/>
  <c r="CD8" i="13"/>
  <c r="CC8" i="13"/>
  <c r="CB8" i="13"/>
  <c r="CA8" i="13"/>
  <c r="BZ8" i="13"/>
  <c r="BY8" i="13"/>
  <c r="BX8" i="13"/>
  <c r="BW8" i="13"/>
  <c r="BV8" i="13"/>
  <c r="BU8" i="13"/>
  <c r="BT8" i="13"/>
  <c r="BQ8" i="13"/>
  <c r="BO8" i="13"/>
  <c r="L8" i="13" s="1"/>
  <c r="BN8" i="13"/>
  <c r="BM8" i="13"/>
  <c r="BL8" i="13"/>
  <c r="BK8" i="13"/>
  <c r="BJ8" i="13"/>
  <c r="BI8" i="13"/>
  <c r="BH8" i="13"/>
  <c r="BG8" i="13"/>
  <c r="BF8" i="13"/>
  <c r="BE8" i="13"/>
  <c r="BD8" i="13"/>
  <c r="BC8" i="13"/>
  <c r="BB8" i="13"/>
  <c r="BA8" i="13"/>
  <c r="AZ8" i="13"/>
  <c r="AY8" i="13"/>
  <c r="AX8" i="13"/>
  <c r="AW8" i="13"/>
  <c r="AV8" i="13"/>
  <c r="AU8" i="13"/>
  <c r="AT8" i="13"/>
  <c r="AS8" i="13"/>
  <c r="AR8" i="13"/>
  <c r="AQ8" i="13"/>
  <c r="AP8" i="13"/>
  <c r="AO8" i="13"/>
  <c r="AN8" i="13"/>
  <c r="AM8" i="13"/>
  <c r="AL8" i="13"/>
  <c r="AK8" i="13"/>
  <c r="AJ8" i="13"/>
  <c r="AI8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S8" i="13"/>
  <c r="P8" i="13"/>
  <c r="H8" i="13" s="1"/>
  <c r="K8" i="13"/>
  <c r="J8" i="13"/>
  <c r="EF12" i="13"/>
  <c r="EE12" i="13"/>
  <c r="ED12" i="13"/>
  <c r="EC12" i="13"/>
  <c r="EB12" i="13"/>
  <c r="EA12" i="13"/>
  <c r="DZ12" i="13"/>
  <c r="DY12" i="13"/>
  <c r="DX12" i="13"/>
  <c r="DW12" i="13"/>
  <c r="DV12" i="13"/>
  <c r="DU12" i="13"/>
  <c r="DT12" i="13"/>
  <c r="DS12" i="13"/>
  <c r="DR12" i="13"/>
  <c r="DQ12" i="13"/>
  <c r="DP12" i="13"/>
  <c r="DO12" i="13"/>
  <c r="DN12" i="13"/>
  <c r="DM12" i="13"/>
  <c r="DJ12" i="13"/>
  <c r="DI12" i="13"/>
  <c r="DH12" i="13"/>
  <c r="DG12" i="13"/>
  <c r="DF12" i="13"/>
  <c r="DE12" i="13"/>
  <c r="DD12" i="13"/>
  <c r="DC12" i="13"/>
  <c r="DB12" i="13"/>
  <c r="DA12" i="13"/>
  <c r="CZ12" i="13"/>
  <c r="CY12" i="13"/>
  <c r="CX12" i="13"/>
  <c r="CW12" i="13"/>
  <c r="CV12" i="13"/>
  <c r="CU12" i="13"/>
  <c r="CT12" i="13"/>
  <c r="CS12" i="13"/>
  <c r="CR12" i="13"/>
  <c r="CQ12" i="13"/>
  <c r="CM12" i="13"/>
  <c r="CL12" i="13"/>
  <c r="CK12" i="13"/>
  <c r="CJ12" i="13"/>
  <c r="CI12" i="13"/>
  <c r="CH12" i="13"/>
  <c r="CG12" i="13"/>
  <c r="CF12" i="13"/>
  <c r="CE12" i="13"/>
  <c r="CD12" i="13"/>
  <c r="CC12" i="13"/>
  <c r="CB12" i="13"/>
  <c r="CA12" i="13"/>
  <c r="BZ12" i="13"/>
  <c r="BY12" i="13"/>
  <c r="BX12" i="13"/>
  <c r="BW12" i="13"/>
  <c r="BV12" i="13"/>
  <c r="BU12" i="13"/>
  <c r="BT12" i="13"/>
  <c r="BQ12" i="13"/>
  <c r="BO12" i="13"/>
  <c r="L12" i="13" s="1"/>
  <c r="BN12" i="13"/>
  <c r="BM12" i="13"/>
  <c r="BL12" i="13"/>
  <c r="BK12" i="13"/>
  <c r="BJ12" i="13"/>
  <c r="BI12" i="13"/>
  <c r="BH12" i="13"/>
  <c r="BG12" i="13"/>
  <c r="BF12" i="13"/>
  <c r="BE12" i="13"/>
  <c r="BD12" i="13"/>
  <c r="BC12" i="13"/>
  <c r="BB12" i="13"/>
  <c r="BA12" i="13"/>
  <c r="AZ12" i="13"/>
  <c r="AY12" i="13"/>
  <c r="AX12" i="13"/>
  <c r="AW12" i="13"/>
  <c r="AV12" i="13"/>
  <c r="AU12" i="13"/>
  <c r="AT12" i="13"/>
  <c r="AS12" i="13"/>
  <c r="AR12" i="13"/>
  <c r="AQ12" i="13"/>
  <c r="AP12" i="13"/>
  <c r="AO12" i="13"/>
  <c r="AN12" i="13"/>
  <c r="AM12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S12" i="13"/>
  <c r="P12" i="13"/>
  <c r="K12" i="13"/>
  <c r="J12" i="13"/>
  <c r="EF11" i="13"/>
  <c r="EE11" i="13"/>
  <c r="ED11" i="13"/>
  <c r="EC11" i="13"/>
  <c r="EB11" i="13"/>
  <c r="EA11" i="13"/>
  <c r="DZ11" i="13"/>
  <c r="DY11" i="13"/>
  <c r="DX11" i="13"/>
  <c r="DW11" i="13"/>
  <c r="DV11" i="13"/>
  <c r="DU11" i="13"/>
  <c r="DT11" i="13"/>
  <c r="DS11" i="13"/>
  <c r="DR11" i="13"/>
  <c r="DQ11" i="13"/>
  <c r="DP11" i="13"/>
  <c r="DO11" i="13"/>
  <c r="DN11" i="13"/>
  <c r="DM11" i="13"/>
  <c r="DJ11" i="13"/>
  <c r="DI11" i="13"/>
  <c r="DH11" i="13"/>
  <c r="DG11" i="13"/>
  <c r="DF11" i="13"/>
  <c r="DE11" i="13"/>
  <c r="DD11" i="13"/>
  <c r="DC11" i="13"/>
  <c r="DB11" i="13"/>
  <c r="DA11" i="13"/>
  <c r="CZ11" i="13"/>
  <c r="CY11" i="13"/>
  <c r="CX11" i="13"/>
  <c r="CW11" i="13"/>
  <c r="CV11" i="13"/>
  <c r="CU11" i="13"/>
  <c r="CT11" i="13"/>
  <c r="CS11" i="13"/>
  <c r="CR11" i="13"/>
  <c r="CQ11" i="13"/>
  <c r="CM11" i="13"/>
  <c r="CL11" i="13"/>
  <c r="CK11" i="13"/>
  <c r="CJ11" i="13"/>
  <c r="CI11" i="13"/>
  <c r="CH11" i="13"/>
  <c r="CG11" i="13"/>
  <c r="CF11" i="13"/>
  <c r="CE11" i="13"/>
  <c r="CD11" i="13"/>
  <c r="CC11" i="13"/>
  <c r="CB11" i="13"/>
  <c r="CA11" i="13"/>
  <c r="BZ11" i="13"/>
  <c r="BY11" i="13"/>
  <c r="BX11" i="13"/>
  <c r="BW11" i="13"/>
  <c r="BV11" i="13"/>
  <c r="BU11" i="13"/>
  <c r="BT11" i="13"/>
  <c r="BQ11" i="13"/>
  <c r="BO11" i="13"/>
  <c r="BN11" i="13"/>
  <c r="BM11" i="13"/>
  <c r="BL11" i="13"/>
  <c r="BK11" i="13"/>
  <c r="BJ11" i="13"/>
  <c r="BI11" i="13"/>
  <c r="BH11" i="13"/>
  <c r="BG11" i="13"/>
  <c r="BF11" i="13"/>
  <c r="BE11" i="13"/>
  <c r="BD11" i="13"/>
  <c r="BC11" i="13"/>
  <c r="BB11" i="13"/>
  <c r="BA11" i="13"/>
  <c r="AZ11" i="13"/>
  <c r="AY11" i="13"/>
  <c r="AX11" i="13"/>
  <c r="AW11" i="13"/>
  <c r="AV11" i="13"/>
  <c r="AU11" i="13"/>
  <c r="AT11" i="13"/>
  <c r="AS11" i="13"/>
  <c r="AR11" i="13"/>
  <c r="AQ11" i="13"/>
  <c r="AP11" i="13"/>
  <c r="AO11" i="13"/>
  <c r="AN11" i="13"/>
  <c r="AM11" i="13"/>
  <c r="AL11" i="13"/>
  <c r="AK11" i="13"/>
  <c r="AJ11" i="13"/>
  <c r="AI11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S11" i="13"/>
  <c r="P11" i="13"/>
  <c r="K11" i="13"/>
  <c r="J11" i="13"/>
  <c r="EF10" i="13"/>
  <c r="EE10" i="13"/>
  <c r="ED10" i="13"/>
  <c r="EC10" i="13"/>
  <c r="EB10" i="13"/>
  <c r="EA10" i="13"/>
  <c r="DZ10" i="13"/>
  <c r="DY10" i="13"/>
  <c r="DX10" i="13"/>
  <c r="DW10" i="13"/>
  <c r="DV10" i="13"/>
  <c r="DU10" i="13"/>
  <c r="DT10" i="13"/>
  <c r="DS10" i="13"/>
  <c r="DR10" i="13"/>
  <c r="DQ10" i="13"/>
  <c r="DP10" i="13"/>
  <c r="DO10" i="13"/>
  <c r="DN10" i="13"/>
  <c r="DM10" i="13"/>
  <c r="DJ10" i="13"/>
  <c r="DI10" i="13"/>
  <c r="DH10" i="13"/>
  <c r="DG10" i="13"/>
  <c r="DF10" i="13"/>
  <c r="DE10" i="13"/>
  <c r="DD10" i="13"/>
  <c r="DC10" i="13"/>
  <c r="DB10" i="13"/>
  <c r="DA10" i="13"/>
  <c r="CZ10" i="13"/>
  <c r="CY10" i="13"/>
  <c r="CX10" i="13"/>
  <c r="CW10" i="13"/>
  <c r="CV10" i="13"/>
  <c r="CU10" i="13"/>
  <c r="CT10" i="13"/>
  <c r="CS10" i="13"/>
  <c r="CR10" i="13"/>
  <c r="CQ10" i="13"/>
  <c r="CM10" i="13"/>
  <c r="CL10" i="13"/>
  <c r="CK10" i="13"/>
  <c r="CJ10" i="13"/>
  <c r="CI10" i="13"/>
  <c r="CH10" i="13"/>
  <c r="CG10" i="13"/>
  <c r="CF10" i="13"/>
  <c r="CE10" i="13"/>
  <c r="CD10" i="13"/>
  <c r="CC10" i="13"/>
  <c r="CB10" i="13"/>
  <c r="CA10" i="13"/>
  <c r="BZ10" i="13"/>
  <c r="BY10" i="13"/>
  <c r="BX10" i="13"/>
  <c r="BW10" i="13"/>
  <c r="BV10" i="13"/>
  <c r="BU10" i="13"/>
  <c r="BT10" i="13"/>
  <c r="BQ10" i="13"/>
  <c r="BO10" i="13"/>
  <c r="L10" i="13" s="1"/>
  <c r="BN10" i="13"/>
  <c r="K10" i="13" s="1"/>
  <c r="BM10" i="13"/>
  <c r="BL10" i="13"/>
  <c r="BK10" i="13"/>
  <c r="BJ10" i="13"/>
  <c r="BI10" i="13"/>
  <c r="BH10" i="13"/>
  <c r="BG10" i="13"/>
  <c r="BF10" i="13"/>
  <c r="BE10" i="13"/>
  <c r="BD10" i="13"/>
  <c r="BC10" i="13"/>
  <c r="BB10" i="13"/>
  <c r="BA10" i="13"/>
  <c r="AZ10" i="13"/>
  <c r="AY10" i="13"/>
  <c r="AX10" i="13"/>
  <c r="AW10" i="13"/>
  <c r="AV10" i="13"/>
  <c r="AU10" i="13"/>
  <c r="AT10" i="13"/>
  <c r="AS10" i="13"/>
  <c r="AR10" i="13"/>
  <c r="AQ10" i="13"/>
  <c r="AP10" i="13"/>
  <c r="AO10" i="13"/>
  <c r="AN10" i="13"/>
  <c r="AM10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S10" i="13"/>
  <c r="P10" i="13"/>
  <c r="H10" i="13" s="1"/>
  <c r="J10" i="13"/>
  <c r="EF13" i="13"/>
  <c r="EE13" i="13"/>
  <c r="ED13" i="13"/>
  <c r="EC13" i="13"/>
  <c r="EB13" i="13"/>
  <c r="EA13" i="13"/>
  <c r="DZ13" i="13"/>
  <c r="DY13" i="13"/>
  <c r="DX13" i="13"/>
  <c r="DW13" i="13"/>
  <c r="DV13" i="13"/>
  <c r="DU13" i="13"/>
  <c r="DT13" i="13"/>
  <c r="DS13" i="13"/>
  <c r="DR13" i="13"/>
  <c r="DQ13" i="13"/>
  <c r="DP13" i="13"/>
  <c r="DO13" i="13"/>
  <c r="DN13" i="13"/>
  <c r="DM13" i="13"/>
  <c r="DJ13" i="13"/>
  <c r="DI13" i="13"/>
  <c r="DH13" i="13"/>
  <c r="DG13" i="13"/>
  <c r="DF13" i="13"/>
  <c r="DE13" i="13"/>
  <c r="DD13" i="13"/>
  <c r="DC13" i="13"/>
  <c r="DB13" i="13"/>
  <c r="DA13" i="13"/>
  <c r="CZ13" i="13"/>
  <c r="CY13" i="13"/>
  <c r="CX13" i="13"/>
  <c r="CW13" i="13"/>
  <c r="CV13" i="13"/>
  <c r="CU13" i="13"/>
  <c r="CT13" i="13"/>
  <c r="CS13" i="13"/>
  <c r="CR13" i="13"/>
  <c r="CQ13" i="13"/>
  <c r="CM13" i="13"/>
  <c r="CL13" i="13"/>
  <c r="CK13" i="13"/>
  <c r="CJ13" i="13"/>
  <c r="CI13" i="13"/>
  <c r="CH13" i="13"/>
  <c r="CG13" i="13"/>
  <c r="CF13" i="13"/>
  <c r="CE13" i="13"/>
  <c r="CD13" i="13"/>
  <c r="CC13" i="13"/>
  <c r="CB13" i="13"/>
  <c r="CA13" i="13"/>
  <c r="BZ13" i="13"/>
  <c r="BY13" i="13"/>
  <c r="BX13" i="13"/>
  <c r="BW13" i="13"/>
  <c r="BV13" i="13"/>
  <c r="BU13" i="13"/>
  <c r="BT13" i="13"/>
  <c r="BQ13" i="13"/>
  <c r="BO13" i="13"/>
  <c r="L13" i="13" s="1"/>
  <c r="BN13" i="13"/>
  <c r="BM13" i="13"/>
  <c r="BL13" i="13"/>
  <c r="BK13" i="13"/>
  <c r="BJ13" i="13"/>
  <c r="BI13" i="13"/>
  <c r="BH13" i="13"/>
  <c r="BG13" i="13"/>
  <c r="BF13" i="13"/>
  <c r="BE13" i="13"/>
  <c r="BD13" i="13"/>
  <c r="BC13" i="13"/>
  <c r="BB13" i="13"/>
  <c r="BA13" i="13"/>
  <c r="AZ13" i="13"/>
  <c r="AY13" i="13"/>
  <c r="AX13" i="13"/>
  <c r="AW13" i="13"/>
  <c r="AV13" i="13"/>
  <c r="AU13" i="13"/>
  <c r="AT13" i="13"/>
  <c r="AS13" i="13"/>
  <c r="AR13" i="13"/>
  <c r="AQ13" i="13"/>
  <c r="AP13" i="13"/>
  <c r="AO13" i="13"/>
  <c r="AN13" i="13"/>
  <c r="AM13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S13" i="13"/>
  <c r="P13" i="13"/>
  <c r="H13" i="13" s="1"/>
  <c r="K13" i="13"/>
  <c r="J13" i="13"/>
  <c r="EF9" i="13"/>
  <c r="EE9" i="13"/>
  <c r="ED9" i="13"/>
  <c r="EC9" i="13"/>
  <c r="EB9" i="13"/>
  <c r="EA9" i="13"/>
  <c r="DZ9" i="13"/>
  <c r="DY9" i="13"/>
  <c r="DX9" i="13"/>
  <c r="DW9" i="13"/>
  <c r="DV9" i="13"/>
  <c r="DU9" i="13"/>
  <c r="DT9" i="13"/>
  <c r="DS9" i="13"/>
  <c r="DR9" i="13"/>
  <c r="DQ9" i="13"/>
  <c r="DP9" i="13"/>
  <c r="DO9" i="13"/>
  <c r="DN9" i="13"/>
  <c r="DM9" i="13"/>
  <c r="DJ9" i="13"/>
  <c r="DI9" i="13"/>
  <c r="DH9" i="13"/>
  <c r="DG9" i="13"/>
  <c r="DF9" i="13"/>
  <c r="DE9" i="13"/>
  <c r="DD9" i="13"/>
  <c r="DC9" i="13"/>
  <c r="DB9" i="13"/>
  <c r="DA9" i="13"/>
  <c r="CZ9" i="13"/>
  <c r="CY9" i="13"/>
  <c r="CX9" i="13"/>
  <c r="CW9" i="13"/>
  <c r="CV9" i="13"/>
  <c r="CU9" i="13"/>
  <c r="CT9" i="13"/>
  <c r="CS9" i="13"/>
  <c r="CR9" i="13"/>
  <c r="CQ9" i="13"/>
  <c r="CM9" i="13"/>
  <c r="CL9" i="13"/>
  <c r="CK9" i="13"/>
  <c r="CJ9" i="13"/>
  <c r="CI9" i="13"/>
  <c r="CH9" i="13"/>
  <c r="CG9" i="13"/>
  <c r="CF9" i="13"/>
  <c r="CE9" i="13"/>
  <c r="CD9" i="13"/>
  <c r="CC9" i="13"/>
  <c r="CB9" i="13"/>
  <c r="CA9" i="13"/>
  <c r="BZ9" i="13"/>
  <c r="BY9" i="13"/>
  <c r="BX9" i="13"/>
  <c r="BW9" i="13"/>
  <c r="BV9" i="13"/>
  <c r="BU9" i="13"/>
  <c r="BT9" i="13"/>
  <c r="BQ9" i="13"/>
  <c r="BO9" i="13"/>
  <c r="L9" i="13" s="1"/>
  <c r="BN9" i="13"/>
  <c r="K9" i="13" s="1"/>
  <c r="BM9" i="13"/>
  <c r="BL9" i="13"/>
  <c r="BK9" i="13"/>
  <c r="BJ9" i="13"/>
  <c r="BI9" i="13"/>
  <c r="BH9" i="13"/>
  <c r="BG9" i="13"/>
  <c r="BF9" i="13"/>
  <c r="BE9" i="13"/>
  <c r="BD9" i="13"/>
  <c r="BC9" i="13"/>
  <c r="BB9" i="13"/>
  <c r="BA9" i="13"/>
  <c r="AZ9" i="13"/>
  <c r="AY9" i="13"/>
  <c r="AX9" i="13"/>
  <c r="AW9" i="13"/>
  <c r="AV9" i="13"/>
  <c r="AU9" i="13"/>
  <c r="AT9" i="13"/>
  <c r="AS9" i="13"/>
  <c r="AR9" i="13"/>
  <c r="AQ9" i="13"/>
  <c r="AP9" i="13"/>
  <c r="AO9" i="13"/>
  <c r="AN9" i="13"/>
  <c r="AM9" i="13"/>
  <c r="AL9" i="13"/>
  <c r="AK9" i="13"/>
  <c r="AJ9" i="13"/>
  <c r="AI9" i="13"/>
  <c r="AH9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S9" i="13"/>
  <c r="P9" i="13"/>
  <c r="H9" i="13" s="1"/>
  <c r="J9" i="13"/>
  <c r="F96" i="12"/>
  <c r="E96" i="12"/>
  <c r="D96" i="12"/>
  <c r="C96" i="12"/>
  <c r="B96" i="12"/>
  <c r="F95" i="12"/>
  <c r="E95" i="12"/>
  <c r="D95" i="12"/>
  <c r="C95" i="12"/>
  <c r="B95" i="12"/>
  <c r="F94" i="12"/>
  <c r="E94" i="12"/>
  <c r="D94" i="12"/>
  <c r="C94" i="12"/>
  <c r="B94" i="12"/>
  <c r="F93" i="12"/>
  <c r="E93" i="12"/>
  <c r="D93" i="12"/>
  <c r="C93" i="12"/>
  <c r="B93" i="12"/>
  <c r="F92" i="12"/>
  <c r="E92" i="12"/>
  <c r="D92" i="12"/>
  <c r="C92" i="12"/>
  <c r="B92" i="12"/>
  <c r="F91" i="12"/>
  <c r="E91" i="12"/>
  <c r="D91" i="12"/>
  <c r="C91" i="12"/>
  <c r="B91" i="12"/>
  <c r="F90" i="12"/>
  <c r="E90" i="12"/>
  <c r="D90" i="12"/>
  <c r="C90" i="12"/>
  <c r="B90" i="12"/>
  <c r="F89" i="12"/>
  <c r="E89" i="12"/>
  <c r="D89" i="12"/>
  <c r="C89" i="12"/>
  <c r="B89" i="12"/>
  <c r="F88" i="12"/>
  <c r="E88" i="12"/>
  <c r="D88" i="12"/>
  <c r="C88" i="12"/>
  <c r="B88" i="12"/>
  <c r="F87" i="12"/>
  <c r="E87" i="12"/>
  <c r="D87" i="12"/>
  <c r="C87" i="12"/>
  <c r="B87" i="12"/>
  <c r="F86" i="12"/>
  <c r="E86" i="12"/>
  <c r="D86" i="12"/>
  <c r="C86" i="12"/>
  <c r="B86" i="12"/>
  <c r="F85" i="12"/>
  <c r="E85" i="12"/>
  <c r="D85" i="12"/>
  <c r="C85" i="12"/>
  <c r="B85" i="12"/>
  <c r="F84" i="12"/>
  <c r="E84" i="12"/>
  <c r="D84" i="12"/>
  <c r="C84" i="12"/>
  <c r="B84" i="12"/>
  <c r="F83" i="12"/>
  <c r="E83" i="12"/>
  <c r="D83" i="12"/>
  <c r="C83" i="12"/>
  <c r="B83" i="12"/>
  <c r="F82" i="12"/>
  <c r="E82" i="12"/>
  <c r="D82" i="12"/>
  <c r="C82" i="12"/>
  <c r="B82" i="12"/>
  <c r="F81" i="12"/>
  <c r="E81" i="12"/>
  <c r="D81" i="12"/>
  <c r="C81" i="12"/>
  <c r="B81" i="12"/>
  <c r="F80" i="12"/>
  <c r="E80" i="12"/>
  <c r="D80" i="12"/>
  <c r="C80" i="12"/>
  <c r="B80" i="12"/>
  <c r="F79" i="12"/>
  <c r="E79" i="12"/>
  <c r="D79" i="12"/>
  <c r="C79" i="12"/>
  <c r="B79" i="12"/>
  <c r="F78" i="12"/>
  <c r="E78" i="12"/>
  <c r="D78" i="12"/>
  <c r="C78" i="12"/>
  <c r="B78" i="12"/>
  <c r="F77" i="12"/>
  <c r="E77" i="12"/>
  <c r="D77" i="12"/>
  <c r="C77" i="12"/>
  <c r="B77" i="12"/>
  <c r="F72" i="12"/>
  <c r="E72" i="12"/>
  <c r="D72" i="12"/>
  <c r="C72" i="12"/>
  <c r="B72" i="12"/>
  <c r="F71" i="12"/>
  <c r="E71" i="12"/>
  <c r="D71" i="12"/>
  <c r="C71" i="12"/>
  <c r="B71" i="12"/>
  <c r="F70" i="12"/>
  <c r="E70" i="12"/>
  <c r="D70" i="12"/>
  <c r="C70" i="12"/>
  <c r="B70" i="12"/>
  <c r="F69" i="12"/>
  <c r="E69" i="12"/>
  <c r="D69" i="12"/>
  <c r="C69" i="12"/>
  <c r="B69" i="12"/>
  <c r="F68" i="12"/>
  <c r="E68" i="12"/>
  <c r="D68" i="12"/>
  <c r="C68" i="12"/>
  <c r="B68" i="12"/>
  <c r="F67" i="12"/>
  <c r="E67" i="12"/>
  <c r="D67" i="12"/>
  <c r="C67" i="12"/>
  <c r="B67" i="12"/>
  <c r="F66" i="12"/>
  <c r="E66" i="12"/>
  <c r="D66" i="12"/>
  <c r="C66" i="12"/>
  <c r="B66" i="12"/>
  <c r="F65" i="12"/>
  <c r="E65" i="12"/>
  <c r="D65" i="12"/>
  <c r="C65" i="12"/>
  <c r="B65" i="12"/>
  <c r="F64" i="12"/>
  <c r="E64" i="12"/>
  <c r="D64" i="12"/>
  <c r="C64" i="12"/>
  <c r="B64" i="12"/>
  <c r="F63" i="12"/>
  <c r="E63" i="12"/>
  <c r="D63" i="12"/>
  <c r="C63" i="12"/>
  <c r="B63" i="12"/>
  <c r="F62" i="12"/>
  <c r="E62" i="12"/>
  <c r="D62" i="12"/>
  <c r="C62" i="12"/>
  <c r="B62" i="12"/>
  <c r="F61" i="12"/>
  <c r="E61" i="12"/>
  <c r="D61" i="12"/>
  <c r="C61" i="12"/>
  <c r="B61" i="12"/>
  <c r="F60" i="12"/>
  <c r="E60" i="12"/>
  <c r="D60" i="12"/>
  <c r="C60" i="12"/>
  <c r="B60" i="12"/>
  <c r="F59" i="12"/>
  <c r="E59" i="12"/>
  <c r="D59" i="12"/>
  <c r="C59" i="12"/>
  <c r="B59" i="12"/>
  <c r="F58" i="12"/>
  <c r="E58" i="12"/>
  <c r="D58" i="12"/>
  <c r="C58" i="12"/>
  <c r="B58" i="12"/>
  <c r="F57" i="12"/>
  <c r="E57" i="12"/>
  <c r="D57" i="12"/>
  <c r="C57" i="12"/>
  <c r="B57" i="12"/>
  <c r="M40" i="12" s="1"/>
  <c r="F56" i="12"/>
  <c r="E56" i="12"/>
  <c r="D56" i="12"/>
  <c r="C56" i="12"/>
  <c r="B56" i="12"/>
  <c r="F55" i="12"/>
  <c r="E55" i="12"/>
  <c r="D55" i="12"/>
  <c r="C55" i="12"/>
  <c r="B55" i="12"/>
  <c r="F54" i="12"/>
  <c r="E54" i="12"/>
  <c r="D54" i="12"/>
  <c r="C54" i="12"/>
  <c r="B54" i="12"/>
  <c r="J38" i="12" s="1"/>
  <c r="F53" i="12"/>
  <c r="E53" i="12"/>
  <c r="D53" i="12"/>
  <c r="C53" i="12"/>
  <c r="B53" i="12"/>
  <c r="EF47" i="12"/>
  <c r="EE47" i="12"/>
  <c r="ED47" i="12"/>
  <c r="EC47" i="12"/>
  <c r="EB47" i="12"/>
  <c r="EA47" i="12"/>
  <c r="DZ47" i="12"/>
  <c r="DY47" i="12"/>
  <c r="DX47" i="12"/>
  <c r="DW47" i="12"/>
  <c r="DV47" i="12"/>
  <c r="DU47" i="12"/>
  <c r="DT47" i="12"/>
  <c r="DS47" i="12"/>
  <c r="DR47" i="12"/>
  <c r="DQ47" i="12"/>
  <c r="DP47" i="12"/>
  <c r="DO47" i="12"/>
  <c r="DN47" i="12"/>
  <c r="DM47" i="12"/>
  <c r="DJ47" i="12"/>
  <c r="DI47" i="12"/>
  <c r="DH47" i="12"/>
  <c r="DG47" i="12"/>
  <c r="DF47" i="12"/>
  <c r="DE47" i="12"/>
  <c r="DD47" i="12"/>
  <c r="DC47" i="12"/>
  <c r="DB47" i="12"/>
  <c r="DA47" i="12"/>
  <c r="CZ47" i="12"/>
  <c r="CY47" i="12"/>
  <c r="CX47" i="12"/>
  <c r="CW47" i="12"/>
  <c r="CV47" i="12"/>
  <c r="CU47" i="12"/>
  <c r="CT47" i="12"/>
  <c r="CS47" i="12"/>
  <c r="CR47" i="12"/>
  <c r="CQ47" i="12"/>
  <c r="CM47" i="12"/>
  <c r="CL47" i="12"/>
  <c r="CK47" i="12"/>
  <c r="CJ47" i="12"/>
  <c r="CI47" i="12"/>
  <c r="CH47" i="12"/>
  <c r="CG47" i="12"/>
  <c r="CF47" i="12"/>
  <c r="CE47" i="12"/>
  <c r="CD47" i="12"/>
  <c r="CC47" i="12"/>
  <c r="CB47" i="12"/>
  <c r="CA47" i="12"/>
  <c r="BZ47" i="12"/>
  <c r="BY47" i="12"/>
  <c r="BX47" i="12"/>
  <c r="BW47" i="12"/>
  <c r="BV47" i="12"/>
  <c r="BU47" i="12"/>
  <c r="BT47" i="12"/>
  <c r="BQ47" i="12"/>
  <c r="BO47" i="12"/>
  <c r="BN47" i="12"/>
  <c r="BM47" i="12"/>
  <c r="BL47" i="12"/>
  <c r="BK47" i="12"/>
  <c r="BJ47" i="12"/>
  <c r="BI47" i="12"/>
  <c r="BH47" i="12"/>
  <c r="BG47" i="12"/>
  <c r="BF47" i="12"/>
  <c r="BE47" i="12"/>
  <c r="BD47" i="12"/>
  <c r="BC47" i="12"/>
  <c r="BB47" i="12"/>
  <c r="BA47" i="12"/>
  <c r="AZ47" i="12"/>
  <c r="AY47" i="12"/>
  <c r="AX47" i="12"/>
  <c r="AW47" i="12"/>
  <c r="AV47" i="12"/>
  <c r="AU47" i="12"/>
  <c r="AT47" i="12"/>
  <c r="AS47" i="12"/>
  <c r="AR47" i="12"/>
  <c r="AQ47" i="12"/>
  <c r="AP47" i="12"/>
  <c r="AO47" i="12"/>
  <c r="AN47" i="12"/>
  <c r="AM47" i="12"/>
  <c r="AL47" i="12"/>
  <c r="AK47" i="12"/>
  <c r="AJ47" i="12"/>
  <c r="AI47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S47" i="12"/>
  <c r="P47" i="12"/>
  <c r="EF46" i="12"/>
  <c r="EE46" i="12"/>
  <c r="ED46" i="12"/>
  <c r="EC46" i="12"/>
  <c r="EB46" i="12"/>
  <c r="EA46" i="12"/>
  <c r="DZ46" i="12"/>
  <c r="DY46" i="12"/>
  <c r="DX46" i="12"/>
  <c r="DW46" i="12"/>
  <c r="DV46" i="12"/>
  <c r="DU46" i="12"/>
  <c r="DT46" i="12"/>
  <c r="DS46" i="12"/>
  <c r="DR46" i="12"/>
  <c r="DQ46" i="12"/>
  <c r="DP46" i="12"/>
  <c r="DO46" i="12"/>
  <c r="DN46" i="12"/>
  <c r="DM46" i="12"/>
  <c r="DJ46" i="12"/>
  <c r="DI46" i="12"/>
  <c r="DH46" i="12"/>
  <c r="DG46" i="12"/>
  <c r="DF46" i="12"/>
  <c r="DE46" i="12"/>
  <c r="DD46" i="12"/>
  <c r="DC46" i="12"/>
  <c r="DB46" i="12"/>
  <c r="DA46" i="12"/>
  <c r="CZ46" i="12"/>
  <c r="CY46" i="12"/>
  <c r="CX46" i="12"/>
  <c r="CW46" i="12"/>
  <c r="CV46" i="12"/>
  <c r="CU46" i="12"/>
  <c r="CT46" i="12"/>
  <c r="CS46" i="12"/>
  <c r="CR46" i="12"/>
  <c r="CQ46" i="12"/>
  <c r="CM46" i="12"/>
  <c r="CL46" i="12"/>
  <c r="CK46" i="12"/>
  <c r="CJ46" i="12"/>
  <c r="CI46" i="12"/>
  <c r="CH46" i="12"/>
  <c r="CG46" i="12"/>
  <c r="CF46" i="12"/>
  <c r="CE46" i="12"/>
  <c r="CD46" i="12"/>
  <c r="CC46" i="12"/>
  <c r="CB46" i="12"/>
  <c r="CA46" i="12"/>
  <c r="BZ46" i="12"/>
  <c r="BY46" i="12"/>
  <c r="BX46" i="12"/>
  <c r="BW46" i="12"/>
  <c r="BV46" i="12"/>
  <c r="BU46" i="12"/>
  <c r="BT46" i="12"/>
  <c r="BQ46" i="12"/>
  <c r="BO46" i="12"/>
  <c r="BN46" i="12"/>
  <c r="BM46" i="12"/>
  <c r="BL46" i="12"/>
  <c r="BK46" i="12"/>
  <c r="BJ46" i="12"/>
  <c r="BI46" i="12"/>
  <c r="BH46" i="12"/>
  <c r="BG46" i="12"/>
  <c r="BF46" i="12"/>
  <c r="BE46" i="12"/>
  <c r="BD46" i="12"/>
  <c r="BC46" i="12"/>
  <c r="BB46" i="12"/>
  <c r="BA46" i="12"/>
  <c r="AZ46" i="12"/>
  <c r="AY46" i="12"/>
  <c r="AX46" i="12"/>
  <c r="AW46" i="12"/>
  <c r="AV46" i="12"/>
  <c r="AU46" i="12"/>
  <c r="AT46" i="12"/>
  <c r="AS46" i="12"/>
  <c r="AR46" i="12"/>
  <c r="AQ46" i="12"/>
  <c r="AP46" i="12"/>
  <c r="AO46" i="12"/>
  <c r="AN46" i="12"/>
  <c r="AM46" i="12"/>
  <c r="AL46" i="12"/>
  <c r="AK46" i="12"/>
  <c r="AJ46" i="12"/>
  <c r="AI46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S46" i="12"/>
  <c r="P46" i="12"/>
  <c r="EF45" i="12"/>
  <c r="EE45" i="12"/>
  <c r="ED45" i="12"/>
  <c r="EC45" i="12"/>
  <c r="EB45" i="12"/>
  <c r="EA45" i="12"/>
  <c r="DZ45" i="12"/>
  <c r="DY45" i="12"/>
  <c r="DX45" i="12"/>
  <c r="DW45" i="12"/>
  <c r="DV45" i="12"/>
  <c r="DU45" i="12"/>
  <c r="DT45" i="12"/>
  <c r="DS45" i="12"/>
  <c r="DR45" i="12"/>
  <c r="DQ45" i="12"/>
  <c r="DP45" i="12"/>
  <c r="DO45" i="12"/>
  <c r="DN45" i="12"/>
  <c r="DM45" i="12"/>
  <c r="DJ45" i="12"/>
  <c r="DI45" i="12"/>
  <c r="DH45" i="12"/>
  <c r="DG45" i="12"/>
  <c r="DF45" i="12"/>
  <c r="DE45" i="12"/>
  <c r="DD45" i="12"/>
  <c r="DC45" i="12"/>
  <c r="DB45" i="12"/>
  <c r="DA45" i="12"/>
  <c r="CZ45" i="12"/>
  <c r="CY45" i="12"/>
  <c r="CX45" i="12"/>
  <c r="CW45" i="12"/>
  <c r="CV45" i="12"/>
  <c r="CU45" i="12"/>
  <c r="CT45" i="12"/>
  <c r="CS45" i="12"/>
  <c r="CR45" i="12"/>
  <c r="CQ45" i="12"/>
  <c r="CM45" i="12"/>
  <c r="CL45" i="12"/>
  <c r="CK45" i="12"/>
  <c r="CJ45" i="12"/>
  <c r="CI45" i="12"/>
  <c r="CH45" i="12"/>
  <c r="CG45" i="12"/>
  <c r="CF45" i="12"/>
  <c r="CE45" i="12"/>
  <c r="CD45" i="12"/>
  <c r="CC45" i="12"/>
  <c r="CB45" i="12"/>
  <c r="CA45" i="12"/>
  <c r="BZ45" i="12"/>
  <c r="BY45" i="12"/>
  <c r="BX45" i="12"/>
  <c r="BW45" i="12"/>
  <c r="BV45" i="12"/>
  <c r="BU45" i="12"/>
  <c r="BT45" i="12"/>
  <c r="BQ45" i="12"/>
  <c r="BO45" i="12"/>
  <c r="BN45" i="12"/>
  <c r="BM45" i="12"/>
  <c r="BL45" i="12"/>
  <c r="BK45" i="12"/>
  <c r="BJ45" i="12"/>
  <c r="BI45" i="12"/>
  <c r="BH45" i="12"/>
  <c r="BG45" i="12"/>
  <c r="BF45" i="12"/>
  <c r="BE45" i="12"/>
  <c r="BD45" i="12"/>
  <c r="BC45" i="12"/>
  <c r="BB45" i="12"/>
  <c r="BA45" i="12"/>
  <c r="AZ45" i="12"/>
  <c r="AY45" i="12"/>
  <c r="AX45" i="12"/>
  <c r="AW45" i="12"/>
  <c r="AV45" i="12"/>
  <c r="AU45" i="12"/>
  <c r="AT45" i="12"/>
  <c r="AS45" i="12"/>
  <c r="AR45" i="12"/>
  <c r="AQ45" i="12"/>
  <c r="AP45" i="12"/>
  <c r="AO45" i="12"/>
  <c r="AN45" i="12"/>
  <c r="AM45" i="12"/>
  <c r="AL45" i="12"/>
  <c r="AK45" i="12"/>
  <c r="AJ45" i="12"/>
  <c r="AI45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S45" i="12"/>
  <c r="P45" i="12"/>
  <c r="EF44" i="12"/>
  <c r="EE44" i="12"/>
  <c r="ED44" i="12"/>
  <c r="EC44" i="12"/>
  <c r="EB44" i="12"/>
  <c r="EA44" i="12"/>
  <c r="DZ44" i="12"/>
  <c r="DY44" i="12"/>
  <c r="DX44" i="12"/>
  <c r="DW44" i="12"/>
  <c r="DV44" i="12"/>
  <c r="DU44" i="12"/>
  <c r="DT44" i="12"/>
  <c r="DS44" i="12"/>
  <c r="DR44" i="12"/>
  <c r="DQ44" i="12"/>
  <c r="DP44" i="12"/>
  <c r="DO44" i="12"/>
  <c r="DN44" i="12"/>
  <c r="DM44" i="12"/>
  <c r="DJ44" i="12"/>
  <c r="DI44" i="12"/>
  <c r="DH44" i="12"/>
  <c r="DG44" i="12"/>
  <c r="DF44" i="12"/>
  <c r="DE44" i="12"/>
  <c r="DD44" i="12"/>
  <c r="DC44" i="12"/>
  <c r="DB44" i="12"/>
  <c r="DA44" i="12"/>
  <c r="CZ44" i="12"/>
  <c r="CY44" i="12"/>
  <c r="CX44" i="12"/>
  <c r="CW44" i="12"/>
  <c r="CV44" i="12"/>
  <c r="CU44" i="12"/>
  <c r="CT44" i="12"/>
  <c r="CS44" i="12"/>
  <c r="CR44" i="12"/>
  <c r="CQ44" i="12"/>
  <c r="CM44" i="12"/>
  <c r="CL44" i="12"/>
  <c r="CK44" i="12"/>
  <c r="CJ44" i="12"/>
  <c r="CI44" i="12"/>
  <c r="CH44" i="12"/>
  <c r="CG44" i="12"/>
  <c r="CF44" i="12"/>
  <c r="CE44" i="12"/>
  <c r="CD44" i="12"/>
  <c r="CC44" i="12"/>
  <c r="CB44" i="12"/>
  <c r="CA44" i="12"/>
  <c r="BZ44" i="12"/>
  <c r="BY44" i="12"/>
  <c r="BX44" i="12"/>
  <c r="BW44" i="12"/>
  <c r="BV44" i="12"/>
  <c r="BU44" i="12"/>
  <c r="BT44" i="12"/>
  <c r="BQ44" i="12"/>
  <c r="BO44" i="12"/>
  <c r="BN44" i="12"/>
  <c r="BM44" i="12"/>
  <c r="BL44" i="12"/>
  <c r="BK44" i="12"/>
  <c r="BJ44" i="12"/>
  <c r="BI44" i="12"/>
  <c r="BH44" i="12"/>
  <c r="BG44" i="12"/>
  <c r="BF44" i="12"/>
  <c r="BE44" i="12"/>
  <c r="BD44" i="12"/>
  <c r="BC44" i="12"/>
  <c r="BB44" i="12"/>
  <c r="BA44" i="12"/>
  <c r="AZ44" i="12"/>
  <c r="AY44" i="12"/>
  <c r="AX44" i="12"/>
  <c r="AW44" i="12"/>
  <c r="AV44" i="12"/>
  <c r="AU44" i="12"/>
  <c r="AT44" i="12"/>
  <c r="AS44" i="12"/>
  <c r="AR44" i="12"/>
  <c r="AQ44" i="12"/>
  <c r="AP44" i="12"/>
  <c r="AO44" i="12"/>
  <c r="AN44" i="12"/>
  <c r="AM44" i="12"/>
  <c r="AL44" i="12"/>
  <c r="AK44" i="12"/>
  <c r="AJ44" i="12"/>
  <c r="AI44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S44" i="12"/>
  <c r="P44" i="12"/>
  <c r="EF43" i="12"/>
  <c r="EE43" i="12"/>
  <c r="ED43" i="12"/>
  <c r="EC43" i="12"/>
  <c r="EB43" i="12"/>
  <c r="EA43" i="12"/>
  <c r="DZ43" i="12"/>
  <c r="DY43" i="12"/>
  <c r="DX43" i="12"/>
  <c r="DW43" i="12"/>
  <c r="DV43" i="12"/>
  <c r="DU43" i="12"/>
  <c r="DT43" i="12"/>
  <c r="DS43" i="12"/>
  <c r="DR43" i="12"/>
  <c r="DQ43" i="12"/>
  <c r="DP43" i="12"/>
  <c r="DO43" i="12"/>
  <c r="DN43" i="12"/>
  <c r="DM43" i="12"/>
  <c r="DJ43" i="12"/>
  <c r="DI43" i="12"/>
  <c r="DH43" i="12"/>
  <c r="DG43" i="12"/>
  <c r="DF43" i="12"/>
  <c r="DE43" i="12"/>
  <c r="DD43" i="12"/>
  <c r="DC43" i="12"/>
  <c r="DB43" i="12"/>
  <c r="DA43" i="12"/>
  <c r="CZ43" i="12"/>
  <c r="CY43" i="12"/>
  <c r="CX43" i="12"/>
  <c r="CW43" i="12"/>
  <c r="CV43" i="12"/>
  <c r="CU43" i="12"/>
  <c r="CT43" i="12"/>
  <c r="CS43" i="12"/>
  <c r="CR43" i="12"/>
  <c r="CQ43" i="12"/>
  <c r="CM43" i="12"/>
  <c r="CL43" i="12"/>
  <c r="CK43" i="12"/>
  <c r="CJ43" i="12"/>
  <c r="CI43" i="12"/>
  <c r="CH43" i="12"/>
  <c r="CG43" i="12"/>
  <c r="CF43" i="12"/>
  <c r="CE43" i="12"/>
  <c r="CD43" i="12"/>
  <c r="CC43" i="12"/>
  <c r="CB43" i="12"/>
  <c r="CA43" i="12"/>
  <c r="BZ43" i="12"/>
  <c r="BY43" i="12"/>
  <c r="BX43" i="12"/>
  <c r="BW43" i="12"/>
  <c r="BV43" i="12"/>
  <c r="BU43" i="12"/>
  <c r="BT43" i="12"/>
  <c r="BQ43" i="12"/>
  <c r="BO43" i="12"/>
  <c r="BN43" i="12"/>
  <c r="BM43" i="12"/>
  <c r="BL43" i="12"/>
  <c r="BK43" i="12"/>
  <c r="BJ43" i="12"/>
  <c r="BI43" i="12"/>
  <c r="BH43" i="12"/>
  <c r="BG43" i="12"/>
  <c r="BF43" i="12"/>
  <c r="BE43" i="12"/>
  <c r="BD43" i="12"/>
  <c r="BC43" i="12"/>
  <c r="BB43" i="12"/>
  <c r="BA43" i="12"/>
  <c r="AZ43" i="12"/>
  <c r="AY43" i="12"/>
  <c r="AX43" i="12"/>
  <c r="AW43" i="12"/>
  <c r="AV43" i="12"/>
  <c r="AU43" i="12"/>
  <c r="AT43" i="12"/>
  <c r="AS43" i="12"/>
  <c r="AR43" i="12"/>
  <c r="AQ43" i="12"/>
  <c r="AP43" i="12"/>
  <c r="AO43" i="12"/>
  <c r="AN43" i="12"/>
  <c r="AM43" i="12"/>
  <c r="AL43" i="12"/>
  <c r="AK43" i="12"/>
  <c r="AJ43" i="12"/>
  <c r="AI43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S43" i="12"/>
  <c r="P43" i="12"/>
  <c r="EF42" i="12"/>
  <c r="EE42" i="12"/>
  <c r="ED42" i="12"/>
  <c r="EC42" i="12"/>
  <c r="EB42" i="12"/>
  <c r="EA42" i="12"/>
  <c r="DZ42" i="12"/>
  <c r="DY42" i="12"/>
  <c r="DX42" i="12"/>
  <c r="DW42" i="12"/>
  <c r="DV42" i="12"/>
  <c r="DU42" i="12"/>
  <c r="DT42" i="12"/>
  <c r="DS42" i="12"/>
  <c r="DR42" i="12"/>
  <c r="DQ42" i="12"/>
  <c r="DP42" i="12"/>
  <c r="DO42" i="12"/>
  <c r="DN42" i="12"/>
  <c r="DM42" i="12"/>
  <c r="DJ42" i="12"/>
  <c r="DI42" i="12"/>
  <c r="DH42" i="12"/>
  <c r="DG42" i="12"/>
  <c r="DF42" i="12"/>
  <c r="DE42" i="12"/>
  <c r="DD42" i="12"/>
  <c r="DC42" i="12"/>
  <c r="DB42" i="12"/>
  <c r="DA42" i="12"/>
  <c r="CZ42" i="12"/>
  <c r="CY42" i="12"/>
  <c r="CX42" i="12"/>
  <c r="CW42" i="12"/>
  <c r="CV42" i="12"/>
  <c r="CU42" i="12"/>
  <c r="CT42" i="12"/>
  <c r="CS42" i="12"/>
  <c r="CR42" i="12"/>
  <c r="CQ42" i="12"/>
  <c r="CM42" i="12"/>
  <c r="CL42" i="12"/>
  <c r="CK42" i="12"/>
  <c r="CJ42" i="12"/>
  <c r="CI42" i="12"/>
  <c r="CH42" i="12"/>
  <c r="CG42" i="12"/>
  <c r="CF42" i="12"/>
  <c r="CE42" i="12"/>
  <c r="CD42" i="12"/>
  <c r="CC42" i="12"/>
  <c r="CB42" i="12"/>
  <c r="CA42" i="12"/>
  <c r="BZ42" i="12"/>
  <c r="BY42" i="12"/>
  <c r="BX42" i="12"/>
  <c r="BW42" i="12"/>
  <c r="BV42" i="12"/>
  <c r="BU42" i="12"/>
  <c r="BT42" i="12"/>
  <c r="BQ42" i="12"/>
  <c r="BO42" i="12"/>
  <c r="BN42" i="12"/>
  <c r="BM42" i="12"/>
  <c r="BL42" i="12"/>
  <c r="BK42" i="12"/>
  <c r="BJ42" i="12"/>
  <c r="BI42" i="12"/>
  <c r="BH42" i="12"/>
  <c r="BG42" i="12"/>
  <c r="BF42" i="12"/>
  <c r="BE42" i="12"/>
  <c r="BD42" i="12"/>
  <c r="BC42" i="12"/>
  <c r="BB42" i="12"/>
  <c r="BA42" i="12"/>
  <c r="AZ42" i="12"/>
  <c r="AY42" i="12"/>
  <c r="AX42" i="12"/>
  <c r="AW42" i="12"/>
  <c r="AV42" i="12"/>
  <c r="AU42" i="12"/>
  <c r="AT42" i="12"/>
  <c r="AS42" i="12"/>
  <c r="AR42" i="12"/>
  <c r="AQ42" i="12"/>
  <c r="AP42" i="12"/>
  <c r="AO42" i="12"/>
  <c r="AN42" i="12"/>
  <c r="AM42" i="12"/>
  <c r="AL42" i="12"/>
  <c r="AK42" i="12"/>
  <c r="AJ42" i="12"/>
  <c r="AI42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S42" i="12"/>
  <c r="P42" i="12"/>
  <c r="EF41" i="12"/>
  <c r="EE41" i="12"/>
  <c r="ED41" i="12"/>
  <c r="EC41" i="12"/>
  <c r="EB41" i="12"/>
  <c r="EA41" i="12"/>
  <c r="DZ41" i="12"/>
  <c r="DY41" i="12"/>
  <c r="DX41" i="12"/>
  <c r="DW41" i="12"/>
  <c r="DV41" i="12"/>
  <c r="DU41" i="12"/>
  <c r="DT41" i="12"/>
  <c r="DS41" i="12"/>
  <c r="DR41" i="12"/>
  <c r="DQ41" i="12"/>
  <c r="DP41" i="12"/>
  <c r="DO41" i="12"/>
  <c r="DN41" i="12"/>
  <c r="DM41" i="12"/>
  <c r="DJ41" i="12"/>
  <c r="DI41" i="12"/>
  <c r="DH41" i="12"/>
  <c r="DG41" i="12"/>
  <c r="DF41" i="12"/>
  <c r="DE41" i="12"/>
  <c r="DD41" i="12"/>
  <c r="DC41" i="12"/>
  <c r="DB41" i="12"/>
  <c r="DA41" i="12"/>
  <c r="CZ41" i="12"/>
  <c r="CY41" i="12"/>
  <c r="CX41" i="12"/>
  <c r="CW41" i="12"/>
  <c r="CV41" i="12"/>
  <c r="CU41" i="12"/>
  <c r="CT41" i="12"/>
  <c r="CS41" i="12"/>
  <c r="CR41" i="12"/>
  <c r="CQ41" i="12"/>
  <c r="CM41" i="12"/>
  <c r="CL41" i="12"/>
  <c r="CK41" i="12"/>
  <c r="CJ41" i="12"/>
  <c r="CI41" i="12"/>
  <c r="CH41" i="12"/>
  <c r="CG41" i="12"/>
  <c r="CF41" i="12"/>
  <c r="CE41" i="12"/>
  <c r="CD41" i="12"/>
  <c r="CC41" i="12"/>
  <c r="CB41" i="12"/>
  <c r="CA41" i="12"/>
  <c r="BZ41" i="12"/>
  <c r="BY41" i="12"/>
  <c r="BX41" i="12"/>
  <c r="BW41" i="12"/>
  <c r="BV41" i="12"/>
  <c r="BU41" i="12"/>
  <c r="BT41" i="12"/>
  <c r="BQ41" i="12"/>
  <c r="BO41" i="12"/>
  <c r="BN41" i="12"/>
  <c r="BM41" i="12"/>
  <c r="BL41" i="12"/>
  <c r="BK41" i="12"/>
  <c r="BJ41" i="12"/>
  <c r="BI41" i="12"/>
  <c r="BH41" i="12"/>
  <c r="BG41" i="12"/>
  <c r="BF41" i="12"/>
  <c r="BE41" i="12"/>
  <c r="BD41" i="12"/>
  <c r="BC41" i="12"/>
  <c r="BB41" i="12"/>
  <c r="BA41" i="12"/>
  <c r="AZ41" i="12"/>
  <c r="AY41" i="12"/>
  <c r="AX41" i="12"/>
  <c r="AW41" i="12"/>
  <c r="AV41" i="12"/>
  <c r="AU41" i="12"/>
  <c r="AT41" i="12"/>
  <c r="AS41" i="12"/>
  <c r="AR41" i="12"/>
  <c r="AQ41" i="12"/>
  <c r="AP41" i="12"/>
  <c r="AO41" i="12"/>
  <c r="AN41" i="12"/>
  <c r="AM41" i="12"/>
  <c r="AL41" i="12"/>
  <c r="AK41" i="12"/>
  <c r="AJ41" i="12"/>
  <c r="AI41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S41" i="12"/>
  <c r="P41" i="12"/>
  <c r="L41" i="12"/>
  <c r="EF40" i="12"/>
  <c r="EE40" i="12"/>
  <c r="ED40" i="12"/>
  <c r="EC40" i="12"/>
  <c r="EB40" i="12"/>
  <c r="EA40" i="12"/>
  <c r="DZ40" i="12"/>
  <c r="DY40" i="12"/>
  <c r="DX40" i="12"/>
  <c r="DW40" i="12"/>
  <c r="DV40" i="12"/>
  <c r="DU40" i="12"/>
  <c r="DT40" i="12"/>
  <c r="DS40" i="12"/>
  <c r="DR40" i="12"/>
  <c r="DQ40" i="12"/>
  <c r="DP40" i="12"/>
  <c r="DO40" i="12"/>
  <c r="DN40" i="12"/>
  <c r="DM40" i="12"/>
  <c r="DJ40" i="12"/>
  <c r="DI40" i="12"/>
  <c r="DH40" i="12"/>
  <c r="DG40" i="12"/>
  <c r="DF40" i="12"/>
  <c r="DE40" i="12"/>
  <c r="DD40" i="12"/>
  <c r="DC40" i="12"/>
  <c r="DB40" i="12"/>
  <c r="DA40" i="12"/>
  <c r="CZ40" i="12"/>
  <c r="CY40" i="12"/>
  <c r="CX40" i="12"/>
  <c r="CW40" i="12"/>
  <c r="CV40" i="12"/>
  <c r="CU40" i="12"/>
  <c r="CT40" i="12"/>
  <c r="CS40" i="12"/>
  <c r="CR40" i="12"/>
  <c r="CQ40" i="12"/>
  <c r="CM40" i="12"/>
  <c r="CL40" i="12"/>
  <c r="CK40" i="12"/>
  <c r="CJ40" i="12"/>
  <c r="CI40" i="12"/>
  <c r="CH40" i="12"/>
  <c r="CG40" i="12"/>
  <c r="CF40" i="12"/>
  <c r="CE40" i="12"/>
  <c r="CD40" i="12"/>
  <c r="CC40" i="12"/>
  <c r="CB40" i="12"/>
  <c r="CA40" i="12"/>
  <c r="BZ40" i="12"/>
  <c r="BY40" i="12"/>
  <c r="BX40" i="12"/>
  <c r="BW40" i="12"/>
  <c r="BV40" i="12"/>
  <c r="BU40" i="12"/>
  <c r="BT40" i="12"/>
  <c r="BQ40" i="12"/>
  <c r="BO40" i="12"/>
  <c r="BN40" i="12"/>
  <c r="BM40" i="12"/>
  <c r="BL40" i="12"/>
  <c r="BK40" i="12"/>
  <c r="BJ40" i="12"/>
  <c r="BI40" i="12"/>
  <c r="BH40" i="12"/>
  <c r="BG40" i="12"/>
  <c r="BF40" i="12"/>
  <c r="BE40" i="12"/>
  <c r="BD40" i="12"/>
  <c r="BC40" i="12"/>
  <c r="BB40" i="12"/>
  <c r="BA40" i="12"/>
  <c r="AZ40" i="12"/>
  <c r="AY40" i="12"/>
  <c r="AX40" i="12"/>
  <c r="AW40" i="12"/>
  <c r="AV40" i="12"/>
  <c r="AU40" i="12"/>
  <c r="AT40" i="12"/>
  <c r="AS40" i="12"/>
  <c r="AR40" i="12"/>
  <c r="AQ40" i="12"/>
  <c r="AP40" i="12"/>
  <c r="AO40" i="12"/>
  <c r="AN40" i="12"/>
  <c r="AM40" i="12"/>
  <c r="AL40" i="12"/>
  <c r="AK40" i="12"/>
  <c r="AJ40" i="12"/>
  <c r="AI40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S40" i="12"/>
  <c r="P40" i="12"/>
  <c r="EF39" i="12"/>
  <c r="EE39" i="12"/>
  <c r="ED39" i="12"/>
  <c r="EC39" i="12"/>
  <c r="EB39" i="12"/>
  <c r="EA39" i="12"/>
  <c r="DZ39" i="12"/>
  <c r="DY39" i="12"/>
  <c r="DX39" i="12"/>
  <c r="DW39" i="12"/>
  <c r="DV39" i="12"/>
  <c r="DU39" i="12"/>
  <c r="DT39" i="12"/>
  <c r="DS39" i="12"/>
  <c r="DR39" i="12"/>
  <c r="DQ39" i="12"/>
  <c r="DP39" i="12"/>
  <c r="DO39" i="12"/>
  <c r="DN39" i="12"/>
  <c r="DM39" i="12"/>
  <c r="DJ39" i="12"/>
  <c r="DI39" i="12"/>
  <c r="DH39" i="12"/>
  <c r="DG39" i="12"/>
  <c r="DF39" i="12"/>
  <c r="DE39" i="12"/>
  <c r="DD39" i="12"/>
  <c r="DC39" i="12"/>
  <c r="DB39" i="12"/>
  <c r="DA39" i="12"/>
  <c r="CZ39" i="12"/>
  <c r="CY39" i="12"/>
  <c r="CX39" i="12"/>
  <c r="CW39" i="12"/>
  <c r="CV39" i="12"/>
  <c r="CU39" i="12"/>
  <c r="CT39" i="12"/>
  <c r="CS39" i="12"/>
  <c r="CR39" i="12"/>
  <c r="CQ39" i="12"/>
  <c r="CM39" i="12"/>
  <c r="CL39" i="12"/>
  <c r="CK39" i="12"/>
  <c r="CJ39" i="12"/>
  <c r="CI39" i="12"/>
  <c r="CH39" i="12"/>
  <c r="CG39" i="12"/>
  <c r="CF39" i="12"/>
  <c r="CE39" i="12"/>
  <c r="CD39" i="12"/>
  <c r="CC39" i="12"/>
  <c r="CB39" i="12"/>
  <c r="CA39" i="12"/>
  <c r="BZ39" i="12"/>
  <c r="BY39" i="12"/>
  <c r="BX39" i="12"/>
  <c r="BW39" i="12"/>
  <c r="BV39" i="12"/>
  <c r="BU39" i="12"/>
  <c r="BT39" i="12"/>
  <c r="BQ39" i="12"/>
  <c r="BO39" i="12"/>
  <c r="BN39" i="12"/>
  <c r="BM39" i="12"/>
  <c r="BL39" i="12"/>
  <c r="BK39" i="12"/>
  <c r="BJ39" i="12"/>
  <c r="BI39" i="12"/>
  <c r="BH39" i="12"/>
  <c r="BG39" i="12"/>
  <c r="BF39" i="12"/>
  <c r="BE39" i="12"/>
  <c r="BD39" i="12"/>
  <c r="BC39" i="12"/>
  <c r="BB39" i="12"/>
  <c r="BA39" i="12"/>
  <c r="AZ39" i="12"/>
  <c r="AY39" i="12"/>
  <c r="AX39" i="12"/>
  <c r="AW39" i="12"/>
  <c r="AV39" i="12"/>
  <c r="AU39" i="12"/>
  <c r="AT39" i="12"/>
  <c r="AS39" i="12"/>
  <c r="AR39" i="12"/>
  <c r="AQ39" i="12"/>
  <c r="AP39" i="12"/>
  <c r="AO39" i="12"/>
  <c r="AN39" i="12"/>
  <c r="AM39" i="12"/>
  <c r="AL39" i="12"/>
  <c r="AK39" i="12"/>
  <c r="AJ39" i="12"/>
  <c r="AI39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S39" i="12"/>
  <c r="P39" i="12"/>
  <c r="EF38" i="12"/>
  <c r="EE38" i="12"/>
  <c r="ED38" i="12"/>
  <c r="EC38" i="12"/>
  <c r="EB38" i="12"/>
  <c r="EA38" i="12"/>
  <c r="DZ38" i="12"/>
  <c r="DY38" i="12"/>
  <c r="DX38" i="12"/>
  <c r="DW38" i="12"/>
  <c r="DV38" i="12"/>
  <c r="DU38" i="12"/>
  <c r="DT38" i="12"/>
  <c r="DS38" i="12"/>
  <c r="DR38" i="12"/>
  <c r="DQ38" i="12"/>
  <c r="DP38" i="12"/>
  <c r="DO38" i="12"/>
  <c r="DN38" i="12"/>
  <c r="DM38" i="12"/>
  <c r="DJ38" i="12"/>
  <c r="DI38" i="12"/>
  <c r="DH38" i="12"/>
  <c r="DG38" i="12"/>
  <c r="DF38" i="12"/>
  <c r="DE38" i="12"/>
  <c r="DD38" i="12"/>
  <c r="DC38" i="12"/>
  <c r="DB38" i="12"/>
  <c r="DA38" i="12"/>
  <c r="CZ38" i="12"/>
  <c r="CY38" i="12"/>
  <c r="CX38" i="12"/>
  <c r="CW38" i="12"/>
  <c r="CV38" i="12"/>
  <c r="CU38" i="12"/>
  <c r="CT38" i="12"/>
  <c r="CS38" i="12"/>
  <c r="CR38" i="12"/>
  <c r="CQ38" i="12"/>
  <c r="CM38" i="12"/>
  <c r="CL38" i="12"/>
  <c r="CK38" i="12"/>
  <c r="CJ38" i="12"/>
  <c r="CI38" i="12"/>
  <c r="CH38" i="12"/>
  <c r="CG38" i="12"/>
  <c r="CF38" i="12"/>
  <c r="CE38" i="12"/>
  <c r="CD38" i="12"/>
  <c r="CC38" i="12"/>
  <c r="CB38" i="12"/>
  <c r="CA38" i="12"/>
  <c r="BZ38" i="12"/>
  <c r="BY38" i="12"/>
  <c r="BX38" i="12"/>
  <c r="BW38" i="12"/>
  <c r="BV38" i="12"/>
  <c r="BU38" i="12"/>
  <c r="BT38" i="12"/>
  <c r="BQ38" i="12"/>
  <c r="BO38" i="12"/>
  <c r="BN38" i="12"/>
  <c r="BM38" i="12"/>
  <c r="BL38" i="12"/>
  <c r="BK38" i="12"/>
  <c r="BJ38" i="12"/>
  <c r="BI38" i="12"/>
  <c r="BH38" i="12"/>
  <c r="BG38" i="12"/>
  <c r="BF38" i="12"/>
  <c r="BE38" i="12"/>
  <c r="BD38" i="12"/>
  <c r="BC38" i="12"/>
  <c r="BB38" i="12"/>
  <c r="BA38" i="12"/>
  <c r="AZ38" i="12"/>
  <c r="AY38" i="12"/>
  <c r="AX38" i="12"/>
  <c r="AW38" i="12"/>
  <c r="AV38" i="12"/>
  <c r="AU38" i="12"/>
  <c r="AT38" i="12"/>
  <c r="AS38" i="12"/>
  <c r="AR38" i="12"/>
  <c r="AQ38" i="12"/>
  <c r="AP38" i="12"/>
  <c r="AO38" i="12"/>
  <c r="AN38" i="12"/>
  <c r="AM38" i="12"/>
  <c r="AL38" i="12"/>
  <c r="AK38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S38" i="12"/>
  <c r="P38" i="12"/>
  <c r="EF37" i="12"/>
  <c r="EE37" i="12"/>
  <c r="ED37" i="12"/>
  <c r="EC37" i="12"/>
  <c r="EB37" i="12"/>
  <c r="EA37" i="12"/>
  <c r="DZ37" i="12"/>
  <c r="DY37" i="12"/>
  <c r="DX37" i="12"/>
  <c r="DW37" i="12"/>
  <c r="DV37" i="12"/>
  <c r="DU37" i="12"/>
  <c r="DT37" i="12"/>
  <c r="DS37" i="12"/>
  <c r="DR37" i="12"/>
  <c r="DQ37" i="12"/>
  <c r="DP37" i="12"/>
  <c r="DO37" i="12"/>
  <c r="DN37" i="12"/>
  <c r="DM37" i="12"/>
  <c r="DJ37" i="12"/>
  <c r="DI37" i="12"/>
  <c r="DH37" i="12"/>
  <c r="DG37" i="12"/>
  <c r="DF37" i="12"/>
  <c r="DE37" i="12"/>
  <c r="DD37" i="12"/>
  <c r="DC37" i="12"/>
  <c r="DB37" i="12"/>
  <c r="DA37" i="12"/>
  <c r="CZ37" i="12"/>
  <c r="CY37" i="12"/>
  <c r="CX37" i="12"/>
  <c r="CW37" i="12"/>
  <c r="CV37" i="12"/>
  <c r="CU37" i="12"/>
  <c r="CT37" i="12"/>
  <c r="CS37" i="12"/>
  <c r="CR37" i="12"/>
  <c r="CQ37" i="12"/>
  <c r="CM37" i="12"/>
  <c r="CL37" i="12"/>
  <c r="CK37" i="12"/>
  <c r="CJ37" i="12"/>
  <c r="CI37" i="12"/>
  <c r="CH37" i="12"/>
  <c r="CG37" i="12"/>
  <c r="CF37" i="12"/>
  <c r="CE37" i="12"/>
  <c r="CD37" i="12"/>
  <c r="CC37" i="12"/>
  <c r="CB37" i="12"/>
  <c r="CA37" i="12"/>
  <c r="BZ37" i="12"/>
  <c r="BY37" i="12"/>
  <c r="BX37" i="12"/>
  <c r="BW37" i="12"/>
  <c r="BV37" i="12"/>
  <c r="BU37" i="12"/>
  <c r="BT37" i="12"/>
  <c r="BQ37" i="12"/>
  <c r="BO37" i="12"/>
  <c r="BN37" i="12"/>
  <c r="BM37" i="12"/>
  <c r="BL37" i="12"/>
  <c r="BK37" i="12"/>
  <c r="BJ37" i="12"/>
  <c r="BI37" i="12"/>
  <c r="BH37" i="12"/>
  <c r="BG37" i="12"/>
  <c r="BF37" i="12"/>
  <c r="BE37" i="12"/>
  <c r="BD37" i="12"/>
  <c r="BC37" i="12"/>
  <c r="BB37" i="12"/>
  <c r="BA37" i="12"/>
  <c r="AZ37" i="12"/>
  <c r="AY37" i="12"/>
  <c r="AX37" i="12"/>
  <c r="AW37" i="12"/>
  <c r="AV37" i="12"/>
  <c r="AU37" i="12"/>
  <c r="AT37" i="12"/>
  <c r="AS37" i="12"/>
  <c r="AR37" i="12"/>
  <c r="AQ37" i="12"/>
  <c r="AP37" i="12"/>
  <c r="AO37" i="12"/>
  <c r="AN37" i="12"/>
  <c r="AM37" i="12"/>
  <c r="AL37" i="12"/>
  <c r="AK37" i="12"/>
  <c r="AJ37" i="12"/>
  <c r="AI37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S37" i="12"/>
  <c r="P37" i="12"/>
  <c r="EF36" i="12"/>
  <c r="EE36" i="12"/>
  <c r="ED36" i="12"/>
  <c r="EC36" i="12"/>
  <c r="EB36" i="12"/>
  <c r="EA36" i="12"/>
  <c r="DZ36" i="12"/>
  <c r="DY36" i="12"/>
  <c r="DX36" i="12"/>
  <c r="DW36" i="12"/>
  <c r="DV36" i="12"/>
  <c r="DU36" i="12"/>
  <c r="DT36" i="12"/>
  <c r="DS36" i="12"/>
  <c r="DR36" i="12"/>
  <c r="DQ36" i="12"/>
  <c r="DP36" i="12"/>
  <c r="DO36" i="12"/>
  <c r="DN36" i="12"/>
  <c r="DM36" i="12"/>
  <c r="DJ36" i="12"/>
  <c r="DI36" i="12"/>
  <c r="DH36" i="12"/>
  <c r="DG36" i="12"/>
  <c r="DF36" i="12"/>
  <c r="DE36" i="12"/>
  <c r="DD36" i="12"/>
  <c r="DC36" i="12"/>
  <c r="DB36" i="12"/>
  <c r="DA36" i="12"/>
  <c r="CZ36" i="12"/>
  <c r="CY36" i="12"/>
  <c r="CX36" i="12"/>
  <c r="CW36" i="12"/>
  <c r="CV36" i="12"/>
  <c r="CU36" i="12"/>
  <c r="CT36" i="12"/>
  <c r="CS36" i="12"/>
  <c r="CR36" i="12"/>
  <c r="CQ36" i="12"/>
  <c r="CM36" i="12"/>
  <c r="CL36" i="12"/>
  <c r="CK36" i="12"/>
  <c r="CJ36" i="12"/>
  <c r="CI36" i="12"/>
  <c r="CH36" i="12"/>
  <c r="CG36" i="12"/>
  <c r="CF36" i="12"/>
  <c r="CE36" i="12"/>
  <c r="CD36" i="12"/>
  <c r="CC36" i="12"/>
  <c r="CB36" i="12"/>
  <c r="CA36" i="12"/>
  <c r="BZ36" i="12"/>
  <c r="BY36" i="12"/>
  <c r="BX36" i="12"/>
  <c r="BW36" i="12"/>
  <c r="BV36" i="12"/>
  <c r="BU36" i="12"/>
  <c r="BT36" i="12"/>
  <c r="BQ36" i="12"/>
  <c r="BO36" i="12"/>
  <c r="BN36" i="12"/>
  <c r="BM36" i="12"/>
  <c r="BL36" i="12"/>
  <c r="BK36" i="12"/>
  <c r="BJ36" i="12"/>
  <c r="BI36" i="12"/>
  <c r="BH36" i="12"/>
  <c r="BG36" i="12"/>
  <c r="BF36" i="12"/>
  <c r="BE36" i="12"/>
  <c r="BD36" i="12"/>
  <c r="BC36" i="12"/>
  <c r="BB36" i="12"/>
  <c r="BA36" i="12"/>
  <c r="AZ36" i="12"/>
  <c r="AY36" i="12"/>
  <c r="AX36" i="12"/>
  <c r="AW36" i="12"/>
  <c r="AV36" i="12"/>
  <c r="AU36" i="12"/>
  <c r="AT36" i="12"/>
  <c r="AS36" i="12"/>
  <c r="AR36" i="12"/>
  <c r="AQ36" i="12"/>
  <c r="AP36" i="12"/>
  <c r="AO36" i="12"/>
  <c r="AN36" i="12"/>
  <c r="AM36" i="12"/>
  <c r="AL36" i="12"/>
  <c r="AK36" i="12"/>
  <c r="AJ36" i="12"/>
  <c r="AI36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S36" i="12"/>
  <c r="P36" i="12"/>
  <c r="EF35" i="12"/>
  <c r="EE35" i="12"/>
  <c r="ED35" i="12"/>
  <c r="EC35" i="12"/>
  <c r="EB35" i="12"/>
  <c r="EA35" i="12"/>
  <c r="DZ35" i="12"/>
  <c r="DY35" i="12"/>
  <c r="DX35" i="12"/>
  <c r="DW35" i="12"/>
  <c r="DV35" i="12"/>
  <c r="DU35" i="12"/>
  <c r="DT35" i="12"/>
  <c r="DS35" i="12"/>
  <c r="DR35" i="12"/>
  <c r="DQ35" i="12"/>
  <c r="DP35" i="12"/>
  <c r="DO35" i="12"/>
  <c r="DN35" i="12"/>
  <c r="DM35" i="12"/>
  <c r="DJ35" i="12"/>
  <c r="DI35" i="12"/>
  <c r="DH35" i="12"/>
  <c r="DG35" i="12"/>
  <c r="DF35" i="12"/>
  <c r="DE35" i="12"/>
  <c r="DD35" i="12"/>
  <c r="DC35" i="12"/>
  <c r="DB35" i="12"/>
  <c r="DA35" i="12"/>
  <c r="CZ35" i="12"/>
  <c r="CY35" i="12"/>
  <c r="CX35" i="12"/>
  <c r="CW35" i="12"/>
  <c r="CV35" i="12"/>
  <c r="CU35" i="12"/>
  <c r="CT35" i="12"/>
  <c r="CS35" i="12"/>
  <c r="CR35" i="12"/>
  <c r="CQ35" i="12"/>
  <c r="CM35" i="12"/>
  <c r="CL35" i="12"/>
  <c r="CK35" i="12"/>
  <c r="CJ35" i="12"/>
  <c r="CI35" i="12"/>
  <c r="CH35" i="12"/>
  <c r="CG35" i="12"/>
  <c r="CF35" i="12"/>
  <c r="CE35" i="12"/>
  <c r="CD35" i="12"/>
  <c r="CC35" i="12"/>
  <c r="CB35" i="12"/>
  <c r="CA35" i="12"/>
  <c r="BZ35" i="12"/>
  <c r="BY35" i="12"/>
  <c r="BX35" i="12"/>
  <c r="BW35" i="12"/>
  <c r="BV35" i="12"/>
  <c r="BU35" i="12"/>
  <c r="BT35" i="12"/>
  <c r="BQ35" i="12"/>
  <c r="BO35" i="12"/>
  <c r="BN35" i="12"/>
  <c r="BM35" i="12"/>
  <c r="BL35" i="12"/>
  <c r="BK35" i="12"/>
  <c r="BJ35" i="12"/>
  <c r="BI35" i="12"/>
  <c r="BH35" i="12"/>
  <c r="BG35" i="12"/>
  <c r="BF35" i="12"/>
  <c r="BE35" i="12"/>
  <c r="BD35" i="12"/>
  <c r="BC35" i="12"/>
  <c r="BB35" i="12"/>
  <c r="BA35" i="12"/>
  <c r="AZ35" i="12"/>
  <c r="AY35" i="12"/>
  <c r="AX35" i="12"/>
  <c r="AW35" i="12"/>
  <c r="AV35" i="12"/>
  <c r="AU35" i="12"/>
  <c r="AT35" i="12"/>
  <c r="AS35" i="12"/>
  <c r="AR35" i="12"/>
  <c r="AQ35" i="12"/>
  <c r="AP35" i="12"/>
  <c r="AO35" i="12"/>
  <c r="AN35" i="12"/>
  <c r="AM35" i="12"/>
  <c r="AL35" i="12"/>
  <c r="AK35" i="12"/>
  <c r="AJ35" i="12"/>
  <c r="AI35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S35" i="12"/>
  <c r="P35" i="12"/>
  <c r="EF34" i="12"/>
  <c r="EE34" i="12"/>
  <c r="ED34" i="12"/>
  <c r="EC34" i="12"/>
  <c r="EB34" i="12"/>
  <c r="EA34" i="12"/>
  <c r="DZ34" i="12"/>
  <c r="DY34" i="12"/>
  <c r="DX34" i="12"/>
  <c r="DW34" i="12"/>
  <c r="DV34" i="12"/>
  <c r="DU34" i="12"/>
  <c r="DT34" i="12"/>
  <c r="DS34" i="12"/>
  <c r="DR34" i="12"/>
  <c r="DQ34" i="12"/>
  <c r="DP34" i="12"/>
  <c r="DO34" i="12"/>
  <c r="DN34" i="12"/>
  <c r="DM34" i="12"/>
  <c r="DJ34" i="12"/>
  <c r="DI34" i="12"/>
  <c r="DH34" i="12"/>
  <c r="DG34" i="12"/>
  <c r="DF34" i="12"/>
  <c r="DE34" i="12"/>
  <c r="DD34" i="12"/>
  <c r="DC34" i="12"/>
  <c r="DB34" i="12"/>
  <c r="DA34" i="12"/>
  <c r="CZ34" i="12"/>
  <c r="CY34" i="12"/>
  <c r="CX34" i="12"/>
  <c r="CW34" i="12"/>
  <c r="CV34" i="12"/>
  <c r="CU34" i="12"/>
  <c r="CT34" i="12"/>
  <c r="CS34" i="12"/>
  <c r="CR34" i="12"/>
  <c r="CQ34" i="12"/>
  <c r="CM34" i="12"/>
  <c r="CL34" i="12"/>
  <c r="CK34" i="12"/>
  <c r="CJ34" i="12"/>
  <c r="CI34" i="12"/>
  <c r="CH34" i="12"/>
  <c r="CG34" i="12"/>
  <c r="CF34" i="12"/>
  <c r="CE34" i="12"/>
  <c r="CD34" i="12"/>
  <c r="CC34" i="12"/>
  <c r="CB34" i="12"/>
  <c r="CA34" i="12"/>
  <c r="BZ34" i="12"/>
  <c r="BY34" i="12"/>
  <c r="BX34" i="12"/>
  <c r="BW34" i="12"/>
  <c r="BV34" i="12"/>
  <c r="BU34" i="12"/>
  <c r="BT34" i="12"/>
  <c r="BQ34" i="12"/>
  <c r="BO34" i="12"/>
  <c r="BN34" i="12"/>
  <c r="BM34" i="12"/>
  <c r="BL34" i="12"/>
  <c r="BK34" i="12"/>
  <c r="BJ34" i="12"/>
  <c r="BI34" i="12"/>
  <c r="BH34" i="12"/>
  <c r="BG34" i="12"/>
  <c r="BF34" i="12"/>
  <c r="BE34" i="12"/>
  <c r="BD34" i="12"/>
  <c r="BC34" i="12"/>
  <c r="BB34" i="12"/>
  <c r="BA34" i="12"/>
  <c r="AZ34" i="12"/>
  <c r="AY34" i="12"/>
  <c r="AX34" i="12"/>
  <c r="AW34" i="12"/>
  <c r="AV34" i="12"/>
  <c r="AU34" i="12"/>
  <c r="AT34" i="12"/>
  <c r="AS34" i="12"/>
  <c r="AR34" i="12"/>
  <c r="AQ34" i="12"/>
  <c r="AP34" i="12"/>
  <c r="AO34" i="12"/>
  <c r="AN34" i="12"/>
  <c r="AM34" i="12"/>
  <c r="AL34" i="12"/>
  <c r="AK34" i="12"/>
  <c r="AJ34" i="12"/>
  <c r="AI34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S34" i="12"/>
  <c r="P34" i="12"/>
  <c r="EF33" i="12"/>
  <c r="EE33" i="12"/>
  <c r="ED33" i="12"/>
  <c r="EC33" i="12"/>
  <c r="EB33" i="12"/>
  <c r="EA33" i="12"/>
  <c r="DZ33" i="12"/>
  <c r="DY33" i="12"/>
  <c r="DX33" i="12"/>
  <c r="DW33" i="12"/>
  <c r="DV33" i="12"/>
  <c r="DU33" i="12"/>
  <c r="DT33" i="12"/>
  <c r="DS33" i="12"/>
  <c r="DR33" i="12"/>
  <c r="DQ33" i="12"/>
  <c r="DP33" i="12"/>
  <c r="DO33" i="12"/>
  <c r="DN33" i="12"/>
  <c r="DM33" i="12"/>
  <c r="DJ33" i="12"/>
  <c r="DI33" i="12"/>
  <c r="DH33" i="12"/>
  <c r="DG33" i="12"/>
  <c r="DF33" i="12"/>
  <c r="DE33" i="12"/>
  <c r="DD33" i="12"/>
  <c r="DC33" i="12"/>
  <c r="DB33" i="12"/>
  <c r="DA33" i="12"/>
  <c r="CZ33" i="12"/>
  <c r="CY33" i="12"/>
  <c r="CX33" i="12"/>
  <c r="CW33" i="12"/>
  <c r="CV33" i="12"/>
  <c r="CU33" i="12"/>
  <c r="CT33" i="12"/>
  <c r="CS33" i="12"/>
  <c r="CR33" i="12"/>
  <c r="CQ33" i="12"/>
  <c r="CM33" i="12"/>
  <c r="CL33" i="12"/>
  <c r="CK33" i="12"/>
  <c r="CJ33" i="12"/>
  <c r="CI33" i="12"/>
  <c r="CH33" i="12"/>
  <c r="CG33" i="12"/>
  <c r="CF33" i="12"/>
  <c r="CE33" i="12"/>
  <c r="CD33" i="12"/>
  <c r="CC33" i="12"/>
  <c r="CB33" i="12"/>
  <c r="CA33" i="12"/>
  <c r="BZ33" i="12"/>
  <c r="BY33" i="12"/>
  <c r="BX33" i="12"/>
  <c r="BW33" i="12"/>
  <c r="BV33" i="12"/>
  <c r="BU33" i="12"/>
  <c r="BT33" i="12"/>
  <c r="BQ33" i="12"/>
  <c r="BO33" i="12"/>
  <c r="BN33" i="12"/>
  <c r="BM33" i="12"/>
  <c r="BL33" i="12"/>
  <c r="BK33" i="12"/>
  <c r="BJ33" i="12"/>
  <c r="BI33" i="12"/>
  <c r="BH33" i="12"/>
  <c r="BG33" i="12"/>
  <c r="BF33" i="12"/>
  <c r="BE33" i="12"/>
  <c r="BD33" i="12"/>
  <c r="BC33" i="12"/>
  <c r="BB33" i="12"/>
  <c r="BA33" i="12"/>
  <c r="AZ33" i="12"/>
  <c r="AY33" i="12"/>
  <c r="AX33" i="12"/>
  <c r="AW33" i="12"/>
  <c r="AV33" i="12"/>
  <c r="AU33" i="12"/>
  <c r="AT33" i="12"/>
  <c r="AS33" i="12"/>
  <c r="AR33" i="12"/>
  <c r="AQ33" i="12"/>
  <c r="AP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S33" i="12"/>
  <c r="P33" i="12"/>
  <c r="EF32" i="12"/>
  <c r="EE32" i="12"/>
  <c r="ED32" i="12"/>
  <c r="EC32" i="12"/>
  <c r="EB32" i="12"/>
  <c r="EA32" i="12"/>
  <c r="DZ32" i="12"/>
  <c r="DY32" i="12"/>
  <c r="DX32" i="12"/>
  <c r="DW32" i="12"/>
  <c r="DV32" i="12"/>
  <c r="DU32" i="12"/>
  <c r="DT32" i="12"/>
  <c r="DS32" i="12"/>
  <c r="DR32" i="12"/>
  <c r="DQ32" i="12"/>
  <c r="DP32" i="12"/>
  <c r="DO32" i="12"/>
  <c r="DN32" i="12"/>
  <c r="DM32" i="12"/>
  <c r="DJ32" i="12"/>
  <c r="DI32" i="12"/>
  <c r="DH32" i="12"/>
  <c r="DG32" i="12"/>
  <c r="DF32" i="12"/>
  <c r="DE32" i="12"/>
  <c r="DD32" i="12"/>
  <c r="DC32" i="12"/>
  <c r="DB32" i="12"/>
  <c r="DA32" i="12"/>
  <c r="CZ32" i="12"/>
  <c r="CY32" i="12"/>
  <c r="CX32" i="12"/>
  <c r="CW32" i="12"/>
  <c r="CV32" i="12"/>
  <c r="CU32" i="12"/>
  <c r="CT32" i="12"/>
  <c r="CS32" i="12"/>
  <c r="CR32" i="12"/>
  <c r="CQ32" i="12"/>
  <c r="CM32" i="12"/>
  <c r="CL32" i="12"/>
  <c r="CK32" i="12"/>
  <c r="CJ32" i="12"/>
  <c r="CI32" i="12"/>
  <c r="CH32" i="12"/>
  <c r="CG32" i="12"/>
  <c r="CF32" i="12"/>
  <c r="CE32" i="12"/>
  <c r="CD32" i="12"/>
  <c r="CC32" i="12"/>
  <c r="CB32" i="12"/>
  <c r="CA32" i="12"/>
  <c r="BZ32" i="12"/>
  <c r="BY32" i="12"/>
  <c r="BX32" i="12"/>
  <c r="BW32" i="12"/>
  <c r="BV32" i="12"/>
  <c r="BU32" i="12"/>
  <c r="BT32" i="12"/>
  <c r="BQ32" i="12"/>
  <c r="BO32" i="12"/>
  <c r="BN32" i="12"/>
  <c r="BM32" i="12"/>
  <c r="BL32" i="12"/>
  <c r="BK32" i="12"/>
  <c r="BJ32" i="12"/>
  <c r="BI32" i="12"/>
  <c r="BH32" i="12"/>
  <c r="BG32" i="12"/>
  <c r="BF32" i="12"/>
  <c r="BE32" i="12"/>
  <c r="BD32" i="12"/>
  <c r="BC32" i="12"/>
  <c r="BB32" i="12"/>
  <c r="BA32" i="12"/>
  <c r="AZ32" i="12"/>
  <c r="AY32" i="12"/>
  <c r="AX32" i="12"/>
  <c r="AW32" i="12"/>
  <c r="AV32" i="12"/>
  <c r="AU32" i="12"/>
  <c r="AT32" i="12"/>
  <c r="AS32" i="12"/>
  <c r="AR32" i="12"/>
  <c r="AQ32" i="12"/>
  <c r="AP32" i="12"/>
  <c r="AO32" i="12"/>
  <c r="AN32" i="12"/>
  <c r="AM32" i="12"/>
  <c r="AL32" i="12"/>
  <c r="AK32" i="12"/>
  <c r="AJ32" i="12"/>
  <c r="AI32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S32" i="12"/>
  <c r="P32" i="12"/>
  <c r="H32" i="12"/>
  <c r="EF31" i="12"/>
  <c r="EE31" i="12"/>
  <c r="ED31" i="12"/>
  <c r="EC31" i="12"/>
  <c r="EB31" i="12"/>
  <c r="EA31" i="12"/>
  <c r="DZ31" i="12"/>
  <c r="DY31" i="12"/>
  <c r="DX31" i="12"/>
  <c r="DW31" i="12"/>
  <c r="DV31" i="12"/>
  <c r="DU31" i="12"/>
  <c r="DT31" i="12"/>
  <c r="DS31" i="12"/>
  <c r="DR31" i="12"/>
  <c r="DQ31" i="12"/>
  <c r="DP31" i="12"/>
  <c r="DO31" i="12"/>
  <c r="DN31" i="12"/>
  <c r="DM31" i="12"/>
  <c r="DJ31" i="12"/>
  <c r="DI31" i="12"/>
  <c r="DH31" i="12"/>
  <c r="DG31" i="12"/>
  <c r="DF31" i="12"/>
  <c r="DE31" i="12"/>
  <c r="DD31" i="12"/>
  <c r="DC31" i="12"/>
  <c r="DB31" i="12"/>
  <c r="DA31" i="12"/>
  <c r="CZ31" i="12"/>
  <c r="CY31" i="12"/>
  <c r="CX31" i="12"/>
  <c r="CW31" i="12"/>
  <c r="CV31" i="12"/>
  <c r="CU31" i="12"/>
  <c r="CT31" i="12"/>
  <c r="CS31" i="12"/>
  <c r="CR31" i="12"/>
  <c r="CQ31" i="12"/>
  <c r="CM31" i="12"/>
  <c r="CL31" i="12"/>
  <c r="CK31" i="12"/>
  <c r="CJ31" i="12"/>
  <c r="CI31" i="12"/>
  <c r="CH31" i="12"/>
  <c r="CG31" i="12"/>
  <c r="CF31" i="12"/>
  <c r="CE31" i="12"/>
  <c r="CD31" i="12"/>
  <c r="CC31" i="12"/>
  <c r="CB31" i="12"/>
  <c r="CA31" i="12"/>
  <c r="BZ31" i="12"/>
  <c r="BY31" i="12"/>
  <c r="BX31" i="12"/>
  <c r="BW31" i="12"/>
  <c r="BV31" i="12"/>
  <c r="BU31" i="12"/>
  <c r="BT31" i="12"/>
  <c r="BQ31" i="12"/>
  <c r="BO31" i="12"/>
  <c r="BN31" i="12"/>
  <c r="BM31" i="12"/>
  <c r="BL31" i="12"/>
  <c r="BK31" i="12"/>
  <c r="BJ31" i="12"/>
  <c r="BI31" i="12"/>
  <c r="BH31" i="12"/>
  <c r="BG31" i="12"/>
  <c r="BF31" i="12"/>
  <c r="BE31" i="12"/>
  <c r="BD31" i="12"/>
  <c r="BC31" i="12"/>
  <c r="BB31" i="12"/>
  <c r="BA31" i="12"/>
  <c r="AZ31" i="12"/>
  <c r="AY31" i="12"/>
  <c r="AX31" i="12"/>
  <c r="AW31" i="12"/>
  <c r="AV31" i="12"/>
  <c r="AU31" i="12"/>
  <c r="AT31" i="12"/>
  <c r="AS31" i="12"/>
  <c r="AR31" i="12"/>
  <c r="AQ31" i="12"/>
  <c r="AP31" i="12"/>
  <c r="AO31" i="12"/>
  <c r="AN31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A31" i="12"/>
  <c r="Z31" i="12"/>
  <c r="Y31" i="12"/>
  <c r="X31" i="12"/>
  <c r="W31" i="12"/>
  <c r="V31" i="12"/>
  <c r="U31" i="12"/>
  <c r="S31" i="12"/>
  <c r="P31" i="12"/>
  <c r="EF30" i="12"/>
  <c r="EE30" i="12"/>
  <c r="ED30" i="12"/>
  <c r="EC30" i="12"/>
  <c r="EB30" i="12"/>
  <c r="EA30" i="12"/>
  <c r="DZ30" i="12"/>
  <c r="DY30" i="12"/>
  <c r="DX30" i="12"/>
  <c r="DW30" i="12"/>
  <c r="DV30" i="12"/>
  <c r="DU30" i="12"/>
  <c r="DT30" i="12"/>
  <c r="DS30" i="12"/>
  <c r="DR30" i="12"/>
  <c r="DQ30" i="12"/>
  <c r="DP30" i="12"/>
  <c r="DO30" i="12"/>
  <c r="DN30" i="12"/>
  <c r="DM30" i="12"/>
  <c r="DJ30" i="12"/>
  <c r="DI30" i="12"/>
  <c r="DH30" i="12"/>
  <c r="DG30" i="12"/>
  <c r="DF30" i="12"/>
  <c r="DE30" i="12"/>
  <c r="DD30" i="12"/>
  <c r="DC30" i="12"/>
  <c r="DB30" i="12"/>
  <c r="DA30" i="12"/>
  <c r="CZ30" i="12"/>
  <c r="CY30" i="12"/>
  <c r="CX30" i="12"/>
  <c r="CW30" i="12"/>
  <c r="CV30" i="12"/>
  <c r="CU30" i="12"/>
  <c r="CT30" i="12"/>
  <c r="CS30" i="12"/>
  <c r="CR30" i="12"/>
  <c r="CQ30" i="12"/>
  <c r="CM30" i="12"/>
  <c r="CL30" i="12"/>
  <c r="CK30" i="12"/>
  <c r="CJ30" i="12"/>
  <c r="CI30" i="12"/>
  <c r="CH30" i="12"/>
  <c r="CG30" i="12"/>
  <c r="CF30" i="12"/>
  <c r="CE30" i="12"/>
  <c r="CD30" i="12"/>
  <c r="CC30" i="12"/>
  <c r="CB30" i="12"/>
  <c r="CA30" i="12"/>
  <c r="BZ30" i="12"/>
  <c r="BY30" i="12"/>
  <c r="BX30" i="12"/>
  <c r="BW30" i="12"/>
  <c r="BV30" i="12"/>
  <c r="BU30" i="12"/>
  <c r="BT30" i="12"/>
  <c r="BQ30" i="12"/>
  <c r="BO30" i="12"/>
  <c r="BN30" i="12"/>
  <c r="BM30" i="12"/>
  <c r="BL30" i="12"/>
  <c r="BK30" i="12"/>
  <c r="BJ30" i="12"/>
  <c r="BI30" i="12"/>
  <c r="BH30" i="12"/>
  <c r="BG30" i="12"/>
  <c r="BF30" i="12"/>
  <c r="BE30" i="12"/>
  <c r="BD30" i="12"/>
  <c r="BC30" i="12"/>
  <c r="BB30" i="12"/>
  <c r="BA30" i="12"/>
  <c r="AZ30" i="12"/>
  <c r="AY30" i="12"/>
  <c r="AX30" i="12"/>
  <c r="AW30" i="12"/>
  <c r="AV30" i="12"/>
  <c r="AU30" i="12"/>
  <c r="AT30" i="12"/>
  <c r="AS30" i="12"/>
  <c r="AR30" i="12"/>
  <c r="AQ30" i="12"/>
  <c r="AP30" i="12"/>
  <c r="AO30" i="12"/>
  <c r="AN30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S30" i="12"/>
  <c r="P30" i="12"/>
  <c r="EF29" i="12"/>
  <c r="EE29" i="12"/>
  <c r="ED29" i="12"/>
  <c r="EC29" i="12"/>
  <c r="EB29" i="12"/>
  <c r="EA29" i="12"/>
  <c r="DZ29" i="12"/>
  <c r="DY29" i="12"/>
  <c r="DX29" i="12"/>
  <c r="DW29" i="12"/>
  <c r="DV29" i="12"/>
  <c r="DU29" i="12"/>
  <c r="DT29" i="12"/>
  <c r="DS29" i="12"/>
  <c r="DR29" i="12"/>
  <c r="DQ29" i="12"/>
  <c r="DP29" i="12"/>
  <c r="DO29" i="12"/>
  <c r="DN29" i="12"/>
  <c r="DM29" i="12"/>
  <c r="DJ29" i="12"/>
  <c r="DI29" i="12"/>
  <c r="DH29" i="12"/>
  <c r="DG29" i="12"/>
  <c r="DF29" i="12"/>
  <c r="DE29" i="12"/>
  <c r="DD29" i="12"/>
  <c r="DC29" i="12"/>
  <c r="DB29" i="12"/>
  <c r="DA29" i="12"/>
  <c r="CZ29" i="12"/>
  <c r="CY29" i="12"/>
  <c r="CX29" i="12"/>
  <c r="CW29" i="12"/>
  <c r="CV29" i="12"/>
  <c r="CU29" i="12"/>
  <c r="CT29" i="12"/>
  <c r="CS29" i="12"/>
  <c r="CR29" i="12"/>
  <c r="CQ29" i="12"/>
  <c r="CM29" i="12"/>
  <c r="CL29" i="12"/>
  <c r="CK29" i="12"/>
  <c r="CJ29" i="12"/>
  <c r="CI29" i="12"/>
  <c r="CH29" i="12"/>
  <c r="CG29" i="12"/>
  <c r="CF29" i="12"/>
  <c r="CE29" i="12"/>
  <c r="CD29" i="12"/>
  <c r="CC29" i="12"/>
  <c r="CB29" i="12"/>
  <c r="CA29" i="12"/>
  <c r="BZ29" i="12"/>
  <c r="BY29" i="12"/>
  <c r="BX29" i="12"/>
  <c r="BW29" i="12"/>
  <c r="BV29" i="12"/>
  <c r="BU29" i="12"/>
  <c r="BT29" i="12"/>
  <c r="BQ29" i="12"/>
  <c r="BO29" i="12"/>
  <c r="BN29" i="12"/>
  <c r="BM29" i="12"/>
  <c r="BL29" i="12"/>
  <c r="BK29" i="12"/>
  <c r="BJ29" i="12"/>
  <c r="BI29" i="12"/>
  <c r="BH29" i="12"/>
  <c r="BG29" i="12"/>
  <c r="BF29" i="12"/>
  <c r="BE29" i="12"/>
  <c r="BD29" i="12"/>
  <c r="BC29" i="12"/>
  <c r="BB29" i="12"/>
  <c r="BA29" i="12"/>
  <c r="AZ29" i="12"/>
  <c r="AY29" i="12"/>
  <c r="AX29" i="12"/>
  <c r="AW29" i="12"/>
  <c r="AV29" i="12"/>
  <c r="AU29" i="12"/>
  <c r="AT29" i="12"/>
  <c r="AS29" i="12"/>
  <c r="AR29" i="12"/>
  <c r="AQ29" i="12"/>
  <c r="AP29" i="12"/>
  <c r="AO29" i="12"/>
  <c r="AN29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S29" i="12"/>
  <c r="P29" i="12"/>
  <c r="EF28" i="12"/>
  <c r="EE28" i="12"/>
  <c r="ED28" i="12"/>
  <c r="EC28" i="12"/>
  <c r="EB28" i="12"/>
  <c r="EA28" i="12"/>
  <c r="DZ28" i="12"/>
  <c r="DY28" i="12"/>
  <c r="DX28" i="12"/>
  <c r="DW28" i="12"/>
  <c r="DV28" i="12"/>
  <c r="DU28" i="12"/>
  <c r="DT28" i="12"/>
  <c r="DS28" i="12"/>
  <c r="DR28" i="12"/>
  <c r="DQ28" i="12"/>
  <c r="DP28" i="12"/>
  <c r="DO28" i="12"/>
  <c r="DN28" i="12"/>
  <c r="DM28" i="12"/>
  <c r="DJ28" i="12"/>
  <c r="DI28" i="12"/>
  <c r="DH28" i="12"/>
  <c r="DG28" i="12"/>
  <c r="DF28" i="12"/>
  <c r="DE28" i="12"/>
  <c r="DD28" i="12"/>
  <c r="DC28" i="12"/>
  <c r="DB28" i="12"/>
  <c r="DA28" i="12"/>
  <c r="CZ28" i="12"/>
  <c r="CY28" i="12"/>
  <c r="CX28" i="12"/>
  <c r="CW28" i="12"/>
  <c r="CV28" i="12"/>
  <c r="CU28" i="12"/>
  <c r="CT28" i="12"/>
  <c r="CS28" i="12"/>
  <c r="CR28" i="12"/>
  <c r="CQ28" i="12"/>
  <c r="CM28" i="12"/>
  <c r="CL28" i="12"/>
  <c r="CK28" i="12"/>
  <c r="CJ28" i="12"/>
  <c r="CI28" i="12"/>
  <c r="CH28" i="12"/>
  <c r="CG28" i="12"/>
  <c r="CF28" i="12"/>
  <c r="CE28" i="12"/>
  <c r="CD28" i="12"/>
  <c r="CC28" i="12"/>
  <c r="CB28" i="12"/>
  <c r="CA28" i="12"/>
  <c r="BZ28" i="12"/>
  <c r="BY28" i="12"/>
  <c r="BX28" i="12"/>
  <c r="BW28" i="12"/>
  <c r="BV28" i="12"/>
  <c r="BU28" i="12"/>
  <c r="BT28" i="12"/>
  <c r="BQ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AL28" i="12"/>
  <c r="AK28" i="12"/>
  <c r="AJ28" i="12"/>
  <c r="AI28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S28" i="12"/>
  <c r="P28" i="12"/>
  <c r="EF27" i="12"/>
  <c r="EE27" i="12"/>
  <c r="ED27" i="12"/>
  <c r="EC27" i="12"/>
  <c r="EB27" i="12"/>
  <c r="EA27" i="12"/>
  <c r="DZ27" i="12"/>
  <c r="DY27" i="12"/>
  <c r="DX27" i="12"/>
  <c r="DW27" i="12"/>
  <c r="DV27" i="12"/>
  <c r="DU27" i="12"/>
  <c r="DT27" i="12"/>
  <c r="DS27" i="12"/>
  <c r="DR27" i="12"/>
  <c r="DQ27" i="12"/>
  <c r="DP27" i="12"/>
  <c r="DO27" i="12"/>
  <c r="DN27" i="12"/>
  <c r="DM27" i="12"/>
  <c r="DJ27" i="12"/>
  <c r="DI27" i="12"/>
  <c r="DH27" i="12"/>
  <c r="DG27" i="12"/>
  <c r="DF27" i="12"/>
  <c r="DE27" i="12"/>
  <c r="DD27" i="12"/>
  <c r="DC27" i="12"/>
  <c r="DB27" i="12"/>
  <c r="DA27" i="12"/>
  <c r="CZ27" i="12"/>
  <c r="CY27" i="12"/>
  <c r="CX27" i="12"/>
  <c r="CW27" i="12"/>
  <c r="CV27" i="12"/>
  <c r="CU27" i="12"/>
  <c r="CT27" i="12"/>
  <c r="CS27" i="12"/>
  <c r="CR27" i="12"/>
  <c r="CQ27" i="12"/>
  <c r="CM27" i="12"/>
  <c r="CL27" i="12"/>
  <c r="CK27" i="12"/>
  <c r="CJ27" i="12"/>
  <c r="CI27" i="12"/>
  <c r="CH27" i="12"/>
  <c r="CG27" i="12"/>
  <c r="CF27" i="12"/>
  <c r="CE27" i="12"/>
  <c r="CD27" i="12"/>
  <c r="CC27" i="12"/>
  <c r="CB27" i="12"/>
  <c r="CA27" i="12"/>
  <c r="BZ27" i="12"/>
  <c r="BY27" i="12"/>
  <c r="BX27" i="12"/>
  <c r="BW27" i="12"/>
  <c r="BV27" i="12"/>
  <c r="BU27" i="12"/>
  <c r="BT27" i="12"/>
  <c r="BQ27" i="12"/>
  <c r="BO27" i="12"/>
  <c r="BN27" i="12"/>
  <c r="BM27" i="12"/>
  <c r="BL27" i="12"/>
  <c r="BK27" i="12"/>
  <c r="BJ27" i="12"/>
  <c r="BI27" i="12"/>
  <c r="BH27" i="12"/>
  <c r="BG27" i="12"/>
  <c r="BF27" i="12"/>
  <c r="BE27" i="12"/>
  <c r="BD27" i="12"/>
  <c r="BC27" i="12"/>
  <c r="BB27" i="12"/>
  <c r="BA27" i="12"/>
  <c r="AZ27" i="12"/>
  <c r="AY27" i="12"/>
  <c r="AX27" i="12"/>
  <c r="AW27" i="12"/>
  <c r="AV27" i="12"/>
  <c r="AU27" i="12"/>
  <c r="AT27" i="12"/>
  <c r="AS27" i="12"/>
  <c r="AR27" i="12"/>
  <c r="AQ27" i="12"/>
  <c r="AP27" i="12"/>
  <c r="AO27" i="12"/>
  <c r="AN27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A27" i="12"/>
  <c r="Z27" i="12"/>
  <c r="Y27" i="12"/>
  <c r="X27" i="12"/>
  <c r="W27" i="12"/>
  <c r="V27" i="12"/>
  <c r="U27" i="12"/>
  <c r="S27" i="12"/>
  <c r="P27" i="12"/>
  <c r="EF26" i="12"/>
  <c r="EE26" i="12"/>
  <c r="ED26" i="12"/>
  <c r="EC26" i="12"/>
  <c r="EB26" i="12"/>
  <c r="EA26" i="12"/>
  <c r="DZ26" i="12"/>
  <c r="DY26" i="12"/>
  <c r="DX26" i="12"/>
  <c r="DW26" i="12"/>
  <c r="DV26" i="12"/>
  <c r="DU26" i="12"/>
  <c r="DT26" i="12"/>
  <c r="DS26" i="12"/>
  <c r="DR26" i="12"/>
  <c r="DQ26" i="12"/>
  <c r="DP26" i="12"/>
  <c r="DO26" i="12"/>
  <c r="DN26" i="12"/>
  <c r="DM26" i="12"/>
  <c r="DJ26" i="12"/>
  <c r="DI26" i="12"/>
  <c r="DH26" i="12"/>
  <c r="DG26" i="12"/>
  <c r="DF26" i="12"/>
  <c r="DE26" i="12"/>
  <c r="DD26" i="12"/>
  <c r="DC26" i="12"/>
  <c r="DB26" i="12"/>
  <c r="DA26" i="12"/>
  <c r="CZ26" i="12"/>
  <c r="CY26" i="12"/>
  <c r="CX26" i="12"/>
  <c r="CW26" i="12"/>
  <c r="CV26" i="12"/>
  <c r="CU26" i="12"/>
  <c r="CT26" i="12"/>
  <c r="CS26" i="12"/>
  <c r="CR26" i="12"/>
  <c r="CQ26" i="12"/>
  <c r="CM26" i="12"/>
  <c r="CL26" i="12"/>
  <c r="CK26" i="12"/>
  <c r="CJ26" i="12"/>
  <c r="CI26" i="12"/>
  <c r="CH26" i="12"/>
  <c r="CG26" i="12"/>
  <c r="CF26" i="12"/>
  <c r="CE26" i="12"/>
  <c r="CD26" i="12"/>
  <c r="CC26" i="12"/>
  <c r="CB26" i="12"/>
  <c r="CA26" i="12"/>
  <c r="BZ26" i="12"/>
  <c r="BY26" i="12"/>
  <c r="BX26" i="12"/>
  <c r="BW26" i="12"/>
  <c r="BV26" i="12"/>
  <c r="BU26" i="12"/>
  <c r="BT26" i="12"/>
  <c r="BQ26" i="12"/>
  <c r="BO26" i="12"/>
  <c r="BN26" i="12"/>
  <c r="BM26" i="12"/>
  <c r="BL26" i="12"/>
  <c r="BK26" i="12"/>
  <c r="BJ26" i="12"/>
  <c r="BI26" i="12"/>
  <c r="BH26" i="12"/>
  <c r="BG26" i="12"/>
  <c r="BF26" i="12"/>
  <c r="BE26" i="12"/>
  <c r="BD26" i="12"/>
  <c r="BC26" i="12"/>
  <c r="BB26" i="12"/>
  <c r="BA26" i="12"/>
  <c r="AZ26" i="12"/>
  <c r="AY26" i="12"/>
  <c r="AX26" i="12"/>
  <c r="AW26" i="12"/>
  <c r="AV26" i="12"/>
  <c r="AU26" i="12"/>
  <c r="AT26" i="12"/>
  <c r="AS26" i="12"/>
  <c r="AR26" i="12"/>
  <c r="AQ26" i="12"/>
  <c r="AP26" i="12"/>
  <c r="AO26" i="12"/>
  <c r="AN26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A26" i="12"/>
  <c r="Z26" i="12"/>
  <c r="Y26" i="12"/>
  <c r="X26" i="12"/>
  <c r="W26" i="12"/>
  <c r="V26" i="12"/>
  <c r="U26" i="12"/>
  <c r="S26" i="12"/>
  <c r="P26" i="12"/>
  <c r="EF25" i="12"/>
  <c r="EE25" i="12"/>
  <c r="ED25" i="12"/>
  <c r="EC25" i="12"/>
  <c r="EB25" i="12"/>
  <c r="EA25" i="12"/>
  <c r="DZ25" i="12"/>
  <c r="DY25" i="12"/>
  <c r="DX25" i="12"/>
  <c r="DW25" i="12"/>
  <c r="DV25" i="12"/>
  <c r="DU25" i="12"/>
  <c r="DT25" i="12"/>
  <c r="DS25" i="12"/>
  <c r="DR25" i="12"/>
  <c r="DQ25" i="12"/>
  <c r="DP25" i="12"/>
  <c r="DO25" i="12"/>
  <c r="DN25" i="12"/>
  <c r="DM25" i="12"/>
  <c r="DJ25" i="12"/>
  <c r="DI25" i="12"/>
  <c r="DH25" i="12"/>
  <c r="DG25" i="12"/>
  <c r="DF25" i="12"/>
  <c r="DE25" i="12"/>
  <c r="DD25" i="12"/>
  <c r="DC25" i="12"/>
  <c r="DB25" i="12"/>
  <c r="DA25" i="12"/>
  <c r="CZ25" i="12"/>
  <c r="CY25" i="12"/>
  <c r="CX25" i="12"/>
  <c r="CW25" i="12"/>
  <c r="CV25" i="12"/>
  <c r="CU25" i="12"/>
  <c r="CT25" i="12"/>
  <c r="CS25" i="12"/>
  <c r="CR25" i="12"/>
  <c r="CQ25" i="12"/>
  <c r="CM25" i="12"/>
  <c r="CL25" i="12"/>
  <c r="CK25" i="12"/>
  <c r="CJ25" i="12"/>
  <c r="CI25" i="12"/>
  <c r="CH25" i="12"/>
  <c r="CG25" i="12"/>
  <c r="CF25" i="12"/>
  <c r="CE25" i="12"/>
  <c r="CD25" i="12"/>
  <c r="CC25" i="12"/>
  <c r="CB25" i="12"/>
  <c r="CA25" i="12"/>
  <c r="BZ25" i="12"/>
  <c r="BY25" i="12"/>
  <c r="BX25" i="12"/>
  <c r="BW25" i="12"/>
  <c r="BV25" i="12"/>
  <c r="BU25" i="12"/>
  <c r="BT25" i="12"/>
  <c r="BQ25" i="12"/>
  <c r="BO25" i="12"/>
  <c r="BN25" i="12"/>
  <c r="BM25" i="12"/>
  <c r="BL25" i="12"/>
  <c r="BK25" i="12"/>
  <c r="BJ25" i="12"/>
  <c r="BI25" i="12"/>
  <c r="BH25" i="12"/>
  <c r="BG25" i="12"/>
  <c r="BF25" i="12"/>
  <c r="BE25" i="12"/>
  <c r="BD25" i="12"/>
  <c r="BC25" i="12"/>
  <c r="BB25" i="12"/>
  <c r="BA25" i="12"/>
  <c r="AZ25" i="12"/>
  <c r="AY25" i="12"/>
  <c r="AX25" i="12"/>
  <c r="AW25" i="12"/>
  <c r="AV25" i="12"/>
  <c r="AU25" i="12"/>
  <c r="AT25" i="12"/>
  <c r="AS25" i="12"/>
  <c r="AR25" i="12"/>
  <c r="AQ25" i="12"/>
  <c r="AP25" i="12"/>
  <c r="AO25" i="12"/>
  <c r="AN25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S25" i="12"/>
  <c r="P25" i="12"/>
  <c r="M25" i="12"/>
  <c r="EF24" i="12"/>
  <c r="EE24" i="12"/>
  <c r="ED24" i="12"/>
  <c r="EC24" i="12"/>
  <c r="EB24" i="12"/>
  <c r="EA24" i="12"/>
  <c r="DZ24" i="12"/>
  <c r="DY24" i="12"/>
  <c r="DX24" i="12"/>
  <c r="DW24" i="12"/>
  <c r="DV24" i="12"/>
  <c r="DU24" i="12"/>
  <c r="DT24" i="12"/>
  <c r="DS24" i="12"/>
  <c r="DR24" i="12"/>
  <c r="DQ24" i="12"/>
  <c r="DP24" i="12"/>
  <c r="DO24" i="12"/>
  <c r="DN24" i="12"/>
  <c r="DM24" i="12"/>
  <c r="DJ24" i="12"/>
  <c r="DI24" i="12"/>
  <c r="DH24" i="12"/>
  <c r="DG24" i="12"/>
  <c r="DF24" i="12"/>
  <c r="DE24" i="12"/>
  <c r="DD24" i="12"/>
  <c r="DC24" i="12"/>
  <c r="DB24" i="12"/>
  <c r="DA24" i="12"/>
  <c r="CZ24" i="12"/>
  <c r="CY24" i="12"/>
  <c r="CX24" i="12"/>
  <c r="CW24" i="12"/>
  <c r="CV24" i="12"/>
  <c r="CU24" i="12"/>
  <c r="CT24" i="12"/>
  <c r="CS24" i="12"/>
  <c r="CR24" i="12"/>
  <c r="CQ24" i="12"/>
  <c r="CM24" i="12"/>
  <c r="CL24" i="12"/>
  <c r="CK24" i="12"/>
  <c r="CJ24" i="12"/>
  <c r="CI24" i="12"/>
  <c r="CH24" i="12"/>
  <c r="CG24" i="12"/>
  <c r="CF24" i="12"/>
  <c r="CE24" i="12"/>
  <c r="CD24" i="12"/>
  <c r="CC24" i="12"/>
  <c r="CB24" i="12"/>
  <c r="CA24" i="12"/>
  <c r="BZ24" i="12"/>
  <c r="BY24" i="12"/>
  <c r="BX24" i="12"/>
  <c r="BW24" i="12"/>
  <c r="BV24" i="12"/>
  <c r="BU24" i="12"/>
  <c r="BT24" i="12"/>
  <c r="BQ24" i="12"/>
  <c r="BO24" i="12"/>
  <c r="BN24" i="12"/>
  <c r="BM24" i="12"/>
  <c r="BL24" i="12"/>
  <c r="BK24" i="12"/>
  <c r="BJ24" i="12"/>
  <c r="BI24" i="12"/>
  <c r="BH24" i="12"/>
  <c r="BG24" i="12"/>
  <c r="BF24" i="12"/>
  <c r="BE24" i="12"/>
  <c r="BD24" i="12"/>
  <c r="BC24" i="12"/>
  <c r="BB24" i="12"/>
  <c r="BA24" i="12"/>
  <c r="AZ24" i="12"/>
  <c r="AY24" i="12"/>
  <c r="AX24" i="12"/>
  <c r="AW24" i="12"/>
  <c r="AV24" i="12"/>
  <c r="AU24" i="12"/>
  <c r="AT24" i="12"/>
  <c r="AS24" i="12"/>
  <c r="AR24" i="12"/>
  <c r="AQ24" i="12"/>
  <c r="AP24" i="12"/>
  <c r="AO24" i="12"/>
  <c r="AN24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A24" i="12"/>
  <c r="Z24" i="12"/>
  <c r="Y24" i="12"/>
  <c r="X24" i="12"/>
  <c r="W24" i="12"/>
  <c r="V24" i="12"/>
  <c r="U24" i="12"/>
  <c r="S24" i="12"/>
  <c r="P24" i="12"/>
  <c r="EF23" i="12"/>
  <c r="EE23" i="12"/>
  <c r="ED23" i="12"/>
  <c r="EC23" i="12"/>
  <c r="EB23" i="12"/>
  <c r="EA23" i="12"/>
  <c r="DZ23" i="12"/>
  <c r="DY23" i="12"/>
  <c r="DX23" i="12"/>
  <c r="DW23" i="12"/>
  <c r="DV23" i="12"/>
  <c r="DU23" i="12"/>
  <c r="DT23" i="12"/>
  <c r="DS23" i="12"/>
  <c r="DR23" i="12"/>
  <c r="DQ23" i="12"/>
  <c r="DP23" i="12"/>
  <c r="DO23" i="12"/>
  <c r="DN23" i="12"/>
  <c r="DM23" i="12"/>
  <c r="DJ23" i="12"/>
  <c r="DI23" i="12"/>
  <c r="DH23" i="12"/>
  <c r="DG23" i="12"/>
  <c r="DF23" i="12"/>
  <c r="DE23" i="12"/>
  <c r="DD23" i="12"/>
  <c r="DC23" i="12"/>
  <c r="DB23" i="12"/>
  <c r="DA23" i="12"/>
  <c r="CZ23" i="12"/>
  <c r="CY23" i="12"/>
  <c r="CX23" i="12"/>
  <c r="CW23" i="12"/>
  <c r="CV23" i="12"/>
  <c r="CU23" i="12"/>
  <c r="CT23" i="12"/>
  <c r="CS23" i="12"/>
  <c r="CR23" i="12"/>
  <c r="CQ23" i="12"/>
  <c r="CM23" i="12"/>
  <c r="CL23" i="12"/>
  <c r="CK23" i="12"/>
  <c r="CJ23" i="12"/>
  <c r="CI23" i="12"/>
  <c r="CH23" i="12"/>
  <c r="CG23" i="12"/>
  <c r="CF23" i="12"/>
  <c r="CE23" i="12"/>
  <c r="CD23" i="12"/>
  <c r="CC23" i="12"/>
  <c r="CB23" i="12"/>
  <c r="CA23" i="12"/>
  <c r="BZ23" i="12"/>
  <c r="BY23" i="12"/>
  <c r="BX23" i="12"/>
  <c r="BW23" i="12"/>
  <c r="BV23" i="12"/>
  <c r="BU23" i="12"/>
  <c r="BT23" i="12"/>
  <c r="BQ23" i="12"/>
  <c r="BO23" i="12"/>
  <c r="BN23" i="12"/>
  <c r="BM23" i="12"/>
  <c r="BL23" i="12"/>
  <c r="BK23" i="12"/>
  <c r="BJ23" i="12"/>
  <c r="BI23" i="12"/>
  <c r="BH23" i="12"/>
  <c r="BG23" i="12"/>
  <c r="BF23" i="12"/>
  <c r="BE23" i="12"/>
  <c r="BD23" i="12"/>
  <c r="BC23" i="12"/>
  <c r="BB23" i="12"/>
  <c r="BA23" i="12"/>
  <c r="AZ23" i="12"/>
  <c r="AY23" i="12"/>
  <c r="AX23" i="12"/>
  <c r="AW23" i="12"/>
  <c r="AV23" i="12"/>
  <c r="AU23" i="12"/>
  <c r="AT23" i="12"/>
  <c r="AS23" i="12"/>
  <c r="AR23" i="12"/>
  <c r="AQ23" i="12"/>
  <c r="AP23" i="12"/>
  <c r="AO23" i="12"/>
  <c r="AN23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A23" i="12"/>
  <c r="Z23" i="12"/>
  <c r="Y23" i="12"/>
  <c r="X23" i="12"/>
  <c r="W23" i="12"/>
  <c r="V23" i="12"/>
  <c r="U23" i="12"/>
  <c r="S23" i="12"/>
  <c r="P23" i="12"/>
  <c r="EF22" i="12"/>
  <c r="EE22" i="12"/>
  <c r="ED22" i="12"/>
  <c r="EC22" i="12"/>
  <c r="EB22" i="12"/>
  <c r="EA22" i="12"/>
  <c r="DZ22" i="12"/>
  <c r="DY22" i="12"/>
  <c r="DX22" i="12"/>
  <c r="DW22" i="12"/>
  <c r="DV22" i="12"/>
  <c r="DU22" i="12"/>
  <c r="DT22" i="12"/>
  <c r="DS22" i="12"/>
  <c r="DR22" i="12"/>
  <c r="DQ22" i="12"/>
  <c r="DP22" i="12"/>
  <c r="DO22" i="12"/>
  <c r="DN22" i="12"/>
  <c r="DM22" i="12"/>
  <c r="DJ22" i="12"/>
  <c r="DI22" i="12"/>
  <c r="DH22" i="12"/>
  <c r="DG22" i="12"/>
  <c r="DF22" i="12"/>
  <c r="DE22" i="12"/>
  <c r="DD22" i="12"/>
  <c r="DC22" i="12"/>
  <c r="DB22" i="12"/>
  <c r="DA22" i="12"/>
  <c r="CZ22" i="12"/>
  <c r="CY22" i="12"/>
  <c r="CX22" i="12"/>
  <c r="CW22" i="12"/>
  <c r="CV22" i="12"/>
  <c r="CU22" i="12"/>
  <c r="CT22" i="12"/>
  <c r="CS22" i="12"/>
  <c r="CR22" i="12"/>
  <c r="CQ22" i="12"/>
  <c r="CM22" i="12"/>
  <c r="CL22" i="12"/>
  <c r="CK22" i="12"/>
  <c r="CJ22" i="12"/>
  <c r="CI22" i="12"/>
  <c r="CH22" i="12"/>
  <c r="CG22" i="12"/>
  <c r="CF22" i="12"/>
  <c r="CE22" i="12"/>
  <c r="CD22" i="12"/>
  <c r="CC22" i="12"/>
  <c r="CB22" i="12"/>
  <c r="CA22" i="12"/>
  <c r="BZ22" i="12"/>
  <c r="BY22" i="12"/>
  <c r="BX22" i="12"/>
  <c r="BW22" i="12"/>
  <c r="BV22" i="12"/>
  <c r="BU22" i="12"/>
  <c r="BT22" i="12"/>
  <c r="BQ22" i="12"/>
  <c r="BO22" i="12"/>
  <c r="BN22" i="12"/>
  <c r="BM22" i="12"/>
  <c r="BL22" i="12"/>
  <c r="BK22" i="12"/>
  <c r="BJ22" i="12"/>
  <c r="BI22" i="12"/>
  <c r="BH22" i="12"/>
  <c r="BG22" i="12"/>
  <c r="BF22" i="12"/>
  <c r="BE22" i="12"/>
  <c r="BD22" i="12"/>
  <c r="BC22" i="12"/>
  <c r="BB22" i="12"/>
  <c r="BA22" i="12"/>
  <c r="AZ22" i="12"/>
  <c r="AY22" i="12"/>
  <c r="AX22" i="12"/>
  <c r="AW22" i="12"/>
  <c r="AV22" i="12"/>
  <c r="AU22" i="12"/>
  <c r="AT22" i="12"/>
  <c r="AS22" i="12"/>
  <c r="AR22" i="12"/>
  <c r="AQ22" i="12"/>
  <c r="AP22" i="12"/>
  <c r="AO22" i="12"/>
  <c r="AN22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A22" i="12"/>
  <c r="Z22" i="12"/>
  <c r="Y22" i="12"/>
  <c r="X22" i="12"/>
  <c r="W22" i="12"/>
  <c r="V22" i="12"/>
  <c r="U22" i="12"/>
  <c r="S22" i="12"/>
  <c r="P22" i="12"/>
  <c r="EF21" i="12"/>
  <c r="EE21" i="12"/>
  <c r="ED21" i="12"/>
  <c r="EC21" i="12"/>
  <c r="EB21" i="12"/>
  <c r="EA21" i="12"/>
  <c r="DZ21" i="12"/>
  <c r="DY21" i="12"/>
  <c r="DX21" i="12"/>
  <c r="DW21" i="12"/>
  <c r="DV21" i="12"/>
  <c r="DU21" i="12"/>
  <c r="DT21" i="12"/>
  <c r="DS21" i="12"/>
  <c r="DR21" i="12"/>
  <c r="DQ21" i="12"/>
  <c r="DP21" i="12"/>
  <c r="DO21" i="12"/>
  <c r="DN21" i="12"/>
  <c r="DM21" i="12"/>
  <c r="DJ21" i="12"/>
  <c r="DI21" i="12"/>
  <c r="DH21" i="12"/>
  <c r="DG21" i="12"/>
  <c r="DF21" i="12"/>
  <c r="DE21" i="12"/>
  <c r="DD21" i="12"/>
  <c r="DC21" i="12"/>
  <c r="DB21" i="12"/>
  <c r="DA21" i="12"/>
  <c r="CZ21" i="12"/>
  <c r="CY21" i="12"/>
  <c r="CX21" i="12"/>
  <c r="CW21" i="12"/>
  <c r="CV21" i="12"/>
  <c r="CU21" i="12"/>
  <c r="CT21" i="12"/>
  <c r="CS21" i="12"/>
  <c r="CR21" i="12"/>
  <c r="CQ21" i="12"/>
  <c r="CM21" i="12"/>
  <c r="CL21" i="12"/>
  <c r="CK21" i="12"/>
  <c r="CJ21" i="12"/>
  <c r="CI21" i="12"/>
  <c r="CH21" i="12"/>
  <c r="CG21" i="12"/>
  <c r="CF21" i="12"/>
  <c r="CE21" i="12"/>
  <c r="CD21" i="12"/>
  <c r="CC21" i="12"/>
  <c r="CB21" i="12"/>
  <c r="CA21" i="12"/>
  <c r="BZ21" i="12"/>
  <c r="BY21" i="12"/>
  <c r="BX21" i="12"/>
  <c r="BW21" i="12"/>
  <c r="BV21" i="12"/>
  <c r="BU21" i="12"/>
  <c r="BT21" i="12"/>
  <c r="BQ21" i="12"/>
  <c r="BO21" i="12"/>
  <c r="BN21" i="12"/>
  <c r="BM21" i="12"/>
  <c r="BL21" i="12"/>
  <c r="BK21" i="12"/>
  <c r="BJ21" i="12"/>
  <c r="BI21" i="12"/>
  <c r="BH21" i="12"/>
  <c r="BG21" i="12"/>
  <c r="BF21" i="12"/>
  <c r="BE21" i="12"/>
  <c r="BD21" i="12"/>
  <c r="BC21" i="12"/>
  <c r="BB21" i="12"/>
  <c r="BA21" i="12"/>
  <c r="AZ21" i="12"/>
  <c r="AY21" i="12"/>
  <c r="AX21" i="12"/>
  <c r="AW21" i="12"/>
  <c r="AV21" i="12"/>
  <c r="AU21" i="12"/>
  <c r="AT21" i="12"/>
  <c r="AS21" i="12"/>
  <c r="AR21" i="12"/>
  <c r="AQ21" i="12"/>
  <c r="AP21" i="12"/>
  <c r="AO21" i="12"/>
  <c r="AN21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A21" i="12"/>
  <c r="Z21" i="12"/>
  <c r="Y21" i="12"/>
  <c r="X21" i="12"/>
  <c r="W21" i="12"/>
  <c r="V21" i="12"/>
  <c r="U21" i="12"/>
  <c r="S21" i="12"/>
  <c r="P21" i="12"/>
  <c r="EF20" i="12"/>
  <c r="EE20" i="12"/>
  <c r="ED20" i="12"/>
  <c r="EC20" i="12"/>
  <c r="EB20" i="12"/>
  <c r="EA20" i="12"/>
  <c r="DZ20" i="12"/>
  <c r="DY20" i="12"/>
  <c r="DX20" i="12"/>
  <c r="DW20" i="12"/>
  <c r="DV20" i="12"/>
  <c r="DU20" i="12"/>
  <c r="DT20" i="12"/>
  <c r="DS20" i="12"/>
  <c r="DR20" i="12"/>
  <c r="DQ20" i="12"/>
  <c r="DP20" i="12"/>
  <c r="DO20" i="12"/>
  <c r="DN20" i="12"/>
  <c r="DM20" i="12"/>
  <c r="DJ20" i="12"/>
  <c r="DI20" i="12"/>
  <c r="DH20" i="12"/>
  <c r="DG20" i="12"/>
  <c r="DF20" i="12"/>
  <c r="DE20" i="12"/>
  <c r="DD20" i="12"/>
  <c r="DC20" i="12"/>
  <c r="DB20" i="12"/>
  <c r="DA20" i="12"/>
  <c r="CZ20" i="12"/>
  <c r="CY20" i="12"/>
  <c r="CX20" i="12"/>
  <c r="CW20" i="12"/>
  <c r="CV20" i="12"/>
  <c r="CU20" i="12"/>
  <c r="CT20" i="12"/>
  <c r="CS20" i="12"/>
  <c r="CR20" i="12"/>
  <c r="CQ20" i="12"/>
  <c r="CM20" i="12"/>
  <c r="CL20" i="12"/>
  <c r="CK20" i="12"/>
  <c r="CJ20" i="12"/>
  <c r="CI20" i="12"/>
  <c r="CH20" i="12"/>
  <c r="CG20" i="12"/>
  <c r="CF20" i="12"/>
  <c r="CE20" i="12"/>
  <c r="CD20" i="12"/>
  <c r="CC20" i="12"/>
  <c r="CB20" i="12"/>
  <c r="CA20" i="12"/>
  <c r="BZ20" i="12"/>
  <c r="BY20" i="12"/>
  <c r="BX20" i="12"/>
  <c r="BW20" i="12"/>
  <c r="BV20" i="12"/>
  <c r="BU20" i="12"/>
  <c r="BT20" i="12"/>
  <c r="BQ20" i="12"/>
  <c r="BO20" i="12"/>
  <c r="BN20" i="12"/>
  <c r="BM20" i="12"/>
  <c r="BL20" i="12"/>
  <c r="BK20" i="12"/>
  <c r="BJ20" i="12"/>
  <c r="BI20" i="12"/>
  <c r="BH20" i="12"/>
  <c r="BG20" i="12"/>
  <c r="BF20" i="12"/>
  <c r="BE20" i="12"/>
  <c r="BD20" i="12"/>
  <c r="BC20" i="12"/>
  <c r="BB20" i="12"/>
  <c r="BA20" i="12"/>
  <c r="AZ20" i="12"/>
  <c r="AY20" i="12"/>
  <c r="AX20" i="12"/>
  <c r="AW20" i="12"/>
  <c r="AV20" i="12"/>
  <c r="AU20" i="12"/>
  <c r="AT20" i="12"/>
  <c r="AS20" i="12"/>
  <c r="AR20" i="12"/>
  <c r="AQ20" i="12"/>
  <c r="AP20" i="12"/>
  <c r="AO20" i="12"/>
  <c r="AN20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A20" i="12"/>
  <c r="Z20" i="12"/>
  <c r="Y20" i="12"/>
  <c r="X20" i="12"/>
  <c r="W20" i="12"/>
  <c r="V20" i="12"/>
  <c r="U20" i="12"/>
  <c r="S20" i="12"/>
  <c r="P20" i="12"/>
  <c r="EF19" i="12"/>
  <c r="EE19" i="12"/>
  <c r="ED19" i="12"/>
  <c r="EC19" i="12"/>
  <c r="EB19" i="12"/>
  <c r="EA19" i="12"/>
  <c r="DZ19" i="12"/>
  <c r="DY19" i="12"/>
  <c r="DX19" i="12"/>
  <c r="DW19" i="12"/>
  <c r="DV19" i="12"/>
  <c r="DU19" i="12"/>
  <c r="DT19" i="12"/>
  <c r="DS19" i="12"/>
  <c r="DR19" i="12"/>
  <c r="DQ19" i="12"/>
  <c r="DP19" i="12"/>
  <c r="DO19" i="12"/>
  <c r="DN19" i="12"/>
  <c r="DM19" i="12"/>
  <c r="DJ19" i="12"/>
  <c r="DI19" i="12"/>
  <c r="DH19" i="12"/>
  <c r="DG19" i="12"/>
  <c r="DF19" i="12"/>
  <c r="DE19" i="12"/>
  <c r="DD19" i="12"/>
  <c r="DC19" i="12"/>
  <c r="DB19" i="12"/>
  <c r="DA19" i="12"/>
  <c r="CZ19" i="12"/>
  <c r="CY19" i="12"/>
  <c r="CX19" i="12"/>
  <c r="CW19" i="12"/>
  <c r="CV19" i="12"/>
  <c r="CU19" i="12"/>
  <c r="CT19" i="12"/>
  <c r="CS19" i="12"/>
  <c r="CR19" i="12"/>
  <c r="CQ19" i="12"/>
  <c r="CM19" i="12"/>
  <c r="CL19" i="12"/>
  <c r="CK19" i="12"/>
  <c r="CJ19" i="12"/>
  <c r="CI19" i="12"/>
  <c r="CH19" i="12"/>
  <c r="CG19" i="12"/>
  <c r="CF19" i="12"/>
  <c r="CE19" i="12"/>
  <c r="CD19" i="12"/>
  <c r="CC19" i="12"/>
  <c r="CB19" i="12"/>
  <c r="CA19" i="12"/>
  <c r="BZ19" i="12"/>
  <c r="BY19" i="12"/>
  <c r="BX19" i="12"/>
  <c r="BW19" i="12"/>
  <c r="BV19" i="12"/>
  <c r="BU19" i="12"/>
  <c r="BT19" i="12"/>
  <c r="BQ19" i="12"/>
  <c r="BO19" i="12"/>
  <c r="BN19" i="12"/>
  <c r="BM19" i="12"/>
  <c r="BL19" i="12"/>
  <c r="BK19" i="12"/>
  <c r="BJ19" i="12"/>
  <c r="BI19" i="12"/>
  <c r="BH19" i="12"/>
  <c r="BG19" i="12"/>
  <c r="BF19" i="12"/>
  <c r="BE19" i="12"/>
  <c r="BD19" i="12"/>
  <c r="BC19" i="12"/>
  <c r="BB19" i="12"/>
  <c r="BA19" i="12"/>
  <c r="AZ19" i="12"/>
  <c r="AY19" i="12"/>
  <c r="AX19" i="12"/>
  <c r="AW19" i="12"/>
  <c r="AV19" i="12"/>
  <c r="AU19" i="12"/>
  <c r="AT19" i="12"/>
  <c r="AS19" i="12"/>
  <c r="AR19" i="12"/>
  <c r="AQ19" i="12"/>
  <c r="AP19" i="12"/>
  <c r="AO19" i="12"/>
  <c r="AN19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A19" i="12"/>
  <c r="Z19" i="12"/>
  <c r="Y19" i="12"/>
  <c r="X19" i="12"/>
  <c r="W19" i="12"/>
  <c r="V19" i="12"/>
  <c r="U19" i="12"/>
  <c r="S19" i="12"/>
  <c r="P19" i="12"/>
  <c r="EF18" i="12"/>
  <c r="EE18" i="12"/>
  <c r="ED18" i="12"/>
  <c r="EC18" i="12"/>
  <c r="EB18" i="12"/>
  <c r="EA18" i="12"/>
  <c r="DZ18" i="12"/>
  <c r="DY18" i="12"/>
  <c r="DX18" i="12"/>
  <c r="DW18" i="12"/>
  <c r="DV18" i="12"/>
  <c r="DU18" i="12"/>
  <c r="DT18" i="12"/>
  <c r="DS18" i="12"/>
  <c r="DR18" i="12"/>
  <c r="DQ18" i="12"/>
  <c r="DP18" i="12"/>
  <c r="DO18" i="12"/>
  <c r="DN18" i="12"/>
  <c r="DM18" i="12"/>
  <c r="DJ18" i="12"/>
  <c r="DI18" i="12"/>
  <c r="DH18" i="12"/>
  <c r="DG18" i="12"/>
  <c r="DF18" i="12"/>
  <c r="DE18" i="12"/>
  <c r="DD18" i="12"/>
  <c r="DC18" i="12"/>
  <c r="DB18" i="12"/>
  <c r="DA18" i="12"/>
  <c r="CZ18" i="12"/>
  <c r="CY18" i="12"/>
  <c r="CX18" i="12"/>
  <c r="CW18" i="12"/>
  <c r="CV18" i="12"/>
  <c r="CU18" i="12"/>
  <c r="CT18" i="12"/>
  <c r="CS18" i="12"/>
  <c r="CR18" i="12"/>
  <c r="CQ18" i="12"/>
  <c r="CM18" i="12"/>
  <c r="CL18" i="12"/>
  <c r="CK18" i="12"/>
  <c r="CJ18" i="12"/>
  <c r="CI18" i="12"/>
  <c r="CH18" i="12"/>
  <c r="CG18" i="12"/>
  <c r="CF18" i="12"/>
  <c r="CE18" i="12"/>
  <c r="CD18" i="12"/>
  <c r="CC18" i="12"/>
  <c r="CB18" i="12"/>
  <c r="CA18" i="12"/>
  <c r="BZ18" i="12"/>
  <c r="BY18" i="12"/>
  <c r="BX18" i="12"/>
  <c r="BW18" i="12"/>
  <c r="BV18" i="12"/>
  <c r="BU18" i="12"/>
  <c r="BT18" i="12"/>
  <c r="BQ18" i="12"/>
  <c r="BO18" i="12"/>
  <c r="BN18" i="12"/>
  <c r="BM18" i="12"/>
  <c r="BL18" i="12"/>
  <c r="BK18" i="12"/>
  <c r="BJ18" i="12"/>
  <c r="BI18" i="12"/>
  <c r="BH18" i="12"/>
  <c r="BG18" i="12"/>
  <c r="BF18" i="12"/>
  <c r="BE18" i="12"/>
  <c r="BD18" i="12"/>
  <c r="BC18" i="12"/>
  <c r="BB18" i="12"/>
  <c r="BA18" i="12"/>
  <c r="AZ18" i="12"/>
  <c r="AY18" i="12"/>
  <c r="AX18" i="12"/>
  <c r="AW18" i="12"/>
  <c r="AV18" i="12"/>
  <c r="AU18" i="12"/>
  <c r="AT18" i="12"/>
  <c r="AS18" i="12"/>
  <c r="AR18" i="12"/>
  <c r="AQ18" i="12"/>
  <c r="AP18" i="12"/>
  <c r="AO18" i="12"/>
  <c r="AN18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A18" i="12"/>
  <c r="Z18" i="12"/>
  <c r="Y18" i="12"/>
  <c r="X18" i="12"/>
  <c r="W18" i="12"/>
  <c r="V18" i="12"/>
  <c r="U18" i="12"/>
  <c r="S18" i="12"/>
  <c r="P18" i="12"/>
  <c r="EF14" i="12"/>
  <c r="EE14" i="12"/>
  <c r="ED14" i="12"/>
  <c r="EC14" i="12"/>
  <c r="EB14" i="12"/>
  <c r="EA14" i="12"/>
  <c r="DZ14" i="12"/>
  <c r="DY14" i="12"/>
  <c r="DX14" i="12"/>
  <c r="DW14" i="12"/>
  <c r="DV14" i="12"/>
  <c r="DU14" i="12"/>
  <c r="DT14" i="12"/>
  <c r="DS14" i="12"/>
  <c r="DR14" i="12"/>
  <c r="DQ14" i="12"/>
  <c r="DP14" i="12"/>
  <c r="DO14" i="12"/>
  <c r="DN14" i="12"/>
  <c r="DM14" i="12"/>
  <c r="DJ14" i="12"/>
  <c r="DI14" i="12"/>
  <c r="DH14" i="12"/>
  <c r="DG14" i="12"/>
  <c r="DF14" i="12"/>
  <c r="DE14" i="12"/>
  <c r="DD14" i="12"/>
  <c r="DC14" i="12"/>
  <c r="DB14" i="12"/>
  <c r="DA14" i="12"/>
  <c r="CZ14" i="12"/>
  <c r="CY14" i="12"/>
  <c r="CX14" i="12"/>
  <c r="CW14" i="12"/>
  <c r="CV14" i="12"/>
  <c r="CU14" i="12"/>
  <c r="CT14" i="12"/>
  <c r="CS14" i="12"/>
  <c r="CR14" i="12"/>
  <c r="CQ14" i="12"/>
  <c r="CM14" i="12"/>
  <c r="CL14" i="12"/>
  <c r="CK14" i="12"/>
  <c r="CJ14" i="12"/>
  <c r="CI14" i="12"/>
  <c r="CH14" i="12"/>
  <c r="CG14" i="12"/>
  <c r="CF14" i="12"/>
  <c r="CE14" i="12"/>
  <c r="CD14" i="12"/>
  <c r="CC14" i="12"/>
  <c r="CB14" i="12"/>
  <c r="CA14" i="12"/>
  <c r="BZ14" i="12"/>
  <c r="BY14" i="12"/>
  <c r="BX14" i="12"/>
  <c r="BW14" i="12"/>
  <c r="BV14" i="12"/>
  <c r="BU14" i="12"/>
  <c r="BT14" i="12"/>
  <c r="BQ14" i="12"/>
  <c r="BO14" i="12"/>
  <c r="L14" i="12" s="1"/>
  <c r="BN14" i="12"/>
  <c r="BM14" i="12"/>
  <c r="BL14" i="12"/>
  <c r="BK14" i="12"/>
  <c r="BJ14" i="12"/>
  <c r="BI14" i="12"/>
  <c r="BH14" i="12"/>
  <c r="BG14" i="12"/>
  <c r="BF14" i="12"/>
  <c r="BE14" i="12"/>
  <c r="BD14" i="12"/>
  <c r="BC14" i="12"/>
  <c r="BB14" i="12"/>
  <c r="BA14" i="12"/>
  <c r="AZ14" i="12"/>
  <c r="AY14" i="12"/>
  <c r="AX14" i="12"/>
  <c r="AW14" i="12"/>
  <c r="AV14" i="12"/>
  <c r="AU14" i="12"/>
  <c r="AT14" i="12"/>
  <c r="AS14" i="12"/>
  <c r="AR14" i="12"/>
  <c r="AQ14" i="12"/>
  <c r="AP14" i="12"/>
  <c r="AO14" i="12"/>
  <c r="AN14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S14" i="12"/>
  <c r="P14" i="12"/>
  <c r="H14" i="12" s="1"/>
  <c r="K14" i="12"/>
  <c r="J14" i="12"/>
  <c r="EF13" i="12"/>
  <c r="EE13" i="12"/>
  <c r="ED13" i="12"/>
  <c r="EC13" i="12"/>
  <c r="EB13" i="12"/>
  <c r="EA13" i="12"/>
  <c r="DZ13" i="12"/>
  <c r="DY13" i="12"/>
  <c r="DX13" i="12"/>
  <c r="DW13" i="12"/>
  <c r="DV13" i="12"/>
  <c r="DU13" i="12"/>
  <c r="DT13" i="12"/>
  <c r="DS13" i="12"/>
  <c r="DR13" i="12"/>
  <c r="DQ13" i="12"/>
  <c r="DP13" i="12"/>
  <c r="DO13" i="12"/>
  <c r="DN13" i="12"/>
  <c r="DM13" i="12"/>
  <c r="DJ13" i="12"/>
  <c r="DI13" i="12"/>
  <c r="DH13" i="12"/>
  <c r="DG13" i="12"/>
  <c r="DF13" i="12"/>
  <c r="DE13" i="12"/>
  <c r="DD13" i="12"/>
  <c r="DC13" i="12"/>
  <c r="DB13" i="12"/>
  <c r="DA13" i="12"/>
  <c r="CZ13" i="12"/>
  <c r="CY13" i="12"/>
  <c r="CX13" i="12"/>
  <c r="CW13" i="12"/>
  <c r="CV13" i="12"/>
  <c r="CU13" i="12"/>
  <c r="CT13" i="12"/>
  <c r="CS13" i="12"/>
  <c r="CR13" i="12"/>
  <c r="CQ13" i="12"/>
  <c r="CM13" i="12"/>
  <c r="CL13" i="12"/>
  <c r="CK13" i="12"/>
  <c r="CJ13" i="12"/>
  <c r="CI13" i="12"/>
  <c r="CH13" i="12"/>
  <c r="CG13" i="12"/>
  <c r="CF13" i="12"/>
  <c r="CE13" i="12"/>
  <c r="CD13" i="12"/>
  <c r="CC13" i="12"/>
  <c r="CB13" i="12"/>
  <c r="CA13" i="12"/>
  <c r="BZ13" i="12"/>
  <c r="BY13" i="12"/>
  <c r="BX13" i="12"/>
  <c r="BW13" i="12"/>
  <c r="BV13" i="12"/>
  <c r="BU13" i="12"/>
  <c r="BT13" i="12"/>
  <c r="BQ13" i="12"/>
  <c r="BO13" i="12"/>
  <c r="L13" i="12" s="1"/>
  <c r="BN13" i="12"/>
  <c r="BM13" i="12"/>
  <c r="BL13" i="12"/>
  <c r="BK13" i="12"/>
  <c r="BJ13" i="12"/>
  <c r="BI13" i="12"/>
  <c r="BH13" i="12"/>
  <c r="BG13" i="12"/>
  <c r="BF13" i="12"/>
  <c r="BE13" i="12"/>
  <c r="BD13" i="12"/>
  <c r="BC13" i="12"/>
  <c r="BB13" i="12"/>
  <c r="BA13" i="12"/>
  <c r="AZ13" i="12"/>
  <c r="AY13" i="12"/>
  <c r="AX13" i="12"/>
  <c r="AW13" i="12"/>
  <c r="AV13" i="12"/>
  <c r="AU13" i="12"/>
  <c r="AT13" i="12"/>
  <c r="AS13" i="12"/>
  <c r="AR13" i="12"/>
  <c r="AQ13" i="12"/>
  <c r="AP13" i="12"/>
  <c r="AO13" i="12"/>
  <c r="AN13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S13" i="12"/>
  <c r="P13" i="12"/>
  <c r="H13" i="12" s="1"/>
  <c r="K13" i="12"/>
  <c r="J13" i="12"/>
  <c r="EF17" i="12"/>
  <c r="EE17" i="12"/>
  <c r="ED17" i="12"/>
  <c r="EC17" i="12"/>
  <c r="EB17" i="12"/>
  <c r="EA17" i="12"/>
  <c r="DZ17" i="12"/>
  <c r="DY17" i="12"/>
  <c r="DX17" i="12"/>
  <c r="DW17" i="12"/>
  <c r="DV17" i="12"/>
  <c r="DU17" i="12"/>
  <c r="DT17" i="12"/>
  <c r="DS17" i="12"/>
  <c r="DR17" i="12"/>
  <c r="DQ17" i="12"/>
  <c r="DP17" i="12"/>
  <c r="DO17" i="12"/>
  <c r="DN17" i="12"/>
  <c r="DM17" i="12"/>
  <c r="DJ17" i="12"/>
  <c r="DI17" i="12"/>
  <c r="DH17" i="12"/>
  <c r="DG17" i="12"/>
  <c r="DF17" i="12"/>
  <c r="DE17" i="12"/>
  <c r="DD17" i="12"/>
  <c r="DC17" i="12"/>
  <c r="DB17" i="12"/>
  <c r="DA17" i="12"/>
  <c r="CZ17" i="12"/>
  <c r="CY17" i="12"/>
  <c r="CX17" i="12"/>
  <c r="CW17" i="12"/>
  <c r="CV17" i="12"/>
  <c r="CU17" i="12"/>
  <c r="CT17" i="12"/>
  <c r="CS17" i="12"/>
  <c r="CR17" i="12"/>
  <c r="CQ17" i="12"/>
  <c r="CM17" i="12"/>
  <c r="CL17" i="12"/>
  <c r="CK17" i="12"/>
  <c r="CJ17" i="12"/>
  <c r="CI17" i="12"/>
  <c r="CH17" i="12"/>
  <c r="CG17" i="12"/>
  <c r="CF17" i="12"/>
  <c r="CE17" i="12"/>
  <c r="CD17" i="12"/>
  <c r="CC17" i="12"/>
  <c r="CB17" i="12"/>
  <c r="CA17" i="12"/>
  <c r="BZ17" i="12"/>
  <c r="BY17" i="12"/>
  <c r="BX17" i="12"/>
  <c r="BW17" i="12"/>
  <c r="BV17" i="12"/>
  <c r="BU17" i="12"/>
  <c r="BT17" i="12"/>
  <c r="BQ17" i="12"/>
  <c r="BO17" i="12"/>
  <c r="L17" i="12" s="1"/>
  <c r="BN17" i="12"/>
  <c r="K17" i="12" s="1"/>
  <c r="BM17" i="12"/>
  <c r="BL17" i="12"/>
  <c r="BK17" i="12"/>
  <c r="BJ17" i="12"/>
  <c r="BI17" i="12"/>
  <c r="BH17" i="12"/>
  <c r="BG17" i="12"/>
  <c r="BF17" i="12"/>
  <c r="BE17" i="12"/>
  <c r="BD17" i="12"/>
  <c r="BC17" i="12"/>
  <c r="BB17" i="12"/>
  <c r="BA17" i="12"/>
  <c r="AZ17" i="12"/>
  <c r="AY17" i="12"/>
  <c r="AX17" i="12"/>
  <c r="AW17" i="12"/>
  <c r="AV17" i="12"/>
  <c r="AU17" i="12"/>
  <c r="AT17" i="12"/>
  <c r="AS17" i="12"/>
  <c r="AR17" i="12"/>
  <c r="AQ17" i="12"/>
  <c r="AP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S17" i="12"/>
  <c r="P17" i="12"/>
  <c r="H17" i="12" s="1"/>
  <c r="J17" i="12"/>
  <c r="EF9" i="12"/>
  <c r="EE9" i="12"/>
  <c r="ED9" i="12"/>
  <c r="EC9" i="12"/>
  <c r="EB9" i="12"/>
  <c r="EA9" i="12"/>
  <c r="DZ9" i="12"/>
  <c r="DY9" i="12"/>
  <c r="DX9" i="12"/>
  <c r="DW9" i="12"/>
  <c r="DV9" i="12"/>
  <c r="DU9" i="12"/>
  <c r="DT9" i="12"/>
  <c r="DS9" i="12"/>
  <c r="DR9" i="12"/>
  <c r="DQ9" i="12"/>
  <c r="DP9" i="12"/>
  <c r="DO9" i="12"/>
  <c r="DN9" i="12"/>
  <c r="DM9" i="12"/>
  <c r="DJ9" i="12"/>
  <c r="DI9" i="12"/>
  <c r="DH9" i="12"/>
  <c r="DG9" i="12"/>
  <c r="DF9" i="12"/>
  <c r="DE9" i="12"/>
  <c r="DD9" i="12"/>
  <c r="DC9" i="12"/>
  <c r="DB9" i="12"/>
  <c r="DA9" i="12"/>
  <c r="CZ9" i="12"/>
  <c r="CY9" i="12"/>
  <c r="CX9" i="12"/>
  <c r="CW9" i="12"/>
  <c r="CV9" i="12"/>
  <c r="CU9" i="12"/>
  <c r="CT9" i="12"/>
  <c r="CS9" i="12"/>
  <c r="CR9" i="12"/>
  <c r="CQ9" i="12"/>
  <c r="CM9" i="12"/>
  <c r="CL9" i="12"/>
  <c r="CK9" i="12"/>
  <c r="CJ9" i="12"/>
  <c r="CI9" i="12"/>
  <c r="CH9" i="12"/>
  <c r="CG9" i="12"/>
  <c r="CF9" i="12"/>
  <c r="CE9" i="12"/>
  <c r="CD9" i="12"/>
  <c r="CC9" i="12"/>
  <c r="CB9" i="12"/>
  <c r="CA9" i="12"/>
  <c r="BZ9" i="12"/>
  <c r="BY9" i="12"/>
  <c r="BX9" i="12"/>
  <c r="BW9" i="12"/>
  <c r="BV9" i="12"/>
  <c r="BU9" i="12"/>
  <c r="BT9" i="12"/>
  <c r="BQ9" i="12"/>
  <c r="BO9" i="12"/>
  <c r="L9" i="12" s="1"/>
  <c r="BN9" i="12"/>
  <c r="BM9" i="12"/>
  <c r="BL9" i="12"/>
  <c r="BK9" i="12"/>
  <c r="BJ9" i="12"/>
  <c r="BI9" i="12"/>
  <c r="BH9" i="12"/>
  <c r="BG9" i="12"/>
  <c r="BF9" i="12"/>
  <c r="BE9" i="12"/>
  <c r="BD9" i="12"/>
  <c r="BC9" i="12"/>
  <c r="BB9" i="12"/>
  <c r="BA9" i="12"/>
  <c r="AZ9" i="12"/>
  <c r="AY9" i="12"/>
  <c r="AX9" i="12"/>
  <c r="AW9" i="12"/>
  <c r="AV9" i="12"/>
  <c r="AU9" i="12"/>
  <c r="AT9" i="12"/>
  <c r="AS9" i="12"/>
  <c r="AR9" i="12"/>
  <c r="AQ9" i="12"/>
  <c r="AP9" i="12"/>
  <c r="AO9" i="12"/>
  <c r="AN9" i="12"/>
  <c r="AM9" i="12"/>
  <c r="AL9" i="12"/>
  <c r="AK9" i="12"/>
  <c r="AJ9" i="12"/>
  <c r="AI9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S9" i="12"/>
  <c r="P9" i="12"/>
  <c r="H9" i="12" s="1"/>
  <c r="K9" i="12"/>
  <c r="J9" i="12"/>
  <c r="EF16" i="12"/>
  <c r="EE16" i="12"/>
  <c r="ED16" i="12"/>
  <c r="EC16" i="12"/>
  <c r="EB16" i="12"/>
  <c r="EA16" i="12"/>
  <c r="DZ16" i="12"/>
  <c r="DY16" i="12"/>
  <c r="DX16" i="12"/>
  <c r="DW16" i="12"/>
  <c r="DV16" i="12"/>
  <c r="DU16" i="12"/>
  <c r="DT16" i="12"/>
  <c r="DS16" i="12"/>
  <c r="DR16" i="12"/>
  <c r="DQ16" i="12"/>
  <c r="DP16" i="12"/>
  <c r="DO16" i="12"/>
  <c r="DN16" i="12"/>
  <c r="DM16" i="12"/>
  <c r="DJ16" i="12"/>
  <c r="DI16" i="12"/>
  <c r="DH16" i="12"/>
  <c r="DG16" i="12"/>
  <c r="DF16" i="12"/>
  <c r="DE16" i="12"/>
  <c r="DD16" i="12"/>
  <c r="DC16" i="12"/>
  <c r="DB16" i="12"/>
  <c r="DA16" i="12"/>
  <c r="CZ16" i="12"/>
  <c r="CY16" i="12"/>
  <c r="CX16" i="12"/>
  <c r="CW16" i="12"/>
  <c r="CV16" i="12"/>
  <c r="CU16" i="12"/>
  <c r="CT16" i="12"/>
  <c r="CS16" i="12"/>
  <c r="CR16" i="12"/>
  <c r="CQ16" i="12"/>
  <c r="CM16" i="12"/>
  <c r="CL16" i="12"/>
  <c r="CK16" i="12"/>
  <c r="CJ16" i="12"/>
  <c r="CI16" i="12"/>
  <c r="CH16" i="12"/>
  <c r="CG16" i="12"/>
  <c r="CF16" i="12"/>
  <c r="CE16" i="12"/>
  <c r="CD16" i="12"/>
  <c r="CC16" i="12"/>
  <c r="CB16" i="12"/>
  <c r="CA16" i="12"/>
  <c r="BZ16" i="12"/>
  <c r="BY16" i="12"/>
  <c r="BX16" i="12"/>
  <c r="BW16" i="12"/>
  <c r="BV16" i="12"/>
  <c r="BU16" i="12"/>
  <c r="BT16" i="12"/>
  <c r="BQ16" i="12"/>
  <c r="BO16" i="12"/>
  <c r="L16" i="12" s="1"/>
  <c r="BN16" i="12"/>
  <c r="K16" i="12" s="1"/>
  <c r="BM16" i="12"/>
  <c r="BL16" i="12"/>
  <c r="BK16" i="12"/>
  <c r="BJ16" i="12"/>
  <c r="BI16" i="12"/>
  <c r="BH16" i="12"/>
  <c r="BG16" i="12"/>
  <c r="BF16" i="12"/>
  <c r="BE16" i="12"/>
  <c r="BD16" i="12"/>
  <c r="BC16" i="12"/>
  <c r="BB16" i="12"/>
  <c r="BA16" i="12"/>
  <c r="AZ16" i="12"/>
  <c r="AY16" i="12"/>
  <c r="AX16" i="12"/>
  <c r="AW16" i="12"/>
  <c r="AV16" i="12"/>
  <c r="AU16" i="12"/>
  <c r="AT16" i="12"/>
  <c r="AS16" i="12"/>
  <c r="AR16" i="12"/>
  <c r="AQ16" i="12"/>
  <c r="AP16" i="12"/>
  <c r="AO16" i="12"/>
  <c r="AN16" i="12"/>
  <c r="AM16" i="12"/>
  <c r="AL16" i="12"/>
  <c r="AK16" i="12"/>
  <c r="AJ16" i="12"/>
  <c r="AI16" i="12"/>
  <c r="AH16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S16" i="12"/>
  <c r="P16" i="12"/>
  <c r="H16" i="12" s="1"/>
  <c r="J16" i="12"/>
  <c r="EF12" i="12"/>
  <c r="EE12" i="12"/>
  <c r="ED12" i="12"/>
  <c r="EC12" i="12"/>
  <c r="EB12" i="12"/>
  <c r="EA12" i="12"/>
  <c r="DZ12" i="12"/>
  <c r="DY12" i="12"/>
  <c r="DX12" i="12"/>
  <c r="DW12" i="12"/>
  <c r="DV12" i="12"/>
  <c r="DU12" i="12"/>
  <c r="DT12" i="12"/>
  <c r="DS12" i="12"/>
  <c r="DR12" i="12"/>
  <c r="DQ12" i="12"/>
  <c r="DP12" i="12"/>
  <c r="DO12" i="12"/>
  <c r="DN12" i="12"/>
  <c r="DM12" i="12"/>
  <c r="DJ12" i="12"/>
  <c r="DI12" i="12"/>
  <c r="DH12" i="12"/>
  <c r="DG12" i="12"/>
  <c r="DF12" i="12"/>
  <c r="DE12" i="12"/>
  <c r="DD12" i="12"/>
  <c r="DC12" i="12"/>
  <c r="DB12" i="12"/>
  <c r="DA12" i="12"/>
  <c r="CZ12" i="12"/>
  <c r="CY12" i="12"/>
  <c r="CX12" i="12"/>
  <c r="CW12" i="12"/>
  <c r="CV12" i="12"/>
  <c r="CU12" i="12"/>
  <c r="CT12" i="12"/>
  <c r="CS12" i="12"/>
  <c r="CR12" i="12"/>
  <c r="CQ12" i="12"/>
  <c r="CM12" i="12"/>
  <c r="CL12" i="12"/>
  <c r="CK12" i="12"/>
  <c r="CJ12" i="12"/>
  <c r="CI12" i="12"/>
  <c r="CH12" i="12"/>
  <c r="CG12" i="12"/>
  <c r="CF12" i="12"/>
  <c r="CE12" i="12"/>
  <c r="CD12" i="12"/>
  <c r="CC12" i="12"/>
  <c r="CB12" i="12"/>
  <c r="CA12" i="12"/>
  <c r="BZ12" i="12"/>
  <c r="BY12" i="12"/>
  <c r="BX12" i="12"/>
  <c r="BW12" i="12"/>
  <c r="BV12" i="12"/>
  <c r="BU12" i="12"/>
  <c r="BT12" i="12"/>
  <c r="BQ12" i="12"/>
  <c r="BO12" i="12"/>
  <c r="L12" i="12" s="1"/>
  <c r="BN12" i="12"/>
  <c r="BM12" i="12"/>
  <c r="BL12" i="12"/>
  <c r="BK12" i="12"/>
  <c r="BJ12" i="12"/>
  <c r="BI12" i="12"/>
  <c r="BH12" i="12"/>
  <c r="BG12" i="12"/>
  <c r="BF12" i="12"/>
  <c r="BE12" i="12"/>
  <c r="BD12" i="12"/>
  <c r="BC12" i="12"/>
  <c r="BB12" i="12"/>
  <c r="BA12" i="12"/>
  <c r="AZ12" i="12"/>
  <c r="AY12" i="12"/>
  <c r="AX12" i="12"/>
  <c r="AW12" i="12"/>
  <c r="AV12" i="12"/>
  <c r="AU12" i="12"/>
  <c r="AT12" i="12"/>
  <c r="AS12" i="12"/>
  <c r="AR12" i="12"/>
  <c r="AQ12" i="12"/>
  <c r="AP12" i="12"/>
  <c r="AO12" i="12"/>
  <c r="AN12" i="12"/>
  <c r="AM12" i="12"/>
  <c r="AL12" i="12"/>
  <c r="AK12" i="12"/>
  <c r="AJ12" i="12"/>
  <c r="AI12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S12" i="12"/>
  <c r="P12" i="12"/>
  <c r="K12" i="12"/>
  <c r="J12" i="12"/>
  <c r="EF15" i="12"/>
  <c r="EE15" i="12"/>
  <c r="ED15" i="12"/>
  <c r="EC15" i="12"/>
  <c r="EB15" i="12"/>
  <c r="EA15" i="12"/>
  <c r="DZ15" i="12"/>
  <c r="DY15" i="12"/>
  <c r="DX15" i="12"/>
  <c r="DW15" i="12"/>
  <c r="DV15" i="12"/>
  <c r="DU15" i="12"/>
  <c r="DT15" i="12"/>
  <c r="DS15" i="12"/>
  <c r="DR15" i="12"/>
  <c r="DQ15" i="12"/>
  <c r="DP15" i="12"/>
  <c r="DO15" i="12"/>
  <c r="DN15" i="12"/>
  <c r="DM15" i="12"/>
  <c r="DJ15" i="12"/>
  <c r="DI15" i="12"/>
  <c r="DH15" i="12"/>
  <c r="DG15" i="12"/>
  <c r="DF15" i="12"/>
  <c r="DE15" i="12"/>
  <c r="DD15" i="12"/>
  <c r="DC15" i="12"/>
  <c r="DB15" i="12"/>
  <c r="DA15" i="12"/>
  <c r="CZ15" i="12"/>
  <c r="CY15" i="12"/>
  <c r="CX15" i="12"/>
  <c r="CW15" i="12"/>
  <c r="CV15" i="12"/>
  <c r="CU15" i="12"/>
  <c r="CT15" i="12"/>
  <c r="CS15" i="12"/>
  <c r="CR15" i="12"/>
  <c r="CQ15" i="12"/>
  <c r="CM15" i="12"/>
  <c r="CL15" i="12"/>
  <c r="CK15" i="12"/>
  <c r="CJ15" i="12"/>
  <c r="CI15" i="12"/>
  <c r="CH15" i="12"/>
  <c r="CG15" i="12"/>
  <c r="CF15" i="12"/>
  <c r="CE15" i="12"/>
  <c r="CD15" i="12"/>
  <c r="CC15" i="12"/>
  <c r="CB15" i="12"/>
  <c r="CA15" i="12"/>
  <c r="BZ15" i="12"/>
  <c r="BY15" i="12"/>
  <c r="BX15" i="12"/>
  <c r="BW15" i="12"/>
  <c r="BV15" i="12"/>
  <c r="BU15" i="12"/>
  <c r="BT15" i="12"/>
  <c r="BQ15" i="12"/>
  <c r="BO15" i="12"/>
  <c r="L15" i="12" s="1"/>
  <c r="BN15" i="12"/>
  <c r="K15" i="12" s="1"/>
  <c r="BM15" i="12"/>
  <c r="BL15" i="12"/>
  <c r="BK15" i="12"/>
  <c r="BJ15" i="12"/>
  <c r="BI15" i="12"/>
  <c r="BH15" i="12"/>
  <c r="BG15" i="12"/>
  <c r="BF15" i="12"/>
  <c r="BE15" i="12"/>
  <c r="BD15" i="12"/>
  <c r="BC15" i="12"/>
  <c r="BB15" i="12"/>
  <c r="BA15" i="12"/>
  <c r="AZ15" i="12"/>
  <c r="AY15" i="12"/>
  <c r="AX15" i="12"/>
  <c r="AW15" i="12"/>
  <c r="AV15" i="12"/>
  <c r="AU15" i="12"/>
  <c r="AT15" i="12"/>
  <c r="AS15" i="12"/>
  <c r="AR15" i="12"/>
  <c r="AQ15" i="12"/>
  <c r="AP15" i="12"/>
  <c r="AO15" i="12"/>
  <c r="AN15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S15" i="12"/>
  <c r="P15" i="12"/>
  <c r="H15" i="12" s="1"/>
  <c r="J15" i="12"/>
  <c r="EF10" i="12"/>
  <c r="EE10" i="12"/>
  <c r="ED10" i="12"/>
  <c r="EC10" i="12"/>
  <c r="EB10" i="12"/>
  <c r="EA10" i="12"/>
  <c r="DZ10" i="12"/>
  <c r="DY10" i="12"/>
  <c r="DX10" i="12"/>
  <c r="DW10" i="12"/>
  <c r="DV10" i="12"/>
  <c r="DU10" i="12"/>
  <c r="DT10" i="12"/>
  <c r="DS10" i="12"/>
  <c r="DR10" i="12"/>
  <c r="DQ10" i="12"/>
  <c r="DP10" i="12"/>
  <c r="DO10" i="12"/>
  <c r="DN10" i="12"/>
  <c r="DM10" i="12"/>
  <c r="DJ10" i="12"/>
  <c r="DI10" i="12"/>
  <c r="DH10" i="12"/>
  <c r="DG10" i="12"/>
  <c r="DF10" i="12"/>
  <c r="DE10" i="12"/>
  <c r="DD10" i="12"/>
  <c r="DC10" i="12"/>
  <c r="DB10" i="12"/>
  <c r="DA10" i="12"/>
  <c r="CZ10" i="12"/>
  <c r="CY10" i="12"/>
  <c r="CX10" i="12"/>
  <c r="CW10" i="12"/>
  <c r="CV10" i="12"/>
  <c r="CU10" i="12"/>
  <c r="CT10" i="12"/>
  <c r="CS10" i="12"/>
  <c r="CR10" i="12"/>
  <c r="CQ10" i="12"/>
  <c r="CM10" i="12"/>
  <c r="CL10" i="12"/>
  <c r="CK10" i="12"/>
  <c r="CJ10" i="12"/>
  <c r="CI10" i="12"/>
  <c r="CH10" i="12"/>
  <c r="CG10" i="12"/>
  <c r="CF10" i="12"/>
  <c r="CE10" i="12"/>
  <c r="CD10" i="12"/>
  <c r="CC10" i="12"/>
  <c r="CB10" i="12"/>
  <c r="CA10" i="12"/>
  <c r="BZ10" i="12"/>
  <c r="BY10" i="12"/>
  <c r="BX10" i="12"/>
  <c r="BW10" i="12"/>
  <c r="BV10" i="12"/>
  <c r="BU10" i="12"/>
  <c r="BT10" i="12"/>
  <c r="BQ10" i="12"/>
  <c r="BO10" i="12"/>
  <c r="L10" i="12" s="1"/>
  <c r="BN10" i="12"/>
  <c r="BM10" i="12"/>
  <c r="BL10" i="12"/>
  <c r="BK10" i="12"/>
  <c r="BJ10" i="12"/>
  <c r="BI10" i="12"/>
  <c r="BH10" i="12"/>
  <c r="BG10" i="12"/>
  <c r="BF10" i="12"/>
  <c r="BE10" i="12"/>
  <c r="BD10" i="12"/>
  <c r="BC10" i="12"/>
  <c r="BB10" i="12"/>
  <c r="BA10" i="12"/>
  <c r="AZ10" i="12"/>
  <c r="AY10" i="12"/>
  <c r="AX10" i="12"/>
  <c r="AW10" i="12"/>
  <c r="AV10" i="12"/>
  <c r="AU10" i="12"/>
  <c r="AT10" i="12"/>
  <c r="AS10" i="12"/>
  <c r="AR10" i="12"/>
  <c r="AQ10" i="12"/>
  <c r="AP10" i="12"/>
  <c r="AO10" i="12"/>
  <c r="AN10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S10" i="12"/>
  <c r="P10" i="12"/>
  <c r="K10" i="12"/>
  <c r="J10" i="12"/>
  <c r="EF11" i="12"/>
  <c r="EE11" i="12"/>
  <c r="ED11" i="12"/>
  <c r="EC11" i="12"/>
  <c r="EB11" i="12"/>
  <c r="EA11" i="12"/>
  <c r="DZ11" i="12"/>
  <c r="DY11" i="12"/>
  <c r="DX11" i="12"/>
  <c r="DW11" i="12"/>
  <c r="DV11" i="12"/>
  <c r="DU11" i="12"/>
  <c r="DT11" i="12"/>
  <c r="DS11" i="12"/>
  <c r="DR11" i="12"/>
  <c r="DQ11" i="12"/>
  <c r="DP11" i="12"/>
  <c r="DO11" i="12"/>
  <c r="DN11" i="12"/>
  <c r="DM11" i="12"/>
  <c r="DJ11" i="12"/>
  <c r="DI11" i="12"/>
  <c r="DH11" i="12"/>
  <c r="DG11" i="12"/>
  <c r="DF11" i="12"/>
  <c r="DE11" i="12"/>
  <c r="DD11" i="12"/>
  <c r="DC11" i="12"/>
  <c r="DB11" i="12"/>
  <c r="DA11" i="12"/>
  <c r="CZ11" i="12"/>
  <c r="CY11" i="12"/>
  <c r="CX11" i="12"/>
  <c r="CW11" i="12"/>
  <c r="CV11" i="12"/>
  <c r="CU11" i="12"/>
  <c r="CT11" i="12"/>
  <c r="CS11" i="12"/>
  <c r="CR11" i="12"/>
  <c r="CQ11" i="12"/>
  <c r="CM11" i="12"/>
  <c r="CL11" i="12"/>
  <c r="CK11" i="12"/>
  <c r="CJ11" i="12"/>
  <c r="CI11" i="12"/>
  <c r="CH11" i="12"/>
  <c r="CG11" i="12"/>
  <c r="CF11" i="12"/>
  <c r="CE11" i="12"/>
  <c r="CD11" i="12"/>
  <c r="CC11" i="12"/>
  <c r="CB11" i="12"/>
  <c r="CA11" i="12"/>
  <c r="BZ11" i="12"/>
  <c r="BY11" i="12"/>
  <c r="BX11" i="12"/>
  <c r="BW11" i="12"/>
  <c r="BV11" i="12"/>
  <c r="BU11" i="12"/>
  <c r="BT11" i="12"/>
  <c r="BQ11" i="12"/>
  <c r="BO11" i="12"/>
  <c r="L11" i="12" s="1"/>
  <c r="BN11" i="12"/>
  <c r="BM11" i="12"/>
  <c r="BL11" i="12"/>
  <c r="BK11" i="12"/>
  <c r="BJ11" i="12"/>
  <c r="BI11" i="12"/>
  <c r="BH11" i="12"/>
  <c r="BG11" i="12"/>
  <c r="BF11" i="12"/>
  <c r="BE11" i="12"/>
  <c r="BD11" i="12"/>
  <c r="BC11" i="12"/>
  <c r="BB11" i="12"/>
  <c r="BA11" i="12"/>
  <c r="AZ11" i="12"/>
  <c r="AY11" i="12"/>
  <c r="AX11" i="12"/>
  <c r="AW11" i="12"/>
  <c r="AV11" i="12"/>
  <c r="AU11" i="12"/>
  <c r="AT11" i="12"/>
  <c r="AS11" i="12"/>
  <c r="AR11" i="12"/>
  <c r="AQ11" i="12"/>
  <c r="AP11" i="12"/>
  <c r="AO11" i="12"/>
  <c r="AN11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S11" i="12"/>
  <c r="P11" i="12"/>
  <c r="H11" i="12" s="1"/>
  <c r="K11" i="12"/>
  <c r="J11" i="12"/>
  <c r="EF8" i="12"/>
  <c r="EE8" i="12"/>
  <c r="ED8" i="12"/>
  <c r="EC8" i="12"/>
  <c r="EB8" i="12"/>
  <c r="EA8" i="12"/>
  <c r="DZ8" i="12"/>
  <c r="DY8" i="12"/>
  <c r="DX8" i="12"/>
  <c r="DW8" i="12"/>
  <c r="DV8" i="12"/>
  <c r="DU8" i="12"/>
  <c r="DT8" i="12"/>
  <c r="DS8" i="12"/>
  <c r="DR8" i="12"/>
  <c r="DQ8" i="12"/>
  <c r="DP8" i="12"/>
  <c r="DO8" i="12"/>
  <c r="DN8" i="12"/>
  <c r="DM8" i="12"/>
  <c r="DJ8" i="12"/>
  <c r="DI8" i="12"/>
  <c r="DH8" i="12"/>
  <c r="DG8" i="12"/>
  <c r="DF8" i="12"/>
  <c r="DE8" i="12"/>
  <c r="DD8" i="12"/>
  <c r="DC8" i="12"/>
  <c r="DB8" i="12"/>
  <c r="DA8" i="12"/>
  <c r="CZ8" i="12"/>
  <c r="CY8" i="12"/>
  <c r="CX8" i="12"/>
  <c r="CW8" i="12"/>
  <c r="CV8" i="12"/>
  <c r="CU8" i="12"/>
  <c r="CT8" i="12"/>
  <c r="CS8" i="12"/>
  <c r="CR8" i="12"/>
  <c r="CQ8" i="12"/>
  <c r="CM8" i="12"/>
  <c r="CL8" i="12"/>
  <c r="CK8" i="12"/>
  <c r="CJ8" i="12"/>
  <c r="CI8" i="12"/>
  <c r="CH8" i="12"/>
  <c r="CG8" i="12"/>
  <c r="CF8" i="12"/>
  <c r="CE8" i="12"/>
  <c r="CD8" i="12"/>
  <c r="CC8" i="12"/>
  <c r="CB8" i="12"/>
  <c r="CA8" i="12"/>
  <c r="BZ8" i="12"/>
  <c r="BY8" i="12"/>
  <c r="BX8" i="12"/>
  <c r="BW8" i="12"/>
  <c r="BV8" i="12"/>
  <c r="BU8" i="12"/>
  <c r="BT8" i="12"/>
  <c r="BQ8" i="12"/>
  <c r="BO8" i="12"/>
  <c r="L8" i="12" s="1"/>
  <c r="BN8" i="12"/>
  <c r="K8" i="12" s="1"/>
  <c r="BM8" i="12"/>
  <c r="BL8" i="12"/>
  <c r="BK8" i="12"/>
  <c r="BJ8" i="12"/>
  <c r="BI8" i="12"/>
  <c r="BH8" i="12"/>
  <c r="BG8" i="12"/>
  <c r="BF8" i="12"/>
  <c r="BE8" i="12"/>
  <c r="BD8" i="12"/>
  <c r="BC8" i="12"/>
  <c r="BB8" i="12"/>
  <c r="BA8" i="12"/>
  <c r="AZ8" i="12"/>
  <c r="AY8" i="12"/>
  <c r="AX8" i="12"/>
  <c r="AW8" i="12"/>
  <c r="AV8" i="12"/>
  <c r="AU8" i="12"/>
  <c r="AT8" i="12"/>
  <c r="AS8" i="12"/>
  <c r="AR8" i="12"/>
  <c r="AQ8" i="12"/>
  <c r="AP8" i="12"/>
  <c r="AO8" i="12"/>
  <c r="AN8" i="12"/>
  <c r="AM8" i="12"/>
  <c r="AL8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S8" i="12"/>
  <c r="P8" i="12"/>
  <c r="J8" i="12"/>
  <c r="F96" i="11"/>
  <c r="E96" i="11"/>
  <c r="D96" i="11"/>
  <c r="C96" i="11"/>
  <c r="B96" i="11"/>
  <c r="F95" i="11"/>
  <c r="E95" i="11"/>
  <c r="D95" i="11"/>
  <c r="C95" i="11"/>
  <c r="B95" i="11"/>
  <c r="F94" i="11"/>
  <c r="E94" i="11"/>
  <c r="D94" i="11"/>
  <c r="C94" i="11"/>
  <c r="B94" i="11"/>
  <c r="F93" i="11"/>
  <c r="E93" i="11"/>
  <c r="D93" i="11"/>
  <c r="C93" i="11"/>
  <c r="B93" i="11"/>
  <c r="F92" i="11"/>
  <c r="E92" i="11"/>
  <c r="D92" i="11"/>
  <c r="C92" i="11"/>
  <c r="B92" i="11"/>
  <c r="F91" i="11"/>
  <c r="E91" i="11"/>
  <c r="D91" i="11"/>
  <c r="C91" i="11"/>
  <c r="B91" i="11"/>
  <c r="F90" i="11"/>
  <c r="E90" i="11"/>
  <c r="D90" i="11"/>
  <c r="C90" i="11"/>
  <c r="B90" i="11"/>
  <c r="F89" i="11"/>
  <c r="E89" i="11"/>
  <c r="D89" i="11"/>
  <c r="C89" i="11"/>
  <c r="B89" i="11"/>
  <c r="F88" i="11"/>
  <c r="E88" i="11"/>
  <c r="D88" i="11"/>
  <c r="C88" i="11"/>
  <c r="B88" i="11"/>
  <c r="F87" i="11"/>
  <c r="E87" i="11"/>
  <c r="D87" i="11"/>
  <c r="C87" i="11"/>
  <c r="B87" i="11"/>
  <c r="F86" i="11"/>
  <c r="E86" i="11"/>
  <c r="D86" i="11"/>
  <c r="C86" i="11"/>
  <c r="B86" i="11"/>
  <c r="F85" i="11"/>
  <c r="E85" i="11"/>
  <c r="D85" i="11"/>
  <c r="C85" i="11"/>
  <c r="B85" i="11"/>
  <c r="F84" i="11"/>
  <c r="E84" i="11"/>
  <c r="D84" i="11"/>
  <c r="C84" i="11"/>
  <c r="B84" i="11"/>
  <c r="F83" i="11"/>
  <c r="E83" i="11"/>
  <c r="D83" i="11"/>
  <c r="C83" i="11"/>
  <c r="B83" i="11"/>
  <c r="F82" i="11"/>
  <c r="E82" i="11"/>
  <c r="D82" i="11"/>
  <c r="C82" i="11"/>
  <c r="B82" i="11"/>
  <c r="F81" i="11"/>
  <c r="E81" i="11"/>
  <c r="D81" i="11"/>
  <c r="C81" i="11"/>
  <c r="B81" i="11"/>
  <c r="F80" i="11"/>
  <c r="E80" i="11"/>
  <c r="D80" i="11"/>
  <c r="C80" i="11"/>
  <c r="B80" i="11"/>
  <c r="F79" i="11"/>
  <c r="E79" i="11"/>
  <c r="D79" i="11"/>
  <c r="C79" i="11"/>
  <c r="B79" i="11"/>
  <c r="F78" i="11"/>
  <c r="E78" i="11"/>
  <c r="D78" i="11"/>
  <c r="C78" i="11"/>
  <c r="B78" i="11"/>
  <c r="F77" i="11"/>
  <c r="E77" i="11"/>
  <c r="D77" i="11"/>
  <c r="C77" i="11"/>
  <c r="B77" i="11"/>
  <c r="F72" i="11"/>
  <c r="E72" i="11"/>
  <c r="D72" i="11"/>
  <c r="C72" i="11"/>
  <c r="B72" i="11"/>
  <c r="F71" i="11"/>
  <c r="E71" i="11"/>
  <c r="D71" i="11"/>
  <c r="C71" i="11"/>
  <c r="B71" i="11"/>
  <c r="F70" i="11"/>
  <c r="E70" i="11"/>
  <c r="D70" i="11"/>
  <c r="C70" i="11"/>
  <c r="B70" i="11"/>
  <c r="F69" i="11"/>
  <c r="E69" i="11"/>
  <c r="D69" i="11"/>
  <c r="C69" i="11"/>
  <c r="B69" i="11"/>
  <c r="F68" i="11"/>
  <c r="E68" i="11"/>
  <c r="D68" i="11"/>
  <c r="C68" i="11"/>
  <c r="B68" i="11"/>
  <c r="F67" i="11"/>
  <c r="E67" i="11"/>
  <c r="D67" i="11"/>
  <c r="C67" i="11"/>
  <c r="B67" i="11"/>
  <c r="F66" i="11"/>
  <c r="E66" i="11"/>
  <c r="D66" i="11"/>
  <c r="C66" i="11"/>
  <c r="B66" i="11"/>
  <c r="F65" i="11"/>
  <c r="E65" i="11"/>
  <c r="D65" i="11"/>
  <c r="C65" i="11"/>
  <c r="B65" i="11"/>
  <c r="F64" i="11"/>
  <c r="E64" i="11"/>
  <c r="D64" i="11"/>
  <c r="C64" i="11"/>
  <c r="B64" i="11"/>
  <c r="F63" i="11"/>
  <c r="E63" i="11"/>
  <c r="D63" i="11"/>
  <c r="C63" i="11"/>
  <c r="B63" i="11"/>
  <c r="F62" i="11"/>
  <c r="E62" i="11"/>
  <c r="D62" i="11"/>
  <c r="C62" i="11"/>
  <c r="B62" i="11"/>
  <c r="F61" i="11"/>
  <c r="E61" i="11"/>
  <c r="D61" i="11"/>
  <c r="C61" i="11"/>
  <c r="B61" i="11"/>
  <c r="F60" i="11"/>
  <c r="E60" i="11"/>
  <c r="D60" i="11"/>
  <c r="C60" i="11"/>
  <c r="B60" i="11"/>
  <c r="F59" i="11"/>
  <c r="E59" i="11"/>
  <c r="D59" i="11"/>
  <c r="C59" i="11"/>
  <c r="B59" i="11"/>
  <c r="F58" i="11"/>
  <c r="E58" i="11"/>
  <c r="D58" i="11"/>
  <c r="C58" i="11"/>
  <c r="B58" i="11"/>
  <c r="F57" i="11"/>
  <c r="E57" i="11"/>
  <c r="D57" i="11"/>
  <c r="C57" i="11"/>
  <c r="B57" i="11"/>
  <c r="F56" i="11"/>
  <c r="E56" i="11"/>
  <c r="D56" i="11"/>
  <c r="C56" i="11"/>
  <c r="B56" i="11"/>
  <c r="F55" i="11"/>
  <c r="E55" i="11"/>
  <c r="D55" i="11"/>
  <c r="C55" i="11"/>
  <c r="B55" i="11"/>
  <c r="F54" i="11"/>
  <c r="E54" i="11"/>
  <c r="D54" i="11"/>
  <c r="C54" i="11"/>
  <c r="B54" i="11"/>
  <c r="F53" i="11"/>
  <c r="E53" i="11"/>
  <c r="D53" i="11"/>
  <c r="C53" i="11"/>
  <c r="B53" i="11"/>
  <c r="I31" i="11" s="1"/>
  <c r="EF47" i="11"/>
  <c r="EE47" i="11"/>
  <c r="ED47" i="11"/>
  <c r="EC47" i="11"/>
  <c r="EB47" i="11"/>
  <c r="EA47" i="11"/>
  <c r="DZ47" i="11"/>
  <c r="DY47" i="11"/>
  <c r="DX47" i="11"/>
  <c r="DW47" i="11"/>
  <c r="DV47" i="11"/>
  <c r="DU47" i="11"/>
  <c r="DT47" i="11"/>
  <c r="DS47" i="11"/>
  <c r="DR47" i="11"/>
  <c r="DQ47" i="11"/>
  <c r="DP47" i="11"/>
  <c r="DO47" i="11"/>
  <c r="DN47" i="11"/>
  <c r="DM47" i="11"/>
  <c r="DJ47" i="11"/>
  <c r="DI47" i="11"/>
  <c r="DH47" i="11"/>
  <c r="DG47" i="11"/>
  <c r="DF47" i="11"/>
  <c r="DE47" i="11"/>
  <c r="DD47" i="11"/>
  <c r="DC47" i="11"/>
  <c r="DB47" i="11"/>
  <c r="DA47" i="11"/>
  <c r="CZ47" i="11"/>
  <c r="CY47" i="11"/>
  <c r="CX47" i="11"/>
  <c r="CW47" i="11"/>
  <c r="CV47" i="11"/>
  <c r="CU47" i="11"/>
  <c r="CT47" i="11"/>
  <c r="CS47" i="11"/>
  <c r="CR47" i="11"/>
  <c r="CQ47" i="11"/>
  <c r="CM47" i="11"/>
  <c r="CL47" i="11"/>
  <c r="CK47" i="11"/>
  <c r="CJ47" i="11"/>
  <c r="CI47" i="11"/>
  <c r="CH47" i="11"/>
  <c r="CG47" i="11"/>
  <c r="CF47" i="11"/>
  <c r="CE47" i="11"/>
  <c r="CD47" i="11"/>
  <c r="CC47" i="11"/>
  <c r="CB47" i="11"/>
  <c r="CA47" i="11"/>
  <c r="BZ47" i="11"/>
  <c r="BY47" i="11"/>
  <c r="BX47" i="11"/>
  <c r="BW47" i="11"/>
  <c r="BV47" i="11"/>
  <c r="BU47" i="11"/>
  <c r="BT47" i="11"/>
  <c r="BQ47" i="11"/>
  <c r="BO47" i="11"/>
  <c r="BN47" i="11"/>
  <c r="BM47" i="11"/>
  <c r="BL47" i="11"/>
  <c r="BK47" i="11"/>
  <c r="BJ47" i="11"/>
  <c r="BI47" i="11"/>
  <c r="BH47" i="11"/>
  <c r="BG47" i="11"/>
  <c r="BF47" i="11"/>
  <c r="BE47" i="11"/>
  <c r="BD47" i="11"/>
  <c r="BC47" i="11"/>
  <c r="BB47" i="11"/>
  <c r="BA47" i="11"/>
  <c r="AZ47" i="11"/>
  <c r="AY47" i="11"/>
  <c r="AX47" i="11"/>
  <c r="AW47" i="11"/>
  <c r="AV47" i="11"/>
  <c r="AU47" i="11"/>
  <c r="AT47" i="11"/>
  <c r="AS47" i="11"/>
  <c r="AR47" i="11"/>
  <c r="AQ47" i="11"/>
  <c r="AP47" i="11"/>
  <c r="AO47" i="11"/>
  <c r="AN47" i="11"/>
  <c r="AM47" i="11"/>
  <c r="AL47" i="11"/>
  <c r="AK47" i="11"/>
  <c r="AJ47" i="11"/>
  <c r="AI47" i="11"/>
  <c r="AH47" i="11"/>
  <c r="AG47" i="11"/>
  <c r="AF47" i="11"/>
  <c r="AE47" i="11"/>
  <c r="AD47" i="11"/>
  <c r="AC47" i="11"/>
  <c r="AB47" i="11"/>
  <c r="AA47" i="11"/>
  <c r="Z47" i="11"/>
  <c r="Y47" i="11"/>
  <c r="X47" i="11"/>
  <c r="W47" i="11"/>
  <c r="V47" i="11"/>
  <c r="U47" i="11"/>
  <c r="S47" i="11"/>
  <c r="P47" i="11"/>
  <c r="EF46" i="11"/>
  <c r="EE46" i="11"/>
  <c r="ED46" i="11"/>
  <c r="EC46" i="11"/>
  <c r="EB46" i="11"/>
  <c r="EA46" i="11"/>
  <c r="DZ46" i="11"/>
  <c r="DY46" i="11"/>
  <c r="DX46" i="11"/>
  <c r="DW46" i="11"/>
  <c r="DV46" i="11"/>
  <c r="DU46" i="11"/>
  <c r="DT46" i="11"/>
  <c r="DS46" i="11"/>
  <c r="DR46" i="11"/>
  <c r="DQ46" i="11"/>
  <c r="DP46" i="11"/>
  <c r="DO46" i="11"/>
  <c r="DN46" i="11"/>
  <c r="DM46" i="11"/>
  <c r="DJ46" i="11"/>
  <c r="DI46" i="11"/>
  <c r="DH46" i="11"/>
  <c r="DG46" i="11"/>
  <c r="DF46" i="11"/>
  <c r="DE46" i="11"/>
  <c r="DD46" i="11"/>
  <c r="DC46" i="11"/>
  <c r="DB46" i="11"/>
  <c r="DA46" i="11"/>
  <c r="CZ46" i="11"/>
  <c r="CY46" i="11"/>
  <c r="CX46" i="11"/>
  <c r="CW46" i="11"/>
  <c r="CV46" i="11"/>
  <c r="CU46" i="11"/>
  <c r="CT46" i="11"/>
  <c r="CS46" i="11"/>
  <c r="CR46" i="11"/>
  <c r="CQ46" i="11"/>
  <c r="CM46" i="11"/>
  <c r="CL46" i="11"/>
  <c r="CK46" i="11"/>
  <c r="CJ46" i="11"/>
  <c r="CI46" i="11"/>
  <c r="CH46" i="11"/>
  <c r="CG46" i="11"/>
  <c r="CF46" i="11"/>
  <c r="CE46" i="11"/>
  <c r="CD46" i="11"/>
  <c r="CC46" i="11"/>
  <c r="CB46" i="11"/>
  <c r="CA46" i="11"/>
  <c r="BZ46" i="11"/>
  <c r="BY46" i="11"/>
  <c r="BX46" i="11"/>
  <c r="BW46" i="11"/>
  <c r="BV46" i="11"/>
  <c r="BU46" i="11"/>
  <c r="BT46" i="11"/>
  <c r="BQ46" i="11"/>
  <c r="BO46" i="11"/>
  <c r="BN46" i="11"/>
  <c r="BM46" i="11"/>
  <c r="BL46" i="11"/>
  <c r="BK46" i="11"/>
  <c r="BJ46" i="11"/>
  <c r="BI46" i="11"/>
  <c r="BH46" i="11"/>
  <c r="BG46" i="11"/>
  <c r="BF46" i="11"/>
  <c r="BE46" i="11"/>
  <c r="BD46" i="11"/>
  <c r="BC46" i="11"/>
  <c r="BB46" i="11"/>
  <c r="BA46" i="11"/>
  <c r="AZ46" i="11"/>
  <c r="AY46" i="11"/>
  <c r="AX46" i="11"/>
  <c r="AW46" i="11"/>
  <c r="AV46" i="11"/>
  <c r="AU46" i="11"/>
  <c r="AT46" i="11"/>
  <c r="AS46" i="11"/>
  <c r="AR46" i="11"/>
  <c r="AQ46" i="11"/>
  <c r="AP46" i="11"/>
  <c r="AO46" i="11"/>
  <c r="AN46" i="11"/>
  <c r="AM46" i="11"/>
  <c r="AL46" i="11"/>
  <c r="AK46" i="11"/>
  <c r="AJ46" i="11"/>
  <c r="AI46" i="11"/>
  <c r="AH46" i="11"/>
  <c r="AG46" i="11"/>
  <c r="AF46" i="11"/>
  <c r="AE46" i="11"/>
  <c r="AD46" i="11"/>
  <c r="AC46" i="11"/>
  <c r="AB46" i="11"/>
  <c r="AA46" i="11"/>
  <c r="Z46" i="11"/>
  <c r="Y46" i="11"/>
  <c r="X46" i="11"/>
  <c r="W46" i="11"/>
  <c r="V46" i="11"/>
  <c r="T46" i="11" s="1"/>
  <c r="U46" i="11"/>
  <c r="S46" i="11"/>
  <c r="P46" i="11"/>
  <c r="EF45" i="11"/>
  <c r="EE45" i="11"/>
  <c r="ED45" i="11"/>
  <c r="EC45" i="11"/>
  <c r="EB45" i="11"/>
  <c r="EA45" i="11"/>
  <c r="DZ45" i="11"/>
  <c r="DY45" i="11"/>
  <c r="DX45" i="11"/>
  <c r="DW45" i="11"/>
  <c r="DV45" i="11"/>
  <c r="DU45" i="11"/>
  <c r="DT45" i="11"/>
  <c r="DS45" i="11"/>
  <c r="DR45" i="11"/>
  <c r="DQ45" i="11"/>
  <c r="DP45" i="11"/>
  <c r="DO45" i="11"/>
  <c r="DN45" i="11"/>
  <c r="DM45" i="11"/>
  <c r="DJ45" i="11"/>
  <c r="DI45" i="11"/>
  <c r="DH45" i="11"/>
  <c r="DG45" i="11"/>
  <c r="DF45" i="11"/>
  <c r="DE45" i="11"/>
  <c r="DD45" i="11"/>
  <c r="DC45" i="11"/>
  <c r="DB45" i="11"/>
  <c r="DA45" i="11"/>
  <c r="CZ45" i="11"/>
  <c r="CY45" i="11"/>
  <c r="CX45" i="11"/>
  <c r="CW45" i="11"/>
  <c r="CV45" i="11"/>
  <c r="CU45" i="11"/>
  <c r="CT45" i="11"/>
  <c r="CS45" i="11"/>
  <c r="CR45" i="11"/>
  <c r="CQ45" i="11"/>
  <c r="CM45" i="11"/>
  <c r="CL45" i="11"/>
  <c r="CK45" i="11"/>
  <c r="CJ45" i="11"/>
  <c r="CI45" i="11"/>
  <c r="CH45" i="11"/>
  <c r="CG45" i="11"/>
  <c r="CF45" i="11"/>
  <c r="CE45" i="11"/>
  <c r="CD45" i="11"/>
  <c r="CC45" i="11"/>
  <c r="CB45" i="11"/>
  <c r="CA45" i="11"/>
  <c r="BZ45" i="11"/>
  <c r="BY45" i="11"/>
  <c r="BX45" i="11"/>
  <c r="BW45" i="11"/>
  <c r="BV45" i="11"/>
  <c r="BU45" i="11"/>
  <c r="BT45" i="11"/>
  <c r="BQ45" i="11"/>
  <c r="BO45" i="11"/>
  <c r="BN45" i="11"/>
  <c r="BM45" i="11"/>
  <c r="BL45" i="11"/>
  <c r="BK45" i="11"/>
  <c r="BJ45" i="11"/>
  <c r="BI45" i="11"/>
  <c r="BH45" i="11"/>
  <c r="BG45" i="11"/>
  <c r="BF45" i="11"/>
  <c r="BE45" i="11"/>
  <c r="BD45" i="11"/>
  <c r="BC45" i="11"/>
  <c r="BB45" i="11"/>
  <c r="BA45" i="11"/>
  <c r="AZ45" i="11"/>
  <c r="AY45" i="11"/>
  <c r="AX45" i="11"/>
  <c r="AW45" i="11"/>
  <c r="AV45" i="11"/>
  <c r="AU45" i="11"/>
  <c r="AT45" i="11"/>
  <c r="AS45" i="11"/>
  <c r="AR45" i="11"/>
  <c r="AQ45" i="11"/>
  <c r="AP45" i="11"/>
  <c r="AO45" i="11"/>
  <c r="AN45" i="11"/>
  <c r="AM45" i="11"/>
  <c r="AL45" i="11"/>
  <c r="AK45" i="11"/>
  <c r="AJ45" i="11"/>
  <c r="AI45" i="11"/>
  <c r="AH45" i="11"/>
  <c r="AG45" i="11"/>
  <c r="AF45" i="11"/>
  <c r="AE45" i="11"/>
  <c r="AD45" i="11"/>
  <c r="AC45" i="11"/>
  <c r="AB45" i="11"/>
  <c r="AA45" i="11"/>
  <c r="Z45" i="11"/>
  <c r="Y45" i="11"/>
  <c r="X45" i="11"/>
  <c r="W45" i="11"/>
  <c r="V45" i="11"/>
  <c r="U45" i="11"/>
  <c r="S45" i="11"/>
  <c r="P45" i="11"/>
  <c r="EF44" i="11"/>
  <c r="EE44" i="11"/>
  <c r="ED44" i="11"/>
  <c r="EC44" i="11"/>
  <c r="EB44" i="11"/>
  <c r="EA44" i="11"/>
  <c r="DZ44" i="11"/>
  <c r="DY44" i="11"/>
  <c r="DX44" i="11"/>
  <c r="DW44" i="11"/>
  <c r="DV44" i="11"/>
  <c r="DU44" i="11"/>
  <c r="DT44" i="11"/>
  <c r="DS44" i="11"/>
  <c r="DR44" i="11"/>
  <c r="DQ44" i="11"/>
  <c r="DP44" i="11"/>
  <c r="DO44" i="11"/>
  <c r="DN44" i="11"/>
  <c r="DM44" i="11"/>
  <c r="DJ44" i="11"/>
  <c r="DI44" i="11"/>
  <c r="DH44" i="11"/>
  <c r="DG44" i="11"/>
  <c r="DF44" i="11"/>
  <c r="DE44" i="11"/>
  <c r="DD44" i="11"/>
  <c r="DC44" i="11"/>
  <c r="DB44" i="11"/>
  <c r="DA44" i="11"/>
  <c r="CZ44" i="11"/>
  <c r="CY44" i="11"/>
  <c r="CX44" i="11"/>
  <c r="CW44" i="11"/>
  <c r="CV44" i="11"/>
  <c r="CU44" i="11"/>
  <c r="CT44" i="11"/>
  <c r="CS44" i="11"/>
  <c r="CR44" i="11"/>
  <c r="CQ44" i="11"/>
  <c r="CM44" i="11"/>
  <c r="CL44" i="11"/>
  <c r="CK44" i="11"/>
  <c r="CJ44" i="11"/>
  <c r="CI44" i="11"/>
  <c r="CH44" i="11"/>
  <c r="CG44" i="11"/>
  <c r="CF44" i="11"/>
  <c r="CE44" i="11"/>
  <c r="CD44" i="11"/>
  <c r="CC44" i="11"/>
  <c r="CB44" i="11"/>
  <c r="CA44" i="11"/>
  <c r="BZ44" i="11"/>
  <c r="BY44" i="11"/>
  <c r="BX44" i="11"/>
  <c r="BW44" i="11"/>
  <c r="BV44" i="11"/>
  <c r="BU44" i="11"/>
  <c r="BT44" i="11"/>
  <c r="BQ44" i="11"/>
  <c r="BO44" i="11"/>
  <c r="BN44" i="11"/>
  <c r="BM44" i="11"/>
  <c r="BL44" i="11"/>
  <c r="BK44" i="11"/>
  <c r="BJ44" i="11"/>
  <c r="BI44" i="11"/>
  <c r="BH44" i="11"/>
  <c r="BG44" i="11"/>
  <c r="BF44" i="11"/>
  <c r="BE44" i="11"/>
  <c r="BD44" i="11"/>
  <c r="BC44" i="11"/>
  <c r="BB44" i="11"/>
  <c r="BA44" i="11"/>
  <c r="AZ44" i="11"/>
  <c r="AY44" i="11"/>
  <c r="AX44" i="11"/>
  <c r="AW44" i="11"/>
  <c r="AV44" i="11"/>
  <c r="AU44" i="11"/>
  <c r="AT44" i="11"/>
  <c r="AS44" i="11"/>
  <c r="AR44" i="11"/>
  <c r="AQ44" i="11"/>
  <c r="AP44" i="11"/>
  <c r="AO44" i="11"/>
  <c r="AN44" i="11"/>
  <c r="AM44" i="11"/>
  <c r="AL44" i="11"/>
  <c r="AK44" i="11"/>
  <c r="AJ44" i="11"/>
  <c r="AI44" i="11"/>
  <c r="AH44" i="11"/>
  <c r="AG44" i="11"/>
  <c r="AF44" i="11"/>
  <c r="AE44" i="11"/>
  <c r="AD44" i="11"/>
  <c r="AC44" i="11"/>
  <c r="AB44" i="11"/>
  <c r="AA44" i="11"/>
  <c r="Z44" i="11"/>
  <c r="Y44" i="11"/>
  <c r="X44" i="11"/>
  <c r="W44" i="11"/>
  <c r="V44" i="11"/>
  <c r="U44" i="11"/>
  <c r="S44" i="11"/>
  <c r="P44" i="11"/>
  <c r="EF43" i="11"/>
  <c r="EE43" i="11"/>
  <c r="ED43" i="11"/>
  <c r="EC43" i="11"/>
  <c r="EB43" i="11"/>
  <c r="EA43" i="11"/>
  <c r="DZ43" i="11"/>
  <c r="DY43" i="11"/>
  <c r="DX43" i="11"/>
  <c r="DW43" i="11"/>
  <c r="DV43" i="11"/>
  <c r="DU43" i="11"/>
  <c r="DT43" i="11"/>
  <c r="DS43" i="11"/>
  <c r="DR43" i="11"/>
  <c r="DQ43" i="11"/>
  <c r="DP43" i="11"/>
  <c r="DO43" i="11"/>
  <c r="DN43" i="11"/>
  <c r="DM43" i="11"/>
  <c r="DJ43" i="11"/>
  <c r="DI43" i="11"/>
  <c r="DH43" i="11"/>
  <c r="DG43" i="11"/>
  <c r="DF43" i="11"/>
  <c r="DE43" i="11"/>
  <c r="DD43" i="11"/>
  <c r="DC43" i="11"/>
  <c r="DB43" i="11"/>
  <c r="DA43" i="11"/>
  <c r="CZ43" i="11"/>
  <c r="CY43" i="11"/>
  <c r="CX43" i="11"/>
  <c r="CW43" i="11"/>
  <c r="CV43" i="11"/>
  <c r="CU43" i="11"/>
  <c r="CT43" i="11"/>
  <c r="CS43" i="11"/>
  <c r="CR43" i="11"/>
  <c r="CQ43" i="11"/>
  <c r="CM43" i="11"/>
  <c r="CL43" i="11"/>
  <c r="CK43" i="11"/>
  <c r="CJ43" i="11"/>
  <c r="CI43" i="11"/>
  <c r="CH43" i="11"/>
  <c r="CG43" i="11"/>
  <c r="CF43" i="11"/>
  <c r="CE43" i="11"/>
  <c r="CD43" i="11"/>
  <c r="CC43" i="11"/>
  <c r="CB43" i="11"/>
  <c r="CA43" i="11"/>
  <c r="BZ43" i="11"/>
  <c r="BY43" i="11"/>
  <c r="BX43" i="11"/>
  <c r="BW43" i="11"/>
  <c r="BV43" i="11"/>
  <c r="BU43" i="11"/>
  <c r="BT43" i="11"/>
  <c r="BQ43" i="11"/>
  <c r="BO43" i="11"/>
  <c r="BN43" i="11"/>
  <c r="BM43" i="11"/>
  <c r="BL43" i="11"/>
  <c r="BK43" i="11"/>
  <c r="BJ43" i="11"/>
  <c r="BI43" i="11"/>
  <c r="BH43" i="11"/>
  <c r="BG43" i="11"/>
  <c r="BF43" i="11"/>
  <c r="BE43" i="11"/>
  <c r="BD43" i="11"/>
  <c r="BC43" i="11"/>
  <c r="BB43" i="11"/>
  <c r="BA43" i="11"/>
  <c r="AZ43" i="11"/>
  <c r="AY43" i="11"/>
  <c r="AX43" i="11"/>
  <c r="AW43" i="11"/>
  <c r="AV43" i="11"/>
  <c r="AU43" i="11"/>
  <c r="AT43" i="11"/>
  <c r="AS43" i="11"/>
  <c r="AR43" i="11"/>
  <c r="AQ43" i="11"/>
  <c r="AP43" i="11"/>
  <c r="AO43" i="11"/>
  <c r="AN43" i="11"/>
  <c r="AM43" i="11"/>
  <c r="AL43" i="11"/>
  <c r="AK43" i="11"/>
  <c r="AJ43" i="11"/>
  <c r="AI43" i="11"/>
  <c r="AH43" i="11"/>
  <c r="AG43" i="11"/>
  <c r="AF43" i="11"/>
  <c r="AE43" i="11"/>
  <c r="AD43" i="11"/>
  <c r="AC43" i="11"/>
  <c r="AB43" i="11"/>
  <c r="AA43" i="11"/>
  <c r="Z43" i="11"/>
  <c r="Y43" i="11"/>
  <c r="X43" i="11"/>
  <c r="W43" i="11"/>
  <c r="V43" i="11"/>
  <c r="U43" i="11"/>
  <c r="S43" i="11"/>
  <c r="P43" i="11"/>
  <c r="EF42" i="11"/>
  <c r="EE42" i="11"/>
  <c r="ED42" i="11"/>
  <c r="EC42" i="11"/>
  <c r="EB42" i="11"/>
  <c r="EA42" i="11"/>
  <c r="DZ42" i="11"/>
  <c r="DY42" i="11"/>
  <c r="DX42" i="11"/>
  <c r="DW42" i="11"/>
  <c r="DV42" i="11"/>
  <c r="DU42" i="11"/>
  <c r="DT42" i="11"/>
  <c r="DS42" i="11"/>
  <c r="DR42" i="11"/>
  <c r="DQ42" i="11"/>
  <c r="DP42" i="11"/>
  <c r="DO42" i="11"/>
  <c r="DN42" i="11"/>
  <c r="DM42" i="11"/>
  <c r="DJ42" i="11"/>
  <c r="DI42" i="11"/>
  <c r="DH42" i="11"/>
  <c r="DG42" i="11"/>
  <c r="DF42" i="11"/>
  <c r="DE42" i="11"/>
  <c r="DD42" i="11"/>
  <c r="DC42" i="11"/>
  <c r="DB42" i="11"/>
  <c r="DA42" i="11"/>
  <c r="CZ42" i="11"/>
  <c r="CY42" i="11"/>
  <c r="CX42" i="11"/>
  <c r="CW42" i="11"/>
  <c r="CV42" i="11"/>
  <c r="CU42" i="11"/>
  <c r="CT42" i="11"/>
  <c r="CS42" i="11"/>
  <c r="CR42" i="11"/>
  <c r="CQ42" i="11"/>
  <c r="CM42" i="11"/>
  <c r="CL42" i="11"/>
  <c r="CK42" i="11"/>
  <c r="CJ42" i="11"/>
  <c r="CI42" i="11"/>
  <c r="CH42" i="11"/>
  <c r="CG42" i="11"/>
  <c r="CF42" i="11"/>
  <c r="CE42" i="11"/>
  <c r="CD42" i="11"/>
  <c r="CC42" i="11"/>
  <c r="CB42" i="11"/>
  <c r="CA42" i="11"/>
  <c r="BZ42" i="11"/>
  <c r="BY42" i="11"/>
  <c r="BX42" i="11"/>
  <c r="BW42" i="11"/>
  <c r="BV42" i="11"/>
  <c r="BU42" i="11"/>
  <c r="BT42" i="11"/>
  <c r="BQ42" i="11"/>
  <c r="BO42" i="11"/>
  <c r="BN42" i="11"/>
  <c r="BM42" i="11"/>
  <c r="BL42" i="11"/>
  <c r="BK42" i="11"/>
  <c r="BJ42" i="11"/>
  <c r="BI42" i="11"/>
  <c r="BH42" i="11"/>
  <c r="BG42" i="11"/>
  <c r="BF42" i="11"/>
  <c r="BE42" i="11"/>
  <c r="BD42" i="11"/>
  <c r="BC42" i="11"/>
  <c r="BB42" i="11"/>
  <c r="BA42" i="11"/>
  <c r="AZ42" i="11"/>
  <c r="AY42" i="11"/>
  <c r="AX42" i="11"/>
  <c r="AW42" i="11"/>
  <c r="AV42" i="11"/>
  <c r="AU42" i="11"/>
  <c r="AT42" i="11"/>
  <c r="AS42" i="11"/>
  <c r="AR42" i="11"/>
  <c r="AQ42" i="11"/>
  <c r="AP42" i="11"/>
  <c r="AO42" i="11"/>
  <c r="AN42" i="11"/>
  <c r="AM42" i="11"/>
  <c r="AL42" i="11"/>
  <c r="AK42" i="11"/>
  <c r="AJ42" i="11"/>
  <c r="AI42" i="11"/>
  <c r="AH42" i="11"/>
  <c r="AG42" i="11"/>
  <c r="AF42" i="11"/>
  <c r="AE42" i="11"/>
  <c r="AD42" i="11"/>
  <c r="AC42" i="11"/>
  <c r="AB42" i="11"/>
  <c r="AA42" i="11"/>
  <c r="Z42" i="11"/>
  <c r="Y42" i="11"/>
  <c r="X42" i="11"/>
  <c r="W42" i="11"/>
  <c r="V42" i="11"/>
  <c r="U42" i="11"/>
  <c r="S42" i="11"/>
  <c r="P42" i="11"/>
  <c r="EF41" i="11"/>
  <c r="EE41" i="11"/>
  <c r="ED41" i="11"/>
  <c r="EC41" i="11"/>
  <c r="EB41" i="11"/>
  <c r="EA41" i="11"/>
  <c r="DZ41" i="11"/>
  <c r="DY41" i="11"/>
  <c r="DX41" i="11"/>
  <c r="DW41" i="11"/>
  <c r="DV41" i="11"/>
  <c r="DU41" i="11"/>
  <c r="DT41" i="11"/>
  <c r="DS41" i="11"/>
  <c r="DR41" i="11"/>
  <c r="DQ41" i="11"/>
  <c r="DP41" i="11"/>
  <c r="DO41" i="11"/>
  <c r="DN41" i="11"/>
  <c r="DM41" i="11"/>
  <c r="DJ41" i="11"/>
  <c r="DI41" i="11"/>
  <c r="DH41" i="11"/>
  <c r="DG41" i="11"/>
  <c r="DF41" i="11"/>
  <c r="DE41" i="11"/>
  <c r="DD41" i="11"/>
  <c r="DC41" i="11"/>
  <c r="DB41" i="11"/>
  <c r="DA41" i="11"/>
  <c r="CZ41" i="11"/>
  <c r="CY41" i="11"/>
  <c r="CX41" i="11"/>
  <c r="CW41" i="11"/>
  <c r="CV41" i="11"/>
  <c r="CU41" i="11"/>
  <c r="CT41" i="11"/>
  <c r="CS41" i="11"/>
  <c r="CR41" i="11"/>
  <c r="CQ41" i="11"/>
  <c r="CM41" i="11"/>
  <c r="CL41" i="11"/>
  <c r="CK41" i="11"/>
  <c r="CJ41" i="11"/>
  <c r="CI41" i="11"/>
  <c r="CH41" i="11"/>
  <c r="CG41" i="11"/>
  <c r="CF41" i="11"/>
  <c r="CE41" i="11"/>
  <c r="CD41" i="11"/>
  <c r="CC41" i="11"/>
  <c r="CB41" i="11"/>
  <c r="CA41" i="11"/>
  <c r="BZ41" i="11"/>
  <c r="BY41" i="11"/>
  <c r="BX41" i="11"/>
  <c r="BW41" i="11"/>
  <c r="BV41" i="11"/>
  <c r="BU41" i="11"/>
  <c r="BT41" i="11"/>
  <c r="BQ41" i="11"/>
  <c r="BO41" i="11"/>
  <c r="BN41" i="11"/>
  <c r="BM41" i="11"/>
  <c r="BL41" i="11"/>
  <c r="BK41" i="11"/>
  <c r="BJ41" i="11"/>
  <c r="BI41" i="11"/>
  <c r="BH41" i="11"/>
  <c r="BG41" i="11"/>
  <c r="BF41" i="11"/>
  <c r="BE41" i="11"/>
  <c r="BD41" i="11"/>
  <c r="BC41" i="11"/>
  <c r="BB41" i="11"/>
  <c r="BA41" i="11"/>
  <c r="AZ41" i="11"/>
  <c r="AY41" i="11"/>
  <c r="AX41" i="11"/>
  <c r="AW41" i="11"/>
  <c r="AV41" i="11"/>
  <c r="AU41" i="11"/>
  <c r="AT41" i="11"/>
  <c r="AS41" i="11"/>
  <c r="AR41" i="11"/>
  <c r="AQ41" i="11"/>
  <c r="AP41" i="11"/>
  <c r="AO41" i="11"/>
  <c r="AN41" i="11"/>
  <c r="AM41" i="11"/>
  <c r="AL41" i="11"/>
  <c r="AK41" i="11"/>
  <c r="AJ41" i="11"/>
  <c r="AI41" i="11"/>
  <c r="AH41" i="11"/>
  <c r="AG41" i="11"/>
  <c r="AF41" i="11"/>
  <c r="AE41" i="11"/>
  <c r="AD41" i="11"/>
  <c r="AC41" i="11"/>
  <c r="AB41" i="11"/>
  <c r="AA41" i="11"/>
  <c r="Z41" i="11"/>
  <c r="Y41" i="11"/>
  <c r="X41" i="11"/>
  <c r="W41" i="11"/>
  <c r="V41" i="11"/>
  <c r="U41" i="11"/>
  <c r="S41" i="11"/>
  <c r="P41" i="11"/>
  <c r="EF40" i="11"/>
  <c r="EE40" i="11"/>
  <c r="ED40" i="11"/>
  <c r="EC40" i="11"/>
  <c r="EB40" i="11"/>
  <c r="EA40" i="11"/>
  <c r="DZ40" i="11"/>
  <c r="DY40" i="11"/>
  <c r="DX40" i="11"/>
  <c r="DW40" i="11"/>
  <c r="DV40" i="11"/>
  <c r="DU40" i="11"/>
  <c r="DT40" i="11"/>
  <c r="DS40" i="11"/>
  <c r="DR40" i="11"/>
  <c r="DQ40" i="11"/>
  <c r="DP40" i="11"/>
  <c r="DO40" i="11"/>
  <c r="DN40" i="11"/>
  <c r="DM40" i="11"/>
  <c r="DJ40" i="11"/>
  <c r="DI40" i="11"/>
  <c r="DH40" i="11"/>
  <c r="DG40" i="11"/>
  <c r="DF40" i="11"/>
  <c r="DE40" i="11"/>
  <c r="DD40" i="11"/>
  <c r="DC40" i="11"/>
  <c r="DB40" i="11"/>
  <c r="DA40" i="11"/>
  <c r="CZ40" i="11"/>
  <c r="CY40" i="11"/>
  <c r="CX40" i="11"/>
  <c r="CW40" i="11"/>
  <c r="CV40" i="11"/>
  <c r="CU40" i="11"/>
  <c r="CT40" i="11"/>
  <c r="CS40" i="11"/>
  <c r="CR40" i="11"/>
  <c r="CQ40" i="11"/>
  <c r="CM40" i="11"/>
  <c r="CL40" i="11"/>
  <c r="CK40" i="11"/>
  <c r="CJ40" i="11"/>
  <c r="CI40" i="11"/>
  <c r="CH40" i="11"/>
  <c r="CG40" i="11"/>
  <c r="CF40" i="11"/>
  <c r="CE40" i="11"/>
  <c r="CD40" i="11"/>
  <c r="CC40" i="11"/>
  <c r="CB40" i="11"/>
  <c r="CA40" i="11"/>
  <c r="BZ40" i="11"/>
  <c r="BY40" i="11"/>
  <c r="BX40" i="11"/>
  <c r="BW40" i="11"/>
  <c r="BV40" i="11"/>
  <c r="BU40" i="11"/>
  <c r="BT40" i="11"/>
  <c r="BQ40" i="11"/>
  <c r="BO40" i="11"/>
  <c r="BN40" i="11"/>
  <c r="BM40" i="11"/>
  <c r="BL40" i="11"/>
  <c r="BK40" i="11"/>
  <c r="BJ40" i="11"/>
  <c r="BI40" i="11"/>
  <c r="BH40" i="11"/>
  <c r="BG40" i="11"/>
  <c r="BF40" i="11"/>
  <c r="BE40" i="11"/>
  <c r="BD40" i="11"/>
  <c r="BC40" i="11"/>
  <c r="BB40" i="11"/>
  <c r="BA40" i="11"/>
  <c r="AZ40" i="11"/>
  <c r="AY40" i="11"/>
  <c r="AX40" i="11"/>
  <c r="AW40" i="11"/>
  <c r="AV40" i="11"/>
  <c r="AU40" i="11"/>
  <c r="AT40" i="11"/>
  <c r="AS40" i="11"/>
  <c r="AR40" i="11"/>
  <c r="AQ40" i="11"/>
  <c r="AP40" i="11"/>
  <c r="AO40" i="11"/>
  <c r="AN40" i="11"/>
  <c r="AM40" i="11"/>
  <c r="AL40" i="11"/>
  <c r="AK40" i="11"/>
  <c r="AJ40" i="11"/>
  <c r="AI40" i="11"/>
  <c r="AH40" i="11"/>
  <c r="AG40" i="11"/>
  <c r="AF40" i="11"/>
  <c r="AE40" i="11"/>
  <c r="AD40" i="11"/>
  <c r="AC40" i="11"/>
  <c r="AB40" i="11"/>
  <c r="AA40" i="11"/>
  <c r="Z40" i="11"/>
  <c r="Y40" i="11"/>
  <c r="X40" i="11"/>
  <c r="W40" i="11"/>
  <c r="V40" i="11"/>
  <c r="U40" i="11"/>
  <c r="S40" i="11"/>
  <c r="P40" i="11"/>
  <c r="EF39" i="11"/>
  <c r="EE39" i="11"/>
  <c r="ED39" i="11"/>
  <c r="EC39" i="11"/>
  <c r="EB39" i="11"/>
  <c r="EA39" i="11"/>
  <c r="DZ39" i="11"/>
  <c r="DY39" i="11"/>
  <c r="DX39" i="11"/>
  <c r="DW39" i="11"/>
  <c r="DV39" i="11"/>
  <c r="DU39" i="11"/>
  <c r="DT39" i="11"/>
  <c r="DS39" i="11"/>
  <c r="DR39" i="11"/>
  <c r="DQ39" i="11"/>
  <c r="DP39" i="11"/>
  <c r="DO39" i="11"/>
  <c r="DN39" i="11"/>
  <c r="DM39" i="11"/>
  <c r="DJ39" i="11"/>
  <c r="DI39" i="11"/>
  <c r="DH39" i="11"/>
  <c r="DG39" i="11"/>
  <c r="DF39" i="11"/>
  <c r="DE39" i="11"/>
  <c r="DD39" i="11"/>
  <c r="DC39" i="11"/>
  <c r="DB39" i="11"/>
  <c r="DA39" i="11"/>
  <c r="CZ39" i="11"/>
  <c r="CY39" i="11"/>
  <c r="CX39" i="11"/>
  <c r="CW39" i="11"/>
  <c r="CV39" i="11"/>
  <c r="CU39" i="11"/>
  <c r="CT39" i="11"/>
  <c r="CS39" i="11"/>
  <c r="CR39" i="11"/>
  <c r="CQ39" i="11"/>
  <c r="CM39" i="11"/>
  <c r="CL39" i="11"/>
  <c r="CK39" i="11"/>
  <c r="CJ39" i="11"/>
  <c r="CI39" i="11"/>
  <c r="CH39" i="11"/>
  <c r="CG39" i="11"/>
  <c r="CF39" i="11"/>
  <c r="CE39" i="11"/>
  <c r="CD39" i="11"/>
  <c r="CC39" i="11"/>
  <c r="CB39" i="11"/>
  <c r="CA39" i="11"/>
  <c r="BZ39" i="11"/>
  <c r="BY39" i="11"/>
  <c r="BX39" i="11"/>
  <c r="BW39" i="11"/>
  <c r="BV39" i="11"/>
  <c r="BU39" i="11"/>
  <c r="BT39" i="11"/>
  <c r="BQ39" i="11"/>
  <c r="BO39" i="11"/>
  <c r="BN39" i="11"/>
  <c r="BM39" i="11"/>
  <c r="BL39" i="11"/>
  <c r="BK39" i="11"/>
  <c r="BJ39" i="11"/>
  <c r="BI39" i="11"/>
  <c r="BH39" i="11"/>
  <c r="BG39" i="11"/>
  <c r="BF39" i="11"/>
  <c r="BE39" i="11"/>
  <c r="BD39" i="11"/>
  <c r="BC39" i="11"/>
  <c r="BB39" i="11"/>
  <c r="BA39" i="11"/>
  <c r="AZ39" i="11"/>
  <c r="AY39" i="11"/>
  <c r="AX39" i="11"/>
  <c r="AW39" i="11"/>
  <c r="AV39" i="11"/>
  <c r="AU39" i="11"/>
  <c r="AT39" i="11"/>
  <c r="AS39" i="11"/>
  <c r="AR39" i="11"/>
  <c r="AQ39" i="11"/>
  <c r="AP39" i="11"/>
  <c r="AO39" i="11"/>
  <c r="AN39" i="11"/>
  <c r="AM39" i="11"/>
  <c r="AL39" i="11"/>
  <c r="AK39" i="11"/>
  <c r="AJ39" i="11"/>
  <c r="AI39" i="11"/>
  <c r="AH39" i="11"/>
  <c r="AG39" i="11"/>
  <c r="AF39" i="11"/>
  <c r="AE39" i="11"/>
  <c r="AD39" i="11"/>
  <c r="AC39" i="11"/>
  <c r="AB39" i="11"/>
  <c r="AA39" i="11"/>
  <c r="Z39" i="11"/>
  <c r="Y39" i="11"/>
  <c r="X39" i="11"/>
  <c r="W39" i="11"/>
  <c r="V39" i="11"/>
  <c r="U39" i="11"/>
  <c r="S39" i="11"/>
  <c r="P39" i="11"/>
  <c r="EF38" i="11"/>
  <c r="EE38" i="11"/>
  <c r="ED38" i="11"/>
  <c r="EC38" i="11"/>
  <c r="EB38" i="11"/>
  <c r="EA38" i="11"/>
  <c r="DZ38" i="11"/>
  <c r="DY38" i="11"/>
  <c r="DX38" i="11"/>
  <c r="DW38" i="11"/>
  <c r="DV38" i="11"/>
  <c r="DU38" i="11"/>
  <c r="DT38" i="11"/>
  <c r="DS38" i="11"/>
  <c r="DR38" i="11"/>
  <c r="DQ38" i="11"/>
  <c r="DP38" i="11"/>
  <c r="DO38" i="11"/>
  <c r="DN38" i="11"/>
  <c r="DM38" i="11"/>
  <c r="DJ38" i="11"/>
  <c r="DI38" i="11"/>
  <c r="DH38" i="11"/>
  <c r="DG38" i="11"/>
  <c r="DF38" i="11"/>
  <c r="DE38" i="11"/>
  <c r="DD38" i="11"/>
  <c r="DC38" i="11"/>
  <c r="DB38" i="11"/>
  <c r="DA38" i="11"/>
  <c r="CZ38" i="11"/>
  <c r="CY38" i="11"/>
  <c r="CX38" i="11"/>
  <c r="CW38" i="11"/>
  <c r="CV38" i="11"/>
  <c r="CU38" i="11"/>
  <c r="CT38" i="11"/>
  <c r="CS38" i="11"/>
  <c r="CR38" i="11"/>
  <c r="CQ38" i="11"/>
  <c r="CM38" i="11"/>
  <c r="CL38" i="11"/>
  <c r="CK38" i="11"/>
  <c r="CJ38" i="11"/>
  <c r="CI38" i="11"/>
  <c r="CH38" i="11"/>
  <c r="CG38" i="11"/>
  <c r="CF38" i="11"/>
  <c r="CE38" i="11"/>
  <c r="CD38" i="11"/>
  <c r="CC38" i="11"/>
  <c r="CB38" i="11"/>
  <c r="CA38" i="11"/>
  <c r="BZ38" i="11"/>
  <c r="BY38" i="11"/>
  <c r="BX38" i="11"/>
  <c r="BW38" i="11"/>
  <c r="BV38" i="11"/>
  <c r="BU38" i="11"/>
  <c r="BT38" i="11"/>
  <c r="BQ38" i="11"/>
  <c r="BO38" i="11"/>
  <c r="BN38" i="11"/>
  <c r="BM38" i="11"/>
  <c r="BL38" i="11"/>
  <c r="BK38" i="11"/>
  <c r="BJ38" i="11"/>
  <c r="BI38" i="11"/>
  <c r="BH38" i="11"/>
  <c r="BG38" i="11"/>
  <c r="BF38" i="11"/>
  <c r="BE38" i="11"/>
  <c r="BD38" i="11"/>
  <c r="BC38" i="11"/>
  <c r="BB38" i="11"/>
  <c r="BA38" i="11"/>
  <c r="AZ38" i="11"/>
  <c r="AY38" i="11"/>
  <c r="AX38" i="11"/>
  <c r="AW38" i="11"/>
  <c r="AV38" i="11"/>
  <c r="AU38" i="11"/>
  <c r="AT38" i="11"/>
  <c r="AS38" i="11"/>
  <c r="AR38" i="11"/>
  <c r="AQ38" i="11"/>
  <c r="AP38" i="11"/>
  <c r="AO38" i="11"/>
  <c r="AN38" i="11"/>
  <c r="AM38" i="11"/>
  <c r="AL38" i="11"/>
  <c r="AK38" i="11"/>
  <c r="AJ38" i="11"/>
  <c r="AI38" i="11"/>
  <c r="AH38" i="11"/>
  <c r="AG38" i="11"/>
  <c r="AF38" i="11"/>
  <c r="AE38" i="11"/>
  <c r="AD38" i="11"/>
  <c r="AC38" i="11"/>
  <c r="AB38" i="11"/>
  <c r="AA38" i="11"/>
  <c r="Z38" i="11"/>
  <c r="Y38" i="11"/>
  <c r="T38" i="11" s="1"/>
  <c r="X38" i="11"/>
  <c r="W38" i="11"/>
  <c r="V38" i="11"/>
  <c r="U38" i="11"/>
  <c r="S38" i="11"/>
  <c r="P38" i="11"/>
  <c r="EF37" i="11"/>
  <c r="EE37" i="11"/>
  <c r="ED37" i="11"/>
  <c r="EC37" i="11"/>
  <c r="EB37" i="11"/>
  <c r="EA37" i="11"/>
  <c r="DZ37" i="11"/>
  <c r="DY37" i="11"/>
  <c r="DX37" i="11"/>
  <c r="DW37" i="11"/>
  <c r="DV37" i="11"/>
  <c r="DU37" i="11"/>
  <c r="DT37" i="11"/>
  <c r="DS37" i="11"/>
  <c r="DR37" i="11"/>
  <c r="DQ37" i="11"/>
  <c r="DP37" i="11"/>
  <c r="DO37" i="11"/>
  <c r="DN37" i="11"/>
  <c r="DM37" i="11"/>
  <c r="DJ37" i="11"/>
  <c r="DI37" i="11"/>
  <c r="DH37" i="11"/>
  <c r="DG37" i="11"/>
  <c r="DF37" i="11"/>
  <c r="DE37" i="11"/>
  <c r="DD37" i="11"/>
  <c r="DC37" i="11"/>
  <c r="DB37" i="11"/>
  <c r="DA37" i="11"/>
  <c r="CZ37" i="11"/>
  <c r="CY37" i="11"/>
  <c r="CX37" i="11"/>
  <c r="CW37" i="11"/>
  <c r="CV37" i="11"/>
  <c r="CU37" i="11"/>
  <c r="CT37" i="11"/>
  <c r="CS37" i="11"/>
  <c r="CR37" i="11"/>
  <c r="CQ37" i="11"/>
  <c r="CM37" i="11"/>
  <c r="CL37" i="11"/>
  <c r="CK37" i="11"/>
  <c r="CJ37" i="11"/>
  <c r="CI37" i="11"/>
  <c r="CH37" i="11"/>
  <c r="CG37" i="11"/>
  <c r="CF37" i="11"/>
  <c r="CE37" i="11"/>
  <c r="CD37" i="11"/>
  <c r="CC37" i="11"/>
  <c r="CB37" i="11"/>
  <c r="CA37" i="11"/>
  <c r="BZ37" i="11"/>
  <c r="BY37" i="11"/>
  <c r="BX37" i="11"/>
  <c r="BW37" i="11"/>
  <c r="BV37" i="11"/>
  <c r="BU37" i="11"/>
  <c r="BT37" i="11"/>
  <c r="BQ37" i="11"/>
  <c r="BO37" i="11"/>
  <c r="BN37" i="11"/>
  <c r="BM37" i="11"/>
  <c r="BL37" i="11"/>
  <c r="BK37" i="11"/>
  <c r="BJ37" i="11"/>
  <c r="BI37" i="11"/>
  <c r="BH37" i="11"/>
  <c r="BG37" i="11"/>
  <c r="BF37" i="11"/>
  <c r="BE37" i="11"/>
  <c r="BD37" i="11"/>
  <c r="BC37" i="11"/>
  <c r="BB37" i="11"/>
  <c r="BA37" i="11"/>
  <c r="AZ37" i="11"/>
  <c r="AY37" i="11"/>
  <c r="AX37" i="11"/>
  <c r="AW37" i="11"/>
  <c r="AV37" i="11"/>
  <c r="AU37" i="11"/>
  <c r="AT37" i="11"/>
  <c r="AS37" i="11"/>
  <c r="AR37" i="11"/>
  <c r="AQ37" i="11"/>
  <c r="AP37" i="11"/>
  <c r="AO37" i="11"/>
  <c r="AN37" i="11"/>
  <c r="AM37" i="11"/>
  <c r="AL37" i="11"/>
  <c r="AK37" i="11"/>
  <c r="AJ37" i="11"/>
  <c r="AI37" i="11"/>
  <c r="AH37" i="11"/>
  <c r="AG37" i="11"/>
  <c r="AF37" i="11"/>
  <c r="AE37" i="11"/>
  <c r="AD37" i="11"/>
  <c r="AC37" i="11"/>
  <c r="AB37" i="11"/>
  <c r="AA37" i="11"/>
  <c r="Z37" i="11"/>
  <c r="Y37" i="11"/>
  <c r="X37" i="11"/>
  <c r="W37" i="11"/>
  <c r="V37" i="11"/>
  <c r="U37" i="11"/>
  <c r="S37" i="11"/>
  <c r="P37" i="11"/>
  <c r="EF36" i="11"/>
  <c r="EE36" i="11"/>
  <c r="ED36" i="11"/>
  <c r="EC36" i="11"/>
  <c r="EB36" i="11"/>
  <c r="EA36" i="11"/>
  <c r="DZ36" i="11"/>
  <c r="DY36" i="11"/>
  <c r="DX36" i="11"/>
  <c r="DW36" i="11"/>
  <c r="DV36" i="11"/>
  <c r="DU36" i="11"/>
  <c r="DT36" i="11"/>
  <c r="DS36" i="11"/>
  <c r="DR36" i="11"/>
  <c r="DQ36" i="11"/>
  <c r="DP36" i="11"/>
  <c r="DO36" i="11"/>
  <c r="DN36" i="11"/>
  <c r="DM36" i="11"/>
  <c r="DJ36" i="11"/>
  <c r="DI36" i="11"/>
  <c r="DH36" i="11"/>
  <c r="DG36" i="11"/>
  <c r="DF36" i="11"/>
  <c r="DE36" i="11"/>
  <c r="DD36" i="11"/>
  <c r="DC36" i="11"/>
  <c r="DB36" i="11"/>
  <c r="DA36" i="11"/>
  <c r="CZ36" i="11"/>
  <c r="CY36" i="11"/>
  <c r="CX36" i="11"/>
  <c r="CW36" i="11"/>
  <c r="CV36" i="11"/>
  <c r="CU36" i="11"/>
  <c r="CT36" i="11"/>
  <c r="CS36" i="11"/>
  <c r="CR36" i="11"/>
  <c r="CQ36" i="11"/>
  <c r="CM36" i="11"/>
  <c r="CL36" i="11"/>
  <c r="CK36" i="11"/>
  <c r="CJ36" i="11"/>
  <c r="CI36" i="11"/>
  <c r="CH36" i="11"/>
  <c r="CG36" i="11"/>
  <c r="CF36" i="11"/>
  <c r="CE36" i="11"/>
  <c r="CD36" i="11"/>
  <c r="CC36" i="11"/>
  <c r="CB36" i="11"/>
  <c r="CA36" i="11"/>
  <c r="BZ36" i="11"/>
  <c r="BY36" i="11"/>
  <c r="BX36" i="11"/>
  <c r="BW36" i="11"/>
  <c r="BV36" i="11"/>
  <c r="BU36" i="11"/>
  <c r="BT36" i="11"/>
  <c r="BQ36" i="11"/>
  <c r="BO36" i="11"/>
  <c r="BN36" i="11"/>
  <c r="BM36" i="11"/>
  <c r="BL36" i="11"/>
  <c r="BK36" i="11"/>
  <c r="BJ36" i="11"/>
  <c r="BI36" i="11"/>
  <c r="BH36" i="11"/>
  <c r="BG36" i="11"/>
  <c r="BF36" i="11"/>
  <c r="BE36" i="11"/>
  <c r="BD36" i="11"/>
  <c r="BC36" i="11"/>
  <c r="BB36" i="11"/>
  <c r="BA36" i="11"/>
  <c r="AZ36" i="11"/>
  <c r="AY36" i="11"/>
  <c r="AX36" i="11"/>
  <c r="AW36" i="11"/>
  <c r="AV36" i="11"/>
  <c r="AU36" i="11"/>
  <c r="AT36" i="11"/>
  <c r="AS36" i="11"/>
  <c r="AR36" i="11"/>
  <c r="AQ36" i="11"/>
  <c r="AP36" i="11"/>
  <c r="AO36" i="11"/>
  <c r="AN36" i="11"/>
  <c r="AM36" i="11"/>
  <c r="AL36" i="11"/>
  <c r="AK36" i="11"/>
  <c r="AJ36" i="11"/>
  <c r="AI36" i="11"/>
  <c r="AH36" i="11"/>
  <c r="AG36" i="11"/>
  <c r="AF36" i="11"/>
  <c r="AE36" i="11"/>
  <c r="AD36" i="11"/>
  <c r="AC36" i="11"/>
  <c r="AB36" i="11"/>
  <c r="AA36" i="11"/>
  <c r="Z36" i="11"/>
  <c r="Y36" i="11"/>
  <c r="X36" i="11"/>
  <c r="W36" i="11"/>
  <c r="V36" i="11"/>
  <c r="U36" i="11"/>
  <c r="S36" i="11"/>
  <c r="P36" i="11"/>
  <c r="EF35" i="11"/>
  <c r="EE35" i="11"/>
  <c r="ED35" i="11"/>
  <c r="EC35" i="11"/>
  <c r="EB35" i="11"/>
  <c r="EA35" i="11"/>
  <c r="DZ35" i="11"/>
  <c r="DY35" i="11"/>
  <c r="DX35" i="11"/>
  <c r="DW35" i="11"/>
  <c r="DV35" i="11"/>
  <c r="DU35" i="11"/>
  <c r="DT35" i="11"/>
  <c r="DS35" i="11"/>
  <c r="DR35" i="11"/>
  <c r="DQ35" i="11"/>
  <c r="DP35" i="11"/>
  <c r="DO35" i="11"/>
  <c r="DN35" i="11"/>
  <c r="DM35" i="11"/>
  <c r="DJ35" i="11"/>
  <c r="DI35" i="11"/>
  <c r="DH35" i="11"/>
  <c r="DG35" i="11"/>
  <c r="DF35" i="11"/>
  <c r="DE35" i="11"/>
  <c r="DD35" i="11"/>
  <c r="DC35" i="11"/>
  <c r="DB35" i="11"/>
  <c r="DA35" i="11"/>
  <c r="CZ35" i="11"/>
  <c r="CY35" i="11"/>
  <c r="CX35" i="11"/>
  <c r="CW35" i="11"/>
  <c r="CV35" i="11"/>
  <c r="CU35" i="11"/>
  <c r="CT35" i="11"/>
  <c r="CS35" i="11"/>
  <c r="CR35" i="11"/>
  <c r="CQ35" i="11"/>
  <c r="CM35" i="11"/>
  <c r="CL35" i="11"/>
  <c r="CK35" i="11"/>
  <c r="CJ35" i="11"/>
  <c r="CI35" i="11"/>
  <c r="CH35" i="11"/>
  <c r="CG35" i="11"/>
  <c r="CF35" i="11"/>
  <c r="CE35" i="11"/>
  <c r="CD35" i="11"/>
  <c r="CC35" i="11"/>
  <c r="CB35" i="11"/>
  <c r="CA35" i="11"/>
  <c r="BZ35" i="11"/>
  <c r="BY35" i="11"/>
  <c r="BX35" i="11"/>
  <c r="BW35" i="11"/>
  <c r="BV35" i="11"/>
  <c r="BU35" i="11"/>
  <c r="BT35" i="11"/>
  <c r="BQ35" i="11"/>
  <c r="BO35" i="11"/>
  <c r="BN35" i="11"/>
  <c r="BM35" i="11"/>
  <c r="BL35" i="11"/>
  <c r="BK35" i="11"/>
  <c r="BJ35" i="11"/>
  <c r="BI35" i="11"/>
  <c r="BH35" i="11"/>
  <c r="BG35" i="11"/>
  <c r="BF35" i="11"/>
  <c r="BE35" i="11"/>
  <c r="BD35" i="11"/>
  <c r="BC35" i="11"/>
  <c r="BB35" i="11"/>
  <c r="BA35" i="11"/>
  <c r="AZ35" i="11"/>
  <c r="AY35" i="11"/>
  <c r="AX35" i="11"/>
  <c r="AW35" i="11"/>
  <c r="AV35" i="11"/>
  <c r="AU35" i="11"/>
  <c r="AT35" i="11"/>
  <c r="AS35" i="11"/>
  <c r="AR35" i="11"/>
  <c r="AQ35" i="11"/>
  <c r="AP35" i="11"/>
  <c r="AO35" i="11"/>
  <c r="AN35" i="11"/>
  <c r="AM35" i="11"/>
  <c r="AL35" i="11"/>
  <c r="AK35" i="11"/>
  <c r="AJ35" i="11"/>
  <c r="AI35" i="11"/>
  <c r="AH35" i="11"/>
  <c r="AG35" i="11"/>
  <c r="AF35" i="11"/>
  <c r="AE35" i="11"/>
  <c r="AD35" i="11"/>
  <c r="AC35" i="11"/>
  <c r="AB35" i="11"/>
  <c r="AA35" i="11"/>
  <c r="Z35" i="11"/>
  <c r="Y35" i="11"/>
  <c r="X35" i="11"/>
  <c r="W35" i="11"/>
  <c r="V35" i="11"/>
  <c r="U35" i="11"/>
  <c r="S35" i="11"/>
  <c r="P35" i="11"/>
  <c r="EF34" i="11"/>
  <c r="EE34" i="11"/>
  <c r="ED34" i="11"/>
  <c r="EC34" i="11"/>
  <c r="EB34" i="11"/>
  <c r="EA34" i="11"/>
  <c r="DZ34" i="11"/>
  <c r="DY34" i="11"/>
  <c r="DX34" i="11"/>
  <c r="DW34" i="11"/>
  <c r="DV34" i="11"/>
  <c r="DU34" i="11"/>
  <c r="DT34" i="11"/>
  <c r="DS34" i="11"/>
  <c r="DR34" i="11"/>
  <c r="DQ34" i="11"/>
  <c r="DP34" i="11"/>
  <c r="DO34" i="11"/>
  <c r="DN34" i="11"/>
  <c r="DM34" i="11"/>
  <c r="DJ34" i="11"/>
  <c r="DI34" i="11"/>
  <c r="DH34" i="11"/>
  <c r="DG34" i="11"/>
  <c r="DF34" i="11"/>
  <c r="DE34" i="11"/>
  <c r="DD34" i="11"/>
  <c r="DC34" i="11"/>
  <c r="DB34" i="11"/>
  <c r="DA34" i="11"/>
  <c r="CZ34" i="11"/>
  <c r="CY34" i="11"/>
  <c r="CX34" i="11"/>
  <c r="CW34" i="11"/>
  <c r="CV34" i="11"/>
  <c r="CU34" i="11"/>
  <c r="CT34" i="11"/>
  <c r="CS34" i="11"/>
  <c r="CR34" i="11"/>
  <c r="CQ34" i="11"/>
  <c r="CM34" i="11"/>
  <c r="CL34" i="11"/>
  <c r="CK34" i="11"/>
  <c r="CJ34" i="11"/>
  <c r="CI34" i="11"/>
  <c r="CH34" i="11"/>
  <c r="CG34" i="11"/>
  <c r="CF34" i="11"/>
  <c r="CE34" i="11"/>
  <c r="CD34" i="11"/>
  <c r="CC34" i="11"/>
  <c r="CB34" i="11"/>
  <c r="CA34" i="11"/>
  <c r="BZ34" i="11"/>
  <c r="BY34" i="11"/>
  <c r="BX34" i="11"/>
  <c r="BW34" i="11"/>
  <c r="BV34" i="11"/>
  <c r="BU34" i="11"/>
  <c r="BT34" i="11"/>
  <c r="BQ34" i="11"/>
  <c r="BO34" i="11"/>
  <c r="BN34" i="11"/>
  <c r="BM34" i="11"/>
  <c r="BL34" i="11"/>
  <c r="BK34" i="11"/>
  <c r="BJ34" i="11"/>
  <c r="BI34" i="11"/>
  <c r="BH34" i="11"/>
  <c r="BG34" i="11"/>
  <c r="BF34" i="11"/>
  <c r="BE34" i="11"/>
  <c r="BD34" i="11"/>
  <c r="BC34" i="11"/>
  <c r="BB34" i="11"/>
  <c r="BA34" i="11"/>
  <c r="AZ34" i="11"/>
  <c r="AY34" i="11"/>
  <c r="AX34" i="11"/>
  <c r="AW34" i="11"/>
  <c r="AV34" i="11"/>
  <c r="AU34" i="11"/>
  <c r="AT34" i="11"/>
  <c r="AS34" i="11"/>
  <c r="AR34" i="11"/>
  <c r="AQ34" i="11"/>
  <c r="AP34" i="11"/>
  <c r="AO34" i="11"/>
  <c r="AN34" i="11"/>
  <c r="AM34" i="11"/>
  <c r="AL34" i="11"/>
  <c r="AK34" i="11"/>
  <c r="AJ34" i="11"/>
  <c r="AI34" i="11"/>
  <c r="AH34" i="11"/>
  <c r="AG34" i="11"/>
  <c r="AF34" i="11"/>
  <c r="AE34" i="11"/>
  <c r="AD34" i="11"/>
  <c r="AC34" i="11"/>
  <c r="AB34" i="11"/>
  <c r="AA34" i="11"/>
  <c r="Z34" i="11"/>
  <c r="Y34" i="11"/>
  <c r="X34" i="11"/>
  <c r="W34" i="11"/>
  <c r="V34" i="11"/>
  <c r="U34" i="11"/>
  <c r="S34" i="11"/>
  <c r="P34" i="11"/>
  <c r="EF33" i="11"/>
  <c r="EE33" i="11"/>
  <c r="ED33" i="11"/>
  <c r="EC33" i="11"/>
  <c r="EB33" i="11"/>
  <c r="EA33" i="11"/>
  <c r="DZ33" i="11"/>
  <c r="DY33" i="11"/>
  <c r="DX33" i="11"/>
  <c r="DW33" i="11"/>
  <c r="DV33" i="11"/>
  <c r="DU33" i="11"/>
  <c r="DT33" i="11"/>
  <c r="DS33" i="11"/>
  <c r="DR33" i="11"/>
  <c r="DQ33" i="11"/>
  <c r="DP33" i="11"/>
  <c r="DO33" i="11"/>
  <c r="DN33" i="11"/>
  <c r="DM33" i="11"/>
  <c r="DJ33" i="11"/>
  <c r="DI33" i="11"/>
  <c r="DH33" i="11"/>
  <c r="DG33" i="11"/>
  <c r="DF33" i="11"/>
  <c r="DE33" i="11"/>
  <c r="DD33" i="11"/>
  <c r="DC33" i="11"/>
  <c r="DB33" i="11"/>
  <c r="DA33" i="11"/>
  <c r="CZ33" i="11"/>
  <c r="CY33" i="11"/>
  <c r="CX33" i="11"/>
  <c r="CW33" i="11"/>
  <c r="CV33" i="11"/>
  <c r="CU33" i="11"/>
  <c r="CT33" i="11"/>
  <c r="CS33" i="11"/>
  <c r="CR33" i="11"/>
  <c r="CQ33" i="11"/>
  <c r="CM33" i="11"/>
  <c r="CL33" i="11"/>
  <c r="CK33" i="11"/>
  <c r="CJ33" i="11"/>
  <c r="CI33" i="11"/>
  <c r="CH33" i="11"/>
  <c r="CG33" i="11"/>
  <c r="CF33" i="11"/>
  <c r="CE33" i="11"/>
  <c r="CD33" i="11"/>
  <c r="CC33" i="11"/>
  <c r="CB33" i="11"/>
  <c r="CA33" i="11"/>
  <c r="BZ33" i="11"/>
  <c r="BY33" i="11"/>
  <c r="BX33" i="11"/>
  <c r="BW33" i="11"/>
  <c r="BV33" i="11"/>
  <c r="BU33" i="11"/>
  <c r="BT33" i="11"/>
  <c r="BQ33" i="11"/>
  <c r="BO33" i="11"/>
  <c r="BN33" i="11"/>
  <c r="BM33" i="11"/>
  <c r="BL33" i="11"/>
  <c r="BK33" i="11"/>
  <c r="BJ33" i="11"/>
  <c r="BI33" i="11"/>
  <c r="BH33" i="11"/>
  <c r="BG33" i="11"/>
  <c r="BF33" i="11"/>
  <c r="BE33" i="11"/>
  <c r="BD33" i="11"/>
  <c r="BC33" i="11"/>
  <c r="BB33" i="11"/>
  <c r="BA33" i="11"/>
  <c r="AZ33" i="11"/>
  <c r="AY33" i="11"/>
  <c r="AX33" i="11"/>
  <c r="AW33" i="11"/>
  <c r="AV33" i="11"/>
  <c r="AU33" i="11"/>
  <c r="AT33" i="11"/>
  <c r="AS33" i="11"/>
  <c r="AR33" i="11"/>
  <c r="AQ33" i="11"/>
  <c r="AP33" i="11"/>
  <c r="AO33" i="11"/>
  <c r="AN33" i="11"/>
  <c r="AM33" i="11"/>
  <c r="AL33" i="11"/>
  <c r="AK33" i="11"/>
  <c r="AJ33" i="11"/>
  <c r="AI33" i="11"/>
  <c r="AH33" i="11"/>
  <c r="AG33" i="11"/>
  <c r="AF33" i="11"/>
  <c r="AE33" i="11"/>
  <c r="AD33" i="11"/>
  <c r="AC33" i="11"/>
  <c r="AB33" i="11"/>
  <c r="AA33" i="11"/>
  <c r="Z33" i="11"/>
  <c r="Y33" i="11"/>
  <c r="X33" i="11"/>
  <c r="W33" i="11"/>
  <c r="V33" i="11"/>
  <c r="U33" i="11"/>
  <c r="S33" i="11"/>
  <c r="P33" i="11"/>
  <c r="EF32" i="11"/>
  <c r="EE32" i="11"/>
  <c r="ED32" i="11"/>
  <c r="EC32" i="11"/>
  <c r="EB32" i="11"/>
  <c r="EA32" i="11"/>
  <c r="DZ32" i="11"/>
  <c r="DY32" i="11"/>
  <c r="DX32" i="11"/>
  <c r="DW32" i="11"/>
  <c r="DV32" i="11"/>
  <c r="DU32" i="11"/>
  <c r="DT32" i="11"/>
  <c r="DS32" i="11"/>
  <c r="DR32" i="11"/>
  <c r="DQ32" i="11"/>
  <c r="DP32" i="11"/>
  <c r="DO32" i="11"/>
  <c r="DN32" i="11"/>
  <c r="DM32" i="11"/>
  <c r="DJ32" i="11"/>
  <c r="DI32" i="11"/>
  <c r="DH32" i="11"/>
  <c r="DG32" i="11"/>
  <c r="DF32" i="11"/>
  <c r="DE32" i="11"/>
  <c r="DD32" i="11"/>
  <c r="DC32" i="11"/>
  <c r="DB32" i="11"/>
  <c r="DA32" i="11"/>
  <c r="CZ32" i="11"/>
  <c r="CY32" i="11"/>
  <c r="CX32" i="11"/>
  <c r="CW32" i="11"/>
  <c r="CV32" i="11"/>
  <c r="CU32" i="11"/>
  <c r="CT32" i="11"/>
  <c r="CS32" i="11"/>
  <c r="CR32" i="11"/>
  <c r="CQ32" i="11"/>
  <c r="CM32" i="11"/>
  <c r="CL32" i="11"/>
  <c r="CK32" i="11"/>
  <c r="CJ32" i="11"/>
  <c r="CI32" i="11"/>
  <c r="CH32" i="11"/>
  <c r="CG32" i="11"/>
  <c r="CF32" i="11"/>
  <c r="CE32" i="11"/>
  <c r="CD32" i="11"/>
  <c r="CC32" i="11"/>
  <c r="CB32" i="11"/>
  <c r="CA32" i="11"/>
  <c r="BZ32" i="11"/>
  <c r="BY32" i="11"/>
  <c r="BX32" i="11"/>
  <c r="BW32" i="11"/>
  <c r="BV32" i="11"/>
  <c r="BU32" i="11"/>
  <c r="BT32" i="11"/>
  <c r="BQ32" i="11"/>
  <c r="BO32" i="11"/>
  <c r="BN32" i="11"/>
  <c r="BM32" i="11"/>
  <c r="BL32" i="11"/>
  <c r="BK32" i="11"/>
  <c r="BJ32" i="11"/>
  <c r="BI32" i="11"/>
  <c r="BH32" i="11"/>
  <c r="BG32" i="11"/>
  <c r="BF32" i="11"/>
  <c r="BE32" i="11"/>
  <c r="BD32" i="11"/>
  <c r="BC32" i="11"/>
  <c r="BB32" i="11"/>
  <c r="BA32" i="11"/>
  <c r="AZ32" i="11"/>
  <c r="AY32" i="11"/>
  <c r="AX32" i="11"/>
  <c r="AW32" i="11"/>
  <c r="AV32" i="11"/>
  <c r="AU32" i="11"/>
  <c r="AT32" i="11"/>
  <c r="AS32" i="11"/>
  <c r="AR32" i="11"/>
  <c r="AQ32" i="11"/>
  <c r="AP32" i="11"/>
  <c r="AO32" i="11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B32" i="11"/>
  <c r="AA32" i="11"/>
  <c r="Z32" i="11"/>
  <c r="Y32" i="11"/>
  <c r="X32" i="11"/>
  <c r="W32" i="11"/>
  <c r="V32" i="11"/>
  <c r="U32" i="11"/>
  <c r="S32" i="11"/>
  <c r="P32" i="11"/>
  <c r="EF31" i="11"/>
  <c r="EE31" i="11"/>
  <c r="ED31" i="11"/>
  <c r="EC31" i="11"/>
  <c r="EB31" i="11"/>
  <c r="EA31" i="11"/>
  <c r="DZ31" i="11"/>
  <c r="DY31" i="11"/>
  <c r="DX31" i="11"/>
  <c r="DW31" i="11"/>
  <c r="DV31" i="11"/>
  <c r="DU31" i="11"/>
  <c r="DT31" i="11"/>
  <c r="DS31" i="11"/>
  <c r="DR31" i="11"/>
  <c r="DQ31" i="11"/>
  <c r="DP31" i="11"/>
  <c r="DO31" i="11"/>
  <c r="DN31" i="11"/>
  <c r="DM31" i="11"/>
  <c r="DJ31" i="11"/>
  <c r="DI31" i="11"/>
  <c r="DH31" i="11"/>
  <c r="DG31" i="11"/>
  <c r="DF31" i="11"/>
  <c r="DE31" i="11"/>
  <c r="DD31" i="11"/>
  <c r="DC31" i="11"/>
  <c r="DB31" i="11"/>
  <c r="DA31" i="11"/>
  <c r="CZ31" i="11"/>
  <c r="CY31" i="11"/>
  <c r="CX31" i="11"/>
  <c r="CW31" i="11"/>
  <c r="CV31" i="11"/>
  <c r="CU31" i="11"/>
  <c r="CT31" i="11"/>
  <c r="CS31" i="11"/>
  <c r="CR31" i="11"/>
  <c r="CQ31" i="11"/>
  <c r="CM31" i="11"/>
  <c r="CL31" i="11"/>
  <c r="CK31" i="11"/>
  <c r="CJ31" i="11"/>
  <c r="CI31" i="11"/>
  <c r="CH31" i="11"/>
  <c r="CG31" i="11"/>
  <c r="CF31" i="11"/>
  <c r="CE31" i="11"/>
  <c r="CD31" i="11"/>
  <c r="CC31" i="11"/>
  <c r="CB31" i="11"/>
  <c r="CA31" i="11"/>
  <c r="BZ31" i="11"/>
  <c r="BY31" i="11"/>
  <c r="BX31" i="11"/>
  <c r="BW31" i="11"/>
  <c r="BV31" i="11"/>
  <c r="BU31" i="11"/>
  <c r="BT31" i="11"/>
  <c r="BQ31" i="11"/>
  <c r="BO31" i="11"/>
  <c r="BN31" i="11"/>
  <c r="BM31" i="11"/>
  <c r="BL31" i="11"/>
  <c r="BK31" i="11"/>
  <c r="BJ31" i="11"/>
  <c r="BI31" i="11"/>
  <c r="BH31" i="11"/>
  <c r="BG31" i="11"/>
  <c r="BF31" i="11"/>
  <c r="BE31" i="11"/>
  <c r="BD31" i="11"/>
  <c r="BC31" i="11"/>
  <c r="BB31" i="11"/>
  <c r="BA31" i="11"/>
  <c r="AZ31" i="11"/>
  <c r="AY31" i="11"/>
  <c r="AX31" i="11"/>
  <c r="AW31" i="11"/>
  <c r="AV31" i="11"/>
  <c r="AU31" i="11"/>
  <c r="AT31" i="11"/>
  <c r="AS31" i="11"/>
  <c r="AR31" i="11"/>
  <c r="AQ31" i="11"/>
  <c r="AP31" i="11"/>
  <c r="AO31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B31" i="11"/>
  <c r="AA31" i="11"/>
  <c r="Z31" i="11"/>
  <c r="Y31" i="11"/>
  <c r="X31" i="11"/>
  <c r="W31" i="11"/>
  <c r="V31" i="11"/>
  <c r="U31" i="11"/>
  <c r="S31" i="11"/>
  <c r="P31" i="11"/>
  <c r="EF30" i="11"/>
  <c r="EE30" i="11"/>
  <c r="ED30" i="11"/>
  <c r="EC30" i="11"/>
  <c r="EB30" i="11"/>
  <c r="EA30" i="11"/>
  <c r="DZ30" i="11"/>
  <c r="DY30" i="11"/>
  <c r="DX30" i="11"/>
  <c r="DW30" i="11"/>
  <c r="DV30" i="11"/>
  <c r="DU30" i="11"/>
  <c r="DT30" i="11"/>
  <c r="DS30" i="11"/>
  <c r="DR30" i="11"/>
  <c r="DQ30" i="11"/>
  <c r="DP30" i="11"/>
  <c r="DO30" i="11"/>
  <c r="DN30" i="11"/>
  <c r="DM30" i="11"/>
  <c r="DJ30" i="11"/>
  <c r="DI30" i="11"/>
  <c r="DH30" i="11"/>
  <c r="DG30" i="11"/>
  <c r="DF30" i="11"/>
  <c r="DE30" i="11"/>
  <c r="DD30" i="11"/>
  <c r="DC30" i="11"/>
  <c r="DB30" i="11"/>
  <c r="DA30" i="11"/>
  <c r="CZ30" i="11"/>
  <c r="CY30" i="11"/>
  <c r="CX30" i="11"/>
  <c r="CW30" i="11"/>
  <c r="CV30" i="11"/>
  <c r="CU30" i="11"/>
  <c r="CT30" i="11"/>
  <c r="CS30" i="11"/>
  <c r="CR30" i="11"/>
  <c r="CQ30" i="11"/>
  <c r="CM30" i="11"/>
  <c r="CL30" i="11"/>
  <c r="CK30" i="11"/>
  <c r="CJ30" i="11"/>
  <c r="CI30" i="11"/>
  <c r="CH30" i="11"/>
  <c r="CG30" i="11"/>
  <c r="CF30" i="11"/>
  <c r="CE30" i="11"/>
  <c r="CD30" i="11"/>
  <c r="CC30" i="11"/>
  <c r="CB30" i="11"/>
  <c r="CA30" i="11"/>
  <c r="BZ30" i="11"/>
  <c r="BY30" i="11"/>
  <c r="BX30" i="11"/>
  <c r="BW30" i="11"/>
  <c r="BV30" i="11"/>
  <c r="BU30" i="11"/>
  <c r="BT30" i="11"/>
  <c r="BQ30" i="11"/>
  <c r="BO30" i="11"/>
  <c r="BN30" i="11"/>
  <c r="BM30" i="11"/>
  <c r="BL30" i="11"/>
  <c r="BK30" i="11"/>
  <c r="BJ30" i="11"/>
  <c r="BI30" i="11"/>
  <c r="BH30" i="11"/>
  <c r="BG30" i="11"/>
  <c r="BF30" i="11"/>
  <c r="BE30" i="11"/>
  <c r="BD30" i="11"/>
  <c r="BC30" i="11"/>
  <c r="BB30" i="11"/>
  <c r="BA30" i="11"/>
  <c r="AZ30" i="11"/>
  <c r="AY30" i="11"/>
  <c r="AX30" i="11"/>
  <c r="AW30" i="11"/>
  <c r="AV30" i="11"/>
  <c r="AU30" i="11"/>
  <c r="AT30" i="11"/>
  <c r="AS30" i="11"/>
  <c r="AR30" i="11"/>
  <c r="AQ30" i="11"/>
  <c r="AP30" i="11"/>
  <c r="AO30" i="11"/>
  <c r="AN30" i="11"/>
  <c r="AM30" i="11"/>
  <c r="AL30" i="11"/>
  <c r="AK30" i="11"/>
  <c r="AJ30" i="11"/>
  <c r="AI30" i="11"/>
  <c r="AH30" i="11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S30" i="11"/>
  <c r="P30" i="11"/>
  <c r="EF29" i="11"/>
  <c r="EE29" i="11"/>
  <c r="ED29" i="11"/>
  <c r="EC29" i="11"/>
  <c r="EB29" i="11"/>
  <c r="EA29" i="11"/>
  <c r="DZ29" i="11"/>
  <c r="DY29" i="11"/>
  <c r="DX29" i="11"/>
  <c r="DW29" i="11"/>
  <c r="DV29" i="11"/>
  <c r="DU29" i="11"/>
  <c r="DT29" i="11"/>
  <c r="DS29" i="11"/>
  <c r="DR29" i="11"/>
  <c r="DQ29" i="11"/>
  <c r="DP29" i="11"/>
  <c r="DO29" i="11"/>
  <c r="DN29" i="11"/>
  <c r="DM29" i="11"/>
  <c r="DJ29" i="11"/>
  <c r="DI29" i="11"/>
  <c r="DH29" i="11"/>
  <c r="DG29" i="11"/>
  <c r="DF29" i="11"/>
  <c r="DE29" i="11"/>
  <c r="DD29" i="11"/>
  <c r="DC29" i="11"/>
  <c r="DB29" i="11"/>
  <c r="DA29" i="11"/>
  <c r="CZ29" i="11"/>
  <c r="CY29" i="11"/>
  <c r="CX29" i="11"/>
  <c r="CW29" i="11"/>
  <c r="CV29" i="11"/>
  <c r="CU29" i="11"/>
  <c r="CT29" i="11"/>
  <c r="CS29" i="11"/>
  <c r="CR29" i="11"/>
  <c r="CQ29" i="11"/>
  <c r="CM29" i="11"/>
  <c r="CL29" i="11"/>
  <c r="CK29" i="11"/>
  <c r="CJ29" i="11"/>
  <c r="CI29" i="11"/>
  <c r="CH29" i="11"/>
  <c r="CG29" i="11"/>
  <c r="CF29" i="11"/>
  <c r="CE29" i="11"/>
  <c r="CD29" i="11"/>
  <c r="CC29" i="11"/>
  <c r="CB29" i="11"/>
  <c r="CA29" i="11"/>
  <c r="BZ29" i="11"/>
  <c r="BY29" i="11"/>
  <c r="BX29" i="11"/>
  <c r="BW29" i="11"/>
  <c r="BV29" i="11"/>
  <c r="BU29" i="11"/>
  <c r="BT29" i="11"/>
  <c r="BQ29" i="11"/>
  <c r="BO29" i="11"/>
  <c r="BN29" i="11"/>
  <c r="BM29" i="11"/>
  <c r="BL29" i="11"/>
  <c r="BK29" i="11"/>
  <c r="BJ29" i="11"/>
  <c r="BI29" i="11"/>
  <c r="BH29" i="11"/>
  <c r="BG29" i="11"/>
  <c r="BF29" i="11"/>
  <c r="BE29" i="11"/>
  <c r="BD29" i="11"/>
  <c r="BC29" i="11"/>
  <c r="BB29" i="11"/>
  <c r="BA29" i="11"/>
  <c r="AZ29" i="11"/>
  <c r="AY29" i="11"/>
  <c r="AX29" i="11"/>
  <c r="AW29" i="11"/>
  <c r="AV29" i="11"/>
  <c r="AU29" i="11"/>
  <c r="AT29" i="11"/>
  <c r="AS29" i="11"/>
  <c r="AR29" i="11"/>
  <c r="AQ29" i="11"/>
  <c r="AP29" i="11"/>
  <c r="AO29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S29" i="11"/>
  <c r="P29" i="11"/>
  <c r="EF28" i="11"/>
  <c r="EE28" i="11"/>
  <c r="ED28" i="11"/>
  <c r="EC28" i="11"/>
  <c r="EB28" i="11"/>
  <c r="EA28" i="11"/>
  <c r="DZ28" i="11"/>
  <c r="DY28" i="11"/>
  <c r="DX28" i="11"/>
  <c r="DW28" i="11"/>
  <c r="DV28" i="11"/>
  <c r="DU28" i="11"/>
  <c r="DT28" i="11"/>
  <c r="DS28" i="11"/>
  <c r="DR28" i="11"/>
  <c r="DQ28" i="11"/>
  <c r="DP28" i="11"/>
  <c r="DO28" i="11"/>
  <c r="DN28" i="11"/>
  <c r="DM28" i="11"/>
  <c r="DJ28" i="11"/>
  <c r="DI28" i="11"/>
  <c r="DH28" i="11"/>
  <c r="DG28" i="11"/>
  <c r="DF28" i="11"/>
  <c r="DE28" i="11"/>
  <c r="DD28" i="11"/>
  <c r="DC28" i="11"/>
  <c r="DB28" i="11"/>
  <c r="DA28" i="11"/>
  <c r="CZ28" i="11"/>
  <c r="CY28" i="11"/>
  <c r="CX28" i="11"/>
  <c r="CW28" i="11"/>
  <c r="CV28" i="11"/>
  <c r="CU28" i="11"/>
  <c r="CT28" i="11"/>
  <c r="CS28" i="11"/>
  <c r="CR28" i="11"/>
  <c r="CQ28" i="11"/>
  <c r="CM28" i="11"/>
  <c r="CL28" i="11"/>
  <c r="CK28" i="11"/>
  <c r="CJ28" i="11"/>
  <c r="CI28" i="11"/>
  <c r="CH28" i="11"/>
  <c r="CG28" i="11"/>
  <c r="CF28" i="11"/>
  <c r="CE28" i="11"/>
  <c r="CD28" i="11"/>
  <c r="CC28" i="11"/>
  <c r="CB28" i="11"/>
  <c r="CA28" i="11"/>
  <c r="BZ28" i="11"/>
  <c r="BY28" i="11"/>
  <c r="BX28" i="11"/>
  <c r="BW28" i="11"/>
  <c r="BV28" i="11"/>
  <c r="BU28" i="11"/>
  <c r="BT28" i="11"/>
  <c r="BQ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L28" i="11"/>
  <c r="AK28" i="11"/>
  <c r="AJ28" i="11"/>
  <c r="AI28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S28" i="11"/>
  <c r="P28" i="11"/>
  <c r="EF27" i="11"/>
  <c r="EE27" i="11"/>
  <c r="ED27" i="11"/>
  <c r="EC27" i="11"/>
  <c r="EB27" i="11"/>
  <c r="EA27" i="11"/>
  <c r="DZ27" i="11"/>
  <c r="DY27" i="11"/>
  <c r="DX27" i="11"/>
  <c r="DW27" i="11"/>
  <c r="DV27" i="11"/>
  <c r="DU27" i="11"/>
  <c r="DT27" i="11"/>
  <c r="DS27" i="11"/>
  <c r="DR27" i="11"/>
  <c r="DQ27" i="11"/>
  <c r="DP27" i="11"/>
  <c r="DO27" i="11"/>
  <c r="DN27" i="11"/>
  <c r="DM27" i="11"/>
  <c r="DJ27" i="11"/>
  <c r="DI27" i="11"/>
  <c r="DH27" i="11"/>
  <c r="DG27" i="11"/>
  <c r="DF27" i="11"/>
  <c r="DE27" i="11"/>
  <c r="DD27" i="11"/>
  <c r="DC27" i="11"/>
  <c r="DB27" i="11"/>
  <c r="DA27" i="11"/>
  <c r="CZ27" i="11"/>
  <c r="CY27" i="11"/>
  <c r="CX27" i="11"/>
  <c r="CW27" i="11"/>
  <c r="CV27" i="11"/>
  <c r="CU27" i="11"/>
  <c r="CT27" i="11"/>
  <c r="CS27" i="11"/>
  <c r="CR27" i="11"/>
  <c r="CQ27" i="11"/>
  <c r="CM27" i="11"/>
  <c r="CL27" i="11"/>
  <c r="CK27" i="11"/>
  <c r="CJ27" i="11"/>
  <c r="CI27" i="11"/>
  <c r="CH27" i="11"/>
  <c r="CG27" i="11"/>
  <c r="CF27" i="11"/>
  <c r="CE27" i="11"/>
  <c r="CD27" i="11"/>
  <c r="CC27" i="11"/>
  <c r="CB27" i="11"/>
  <c r="CA27" i="11"/>
  <c r="BZ27" i="11"/>
  <c r="BY27" i="11"/>
  <c r="BX27" i="11"/>
  <c r="BW27" i="11"/>
  <c r="BV27" i="11"/>
  <c r="BU27" i="11"/>
  <c r="BT27" i="11"/>
  <c r="BQ27" i="11"/>
  <c r="BO27" i="11"/>
  <c r="BN27" i="11"/>
  <c r="BM27" i="11"/>
  <c r="BL27" i="11"/>
  <c r="BK27" i="11"/>
  <c r="BJ27" i="11"/>
  <c r="BI27" i="11"/>
  <c r="BH27" i="11"/>
  <c r="BG27" i="11"/>
  <c r="BF27" i="11"/>
  <c r="BE27" i="11"/>
  <c r="BD27" i="11"/>
  <c r="BC27" i="11"/>
  <c r="BB27" i="11"/>
  <c r="BA27" i="11"/>
  <c r="AZ27" i="11"/>
  <c r="AY27" i="11"/>
  <c r="AX27" i="11"/>
  <c r="AW27" i="11"/>
  <c r="AV27" i="11"/>
  <c r="AU27" i="11"/>
  <c r="AT27" i="11"/>
  <c r="AS27" i="11"/>
  <c r="AR27" i="11"/>
  <c r="AQ27" i="11"/>
  <c r="AP27" i="11"/>
  <c r="AO27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B27" i="11"/>
  <c r="AA27" i="11"/>
  <c r="Z27" i="11"/>
  <c r="Y27" i="11"/>
  <c r="X27" i="11"/>
  <c r="W27" i="11"/>
  <c r="V27" i="11"/>
  <c r="U27" i="11"/>
  <c r="S27" i="11"/>
  <c r="P27" i="11"/>
  <c r="EF26" i="11"/>
  <c r="EE26" i="11"/>
  <c r="ED26" i="11"/>
  <c r="EC26" i="11"/>
  <c r="EB26" i="11"/>
  <c r="EA26" i="11"/>
  <c r="DZ26" i="11"/>
  <c r="DY26" i="11"/>
  <c r="DX26" i="11"/>
  <c r="DW26" i="11"/>
  <c r="DV26" i="11"/>
  <c r="DU26" i="11"/>
  <c r="DT26" i="11"/>
  <c r="DS26" i="11"/>
  <c r="DR26" i="11"/>
  <c r="DQ26" i="11"/>
  <c r="DP26" i="11"/>
  <c r="DO26" i="11"/>
  <c r="DN26" i="11"/>
  <c r="DM26" i="11"/>
  <c r="DJ26" i="11"/>
  <c r="DI26" i="11"/>
  <c r="DH26" i="11"/>
  <c r="DG26" i="11"/>
  <c r="DF26" i="11"/>
  <c r="DE26" i="11"/>
  <c r="DD26" i="11"/>
  <c r="DC26" i="11"/>
  <c r="DB26" i="11"/>
  <c r="DA26" i="11"/>
  <c r="CZ26" i="11"/>
  <c r="CY26" i="11"/>
  <c r="CX26" i="11"/>
  <c r="CW26" i="11"/>
  <c r="CV26" i="11"/>
  <c r="CU26" i="11"/>
  <c r="CT26" i="11"/>
  <c r="CS26" i="11"/>
  <c r="CR26" i="11"/>
  <c r="CQ26" i="11"/>
  <c r="CM26" i="11"/>
  <c r="CL26" i="11"/>
  <c r="CK26" i="11"/>
  <c r="CJ26" i="11"/>
  <c r="CI26" i="11"/>
  <c r="CH26" i="11"/>
  <c r="CG26" i="11"/>
  <c r="CF26" i="11"/>
  <c r="CE26" i="11"/>
  <c r="CD26" i="11"/>
  <c r="CC26" i="11"/>
  <c r="CB26" i="11"/>
  <c r="CA26" i="11"/>
  <c r="BZ26" i="11"/>
  <c r="BY26" i="11"/>
  <c r="BX26" i="11"/>
  <c r="BW26" i="11"/>
  <c r="BV26" i="11"/>
  <c r="BU26" i="11"/>
  <c r="BT26" i="11"/>
  <c r="BQ26" i="11"/>
  <c r="BO26" i="11"/>
  <c r="BN26" i="11"/>
  <c r="BM26" i="11"/>
  <c r="BL26" i="11"/>
  <c r="BK26" i="11"/>
  <c r="BJ26" i="11"/>
  <c r="BI26" i="11"/>
  <c r="BH26" i="11"/>
  <c r="BG26" i="11"/>
  <c r="BF26" i="11"/>
  <c r="BE26" i="11"/>
  <c r="BD26" i="11"/>
  <c r="BC26" i="11"/>
  <c r="BB26" i="11"/>
  <c r="BA26" i="11"/>
  <c r="AZ26" i="11"/>
  <c r="AY26" i="11"/>
  <c r="AX26" i="11"/>
  <c r="AW26" i="11"/>
  <c r="AV26" i="11"/>
  <c r="AU26" i="11"/>
  <c r="AT26" i="11"/>
  <c r="AS26" i="11"/>
  <c r="AR26" i="11"/>
  <c r="AQ26" i="11"/>
  <c r="AP26" i="11"/>
  <c r="AO26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B26" i="11"/>
  <c r="AA26" i="11"/>
  <c r="Z26" i="11"/>
  <c r="Y26" i="11"/>
  <c r="X26" i="11"/>
  <c r="W26" i="11"/>
  <c r="V26" i="11"/>
  <c r="U26" i="11"/>
  <c r="S26" i="11"/>
  <c r="P26" i="11"/>
  <c r="EF25" i="11"/>
  <c r="EE25" i="11"/>
  <c r="ED25" i="11"/>
  <c r="EC25" i="11"/>
  <c r="EB25" i="11"/>
  <c r="EA25" i="11"/>
  <c r="DZ25" i="11"/>
  <c r="DY25" i="11"/>
  <c r="DX25" i="11"/>
  <c r="DW25" i="11"/>
  <c r="DV25" i="11"/>
  <c r="DU25" i="11"/>
  <c r="DT25" i="11"/>
  <c r="DS25" i="11"/>
  <c r="DR25" i="11"/>
  <c r="DQ25" i="11"/>
  <c r="DP25" i="11"/>
  <c r="DO25" i="11"/>
  <c r="DN25" i="11"/>
  <c r="DM25" i="11"/>
  <c r="DJ25" i="11"/>
  <c r="DI25" i="11"/>
  <c r="DH25" i="11"/>
  <c r="DG25" i="11"/>
  <c r="DF25" i="11"/>
  <c r="DE25" i="11"/>
  <c r="DD25" i="11"/>
  <c r="DC25" i="11"/>
  <c r="DB25" i="11"/>
  <c r="DA25" i="11"/>
  <c r="CZ25" i="11"/>
  <c r="CY25" i="11"/>
  <c r="CX25" i="11"/>
  <c r="CW25" i="11"/>
  <c r="CV25" i="11"/>
  <c r="CU25" i="11"/>
  <c r="CT25" i="11"/>
  <c r="CS25" i="11"/>
  <c r="CR25" i="11"/>
  <c r="CQ25" i="11"/>
  <c r="CM25" i="11"/>
  <c r="CL25" i="11"/>
  <c r="CK25" i="11"/>
  <c r="CJ25" i="11"/>
  <c r="CI25" i="11"/>
  <c r="CH25" i="11"/>
  <c r="CG25" i="11"/>
  <c r="CF25" i="11"/>
  <c r="CE25" i="11"/>
  <c r="CD25" i="11"/>
  <c r="CC25" i="11"/>
  <c r="CB25" i="11"/>
  <c r="CA25" i="11"/>
  <c r="BZ25" i="11"/>
  <c r="BY25" i="11"/>
  <c r="BX25" i="11"/>
  <c r="BW25" i="11"/>
  <c r="BV25" i="11"/>
  <c r="BU25" i="11"/>
  <c r="BT25" i="11"/>
  <c r="BQ25" i="11"/>
  <c r="BO25" i="11"/>
  <c r="BN25" i="11"/>
  <c r="BM25" i="11"/>
  <c r="BL25" i="11"/>
  <c r="BK25" i="11"/>
  <c r="BJ25" i="11"/>
  <c r="BI25" i="11"/>
  <c r="BH25" i="11"/>
  <c r="BG25" i="11"/>
  <c r="BF25" i="11"/>
  <c r="BE25" i="11"/>
  <c r="BD25" i="11"/>
  <c r="BC25" i="11"/>
  <c r="BB25" i="11"/>
  <c r="BA25" i="11"/>
  <c r="AZ25" i="11"/>
  <c r="AY25" i="11"/>
  <c r="AX25" i="11"/>
  <c r="AW25" i="11"/>
  <c r="AV25" i="11"/>
  <c r="AU25" i="11"/>
  <c r="AT25" i="11"/>
  <c r="AS25" i="11"/>
  <c r="AR25" i="11"/>
  <c r="AQ25" i="11"/>
  <c r="AP25" i="11"/>
  <c r="AO25" i="11"/>
  <c r="AN25" i="11"/>
  <c r="AM25" i="11"/>
  <c r="AL25" i="11"/>
  <c r="AK25" i="11"/>
  <c r="AJ25" i="11"/>
  <c r="AI25" i="11"/>
  <c r="AH25" i="11"/>
  <c r="AG25" i="11"/>
  <c r="AF25" i="11"/>
  <c r="AE25" i="11"/>
  <c r="AD25" i="11"/>
  <c r="AC25" i="11"/>
  <c r="AB25" i="11"/>
  <c r="AA25" i="11"/>
  <c r="Z25" i="11"/>
  <c r="Y25" i="11"/>
  <c r="X25" i="11"/>
  <c r="W25" i="11"/>
  <c r="V25" i="11"/>
  <c r="U25" i="11"/>
  <c r="S25" i="11"/>
  <c r="P25" i="11"/>
  <c r="EF24" i="11"/>
  <c r="EE24" i="11"/>
  <c r="ED24" i="11"/>
  <c r="EC24" i="11"/>
  <c r="EB24" i="11"/>
  <c r="EA24" i="11"/>
  <c r="DZ24" i="11"/>
  <c r="DY24" i="11"/>
  <c r="DX24" i="11"/>
  <c r="DW24" i="11"/>
  <c r="DV24" i="11"/>
  <c r="DU24" i="11"/>
  <c r="DT24" i="11"/>
  <c r="DS24" i="11"/>
  <c r="DR24" i="11"/>
  <c r="DQ24" i="11"/>
  <c r="DP24" i="11"/>
  <c r="DO24" i="11"/>
  <c r="DN24" i="11"/>
  <c r="DM24" i="11"/>
  <c r="DJ24" i="11"/>
  <c r="DI24" i="11"/>
  <c r="DH24" i="11"/>
  <c r="DG24" i="11"/>
  <c r="DF24" i="11"/>
  <c r="DE24" i="11"/>
  <c r="DD24" i="11"/>
  <c r="DC24" i="11"/>
  <c r="DB24" i="11"/>
  <c r="DA24" i="11"/>
  <c r="CZ24" i="11"/>
  <c r="CY24" i="11"/>
  <c r="CX24" i="11"/>
  <c r="CW24" i="11"/>
  <c r="CV24" i="11"/>
  <c r="CU24" i="11"/>
  <c r="CT24" i="11"/>
  <c r="CS24" i="11"/>
  <c r="CR24" i="11"/>
  <c r="CQ24" i="11"/>
  <c r="CM24" i="11"/>
  <c r="CL24" i="11"/>
  <c r="CK24" i="11"/>
  <c r="CJ24" i="11"/>
  <c r="CI24" i="11"/>
  <c r="CH24" i="11"/>
  <c r="CG24" i="11"/>
  <c r="CF24" i="11"/>
  <c r="CE24" i="11"/>
  <c r="CD24" i="11"/>
  <c r="CC24" i="11"/>
  <c r="CB24" i="11"/>
  <c r="CA24" i="11"/>
  <c r="BZ24" i="11"/>
  <c r="BY24" i="11"/>
  <c r="BX24" i="11"/>
  <c r="BW24" i="11"/>
  <c r="BV24" i="11"/>
  <c r="BU24" i="11"/>
  <c r="BT24" i="11"/>
  <c r="BQ24" i="11"/>
  <c r="BO24" i="11"/>
  <c r="BN24" i="11"/>
  <c r="BM24" i="11"/>
  <c r="BL24" i="11"/>
  <c r="BK24" i="11"/>
  <c r="BJ24" i="11"/>
  <c r="BI24" i="11"/>
  <c r="BH24" i="11"/>
  <c r="BG24" i="11"/>
  <c r="BF24" i="11"/>
  <c r="BE24" i="11"/>
  <c r="BD24" i="11"/>
  <c r="BC24" i="11"/>
  <c r="BB24" i="11"/>
  <c r="BA24" i="11"/>
  <c r="AZ24" i="11"/>
  <c r="AY24" i="11"/>
  <c r="AX24" i="11"/>
  <c r="AW24" i="11"/>
  <c r="AV24" i="11"/>
  <c r="AU24" i="11"/>
  <c r="AT24" i="11"/>
  <c r="AS24" i="11"/>
  <c r="AR24" i="11"/>
  <c r="AQ24" i="11"/>
  <c r="AP24" i="11"/>
  <c r="AO24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B24" i="11"/>
  <c r="AA24" i="11"/>
  <c r="Z24" i="11"/>
  <c r="Y24" i="11"/>
  <c r="X24" i="11"/>
  <c r="W24" i="11"/>
  <c r="V24" i="11"/>
  <c r="U24" i="11"/>
  <c r="S24" i="11"/>
  <c r="P24" i="11"/>
  <c r="EF23" i="11"/>
  <c r="EE23" i="11"/>
  <c r="ED23" i="11"/>
  <c r="EC23" i="11"/>
  <c r="EB23" i="11"/>
  <c r="EA23" i="11"/>
  <c r="DZ23" i="11"/>
  <c r="DY23" i="11"/>
  <c r="DX23" i="11"/>
  <c r="DW23" i="11"/>
  <c r="DV23" i="11"/>
  <c r="DU23" i="11"/>
  <c r="DT23" i="11"/>
  <c r="DS23" i="11"/>
  <c r="DR23" i="11"/>
  <c r="DQ23" i="11"/>
  <c r="DP23" i="11"/>
  <c r="DO23" i="11"/>
  <c r="DN23" i="11"/>
  <c r="DM23" i="11"/>
  <c r="DJ23" i="11"/>
  <c r="DI23" i="11"/>
  <c r="DH23" i="11"/>
  <c r="DG23" i="11"/>
  <c r="DF23" i="11"/>
  <c r="DE23" i="11"/>
  <c r="DD23" i="11"/>
  <c r="DC23" i="11"/>
  <c r="DB23" i="11"/>
  <c r="DA23" i="11"/>
  <c r="CZ23" i="11"/>
  <c r="CY23" i="11"/>
  <c r="CX23" i="11"/>
  <c r="CW23" i="11"/>
  <c r="CV23" i="11"/>
  <c r="CU23" i="11"/>
  <c r="CT23" i="11"/>
  <c r="CS23" i="11"/>
  <c r="CR23" i="11"/>
  <c r="CQ23" i="11"/>
  <c r="CM23" i="11"/>
  <c r="CL23" i="11"/>
  <c r="CK23" i="11"/>
  <c r="CJ23" i="11"/>
  <c r="CI23" i="11"/>
  <c r="CH23" i="11"/>
  <c r="CG23" i="11"/>
  <c r="CF23" i="11"/>
  <c r="CE23" i="11"/>
  <c r="CD23" i="11"/>
  <c r="CC23" i="11"/>
  <c r="CB23" i="11"/>
  <c r="CA23" i="11"/>
  <c r="BZ23" i="11"/>
  <c r="BY23" i="11"/>
  <c r="BX23" i="11"/>
  <c r="BW23" i="11"/>
  <c r="BV23" i="11"/>
  <c r="BU23" i="11"/>
  <c r="BT23" i="11"/>
  <c r="BQ23" i="11"/>
  <c r="BO23" i="11"/>
  <c r="BN23" i="11"/>
  <c r="BM23" i="11"/>
  <c r="BL23" i="11"/>
  <c r="BK23" i="11"/>
  <c r="BJ23" i="11"/>
  <c r="BI23" i="11"/>
  <c r="BH23" i="11"/>
  <c r="BG23" i="11"/>
  <c r="BF23" i="11"/>
  <c r="BE23" i="11"/>
  <c r="BD23" i="11"/>
  <c r="BC23" i="11"/>
  <c r="BB23" i="11"/>
  <c r="BA23" i="11"/>
  <c r="AZ23" i="11"/>
  <c r="AY23" i="11"/>
  <c r="AX23" i="11"/>
  <c r="AW23" i="11"/>
  <c r="AV23" i="11"/>
  <c r="AU23" i="11"/>
  <c r="AT23" i="11"/>
  <c r="AS23" i="11"/>
  <c r="AR23" i="11"/>
  <c r="AQ23" i="11"/>
  <c r="AP23" i="11"/>
  <c r="AO23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B23" i="11"/>
  <c r="AA23" i="11"/>
  <c r="Z23" i="11"/>
  <c r="Y23" i="11"/>
  <c r="X23" i="11"/>
  <c r="W23" i="11"/>
  <c r="V23" i="11"/>
  <c r="U23" i="11"/>
  <c r="S23" i="11"/>
  <c r="P23" i="11"/>
  <c r="EF22" i="11"/>
  <c r="EE22" i="11"/>
  <c r="ED22" i="11"/>
  <c r="EC22" i="11"/>
  <c r="EB22" i="11"/>
  <c r="EA22" i="11"/>
  <c r="DZ22" i="11"/>
  <c r="DY22" i="11"/>
  <c r="DX22" i="11"/>
  <c r="DW22" i="11"/>
  <c r="DV22" i="11"/>
  <c r="DU22" i="11"/>
  <c r="DT22" i="11"/>
  <c r="DS22" i="11"/>
  <c r="DR22" i="11"/>
  <c r="DQ22" i="11"/>
  <c r="DP22" i="11"/>
  <c r="DO22" i="11"/>
  <c r="DN22" i="11"/>
  <c r="DM22" i="11"/>
  <c r="DJ22" i="11"/>
  <c r="DI22" i="11"/>
  <c r="DH22" i="11"/>
  <c r="DG22" i="11"/>
  <c r="DF22" i="11"/>
  <c r="DE22" i="11"/>
  <c r="DD22" i="11"/>
  <c r="DC22" i="11"/>
  <c r="DB22" i="11"/>
  <c r="DA22" i="11"/>
  <c r="CZ22" i="11"/>
  <c r="CY22" i="11"/>
  <c r="CX22" i="11"/>
  <c r="CW22" i="11"/>
  <c r="CV22" i="11"/>
  <c r="CU22" i="11"/>
  <c r="CT22" i="11"/>
  <c r="CS22" i="11"/>
  <c r="CR22" i="11"/>
  <c r="CQ22" i="11"/>
  <c r="CM22" i="11"/>
  <c r="CL22" i="11"/>
  <c r="CK22" i="11"/>
  <c r="CJ22" i="11"/>
  <c r="CI22" i="11"/>
  <c r="CH22" i="11"/>
  <c r="CG22" i="11"/>
  <c r="CF22" i="11"/>
  <c r="CE22" i="11"/>
  <c r="CD22" i="11"/>
  <c r="CC22" i="11"/>
  <c r="CB22" i="11"/>
  <c r="CA22" i="11"/>
  <c r="BZ22" i="11"/>
  <c r="BY22" i="11"/>
  <c r="BX22" i="11"/>
  <c r="BW22" i="11"/>
  <c r="BV22" i="11"/>
  <c r="BU22" i="11"/>
  <c r="BT22" i="11"/>
  <c r="BQ22" i="11"/>
  <c r="BO22" i="11"/>
  <c r="BN22" i="11"/>
  <c r="BM22" i="11"/>
  <c r="BL22" i="11"/>
  <c r="BK22" i="11"/>
  <c r="BJ22" i="11"/>
  <c r="BI22" i="11"/>
  <c r="BH22" i="11"/>
  <c r="BG22" i="11"/>
  <c r="BF22" i="11"/>
  <c r="BE22" i="11"/>
  <c r="BD22" i="11"/>
  <c r="BC22" i="11"/>
  <c r="BB22" i="11"/>
  <c r="BA22" i="11"/>
  <c r="AZ22" i="11"/>
  <c r="AY22" i="11"/>
  <c r="AX22" i="11"/>
  <c r="AW22" i="11"/>
  <c r="AV22" i="11"/>
  <c r="AU22" i="11"/>
  <c r="AT22" i="11"/>
  <c r="AS22" i="11"/>
  <c r="AR22" i="11"/>
  <c r="AQ22" i="11"/>
  <c r="AP22" i="11"/>
  <c r="AO22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B22" i="11"/>
  <c r="AA22" i="11"/>
  <c r="Z22" i="11"/>
  <c r="Y22" i="11"/>
  <c r="X22" i="11"/>
  <c r="W22" i="11"/>
  <c r="V22" i="11"/>
  <c r="U22" i="11"/>
  <c r="S22" i="11"/>
  <c r="P22" i="11"/>
  <c r="EF21" i="11"/>
  <c r="EE21" i="11"/>
  <c r="ED21" i="11"/>
  <c r="EC21" i="11"/>
  <c r="EB21" i="11"/>
  <c r="EA21" i="11"/>
  <c r="DZ21" i="11"/>
  <c r="DY21" i="11"/>
  <c r="DX21" i="11"/>
  <c r="DW21" i="11"/>
  <c r="DV21" i="11"/>
  <c r="DU21" i="11"/>
  <c r="DT21" i="11"/>
  <c r="DS21" i="11"/>
  <c r="DR21" i="11"/>
  <c r="DQ21" i="11"/>
  <c r="DP21" i="11"/>
  <c r="DO21" i="11"/>
  <c r="DN21" i="11"/>
  <c r="DM21" i="11"/>
  <c r="DJ21" i="11"/>
  <c r="DI21" i="11"/>
  <c r="DH21" i="11"/>
  <c r="DG21" i="11"/>
  <c r="DF21" i="11"/>
  <c r="DE21" i="11"/>
  <c r="DD21" i="11"/>
  <c r="DC21" i="11"/>
  <c r="DB21" i="11"/>
  <c r="DA21" i="11"/>
  <c r="CZ21" i="11"/>
  <c r="CY21" i="11"/>
  <c r="CX21" i="11"/>
  <c r="CW21" i="11"/>
  <c r="CV21" i="11"/>
  <c r="CU21" i="11"/>
  <c r="CT21" i="11"/>
  <c r="CS21" i="11"/>
  <c r="CR21" i="11"/>
  <c r="CQ21" i="11"/>
  <c r="CM21" i="11"/>
  <c r="CL21" i="11"/>
  <c r="CK21" i="11"/>
  <c r="CJ21" i="11"/>
  <c r="CI21" i="11"/>
  <c r="CH21" i="11"/>
  <c r="CG21" i="11"/>
  <c r="CF21" i="11"/>
  <c r="CE21" i="11"/>
  <c r="CD21" i="11"/>
  <c r="CC21" i="11"/>
  <c r="CB21" i="11"/>
  <c r="CA21" i="11"/>
  <c r="BZ21" i="11"/>
  <c r="BY21" i="11"/>
  <c r="BX21" i="11"/>
  <c r="BW21" i="11"/>
  <c r="BV21" i="11"/>
  <c r="BU21" i="11"/>
  <c r="BT21" i="11"/>
  <c r="BQ21" i="11"/>
  <c r="BO21" i="11"/>
  <c r="BN21" i="11"/>
  <c r="BM21" i="11"/>
  <c r="BL21" i="11"/>
  <c r="BK21" i="11"/>
  <c r="BJ21" i="11"/>
  <c r="BI21" i="11"/>
  <c r="BH21" i="11"/>
  <c r="BG21" i="11"/>
  <c r="BF21" i="11"/>
  <c r="BE21" i="11"/>
  <c r="BD21" i="11"/>
  <c r="BC21" i="11"/>
  <c r="BB21" i="11"/>
  <c r="BA21" i="11"/>
  <c r="AZ21" i="11"/>
  <c r="AY21" i="11"/>
  <c r="AX21" i="11"/>
  <c r="AW21" i="11"/>
  <c r="AV21" i="11"/>
  <c r="AU21" i="11"/>
  <c r="AT21" i="11"/>
  <c r="AS21" i="11"/>
  <c r="AR21" i="11"/>
  <c r="AQ21" i="11"/>
  <c r="AP21" i="11"/>
  <c r="AO21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V21" i="11"/>
  <c r="U21" i="11"/>
  <c r="S21" i="11"/>
  <c r="P21" i="11"/>
  <c r="J21" i="11"/>
  <c r="EF20" i="11"/>
  <c r="EE20" i="11"/>
  <c r="ED20" i="11"/>
  <c r="EC20" i="11"/>
  <c r="EB20" i="11"/>
  <c r="EA20" i="11"/>
  <c r="DZ20" i="11"/>
  <c r="DY20" i="11"/>
  <c r="DX20" i="11"/>
  <c r="DW20" i="11"/>
  <c r="DV20" i="11"/>
  <c r="DU20" i="11"/>
  <c r="DT20" i="11"/>
  <c r="DS20" i="11"/>
  <c r="DR20" i="11"/>
  <c r="DQ20" i="11"/>
  <c r="DP20" i="11"/>
  <c r="DO20" i="11"/>
  <c r="DN20" i="11"/>
  <c r="DM20" i="11"/>
  <c r="DJ20" i="11"/>
  <c r="DI20" i="11"/>
  <c r="DH20" i="11"/>
  <c r="DG20" i="11"/>
  <c r="DF20" i="11"/>
  <c r="DE20" i="11"/>
  <c r="DD20" i="11"/>
  <c r="DC20" i="11"/>
  <c r="DB20" i="11"/>
  <c r="DA20" i="11"/>
  <c r="CZ20" i="11"/>
  <c r="CY20" i="11"/>
  <c r="CX20" i="11"/>
  <c r="CW20" i="11"/>
  <c r="CV20" i="11"/>
  <c r="CU20" i="11"/>
  <c r="CT20" i="11"/>
  <c r="CS20" i="11"/>
  <c r="CR20" i="11"/>
  <c r="CQ20" i="11"/>
  <c r="CM20" i="11"/>
  <c r="CL20" i="11"/>
  <c r="CK20" i="11"/>
  <c r="CJ20" i="11"/>
  <c r="CI20" i="11"/>
  <c r="CH20" i="11"/>
  <c r="CG20" i="11"/>
  <c r="CF20" i="11"/>
  <c r="CE20" i="11"/>
  <c r="CD20" i="11"/>
  <c r="CC20" i="11"/>
  <c r="CB20" i="11"/>
  <c r="CA20" i="11"/>
  <c r="BZ20" i="11"/>
  <c r="BY20" i="11"/>
  <c r="BX20" i="11"/>
  <c r="BW20" i="11"/>
  <c r="BV20" i="11"/>
  <c r="BU20" i="11"/>
  <c r="BT20" i="11"/>
  <c r="BQ20" i="11"/>
  <c r="BO20" i="11"/>
  <c r="BN20" i="11"/>
  <c r="BM20" i="11"/>
  <c r="BL20" i="11"/>
  <c r="BK20" i="11"/>
  <c r="BJ20" i="11"/>
  <c r="BI20" i="11"/>
  <c r="BH20" i="11"/>
  <c r="BG20" i="11"/>
  <c r="BF20" i="11"/>
  <c r="BE20" i="11"/>
  <c r="BD20" i="11"/>
  <c r="BC20" i="11"/>
  <c r="BB20" i="11"/>
  <c r="BA20" i="11"/>
  <c r="AZ20" i="11"/>
  <c r="AY20" i="11"/>
  <c r="AX20" i="11"/>
  <c r="AW20" i="11"/>
  <c r="AV20" i="11"/>
  <c r="AU20" i="11"/>
  <c r="AT20" i="11"/>
  <c r="AS20" i="11"/>
  <c r="AR20" i="11"/>
  <c r="AQ20" i="11"/>
  <c r="AP20" i="11"/>
  <c r="AO20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B20" i="11"/>
  <c r="AA20" i="11"/>
  <c r="Z20" i="11"/>
  <c r="Y20" i="11"/>
  <c r="X20" i="11"/>
  <c r="W20" i="11"/>
  <c r="V20" i="11"/>
  <c r="U20" i="11"/>
  <c r="S20" i="11"/>
  <c r="P20" i="11"/>
  <c r="EF19" i="11"/>
  <c r="EE19" i="11"/>
  <c r="ED19" i="11"/>
  <c r="EC19" i="11"/>
  <c r="EB19" i="11"/>
  <c r="EA19" i="11"/>
  <c r="DZ19" i="11"/>
  <c r="DY19" i="11"/>
  <c r="DX19" i="11"/>
  <c r="DW19" i="11"/>
  <c r="DV19" i="11"/>
  <c r="DU19" i="11"/>
  <c r="DT19" i="11"/>
  <c r="DS19" i="11"/>
  <c r="DR19" i="11"/>
  <c r="DQ19" i="11"/>
  <c r="DP19" i="11"/>
  <c r="DO19" i="11"/>
  <c r="DN19" i="11"/>
  <c r="DM19" i="11"/>
  <c r="DJ19" i="11"/>
  <c r="DI19" i="11"/>
  <c r="DH19" i="11"/>
  <c r="DG19" i="11"/>
  <c r="DF19" i="11"/>
  <c r="DE19" i="11"/>
  <c r="DD19" i="11"/>
  <c r="DC19" i="11"/>
  <c r="DB19" i="11"/>
  <c r="DA19" i="11"/>
  <c r="CZ19" i="11"/>
  <c r="CY19" i="11"/>
  <c r="CX19" i="11"/>
  <c r="CW19" i="11"/>
  <c r="CV19" i="11"/>
  <c r="CU19" i="11"/>
  <c r="CT19" i="11"/>
  <c r="CS19" i="11"/>
  <c r="CR19" i="11"/>
  <c r="CQ19" i="11"/>
  <c r="CM19" i="11"/>
  <c r="CL19" i="11"/>
  <c r="CK19" i="11"/>
  <c r="CJ19" i="11"/>
  <c r="CI19" i="11"/>
  <c r="CH19" i="11"/>
  <c r="CG19" i="11"/>
  <c r="CF19" i="11"/>
  <c r="CE19" i="11"/>
  <c r="CD19" i="11"/>
  <c r="CC19" i="11"/>
  <c r="CB19" i="11"/>
  <c r="CA19" i="11"/>
  <c r="BZ19" i="11"/>
  <c r="BY19" i="11"/>
  <c r="BX19" i="11"/>
  <c r="BW19" i="11"/>
  <c r="BV19" i="11"/>
  <c r="BU19" i="11"/>
  <c r="BT19" i="11"/>
  <c r="BQ19" i="11"/>
  <c r="BO19" i="11"/>
  <c r="BN19" i="11"/>
  <c r="BM19" i="11"/>
  <c r="BL19" i="11"/>
  <c r="BK19" i="11"/>
  <c r="BJ19" i="11"/>
  <c r="BI19" i="11"/>
  <c r="BH19" i="11"/>
  <c r="BG19" i="11"/>
  <c r="BF19" i="11"/>
  <c r="BE19" i="11"/>
  <c r="BD19" i="11"/>
  <c r="BC19" i="11"/>
  <c r="BB19" i="11"/>
  <c r="BA19" i="11"/>
  <c r="AZ19" i="11"/>
  <c r="AY19" i="11"/>
  <c r="AX19" i="11"/>
  <c r="AW19" i="11"/>
  <c r="AV19" i="11"/>
  <c r="AU19" i="11"/>
  <c r="AT19" i="11"/>
  <c r="AS19" i="11"/>
  <c r="AR19" i="11"/>
  <c r="AQ19" i="11"/>
  <c r="AP19" i="11"/>
  <c r="AO19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B19" i="11"/>
  <c r="AA19" i="11"/>
  <c r="Z19" i="11"/>
  <c r="Y19" i="11"/>
  <c r="X19" i="11"/>
  <c r="W19" i="11"/>
  <c r="V19" i="11"/>
  <c r="U19" i="11"/>
  <c r="S19" i="11"/>
  <c r="P19" i="11"/>
  <c r="EF12" i="11"/>
  <c r="EE12" i="11"/>
  <c r="ED12" i="11"/>
  <c r="EC12" i="11"/>
  <c r="EB12" i="11"/>
  <c r="EA12" i="11"/>
  <c r="DZ12" i="11"/>
  <c r="DY12" i="11"/>
  <c r="DX12" i="11"/>
  <c r="DW12" i="11"/>
  <c r="DV12" i="11"/>
  <c r="DU12" i="11"/>
  <c r="DT12" i="11"/>
  <c r="DS12" i="11"/>
  <c r="DR12" i="11"/>
  <c r="DQ12" i="11"/>
  <c r="DP12" i="11"/>
  <c r="DO12" i="11"/>
  <c r="DN12" i="11"/>
  <c r="DM12" i="11"/>
  <c r="DJ12" i="11"/>
  <c r="DI12" i="11"/>
  <c r="DH12" i="11"/>
  <c r="DG12" i="11"/>
  <c r="DF12" i="11"/>
  <c r="DE12" i="11"/>
  <c r="DD12" i="11"/>
  <c r="DC12" i="11"/>
  <c r="DB12" i="11"/>
  <c r="DA12" i="11"/>
  <c r="CZ12" i="11"/>
  <c r="CY12" i="11"/>
  <c r="CX12" i="11"/>
  <c r="CW12" i="11"/>
  <c r="CV12" i="11"/>
  <c r="CU12" i="11"/>
  <c r="CT12" i="11"/>
  <c r="CS12" i="11"/>
  <c r="CR12" i="11"/>
  <c r="CQ12" i="11"/>
  <c r="CM12" i="11"/>
  <c r="CL12" i="11"/>
  <c r="CK12" i="11"/>
  <c r="CJ12" i="11"/>
  <c r="CI12" i="11"/>
  <c r="CH12" i="11"/>
  <c r="CG12" i="11"/>
  <c r="CF12" i="11"/>
  <c r="CE12" i="11"/>
  <c r="CD12" i="11"/>
  <c r="CC12" i="11"/>
  <c r="CB12" i="11"/>
  <c r="CA12" i="11"/>
  <c r="BZ12" i="11"/>
  <c r="BY12" i="11"/>
  <c r="BX12" i="11"/>
  <c r="BW12" i="11"/>
  <c r="BV12" i="11"/>
  <c r="BU12" i="11"/>
  <c r="BT12" i="11"/>
  <c r="BQ12" i="11"/>
  <c r="BO12" i="11"/>
  <c r="L12" i="11" s="1"/>
  <c r="BN12" i="11"/>
  <c r="K12" i="11" s="1"/>
  <c r="BM12" i="11"/>
  <c r="BL12" i="11"/>
  <c r="BK12" i="11"/>
  <c r="BJ12" i="11"/>
  <c r="BI12" i="11"/>
  <c r="BH12" i="11"/>
  <c r="BG12" i="11"/>
  <c r="BF12" i="11"/>
  <c r="BE12" i="11"/>
  <c r="BD12" i="11"/>
  <c r="BC12" i="11"/>
  <c r="BB12" i="11"/>
  <c r="BA12" i="11"/>
  <c r="AZ12" i="11"/>
  <c r="AY12" i="11"/>
  <c r="AX12" i="11"/>
  <c r="AW12" i="11"/>
  <c r="AV12" i="11"/>
  <c r="AU12" i="11"/>
  <c r="AT12" i="11"/>
  <c r="AS12" i="11"/>
  <c r="AR12" i="11"/>
  <c r="AQ12" i="11"/>
  <c r="AP12" i="11"/>
  <c r="AO12" i="11"/>
  <c r="AN12" i="11"/>
  <c r="AM12" i="11"/>
  <c r="AL12" i="11"/>
  <c r="AK12" i="11"/>
  <c r="AJ12" i="11"/>
  <c r="AI12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S12" i="11"/>
  <c r="P12" i="11"/>
  <c r="H12" i="11" s="1"/>
  <c r="J12" i="11"/>
  <c r="EF16" i="11"/>
  <c r="EE16" i="11"/>
  <c r="ED16" i="11"/>
  <c r="EC16" i="11"/>
  <c r="EB16" i="11"/>
  <c r="EA16" i="11"/>
  <c r="DZ16" i="11"/>
  <c r="DY16" i="11"/>
  <c r="DX16" i="11"/>
  <c r="DW16" i="11"/>
  <c r="DV16" i="11"/>
  <c r="DU16" i="11"/>
  <c r="DT16" i="11"/>
  <c r="DS16" i="11"/>
  <c r="DR16" i="11"/>
  <c r="DQ16" i="11"/>
  <c r="DP16" i="11"/>
  <c r="DO16" i="11"/>
  <c r="DN16" i="11"/>
  <c r="DM16" i="11"/>
  <c r="DJ16" i="11"/>
  <c r="DI16" i="11"/>
  <c r="DH16" i="11"/>
  <c r="DG16" i="11"/>
  <c r="DF16" i="11"/>
  <c r="DE16" i="11"/>
  <c r="DD16" i="11"/>
  <c r="DC16" i="11"/>
  <c r="DB16" i="11"/>
  <c r="DA16" i="11"/>
  <c r="CZ16" i="11"/>
  <c r="CY16" i="11"/>
  <c r="CX16" i="11"/>
  <c r="CW16" i="11"/>
  <c r="CV16" i="11"/>
  <c r="CU16" i="11"/>
  <c r="CT16" i="11"/>
  <c r="CS16" i="11"/>
  <c r="CR16" i="11"/>
  <c r="CQ16" i="11"/>
  <c r="CM16" i="11"/>
  <c r="CL16" i="11"/>
  <c r="CK16" i="11"/>
  <c r="CJ16" i="11"/>
  <c r="CI16" i="11"/>
  <c r="CH16" i="11"/>
  <c r="CG16" i="11"/>
  <c r="CF16" i="11"/>
  <c r="CE16" i="11"/>
  <c r="CD16" i="11"/>
  <c r="CC16" i="11"/>
  <c r="CB16" i="11"/>
  <c r="CA16" i="11"/>
  <c r="BZ16" i="11"/>
  <c r="BY16" i="11"/>
  <c r="BX16" i="11"/>
  <c r="BW16" i="11"/>
  <c r="BV16" i="11"/>
  <c r="BU16" i="11"/>
  <c r="BT16" i="11"/>
  <c r="BQ16" i="11"/>
  <c r="BO16" i="11"/>
  <c r="L16" i="11" s="1"/>
  <c r="BN16" i="11"/>
  <c r="K16" i="11" s="1"/>
  <c r="BM16" i="11"/>
  <c r="BL16" i="11"/>
  <c r="BK16" i="11"/>
  <c r="BJ16" i="11"/>
  <c r="BI16" i="11"/>
  <c r="BH16" i="11"/>
  <c r="BG16" i="11"/>
  <c r="BF16" i="11"/>
  <c r="BE16" i="11"/>
  <c r="BD16" i="11"/>
  <c r="BC16" i="11"/>
  <c r="BB16" i="11"/>
  <c r="BA16" i="11"/>
  <c r="AZ16" i="11"/>
  <c r="AY16" i="11"/>
  <c r="AX16" i="11"/>
  <c r="AW16" i="11"/>
  <c r="AV16" i="11"/>
  <c r="AU16" i="11"/>
  <c r="AT16" i="11"/>
  <c r="AS16" i="11"/>
  <c r="AR16" i="11"/>
  <c r="AQ16" i="11"/>
  <c r="AP16" i="11"/>
  <c r="AO16" i="11"/>
  <c r="AN16" i="11"/>
  <c r="AM16" i="11"/>
  <c r="AL16" i="11"/>
  <c r="AK16" i="11"/>
  <c r="AJ16" i="11"/>
  <c r="AI16" i="11"/>
  <c r="AH16" i="11"/>
  <c r="AG16" i="1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S16" i="11"/>
  <c r="P16" i="11"/>
  <c r="H16" i="11" s="1"/>
  <c r="J16" i="11"/>
  <c r="EF15" i="11"/>
  <c r="EE15" i="11"/>
  <c r="ED15" i="11"/>
  <c r="EC15" i="11"/>
  <c r="EB15" i="11"/>
  <c r="EA15" i="11"/>
  <c r="DZ15" i="11"/>
  <c r="DY15" i="11"/>
  <c r="DX15" i="11"/>
  <c r="DW15" i="11"/>
  <c r="DV15" i="11"/>
  <c r="DU15" i="11"/>
  <c r="DT15" i="11"/>
  <c r="DS15" i="11"/>
  <c r="DR15" i="11"/>
  <c r="DQ15" i="11"/>
  <c r="DP15" i="11"/>
  <c r="DO15" i="11"/>
  <c r="DN15" i="11"/>
  <c r="DM15" i="11"/>
  <c r="DJ15" i="11"/>
  <c r="DI15" i="11"/>
  <c r="DH15" i="11"/>
  <c r="DG15" i="11"/>
  <c r="DF15" i="11"/>
  <c r="DE15" i="11"/>
  <c r="DD15" i="11"/>
  <c r="DC15" i="11"/>
  <c r="DB15" i="11"/>
  <c r="DA15" i="11"/>
  <c r="CZ15" i="11"/>
  <c r="CY15" i="11"/>
  <c r="CX15" i="11"/>
  <c r="CW15" i="11"/>
  <c r="CV15" i="11"/>
  <c r="CU15" i="11"/>
  <c r="CT15" i="11"/>
  <c r="CS15" i="11"/>
  <c r="CR15" i="11"/>
  <c r="CQ15" i="11"/>
  <c r="CM15" i="11"/>
  <c r="CL15" i="11"/>
  <c r="CK15" i="11"/>
  <c r="CJ15" i="11"/>
  <c r="CI15" i="11"/>
  <c r="CH15" i="11"/>
  <c r="CG15" i="11"/>
  <c r="CF15" i="11"/>
  <c r="CE15" i="11"/>
  <c r="CD15" i="11"/>
  <c r="CC15" i="11"/>
  <c r="CB15" i="11"/>
  <c r="CA15" i="11"/>
  <c r="BZ15" i="11"/>
  <c r="BY15" i="11"/>
  <c r="BX15" i="11"/>
  <c r="BW15" i="11"/>
  <c r="BV15" i="11"/>
  <c r="BU15" i="11"/>
  <c r="BT15" i="11"/>
  <c r="BQ15" i="11"/>
  <c r="BO15" i="11"/>
  <c r="L15" i="11" s="1"/>
  <c r="BN15" i="11"/>
  <c r="K15" i="11" s="1"/>
  <c r="BM15" i="11"/>
  <c r="BL15" i="11"/>
  <c r="BK15" i="11"/>
  <c r="BJ15" i="11"/>
  <c r="BI15" i="11"/>
  <c r="BH15" i="11"/>
  <c r="BG15" i="11"/>
  <c r="BF15" i="11"/>
  <c r="BE15" i="11"/>
  <c r="BD15" i="11"/>
  <c r="BC15" i="11"/>
  <c r="BB15" i="11"/>
  <c r="BA15" i="11"/>
  <c r="AZ15" i="11"/>
  <c r="AY15" i="11"/>
  <c r="AX15" i="11"/>
  <c r="AW15" i="11"/>
  <c r="AV15" i="11"/>
  <c r="AU15" i="11"/>
  <c r="AT15" i="11"/>
  <c r="AS15" i="11"/>
  <c r="AR15" i="11"/>
  <c r="AQ15" i="11"/>
  <c r="AP15" i="11"/>
  <c r="AO15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B15" i="11"/>
  <c r="AA15" i="11"/>
  <c r="Z15" i="11"/>
  <c r="Y15" i="11"/>
  <c r="X15" i="11"/>
  <c r="W15" i="11"/>
  <c r="V15" i="11"/>
  <c r="U15" i="11"/>
  <c r="S15" i="11"/>
  <c r="P15" i="11"/>
  <c r="H15" i="11" s="1"/>
  <c r="J15" i="11"/>
  <c r="EF10" i="11"/>
  <c r="EE10" i="11"/>
  <c r="ED10" i="11"/>
  <c r="EC10" i="11"/>
  <c r="EB10" i="11"/>
  <c r="EA10" i="11"/>
  <c r="DZ10" i="11"/>
  <c r="DY10" i="11"/>
  <c r="DX10" i="11"/>
  <c r="DW10" i="11"/>
  <c r="DV10" i="11"/>
  <c r="DU10" i="11"/>
  <c r="DT10" i="11"/>
  <c r="DS10" i="11"/>
  <c r="DR10" i="11"/>
  <c r="DQ10" i="11"/>
  <c r="DP10" i="11"/>
  <c r="DO10" i="11"/>
  <c r="DN10" i="11"/>
  <c r="DM10" i="11"/>
  <c r="DJ10" i="11"/>
  <c r="DI10" i="11"/>
  <c r="DH10" i="11"/>
  <c r="DG10" i="11"/>
  <c r="DF10" i="11"/>
  <c r="DE10" i="11"/>
  <c r="DD10" i="11"/>
  <c r="DC10" i="11"/>
  <c r="DB10" i="11"/>
  <c r="DA10" i="11"/>
  <c r="CZ10" i="11"/>
  <c r="CY10" i="11"/>
  <c r="CX10" i="11"/>
  <c r="CW10" i="11"/>
  <c r="CV10" i="11"/>
  <c r="CU10" i="11"/>
  <c r="CT10" i="11"/>
  <c r="CS10" i="11"/>
  <c r="CR10" i="11"/>
  <c r="CQ10" i="11"/>
  <c r="CM10" i="11"/>
  <c r="CL10" i="11"/>
  <c r="CK10" i="11"/>
  <c r="CJ10" i="11"/>
  <c r="CI10" i="11"/>
  <c r="CH10" i="11"/>
  <c r="CG10" i="11"/>
  <c r="CF10" i="11"/>
  <c r="CE10" i="11"/>
  <c r="CD10" i="11"/>
  <c r="CC10" i="11"/>
  <c r="CB10" i="11"/>
  <c r="CA10" i="11"/>
  <c r="BZ10" i="11"/>
  <c r="BY10" i="11"/>
  <c r="BX10" i="11"/>
  <c r="BW10" i="11"/>
  <c r="BV10" i="11"/>
  <c r="BU10" i="11"/>
  <c r="BT10" i="11"/>
  <c r="BQ10" i="11"/>
  <c r="BO10" i="11"/>
  <c r="L10" i="11" s="1"/>
  <c r="BN10" i="11"/>
  <c r="K10" i="11" s="1"/>
  <c r="BM10" i="11"/>
  <c r="BL10" i="11"/>
  <c r="BK10" i="11"/>
  <c r="BJ10" i="11"/>
  <c r="BI10" i="11"/>
  <c r="BH10" i="11"/>
  <c r="BG10" i="11"/>
  <c r="BF10" i="11"/>
  <c r="BE10" i="11"/>
  <c r="BD10" i="11"/>
  <c r="BC10" i="11"/>
  <c r="BB10" i="11"/>
  <c r="BA10" i="11"/>
  <c r="AZ10" i="11"/>
  <c r="AY10" i="11"/>
  <c r="AX10" i="11"/>
  <c r="AW10" i="11"/>
  <c r="AV10" i="11"/>
  <c r="AU10" i="11"/>
  <c r="AT10" i="11"/>
  <c r="AS10" i="11"/>
  <c r="AR10" i="11"/>
  <c r="AQ10" i="11"/>
  <c r="AP10" i="11"/>
  <c r="AO10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S10" i="11"/>
  <c r="P10" i="11"/>
  <c r="J10" i="11"/>
  <c r="EF17" i="11"/>
  <c r="EE17" i="11"/>
  <c r="ED17" i="11"/>
  <c r="EC17" i="11"/>
  <c r="EB17" i="11"/>
  <c r="EA17" i="11"/>
  <c r="DZ17" i="11"/>
  <c r="DY17" i="11"/>
  <c r="DX17" i="11"/>
  <c r="DW17" i="11"/>
  <c r="DV17" i="11"/>
  <c r="DU17" i="11"/>
  <c r="DT17" i="11"/>
  <c r="DS17" i="11"/>
  <c r="DR17" i="11"/>
  <c r="DQ17" i="11"/>
  <c r="DP17" i="11"/>
  <c r="DO17" i="11"/>
  <c r="DN17" i="11"/>
  <c r="DM17" i="11"/>
  <c r="DJ17" i="11"/>
  <c r="DI17" i="11"/>
  <c r="DH17" i="11"/>
  <c r="DG17" i="11"/>
  <c r="DF17" i="11"/>
  <c r="DE17" i="11"/>
  <c r="DD17" i="11"/>
  <c r="DC17" i="11"/>
  <c r="DB17" i="11"/>
  <c r="DA17" i="11"/>
  <c r="CZ17" i="11"/>
  <c r="CY17" i="11"/>
  <c r="CX17" i="11"/>
  <c r="CW17" i="11"/>
  <c r="CV17" i="11"/>
  <c r="CU17" i="11"/>
  <c r="CT17" i="11"/>
  <c r="CS17" i="11"/>
  <c r="CR17" i="11"/>
  <c r="CQ17" i="11"/>
  <c r="CM17" i="11"/>
  <c r="CL17" i="11"/>
  <c r="CK17" i="11"/>
  <c r="CJ17" i="11"/>
  <c r="CI17" i="11"/>
  <c r="CH17" i="11"/>
  <c r="CG17" i="11"/>
  <c r="CF17" i="11"/>
  <c r="CE17" i="11"/>
  <c r="CD17" i="11"/>
  <c r="CC17" i="11"/>
  <c r="CB17" i="11"/>
  <c r="CA17" i="11"/>
  <c r="BZ17" i="11"/>
  <c r="BY17" i="11"/>
  <c r="BX17" i="11"/>
  <c r="BW17" i="11"/>
  <c r="BV17" i="11"/>
  <c r="BU17" i="11"/>
  <c r="BT17" i="11"/>
  <c r="BQ17" i="11"/>
  <c r="BO17" i="11"/>
  <c r="L17" i="11" s="1"/>
  <c r="BN17" i="11"/>
  <c r="BM17" i="11"/>
  <c r="BL17" i="11"/>
  <c r="BK17" i="11"/>
  <c r="BJ17" i="11"/>
  <c r="BI17" i="11"/>
  <c r="BH17" i="11"/>
  <c r="BG17" i="11"/>
  <c r="BF17" i="11"/>
  <c r="BE17" i="11"/>
  <c r="BD17" i="11"/>
  <c r="BC17" i="11"/>
  <c r="BB17" i="11"/>
  <c r="BA17" i="11"/>
  <c r="AZ17" i="11"/>
  <c r="AY17" i="11"/>
  <c r="AX17" i="11"/>
  <c r="AW17" i="11"/>
  <c r="AV17" i="11"/>
  <c r="AU17" i="11"/>
  <c r="AT17" i="11"/>
  <c r="AS17" i="11"/>
  <c r="AR17" i="11"/>
  <c r="AQ17" i="11"/>
  <c r="AP17" i="11"/>
  <c r="AO17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B17" i="11"/>
  <c r="AA17" i="11"/>
  <c r="Z17" i="11"/>
  <c r="Y17" i="11"/>
  <c r="X17" i="11"/>
  <c r="W17" i="11"/>
  <c r="V17" i="11"/>
  <c r="U17" i="11"/>
  <c r="S17" i="11"/>
  <c r="P17" i="11"/>
  <c r="H17" i="11" s="1"/>
  <c r="K17" i="11"/>
  <c r="J17" i="11"/>
  <c r="EF8" i="11"/>
  <c r="EE8" i="11"/>
  <c r="ED8" i="11"/>
  <c r="EC8" i="11"/>
  <c r="EB8" i="11"/>
  <c r="EA8" i="11"/>
  <c r="DZ8" i="11"/>
  <c r="DY8" i="11"/>
  <c r="DX8" i="11"/>
  <c r="DW8" i="11"/>
  <c r="DV8" i="11"/>
  <c r="DU8" i="11"/>
  <c r="DT8" i="11"/>
  <c r="DS8" i="11"/>
  <c r="DR8" i="11"/>
  <c r="DQ8" i="11"/>
  <c r="DP8" i="11"/>
  <c r="DO8" i="11"/>
  <c r="DN8" i="11"/>
  <c r="DM8" i="11"/>
  <c r="DJ8" i="11"/>
  <c r="DI8" i="11"/>
  <c r="DH8" i="11"/>
  <c r="DG8" i="11"/>
  <c r="DF8" i="11"/>
  <c r="DE8" i="11"/>
  <c r="DD8" i="11"/>
  <c r="DC8" i="11"/>
  <c r="DB8" i="11"/>
  <c r="DA8" i="11"/>
  <c r="CZ8" i="11"/>
  <c r="CY8" i="11"/>
  <c r="CX8" i="11"/>
  <c r="CW8" i="11"/>
  <c r="CV8" i="11"/>
  <c r="CU8" i="11"/>
  <c r="CT8" i="11"/>
  <c r="CS8" i="11"/>
  <c r="CR8" i="11"/>
  <c r="CQ8" i="11"/>
  <c r="CM8" i="11"/>
  <c r="CL8" i="11"/>
  <c r="CK8" i="11"/>
  <c r="CJ8" i="11"/>
  <c r="CI8" i="11"/>
  <c r="CH8" i="11"/>
  <c r="CG8" i="11"/>
  <c r="CF8" i="11"/>
  <c r="CE8" i="11"/>
  <c r="CD8" i="11"/>
  <c r="CC8" i="11"/>
  <c r="CB8" i="11"/>
  <c r="CA8" i="11"/>
  <c r="BZ8" i="11"/>
  <c r="BY8" i="11"/>
  <c r="BX8" i="11"/>
  <c r="BW8" i="11"/>
  <c r="BV8" i="11"/>
  <c r="BU8" i="11"/>
  <c r="BT8" i="11"/>
  <c r="BQ8" i="11"/>
  <c r="BO8" i="11"/>
  <c r="L8" i="11" s="1"/>
  <c r="BN8" i="11"/>
  <c r="BM8" i="11"/>
  <c r="BL8" i="11"/>
  <c r="BK8" i="11"/>
  <c r="BJ8" i="11"/>
  <c r="BI8" i="11"/>
  <c r="BH8" i="11"/>
  <c r="BG8" i="11"/>
  <c r="BF8" i="11"/>
  <c r="BE8" i="11"/>
  <c r="BD8" i="11"/>
  <c r="BC8" i="11"/>
  <c r="BB8" i="11"/>
  <c r="BA8" i="11"/>
  <c r="AZ8" i="11"/>
  <c r="AY8" i="11"/>
  <c r="AX8" i="11"/>
  <c r="AW8" i="11"/>
  <c r="AV8" i="11"/>
  <c r="AU8" i="11"/>
  <c r="AT8" i="11"/>
  <c r="AS8" i="11"/>
  <c r="AR8" i="11"/>
  <c r="AQ8" i="11"/>
  <c r="AP8" i="11"/>
  <c r="AO8" i="11"/>
  <c r="AN8" i="11"/>
  <c r="AM8" i="11"/>
  <c r="AL8" i="11"/>
  <c r="AK8" i="11"/>
  <c r="AJ8" i="11"/>
  <c r="AI8" i="11"/>
  <c r="AH8" i="11"/>
  <c r="AG8" i="11"/>
  <c r="AF8" i="11"/>
  <c r="AE8" i="11"/>
  <c r="AD8" i="11"/>
  <c r="AC8" i="11"/>
  <c r="AB8" i="11"/>
  <c r="AA8" i="11"/>
  <c r="Z8" i="11"/>
  <c r="Y8" i="11"/>
  <c r="X8" i="11"/>
  <c r="W8" i="11"/>
  <c r="V8" i="11"/>
  <c r="U8" i="11"/>
  <c r="S8" i="11"/>
  <c r="P8" i="11"/>
  <c r="H8" i="11" s="1"/>
  <c r="K8" i="11"/>
  <c r="J8" i="11"/>
  <c r="EF11" i="11"/>
  <c r="EE11" i="11"/>
  <c r="ED11" i="11"/>
  <c r="EC11" i="11"/>
  <c r="EB11" i="11"/>
  <c r="EA11" i="11"/>
  <c r="DZ11" i="11"/>
  <c r="DY11" i="11"/>
  <c r="DX11" i="11"/>
  <c r="DW11" i="11"/>
  <c r="DV11" i="11"/>
  <c r="DU11" i="11"/>
  <c r="DT11" i="11"/>
  <c r="DS11" i="11"/>
  <c r="DR11" i="11"/>
  <c r="DQ11" i="11"/>
  <c r="DP11" i="11"/>
  <c r="DO11" i="11"/>
  <c r="DN11" i="11"/>
  <c r="DM11" i="11"/>
  <c r="DJ11" i="11"/>
  <c r="DI11" i="11"/>
  <c r="DH11" i="11"/>
  <c r="DG11" i="11"/>
  <c r="DF11" i="11"/>
  <c r="DE11" i="11"/>
  <c r="DD11" i="11"/>
  <c r="DC11" i="11"/>
  <c r="DB11" i="11"/>
  <c r="DA11" i="11"/>
  <c r="CZ11" i="11"/>
  <c r="CY11" i="11"/>
  <c r="CX11" i="11"/>
  <c r="CW11" i="11"/>
  <c r="CV11" i="11"/>
  <c r="CU11" i="11"/>
  <c r="CT11" i="11"/>
  <c r="CS11" i="11"/>
  <c r="CR11" i="11"/>
  <c r="CQ11" i="11"/>
  <c r="CM11" i="11"/>
  <c r="CL11" i="11"/>
  <c r="CK11" i="11"/>
  <c r="CJ11" i="11"/>
  <c r="CI11" i="11"/>
  <c r="CH11" i="11"/>
  <c r="CG11" i="11"/>
  <c r="CF11" i="11"/>
  <c r="CE11" i="11"/>
  <c r="CD11" i="11"/>
  <c r="CC11" i="11"/>
  <c r="CB11" i="11"/>
  <c r="CA11" i="11"/>
  <c r="BZ11" i="11"/>
  <c r="BY11" i="11"/>
  <c r="BX11" i="11"/>
  <c r="BW11" i="11"/>
  <c r="BV11" i="11"/>
  <c r="BU11" i="11"/>
  <c r="BT11" i="11"/>
  <c r="BQ11" i="11"/>
  <c r="BO11" i="11"/>
  <c r="L11" i="11" s="1"/>
  <c r="BN11" i="11"/>
  <c r="BM11" i="11"/>
  <c r="BL11" i="11"/>
  <c r="BK11" i="11"/>
  <c r="BJ11" i="11"/>
  <c r="BI11" i="11"/>
  <c r="BH11" i="11"/>
  <c r="BG11" i="11"/>
  <c r="BF11" i="11"/>
  <c r="BE11" i="11"/>
  <c r="BD11" i="11"/>
  <c r="BC11" i="11"/>
  <c r="BB11" i="11"/>
  <c r="BA11" i="11"/>
  <c r="AZ11" i="11"/>
  <c r="AY11" i="11"/>
  <c r="AX11" i="11"/>
  <c r="AW11" i="11"/>
  <c r="AV11" i="11"/>
  <c r="AU11" i="11"/>
  <c r="AT11" i="11"/>
  <c r="AS11" i="11"/>
  <c r="AR11" i="11"/>
  <c r="AQ11" i="11"/>
  <c r="AP11" i="11"/>
  <c r="AO11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S11" i="11"/>
  <c r="P11" i="11"/>
  <c r="H11" i="11" s="1"/>
  <c r="K11" i="11"/>
  <c r="J11" i="11"/>
  <c r="EF9" i="11"/>
  <c r="EE9" i="11"/>
  <c r="ED9" i="11"/>
  <c r="EC9" i="11"/>
  <c r="EB9" i="11"/>
  <c r="EA9" i="11"/>
  <c r="DZ9" i="11"/>
  <c r="DY9" i="11"/>
  <c r="DX9" i="11"/>
  <c r="DW9" i="11"/>
  <c r="DV9" i="11"/>
  <c r="DU9" i="11"/>
  <c r="DT9" i="11"/>
  <c r="DS9" i="11"/>
  <c r="DR9" i="11"/>
  <c r="DQ9" i="11"/>
  <c r="DP9" i="11"/>
  <c r="DO9" i="11"/>
  <c r="DN9" i="11"/>
  <c r="DM9" i="11"/>
  <c r="DJ9" i="11"/>
  <c r="DI9" i="11"/>
  <c r="DH9" i="11"/>
  <c r="DG9" i="11"/>
  <c r="DF9" i="11"/>
  <c r="DE9" i="11"/>
  <c r="DD9" i="11"/>
  <c r="DC9" i="11"/>
  <c r="DB9" i="11"/>
  <c r="DA9" i="11"/>
  <c r="CZ9" i="11"/>
  <c r="CY9" i="11"/>
  <c r="CX9" i="11"/>
  <c r="CW9" i="11"/>
  <c r="CV9" i="11"/>
  <c r="CU9" i="11"/>
  <c r="CT9" i="11"/>
  <c r="CS9" i="11"/>
  <c r="CR9" i="11"/>
  <c r="CQ9" i="11"/>
  <c r="CM9" i="11"/>
  <c r="CL9" i="11"/>
  <c r="CK9" i="11"/>
  <c r="CJ9" i="11"/>
  <c r="CI9" i="11"/>
  <c r="CH9" i="11"/>
  <c r="CG9" i="11"/>
  <c r="CF9" i="11"/>
  <c r="CE9" i="11"/>
  <c r="CD9" i="11"/>
  <c r="CC9" i="11"/>
  <c r="CB9" i="11"/>
  <c r="CA9" i="11"/>
  <c r="BZ9" i="11"/>
  <c r="BY9" i="11"/>
  <c r="BX9" i="11"/>
  <c r="BW9" i="11"/>
  <c r="BV9" i="11"/>
  <c r="BU9" i="11"/>
  <c r="BT9" i="11"/>
  <c r="BQ9" i="11"/>
  <c r="BO9" i="11"/>
  <c r="L9" i="11" s="1"/>
  <c r="BN9" i="11"/>
  <c r="K9" i="11" s="1"/>
  <c r="BM9" i="11"/>
  <c r="BL9" i="11"/>
  <c r="BK9" i="11"/>
  <c r="BJ9" i="11"/>
  <c r="BI9" i="11"/>
  <c r="BH9" i="11"/>
  <c r="BG9" i="11"/>
  <c r="BF9" i="11"/>
  <c r="BE9" i="11"/>
  <c r="BD9" i="11"/>
  <c r="BC9" i="11"/>
  <c r="BB9" i="11"/>
  <c r="BA9" i="11"/>
  <c r="AZ9" i="11"/>
  <c r="AY9" i="11"/>
  <c r="AX9" i="11"/>
  <c r="AW9" i="11"/>
  <c r="AV9" i="11"/>
  <c r="AU9" i="11"/>
  <c r="AT9" i="11"/>
  <c r="AS9" i="11"/>
  <c r="AR9" i="11"/>
  <c r="AQ9" i="11"/>
  <c r="AP9" i="11"/>
  <c r="AO9" i="11"/>
  <c r="AN9" i="11"/>
  <c r="AM9" i="11"/>
  <c r="AL9" i="11"/>
  <c r="AK9" i="11"/>
  <c r="AJ9" i="11"/>
  <c r="AI9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S9" i="11"/>
  <c r="P9" i="11"/>
  <c r="H9" i="11" s="1"/>
  <c r="J9" i="11"/>
  <c r="EF13" i="11"/>
  <c r="EE13" i="11"/>
  <c r="ED13" i="11"/>
  <c r="EC13" i="11"/>
  <c r="EB13" i="11"/>
  <c r="EA13" i="11"/>
  <c r="DZ13" i="11"/>
  <c r="DY13" i="11"/>
  <c r="DX13" i="11"/>
  <c r="DW13" i="11"/>
  <c r="DV13" i="11"/>
  <c r="DU13" i="11"/>
  <c r="DT13" i="11"/>
  <c r="DS13" i="11"/>
  <c r="DR13" i="11"/>
  <c r="DQ13" i="11"/>
  <c r="DP13" i="11"/>
  <c r="DO13" i="11"/>
  <c r="DN13" i="11"/>
  <c r="DM13" i="11"/>
  <c r="DJ13" i="11"/>
  <c r="DI13" i="11"/>
  <c r="DH13" i="11"/>
  <c r="DG13" i="11"/>
  <c r="DF13" i="11"/>
  <c r="DE13" i="11"/>
  <c r="DD13" i="11"/>
  <c r="DC13" i="11"/>
  <c r="DB13" i="11"/>
  <c r="DA13" i="11"/>
  <c r="CZ13" i="11"/>
  <c r="CY13" i="11"/>
  <c r="CX13" i="11"/>
  <c r="CW13" i="11"/>
  <c r="CV13" i="11"/>
  <c r="CU13" i="11"/>
  <c r="CT13" i="11"/>
  <c r="CS13" i="11"/>
  <c r="CR13" i="11"/>
  <c r="CQ13" i="11"/>
  <c r="CM13" i="11"/>
  <c r="CL13" i="11"/>
  <c r="CK13" i="11"/>
  <c r="CJ13" i="11"/>
  <c r="CI13" i="11"/>
  <c r="CH13" i="11"/>
  <c r="CG13" i="11"/>
  <c r="CF13" i="11"/>
  <c r="CE13" i="11"/>
  <c r="CD13" i="11"/>
  <c r="CC13" i="11"/>
  <c r="CB13" i="11"/>
  <c r="CA13" i="11"/>
  <c r="BZ13" i="11"/>
  <c r="BY13" i="11"/>
  <c r="BX13" i="11"/>
  <c r="BW13" i="11"/>
  <c r="BV13" i="11"/>
  <c r="BU13" i="11"/>
  <c r="BT13" i="11"/>
  <c r="BQ13" i="11"/>
  <c r="BO13" i="11"/>
  <c r="L13" i="11" s="1"/>
  <c r="BN13" i="11"/>
  <c r="K13" i="11" s="1"/>
  <c r="BM13" i="11"/>
  <c r="BL13" i="11"/>
  <c r="BK13" i="11"/>
  <c r="BJ13" i="11"/>
  <c r="BI13" i="11"/>
  <c r="BH13" i="11"/>
  <c r="BG13" i="11"/>
  <c r="BF13" i="11"/>
  <c r="BE13" i="11"/>
  <c r="BD13" i="11"/>
  <c r="BC13" i="11"/>
  <c r="BB13" i="11"/>
  <c r="BA13" i="11"/>
  <c r="AZ13" i="11"/>
  <c r="AY13" i="11"/>
  <c r="AX13" i="11"/>
  <c r="AW13" i="11"/>
  <c r="AV13" i="11"/>
  <c r="AU13" i="11"/>
  <c r="AT13" i="11"/>
  <c r="AS13" i="11"/>
  <c r="AR13" i="11"/>
  <c r="AQ13" i="11"/>
  <c r="AP13" i="11"/>
  <c r="AO13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S13" i="11"/>
  <c r="P13" i="11"/>
  <c r="J13" i="11"/>
  <c r="EF18" i="11"/>
  <c r="EE18" i="11"/>
  <c r="ED18" i="11"/>
  <c r="EC18" i="11"/>
  <c r="EB18" i="11"/>
  <c r="EA18" i="11"/>
  <c r="DZ18" i="11"/>
  <c r="DY18" i="11"/>
  <c r="DX18" i="11"/>
  <c r="DW18" i="11"/>
  <c r="DV18" i="11"/>
  <c r="DU18" i="11"/>
  <c r="DT18" i="11"/>
  <c r="DS18" i="11"/>
  <c r="DR18" i="11"/>
  <c r="DQ18" i="11"/>
  <c r="DP18" i="11"/>
  <c r="DO18" i="11"/>
  <c r="DN18" i="11"/>
  <c r="DM18" i="11"/>
  <c r="DJ18" i="11"/>
  <c r="DI18" i="11"/>
  <c r="DH18" i="11"/>
  <c r="DG18" i="11"/>
  <c r="DF18" i="11"/>
  <c r="DE18" i="11"/>
  <c r="DD18" i="11"/>
  <c r="DC18" i="11"/>
  <c r="DB18" i="11"/>
  <c r="DA18" i="11"/>
  <c r="CZ18" i="11"/>
  <c r="CY18" i="11"/>
  <c r="CX18" i="11"/>
  <c r="CW18" i="11"/>
  <c r="CV18" i="11"/>
  <c r="CU18" i="11"/>
  <c r="CT18" i="11"/>
  <c r="CS18" i="11"/>
  <c r="CR18" i="11"/>
  <c r="CQ18" i="11"/>
  <c r="CM18" i="11"/>
  <c r="CL18" i="11"/>
  <c r="CK18" i="11"/>
  <c r="CJ18" i="11"/>
  <c r="CI18" i="11"/>
  <c r="CH18" i="11"/>
  <c r="CG18" i="11"/>
  <c r="CF18" i="11"/>
  <c r="CE18" i="11"/>
  <c r="CD18" i="11"/>
  <c r="CC18" i="11"/>
  <c r="CB18" i="11"/>
  <c r="CA18" i="11"/>
  <c r="BZ18" i="11"/>
  <c r="BY18" i="11"/>
  <c r="BX18" i="11"/>
  <c r="BW18" i="11"/>
  <c r="BV18" i="11"/>
  <c r="BU18" i="11"/>
  <c r="BT18" i="11"/>
  <c r="BQ18" i="11"/>
  <c r="BO18" i="11"/>
  <c r="L18" i="11" s="1"/>
  <c r="BN18" i="11"/>
  <c r="K18" i="11" s="1"/>
  <c r="BM18" i="11"/>
  <c r="BL18" i="11"/>
  <c r="BK18" i="11"/>
  <c r="BJ18" i="11"/>
  <c r="BI18" i="11"/>
  <c r="BH18" i="11"/>
  <c r="BG18" i="11"/>
  <c r="BF18" i="11"/>
  <c r="BE18" i="11"/>
  <c r="BD18" i="11"/>
  <c r="BC18" i="11"/>
  <c r="BB18" i="11"/>
  <c r="BA18" i="11"/>
  <c r="AZ18" i="11"/>
  <c r="AY18" i="11"/>
  <c r="AX18" i="11"/>
  <c r="AW18" i="11"/>
  <c r="AV18" i="11"/>
  <c r="AU18" i="11"/>
  <c r="AT18" i="11"/>
  <c r="AS18" i="11"/>
  <c r="AR18" i="11"/>
  <c r="AQ18" i="11"/>
  <c r="AP18" i="11"/>
  <c r="AO18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Y18" i="11"/>
  <c r="X18" i="11"/>
  <c r="W18" i="11"/>
  <c r="V18" i="11"/>
  <c r="U18" i="11"/>
  <c r="S18" i="11"/>
  <c r="P18" i="11"/>
  <c r="H18" i="11" s="1"/>
  <c r="J18" i="11"/>
  <c r="EF14" i="11"/>
  <c r="EE14" i="11"/>
  <c r="ED14" i="11"/>
  <c r="EC14" i="11"/>
  <c r="EB14" i="11"/>
  <c r="EA14" i="11"/>
  <c r="DZ14" i="11"/>
  <c r="DY14" i="11"/>
  <c r="DX14" i="11"/>
  <c r="DW14" i="11"/>
  <c r="DV14" i="11"/>
  <c r="DU14" i="11"/>
  <c r="DT14" i="11"/>
  <c r="DS14" i="11"/>
  <c r="DR14" i="11"/>
  <c r="DQ14" i="11"/>
  <c r="DP14" i="11"/>
  <c r="DO14" i="11"/>
  <c r="DN14" i="11"/>
  <c r="DM14" i="11"/>
  <c r="DJ14" i="11"/>
  <c r="DI14" i="11"/>
  <c r="DH14" i="11"/>
  <c r="DG14" i="11"/>
  <c r="DF14" i="11"/>
  <c r="DE14" i="11"/>
  <c r="DD14" i="11"/>
  <c r="DC14" i="11"/>
  <c r="DB14" i="11"/>
  <c r="DA14" i="11"/>
  <c r="CZ14" i="11"/>
  <c r="CY14" i="11"/>
  <c r="CX14" i="11"/>
  <c r="CW14" i="11"/>
  <c r="CV14" i="11"/>
  <c r="CU14" i="11"/>
  <c r="CT14" i="11"/>
  <c r="CS14" i="11"/>
  <c r="CR14" i="11"/>
  <c r="CQ14" i="11"/>
  <c r="CM14" i="11"/>
  <c r="CL14" i="11"/>
  <c r="CK14" i="11"/>
  <c r="CJ14" i="11"/>
  <c r="CI14" i="11"/>
  <c r="CH14" i="11"/>
  <c r="CG14" i="11"/>
  <c r="CF14" i="11"/>
  <c r="CE14" i="11"/>
  <c r="CD14" i="11"/>
  <c r="CC14" i="11"/>
  <c r="CB14" i="11"/>
  <c r="CA14" i="11"/>
  <c r="BZ14" i="11"/>
  <c r="BY14" i="11"/>
  <c r="BX14" i="11"/>
  <c r="BW14" i="11"/>
  <c r="BV14" i="11"/>
  <c r="BU14" i="11"/>
  <c r="BT14" i="11"/>
  <c r="BQ14" i="11"/>
  <c r="BO14" i="11"/>
  <c r="L14" i="11" s="1"/>
  <c r="BN14" i="11"/>
  <c r="K14" i="11" s="1"/>
  <c r="BM14" i="11"/>
  <c r="BL14" i="11"/>
  <c r="BK14" i="11"/>
  <c r="BJ14" i="11"/>
  <c r="BI14" i="11"/>
  <c r="BH14" i="11"/>
  <c r="BG14" i="11"/>
  <c r="BF14" i="11"/>
  <c r="BE14" i="11"/>
  <c r="BD14" i="11"/>
  <c r="BC14" i="11"/>
  <c r="BB14" i="11"/>
  <c r="BA14" i="11"/>
  <c r="AZ14" i="11"/>
  <c r="AY14" i="11"/>
  <c r="AX14" i="11"/>
  <c r="AW14" i="11"/>
  <c r="AV14" i="11"/>
  <c r="AU14" i="11"/>
  <c r="AT14" i="11"/>
  <c r="AS14" i="11"/>
  <c r="AR14" i="11"/>
  <c r="AQ14" i="11"/>
  <c r="AP14" i="11"/>
  <c r="AO14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S14" i="11"/>
  <c r="P14" i="11"/>
  <c r="H14" i="11" s="1"/>
  <c r="J14" i="11"/>
  <c r="F96" i="10"/>
  <c r="E96" i="10"/>
  <c r="D96" i="10"/>
  <c r="C96" i="10"/>
  <c r="B96" i="10"/>
  <c r="F95" i="10"/>
  <c r="E95" i="10"/>
  <c r="D95" i="10"/>
  <c r="C95" i="10"/>
  <c r="B95" i="10"/>
  <c r="F94" i="10"/>
  <c r="E94" i="10"/>
  <c r="D94" i="10"/>
  <c r="C94" i="10"/>
  <c r="B94" i="10"/>
  <c r="F93" i="10"/>
  <c r="E93" i="10"/>
  <c r="D93" i="10"/>
  <c r="C93" i="10"/>
  <c r="B93" i="10"/>
  <c r="F92" i="10"/>
  <c r="E92" i="10"/>
  <c r="D92" i="10"/>
  <c r="C92" i="10"/>
  <c r="B92" i="10"/>
  <c r="F91" i="10"/>
  <c r="E91" i="10"/>
  <c r="D91" i="10"/>
  <c r="C91" i="10"/>
  <c r="B91" i="10"/>
  <c r="F90" i="10"/>
  <c r="E90" i="10"/>
  <c r="D90" i="10"/>
  <c r="C90" i="10"/>
  <c r="B90" i="10"/>
  <c r="F89" i="10"/>
  <c r="E89" i="10"/>
  <c r="D89" i="10"/>
  <c r="C89" i="10"/>
  <c r="B89" i="10"/>
  <c r="F88" i="10"/>
  <c r="E88" i="10"/>
  <c r="D88" i="10"/>
  <c r="C88" i="10"/>
  <c r="B88" i="10"/>
  <c r="F87" i="10"/>
  <c r="E87" i="10"/>
  <c r="D87" i="10"/>
  <c r="C87" i="10"/>
  <c r="B87" i="10"/>
  <c r="F86" i="10"/>
  <c r="E86" i="10"/>
  <c r="D86" i="10"/>
  <c r="C86" i="10"/>
  <c r="B86" i="10"/>
  <c r="F85" i="10"/>
  <c r="E85" i="10"/>
  <c r="D85" i="10"/>
  <c r="C85" i="10"/>
  <c r="B85" i="10"/>
  <c r="F84" i="10"/>
  <c r="E84" i="10"/>
  <c r="D84" i="10"/>
  <c r="C84" i="10"/>
  <c r="B84" i="10"/>
  <c r="F83" i="10"/>
  <c r="E83" i="10"/>
  <c r="D83" i="10"/>
  <c r="C83" i="10"/>
  <c r="B83" i="10"/>
  <c r="F82" i="10"/>
  <c r="E82" i="10"/>
  <c r="D82" i="10"/>
  <c r="C82" i="10"/>
  <c r="B82" i="10"/>
  <c r="F81" i="10"/>
  <c r="E81" i="10"/>
  <c r="D81" i="10"/>
  <c r="C81" i="10"/>
  <c r="B81" i="10"/>
  <c r="F80" i="10"/>
  <c r="E80" i="10"/>
  <c r="D80" i="10"/>
  <c r="C80" i="10"/>
  <c r="B80" i="10"/>
  <c r="F79" i="10"/>
  <c r="E79" i="10"/>
  <c r="D79" i="10"/>
  <c r="C79" i="10"/>
  <c r="B79" i="10"/>
  <c r="F78" i="10"/>
  <c r="E78" i="10"/>
  <c r="D78" i="10"/>
  <c r="C78" i="10"/>
  <c r="B78" i="10"/>
  <c r="F77" i="10"/>
  <c r="E77" i="10"/>
  <c r="D77" i="10"/>
  <c r="C77" i="10"/>
  <c r="B77" i="10"/>
  <c r="F72" i="10"/>
  <c r="E72" i="10"/>
  <c r="D72" i="10"/>
  <c r="C72" i="10"/>
  <c r="B72" i="10"/>
  <c r="F71" i="10"/>
  <c r="E71" i="10"/>
  <c r="D71" i="10"/>
  <c r="C71" i="10"/>
  <c r="B71" i="10"/>
  <c r="F70" i="10"/>
  <c r="E70" i="10"/>
  <c r="D70" i="10"/>
  <c r="C70" i="10"/>
  <c r="B70" i="10"/>
  <c r="F69" i="10"/>
  <c r="E69" i="10"/>
  <c r="D69" i="10"/>
  <c r="C69" i="10"/>
  <c r="B69" i="10"/>
  <c r="F68" i="10"/>
  <c r="E68" i="10"/>
  <c r="D68" i="10"/>
  <c r="C68" i="10"/>
  <c r="B68" i="10"/>
  <c r="F67" i="10"/>
  <c r="E67" i="10"/>
  <c r="D67" i="10"/>
  <c r="C67" i="10"/>
  <c r="B67" i="10"/>
  <c r="F66" i="10"/>
  <c r="E66" i="10"/>
  <c r="D66" i="10"/>
  <c r="C66" i="10"/>
  <c r="B66" i="10"/>
  <c r="F65" i="10"/>
  <c r="E65" i="10"/>
  <c r="D65" i="10"/>
  <c r="C65" i="10"/>
  <c r="B65" i="10"/>
  <c r="F64" i="10"/>
  <c r="E64" i="10"/>
  <c r="D64" i="10"/>
  <c r="C64" i="10"/>
  <c r="B64" i="10"/>
  <c r="F63" i="10"/>
  <c r="E63" i="10"/>
  <c r="D63" i="10"/>
  <c r="C63" i="10"/>
  <c r="B63" i="10"/>
  <c r="F62" i="10"/>
  <c r="E62" i="10"/>
  <c r="D62" i="10"/>
  <c r="C62" i="10"/>
  <c r="B62" i="10"/>
  <c r="F61" i="10"/>
  <c r="E61" i="10"/>
  <c r="D61" i="10"/>
  <c r="C61" i="10"/>
  <c r="B61" i="10"/>
  <c r="F60" i="10"/>
  <c r="E60" i="10"/>
  <c r="D60" i="10"/>
  <c r="C60" i="10"/>
  <c r="B60" i="10"/>
  <c r="F59" i="10"/>
  <c r="E59" i="10"/>
  <c r="D59" i="10"/>
  <c r="C59" i="10"/>
  <c r="B59" i="10"/>
  <c r="F58" i="10"/>
  <c r="E58" i="10"/>
  <c r="D58" i="10"/>
  <c r="C58" i="10"/>
  <c r="B58" i="10"/>
  <c r="F57" i="10"/>
  <c r="E57" i="10"/>
  <c r="D57" i="10"/>
  <c r="C57" i="10"/>
  <c r="B57" i="10"/>
  <c r="F56" i="10"/>
  <c r="E56" i="10"/>
  <c r="D56" i="10"/>
  <c r="C56" i="10"/>
  <c r="B56" i="10"/>
  <c r="F55" i="10"/>
  <c r="E55" i="10"/>
  <c r="D55" i="10"/>
  <c r="C55" i="10"/>
  <c r="B55" i="10"/>
  <c r="F54" i="10"/>
  <c r="E54" i="10"/>
  <c r="D54" i="10"/>
  <c r="C54" i="10"/>
  <c r="B54" i="10"/>
  <c r="F53" i="10"/>
  <c r="E53" i="10"/>
  <c r="D53" i="10"/>
  <c r="C53" i="10"/>
  <c r="B53" i="10"/>
  <c r="EF47" i="10"/>
  <c r="EE47" i="10"/>
  <c r="ED47" i="10"/>
  <c r="EC47" i="10"/>
  <c r="EB47" i="10"/>
  <c r="EA47" i="10"/>
  <c r="DZ47" i="10"/>
  <c r="DY47" i="10"/>
  <c r="DX47" i="10"/>
  <c r="DW47" i="10"/>
  <c r="DV47" i="10"/>
  <c r="DU47" i="10"/>
  <c r="DT47" i="10"/>
  <c r="DS47" i="10"/>
  <c r="DR47" i="10"/>
  <c r="DQ47" i="10"/>
  <c r="DP47" i="10"/>
  <c r="DO47" i="10"/>
  <c r="DN47" i="10"/>
  <c r="DM47" i="10"/>
  <c r="DJ47" i="10"/>
  <c r="DI47" i="10"/>
  <c r="DH47" i="10"/>
  <c r="DG47" i="10"/>
  <c r="DF47" i="10"/>
  <c r="DE47" i="10"/>
  <c r="DD47" i="10"/>
  <c r="DC47" i="10"/>
  <c r="DB47" i="10"/>
  <c r="DA47" i="10"/>
  <c r="CZ47" i="10"/>
  <c r="CY47" i="10"/>
  <c r="CX47" i="10"/>
  <c r="CW47" i="10"/>
  <c r="CV47" i="10"/>
  <c r="CU47" i="10"/>
  <c r="CT47" i="10"/>
  <c r="CS47" i="10"/>
  <c r="CR47" i="10"/>
  <c r="CQ47" i="10"/>
  <c r="CM47" i="10"/>
  <c r="CL47" i="10"/>
  <c r="CK47" i="10"/>
  <c r="CJ47" i="10"/>
  <c r="CI47" i="10"/>
  <c r="CH47" i="10"/>
  <c r="CG47" i="10"/>
  <c r="CF47" i="10"/>
  <c r="CE47" i="10"/>
  <c r="CD47" i="10"/>
  <c r="CC47" i="10"/>
  <c r="CB47" i="10"/>
  <c r="CA47" i="10"/>
  <c r="BZ47" i="10"/>
  <c r="BY47" i="10"/>
  <c r="BX47" i="10"/>
  <c r="BW47" i="10"/>
  <c r="BV47" i="10"/>
  <c r="BU47" i="10"/>
  <c r="BT47" i="10"/>
  <c r="BQ47" i="10"/>
  <c r="BO47" i="10"/>
  <c r="BN47" i="10"/>
  <c r="BM47" i="10"/>
  <c r="BL47" i="10"/>
  <c r="BK47" i="10"/>
  <c r="BJ47" i="10"/>
  <c r="BI47" i="10"/>
  <c r="BH47" i="10"/>
  <c r="BG47" i="10"/>
  <c r="BF47" i="10"/>
  <c r="BE47" i="10"/>
  <c r="BD47" i="10"/>
  <c r="BC47" i="10"/>
  <c r="BB47" i="10"/>
  <c r="BA47" i="10"/>
  <c r="AZ47" i="10"/>
  <c r="AY47" i="10"/>
  <c r="AX47" i="10"/>
  <c r="AW47" i="10"/>
  <c r="AV47" i="10"/>
  <c r="AU47" i="10"/>
  <c r="AT47" i="10"/>
  <c r="AS47" i="10"/>
  <c r="AR47" i="10"/>
  <c r="AQ47" i="10"/>
  <c r="AP47" i="10"/>
  <c r="AO47" i="10"/>
  <c r="AN47" i="10"/>
  <c r="AM47" i="10"/>
  <c r="AL47" i="10"/>
  <c r="AK47" i="10"/>
  <c r="AJ47" i="10"/>
  <c r="AI47" i="10"/>
  <c r="AH47" i="10"/>
  <c r="AG47" i="10"/>
  <c r="AF47" i="10"/>
  <c r="AE47" i="10"/>
  <c r="AD47" i="10"/>
  <c r="AC47" i="10"/>
  <c r="AB47" i="10"/>
  <c r="AA47" i="10"/>
  <c r="Z47" i="10"/>
  <c r="Y47" i="10"/>
  <c r="X47" i="10"/>
  <c r="W47" i="10"/>
  <c r="V47" i="10"/>
  <c r="U47" i="10"/>
  <c r="S47" i="10"/>
  <c r="P47" i="10"/>
  <c r="EF46" i="10"/>
  <c r="EE46" i="10"/>
  <c r="ED46" i="10"/>
  <c r="EC46" i="10"/>
  <c r="EB46" i="10"/>
  <c r="EA46" i="10"/>
  <c r="DZ46" i="10"/>
  <c r="DY46" i="10"/>
  <c r="DX46" i="10"/>
  <c r="DW46" i="10"/>
  <c r="DV46" i="10"/>
  <c r="DU46" i="10"/>
  <c r="DT46" i="10"/>
  <c r="DS46" i="10"/>
  <c r="DR46" i="10"/>
  <c r="DQ46" i="10"/>
  <c r="DP46" i="10"/>
  <c r="DO46" i="10"/>
  <c r="DN46" i="10"/>
  <c r="DM46" i="10"/>
  <c r="DJ46" i="10"/>
  <c r="DI46" i="10"/>
  <c r="DH46" i="10"/>
  <c r="DG46" i="10"/>
  <c r="DF46" i="10"/>
  <c r="DE46" i="10"/>
  <c r="DD46" i="10"/>
  <c r="DC46" i="10"/>
  <c r="DB46" i="10"/>
  <c r="DA46" i="10"/>
  <c r="CZ46" i="10"/>
  <c r="CY46" i="10"/>
  <c r="CX46" i="10"/>
  <c r="CW46" i="10"/>
  <c r="CV46" i="10"/>
  <c r="CU46" i="10"/>
  <c r="CT46" i="10"/>
  <c r="CS46" i="10"/>
  <c r="CR46" i="10"/>
  <c r="CQ46" i="10"/>
  <c r="CM46" i="10"/>
  <c r="CL46" i="10"/>
  <c r="CK46" i="10"/>
  <c r="CJ46" i="10"/>
  <c r="CI46" i="10"/>
  <c r="CH46" i="10"/>
  <c r="CG46" i="10"/>
  <c r="CF46" i="10"/>
  <c r="CE46" i="10"/>
  <c r="CD46" i="10"/>
  <c r="CC46" i="10"/>
  <c r="CB46" i="10"/>
  <c r="CA46" i="10"/>
  <c r="BZ46" i="10"/>
  <c r="BY46" i="10"/>
  <c r="BX46" i="10"/>
  <c r="BW46" i="10"/>
  <c r="BV46" i="10"/>
  <c r="BU46" i="10"/>
  <c r="BT46" i="10"/>
  <c r="BQ46" i="10"/>
  <c r="BO46" i="10"/>
  <c r="BN46" i="10"/>
  <c r="BM46" i="10"/>
  <c r="BL46" i="10"/>
  <c r="BK46" i="10"/>
  <c r="BJ46" i="10"/>
  <c r="BI46" i="10"/>
  <c r="BH46" i="10"/>
  <c r="BG46" i="10"/>
  <c r="BF46" i="10"/>
  <c r="BE46" i="10"/>
  <c r="BD46" i="10"/>
  <c r="BC46" i="10"/>
  <c r="BB46" i="10"/>
  <c r="BA46" i="10"/>
  <c r="AZ46" i="10"/>
  <c r="AY46" i="10"/>
  <c r="AX46" i="10"/>
  <c r="AW46" i="10"/>
  <c r="AV46" i="10"/>
  <c r="AU46" i="10"/>
  <c r="AT46" i="10"/>
  <c r="AS46" i="10"/>
  <c r="AR46" i="10"/>
  <c r="AQ46" i="10"/>
  <c r="AP46" i="10"/>
  <c r="AO46" i="10"/>
  <c r="AN46" i="10"/>
  <c r="AM46" i="10"/>
  <c r="AL46" i="10"/>
  <c r="AK46" i="10"/>
  <c r="AJ46" i="10"/>
  <c r="AI46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V46" i="10"/>
  <c r="U46" i="10"/>
  <c r="S46" i="10"/>
  <c r="P46" i="10"/>
  <c r="EF45" i="10"/>
  <c r="EE45" i="10"/>
  <c r="ED45" i="10"/>
  <c r="EC45" i="10"/>
  <c r="EB45" i="10"/>
  <c r="EA45" i="10"/>
  <c r="DZ45" i="10"/>
  <c r="DY45" i="10"/>
  <c r="DX45" i="10"/>
  <c r="DW45" i="10"/>
  <c r="DV45" i="10"/>
  <c r="DU45" i="10"/>
  <c r="DT45" i="10"/>
  <c r="DS45" i="10"/>
  <c r="DR45" i="10"/>
  <c r="DQ45" i="10"/>
  <c r="DP45" i="10"/>
  <c r="DO45" i="10"/>
  <c r="DN45" i="10"/>
  <c r="DM45" i="10"/>
  <c r="DJ45" i="10"/>
  <c r="DI45" i="10"/>
  <c r="DH45" i="10"/>
  <c r="DG45" i="10"/>
  <c r="DF45" i="10"/>
  <c r="DE45" i="10"/>
  <c r="DD45" i="10"/>
  <c r="DC45" i="10"/>
  <c r="DB45" i="10"/>
  <c r="DA45" i="10"/>
  <c r="CZ45" i="10"/>
  <c r="CY45" i="10"/>
  <c r="CX45" i="10"/>
  <c r="CW45" i="10"/>
  <c r="CV45" i="10"/>
  <c r="CU45" i="10"/>
  <c r="CT45" i="10"/>
  <c r="CS45" i="10"/>
  <c r="CR45" i="10"/>
  <c r="CQ45" i="10"/>
  <c r="CM45" i="10"/>
  <c r="CL45" i="10"/>
  <c r="CK45" i="10"/>
  <c r="CJ45" i="10"/>
  <c r="CI45" i="10"/>
  <c r="CH45" i="10"/>
  <c r="CG45" i="10"/>
  <c r="CF45" i="10"/>
  <c r="CE45" i="10"/>
  <c r="CD45" i="10"/>
  <c r="CC45" i="10"/>
  <c r="CB45" i="10"/>
  <c r="CA45" i="10"/>
  <c r="BZ45" i="10"/>
  <c r="BY45" i="10"/>
  <c r="BX45" i="10"/>
  <c r="BW45" i="10"/>
  <c r="BV45" i="10"/>
  <c r="BU45" i="10"/>
  <c r="BT45" i="10"/>
  <c r="BQ45" i="10"/>
  <c r="BO45" i="10"/>
  <c r="BN45" i="10"/>
  <c r="BM45" i="10"/>
  <c r="BL45" i="10"/>
  <c r="BK45" i="10"/>
  <c r="BJ45" i="10"/>
  <c r="BI45" i="10"/>
  <c r="BH45" i="10"/>
  <c r="BG45" i="10"/>
  <c r="BF45" i="10"/>
  <c r="BE45" i="10"/>
  <c r="BD45" i="10"/>
  <c r="BC45" i="10"/>
  <c r="BB45" i="10"/>
  <c r="BA45" i="10"/>
  <c r="AZ45" i="10"/>
  <c r="AY45" i="10"/>
  <c r="AX45" i="10"/>
  <c r="AW45" i="10"/>
  <c r="AV45" i="10"/>
  <c r="AU45" i="10"/>
  <c r="AT45" i="10"/>
  <c r="AS45" i="10"/>
  <c r="AR45" i="10"/>
  <c r="AQ45" i="10"/>
  <c r="AP45" i="10"/>
  <c r="AO45" i="10"/>
  <c r="AN45" i="10"/>
  <c r="AM45" i="10"/>
  <c r="AL45" i="10"/>
  <c r="AK45" i="10"/>
  <c r="AJ45" i="10"/>
  <c r="AI45" i="10"/>
  <c r="AH45" i="10"/>
  <c r="AG45" i="10"/>
  <c r="AF45" i="10"/>
  <c r="AE45" i="10"/>
  <c r="AD45" i="10"/>
  <c r="AC45" i="10"/>
  <c r="AB45" i="10"/>
  <c r="AA45" i="10"/>
  <c r="Z45" i="10"/>
  <c r="Y45" i="10"/>
  <c r="X45" i="10"/>
  <c r="W45" i="10"/>
  <c r="V45" i="10"/>
  <c r="U45" i="10"/>
  <c r="T45" i="10"/>
  <c r="S45" i="10"/>
  <c r="P45" i="10"/>
  <c r="EF44" i="10"/>
  <c r="EE44" i="10"/>
  <c r="ED44" i="10"/>
  <c r="EC44" i="10"/>
  <c r="EB44" i="10"/>
  <c r="EA44" i="10"/>
  <c r="DZ44" i="10"/>
  <c r="DY44" i="10"/>
  <c r="DX44" i="10"/>
  <c r="DW44" i="10"/>
  <c r="DV44" i="10"/>
  <c r="DU44" i="10"/>
  <c r="DT44" i="10"/>
  <c r="DS44" i="10"/>
  <c r="DR44" i="10"/>
  <c r="DQ44" i="10"/>
  <c r="DP44" i="10"/>
  <c r="DO44" i="10"/>
  <c r="DN44" i="10"/>
  <c r="DM44" i="10"/>
  <c r="DJ44" i="10"/>
  <c r="DI44" i="10"/>
  <c r="DH44" i="10"/>
  <c r="DG44" i="10"/>
  <c r="DF44" i="10"/>
  <c r="DE44" i="10"/>
  <c r="DD44" i="10"/>
  <c r="DC44" i="10"/>
  <c r="DB44" i="10"/>
  <c r="DA44" i="10"/>
  <c r="CZ44" i="10"/>
  <c r="CY44" i="10"/>
  <c r="CX44" i="10"/>
  <c r="CW44" i="10"/>
  <c r="CV44" i="10"/>
  <c r="CU44" i="10"/>
  <c r="CT44" i="10"/>
  <c r="CS44" i="10"/>
  <c r="CR44" i="10"/>
  <c r="CQ44" i="10"/>
  <c r="CM44" i="10"/>
  <c r="CL44" i="10"/>
  <c r="CK44" i="10"/>
  <c r="CJ44" i="10"/>
  <c r="CI44" i="10"/>
  <c r="CH44" i="10"/>
  <c r="CG44" i="10"/>
  <c r="CF44" i="10"/>
  <c r="CE44" i="10"/>
  <c r="CD44" i="10"/>
  <c r="CC44" i="10"/>
  <c r="CB44" i="10"/>
  <c r="CA44" i="10"/>
  <c r="BZ44" i="10"/>
  <c r="BY44" i="10"/>
  <c r="BX44" i="10"/>
  <c r="BW44" i="10"/>
  <c r="BV44" i="10"/>
  <c r="BU44" i="10"/>
  <c r="BT44" i="10"/>
  <c r="BQ44" i="10"/>
  <c r="BO44" i="10"/>
  <c r="BN44" i="10"/>
  <c r="BM44" i="10"/>
  <c r="BL44" i="10"/>
  <c r="BK44" i="10"/>
  <c r="BJ44" i="10"/>
  <c r="BI44" i="10"/>
  <c r="BH44" i="10"/>
  <c r="BG44" i="10"/>
  <c r="BF44" i="10"/>
  <c r="BE44" i="10"/>
  <c r="BD44" i="10"/>
  <c r="BC44" i="10"/>
  <c r="BB44" i="10"/>
  <c r="BA44" i="10"/>
  <c r="AZ44" i="10"/>
  <c r="AY44" i="10"/>
  <c r="AX44" i="10"/>
  <c r="AW44" i="10"/>
  <c r="AV44" i="10"/>
  <c r="AU44" i="10"/>
  <c r="AT44" i="10"/>
  <c r="AS44" i="10"/>
  <c r="AR44" i="10"/>
  <c r="AQ44" i="10"/>
  <c r="AP44" i="10"/>
  <c r="AO44" i="10"/>
  <c r="AN44" i="10"/>
  <c r="AM44" i="10"/>
  <c r="AL44" i="10"/>
  <c r="AK44" i="10"/>
  <c r="AJ44" i="10"/>
  <c r="AI44" i="10"/>
  <c r="AH44" i="10"/>
  <c r="AG44" i="10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S44" i="10"/>
  <c r="P44" i="10"/>
  <c r="EF43" i="10"/>
  <c r="EE43" i="10"/>
  <c r="ED43" i="10"/>
  <c r="EC43" i="10"/>
  <c r="EB43" i="10"/>
  <c r="EA43" i="10"/>
  <c r="DZ43" i="10"/>
  <c r="DY43" i="10"/>
  <c r="DX43" i="10"/>
  <c r="DW43" i="10"/>
  <c r="DV43" i="10"/>
  <c r="DU43" i="10"/>
  <c r="DT43" i="10"/>
  <c r="DS43" i="10"/>
  <c r="DR43" i="10"/>
  <c r="DQ43" i="10"/>
  <c r="DP43" i="10"/>
  <c r="DO43" i="10"/>
  <c r="DN43" i="10"/>
  <c r="DM43" i="10"/>
  <c r="DJ43" i="10"/>
  <c r="DI43" i="10"/>
  <c r="DH43" i="10"/>
  <c r="DG43" i="10"/>
  <c r="DF43" i="10"/>
  <c r="DE43" i="10"/>
  <c r="DD43" i="10"/>
  <c r="DC43" i="10"/>
  <c r="DB43" i="10"/>
  <c r="DA43" i="10"/>
  <c r="CZ43" i="10"/>
  <c r="CY43" i="10"/>
  <c r="CX43" i="10"/>
  <c r="CW43" i="10"/>
  <c r="CV43" i="10"/>
  <c r="CU43" i="10"/>
  <c r="CT43" i="10"/>
  <c r="CS43" i="10"/>
  <c r="CR43" i="10"/>
  <c r="CQ43" i="10"/>
  <c r="CM43" i="10"/>
  <c r="CL43" i="10"/>
  <c r="CK43" i="10"/>
  <c r="CJ43" i="10"/>
  <c r="CI43" i="10"/>
  <c r="CH43" i="10"/>
  <c r="CG43" i="10"/>
  <c r="CF43" i="10"/>
  <c r="CE43" i="10"/>
  <c r="CD43" i="10"/>
  <c r="CC43" i="10"/>
  <c r="CB43" i="10"/>
  <c r="CA43" i="10"/>
  <c r="BZ43" i="10"/>
  <c r="BY43" i="10"/>
  <c r="BX43" i="10"/>
  <c r="BW43" i="10"/>
  <c r="BV43" i="10"/>
  <c r="BU43" i="10"/>
  <c r="BT43" i="10"/>
  <c r="BQ43" i="10"/>
  <c r="BO43" i="10"/>
  <c r="BN43" i="10"/>
  <c r="BM43" i="10"/>
  <c r="BL43" i="10"/>
  <c r="BK43" i="10"/>
  <c r="BJ43" i="10"/>
  <c r="BI43" i="10"/>
  <c r="BH43" i="10"/>
  <c r="BG43" i="10"/>
  <c r="BF43" i="10"/>
  <c r="BE43" i="10"/>
  <c r="BD43" i="10"/>
  <c r="BC43" i="10"/>
  <c r="BB43" i="10"/>
  <c r="BA43" i="10"/>
  <c r="AZ43" i="10"/>
  <c r="AY43" i="10"/>
  <c r="AX43" i="10"/>
  <c r="AW43" i="10"/>
  <c r="AV43" i="10"/>
  <c r="AU43" i="10"/>
  <c r="AT43" i="10"/>
  <c r="AS43" i="10"/>
  <c r="AR43" i="10"/>
  <c r="AQ43" i="10"/>
  <c r="AP43" i="10"/>
  <c r="AO43" i="10"/>
  <c r="AN43" i="10"/>
  <c r="AM43" i="10"/>
  <c r="AL43" i="10"/>
  <c r="AK43" i="10"/>
  <c r="AJ43" i="10"/>
  <c r="AI43" i="10"/>
  <c r="AH43" i="10"/>
  <c r="AG43" i="10"/>
  <c r="AF43" i="10"/>
  <c r="AE43" i="10"/>
  <c r="AD43" i="10"/>
  <c r="AC43" i="10"/>
  <c r="AB43" i="10"/>
  <c r="AA43" i="10"/>
  <c r="Z43" i="10"/>
  <c r="Y43" i="10"/>
  <c r="X43" i="10"/>
  <c r="W43" i="10"/>
  <c r="V43" i="10"/>
  <c r="U43" i="10"/>
  <c r="S43" i="10"/>
  <c r="P43" i="10"/>
  <c r="EF42" i="10"/>
  <c r="EE42" i="10"/>
  <c r="ED42" i="10"/>
  <c r="EC42" i="10"/>
  <c r="EB42" i="10"/>
  <c r="EA42" i="10"/>
  <c r="DZ42" i="10"/>
  <c r="DY42" i="10"/>
  <c r="DX42" i="10"/>
  <c r="DW42" i="10"/>
  <c r="DV42" i="10"/>
  <c r="DU42" i="10"/>
  <c r="DT42" i="10"/>
  <c r="DS42" i="10"/>
  <c r="DR42" i="10"/>
  <c r="DQ42" i="10"/>
  <c r="DP42" i="10"/>
  <c r="DO42" i="10"/>
  <c r="DN42" i="10"/>
  <c r="DM42" i="10"/>
  <c r="DJ42" i="10"/>
  <c r="DI42" i="10"/>
  <c r="DH42" i="10"/>
  <c r="DG42" i="10"/>
  <c r="DF42" i="10"/>
  <c r="DE42" i="10"/>
  <c r="DD42" i="10"/>
  <c r="DC42" i="10"/>
  <c r="DB42" i="10"/>
  <c r="DA42" i="10"/>
  <c r="CZ42" i="10"/>
  <c r="CY42" i="10"/>
  <c r="CX42" i="10"/>
  <c r="CW42" i="10"/>
  <c r="CV42" i="10"/>
  <c r="CU42" i="10"/>
  <c r="CT42" i="10"/>
  <c r="CS42" i="10"/>
  <c r="CR42" i="10"/>
  <c r="CQ42" i="10"/>
  <c r="CM42" i="10"/>
  <c r="CL42" i="10"/>
  <c r="CK42" i="10"/>
  <c r="CJ42" i="10"/>
  <c r="CI42" i="10"/>
  <c r="CH42" i="10"/>
  <c r="CG42" i="10"/>
  <c r="CF42" i="10"/>
  <c r="CE42" i="10"/>
  <c r="CD42" i="10"/>
  <c r="CC42" i="10"/>
  <c r="CB42" i="10"/>
  <c r="CA42" i="10"/>
  <c r="BZ42" i="10"/>
  <c r="BY42" i="10"/>
  <c r="BX42" i="10"/>
  <c r="BW42" i="10"/>
  <c r="BV42" i="10"/>
  <c r="BU42" i="10"/>
  <c r="BT42" i="10"/>
  <c r="BQ42" i="10"/>
  <c r="BO42" i="10"/>
  <c r="BN42" i="10"/>
  <c r="BM42" i="10"/>
  <c r="BL42" i="10"/>
  <c r="BK42" i="10"/>
  <c r="BJ42" i="10"/>
  <c r="BI42" i="10"/>
  <c r="BH42" i="10"/>
  <c r="BG42" i="10"/>
  <c r="BF42" i="10"/>
  <c r="BE42" i="10"/>
  <c r="BD42" i="10"/>
  <c r="BC42" i="10"/>
  <c r="BB42" i="10"/>
  <c r="BA42" i="10"/>
  <c r="AZ42" i="10"/>
  <c r="AY42" i="10"/>
  <c r="AX42" i="10"/>
  <c r="AW42" i="10"/>
  <c r="AV42" i="10"/>
  <c r="AU42" i="10"/>
  <c r="AT42" i="10"/>
  <c r="AS42" i="10"/>
  <c r="AR42" i="10"/>
  <c r="AQ42" i="10"/>
  <c r="AP42" i="10"/>
  <c r="AO42" i="10"/>
  <c r="AN42" i="10"/>
  <c r="AM42" i="10"/>
  <c r="AL42" i="10"/>
  <c r="AK42" i="10"/>
  <c r="AJ42" i="10"/>
  <c r="AI42" i="10"/>
  <c r="AH42" i="10"/>
  <c r="AG42" i="10"/>
  <c r="AF42" i="10"/>
  <c r="AE42" i="10"/>
  <c r="AD42" i="10"/>
  <c r="AC42" i="10"/>
  <c r="AB42" i="10"/>
  <c r="AA42" i="10"/>
  <c r="Z42" i="10"/>
  <c r="Y42" i="10"/>
  <c r="X42" i="10"/>
  <c r="W42" i="10"/>
  <c r="V42" i="10"/>
  <c r="U42" i="10"/>
  <c r="S42" i="10"/>
  <c r="P42" i="10"/>
  <c r="EF41" i="10"/>
  <c r="EE41" i="10"/>
  <c r="ED41" i="10"/>
  <c r="EC41" i="10"/>
  <c r="EB41" i="10"/>
  <c r="EA41" i="10"/>
  <c r="DZ41" i="10"/>
  <c r="DY41" i="10"/>
  <c r="DX41" i="10"/>
  <c r="DW41" i="10"/>
  <c r="DV41" i="10"/>
  <c r="DU41" i="10"/>
  <c r="DT41" i="10"/>
  <c r="DS41" i="10"/>
  <c r="DR41" i="10"/>
  <c r="DQ41" i="10"/>
  <c r="DP41" i="10"/>
  <c r="DO41" i="10"/>
  <c r="DN41" i="10"/>
  <c r="DM41" i="10"/>
  <c r="DJ41" i="10"/>
  <c r="DI41" i="10"/>
  <c r="DH41" i="10"/>
  <c r="DG41" i="10"/>
  <c r="DF41" i="10"/>
  <c r="DE41" i="10"/>
  <c r="DD41" i="10"/>
  <c r="DC41" i="10"/>
  <c r="DB41" i="10"/>
  <c r="DA41" i="10"/>
  <c r="CZ41" i="10"/>
  <c r="CY41" i="10"/>
  <c r="CX41" i="10"/>
  <c r="CW41" i="10"/>
  <c r="CV41" i="10"/>
  <c r="CU41" i="10"/>
  <c r="CT41" i="10"/>
  <c r="CS41" i="10"/>
  <c r="CR41" i="10"/>
  <c r="CQ41" i="10"/>
  <c r="CM41" i="10"/>
  <c r="CL41" i="10"/>
  <c r="CK41" i="10"/>
  <c r="CJ41" i="10"/>
  <c r="CI41" i="10"/>
  <c r="CH41" i="10"/>
  <c r="CG41" i="10"/>
  <c r="CF41" i="10"/>
  <c r="CE41" i="10"/>
  <c r="CD41" i="10"/>
  <c r="CC41" i="10"/>
  <c r="CB41" i="10"/>
  <c r="CA41" i="10"/>
  <c r="BZ41" i="10"/>
  <c r="BY41" i="10"/>
  <c r="BX41" i="10"/>
  <c r="BW41" i="10"/>
  <c r="BV41" i="10"/>
  <c r="BU41" i="10"/>
  <c r="BT41" i="10"/>
  <c r="BQ41" i="10"/>
  <c r="BO41" i="10"/>
  <c r="BN41" i="10"/>
  <c r="BM41" i="10"/>
  <c r="BL41" i="10"/>
  <c r="BK41" i="10"/>
  <c r="BJ41" i="10"/>
  <c r="BI41" i="10"/>
  <c r="BH41" i="10"/>
  <c r="BG41" i="10"/>
  <c r="BF41" i="10"/>
  <c r="BE41" i="10"/>
  <c r="BD41" i="10"/>
  <c r="BC41" i="10"/>
  <c r="BB41" i="10"/>
  <c r="BA41" i="10"/>
  <c r="AZ41" i="10"/>
  <c r="AY41" i="10"/>
  <c r="AX41" i="10"/>
  <c r="AW41" i="10"/>
  <c r="AV41" i="10"/>
  <c r="AU41" i="10"/>
  <c r="AT41" i="10"/>
  <c r="AS41" i="10"/>
  <c r="AR41" i="10"/>
  <c r="AQ41" i="10"/>
  <c r="AP41" i="10"/>
  <c r="AO41" i="10"/>
  <c r="AN41" i="10"/>
  <c r="AM41" i="10"/>
  <c r="AL41" i="10"/>
  <c r="AK41" i="10"/>
  <c r="AJ41" i="10"/>
  <c r="AI41" i="10"/>
  <c r="AH41" i="10"/>
  <c r="AG41" i="10"/>
  <c r="AF41" i="10"/>
  <c r="AE41" i="10"/>
  <c r="AD41" i="10"/>
  <c r="AC41" i="10"/>
  <c r="AB41" i="10"/>
  <c r="AA41" i="10"/>
  <c r="Z41" i="10"/>
  <c r="Y41" i="10"/>
  <c r="X41" i="10"/>
  <c r="W41" i="10"/>
  <c r="V41" i="10"/>
  <c r="U41" i="10"/>
  <c r="S41" i="10"/>
  <c r="P41" i="10"/>
  <c r="EF40" i="10"/>
  <c r="EE40" i="10"/>
  <c r="ED40" i="10"/>
  <c r="EC40" i="10"/>
  <c r="EB40" i="10"/>
  <c r="EA40" i="10"/>
  <c r="DZ40" i="10"/>
  <c r="DY40" i="10"/>
  <c r="DX40" i="10"/>
  <c r="DW40" i="10"/>
  <c r="DV40" i="10"/>
  <c r="DU40" i="10"/>
  <c r="DT40" i="10"/>
  <c r="DS40" i="10"/>
  <c r="DR40" i="10"/>
  <c r="DQ40" i="10"/>
  <c r="DP40" i="10"/>
  <c r="DO40" i="10"/>
  <c r="DN40" i="10"/>
  <c r="DM40" i="10"/>
  <c r="DJ40" i="10"/>
  <c r="DI40" i="10"/>
  <c r="DH40" i="10"/>
  <c r="DG40" i="10"/>
  <c r="DF40" i="10"/>
  <c r="DE40" i="10"/>
  <c r="DD40" i="10"/>
  <c r="DC40" i="10"/>
  <c r="DB40" i="10"/>
  <c r="DA40" i="10"/>
  <c r="CZ40" i="10"/>
  <c r="CY40" i="10"/>
  <c r="CX40" i="10"/>
  <c r="CW40" i="10"/>
  <c r="CV40" i="10"/>
  <c r="CU40" i="10"/>
  <c r="CT40" i="10"/>
  <c r="CS40" i="10"/>
  <c r="CR40" i="10"/>
  <c r="CQ40" i="10"/>
  <c r="CM40" i="10"/>
  <c r="CL40" i="10"/>
  <c r="CK40" i="10"/>
  <c r="CJ40" i="10"/>
  <c r="CI40" i="10"/>
  <c r="CH40" i="10"/>
  <c r="CG40" i="10"/>
  <c r="CF40" i="10"/>
  <c r="CE40" i="10"/>
  <c r="CD40" i="10"/>
  <c r="CC40" i="10"/>
  <c r="CB40" i="10"/>
  <c r="CA40" i="10"/>
  <c r="BZ40" i="10"/>
  <c r="BY40" i="10"/>
  <c r="BX40" i="10"/>
  <c r="BW40" i="10"/>
  <c r="BV40" i="10"/>
  <c r="BU40" i="10"/>
  <c r="BT40" i="10"/>
  <c r="BQ40" i="10"/>
  <c r="BO40" i="10"/>
  <c r="BN40" i="10"/>
  <c r="BM40" i="10"/>
  <c r="BL40" i="10"/>
  <c r="BK40" i="10"/>
  <c r="BJ40" i="10"/>
  <c r="BI40" i="10"/>
  <c r="BH40" i="10"/>
  <c r="BG40" i="10"/>
  <c r="BF40" i="10"/>
  <c r="BE40" i="10"/>
  <c r="BD40" i="10"/>
  <c r="BC40" i="10"/>
  <c r="BB40" i="10"/>
  <c r="BA40" i="10"/>
  <c r="AZ40" i="10"/>
  <c r="AY40" i="10"/>
  <c r="AX40" i="10"/>
  <c r="AW40" i="10"/>
  <c r="AV40" i="10"/>
  <c r="AU40" i="10"/>
  <c r="AT40" i="10"/>
  <c r="AS40" i="10"/>
  <c r="AR40" i="10"/>
  <c r="AQ40" i="10"/>
  <c r="AP40" i="10"/>
  <c r="AO40" i="10"/>
  <c r="AN40" i="10"/>
  <c r="AM40" i="10"/>
  <c r="AL40" i="10"/>
  <c r="AK40" i="10"/>
  <c r="AJ40" i="10"/>
  <c r="AI40" i="10"/>
  <c r="AH40" i="10"/>
  <c r="AG40" i="10"/>
  <c r="AF40" i="10"/>
  <c r="AE40" i="10"/>
  <c r="AD40" i="10"/>
  <c r="AC40" i="10"/>
  <c r="AB40" i="10"/>
  <c r="AA40" i="10"/>
  <c r="Z40" i="10"/>
  <c r="Y40" i="10"/>
  <c r="X40" i="10"/>
  <c r="W40" i="10"/>
  <c r="V40" i="10"/>
  <c r="U40" i="10"/>
  <c r="S40" i="10"/>
  <c r="P40" i="10"/>
  <c r="EF39" i="10"/>
  <c r="EE39" i="10"/>
  <c r="ED39" i="10"/>
  <c r="EC39" i="10"/>
  <c r="EB39" i="10"/>
  <c r="EA39" i="10"/>
  <c r="DZ39" i="10"/>
  <c r="DY39" i="10"/>
  <c r="DX39" i="10"/>
  <c r="DW39" i="10"/>
  <c r="DV39" i="10"/>
  <c r="DU39" i="10"/>
  <c r="DT39" i="10"/>
  <c r="DS39" i="10"/>
  <c r="DR39" i="10"/>
  <c r="DQ39" i="10"/>
  <c r="DP39" i="10"/>
  <c r="DO39" i="10"/>
  <c r="DN39" i="10"/>
  <c r="DM39" i="10"/>
  <c r="DJ39" i="10"/>
  <c r="DI39" i="10"/>
  <c r="DH39" i="10"/>
  <c r="DG39" i="10"/>
  <c r="DF39" i="10"/>
  <c r="DE39" i="10"/>
  <c r="DD39" i="10"/>
  <c r="DC39" i="10"/>
  <c r="DB39" i="10"/>
  <c r="DA39" i="10"/>
  <c r="CZ39" i="10"/>
  <c r="CY39" i="10"/>
  <c r="CX39" i="10"/>
  <c r="CW39" i="10"/>
  <c r="CV39" i="10"/>
  <c r="CU39" i="10"/>
  <c r="CT39" i="10"/>
  <c r="CS39" i="10"/>
  <c r="CR39" i="10"/>
  <c r="CQ39" i="10"/>
  <c r="CM39" i="10"/>
  <c r="CL39" i="10"/>
  <c r="CK39" i="10"/>
  <c r="CJ39" i="10"/>
  <c r="CI39" i="10"/>
  <c r="CH39" i="10"/>
  <c r="CG39" i="10"/>
  <c r="CF39" i="10"/>
  <c r="CE39" i="10"/>
  <c r="CD39" i="10"/>
  <c r="CC39" i="10"/>
  <c r="CB39" i="10"/>
  <c r="CA39" i="10"/>
  <c r="BZ39" i="10"/>
  <c r="BY39" i="10"/>
  <c r="BX39" i="10"/>
  <c r="BW39" i="10"/>
  <c r="BV39" i="10"/>
  <c r="BU39" i="10"/>
  <c r="BT39" i="10"/>
  <c r="BQ39" i="10"/>
  <c r="BO39" i="10"/>
  <c r="BN39" i="10"/>
  <c r="BM39" i="10"/>
  <c r="BL39" i="10"/>
  <c r="BK39" i="10"/>
  <c r="BJ39" i="10"/>
  <c r="BI39" i="10"/>
  <c r="BH39" i="10"/>
  <c r="BG39" i="10"/>
  <c r="BF39" i="10"/>
  <c r="BE39" i="10"/>
  <c r="BD39" i="10"/>
  <c r="BC39" i="10"/>
  <c r="BB39" i="10"/>
  <c r="BA39" i="10"/>
  <c r="AZ39" i="10"/>
  <c r="AY39" i="10"/>
  <c r="AX39" i="10"/>
  <c r="AW39" i="10"/>
  <c r="AV39" i="10"/>
  <c r="AU39" i="10"/>
  <c r="AT39" i="10"/>
  <c r="AS39" i="10"/>
  <c r="AR39" i="10"/>
  <c r="AQ39" i="10"/>
  <c r="AP39" i="10"/>
  <c r="AO39" i="10"/>
  <c r="AN39" i="10"/>
  <c r="AM39" i="10"/>
  <c r="AL39" i="10"/>
  <c r="AK39" i="10"/>
  <c r="AJ39" i="10"/>
  <c r="AI39" i="10"/>
  <c r="AH39" i="10"/>
  <c r="AG39" i="10"/>
  <c r="AF39" i="10"/>
  <c r="AE39" i="10"/>
  <c r="AD39" i="10"/>
  <c r="AC39" i="10"/>
  <c r="AB39" i="10"/>
  <c r="AA39" i="10"/>
  <c r="Z39" i="10"/>
  <c r="Y39" i="10"/>
  <c r="X39" i="10"/>
  <c r="W39" i="10"/>
  <c r="V39" i="10"/>
  <c r="U39" i="10"/>
  <c r="S39" i="10"/>
  <c r="P39" i="10"/>
  <c r="EF38" i="10"/>
  <c r="EE38" i="10"/>
  <c r="ED38" i="10"/>
  <c r="EC38" i="10"/>
  <c r="EB38" i="10"/>
  <c r="EA38" i="10"/>
  <c r="DZ38" i="10"/>
  <c r="DY38" i="10"/>
  <c r="DX38" i="10"/>
  <c r="DW38" i="10"/>
  <c r="DV38" i="10"/>
  <c r="DU38" i="10"/>
  <c r="DT38" i="10"/>
  <c r="DS38" i="10"/>
  <c r="DR38" i="10"/>
  <c r="DQ38" i="10"/>
  <c r="DP38" i="10"/>
  <c r="DO38" i="10"/>
  <c r="DN38" i="10"/>
  <c r="DM38" i="10"/>
  <c r="DJ38" i="10"/>
  <c r="DI38" i="10"/>
  <c r="DH38" i="10"/>
  <c r="DG38" i="10"/>
  <c r="DF38" i="10"/>
  <c r="DE38" i="10"/>
  <c r="DD38" i="10"/>
  <c r="DC38" i="10"/>
  <c r="DB38" i="10"/>
  <c r="DA38" i="10"/>
  <c r="CZ38" i="10"/>
  <c r="CY38" i="10"/>
  <c r="CX38" i="10"/>
  <c r="CW38" i="10"/>
  <c r="CV38" i="10"/>
  <c r="CU38" i="10"/>
  <c r="CT38" i="10"/>
  <c r="CS38" i="10"/>
  <c r="CR38" i="10"/>
  <c r="CQ38" i="10"/>
  <c r="CM38" i="10"/>
  <c r="CL38" i="10"/>
  <c r="CK38" i="10"/>
  <c r="CJ38" i="10"/>
  <c r="CI38" i="10"/>
  <c r="CH38" i="10"/>
  <c r="CG38" i="10"/>
  <c r="CF38" i="10"/>
  <c r="CE38" i="10"/>
  <c r="CD38" i="10"/>
  <c r="CC38" i="10"/>
  <c r="CB38" i="10"/>
  <c r="CA38" i="10"/>
  <c r="BZ38" i="10"/>
  <c r="BY38" i="10"/>
  <c r="BX38" i="10"/>
  <c r="BW38" i="10"/>
  <c r="BV38" i="10"/>
  <c r="BU38" i="10"/>
  <c r="BT38" i="10"/>
  <c r="BQ38" i="10"/>
  <c r="BO38" i="10"/>
  <c r="BN38" i="10"/>
  <c r="BM38" i="10"/>
  <c r="BL38" i="10"/>
  <c r="BK38" i="10"/>
  <c r="BJ38" i="10"/>
  <c r="BI38" i="10"/>
  <c r="BH38" i="10"/>
  <c r="BG38" i="10"/>
  <c r="BF38" i="10"/>
  <c r="BE38" i="10"/>
  <c r="BD38" i="10"/>
  <c r="BC38" i="10"/>
  <c r="BB38" i="10"/>
  <c r="BA38" i="10"/>
  <c r="AZ38" i="10"/>
  <c r="AY38" i="10"/>
  <c r="AX38" i="10"/>
  <c r="AW38" i="10"/>
  <c r="AV38" i="10"/>
  <c r="AU38" i="10"/>
  <c r="AT38" i="10"/>
  <c r="AS38" i="10"/>
  <c r="AR38" i="10"/>
  <c r="AQ38" i="10"/>
  <c r="AP38" i="10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S38" i="10"/>
  <c r="P38" i="10"/>
  <c r="EF37" i="10"/>
  <c r="EE37" i="10"/>
  <c r="ED37" i="10"/>
  <c r="EC37" i="10"/>
  <c r="EB37" i="10"/>
  <c r="EA37" i="10"/>
  <c r="DZ37" i="10"/>
  <c r="DY37" i="10"/>
  <c r="DX37" i="10"/>
  <c r="DW37" i="10"/>
  <c r="DV37" i="10"/>
  <c r="DU37" i="10"/>
  <c r="DT37" i="10"/>
  <c r="DS37" i="10"/>
  <c r="DR37" i="10"/>
  <c r="DQ37" i="10"/>
  <c r="DP37" i="10"/>
  <c r="DO37" i="10"/>
  <c r="DN37" i="10"/>
  <c r="DM37" i="10"/>
  <c r="DJ37" i="10"/>
  <c r="DI37" i="10"/>
  <c r="DH37" i="10"/>
  <c r="DG37" i="10"/>
  <c r="DF37" i="10"/>
  <c r="DE37" i="10"/>
  <c r="DD37" i="10"/>
  <c r="DC37" i="10"/>
  <c r="DB37" i="10"/>
  <c r="DA37" i="10"/>
  <c r="CZ37" i="10"/>
  <c r="CY37" i="10"/>
  <c r="CX37" i="10"/>
  <c r="CW37" i="10"/>
  <c r="CV37" i="10"/>
  <c r="CU37" i="10"/>
  <c r="CT37" i="10"/>
  <c r="CS37" i="10"/>
  <c r="CR37" i="10"/>
  <c r="CQ37" i="10"/>
  <c r="CM37" i="10"/>
  <c r="CL37" i="10"/>
  <c r="CK37" i="10"/>
  <c r="CJ37" i="10"/>
  <c r="CI37" i="10"/>
  <c r="CH37" i="10"/>
  <c r="CG37" i="10"/>
  <c r="CF37" i="10"/>
  <c r="CE37" i="10"/>
  <c r="CD37" i="10"/>
  <c r="CC37" i="10"/>
  <c r="CB37" i="10"/>
  <c r="CA37" i="10"/>
  <c r="BZ37" i="10"/>
  <c r="BY37" i="10"/>
  <c r="BX37" i="10"/>
  <c r="BW37" i="10"/>
  <c r="BV37" i="10"/>
  <c r="BU37" i="10"/>
  <c r="BT37" i="10"/>
  <c r="BQ37" i="10"/>
  <c r="BO37" i="10"/>
  <c r="BN37" i="10"/>
  <c r="BM37" i="10"/>
  <c r="BL37" i="10"/>
  <c r="BK37" i="10"/>
  <c r="BJ37" i="10"/>
  <c r="BI37" i="10"/>
  <c r="BH37" i="10"/>
  <c r="BG37" i="10"/>
  <c r="BF37" i="10"/>
  <c r="BE37" i="10"/>
  <c r="BD37" i="10"/>
  <c r="BC37" i="10"/>
  <c r="BB37" i="10"/>
  <c r="BA37" i="10"/>
  <c r="AZ37" i="10"/>
  <c r="AY37" i="10"/>
  <c r="AX37" i="10"/>
  <c r="AW37" i="10"/>
  <c r="AV37" i="10"/>
  <c r="AU37" i="10"/>
  <c r="AT37" i="10"/>
  <c r="AS37" i="10"/>
  <c r="AR37" i="10"/>
  <c r="AQ37" i="10"/>
  <c r="AP37" i="10"/>
  <c r="AO37" i="10"/>
  <c r="AN37" i="10"/>
  <c r="AM37" i="10"/>
  <c r="AL37" i="10"/>
  <c r="AK37" i="10"/>
  <c r="AJ37" i="10"/>
  <c r="AI37" i="10"/>
  <c r="AH37" i="10"/>
  <c r="AG37" i="10"/>
  <c r="AF37" i="10"/>
  <c r="AE37" i="10"/>
  <c r="AD37" i="10"/>
  <c r="AC37" i="10"/>
  <c r="AB37" i="10"/>
  <c r="AA37" i="10"/>
  <c r="Z37" i="10"/>
  <c r="Y37" i="10"/>
  <c r="X37" i="10"/>
  <c r="W37" i="10"/>
  <c r="V37" i="10"/>
  <c r="U37" i="10"/>
  <c r="S37" i="10"/>
  <c r="P37" i="10"/>
  <c r="EF36" i="10"/>
  <c r="EE36" i="10"/>
  <c r="ED36" i="10"/>
  <c r="EC36" i="10"/>
  <c r="EB36" i="10"/>
  <c r="EA36" i="10"/>
  <c r="DZ36" i="10"/>
  <c r="DY36" i="10"/>
  <c r="DX36" i="10"/>
  <c r="DW36" i="10"/>
  <c r="DV36" i="10"/>
  <c r="DU36" i="10"/>
  <c r="DT36" i="10"/>
  <c r="DS36" i="10"/>
  <c r="DR36" i="10"/>
  <c r="DQ36" i="10"/>
  <c r="DP36" i="10"/>
  <c r="DO36" i="10"/>
  <c r="DN36" i="10"/>
  <c r="DM36" i="10"/>
  <c r="DJ36" i="10"/>
  <c r="DI36" i="10"/>
  <c r="DH36" i="10"/>
  <c r="DG36" i="10"/>
  <c r="DF36" i="10"/>
  <c r="DE36" i="10"/>
  <c r="DD36" i="10"/>
  <c r="DC36" i="10"/>
  <c r="DB36" i="10"/>
  <c r="DA36" i="10"/>
  <c r="CZ36" i="10"/>
  <c r="CY36" i="10"/>
  <c r="CX36" i="10"/>
  <c r="CW36" i="10"/>
  <c r="CV36" i="10"/>
  <c r="CU36" i="10"/>
  <c r="CT36" i="10"/>
  <c r="CS36" i="10"/>
  <c r="CR36" i="10"/>
  <c r="CQ36" i="10"/>
  <c r="CM36" i="10"/>
  <c r="CL36" i="10"/>
  <c r="CK36" i="10"/>
  <c r="CJ36" i="10"/>
  <c r="CI36" i="10"/>
  <c r="CH36" i="10"/>
  <c r="CG36" i="10"/>
  <c r="CF36" i="10"/>
  <c r="CE36" i="10"/>
  <c r="CD36" i="10"/>
  <c r="CC36" i="10"/>
  <c r="CB36" i="10"/>
  <c r="CA36" i="10"/>
  <c r="BZ36" i="10"/>
  <c r="BY36" i="10"/>
  <c r="BX36" i="10"/>
  <c r="BW36" i="10"/>
  <c r="BV36" i="10"/>
  <c r="BU36" i="10"/>
  <c r="BT36" i="10"/>
  <c r="BQ36" i="10"/>
  <c r="BO36" i="10"/>
  <c r="BN36" i="10"/>
  <c r="BM36" i="10"/>
  <c r="BL36" i="10"/>
  <c r="BK36" i="10"/>
  <c r="BJ36" i="10"/>
  <c r="BI36" i="10"/>
  <c r="BH36" i="10"/>
  <c r="BG36" i="10"/>
  <c r="BF36" i="10"/>
  <c r="BE36" i="10"/>
  <c r="BD36" i="10"/>
  <c r="BC36" i="10"/>
  <c r="BB36" i="10"/>
  <c r="BA36" i="10"/>
  <c r="AZ36" i="10"/>
  <c r="AY36" i="10"/>
  <c r="AX36" i="10"/>
  <c r="AW36" i="10"/>
  <c r="AV36" i="10"/>
  <c r="AU36" i="10"/>
  <c r="AT36" i="10"/>
  <c r="AS36" i="10"/>
  <c r="AR36" i="10"/>
  <c r="AQ36" i="10"/>
  <c r="AP36" i="10"/>
  <c r="AO36" i="10"/>
  <c r="AN36" i="10"/>
  <c r="AM36" i="10"/>
  <c r="AL36" i="10"/>
  <c r="AK36" i="10"/>
  <c r="AJ36" i="10"/>
  <c r="AI36" i="10"/>
  <c r="AH3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S36" i="10"/>
  <c r="P36" i="10"/>
  <c r="EF35" i="10"/>
  <c r="EE35" i="10"/>
  <c r="ED35" i="10"/>
  <c r="EC35" i="10"/>
  <c r="EB35" i="10"/>
  <c r="EA35" i="10"/>
  <c r="DZ35" i="10"/>
  <c r="DY35" i="10"/>
  <c r="DX35" i="10"/>
  <c r="DW35" i="10"/>
  <c r="DV35" i="10"/>
  <c r="DU35" i="10"/>
  <c r="DT35" i="10"/>
  <c r="DS35" i="10"/>
  <c r="DR35" i="10"/>
  <c r="DQ35" i="10"/>
  <c r="DP35" i="10"/>
  <c r="DO35" i="10"/>
  <c r="DN35" i="10"/>
  <c r="DM35" i="10"/>
  <c r="DJ35" i="10"/>
  <c r="DI35" i="10"/>
  <c r="DH35" i="10"/>
  <c r="DG35" i="10"/>
  <c r="DF35" i="10"/>
  <c r="DE35" i="10"/>
  <c r="DD35" i="10"/>
  <c r="DC35" i="10"/>
  <c r="DB35" i="10"/>
  <c r="DA35" i="10"/>
  <c r="CZ35" i="10"/>
  <c r="CY35" i="10"/>
  <c r="CX35" i="10"/>
  <c r="CW35" i="10"/>
  <c r="CV35" i="10"/>
  <c r="CU35" i="10"/>
  <c r="CT35" i="10"/>
  <c r="CS35" i="10"/>
  <c r="CR35" i="10"/>
  <c r="CQ35" i="10"/>
  <c r="CM35" i="10"/>
  <c r="CL35" i="10"/>
  <c r="CK35" i="10"/>
  <c r="CJ35" i="10"/>
  <c r="CI35" i="10"/>
  <c r="CH35" i="10"/>
  <c r="CG35" i="10"/>
  <c r="CF35" i="10"/>
  <c r="CE35" i="10"/>
  <c r="CD35" i="10"/>
  <c r="CC35" i="10"/>
  <c r="CB35" i="10"/>
  <c r="CA35" i="10"/>
  <c r="BZ35" i="10"/>
  <c r="BY35" i="10"/>
  <c r="BX35" i="10"/>
  <c r="BW35" i="10"/>
  <c r="BV35" i="10"/>
  <c r="BU35" i="10"/>
  <c r="BT35" i="10"/>
  <c r="BQ35" i="10"/>
  <c r="BO35" i="10"/>
  <c r="BN35" i="10"/>
  <c r="BM35" i="10"/>
  <c r="BL35" i="10"/>
  <c r="BK35" i="10"/>
  <c r="BJ35" i="10"/>
  <c r="BI35" i="10"/>
  <c r="BH35" i="10"/>
  <c r="BG35" i="10"/>
  <c r="BF35" i="10"/>
  <c r="BE35" i="10"/>
  <c r="BD35" i="10"/>
  <c r="BC35" i="10"/>
  <c r="BB35" i="10"/>
  <c r="BA35" i="10"/>
  <c r="AZ35" i="10"/>
  <c r="AY35" i="10"/>
  <c r="AX35" i="10"/>
  <c r="AW35" i="10"/>
  <c r="AV35" i="10"/>
  <c r="AU35" i="10"/>
  <c r="AT35" i="10"/>
  <c r="AS35" i="10"/>
  <c r="AR35" i="10"/>
  <c r="AQ35" i="10"/>
  <c r="AP35" i="10"/>
  <c r="AO35" i="10"/>
  <c r="AN35" i="10"/>
  <c r="AM35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S35" i="10"/>
  <c r="P35" i="10"/>
  <c r="EF34" i="10"/>
  <c r="EE34" i="10"/>
  <c r="ED34" i="10"/>
  <c r="EC34" i="10"/>
  <c r="EB34" i="10"/>
  <c r="EA34" i="10"/>
  <c r="DZ34" i="10"/>
  <c r="DY34" i="10"/>
  <c r="DX34" i="10"/>
  <c r="DW34" i="10"/>
  <c r="DV34" i="10"/>
  <c r="DU34" i="10"/>
  <c r="DT34" i="10"/>
  <c r="DS34" i="10"/>
  <c r="DR34" i="10"/>
  <c r="DQ34" i="10"/>
  <c r="DP34" i="10"/>
  <c r="DO34" i="10"/>
  <c r="DN34" i="10"/>
  <c r="DM34" i="10"/>
  <c r="DJ34" i="10"/>
  <c r="DI34" i="10"/>
  <c r="DH34" i="10"/>
  <c r="DG34" i="10"/>
  <c r="DF34" i="10"/>
  <c r="DE34" i="10"/>
  <c r="DD34" i="10"/>
  <c r="DC34" i="10"/>
  <c r="DB34" i="10"/>
  <c r="DA34" i="10"/>
  <c r="CZ34" i="10"/>
  <c r="CY34" i="10"/>
  <c r="CX34" i="10"/>
  <c r="CW34" i="10"/>
  <c r="CV34" i="10"/>
  <c r="CU34" i="10"/>
  <c r="CT34" i="10"/>
  <c r="CS34" i="10"/>
  <c r="CR34" i="10"/>
  <c r="CQ34" i="10"/>
  <c r="CM34" i="10"/>
  <c r="CL34" i="10"/>
  <c r="CK34" i="10"/>
  <c r="CJ34" i="10"/>
  <c r="CI34" i="10"/>
  <c r="CH34" i="10"/>
  <c r="CG34" i="10"/>
  <c r="CF34" i="10"/>
  <c r="CE34" i="10"/>
  <c r="CD34" i="10"/>
  <c r="CC34" i="10"/>
  <c r="CB34" i="10"/>
  <c r="CA34" i="10"/>
  <c r="BZ34" i="10"/>
  <c r="BY34" i="10"/>
  <c r="BX34" i="10"/>
  <c r="BW34" i="10"/>
  <c r="BV34" i="10"/>
  <c r="BU34" i="10"/>
  <c r="BT34" i="10"/>
  <c r="BQ34" i="10"/>
  <c r="BO34" i="10"/>
  <c r="BN34" i="10"/>
  <c r="BM34" i="10"/>
  <c r="BL34" i="10"/>
  <c r="BK34" i="10"/>
  <c r="BJ34" i="10"/>
  <c r="BI34" i="10"/>
  <c r="BH34" i="10"/>
  <c r="BG34" i="10"/>
  <c r="BF34" i="10"/>
  <c r="BE34" i="10"/>
  <c r="BD34" i="10"/>
  <c r="BC34" i="10"/>
  <c r="BB34" i="10"/>
  <c r="BA34" i="10"/>
  <c r="AZ34" i="10"/>
  <c r="AY34" i="10"/>
  <c r="AX34" i="10"/>
  <c r="AW34" i="10"/>
  <c r="AV34" i="10"/>
  <c r="AU34" i="10"/>
  <c r="AT34" i="10"/>
  <c r="AS34" i="10"/>
  <c r="AR34" i="10"/>
  <c r="AQ34" i="10"/>
  <c r="AP34" i="10"/>
  <c r="AO34" i="10"/>
  <c r="AN34" i="10"/>
  <c r="AM34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4" i="10"/>
  <c r="S34" i="10"/>
  <c r="P34" i="10"/>
  <c r="EF33" i="10"/>
  <c r="EE33" i="10"/>
  <c r="ED33" i="10"/>
  <c r="EC33" i="10"/>
  <c r="EB33" i="10"/>
  <c r="EA33" i="10"/>
  <c r="DZ33" i="10"/>
  <c r="DY33" i="10"/>
  <c r="DX33" i="10"/>
  <c r="DW33" i="10"/>
  <c r="DV33" i="10"/>
  <c r="DU33" i="10"/>
  <c r="DT33" i="10"/>
  <c r="DS33" i="10"/>
  <c r="DR33" i="10"/>
  <c r="DQ33" i="10"/>
  <c r="DP33" i="10"/>
  <c r="DO33" i="10"/>
  <c r="DN33" i="10"/>
  <c r="DM33" i="10"/>
  <c r="DJ33" i="10"/>
  <c r="DI33" i="10"/>
  <c r="DH33" i="10"/>
  <c r="DG33" i="10"/>
  <c r="DF33" i="10"/>
  <c r="DE33" i="10"/>
  <c r="DD33" i="10"/>
  <c r="DC33" i="10"/>
  <c r="DB33" i="10"/>
  <c r="DA33" i="10"/>
  <c r="CZ33" i="10"/>
  <c r="CY33" i="10"/>
  <c r="CX33" i="10"/>
  <c r="CW33" i="10"/>
  <c r="CV33" i="10"/>
  <c r="CU33" i="10"/>
  <c r="CT33" i="10"/>
  <c r="CS33" i="10"/>
  <c r="CR33" i="10"/>
  <c r="CQ33" i="10"/>
  <c r="CM33" i="10"/>
  <c r="CL33" i="10"/>
  <c r="CK33" i="10"/>
  <c r="CJ33" i="10"/>
  <c r="CI33" i="10"/>
  <c r="CH33" i="10"/>
  <c r="CG33" i="10"/>
  <c r="CF33" i="10"/>
  <c r="CE33" i="10"/>
  <c r="CD33" i="10"/>
  <c r="CC33" i="10"/>
  <c r="CB33" i="10"/>
  <c r="CA33" i="10"/>
  <c r="BZ33" i="10"/>
  <c r="BY33" i="10"/>
  <c r="BX33" i="10"/>
  <c r="BW33" i="10"/>
  <c r="BV33" i="10"/>
  <c r="BU33" i="10"/>
  <c r="BT33" i="10"/>
  <c r="BQ33" i="10"/>
  <c r="BO33" i="10"/>
  <c r="BN33" i="10"/>
  <c r="BM33" i="10"/>
  <c r="BL33" i="10"/>
  <c r="BK33" i="10"/>
  <c r="BJ33" i="10"/>
  <c r="BI33" i="10"/>
  <c r="BH33" i="10"/>
  <c r="BG33" i="10"/>
  <c r="BF33" i="10"/>
  <c r="BE33" i="10"/>
  <c r="BD33" i="10"/>
  <c r="BC33" i="10"/>
  <c r="BB33" i="10"/>
  <c r="BA33" i="10"/>
  <c r="AZ33" i="10"/>
  <c r="AY33" i="10"/>
  <c r="AX33" i="10"/>
  <c r="AW33" i="10"/>
  <c r="AV33" i="10"/>
  <c r="AU33" i="10"/>
  <c r="AT33" i="10"/>
  <c r="AS33" i="10"/>
  <c r="AR33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S33" i="10"/>
  <c r="P33" i="10"/>
  <c r="EF32" i="10"/>
  <c r="EE32" i="10"/>
  <c r="ED32" i="10"/>
  <c r="EC32" i="10"/>
  <c r="EB32" i="10"/>
  <c r="EA32" i="10"/>
  <c r="DZ32" i="10"/>
  <c r="DY32" i="10"/>
  <c r="DX32" i="10"/>
  <c r="DW32" i="10"/>
  <c r="DV32" i="10"/>
  <c r="DU32" i="10"/>
  <c r="DT32" i="10"/>
  <c r="DS32" i="10"/>
  <c r="DR32" i="10"/>
  <c r="DQ32" i="10"/>
  <c r="DP32" i="10"/>
  <c r="DO32" i="10"/>
  <c r="DN32" i="10"/>
  <c r="DM32" i="10"/>
  <c r="DJ32" i="10"/>
  <c r="DI32" i="10"/>
  <c r="DH32" i="10"/>
  <c r="DG32" i="10"/>
  <c r="DF32" i="10"/>
  <c r="DE32" i="10"/>
  <c r="DD32" i="10"/>
  <c r="DC32" i="10"/>
  <c r="DB32" i="10"/>
  <c r="DA32" i="10"/>
  <c r="CZ32" i="10"/>
  <c r="CY32" i="10"/>
  <c r="CX32" i="10"/>
  <c r="CW32" i="10"/>
  <c r="CV32" i="10"/>
  <c r="CU32" i="10"/>
  <c r="CT32" i="10"/>
  <c r="CS32" i="10"/>
  <c r="CR32" i="10"/>
  <c r="CQ32" i="10"/>
  <c r="CM32" i="10"/>
  <c r="CL32" i="10"/>
  <c r="CK32" i="10"/>
  <c r="CJ32" i="10"/>
  <c r="CI32" i="10"/>
  <c r="CH32" i="10"/>
  <c r="CG32" i="10"/>
  <c r="CF32" i="10"/>
  <c r="CE32" i="10"/>
  <c r="CD32" i="10"/>
  <c r="CC32" i="10"/>
  <c r="CB32" i="10"/>
  <c r="CA32" i="10"/>
  <c r="BZ32" i="10"/>
  <c r="BY32" i="10"/>
  <c r="BX32" i="10"/>
  <c r="BW32" i="10"/>
  <c r="BV32" i="10"/>
  <c r="BU32" i="10"/>
  <c r="BT32" i="10"/>
  <c r="BQ32" i="10"/>
  <c r="BO32" i="10"/>
  <c r="BN32" i="10"/>
  <c r="BM32" i="10"/>
  <c r="BL32" i="10"/>
  <c r="BK32" i="10"/>
  <c r="BJ32" i="10"/>
  <c r="BI32" i="10"/>
  <c r="BH32" i="10"/>
  <c r="BG32" i="10"/>
  <c r="BF32" i="10"/>
  <c r="BE32" i="10"/>
  <c r="BD32" i="10"/>
  <c r="BC32" i="10"/>
  <c r="BB32" i="10"/>
  <c r="BA32" i="10"/>
  <c r="AZ32" i="10"/>
  <c r="AY32" i="10"/>
  <c r="AX32" i="10"/>
  <c r="AW32" i="10"/>
  <c r="AV32" i="10"/>
  <c r="AU32" i="10"/>
  <c r="AT32" i="10"/>
  <c r="AS32" i="10"/>
  <c r="AR32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S32" i="10"/>
  <c r="P32" i="10"/>
  <c r="EF31" i="10"/>
  <c r="EE31" i="10"/>
  <c r="ED31" i="10"/>
  <c r="EC31" i="10"/>
  <c r="EB31" i="10"/>
  <c r="EA31" i="10"/>
  <c r="DZ31" i="10"/>
  <c r="DY31" i="10"/>
  <c r="DX31" i="10"/>
  <c r="DW31" i="10"/>
  <c r="DV31" i="10"/>
  <c r="DU31" i="10"/>
  <c r="DT31" i="10"/>
  <c r="DS31" i="10"/>
  <c r="DR31" i="10"/>
  <c r="DQ31" i="10"/>
  <c r="DP31" i="10"/>
  <c r="DO31" i="10"/>
  <c r="DN31" i="10"/>
  <c r="DM31" i="10"/>
  <c r="DJ31" i="10"/>
  <c r="DI31" i="10"/>
  <c r="DH31" i="10"/>
  <c r="DG31" i="10"/>
  <c r="DF31" i="10"/>
  <c r="DE31" i="10"/>
  <c r="DD31" i="10"/>
  <c r="DC31" i="10"/>
  <c r="DB31" i="10"/>
  <c r="DA31" i="10"/>
  <c r="CZ31" i="10"/>
  <c r="CY31" i="10"/>
  <c r="CX31" i="10"/>
  <c r="CW31" i="10"/>
  <c r="CV31" i="10"/>
  <c r="CU31" i="10"/>
  <c r="CT31" i="10"/>
  <c r="CS31" i="10"/>
  <c r="CR31" i="10"/>
  <c r="CQ31" i="10"/>
  <c r="CM31" i="10"/>
  <c r="CL31" i="10"/>
  <c r="CK31" i="10"/>
  <c r="CJ31" i="10"/>
  <c r="CI31" i="10"/>
  <c r="CH31" i="10"/>
  <c r="CG31" i="10"/>
  <c r="CF31" i="10"/>
  <c r="CE31" i="10"/>
  <c r="CD31" i="10"/>
  <c r="CC31" i="10"/>
  <c r="CB31" i="10"/>
  <c r="CA31" i="10"/>
  <c r="BZ31" i="10"/>
  <c r="BY31" i="10"/>
  <c r="BX31" i="10"/>
  <c r="BW31" i="10"/>
  <c r="BV31" i="10"/>
  <c r="BU31" i="10"/>
  <c r="BT31" i="10"/>
  <c r="BQ31" i="10"/>
  <c r="BO31" i="10"/>
  <c r="BN31" i="10"/>
  <c r="BM31" i="10"/>
  <c r="BL31" i="10"/>
  <c r="BK31" i="10"/>
  <c r="BJ31" i="10"/>
  <c r="BI31" i="10"/>
  <c r="BH31" i="10"/>
  <c r="BG31" i="10"/>
  <c r="BF31" i="10"/>
  <c r="BE31" i="10"/>
  <c r="BD31" i="10"/>
  <c r="BC31" i="10"/>
  <c r="BB31" i="10"/>
  <c r="BA31" i="10"/>
  <c r="AZ31" i="10"/>
  <c r="AY31" i="10"/>
  <c r="AX31" i="10"/>
  <c r="AW31" i="10"/>
  <c r="AV31" i="10"/>
  <c r="AU31" i="10"/>
  <c r="AT31" i="10"/>
  <c r="AS31" i="10"/>
  <c r="AR31" i="10"/>
  <c r="AQ31" i="10"/>
  <c r="AP31" i="10"/>
  <c r="AO31" i="10"/>
  <c r="AN31" i="10"/>
  <c r="AM31" i="10"/>
  <c r="AL31" i="10"/>
  <c r="AK31" i="10"/>
  <c r="AJ31" i="10"/>
  <c r="AI31" i="10"/>
  <c r="AH31" i="10"/>
  <c r="AG31" i="10"/>
  <c r="AF31" i="10"/>
  <c r="AE31" i="10"/>
  <c r="AD31" i="10"/>
  <c r="AC31" i="10"/>
  <c r="AB31" i="10"/>
  <c r="AA31" i="10"/>
  <c r="Z31" i="10"/>
  <c r="Y31" i="10"/>
  <c r="X31" i="10"/>
  <c r="W31" i="10"/>
  <c r="V31" i="10"/>
  <c r="U31" i="10"/>
  <c r="S31" i="10"/>
  <c r="P31" i="10"/>
  <c r="EF30" i="10"/>
  <c r="EE30" i="10"/>
  <c r="ED30" i="10"/>
  <c r="EC30" i="10"/>
  <c r="EB30" i="10"/>
  <c r="EA30" i="10"/>
  <c r="DZ30" i="10"/>
  <c r="DY30" i="10"/>
  <c r="DX30" i="10"/>
  <c r="DW30" i="10"/>
  <c r="DV30" i="10"/>
  <c r="DU30" i="10"/>
  <c r="DT30" i="10"/>
  <c r="DS30" i="10"/>
  <c r="DR30" i="10"/>
  <c r="DQ30" i="10"/>
  <c r="DP30" i="10"/>
  <c r="DO30" i="10"/>
  <c r="DN30" i="10"/>
  <c r="DM30" i="10"/>
  <c r="DJ30" i="10"/>
  <c r="DI30" i="10"/>
  <c r="DH30" i="10"/>
  <c r="DG30" i="10"/>
  <c r="DF30" i="10"/>
  <c r="DE30" i="10"/>
  <c r="DD30" i="10"/>
  <c r="DC30" i="10"/>
  <c r="DB30" i="10"/>
  <c r="DA30" i="10"/>
  <c r="CZ30" i="10"/>
  <c r="CY30" i="10"/>
  <c r="CX30" i="10"/>
  <c r="CW30" i="10"/>
  <c r="CV30" i="10"/>
  <c r="CU30" i="10"/>
  <c r="CT30" i="10"/>
  <c r="CS30" i="10"/>
  <c r="CR30" i="10"/>
  <c r="CQ30" i="10"/>
  <c r="CM30" i="10"/>
  <c r="CL30" i="10"/>
  <c r="CK30" i="10"/>
  <c r="CJ30" i="10"/>
  <c r="CI30" i="10"/>
  <c r="CH30" i="10"/>
  <c r="CG30" i="10"/>
  <c r="CF30" i="10"/>
  <c r="CE30" i="10"/>
  <c r="CD30" i="10"/>
  <c r="CC30" i="10"/>
  <c r="CB30" i="10"/>
  <c r="CA30" i="10"/>
  <c r="BZ30" i="10"/>
  <c r="BY30" i="10"/>
  <c r="BX30" i="10"/>
  <c r="BW30" i="10"/>
  <c r="BV30" i="10"/>
  <c r="BU30" i="10"/>
  <c r="BT30" i="10"/>
  <c r="BQ30" i="10"/>
  <c r="BO30" i="10"/>
  <c r="BN30" i="10"/>
  <c r="BM30" i="10"/>
  <c r="BL30" i="10"/>
  <c r="BK30" i="10"/>
  <c r="BJ30" i="10"/>
  <c r="BI30" i="10"/>
  <c r="BH30" i="10"/>
  <c r="BG30" i="10"/>
  <c r="BF30" i="10"/>
  <c r="BE30" i="10"/>
  <c r="BD30" i="10"/>
  <c r="BC30" i="10"/>
  <c r="BB30" i="10"/>
  <c r="BA30" i="10"/>
  <c r="AZ30" i="10"/>
  <c r="AY30" i="10"/>
  <c r="AX30" i="10"/>
  <c r="AW30" i="10"/>
  <c r="AV30" i="10"/>
  <c r="AU30" i="10"/>
  <c r="AT30" i="10"/>
  <c r="AS30" i="10"/>
  <c r="AR30" i="10"/>
  <c r="AQ30" i="10"/>
  <c r="AP30" i="10"/>
  <c r="AO30" i="10"/>
  <c r="AN30" i="10"/>
  <c r="AM30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S30" i="10"/>
  <c r="P30" i="10"/>
  <c r="EF29" i="10"/>
  <c r="EE29" i="10"/>
  <c r="ED29" i="10"/>
  <c r="EC29" i="10"/>
  <c r="EB29" i="10"/>
  <c r="EA29" i="10"/>
  <c r="DZ29" i="10"/>
  <c r="DY29" i="10"/>
  <c r="DX29" i="10"/>
  <c r="DW29" i="10"/>
  <c r="DV29" i="10"/>
  <c r="DU29" i="10"/>
  <c r="DT29" i="10"/>
  <c r="DS29" i="10"/>
  <c r="DR29" i="10"/>
  <c r="DQ29" i="10"/>
  <c r="DP29" i="10"/>
  <c r="DO29" i="10"/>
  <c r="DN29" i="10"/>
  <c r="DM29" i="10"/>
  <c r="DJ29" i="10"/>
  <c r="DI29" i="10"/>
  <c r="DH29" i="10"/>
  <c r="DG29" i="10"/>
  <c r="DF29" i="10"/>
  <c r="DE29" i="10"/>
  <c r="DD29" i="10"/>
  <c r="DC29" i="10"/>
  <c r="DB29" i="10"/>
  <c r="DA29" i="10"/>
  <c r="CZ29" i="10"/>
  <c r="CY29" i="10"/>
  <c r="CX29" i="10"/>
  <c r="CW29" i="10"/>
  <c r="CV29" i="10"/>
  <c r="CU29" i="10"/>
  <c r="CT29" i="10"/>
  <c r="CS29" i="10"/>
  <c r="CR29" i="10"/>
  <c r="CQ29" i="10"/>
  <c r="CM29" i="10"/>
  <c r="CL29" i="10"/>
  <c r="CK29" i="10"/>
  <c r="CJ29" i="10"/>
  <c r="CI29" i="10"/>
  <c r="CH29" i="10"/>
  <c r="CG29" i="10"/>
  <c r="CF29" i="10"/>
  <c r="CE29" i="10"/>
  <c r="CD29" i="10"/>
  <c r="CC29" i="10"/>
  <c r="CB29" i="10"/>
  <c r="CA29" i="10"/>
  <c r="BZ29" i="10"/>
  <c r="BY29" i="10"/>
  <c r="BX29" i="10"/>
  <c r="BW29" i="10"/>
  <c r="BV29" i="10"/>
  <c r="BU29" i="10"/>
  <c r="BT29" i="10"/>
  <c r="BQ29" i="10"/>
  <c r="BO29" i="10"/>
  <c r="BN29" i="10"/>
  <c r="BM29" i="10"/>
  <c r="BL29" i="10"/>
  <c r="BK29" i="10"/>
  <c r="BJ29" i="10"/>
  <c r="BI29" i="10"/>
  <c r="BH29" i="10"/>
  <c r="BG29" i="10"/>
  <c r="BF29" i="10"/>
  <c r="BE29" i="10"/>
  <c r="BD29" i="10"/>
  <c r="BC29" i="10"/>
  <c r="BB29" i="10"/>
  <c r="BA29" i="10"/>
  <c r="AZ29" i="10"/>
  <c r="AY29" i="10"/>
  <c r="AX29" i="10"/>
  <c r="AW29" i="10"/>
  <c r="AV29" i="10"/>
  <c r="AU29" i="10"/>
  <c r="AT29" i="10"/>
  <c r="AS29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S29" i="10"/>
  <c r="P29" i="10"/>
  <c r="EF28" i="10"/>
  <c r="EE28" i="10"/>
  <c r="ED28" i="10"/>
  <c r="EC28" i="10"/>
  <c r="EB28" i="10"/>
  <c r="EA28" i="10"/>
  <c r="DZ28" i="10"/>
  <c r="DY28" i="10"/>
  <c r="DX28" i="10"/>
  <c r="DW28" i="10"/>
  <c r="DV28" i="10"/>
  <c r="DU28" i="10"/>
  <c r="DT28" i="10"/>
  <c r="DS28" i="10"/>
  <c r="DR28" i="10"/>
  <c r="DQ28" i="10"/>
  <c r="DP28" i="10"/>
  <c r="DO28" i="10"/>
  <c r="DN28" i="10"/>
  <c r="DM28" i="10"/>
  <c r="DJ28" i="10"/>
  <c r="DI28" i="10"/>
  <c r="DH28" i="10"/>
  <c r="DG28" i="10"/>
  <c r="DF28" i="10"/>
  <c r="DE28" i="10"/>
  <c r="DD28" i="10"/>
  <c r="DC28" i="10"/>
  <c r="DB28" i="10"/>
  <c r="DA28" i="10"/>
  <c r="CZ28" i="10"/>
  <c r="CY28" i="10"/>
  <c r="CX28" i="10"/>
  <c r="CW28" i="10"/>
  <c r="CV28" i="10"/>
  <c r="CU28" i="10"/>
  <c r="CT28" i="10"/>
  <c r="CS28" i="10"/>
  <c r="CR28" i="10"/>
  <c r="CQ28" i="10"/>
  <c r="CM28" i="10"/>
  <c r="CL28" i="10"/>
  <c r="CK28" i="10"/>
  <c r="CJ28" i="10"/>
  <c r="CI28" i="10"/>
  <c r="CH28" i="10"/>
  <c r="CG28" i="10"/>
  <c r="CF28" i="10"/>
  <c r="CE28" i="10"/>
  <c r="CD28" i="10"/>
  <c r="CC28" i="10"/>
  <c r="CB28" i="10"/>
  <c r="CA28" i="10"/>
  <c r="BZ28" i="10"/>
  <c r="BY28" i="10"/>
  <c r="BX28" i="10"/>
  <c r="BW28" i="10"/>
  <c r="BV28" i="10"/>
  <c r="BU28" i="10"/>
  <c r="BT28" i="10"/>
  <c r="BQ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S28" i="10"/>
  <c r="P28" i="10"/>
  <c r="EF27" i="10"/>
  <c r="EE27" i="10"/>
  <c r="ED27" i="10"/>
  <c r="EC27" i="10"/>
  <c r="EB27" i="10"/>
  <c r="EA27" i="10"/>
  <c r="DZ27" i="10"/>
  <c r="DY27" i="10"/>
  <c r="DX27" i="10"/>
  <c r="DW27" i="10"/>
  <c r="DV27" i="10"/>
  <c r="DU27" i="10"/>
  <c r="DT27" i="10"/>
  <c r="DS27" i="10"/>
  <c r="DR27" i="10"/>
  <c r="DQ27" i="10"/>
  <c r="DP27" i="10"/>
  <c r="DO27" i="10"/>
  <c r="DN27" i="10"/>
  <c r="DM27" i="10"/>
  <c r="DJ27" i="10"/>
  <c r="DI27" i="10"/>
  <c r="DH27" i="10"/>
  <c r="DG27" i="10"/>
  <c r="DF27" i="10"/>
  <c r="DE27" i="10"/>
  <c r="DD27" i="10"/>
  <c r="DC27" i="10"/>
  <c r="DB27" i="10"/>
  <c r="DA27" i="10"/>
  <c r="CZ27" i="10"/>
  <c r="CY27" i="10"/>
  <c r="CX27" i="10"/>
  <c r="CW27" i="10"/>
  <c r="CV27" i="10"/>
  <c r="CU27" i="10"/>
  <c r="CT27" i="10"/>
  <c r="CS27" i="10"/>
  <c r="CR27" i="10"/>
  <c r="CQ27" i="10"/>
  <c r="CM27" i="10"/>
  <c r="CL27" i="10"/>
  <c r="CK27" i="10"/>
  <c r="CJ27" i="10"/>
  <c r="CI27" i="10"/>
  <c r="CH27" i="10"/>
  <c r="CG27" i="10"/>
  <c r="CF27" i="10"/>
  <c r="CE27" i="10"/>
  <c r="CD27" i="10"/>
  <c r="CC27" i="10"/>
  <c r="CB27" i="10"/>
  <c r="CA27" i="10"/>
  <c r="BZ27" i="10"/>
  <c r="BY27" i="10"/>
  <c r="BX27" i="10"/>
  <c r="BW27" i="10"/>
  <c r="BV27" i="10"/>
  <c r="BU27" i="10"/>
  <c r="BT27" i="10"/>
  <c r="BQ27" i="10"/>
  <c r="BO27" i="10"/>
  <c r="BN27" i="10"/>
  <c r="BM27" i="10"/>
  <c r="BL27" i="10"/>
  <c r="BK27" i="10"/>
  <c r="BJ27" i="10"/>
  <c r="BI27" i="10"/>
  <c r="BH27" i="10"/>
  <c r="BG27" i="10"/>
  <c r="BF27" i="10"/>
  <c r="BE27" i="10"/>
  <c r="BD27" i="10"/>
  <c r="BC27" i="10"/>
  <c r="BB27" i="10"/>
  <c r="BA27" i="10"/>
  <c r="AZ27" i="10"/>
  <c r="AY27" i="10"/>
  <c r="AX27" i="10"/>
  <c r="AW27" i="10"/>
  <c r="AV27" i="10"/>
  <c r="AU27" i="10"/>
  <c r="AT27" i="10"/>
  <c r="AS27" i="10"/>
  <c r="AR27" i="10"/>
  <c r="AQ27" i="10"/>
  <c r="AP27" i="10"/>
  <c r="AO27" i="10"/>
  <c r="AN27" i="10"/>
  <c r="AM2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S27" i="10"/>
  <c r="P27" i="10"/>
  <c r="EF26" i="10"/>
  <c r="EE26" i="10"/>
  <c r="ED26" i="10"/>
  <c r="EC26" i="10"/>
  <c r="EB26" i="10"/>
  <c r="EA26" i="10"/>
  <c r="DZ26" i="10"/>
  <c r="DY26" i="10"/>
  <c r="DX26" i="10"/>
  <c r="DW26" i="10"/>
  <c r="DV26" i="10"/>
  <c r="DU26" i="10"/>
  <c r="DT26" i="10"/>
  <c r="DS26" i="10"/>
  <c r="DR26" i="10"/>
  <c r="DQ26" i="10"/>
  <c r="DP26" i="10"/>
  <c r="DO26" i="10"/>
  <c r="DN26" i="10"/>
  <c r="DM26" i="10"/>
  <c r="DJ26" i="10"/>
  <c r="DI26" i="10"/>
  <c r="DH26" i="10"/>
  <c r="DG26" i="10"/>
  <c r="DF26" i="10"/>
  <c r="DE26" i="10"/>
  <c r="DD26" i="10"/>
  <c r="DC26" i="10"/>
  <c r="DB26" i="10"/>
  <c r="DA26" i="10"/>
  <c r="CZ26" i="10"/>
  <c r="CY26" i="10"/>
  <c r="CX26" i="10"/>
  <c r="CW26" i="10"/>
  <c r="CV26" i="10"/>
  <c r="CU26" i="10"/>
  <c r="CT26" i="10"/>
  <c r="CS26" i="10"/>
  <c r="CR26" i="10"/>
  <c r="CQ26" i="10"/>
  <c r="CM26" i="10"/>
  <c r="CL26" i="10"/>
  <c r="CK26" i="10"/>
  <c r="CJ26" i="10"/>
  <c r="CI26" i="10"/>
  <c r="CH26" i="10"/>
  <c r="CG26" i="10"/>
  <c r="CF26" i="10"/>
  <c r="CE26" i="10"/>
  <c r="CD26" i="10"/>
  <c r="CC26" i="10"/>
  <c r="CB26" i="10"/>
  <c r="CA26" i="10"/>
  <c r="BZ26" i="10"/>
  <c r="BY26" i="10"/>
  <c r="BX26" i="10"/>
  <c r="BW26" i="10"/>
  <c r="BV26" i="10"/>
  <c r="BU26" i="10"/>
  <c r="BT26" i="10"/>
  <c r="BQ26" i="10"/>
  <c r="BO26" i="10"/>
  <c r="BN26" i="10"/>
  <c r="BM26" i="10"/>
  <c r="BL26" i="10"/>
  <c r="BK26" i="10"/>
  <c r="BJ26" i="10"/>
  <c r="BI26" i="10"/>
  <c r="BH26" i="10"/>
  <c r="BG26" i="10"/>
  <c r="BF26" i="10"/>
  <c r="BE26" i="10"/>
  <c r="BD26" i="10"/>
  <c r="BC26" i="10"/>
  <c r="BB26" i="10"/>
  <c r="BA26" i="10"/>
  <c r="AZ26" i="10"/>
  <c r="AY26" i="10"/>
  <c r="AX26" i="10"/>
  <c r="AW26" i="10"/>
  <c r="AV26" i="10"/>
  <c r="AU26" i="10"/>
  <c r="AT26" i="10"/>
  <c r="AS26" i="10"/>
  <c r="AR26" i="10"/>
  <c r="AQ26" i="10"/>
  <c r="AP26" i="10"/>
  <c r="AO26" i="10"/>
  <c r="AN26" i="10"/>
  <c r="AM26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Z26" i="10"/>
  <c r="Y26" i="10"/>
  <c r="X26" i="10"/>
  <c r="W26" i="10"/>
  <c r="V26" i="10"/>
  <c r="U26" i="10"/>
  <c r="S26" i="10"/>
  <c r="P26" i="10"/>
  <c r="EF25" i="10"/>
  <c r="EE25" i="10"/>
  <c r="ED25" i="10"/>
  <c r="EC25" i="10"/>
  <c r="EB25" i="10"/>
  <c r="EA25" i="10"/>
  <c r="DZ25" i="10"/>
  <c r="DY25" i="10"/>
  <c r="DX25" i="10"/>
  <c r="DW25" i="10"/>
  <c r="DV25" i="10"/>
  <c r="DU25" i="10"/>
  <c r="DT25" i="10"/>
  <c r="DS25" i="10"/>
  <c r="DR25" i="10"/>
  <c r="DQ25" i="10"/>
  <c r="DP25" i="10"/>
  <c r="DO25" i="10"/>
  <c r="DN25" i="10"/>
  <c r="DM25" i="10"/>
  <c r="DJ25" i="10"/>
  <c r="DI25" i="10"/>
  <c r="DH25" i="10"/>
  <c r="DG25" i="10"/>
  <c r="DF25" i="10"/>
  <c r="DE25" i="10"/>
  <c r="DD25" i="10"/>
  <c r="DC25" i="10"/>
  <c r="DB25" i="10"/>
  <c r="DA25" i="10"/>
  <c r="CZ25" i="10"/>
  <c r="CY25" i="10"/>
  <c r="CX25" i="10"/>
  <c r="CW25" i="10"/>
  <c r="CV25" i="10"/>
  <c r="CU25" i="10"/>
  <c r="CT25" i="10"/>
  <c r="CS25" i="10"/>
  <c r="CR25" i="10"/>
  <c r="CQ25" i="10"/>
  <c r="CM25" i="10"/>
  <c r="CL25" i="10"/>
  <c r="CK25" i="10"/>
  <c r="CJ25" i="10"/>
  <c r="CI25" i="10"/>
  <c r="CH25" i="10"/>
  <c r="CG25" i="10"/>
  <c r="CF25" i="10"/>
  <c r="CE25" i="10"/>
  <c r="CD25" i="10"/>
  <c r="CC25" i="10"/>
  <c r="CB25" i="10"/>
  <c r="CA25" i="10"/>
  <c r="BZ25" i="10"/>
  <c r="BY25" i="10"/>
  <c r="BX25" i="10"/>
  <c r="BW25" i="10"/>
  <c r="BV25" i="10"/>
  <c r="BU25" i="10"/>
  <c r="BT25" i="10"/>
  <c r="BQ25" i="10"/>
  <c r="BO25" i="10"/>
  <c r="BN25" i="10"/>
  <c r="BM25" i="10"/>
  <c r="BL25" i="10"/>
  <c r="BK25" i="10"/>
  <c r="BJ25" i="10"/>
  <c r="BI25" i="10"/>
  <c r="BH25" i="10"/>
  <c r="BG25" i="10"/>
  <c r="BF25" i="10"/>
  <c r="BE25" i="10"/>
  <c r="BD25" i="10"/>
  <c r="BC25" i="10"/>
  <c r="BB25" i="10"/>
  <c r="BA25" i="10"/>
  <c r="AZ25" i="10"/>
  <c r="AY25" i="10"/>
  <c r="AX25" i="10"/>
  <c r="AW25" i="10"/>
  <c r="AV25" i="10"/>
  <c r="AU25" i="10"/>
  <c r="AT25" i="10"/>
  <c r="AS25" i="10"/>
  <c r="AR25" i="10"/>
  <c r="AQ25" i="10"/>
  <c r="AP25" i="10"/>
  <c r="AO25" i="10"/>
  <c r="AN25" i="10"/>
  <c r="AM25" i="10"/>
  <c r="AL25" i="10"/>
  <c r="AK25" i="10"/>
  <c r="AJ25" i="10"/>
  <c r="AI25" i="10"/>
  <c r="AH25" i="10"/>
  <c r="AG25" i="10"/>
  <c r="AF25" i="10"/>
  <c r="AE25" i="10"/>
  <c r="AD25" i="10"/>
  <c r="AC25" i="10"/>
  <c r="AB25" i="10"/>
  <c r="AA25" i="10"/>
  <c r="Z25" i="10"/>
  <c r="Y25" i="10"/>
  <c r="X25" i="10"/>
  <c r="W25" i="10"/>
  <c r="V25" i="10"/>
  <c r="U25" i="10"/>
  <c r="S25" i="10"/>
  <c r="P25" i="10"/>
  <c r="EF24" i="10"/>
  <c r="EE24" i="10"/>
  <c r="ED24" i="10"/>
  <c r="EC24" i="10"/>
  <c r="EB24" i="10"/>
  <c r="EA24" i="10"/>
  <c r="DZ24" i="10"/>
  <c r="DY24" i="10"/>
  <c r="DX24" i="10"/>
  <c r="DW24" i="10"/>
  <c r="DV24" i="10"/>
  <c r="DU24" i="10"/>
  <c r="DT24" i="10"/>
  <c r="DS24" i="10"/>
  <c r="DR24" i="10"/>
  <c r="DQ24" i="10"/>
  <c r="DP24" i="10"/>
  <c r="DO24" i="10"/>
  <c r="DN24" i="10"/>
  <c r="DM24" i="10"/>
  <c r="DJ24" i="10"/>
  <c r="DI24" i="10"/>
  <c r="DH24" i="10"/>
  <c r="DG24" i="10"/>
  <c r="DF24" i="10"/>
  <c r="DE24" i="10"/>
  <c r="DD24" i="10"/>
  <c r="DC24" i="10"/>
  <c r="DB24" i="10"/>
  <c r="DA24" i="10"/>
  <c r="CZ24" i="10"/>
  <c r="CY24" i="10"/>
  <c r="CX24" i="10"/>
  <c r="CW24" i="10"/>
  <c r="CV24" i="10"/>
  <c r="CU24" i="10"/>
  <c r="CT24" i="10"/>
  <c r="CS24" i="10"/>
  <c r="CR24" i="10"/>
  <c r="CQ24" i="10"/>
  <c r="CM24" i="10"/>
  <c r="CL24" i="10"/>
  <c r="CK24" i="10"/>
  <c r="CJ24" i="10"/>
  <c r="CI24" i="10"/>
  <c r="CH24" i="10"/>
  <c r="CG24" i="10"/>
  <c r="CF24" i="10"/>
  <c r="CE24" i="10"/>
  <c r="CD24" i="10"/>
  <c r="CC24" i="10"/>
  <c r="CB24" i="10"/>
  <c r="CA24" i="10"/>
  <c r="BZ24" i="10"/>
  <c r="BY24" i="10"/>
  <c r="BX24" i="10"/>
  <c r="BW24" i="10"/>
  <c r="BV24" i="10"/>
  <c r="BU24" i="10"/>
  <c r="BT24" i="10"/>
  <c r="BQ24" i="10"/>
  <c r="BO24" i="10"/>
  <c r="BN24" i="10"/>
  <c r="BM24" i="10"/>
  <c r="BL24" i="10"/>
  <c r="BK24" i="10"/>
  <c r="BJ24" i="10"/>
  <c r="BI24" i="10"/>
  <c r="BH24" i="10"/>
  <c r="BG24" i="10"/>
  <c r="BF24" i="10"/>
  <c r="BE24" i="10"/>
  <c r="BD24" i="10"/>
  <c r="BC24" i="10"/>
  <c r="BB24" i="10"/>
  <c r="BA24" i="10"/>
  <c r="AZ24" i="10"/>
  <c r="AY24" i="10"/>
  <c r="AX24" i="10"/>
  <c r="AW24" i="10"/>
  <c r="AV24" i="10"/>
  <c r="AU24" i="10"/>
  <c r="AT24" i="10"/>
  <c r="AS24" i="10"/>
  <c r="AR24" i="10"/>
  <c r="AQ24" i="10"/>
  <c r="AP24" i="10"/>
  <c r="AO24" i="10"/>
  <c r="AN24" i="10"/>
  <c r="AM24" i="10"/>
  <c r="AL24" i="10"/>
  <c r="AK24" i="10"/>
  <c r="AJ24" i="10"/>
  <c r="AI24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S24" i="10"/>
  <c r="P24" i="10"/>
  <c r="EF23" i="10"/>
  <c r="EE23" i="10"/>
  <c r="ED23" i="10"/>
  <c r="EC23" i="10"/>
  <c r="EB23" i="10"/>
  <c r="EA23" i="10"/>
  <c r="DZ23" i="10"/>
  <c r="DY23" i="10"/>
  <c r="DX23" i="10"/>
  <c r="DW23" i="10"/>
  <c r="DV23" i="10"/>
  <c r="DU23" i="10"/>
  <c r="DT23" i="10"/>
  <c r="DS23" i="10"/>
  <c r="DR23" i="10"/>
  <c r="DQ23" i="10"/>
  <c r="DP23" i="10"/>
  <c r="DO23" i="10"/>
  <c r="DN23" i="10"/>
  <c r="DM23" i="10"/>
  <c r="DJ23" i="10"/>
  <c r="DI23" i="10"/>
  <c r="DH23" i="10"/>
  <c r="DG23" i="10"/>
  <c r="DF23" i="10"/>
  <c r="DE23" i="10"/>
  <c r="DD23" i="10"/>
  <c r="DC23" i="10"/>
  <c r="DB23" i="10"/>
  <c r="DA23" i="10"/>
  <c r="CZ23" i="10"/>
  <c r="CY23" i="10"/>
  <c r="CX23" i="10"/>
  <c r="CW23" i="10"/>
  <c r="CV23" i="10"/>
  <c r="CU23" i="10"/>
  <c r="CT23" i="10"/>
  <c r="CS23" i="10"/>
  <c r="CR23" i="10"/>
  <c r="CQ23" i="10"/>
  <c r="CM23" i="10"/>
  <c r="CL23" i="10"/>
  <c r="CK23" i="10"/>
  <c r="CJ23" i="10"/>
  <c r="CI23" i="10"/>
  <c r="CH23" i="10"/>
  <c r="CG23" i="10"/>
  <c r="CF23" i="10"/>
  <c r="CE23" i="10"/>
  <c r="CD23" i="10"/>
  <c r="CC23" i="10"/>
  <c r="CB23" i="10"/>
  <c r="CA23" i="10"/>
  <c r="BZ23" i="10"/>
  <c r="BY23" i="10"/>
  <c r="BX23" i="10"/>
  <c r="BW23" i="10"/>
  <c r="BV23" i="10"/>
  <c r="BU23" i="10"/>
  <c r="BT23" i="10"/>
  <c r="BQ23" i="10"/>
  <c r="BO23" i="10"/>
  <c r="BN23" i="10"/>
  <c r="BM23" i="10"/>
  <c r="BL23" i="10"/>
  <c r="BK23" i="10"/>
  <c r="BJ23" i="10"/>
  <c r="BI23" i="10"/>
  <c r="BH23" i="10"/>
  <c r="BG23" i="10"/>
  <c r="BF23" i="10"/>
  <c r="BE23" i="10"/>
  <c r="BD23" i="10"/>
  <c r="BC23" i="10"/>
  <c r="BB23" i="10"/>
  <c r="BA23" i="10"/>
  <c r="AZ23" i="10"/>
  <c r="AY23" i="10"/>
  <c r="AX23" i="10"/>
  <c r="AW23" i="10"/>
  <c r="AV23" i="10"/>
  <c r="AU23" i="10"/>
  <c r="AT23" i="10"/>
  <c r="AS23" i="10"/>
  <c r="AR23" i="10"/>
  <c r="AQ23" i="10"/>
  <c r="AP23" i="10"/>
  <c r="AO23" i="10"/>
  <c r="AN23" i="10"/>
  <c r="AM23" i="10"/>
  <c r="AL23" i="10"/>
  <c r="AK23" i="10"/>
  <c r="AJ23" i="10"/>
  <c r="AI23" i="10"/>
  <c r="AH23" i="10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U23" i="10"/>
  <c r="S23" i="10"/>
  <c r="P23" i="10"/>
  <c r="EF22" i="10"/>
  <c r="EE22" i="10"/>
  <c r="ED22" i="10"/>
  <c r="EC22" i="10"/>
  <c r="EB22" i="10"/>
  <c r="EA22" i="10"/>
  <c r="DZ22" i="10"/>
  <c r="DY22" i="10"/>
  <c r="DX22" i="10"/>
  <c r="DW22" i="10"/>
  <c r="DV22" i="10"/>
  <c r="DU22" i="10"/>
  <c r="DT22" i="10"/>
  <c r="DS22" i="10"/>
  <c r="DR22" i="10"/>
  <c r="DQ22" i="10"/>
  <c r="DP22" i="10"/>
  <c r="DO22" i="10"/>
  <c r="DN22" i="10"/>
  <c r="DM22" i="10"/>
  <c r="DJ22" i="10"/>
  <c r="DI22" i="10"/>
  <c r="DH22" i="10"/>
  <c r="DG22" i="10"/>
  <c r="DF22" i="10"/>
  <c r="DE22" i="10"/>
  <c r="DD22" i="10"/>
  <c r="DC22" i="10"/>
  <c r="DB22" i="10"/>
  <c r="DA22" i="10"/>
  <c r="CZ22" i="10"/>
  <c r="CY22" i="10"/>
  <c r="CX22" i="10"/>
  <c r="CW22" i="10"/>
  <c r="CV22" i="10"/>
  <c r="CU22" i="10"/>
  <c r="CT22" i="10"/>
  <c r="CS22" i="10"/>
  <c r="CR22" i="10"/>
  <c r="CQ22" i="10"/>
  <c r="CM22" i="10"/>
  <c r="CL22" i="10"/>
  <c r="CK22" i="10"/>
  <c r="CJ22" i="10"/>
  <c r="CI22" i="10"/>
  <c r="CH22" i="10"/>
  <c r="CG22" i="10"/>
  <c r="CF22" i="10"/>
  <c r="CE22" i="10"/>
  <c r="CD22" i="10"/>
  <c r="CC22" i="10"/>
  <c r="CB22" i="10"/>
  <c r="CA22" i="10"/>
  <c r="BZ22" i="10"/>
  <c r="BY22" i="10"/>
  <c r="BX22" i="10"/>
  <c r="BW22" i="10"/>
  <c r="BV22" i="10"/>
  <c r="BU22" i="10"/>
  <c r="BT22" i="10"/>
  <c r="BQ22" i="10"/>
  <c r="BO22" i="10"/>
  <c r="BN22" i="10"/>
  <c r="BM22" i="10"/>
  <c r="BL22" i="10"/>
  <c r="BK22" i="10"/>
  <c r="BJ22" i="10"/>
  <c r="BI22" i="10"/>
  <c r="BH22" i="10"/>
  <c r="BG22" i="10"/>
  <c r="BF22" i="10"/>
  <c r="BE22" i="10"/>
  <c r="BD22" i="10"/>
  <c r="BC22" i="10"/>
  <c r="BB22" i="10"/>
  <c r="BA22" i="10"/>
  <c r="AZ22" i="10"/>
  <c r="AY22" i="10"/>
  <c r="AX22" i="10"/>
  <c r="AW22" i="10"/>
  <c r="AV22" i="10"/>
  <c r="AU22" i="10"/>
  <c r="AT22" i="10"/>
  <c r="AS22" i="10"/>
  <c r="AR22" i="10"/>
  <c r="AQ22" i="10"/>
  <c r="AP22" i="10"/>
  <c r="AO22" i="10"/>
  <c r="AN22" i="10"/>
  <c r="AM22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S22" i="10"/>
  <c r="P22" i="10"/>
  <c r="EF21" i="10"/>
  <c r="EE21" i="10"/>
  <c r="ED21" i="10"/>
  <c r="EC21" i="10"/>
  <c r="EB21" i="10"/>
  <c r="EA21" i="10"/>
  <c r="DZ21" i="10"/>
  <c r="DY21" i="10"/>
  <c r="DX21" i="10"/>
  <c r="DW21" i="10"/>
  <c r="DV21" i="10"/>
  <c r="DU21" i="10"/>
  <c r="DT21" i="10"/>
  <c r="DS21" i="10"/>
  <c r="DR21" i="10"/>
  <c r="DQ21" i="10"/>
  <c r="DP21" i="10"/>
  <c r="DO21" i="10"/>
  <c r="DN21" i="10"/>
  <c r="DM21" i="10"/>
  <c r="DJ21" i="10"/>
  <c r="DI21" i="10"/>
  <c r="DH21" i="10"/>
  <c r="DG21" i="10"/>
  <c r="DF21" i="10"/>
  <c r="DE21" i="10"/>
  <c r="DD21" i="10"/>
  <c r="DC21" i="10"/>
  <c r="DB21" i="10"/>
  <c r="DA21" i="10"/>
  <c r="CZ21" i="10"/>
  <c r="CY21" i="10"/>
  <c r="CX21" i="10"/>
  <c r="CW21" i="10"/>
  <c r="CV21" i="10"/>
  <c r="CU21" i="10"/>
  <c r="CT21" i="10"/>
  <c r="CS21" i="10"/>
  <c r="CR21" i="10"/>
  <c r="CQ21" i="10"/>
  <c r="CM21" i="10"/>
  <c r="CL21" i="10"/>
  <c r="CK21" i="10"/>
  <c r="CJ21" i="10"/>
  <c r="CI21" i="10"/>
  <c r="CH21" i="10"/>
  <c r="CG21" i="10"/>
  <c r="CF21" i="10"/>
  <c r="CE21" i="10"/>
  <c r="CD21" i="10"/>
  <c r="CC21" i="10"/>
  <c r="CB21" i="10"/>
  <c r="CA21" i="10"/>
  <c r="BZ21" i="10"/>
  <c r="BY21" i="10"/>
  <c r="BX21" i="10"/>
  <c r="BW21" i="10"/>
  <c r="BV21" i="10"/>
  <c r="BU21" i="10"/>
  <c r="BT21" i="10"/>
  <c r="BQ21" i="10"/>
  <c r="BO21" i="10"/>
  <c r="BN21" i="10"/>
  <c r="BM21" i="10"/>
  <c r="BL21" i="10"/>
  <c r="BK21" i="10"/>
  <c r="BJ21" i="10"/>
  <c r="BI21" i="10"/>
  <c r="BH21" i="10"/>
  <c r="BG21" i="10"/>
  <c r="BF21" i="10"/>
  <c r="BE21" i="10"/>
  <c r="BD21" i="10"/>
  <c r="BC21" i="10"/>
  <c r="BB21" i="10"/>
  <c r="BA21" i="10"/>
  <c r="AZ21" i="10"/>
  <c r="AY21" i="10"/>
  <c r="AX21" i="10"/>
  <c r="AW21" i="10"/>
  <c r="AV21" i="10"/>
  <c r="AU21" i="10"/>
  <c r="AT21" i="10"/>
  <c r="AS21" i="10"/>
  <c r="AR21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S21" i="10"/>
  <c r="P21" i="10"/>
  <c r="EF20" i="10"/>
  <c r="EE20" i="10"/>
  <c r="ED20" i="10"/>
  <c r="EC20" i="10"/>
  <c r="EB20" i="10"/>
  <c r="EA20" i="10"/>
  <c r="DZ20" i="10"/>
  <c r="DY20" i="10"/>
  <c r="DX20" i="10"/>
  <c r="DW20" i="10"/>
  <c r="DV20" i="10"/>
  <c r="DU20" i="10"/>
  <c r="DT20" i="10"/>
  <c r="DS20" i="10"/>
  <c r="DR20" i="10"/>
  <c r="DQ20" i="10"/>
  <c r="DP20" i="10"/>
  <c r="DO20" i="10"/>
  <c r="DN20" i="10"/>
  <c r="DM20" i="10"/>
  <c r="DJ20" i="10"/>
  <c r="DI20" i="10"/>
  <c r="DH20" i="10"/>
  <c r="DG20" i="10"/>
  <c r="DF20" i="10"/>
  <c r="DE20" i="10"/>
  <c r="DD20" i="10"/>
  <c r="DC20" i="10"/>
  <c r="DB20" i="10"/>
  <c r="DA20" i="10"/>
  <c r="CZ20" i="10"/>
  <c r="CY20" i="10"/>
  <c r="CX20" i="10"/>
  <c r="CW20" i="10"/>
  <c r="CV20" i="10"/>
  <c r="CU20" i="10"/>
  <c r="CT20" i="10"/>
  <c r="CS20" i="10"/>
  <c r="CR20" i="10"/>
  <c r="CQ20" i="10"/>
  <c r="CM20" i="10"/>
  <c r="CL20" i="10"/>
  <c r="CK20" i="10"/>
  <c r="CJ20" i="10"/>
  <c r="CI20" i="10"/>
  <c r="CH20" i="10"/>
  <c r="CG20" i="10"/>
  <c r="CF20" i="10"/>
  <c r="CE20" i="10"/>
  <c r="CD20" i="10"/>
  <c r="CC20" i="10"/>
  <c r="CB20" i="10"/>
  <c r="CA20" i="10"/>
  <c r="BZ20" i="10"/>
  <c r="BY20" i="10"/>
  <c r="BX20" i="10"/>
  <c r="BW20" i="10"/>
  <c r="BV20" i="10"/>
  <c r="BU20" i="10"/>
  <c r="BT20" i="10"/>
  <c r="BQ20" i="10"/>
  <c r="BO20" i="10"/>
  <c r="L20" i="10" s="1"/>
  <c r="BN20" i="10"/>
  <c r="K20" i="10" s="1"/>
  <c r="BM20" i="10"/>
  <c r="BL20" i="10"/>
  <c r="BK20" i="10"/>
  <c r="BJ20" i="10"/>
  <c r="BI20" i="10"/>
  <c r="BH20" i="10"/>
  <c r="BG20" i="10"/>
  <c r="BF20" i="10"/>
  <c r="BE20" i="10"/>
  <c r="BD20" i="10"/>
  <c r="BC20" i="10"/>
  <c r="BB20" i="10"/>
  <c r="BA20" i="10"/>
  <c r="AZ20" i="10"/>
  <c r="AY20" i="10"/>
  <c r="AX20" i="10"/>
  <c r="AW20" i="10"/>
  <c r="AV20" i="10"/>
  <c r="AU20" i="10"/>
  <c r="AT20" i="10"/>
  <c r="AS20" i="10"/>
  <c r="AR20" i="10"/>
  <c r="AQ20" i="10"/>
  <c r="AP20" i="10"/>
  <c r="AO20" i="10"/>
  <c r="AN20" i="10"/>
  <c r="AM20" i="10"/>
  <c r="AL20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S20" i="10"/>
  <c r="P20" i="10"/>
  <c r="H20" i="10" s="1"/>
  <c r="J20" i="10"/>
  <c r="EF10" i="10"/>
  <c r="EE10" i="10"/>
  <c r="ED10" i="10"/>
  <c r="EC10" i="10"/>
  <c r="EB10" i="10"/>
  <c r="EA10" i="10"/>
  <c r="DZ10" i="10"/>
  <c r="DY10" i="10"/>
  <c r="DX10" i="10"/>
  <c r="DW10" i="10"/>
  <c r="DV10" i="10"/>
  <c r="DU10" i="10"/>
  <c r="DT10" i="10"/>
  <c r="DS10" i="10"/>
  <c r="DR10" i="10"/>
  <c r="DQ10" i="10"/>
  <c r="DP10" i="10"/>
  <c r="DO10" i="10"/>
  <c r="DN10" i="10"/>
  <c r="DM10" i="10"/>
  <c r="DJ10" i="10"/>
  <c r="DI10" i="10"/>
  <c r="DH10" i="10"/>
  <c r="DG10" i="10"/>
  <c r="DF10" i="10"/>
  <c r="DE10" i="10"/>
  <c r="DD10" i="10"/>
  <c r="DC10" i="10"/>
  <c r="DB10" i="10"/>
  <c r="DA10" i="10"/>
  <c r="CZ10" i="10"/>
  <c r="CY10" i="10"/>
  <c r="CX10" i="10"/>
  <c r="CW10" i="10"/>
  <c r="CV10" i="10"/>
  <c r="CU10" i="10"/>
  <c r="CT10" i="10"/>
  <c r="CS10" i="10"/>
  <c r="CR10" i="10"/>
  <c r="CQ10" i="10"/>
  <c r="CM10" i="10"/>
  <c r="CL10" i="10"/>
  <c r="CK10" i="10"/>
  <c r="CJ10" i="10"/>
  <c r="CI10" i="10"/>
  <c r="CH10" i="10"/>
  <c r="CG10" i="10"/>
  <c r="CF10" i="10"/>
  <c r="CE10" i="10"/>
  <c r="CD10" i="10"/>
  <c r="CC10" i="10"/>
  <c r="CB10" i="10"/>
  <c r="CA10" i="10"/>
  <c r="BZ10" i="10"/>
  <c r="BY10" i="10"/>
  <c r="BX10" i="10"/>
  <c r="BW10" i="10"/>
  <c r="BV10" i="10"/>
  <c r="BU10" i="10"/>
  <c r="BT10" i="10"/>
  <c r="BQ10" i="10"/>
  <c r="BO10" i="10"/>
  <c r="L10" i="10" s="1"/>
  <c r="BN10" i="10"/>
  <c r="BM10" i="10"/>
  <c r="BL10" i="10"/>
  <c r="BK10" i="10"/>
  <c r="BJ10" i="10"/>
  <c r="BI10" i="10"/>
  <c r="BH10" i="10"/>
  <c r="BG10" i="10"/>
  <c r="BF10" i="10"/>
  <c r="BE10" i="10"/>
  <c r="BD10" i="10"/>
  <c r="BC10" i="10"/>
  <c r="BB10" i="10"/>
  <c r="BA10" i="10"/>
  <c r="AZ10" i="10"/>
  <c r="AY10" i="10"/>
  <c r="AX10" i="10"/>
  <c r="AW10" i="10"/>
  <c r="AV10" i="10"/>
  <c r="AU10" i="10"/>
  <c r="AT10" i="10"/>
  <c r="AS10" i="10"/>
  <c r="AR10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S10" i="10"/>
  <c r="P10" i="10"/>
  <c r="K10" i="10"/>
  <c r="J10" i="10"/>
  <c r="EF13" i="10"/>
  <c r="EE13" i="10"/>
  <c r="ED13" i="10"/>
  <c r="EC13" i="10"/>
  <c r="EB13" i="10"/>
  <c r="EA13" i="10"/>
  <c r="DZ13" i="10"/>
  <c r="DY13" i="10"/>
  <c r="DX13" i="10"/>
  <c r="DW13" i="10"/>
  <c r="DV13" i="10"/>
  <c r="DU13" i="10"/>
  <c r="DT13" i="10"/>
  <c r="DS13" i="10"/>
  <c r="DR13" i="10"/>
  <c r="DQ13" i="10"/>
  <c r="DP13" i="10"/>
  <c r="DO13" i="10"/>
  <c r="DN13" i="10"/>
  <c r="DM13" i="10"/>
  <c r="DJ13" i="10"/>
  <c r="DI13" i="10"/>
  <c r="DH13" i="10"/>
  <c r="DG13" i="10"/>
  <c r="DF13" i="10"/>
  <c r="DE13" i="10"/>
  <c r="DD13" i="10"/>
  <c r="DC13" i="10"/>
  <c r="DB13" i="10"/>
  <c r="DA13" i="10"/>
  <c r="CZ13" i="10"/>
  <c r="CY13" i="10"/>
  <c r="CX13" i="10"/>
  <c r="CW13" i="10"/>
  <c r="CV13" i="10"/>
  <c r="CU13" i="10"/>
  <c r="CT13" i="10"/>
  <c r="CS13" i="10"/>
  <c r="CR13" i="10"/>
  <c r="CQ13" i="10"/>
  <c r="CM13" i="10"/>
  <c r="CL13" i="10"/>
  <c r="CK13" i="10"/>
  <c r="CJ13" i="10"/>
  <c r="CI13" i="10"/>
  <c r="CH13" i="10"/>
  <c r="CG13" i="10"/>
  <c r="CF13" i="10"/>
  <c r="CE13" i="10"/>
  <c r="CD13" i="10"/>
  <c r="CC13" i="10"/>
  <c r="CB13" i="10"/>
  <c r="CA13" i="10"/>
  <c r="BZ13" i="10"/>
  <c r="BY13" i="10"/>
  <c r="BX13" i="10"/>
  <c r="BW13" i="10"/>
  <c r="BV13" i="10"/>
  <c r="BU13" i="10"/>
  <c r="BT13" i="10"/>
  <c r="BQ13" i="10"/>
  <c r="BO13" i="10"/>
  <c r="L13" i="10" s="1"/>
  <c r="BN13" i="10"/>
  <c r="K13" i="10" s="1"/>
  <c r="BM13" i="10"/>
  <c r="BL13" i="10"/>
  <c r="BK13" i="10"/>
  <c r="BJ13" i="10"/>
  <c r="BI13" i="10"/>
  <c r="BH13" i="10"/>
  <c r="BG13" i="10"/>
  <c r="BF13" i="10"/>
  <c r="BE13" i="10"/>
  <c r="BD13" i="10"/>
  <c r="BC13" i="10"/>
  <c r="BB13" i="10"/>
  <c r="BA13" i="10"/>
  <c r="AZ13" i="10"/>
  <c r="AY13" i="10"/>
  <c r="AX13" i="10"/>
  <c r="AW13" i="10"/>
  <c r="AV13" i="10"/>
  <c r="AU13" i="10"/>
  <c r="AT13" i="10"/>
  <c r="AS13" i="10"/>
  <c r="AR13" i="10"/>
  <c r="AQ13" i="10"/>
  <c r="AP13" i="10"/>
  <c r="AO13" i="10"/>
  <c r="AN13" i="10"/>
  <c r="AM13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S13" i="10"/>
  <c r="P13" i="10"/>
  <c r="H13" i="10" s="1"/>
  <c r="J13" i="10"/>
  <c r="EF19" i="10"/>
  <c r="EE19" i="10"/>
  <c r="ED19" i="10"/>
  <c r="EC19" i="10"/>
  <c r="EB19" i="10"/>
  <c r="EA19" i="10"/>
  <c r="DZ19" i="10"/>
  <c r="DY19" i="10"/>
  <c r="DX19" i="10"/>
  <c r="DW19" i="10"/>
  <c r="DV19" i="10"/>
  <c r="DU19" i="10"/>
  <c r="DT19" i="10"/>
  <c r="DS19" i="10"/>
  <c r="DR19" i="10"/>
  <c r="DQ19" i="10"/>
  <c r="DP19" i="10"/>
  <c r="DO19" i="10"/>
  <c r="DN19" i="10"/>
  <c r="DM19" i="10"/>
  <c r="DJ19" i="10"/>
  <c r="DI19" i="10"/>
  <c r="DH19" i="10"/>
  <c r="DG19" i="10"/>
  <c r="DF19" i="10"/>
  <c r="DE19" i="10"/>
  <c r="DD19" i="10"/>
  <c r="DC19" i="10"/>
  <c r="DB19" i="10"/>
  <c r="DA19" i="10"/>
  <c r="CZ19" i="10"/>
  <c r="CY19" i="10"/>
  <c r="CX19" i="10"/>
  <c r="CW19" i="10"/>
  <c r="CV19" i="10"/>
  <c r="CU19" i="10"/>
  <c r="CT19" i="10"/>
  <c r="CS19" i="10"/>
  <c r="CR19" i="10"/>
  <c r="CQ19" i="10"/>
  <c r="CM19" i="10"/>
  <c r="CL19" i="10"/>
  <c r="CK19" i="10"/>
  <c r="CJ19" i="10"/>
  <c r="CI19" i="10"/>
  <c r="CH19" i="10"/>
  <c r="CG19" i="10"/>
  <c r="CF19" i="10"/>
  <c r="CE19" i="10"/>
  <c r="CD19" i="10"/>
  <c r="CC19" i="10"/>
  <c r="CB19" i="10"/>
  <c r="CA19" i="10"/>
  <c r="BZ19" i="10"/>
  <c r="BY19" i="10"/>
  <c r="BX19" i="10"/>
  <c r="BW19" i="10"/>
  <c r="BV19" i="10"/>
  <c r="BU19" i="10"/>
  <c r="BT19" i="10"/>
  <c r="BQ19" i="10"/>
  <c r="BO19" i="10"/>
  <c r="BN19" i="10"/>
  <c r="BM19" i="10"/>
  <c r="BL19" i="10"/>
  <c r="BK19" i="10"/>
  <c r="BJ19" i="10"/>
  <c r="BI19" i="10"/>
  <c r="BH19" i="10"/>
  <c r="BG19" i="10"/>
  <c r="BF19" i="10"/>
  <c r="BE19" i="10"/>
  <c r="BD19" i="10"/>
  <c r="BC19" i="10"/>
  <c r="BB19" i="10"/>
  <c r="BA19" i="10"/>
  <c r="AZ19" i="10"/>
  <c r="AY19" i="10"/>
  <c r="AX19" i="10"/>
  <c r="AW19" i="10"/>
  <c r="AV19" i="10"/>
  <c r="AU19" i="10"/>
  <c r="AT19" i="10"/>
  <c r="AS19" i="10"/>
  <c r="AR19" i="10"/>
  <c r="AQ19" i="10"/>
  <c r="AP19" i="10"/>
  <c r="AO19" i="10"/>
  <c r="AN19" i="10"/>
  <c r="AM19" i="10"/>
  <c r="AL19" i="10"/>
  <c r="AK19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S19" i="10"/>
  <c r="P19" i="10"/>
  <c r="H19" i="10" s="1"/>
  <c r="K19" i="10"/>
  <c r="J19" i="10"/>
  <c r="EF12" i="10"/>
  <c r="EE12" i="10"/>
  <c r="ED12" i="10"/>
  <c r="EC12" i="10"/>
  <c r="EB12" i="10"/>
  <c r="EA12" i="10"/>
  <c r="DZ12" i="10"/>
  <c r="DY12" i="10"/>
  <c r="DX12" i="10"/>
  <c r="DW12" i="10"/>
  <c r="DV12" i="10"/>
  <c r="DU12" i="10"/>
  <c r="DT12" i="10"/>
  <c r="DS12" i="10"/>
  <c r="DR12" i="10"/>
  <c r="DQ12" i="10"/>
  <c r="DP12" i="10"/>
  <c r="DO12" i="10"/>
  <c r="DN12" i="10"/>
  <c r="DM12" i="10"/>
  <c r="DJ12" i="10"/>
  <c r="DI12" i="10"/>
  <c r="DH12" i="10"/>
  <c r="DG12" i="10"/>
  <c r="DF12" i="10"/>
  <c r="DE12" i="10"/>
  <c r="DD12" i="10"/>
  <c r="DC12" i="10"/>
  <c r="DB12" i="10"/>
  <c r="DA12" i="10"/>
  <c r="CZ12" i="10"/>
  <c r="CY12" i="10"/>
  <c r="CX12" i="10"/>
  <c r="CW12" i="10"/>
  <c r="CV12" i="10"/>
  <c r="CU12" i="10"/>
  <c r="CT12" i="10"/>
  <c r="CS12" i="10"/>
  <c r="CR12" i="10"/>
  <c r="CQ12" i="10"/>
  <c r="CM12" i="10"/>
  <c r="CL12" i="10"/>
  <c r="CK12" i="10"/>
  <c r="CJ12" i="10"/>
  <c r="CI12" i="10"/>
  <c r="CH12" i="10"/>
  <c r="CG12" i="10"/>
  <c r="CF12" i="10"/>
  <c r="CE12" i="10"/>
  <c r="CD12" i="10"/>
  <c r="CC12" i="10"/>
  <c r="CB12" i="10"/>
  <c r="CA12" i="10"/>
  <c r="BZ12" i="10"/>
  <c r="BY12" i="10"/>
  <c r="BX12" i="10"/>
  <c r="BW12" i="10"/>
  <c r="BV12" i="10"/>
  <c r="BU12" i="10"/>
  <c r="BT12" i="10"/>
  <c r="BQ12" i="10"/>
  <c r="BO12" i="10"/>
  <c r="L12" i="10" s="1"/>
  <c r="BN12" i="10"/>
  <c r="K12" i="10" s="1"/>
  <c r="BM12" i="10"/>
  <c r="BL12" i="10"/>
  <c r="BK12" i="10"/>
  <c r="BJ12" i="10"/>
  <c r="BI12" i="10"/>
  <c r="BH12" i="10"/>
  <c r="BG12" i="10"/>
  <c r="BF12" i="10"/>
  <c r="BE12" i="10"/>
  <c r="BD12" i="10"/>
  <c r="BC12" i="10"/>
  <c r="BB12" i="10"/>
  <c r="BA12" i="10"/>
  <c r="AZ12" i="10"/>
  <c r="AY12" i="10"/>
  <c r="AX12" i="10"/>
  <c r="AW12" i="10"/>
  <c r="AV12" i="10"/>
  <c r="AU12" i="10"/>
  <c r="AT12" i="10"/>
  <c r="AS12" i="10"/>
  <c r="AR12" i="10"/>
  <c r="AQ12" i="10"/>
  <c r="AP12" i="10"/>
  <c r="AO12" i="10"/>
  <c r="AN12" i="10"/>
  <c r="AM12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S12" i="10"/>
  <c r="P12" i="10"/>
  <c r="H12" i="10" s="1"/>
  <c r="J12" i="10"/>
  <c r="EF17" i="10"/>
  <c r="EE17" i="10"/>
  <c r="ED17" i="10"/>
  <c r="EC17" i="10"/>
  <c r="EB17" i="10"/>
  <c r="EA17" i="10"/>
  <c r="DZ17" i="10"/>
  <c r="DY17" i="10"/>
  <c r="DX17" i="10"/>
  <c r="DW17" i="10"/>
  <c r="DV17" i="10"/>
  <c r="DU17" i="10"/>
  <c r="DT17" i="10"/>
  <c r="DS17" i="10"/>
  <c r="DR17" i="10"/>
  <c r="DQ17" i="10"/>
  <c r="DP17" i="10"/>
  <c r="DO17" i="10"/>
  <c r="DN17" i="10"/>
  <c r="DM17" i="10"/>
  <c r="DJ17" i="10"/>
  <c r="DI17" i="10"/>
  <c r="DH17" i="10"/>
  <c r="DG17" i="10"/>
  <c r="DF17" i="10"/>
  <c r="DE17" i="10"/>
  <c r="DD17" i="10"/>
  <c r="DC17" i="10"/>
  <c r="DB17" i="10"/>
  <c r="DA17" i="10"/>
  <c r="CZ17" i="10"/>
  <c r="CY17" i="10"/>
  <c r="CX17" i="10"/>
  <c r="CW17" i="10"/>
  <c r="CV17" i="10"/>
  <c r="CU17" i="10"/>
  <c r="CT17" i="10"/>
  <c r="CS17" i="10"/>
  <c r="CR17" i="10"/>
  <c r="CQ17" i="10"/>
  <c r="CM17" i="10"/>
  <c r="CL17" i="10"/>
  <c r="CK17" i="10"/>
  <c r="CJ17" i="10"/>
  <c r="CI17" i="10"/>
  <c r="CH17" i="10"/>
  <c r="CG17" i="10"/>
  <c r="CF17" i="10"/>
  <c r="CE17" i="10"/>
  <c r="CD17" i="10"/>
  <c r="CC17" i="10"/>
  <c r="CB17" i="10"/>
  <c r="CA17" i="10"/>
  <c r="BZ17" i="10"/>
  <c r="BY17" i="10"/>
  <c r="BX17" i="10"/>
  <c r="BW17" i="10"/>
  <c r="BV17" i="10"/>
  <c r="BU17" i="10"/>
  <c r="BT17" i="10"/>
  <c r="BQ17" i="10"/>
  <c r="BO17" i="10"/>
  <c r="L17" i="10" s="1"/>
  <c r="BN17" i="10"/>
  <c r="K17" i="10" s="1"/>
  <c r="BM17" i="10"/>
  <c r="BL17" i="10"/>
  <c r="BK17" i="10"/>
  <c r="BJ17" i="10"/>
  <c r="BI17" i="10"/>
  <c r="BH17" i="10"/>
  <c r="BG17" i="10"/>
  <c r="BF17" i="10"/>
  <c r="BE17" i="10"/>
  <c r="BD17" i="10"/>
  <c r="BC17" i="10"/>
  <c r="BB17" i="10"/>
  <c r="BA17" i="10"/>
  <c r="AZ17" i="10"/>
  <c r="AY17" i="10"/>
  <c r="AX17" i="10"/>
  <c r="AW17" i="10"/>
  <c r="AV17" i="10"/>
  <c r="AU17" i="10"/>
  <c r="AT17" i="10"/>
  <c r="AS17" i="10"/>
  <c r="AR17" i="10"/>
  <c r="AQ17" i="10"/>
  <c r="AP17" i="10"/>
  <c r="AO17" i="10"/>
  <c r="AN17" i="10"/>
  <c r="AM17" i="10"/>
  <c r="AL17" i="10"/>
  <c r="AK17" i="10"/>
  <c r="AJ17" i="10"/>
  <c r="AI17" i="10"/>
  <c r="AH17" i="10"/>
  <c r="AG17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S17" i="10"/>
  <c r="P17" i="10"/>
  <c r="H17" i="10" s="1"/>
  <c r="J17" i="10"/>
  <c r="EF11" i="10"/>
  <c r="EE11" i="10"/>
  <c r="ED11" i="10"/>
  <c r="EC11" i="10"/>
  <c r="EB11" i="10"/>
  <c r="EA11" i="10"/>
  <c r="DZ11" i="10"/>
  <c r="DY11" i="10"/>
  <c r="DX11" i="10"/>
  <c r="DW11" i="10"/>
  <c r="DV11" i="10"/>
  <c r="DU11" i="10"/>
  <c r="DT11" i="10"/>
  <c r="DS11" i="10"/>
  <c r="DR11" i="10"/>
  <c r="DQ11" i="10"/>
  <c r="DP11" i="10"/>
  <c r="DO11" i="10"/>
  <c r="DN11" i="10"/>
  <c r="DM11" i="10"/>
  <c r="DJ11" i="10"/>
  <c r="DI11" i="10"/>
  <c r="DH11" i="10"/>
  <c r="DG11" i="10"/>
  <c r="DF11" i="10"/>
  <c r="DE11" i="10"/>
  <c r="DD11" i="10"/>
  <c r="DC11" i="10"/>
  <c r="DB11" i="10"/>
  <c r="DA11" i="10"/>
  <c r="CZ11" i="10"/>
  <c r="CY11" i="10"/>
  <c r="CX11" i="10"/>
  <c r="CW11" i="10"/>
  <c r="CV11" i="10"/>
  <c r="CU11" i="10"/>
  <c r="CT11" i="10"/>
  <c r="CS11" i="10"/>
  <c r="CR11" i="10"/>
  <c r="CQ11" i="10"/>
  <c r="CM11" i="10"/>
  <c r="CL11" i="10"/>
  <c r="CK11" i="10"/>
  <c r="CJ11" i="10"/>
  <c r="CI11" i="10"/>
  <c r="CH11" i="10"/>
  <c r="CG11" i="10"/>
  <c r="CF11" i="10"/>
  <c r="CE11" i="10"/>
  <c r="CD11" i="10"/>
  <c r="CC11" i="10"/>
  <c r="CB11" i="10"/>
  <c r="CA11" i="10"/>
  <c r="BZ11" i="10"/>
  <c r="BY11" i="10"/>
  <c r="BX11" i="10"/>
  <c r="BW11" i="10"/>
  <c r="BV11" i="10"/>
  <c r="BU11" i="10"/>
  <c r="BT11" i="10"/>
  <c r="BQ11" i="10"/>
  <c r="BO11" i="10"/>
  <c r="L11" i="10" s="1"/>
  <c r="BN11" i="10"/>
  <c r="BM11" i="10"/>
  <c r="BL11" i="10"/>
  <c r="BK11" i="10"/>
  <c r="BJ11" i="10"/>
  <c r="BI11" i="10"/>
  <c r="BH11" i="10"/>
  <c r="BG11" i="10"/>
  <c r="BF11" i="10"/>
  <c r="BE11" i="10"/>
  <c r="BD11" i="10"/>
  <c r="BC11" i="10"/>
  <c r="BB11" i="10"/>
  <c r="BA11" i="10"/>
  <c r="AZ11" i="10"/>
  <c r="AY11" i="10"/>
  <c r="AX11" i="10"/>
  <c r="AW11" i="10"/>
  <c r="AV11" i="10"/>
  <c r="AU11" i="10"/>
  <c r="AT11" i="10"/>
  <c r="AS11" i="10"/>
  <c r="AR11" i="10"/>
  <c r="AQ11" i="10"/>
  <c r="AP11" i="10"/>
  <c r="AO11" i="10"/>
  <c r="AN11" i="10"/>
  <c r="AM11" i="10"/>
  <c r="AL11" i="10"/>
  <c r="AK11" i="10"/>
  <c r="AJ11" i="10"/>
  <c r="AI11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S11" i="10"/>
  <c r="P11" i="10"/>
  <c r="K11" i="10"/>
  <c r="J11" i="10"/>
  <c r="EF18" i="10"/>
  <c r="EE18" i="10"/>
  <c r="ED18" i="10"/>
  <c r="EC18" i="10"/>
  <c r="EB18" i="10"/>
  <c r="EA18" i="10"/>
  <c r="DZ18" i="10"/>
  <c r="DY18" i="10"/>
  <c r="DX18" i="10"/>
  <c r="DW18" i="10"/>
  <c r="DV18" i="10"/>
  <c r="DU18" i="10"/>
  <c r="DT18" i="10"/>
  <c r="DS18" i="10"/>
  <c r="DR18" i="10"/>
  <c r="DQ18" i="10"/>
  <c r="DP18" i="10"/>
  <c r="DO18" i="10"/>
  <c r="DN18" i="10"/>
  <c r="DM18" i="10"/>
  <c r="DJ18" i="10"/>
  <c r="DI18" i="10"/>
  <c r="DH18" i="10"/>
  <c r="DG18" i="10"/>
  <c r="DF18" i="10"/>
  <c r="DE18" i="10"/>
  <c r="DD18" i="10"/>
  <c r="DC18" i="10"/>
  <c r="DB18" i="10"/>
  <c r="DA18" i="10"/>
  <c r="CZ18" i="10"/>
  <c r="CY18" i="10"/>
  <c r="CX18" i="10"/>
  <c r="CW18" i="10"/>
  <c r="CV18" i="10"/>
  <c r="CU18" i="10"/>
  <c r="CT18" i="10"/>
  <c r="CS18" i="10"/>
  <c r="CR18" i="10"/>
  <c r="CQ18" i="10"/>
  <c r="CM18" i="10"/>
  <c r="CL18" i="10"/>
  <c r="CK18" i="10"/>
  <c r="CJ18" i="10"/>
  <c r="CI18" i="10"/>
  <c r="CH18" i="10"/>
  <c r="CG18" i="10"/>
  <c r="CF18" i="10"/>
  <c r="CE18" i="10"/>
  <c r="CD18" i="10"/>
  <c r="CC18" i="10"/>
  <c r="CB18" i="10"/>
  <c r="CA18" i="10"/>
  <c r="BZ18" i="10"/>
  <c r="BY18" i="10"/>
  <c r="BX18" i="10"/>
  <c r="BW18" i="10"/>
  <c r="BV18" i="10"/>
  <c r="BU18" i="10"/>
  <c r="BT18" i="10"/>
  <c r="BQ18" i="10"/>
  <c r="BO18" i="10"/>
  <c r="L18" i="10" s="1"/>
  <c r="BN18" i="10"/>
  <c r="K18" i="10" s="1"/>
  <c r="BM18" i="10"/>
  <c r="BL18" i="10"/>
  <c r="BK18" i="10"/>
  <c r="BJ18" i="10"/>
  <c r="BI18" i="10"/>
  <c r="BH18" i="10"/>
  <c r="BG18" i="10"/>
  <c r="BF18" i="10"/>
  <c r="BE18" i="10"/>
  <c r="BD18" i="10"/>
  <c r="BC18" i="10"/>
  <c r="BB18" i="10"/>
  <c r="BA18" i="10"/>
  <c r="AZ18" i="10"/>
  <c r="AY18" i="10"/>
  <c r="AX18" i="10"/>
  <c r="AW18" i="10"/>
  <c r="AV18" i="10"/>
  <c r="AU18" i="10"/>
  <c r="AT18" i="10"/>
  <c r="AS18" i="10"/>
  <c r="AR18" i="10"/>
  <c r="AQ18" i="10"/>
  <c r="AP18" i="10"/>
  <c r="AO18" i="10"/>
  <c r="AN18" i="10"/>
  <c r="AM18" i="10"/>
  <c r="AL18" i="10"/>
  <c r="AK18" i="10"/>
  <c r="AJ18" i="10"/>
  <c r="AI18" i="10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S18" i="10"/>
  <c r="P18" i="10"/>
  <c r="H18" i="10" s="1"/>
  <c r="J18" i="10"/>
  <c r="EF8" i="10"/>
  <c r="EE8" i="10"/>
  <c r="ED8" i="10"/>
  <c r="EC8" i="10"/>
  <c r="EB8" i="10"/>
  <c r="EA8" i="10"/>
  <c r="DZ8" i="10"/>
  <c r="DY8" i="10"/>
  <c r="DX8" i="10"/>
  <c r="DW8" i="10"/>
  <c r="DV8" i="10"/>
  <c r="DU8" i="10"/>
  <c r="DT8" i="10"/>
  <c r="DS8" i="10"/>
  <c r="DR8" i="10"/>
  <c r="DQ8" i="10"/>
  <c r="DP8" i="10"/>
  <c r="DO8" i="10"/>
  <c r="DN8" i="10"/>
  <c r="DM8" i="10"/>
  <c r="DJ8" i="10"/>
  <c r="DI8" i="10"/>
  <c r="DH8" i="10"/>
  <c r="DG8" i="10"/>
  <c r="DF8" i="10"/>
  <c r="DE8" i="10"/>
  <c r="DD8" i="10"/>
  <c r="DC8" i="10"/>
  <c r="DB8" i="10"/>
  <c r="DA8" i="10"/>
  <c r="CZ8" i="10"/>
  <c r="CY8" i="10"/>
  <c r="CX8" i="10"/>
  <c r="CW8" i="10"/>
  <c r="CV8" i="10"/>
  <c r="CU8" i="10"/>
  <c r="CT8" i="10"/>
  <c r="CS8" i="10"/>
  <c r="CR8" i="10"/>
  <c r="CQ8" i="10"/>
  <c r="CM8" i="10"/>
  <c r="CL8" i="10"/>
  <c r="CK8" i="10"/>
  <c r="CJ8" i="10"/>
  <c r="CI8" i="10"/>
  <c r="CH8" i="10"/>
  <c r="CG8" i="10"/>
  <c r="CF8" i="10"/>
  <c r="CE8" i="10"/>
  <c r="CD8" i="10"/>
  <c r="CC8" i="10"/>
  <c r="CB8" i="10"/>
  <c r="CA8" i="10"/>
  <c r="BZ8" i="10"/>
  <c r="BY8" i="10"/>
  <c r="BX8" i="10"/>
  <c r="BW8" i="10"/>
  <c r="BV8" i="10"/>
  <c r="BU8" i="10"/>
  <c r="BT8" i="10"/>
  <c r="BQ8" i="10"/>
  <c r="BO8" i="10"/>
  <c r="L8" i="10" s="1"/>
  <c r="BN8" i="10"/>
  <c r="K8" i="10" s="1"/>
  <c r="BM8" i="10"/>
  <c r="BL8" i="10"/>
  <c r="BK8" i="10"/>
  <c r="BJ8" i="10"/>
  <c r="BI8" i="10"/>
  <c r="BH8" i="10"/>
  <c r="BG8" i="10"/>
  <c r="BF8" i="10"/>
  <c r="BE8" i="10"/>
  <c r="BD8" i="10"/>
  <c r="BC8" i="10"/>
  <c r="BB8" i="10"/>
  <c r="BA8" i="10"/>
  <c r="AZ8" i="10"/>
  <c r="AY8" i="10"/>
  <c r="AX8" i="10"/>
  <c r="AW8" i="10"/>
  <c r="AV8" i="10"/>
  <c r="AU8" i="10"/>
  <c r="AT8" i="10"/>
  <c r="AS8" i="10"/>
  <c r="AR8" i="10"/>
  <c r="AQ8" i="10"/>
  <c r="AP8" i="10"/>
  <c r="AO8" i="10"/>
  <c r="AN8" i="10"/>
  <c r="AM8" i="10"/>
  <c r="AL8" i="10"/>
  <c r="AK8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S8" i="10"/>
  <c r="P8" i="10"/>
  <c r="J8" i="10"/>
  <c r="EF9" i="10"/>
  <c r="EE9" i="10"/>
  <c r="ED9" i="10"/>
  <c r="EC9" i="10"/>
  <c r="EB9" i="10"/>
  <c r="EA9" i="10"/>
  <c r="DZ9" i="10"/>
  <c r="DY9" i="10"/>
  <c r="DX9" i="10"/>
  <c r="DW9" i="10"/>
  <c r="DV9" i="10"/>
  <c r="DU9" i="10"/>
  <c r="DT9" i="10"/>
  <c r="DS9" i="10"/>
  <c r="DR9" i="10"/>
  <c r="DQ9" i="10"/>
  <c r="DP9" i="10"/>
  <c r="DO9" i="10"/>
  <c r="DN9" i="10"/>
  <c r="DM9" i="10"/>
  <c r="DJ9" i="10"/>
  <c r="DI9" i="10"/>
  <c r="DH9" i="10"/>
  <c r="DG9" i="10"/>
  <c r="DF9" i="10"/>
  <c r="DE9" i="10"/>
  <c r="DD9" i="10"/>
  <c r="DC9" i="10"/>
  <c r="DB9" i="10"/>
  <c r="DA9" i="10"/>
  <c r="CZ9" i="10"/>
  <c r="CY9" i="10"/>
  <c r="CX9" i="10"/>
  <c r="CW9" i="10"/>
  <c r="CV9" i="10"/>
  <c r="CU9" i="10"/>
  <c r="CT9" i="10"/>
  <c r="CS9" i="10"/>
  <c r="CR9" i="10"/>
  <c r="CQ9" i="10"/>
  <c r="CM9" i="10"/>
  <c r="CL9" i="10"/>
  <c r="CK9" i="10"/>
  <c r="CJ9" i="10"/>
  <c r="CI9" i="10"/>
  <c r="CH9" i="10"/>
  <c r="CG9" i="10"/>
  <c r="CF9" i="10"/>
  <c r="CE9" i="10"/>
  <c r="CD9" i="10"/>
  <c r="CC9" i="10"/>
  <c r="CB9" i="10"/>
  <c r="CA9" i="10"/>
  <c r="BZ9" i="10"/>
  <c r="BY9" i="10"/>
  <c r="BX9" i="10"/>
  <c r="BW9" i="10"/>
  <c r="BV9" i="10"/>
  <c r="BU9" i="10"/>
  <c r="BT9" i="10"/>
  <c r="BQ9" i="10"/>
  <c r="BO9" i="10"/>
  <c r="L9" i="10" s="1"/>
  <c r="BN9" i="10"/>
  <c r="BM9" i="10"/>
  <c r="BL9" i="10"/>
  <c r="BK9" i="10"/>
  <c r="BJ9" i="10"/>
  <c r="BI9" i="10"/>
  <c r="BH9" i="10"/>
  <c r="BG9" i="10"/>
  <c r="BF9" i="10"/>
  <c r="BE9" i="10"/>
  <c r="BD9" i="10"/>
  <c r="BC9" i="10"/>
  <c r="BB9" i="10"/>
  <c r="BA9" i="10"/>
  <c r="AZ9" i="10"/>
  <c r="AY9" i="10"/>
  <c r="AX9" i="10"/>
  <c r="AW9" i="10"/>
  <c r="AV9" i="10"/>
  <c r="AU9" i="10"/>
  <c r="AT9" i="10"/>
  <c r="AS9" i="10"/>
  <c r="AR9" i="10"/>
  <c r="AQ9" i="10"/>
  <c r="AP9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S9" i="10"/>
  <c r="P9" i="10"/>
  <c r="H9" i="10" s="1"/>
  <c r="K9" i="10"/>
  <c r="J9" i="10"/>
  <c r="EF14" i="10"/>
  <c r="EE14" i="10"/>
  <c r="ED14" i="10"/>
  <c r="EC14" i="10"/>
  <c r="EB14" i="10"/>
  <c r="EA14" i="10"/>
  <c r="DZ14" i="10"/>
  <c r="DY14" i="10"/>
  <c r="DX14" i="10"/>
  <c r="DW14" i="10"/>
  <c r="DV14" i="10"/>
  <c r="DU14" i="10"/>
  <c r="DT14" i="10"/>
  <c r="DS14" i="10"/>
  <c r="DR14" i="10"/>
  <c r="DQ14" i="10"/>
  <c r="DP14" i="10"/>
  <c r="DO14" i="10"/>
  <c r="DN14" i="10"/>
  <c r="DM14" i="10"/>
  <c r="DJ14" i="10"/>
  <c r="DI14" i="10"/>
  <c r="DH14" i="10"/>
  <c r="DG14" i="10"/>
  <c r="DF14" i="10"/>
  <c r="DE14" i="10"/>
  <c r="DD14" i="10"/>
  <c r="DC14" i="10"/>
  <c r="DB14" i="10"/>
  <c r="DA14" i="10"/>
  <c r="CZ14" i="10"/>
  <c r="CY14" i="10"/>
  <c r="CX14" i="10"/>
  <c r="CW14" i="10"/>
  <c r="CV14" i="10"/>
  <c r="CU14" i="10"/>
  <c r="CT14" i="10"/>
  <c r="CS14" i="10"/>
  <c r="CR14" i="10"/>
  <c r="CQ14" i="10"/>
  <c r="CM14" i="10"/>
  <c r="CL14" i="10"/>
  <c r="CK14" i="10"/>
  <c r="CJ14" i="10"/>
  <c r="CI14" i="10"/>
  <c r="CH14" i="10"/>
  <c r="CG14" i="10"/>
  <c r="CF14" i="10"/>
  <c r="CE14" i="10"/>
  <c r="CD14" i="10"/>
  <c r="CC14" i="10"/>
  <c r="CB14" i="10"/>
  <c r="CA14" i="10"/>
  <c r="BZ14" i="10"/>
  <c r="BY14" i="10"/>
  <c r="BX14" i="10"/>
  <c r="BW14" i="10"/>
  <c r="BV14" i="10"/>
  <c r="BU14" i="10"/>
  <c r="BT14" i="10"/>
  <c r="BQ14" i="10"/>
  <c r="BO14" i="10"/>
  <c r="L14" i="10" s="1"/>
  <c r="BN14" i="10"/>
  <c r="K14" i="10" s="1"/>
  <c r="BM14" i="10"/>
  <c r="BL14" i="10"/>
  <c r="BK14" i="10"/>
  <c r="BJ14" i="10"/>
  <c r="BI14" i="10"/>
  <c r="BH14" i="10"/>
  <c r="BG14" i="10"/>
  <c r="BF14" i="10"/>
  <c r="BE14" i="10"/>
  <c r="BD14" i="10"/>
  <c r="BC14" i="10"/>
  <c r="BB14" i="10"/>
  <c r="BA14" i="10"/>
  <c r="AZ14" i="10"/>
  <c r="AY14" i="10"/>
  <c r="AX14" i="10"/>
  <c r="AW14" i="10"/>
  <c r="AV14" i="10"/>
  <c r="AU14" i="10"/>
  <c r="AT14" i="10"/>
  <c r="AS14" i="10"/>
  <c r="AR14" i="10"/>
  <c r="AQ14" i="10"/>
  <c r="AP14" i="10"/>
  <c r="AO14" i="10"/>
  <c r="AN14" i="10"/>
  <c r="AM14" i="10"/>
  <c r="AL14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S14" i="10"/>
  <c r="P14" i="10"/>
  <c r="H14" i="10" s="1"/>
  <c r="J14" i="10"/>
  <c r="EF15" i="10"/>
  <c r="EE15" i="10"/>
  <c r="ED15" i="10"/>
  <c r="EC15" i="10"/>
  <c r="EB15" i="10"/>
  <c r="EA15" i="10"/>
  <c r="DZ15" i="10"/>
  <c r="DY15" i="10"/>
  <c r="DX15" i="10"/>
  <c r="DW15" i="10"/>
  <c r="DV15" i="10"/>
  <c r="DU15" i="10"/>
  <c r="DT15" i="10"/>
  <c r="DS15" i="10"/>
  <c r="DR15" i="10"/>
  <c r="DQ15" i="10"/>
  <c r="DP15" i="10"/>
  <c r="DO15" i="10"/>
  <c r="DN15" i="10"/>
  <c r="DM15" i="10"/>
  <c r="DJ15" i="10"/>
  <c r="DI15" i="10"/>
  <c r="DH15" i="10"/>
  <c r="DG15" i="10"/>
  <c r="DF15" i="10"/>
  <c r="DE15" i="10"/>
  <c r="DD15" i="10"/>
  <c r="DC15" i="10"/>
  <c r="DB15" i="10"/>
  <c r="DA15" i="10"/>
  <c r="CZ15" i="10"/>
  <c r="CY15" i="10"/>
  <c r="CX15" i="10"/>
  <c r="CW15" i="10"/>
  <c r="CV15" i="10"/>
  <c r="CU15" i="10"/>
  <c r="CT15" i="10"/>
  <c r="CS15" i="10"/>
  <c r="CR15" i="10"/>
  <c r="CQ15" i="10"/>
  <c r="CM15" i="10"/>
  <c r="CL15" i="10"/>
  <c r="CK15" i="10"/>
  <c r="CJ15" i="10"/>
  <c r="CI15" i="10"/>
  <c r="CH15" i="10"/>
  <c r="CG15" i="10"/>
  <c r="CF15" i="10"/>
  <c r="CE15" i="10"/>
  <c r="CD15" i="10"/>
  <c r="CC15" i="10"/>
  <c r="CB15" i="10"/>
  <c r="CA15" i="10"/>
  <c r="BZ15" i="10"/>
  <c r="BY15" i="10"/>
  <c r="BX15" i="10"/>
  <c r="BW15" i="10"/>
  <c r="BV15" i="10"/>
  <c r="BU15" i="10"/>
  <c r="BT15" i="10"/>
  <c r="BQ15" i="10"/>
  <c r="BO15" i="10"/>
  <c r="BN15" i="10"/>
  <c r="K15" i="10" s="1"/>
  <c r="BM15" i="10"/>
  <c r="BL15" i="10"/>
  <c r="BK15" i="10"/>
  <c r="BJ15" i="10"/>
  <c r="BI15" i="10"/>
  <c r="BH15" i="10"/>
  <c r="BG15" i="10"/>
  <c r="BF15" i="10"/>
  <c r="BE15" i="10"/>
  <c r="BD15" i="10"/>
  <c r="BC15" i="10"/>
  <c r="BB15" i="10"/>
  <c r="BA15" i="10"/>
  <c r="AZ15" i="10"/>
  <c r="AY15" i="10"/>
  <c r="AX15" i="10"/>
  <c r="AW15" i="10"/>
  <c r="AV15" i="10"/>
  <c r="AU15" i="10"/>
  <c r="AT15" i="10"/>
  <c r="AS15" i="10"/>
  <c r="AR15" i="10"/>
  <c r="AQ15" i="10"/>
  <c r="AP15" i="10"/>
  <c r="AO15" i="10"/>
  <c r="AN15" i="10"/>
  <c r="AM15" i="10"/>
  <c r="AL15" i="10"/>
  <c r="AK15" i="10"/>
  <c r="AJ15" i="10"/>
  <c r="AI15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S15" i="10"/>
  <c r="L15" i="10"/>
  <c r="J15" i="10"/>
  <c r="EF16" i="10"/>
  <c r="EE16" i="10"/>
  <c r="ED16" i="10"/>
  <c r="EC16" i="10"/>
  <c r="EB16" i="10"/>
  <c r="EA16" i="10"/>
  <c r="DZ16" i="10"/>
  <c r="DY16" i="10"/>
  <c r="DX16" i="10"/>
  <c r="DW16" i="10"/>
  <c r="DV16" i="10"/>
  <c r="DU16" i="10"/>
  <c r="DT16" i="10"/>
  <c r="DS16" i="10"/>
  <c r="DR16" i="10"/>
  <c r="DQ16" i="10"/>
  <c r="DP16" i="10"/>
  <c r="DO16" i="10"/>
  <c r="DN16" i="10"/>
  <c r="DM16" i="10"/>
  <c r="DJ16" i="10"/>
  <c r="DI16" i="10"/>
  <c r="DH16" i="10"/>
  <c r="DG16" i="10"/>
  <c r="DF16" i="10"/>
  <c r="DE16" i="10"/>
  <c r="DD16" i="10"/>
  <c r="DC16" i="10"/>
  <c r="DB16" i="10"/>
  <c r="DA16" i="10"/>
  <c r="CZ16" i="10"/>
  <c r="CY16" i="10"/>
  <c r="CX16" i="10"/>
  <c r="CW16" i="10"/>
  <c r="CV16" i="10"/>
  <c r="CU16" i="10"/>
  <c r="CT16" i="10"/>
  <c r="CS16" i="10"/>
  <c r="CR16" i="10"/>
  <c r="CQ16" i="10"/>
  <c r="CM16" i="10"/>
  <c r="CL16" i="10"/>
  <c r="CK16" i="10"/>
  <c r="CJ16" i="10"/>
  <c r="CI16" i="10"/>
  <c r="CH16" i="10"/>
  <c r="CG16" i="10"/>
  <c r="CF16" i="10"/>
  <c r="CE16" i="10"/>
  <c r="CD16" i="10"/>
  <c r="CC16" i="10"/>
  <c r="CB16" i="10"/>
  <c r="CA16" i="10"/>
  <c r="BZ16" i="10"/>
  <c r="BY16" i="10"/>
  <c r="BX16" i="10"/>
  <c r="BW16" i="10"/>
  <c r="BV16" i="10"/>
  <c r="BU16" i="10"/>
  <c r="BT16" i="10"/>
  <c r="BQ16" i="10"/>
  <c r="BO16" i="10"/>
  <c r="L16" i="10" s="1"/>
  <c r="BN16" i="10"/>
  <c r="BM16" i="10"/>
  <c r="BL16" i="10"/>
  <c r="BK16" i="10"/>
  <c r="BJ16" i="10"/>
  <c r="BI16" i="10"/>
  <c r="BH16" i="10"/>
  <c r="BG16" i="10"/>
  <c r="BF16" i="10"/>
  <c r="BE16" i="10"/>
  <c r="BD16" i="10"/>
  <c r="BC16" i="10"/>
  <c r="BB16" i="10"/>
  <c r="BA16" i="10"/>
  <c r="AZ16" i="10"/>
  <c r="AY16" i="10"/>
  <c r="AX16" i="10"/>
  <c r="AW16" i="10"/>
  <c r="AV16" i="10"/>
  <c r="AU16" i="10"/>
  <c r="AT16" i="10"/>
  <c r="AS16" i="10"/>
  <c r="AR16" i="10"/>
  <c r="AQ16" i="10"/>
  <c r="AP16" i="10"/>
  <c r="AO16" i="10"/>
  <c r="AN16" i="10"/>
  <c r="AM16" i="10"/>
  <c r="AL16" i="10"/>
  <c r="AK16" i="10"/>
  <c r="AJ16" i="10"/>
  <c r="AI16" i="10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S16" i="10"/>
  <c r="P16" i="10"/>
  <c r="H16" i="10" s="1"/>
  <c r="K16" i="10"/>
  <c r="J16" i="10"/>
  <c r="F96" i="9"/>
  <c r="E96" i="9"/>
  <c r="D96" i="9"/>
  <c r="C96" i="9"/>
  <c r="B96" i="9"/>
  <c r="F95" i="9"/>
  <c r="E95" i="9"/>
  <c r="D95" i="9"/>
  <c r="C95" i="9"/>
  <c r="B95" i="9"/>
  <c r="F94" i="9"/>
  <c r="E94" i="9"/>
  <c r="D94" i="9"/>
  <c r="C94" i="9"/>
  <c r="B94" i="9"/>
  <c r="F93" i="9"/>
  <c r="E93" i="9"/>
  <c r="D93" i="9"/>
  <c r="C93" i="9"/>
  <c r="B93" i="9"/>
  <c r="F92" i="9"/>
  <c r="E92" i="9"/>
  <c r="D92" i="9"/>
  <c r="C92" i="9"/>
  <c r="B92" i="9"/>
  <c r="F91" i="9"/>
  <c r="E91" i="9"/>
  <c r="D91" i="9"/>
  <c r="C91" i="9"/>
  <c r="B91" i="9"/>
  <c r="F90" i="9"/>
  <c r="E90" i="9"/>
  <c r="D90" i="9"/>
  <c r="C90" i="9"/>
  <c r="B90" i="9"/>
  <c r="F89" i="9"/>
  <c r="E89" i="9"/>
  <c r="D89" i="9"/>
  <c r="C89" i="9"/>
  <c r="B89" i="9"/>
  <c r="F88" i="9"/>
  <c r="E88" i="9"/>
  <c r="D88" i="9"/>
  <c r="C88" i="9"/>
  <c r="B88" i="9"/>
  <c r="F87" i="9"/>
  <c r="E87" i="9"/>
  <c r="D87" i="9"/>
  <c r="C87" i="9"/>
  <c r="B87" i="9"/>
  <c r="F86" i="9"/>
  <c r="E86" i="9"/>
  <c r="D86" i="9"/>
  <c r="C86" i="9"/>
  <c r="B86" i="9"/>
  <c r="F85" i="9"/>
  <c r="E85" i="9"/>
  <c r="D85" i="9"/>
  <c r="C85" i="9"/>
  <c r="B85" i="9"/>
  <c r="F84" i="9"/>
  <c r="E84" i="9"/>
  <c r="D84" i="9"/>
  <c r="C84" i="9"/>
  <c r="B84" i="9"/>
  <c r="F83" i="9"/>
  <c r="E83" i="9"/>
  <c r="D83" i="9"/>
  <c r="C83" i="9"/>
  <c r="B83" i="9"/>
  <c r="F82" i="9"/>
  <c r="E82" i="9"/>
  <c r="D82" i="9"/>
  <c r="C82" i="9"/>
  <c r="B82" i="9"/>
  <c r="F81" i="9"/>
  <c r="E81" i="9"/>
  <c r="D81" i="9"/>
  <c r="C81" i="9"/>
  <c r="B81" i="9"/>
  <c r="F80" i="9"/>
  <c r="E80" i="9"/>
  <c r="D80" i="9"/>
  <c r="C80" i="9"/>
  <c r="B80" i="9"/>
  <c r="F79" i="9"/>
  <c r="E79" i="9"/>
  <c r="D79" i="9"/>
  <c r="C79" i="9"/>
  <c r="B79" i="9"/>
  <c r="F78" i="9"/>
  <c r="E78" i="9"/>
  <c r="D78" i="9"/>
  <c r="C78" i="9"/>
  <c r="B78" i="9"/>
  <c r="F77" i="9"/>
  <c r="E77" i="9"/>
  <c r="D77" i="9"/>
  <c r="C77" i="9"/>
  <c r="B77" i="9"/>
  <c r="F72" i="9"/>
  <c r="E72" i="9"/>
  <c r="D72" i="9"/>
  <c r="C72" i="9"/>
  <c r="B72" i="9"/>
  <c r="F71" i="9"/>
  <c r="E71" i="9"/>
  <c r="D71" i="9"/>
  <c r="C71" i="9"/>
  <c r="B71" i="9"/>
  <c r="F70" i="9"/>
  <c r="E70" i="9"/>
  <c r="D70" i="9"/>
  <c r="C70" i="9"/>
  <c r="B70" i="9"/>
  <c r="F69" i="9"/>
  <c r="E69" i="9"/>
  <c r="D69" i="9"/>
  <c r="C69" i="9"/>
  <c r="B69" i="9"/>
  <c r="F68" i="9"/>
  <c r="E68" i="9"/>
  <c r="D68" i="9"/>
  <c r="C68" i="9"/>
  <c r="B68" i="9"/>
  <c r="F67" i="9"/>
  <c r="E67" i="9"/>
  <c r="D67" i="9"/>
  <c r="C67" i="9"/>
  <c r="B67" i="9"/>
  <c r="F66" i="9"/>
  <c r="E66" i="9"/>
  <c r="D66" i="9"/>
  <c r="C66" i="9"/>
  <c r="B66" i="9"/>
  <c r="F65" i="9"/>
  <c r="E65" i="9"/>
  <c r="D65" i="9"/>
  <c r="C65" i="9"/>
  <c r="B65" i="9"/>
  <c r="F64" i="9"/>
  <c r="E64" i="9"/>
  <c r="D64" i="9"/>
  <c r="C64" i="9"/>
  <c r="B64" i="9"/>
  <c r="F63" i="9"/>
  <c r="E63" i="9"/>
  <c r="D63" i="9"/>
  <c r="C63" i="9"/>
  <c r="B63" i="9"/>
  <c r="F62" i="9"/>
  <c r="E62" i="9"/>
  <c r="D62" i="9"/>
  <c r="C62" i="9"/>
  <c r="B62" i="9"/>
  <c r="F61" i="9"/>
  <c r="E61" i="9"/>
  <c r="D61" i="9"/>
  <c r="C61" i="9"/>
  <c r="B61" i="9"/>
  <c r="F60" i="9"/>
  <c r="E60" i="9"/>
  <c r="D60" i="9"/>
  <c r="C60" i="9"/>
  <c r="B60" i="9"/>
  <c r="F59" i="9"/>
  <c r="E59" i="9"/>
  <c r="D59" i="9"/>
  <c r="C59" i="9"/>
  <c r="B59" i="9"/>
  <c r="F58" i="9"/>
  <c r="E58" i="9"/>
  <c r="D58" i="9"/>
  <c r="C58" i="9"/>
  <c r="B58" i="9"/>
  <c r="F57" i="9"/>
  <c r="E57" i="9"/>
  <c r="D57" i="9"/>
  <c r="C57" i="9"/>
  <c r="B57" i="9"/>
  <c r="F56" i="9"/>
  <c r="E56" i="9"/>
  <c r="D56" i="9"/>
  <c r="C56" i="9"/>
  <c r="B56" i="9"/>
  <c r="F55" i="9"/>
  <c r="E55" i="9"/>
  <c r="D55" i="9"/>
  <c r="C55" i="9"/>
  <c r="B55" i="9"/>
  <c r="F54" i="9"/>
  <c r="E54" i="9"/>
  <c r="D54" i="9"/>
  <c r="C54" i="9"/>
  <c r="B54" i="9"/>
  <c r="F53" i="9"/>
  <c r="E53" i="9"/>
  <c r="D53" i="9"/>
  <c r="C53" i="9"/>
  <c r="B53" i="9"/>
  <c r="EF47" i="9"/>
  <c r="EE47" i="9"/>
  <c r="ED47" i="9"/>
  <c r="EC47" i="9"/>
  <c r="EB47" i="9"/>
  <c r="EA47" i="9"/>
  <c r="DZ47" i="9"/>
  <c r="DY47" i="9"/>
  <c r="DX47" i="9"/>
  <c r="DW47" i="9"/>
  <c r="DV47" i="9"/>
  <c r="DU47" i="9"/>
  <c r="DT47" i="9"/>
  <c r="DS47" i="9"/>
  <c r="DR47" i="9"/>
  <c r="DQ47" i="9"/>
  <c r="DP47" i="9"/>
  <c r="DO47" i="9"/>
  <c r="DN47" i="9"/>
  <c r="DM47" i="9"/>
  <c r="DJ47" i="9"/>
  <c r="DI47" i="9"/>
  <c r="DH47" i="9"/>
  <c r="DG47" i="9"/>
  <c r="DF47" i="9"/>
  <c r="DE47" i="9"/>
  <c r="DD47" i="9"/>
  <c r="DC47" i="9"/>
  <c r="DB47" i="9"/>
  <c r="DA47" i="9"/>
  <c r="CZ47" i="9"/>
  <c r="CY47" i="9"/>
  <c r="CX47" i="9"/>
  <c r="CW47" i="9"/>
  <c r="CV47" i="9"/>
  <c r="CU47" i="9"/>
  <c r="CT47" i="9"/>
  <c r="CS47" i="9"/>
  <c r="CR47" i="9"/>
  <c r="CQ47" i="9"/>
  <c r="CM47" i="9"/>
  <c r="CL47" i="9"/>
  <c r="CK47" i="9"/>
  <c r="CJ47" i="9"/>
  <c r="CI47" i="9"/>
  <c r="CH47" i="9"/>
  <c r="CG47" i="9"/>
  <c r="CF47" i="9"/>
  <c r="CE47" i="9"/>
  <c r="CD47" i="9"/>
  <c r="CC47" i="9"/>
  <c r="CB47" i="9"/>
  <c r="CA47" i="9"/>
  <c r="BZ47" i="9"/>
  <c r="BY47" i="9"/>
  <c r="BX47" i="9"/>
  <c r="BW47" i="9"/>
  <c r="BV47" i="9"/>
  <c r="BU47" i="9"/>
  <c r="BT47" i="9"/>
  <c r="BQ47" i="9"/>
  <c r="BO47" i="9"/>
  <c r="BN47" i="9"/>
  <c r="BM47" i="9"/>
  <c r="BL47" i="9"/>
  <c r="BK47" i="9"/>
  <c r="BJ47" i="9"/>
  <c r="BI47" i="9"/>
  <c r="BH47" i="9"/>
  <c r="BG47" i="9"/>
  <c r="BF47" i="9"/>
  <c r="BE47" i="9"/>
  <c r="BD47" i="9"/>
  <c r="BC47" i="9"/>
  <c r="BB47" i="9"/>
  <c r="BA47" i="9"/>
  <c r="AZ47" i="9"/>
  <c r="AY47" i="9"/>
  <c r="AX47" i="9"/>
  <c r="AW47" i="9"/>
  <c r="AV47" i="9"/>
  <c r="AU47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E47" i="9"/>
  <c r="AD47" i="9"/>
  <c r="AC47" i="9"/>
  <c r="AB47" i="9"/>
  <c r="AA47" i="9"/>
  <c r="Z47" i="9"/>
  <c r="Y47" i="9"/>
  <c r="X47" i="9"/>
  <c r="W47" i="9"/>
  <c r="V47" i="9"/>
  <c r="U47" i="9"/>
  <c r="S47" i="9"/>
  <c r="P47" i="9"/>
  <c r="EF46" i="9"/>
  <c r="EE46" i="9"/>
  <c r="ED46" i="9"/>
  <c r="EC46" i="9"/>
  <c r="EB46" i="9"/>
  <c r="EA46" i="9"/>
  <c r="DZ46" i="9"/>
  <c r="DY46" i="9"/>
  <c r="DX46" i="9"/>
  <c r="DW46" i="9"/>
  <c r="DV46" i="9"/>
  <c r="DU46" i="9"/>
  <c r="DT46" i="9"/>
  <c r="DS46" i="9"/>
  <c r="DR46" i="9"/>
  <c r="DQ46" i="9"/>
  <c r="DP46" i="9"/>
  <c r="DO46" i="9"/>
  <c r="DN46" i="9"/>
  <c r="DM46" i="9"/>
  <c r="DJ46" i="9"/>
  <c r="DI46" i="9"/>
  <c r="DH46" i="9"/>
  <c r="DG46" i="9"/>
  <c r="DF46" i="9"/>
  <c r="DE46" i="9"/>
  <c r="DD46" i="9"/>
  <c r="DC46" i="9"/>
  <c r="DB46" i="9"/>
  <c r="DA46" i="9"/>
  <c r="CZ46" i="9"/>
  <c r="CY46" i="9"/>
  <c r="CX46" i="9"/>
  <c r="CW46" i="9"/>
  <c r="CV46" i="9"/>
  <c r="CU46" i="9"/>
  <c r="CT46" i="9"/>
  <c r="CS46" i="9"/>
  <c r="CR46" i="9"/>
  <c r="CQ46" i="9"/>
  <c r="CM46" i="9"/>
  <c r="CL46" i="9"/>
  <c r="CK46" i="9"/>
  <c r="CJ46" i="9"/>
  <c r="CI46" i="9"/>
  <c r="CH46" i="9"/>
  <c r="CG46" i="9"/>
  <c r="CF46" i="9"/>
  <c r="CE46" i="9"/>
  <c r="CD46" i="9"/>
  <c r="CC46" i="9"/>
  <c r="CB46" i="9"/>
  <c r="CA46" i="9"/>
  <c r="BZ46" i="9"/>
  <c r="BY46" i="9"/>
  <c r="BX46" i="9"/>
  <c r="BW46" i="9"/>
  <c r="BV46" i="9"/>
  <c r="BU46" i="9"/>
  <c r="BT46" i="9"/>
  <c r="BQ46" i="9"/>
  <c r="BO46" i="9"/>
  <c r="BN46" i="9"/>
  <c r="BM46" i="9"/>
  <c r="BL46" i="9"/>
  <c r="BK46" i="9"/>
  <c r="BJ46" i="9"/>
  <c r="BI46" i="9"/>
  <c r="BH46" i="9"/>
  <c r="BG46" i="9"/>
  <c r="BF46" i="9"/>
  <c r="BE46" i="9"/>
  <c r="BD46" i="9"/>
  <c r="BC46" i="9"/>
  <c r="BB46" i="9"/>
  <c r="BA46" i="9"/>
  <c r="AZ46" i="9"/>
  <c r="AY46" i="9"/>
  <c r="AX46" i="9"/>
  <c r="AW46" i="9"/>
  <c r="AV46" i="9"/>
  <c r="AU46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E46" i="9"/>
  <c r="AD46" i="9"/>
  <c r="AC46" i="9"/>
  <c r="AB46" i="9"/>
  <c r="AA46" i="9"/>
  <c r="Z46" i="9"/>
  <c r="Y46" i="9"/>
  <c r="X46" i="9"/>
  <c r="W46" i="9"/>
  <c r="V46" i="9"/>
  <c r="U46" i="9"/>
  <c r="S46" i="9"/>
  <c r="P46" i="9"/>
  <c r="EF45" i="9"/>
  <c r="EE45" i="9"/>
  <c r="ED45" i="9"/>
  <c r="EC45" i="9"/>
  <c r="EB45" i="9"/>
  <c r="EA45" i="9"/>
  <c r="DZ45" i="9"/>
  <c r="DY45" i="9"/>
  <c r="DX45" i="9"/>
  <c r="DW45" i="9"/>
  <c r="DV45" i="9"/>
  <c r="DU45" i="9"/>
  <c r="DT45" i="9"/>
  <c r="DS45" i="9"/>
  <c r="DR45" i="9"/>
  <c r="DQ45" i="9"/>
  <c r="DP45" i="9"/>
  <c r="DO45" i="9"/>
  <c r="DN45" i="9"/>
  <c r="DM45" i="9"/>
  <c r="DJ45" i="9"/>
  <c r="DI45" i="9"/>
  <c r="DH45" i="9"/>
  <c r="DG45" i="9"/>
  <c r="DF45" i="9"/>
  <c r="DE45" i="9"/>
  <c r="DD45" i="9"/>
  <c r="DC45" i="9"/>
  <c r="DB45" i="9"/>
  <c r="DA45" i="9"/>
  <c r="CZ45" i="9"/>
  <c r="CY45" i="9"/>
  <c r="CX45" i="9"/>
  <c r="CW45" i="9"/>
  <c r="CV45" i="9"/>
  <c r="CU45" i="9"/>
  <c r="CT45" i="9"/>
  <c r="CS45" i="9"/>
  <c r="CR45" i="9"/>
  <c r="CQ45" i="9"/>
  <c r="CM45" i="9"/>
  <c r="CL45" i="9"/>
  <c r="CK45" i="9"/>
  <c r="CJ45" i="9"/>
  <c r="CI45" i="9"/>
  <c r="CH45" i="9"/>
  <c r="CG45" i="9"/>
  <c r="CF45" i="9"/>
  <c r="CE45" i="9"/>
  <c r="CD45" i="9"/>
  <c r="CC45" i="9"/>
  <c r="CB45" i="9"/>
  <c r="CA45" i="9"/>
  <c r="BZ45" i="9"/>
  <c r="BY45" i="9"/>
  <c r="BX45" i="9"/>
  <c r="BW45" i="9"/>
  <c r="BV45" i="9"/>
  <c r="BU45" i="9"/>
  <c r="BT45" i="9"/>
  <c r="BQ45" i="9"/>
  <c r="BO45" i="9"/>
  <c r="BN45" i="9"/>
  <c r="BM45" i="9"/>
  <c r="BL45" i="9"/>
  <c r="BK45" i="9"/>
  <c r="BJ45" i="9"/>
  <c r="BI45" i="9"/>
  <c r="BH45" i="9"/>
  <c r="BG45" i="9"/>
  <c r="BF45" i="9"/>
  <c r="BE45" i="9"/>
  <c r="BD45" i="9"/>
  <c r="BC45" i="9"/>
  <c r="BB45" i="9"/>
  <c r="BA45" i="9"/>
  <c r="AZ45" i="9"/>
  <c r="AY45" i="9"/>
  <c r="AX45" i="9"/>
  <c r="AW45" i="9"/>
  <c r="AV45" i="9"/>
  <c r="AU45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E45" i="9"/>
  <c r="AD45" i="9"/>
  <c r="AC45" i="9"/>
  <c r="AB45" i="9"/>
  <c r="AA45" i="9"/>
  <c r="Z45" i="9"/>
  <c r="Y45" i="9"/>
  <c r="X45" i="9"/>
  <c r="W45" i="9"/>
  <c r="V45" i="9"/>
  <c r="U45" i="9"/>
  <c r="S45" i="9"/>
  <c r="P45" i="9"/>
  <c r="EF44" i="9"/>
  <c r="EE44" i="9"/>
  <c r="ED44" i="9"/>
  <c r="EC44" i="9"/>
  <c r="EB44" i="9"/>
  <c r="EA44" i="9"/>
  <c r="DZ44" i="9"/>
  <c r="DY44" i="9"/>
  <c r="DX44" i="9"/>
  <c r="DW44" i="9"/>
  <c r="DV44" i="9"/>
  <c r="DU44" i="9"/>
  <c r="DT44" i="9"/>
  <c r="DS44" i="9"/>
  <c r="DR44" i="9"/>
  <c r="DQ44" i="9"/>
  <c r="DP44" i="9"/>
  <c r="DO44" i="9"/>
  <c r="DN44" i="9"/>
  <c r="DM44" i="9"/>
  <c r="DJ44" i="9"/>
  <c r="DI44" i="9"/>
  <c r="DH44" i="9"/>
  <c r="DG44" i="9"/>
  <c r="DF44" i="9"/>
  <c r="DE44" i="9"/>
  <c r="DD44" i="9"/>
  <c r="DC44" i="9"/>
  <c r="DB44" i="9"/>
  <c r="DA44" i="9"/>
  <c r="CZ44" i="9"/>
  <c r="CY44" i="9"/>
  <c r="CX44" i="9"/>
  <c r="CW44" i="9"/>
  <c r="CV44" i="9"/>
  <c r="CU44" i="9"/>
  <c r="CT44" i="9"/>
  <c r="CS44" i="9"/>
  <c r="CR44" i="9"/>
  <c r="CQ44" i="9"/>
  <c r="CM44" i="9"/>
  <c r="CL44" i="9"/>
  <c r="CK44" i="9"/>
  <c r="CJ44" i="9"/>
  <c r="CI44" i="9"/>
  <c r="CH44" i="9"/>
  <c r="CG44" i="9"/>
  <c r="CF44" i="9"/>
  <c r="CE44" i="9"/>
  <c r="CD44" i="9"/>
  <c r="CC44" i="9"/>
  <c r="CB44" i="9"/>
  <c r="CA44" i="9"/>
  <c r="BZ44" i="9"/>
  <c r="BY44" i="9"/>
  <c r="BX44" i="9"/>
  <c r="BW44" i="9"/>
  <c r="BV44" i="9"/>
  <c r="BU44" i="9"/>
  <c r="BT44" i="9"/>
  <c r="BQ44" i="9"/>
  <c r="BO44" i="9"/>
  <c r="BN44" i="9"/>
  <c r="BM44" i="9"/>
  <c r="BL44" i="9"/>
  <c r="BK44" i="9"/>
  <c r="BJ44" i="9"/>
  <c r="BI44" i="9"/>
  <c r="BH44" i="9"/>
  <c r="BG44" i="9"/>
  <c r="BF44" i="9"/>
  <c r="BE44" i="9"/>
  <c r="BD44" i="9"/>
  <c r="BC44" i="9"/>
  <c r="BB44" i="9"/>
  <c r="BA44" i="9"/>
  <c r="AZ44" i="9"/>
  <c r="AY44" i="9"/>
  <c r="AX44" i="9"/>
  <c r="AW44" i="9"/>
  <c r="AV44" i="9"/>
  <c r="AU44" i="9"/>
  <c r="AT44" i="9"/>
  <c r="AS44" i="9"/>
  <c r="AR44" i="9"/>
  <c r="AQ44" i="9"/>
  <c r="AP44" i="9"/>
  <c r="AO44" i="9"/>
  <c r="AN44" i="9"/>
  <c r="AM44" i="9"/>
  <c r="AL44" i="9"/>
  <c r="AK44" i="9"/>
  <c r="AJ44" i="9"/>
  <c r="AI44" i="9"/>
  <c r="AH44" i="9"/>
  <c r="AG44" i="9"/>
  <c r="AF44" i="9"/>
  <c r="AE44" i="9"/>
  <c r="AD44" i="9"/>
  <c r="AC44" i="9"/>
  <c r="AB44" i="9"/>
  <c r="AA44" i="9"/>
  <c r="Z44" i="9"/>
  <c r="Y44" i="9"/>
  <c r="X44" i="9"/>
  <c r="W44" i="9"/>
  <c r="V44" i="9"/>
  <c r="U44" i="9"/>
  <c r="S44" i="9"/>
  <c r="P44" i="9"/>
  <c r="EF43" i="9"/>
  <c r="EE43" i="9"/>
  <c r="ED43" i="9"/>
  <c r="EC43" i="9"/>
  <c r="EB43" i="9"/>
  <c r="EA43" i="9"/>
  <c r="DZ43" i="9"/>
  <c r="DY43" i="9"/>
  <c r="DX43" i="9"/>
  <c r="DW43" i="9"/>
  <c r="DV43" i="9"/>
  <c r="DU43" i="9"/>
  <c r="DT43" i="9"/>
  <c r="DS43" i="9"/>
  <c r="DR43" i="9"/>
  <c r="DQ43" i="9"/>
  <c r="DP43" i="9"/>
  <c r="DO43" i="9"/>
  <c r="DN43" i="9"/>
  <c r="DM43" i="9"/>
  <c r="DJ43" i="9"/>
  <c r="DI43" i="9"/>
  <c r="DH43" i="9"/>
  <c r="DG43" i="9"/>
  <c r="DF43" i="9"/>
  <c r="DE43" i="9"/>
  <c r="DD43" i="9"/>
  <c r="DC43" i="9"/>
  <c r="DB43" i="9"/>
  <c r="DA43" i="9"/>
  <c r="CZ43" i="9"/>
  <c r="CY43" i="9"/>
  <c r="CX43" i="9"/>
  <c r="CW43" i="9"/>
  <c r="CV43" i="9"/>
  <c r="CU43" i="9"/>
  <c r="CT43" i="9"/>
  <c r="CS43" i="9"/>
  <c r="CR43" i="9"/>
  <c r="CQ43" i="9"/>
  <c r="CM43" i="9"/>
  <c r="CL43" i="9"/>
  <c r="CK43" i="9"/>
  <c r="CJ43" i="9"/>
  <c r="CI43" i="9"/>
  <c r="CH43" i="9"/>
  <c r="CG43" i="9"/>
  <c r="CF43" i="9"/>
  <c r="CE43" i="9"/>
  <c r="CD43" i="9"/>
  <c r="CC43" i="9"/>
  <c r="CB43" i="9"/>
  <c r="CA43" i="9"/>
  <c r="BZ43" i="9"/>
  <c r="BY43" i="9"/>
  <c r="BX43" i="9"/>
  <c r="BW43" i="9"/>
  <c r="BV43" i="9"/>
  <c r="BU43" i="9"/>
  <c r="BT43" i="9"/>
  <c r="BQ43" i="9"/>
  <c r="BO43" i="9"/>
  <c r="BN43" i="9"/>
  <c r="BM43" i="9"/>
  <c r="BL43" i="9"/>
  <c r="BK43" i="9"/>
  <c r="BJ43" i="9"/>
  <c r="BI43" i="9"/>
  <c r="BH43" i="9"/>
  <c r="BG43" i="9"/>
  <c r="BF43" i="9"/>
  <c r="BE43" i="9"/>
  <c r="BD43" i="9"/>
  <c r="BC43" i="9"/>
  <c r="BB43" i="9"/>
  <c r="BA43" i="9"/>
  <c r="AZ43" i="9"/>
  <c r="AY43" i="9"/>
  <c r="AX43" i="9"/>
  <c r="AW43" i="9"/>
  <c r="AV43" i="9"/>
  <c r="AU43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E43" i="9"/>
  <c r="AD43" i="9"/>
  <c r="AC43" i="9"/>
  <c r="AB43" i="9"/>
  <c r="AA43" i="9"/>
  <c r="Z43" i="9"/>
  <c r="Y43" i="9"/>
  <c r="X43" i="9"/>
  <c r="W43" i="9"/>
  <c r="V43" i="9"/>
  <c r="U43" i="9"/>
  <c r="S43" i="9"/>
  <c r="P43" i="9"/>
  <c r="EF42" i="9"/>
  <c r="EE42" i="9"/>
  <c r="ED42" i="9"/>
  <c r="EC42" i="9"/>
  <c r="EB42" i="9"/>
  <c r="EA42" i="9"/>
  <c r="DZ42" i="9"/>
  <c r="DY42" i="9"/>
  <c r="DX42" i="9"/>
  <c r="DW42" i="9"/>
  <c r="DV42" i="9"/>
  <c r="DU42" i="9"/>
  <c r="DT42" i="9"/>
  <c r="DS42" i="9"/>
  <c r="DR42" i="9"/>
  <c r="DQ42" i="9"/>
  <c r="DP42" i="9"/>
  <c r="DO42" i="9"/>
  <c r="DN42" i="9"/>
  <c r="DM42" i="9"/>
  <c r="DJ42" i="9"/>
  <c r="DI42" i="9"/>
  <c r="DH42" i="9"/>
  <c r="DG42" i="9"/>
  <c r="DF42" i="9"/>
  <c r="DE42" i="9"/>
  <c r="DD42" i="9"/>
  <c r="DC42" i="9"/>
  <c r="DB42" i="9"/>
  <c r="DA42" i="9"/>
  <c r="CZ42" i="9"/>
  <c r="CY42" i="9"/>
  <c r="CX42" i="9"/>
  <c r="CW42" i="9"/>
  <c r="CV42" i="9"/>
  <c r="CU42" i="9"/>
  <c r="CT42" i="9"/>
  <c r="CS42" i="9"/>
  <c r="CR42" i="9"/>
  <c r="CQ42" i="9"/>
  <c r="CM42" i="9"/>
  <c r="CL42" i="9"/>
  <c r="CK42" i="9"/>
  <c r="CJ42" i="9"/>
  <c r="CI42" i="9"/>
  <c r="CH42" i="9"/>
  <c r="CG42" i="9"/>
  <c r="CF42" i="9"/>
  <c r="CE42" i="9"/>
  <c r="CD42" i="9"/>
  <c r="CC42" i="9"/>
  <c r="CB42" i="9"/>
  <c r="CA42" i="9"/>
  <c r="BZ42" i="9"/>
  <c r="BY42" i="9"/>
  <c r="BX42" i="9"/>
  <c r="BW42" i="9"/>
  <c r="BV42" i="9"/>
  <c r="BU42" i="9"/>
  <c r="BT42" i="9"/>
  <c r="BQ42" i="9"/>
  <c r="BO42" i="9"/>
  <c r="BN42" i="9"/>
  <c r="BM42" i="9"/>
  <c r="BL42" i="9"/>
  <c r="BK42" i="9"/>
  <c r="BJ42" i="9"/>
  <c r="BI42" i="9"/>
  <c r="BH42" i="9"/>
  <c r="BG42" i="9"/>
  <c r="BF42" i="9"/>
  <c r="BE42" i="9"/>
  <c r="BD42" i="9"/>
  <c r="BC42" i="9"/>
  <c r="BB42" i="9"/>
  <c r="BA42" i="9"/>
  <c r="AZ42" i="9"/>
  <c r="AY42" i="9"/>
  <c r="AX42" i="9"/>
  <c r="AW42" i="9"/>
  <c r="AV42" i="9"/>
  <c r="AU42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E42" i="9"/>
  <c r="AD42" i="9"/>
  <c r="AC42" i="9"/>
  <c r="AB42" i="9"/>
  <c r="AA42" i="9"/>
  <c r="Z42" i="9"/>
  <c r="Y42" i="9"/>
  <c r="X42" i="9"/>
  <c r="W42" i="9"/>
  <c r="V42" i="9"/>
  <c r="U42" i="9"/>
  <c r="S42" i="9"/>
  <c r="P42" i="9"/>
  <c r="EF41" i="9"/>
  <c r="EE41" i="9"/>
  <c r="ED41" i="9"/>
  <c r="EC41" i="9"/>
  <c r="EB41" i="9"/>
  <c r="EA41" i="9"/>
  <c r="DZ41" i="9"/>
  <c r="DY41" i="9"/>
  <c r="DX41" i="9"/>
  <c r="DW41" i="9"/>
  <c r="DV41" i="9"/>
  <c r="DU41" i="9"/>
  <c r="DT41" i="9"/>
  <c r="DS41" i="9"/>
  <c r="DR41" i="9"/>
  <c r="DQ41" i="9"/>
  <c r="DP41" i="9"/>
  <c r="DO41" i="9"/>
  <c r="DN41" i="9"/>
  <c r="DM41" i="9"/>
  <c r="DJ41" i="9"/>
  <c r="DI41" i="9"/>
  <c r="DH41" i="9"/>
  <c r="DG41" i="9"/>
  <c r="DF41" i="9"/>
  <c r="DE41" i="9"/>
  <c r="DD41" i="9"/>
  <c r="DC41" i="9"/>
  <c r="DB41" i="9"/>
  <c r="DA41" i="9"/>
  <c r="CZ41" i="9"/>
  <c r="CY41" i="9"/>
  <c r="CX41" i="9"/>
  <c r="CW41" i="9"/>
  <c r="CV41" i="9"/>
  <c r="CU41" i="9"/>
  <c r="CT41" i="9"/>
  <c r="CS41" i="9"/>
  <c r="CR41" i="9"/>
  <c r="CQ41" i="9"/>
  <c r="CM41" i="9"/>
  <c r="CL41" i="9"/>
  <c r="CK41" i="9"/>
  <c r="CJ41" i="9"/>
  <c r="CI41" i="9"/>
  <c r="CH41" i="9"/>
  <c r="CG41" i="9"/>
  <c r="CF41" i="9"/>
  <c r="CE41" i="9"/>
  <c r="CD41" i="9"/>
  <c r="CC41" i="9"/>
  <c r="CB41" i="9"/>
  <c r="CA41" i="9"/>
  <c r="BZ41" i="9"/>
  <c r="BY41" i="9"/>
  <c r="BX41" i="9"/>
  <c r="BW41" i="9"/>
  <c r="BV41" i="9"/>
  <c r="BU41" i="9"/>
  <c r="BT41" i="9"/>
  <c r="BQ41" i="9"/>
  <c r="BO41" i="9"/>
  <c r="BN41" i="9"/>
  <c r="BM41" i="9"/>
  <c r="BL41" i="9"/>
  <c r="BK41" i="9"/>
  <c r="BJ41" i="9"/>
  <c r="BI41" i="9"/>
  <c r="BH41" i="9"/>
  <c r="BG41" i="9"/>
  <c r="BF41" i="9"/>
  <c r="BE41" i="9"/>
  <c r="BD41" i="9"/>
  <c r="BC41" i="9"/>
  <c r="BB41" i="9"/>
  <c r="BA41" i="9"/>
  <c r="AZ41" i="9"/>
  <c r="AY41" i="9"/>
  <c r="AX41" i="9"/>
  <c r="AW41" i="9"/>
  <c r="AV41" i="9"/>
  <c r="AU41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S41" i="9"/>
  <c r="P41" i="9"/>
  <c r="EF40" i="9"/>
  <c r="EE40" i="9"/>
  <c r="ED40" i="9"/>
  <c r="EC40" i="9"/>
  <c r="EB40" i="9"/>
  <c r="EA40" i="9"/>
  <c r="DZ40" i="9"/>
  <c r="DY40" i="9"/>
  <c r="DX40" i="9"/>
  <c r="DW40" i="9"/>
  <c r="DV40" i="9"/>
  <c r="DU40" i="9"/>
  <c r="DT40" i="9"/>
  <c r="DS40" i="9"/>
  <c r="DR40" i="9"/>
  <c r="DQ40" i="9"/>
  <c r="DP40" i="9"/>
  <c r="DO40" i="9"/>
  <c r="DN40" i="9"/>
  <c r="DM40" i="9"/>
  <c r="DJ40" i="9"/>
  <c r="DI40" i="9"/>
  <c r="DH40" i="9"/>
  <c r="DG40" i="9"/>
  <c r="DF40" i="9"/>
  <c r="DE40" i="9"/>
  <c r="DD40" i="9"/>
  <c r="DC40" i="9"/>
  <c r="DB40" i="9"/>
  <c r="DA40" i="9"/>
  <c r="CZ40" i="9"/>
  <c r="CY40" i="9"/>
  <c r="CX40" i="9"/>
  <c r="CW40" i="9"/>
  <c r="CV40" i="9"/>
  <c r="CU40" i="9"/>
  <c r="CT40" i="9"/>
  <c r="CS40" i="9"/>
  <c r="CR40" i="9"/>
  <c r="CQ40" i="9"/>
  <c r="CM40" i="9"/>
  <c r="CL40" i="9"/>
  <c r="CK40" i="9"/>
  <c r="CJ40" i="9"/>
  <c r="CI40" i="9"/>
  <c r="CH40" i="9"/>
  <c r="CG40" i="9"/>
  <c r="CF40" i="9"/>
  <c r="CE40" i="9"/>
  <c r="CD40" i="9"/>
  <c r="CC40" i="9"/>
  <c r="CB40" i="9"/>
  <c r="CA40" i="9"/>
  <c r="BZ40" i="9"/>
  <c r="BY40" i="9"/>
  <c r="BX40" i="9"/>
  <c r="BW40" i="9"/>
  <c r="BV40" i="9"/>
  <c r="BU40" i="9"/>
  <c r="BT40" i="9"/>
  <c r="BQ40" i="9"/>
  <c r="BO40" i="9"/>
  <c r="BN40" i="9"/>
  <c r="BM40" i="9"/>
  <c r="BL40" i="9"/>
  <c r="BK40" i="9"/>
  <c r="BJ40" i="9"/>
  <c r="BI40" i="9"/>
  <c r="BH40" i="9"/>
  <c r="BG40" i="9"/>
  <c r="BF40" i="9"/>
  <c r="BE40" i="9"/>
  <c r="BD40" i="9"/>
  <c r="BC40" i="9"/>
  <c r="BB40" i="9"/>
  <c r="BA40" i="9"/>
  <c r="AZ40" i="9"/>
  <c r="AY40" i="9"/>
  <c r="AX40" i="9"/>
  <c r="AW40" i="9"/>
  <c r="AV40" i="9"/>
  <c r="AU40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A40" i="9"/>
  <c r="Z40" i="9"/>
  <c r="Y40" i="9"/>
  <c r="X40" i="9"/>
  <c r="W40" i="9"/>
  <c r="V40" i="9"/>
  <c r="U40" i="9"/>
  <c r="S40" i="9"/>
  <c r="P40" i="9"/>
  <c r="EF39" i="9"/>
  <c r="EE39" i="9"/>
  <c r="ED39" i="9"/>
  <c r="EC39" i="9"/>
  <c r="EB39" i="9"/>
  <c r="EA39" i="9"/>
  <c r="DZ39" i="9"/>
  <c r="DY39" i="9"/>
  <c r="DX39" i="9"/>
  <c r="DW39" i="9"/>
  <c r="DV39" i="9"/>
  <c r="DU39" i="9"/>
  <c r="DT39" i="9"/>
  <c r="DS39" i="9"/>
  <c r="DR39" i="9"/>
  <c r="DQ39" i="9"/>
  <c r="DP39" i="9"/>
  <c r="DO39" i="9"/>
  <c r="DN39" i="9"/>
  <c r="DM39" i="9"/>
  <c r="DJ39" i="9"/>
  <c r="DI39" i="9"/>
  <c r="DH39" i="9"/>
  <c r="DG39" i="9"/>
  <c r="DF39" i="9"/>
  <c r="DE39" i="9"/>
  <c r="DD39" i="9"/>
  <c r="DC39" i="9"/>
  <c r="DB39" i="9"/>
  <c r="DA39" i="9"/>
  <c r="CZ39" i="9"/>
  <c r="CY39" i="9"/>
  <c r="CX39" i="9"/>
  <c r="CW39" i="9"/>
  <c r="CV39" i="9"/>
  <c r="CU39" i="9"/>
  <c r="CT39" i="9"/>
  <c r="CS39" i="9"/>
  <c r="CR39" i="9"/>
  <c r="CQ39" i="9"/>
  <c r="CM39" i="9"/>
  <c r="CL39" i="9"/>
  <c r="CK39" i="9"/>
  <c r="CJ39" i="9"/>
  <c r="CI39" i="9"/>
  <c r="CH39" i="9"/>
  <c r="CG39" i="9"/>
  <c r="CF39" i="9"/>
  <c r="CE39" i="9"/>
  <c r="CD39" i="9"/>
  <c r="CC39" i="9"/>
  <c r="CB39" i="9"/>
  <c r="CA39" i="9"/>
  <c r="BZ39" i="9"/>
  <c r="BY39" i="9"/>
  <c r="BX39" i="9"/>
  <c r="BW39" i="9"/>
  <c r="BV39" i="9"/>
  <c r="BU39" i="9"/>
  <c r="BT39" i="9"/>
  <c r="BQ39" i="9"/>
  <c r="BO39" i="9"/>
  <c r="BN39" i="9"/>
  <c r="BM39" i="9"/>
  <c r="BL39" i="9"/>
  <c r="BK39" i="9"/>
  <c r="BJ39" i="9"/>
  <c r="BI39" i="9"/>
  <c r="BH39" i="9"/>
  <c r="BG39" i="9"/>
  <c r="BF39" i="9"/>
  <c r="BE39" i="9"/>
  <c r="BD39" i="9"/>
  <c r="BC39" i="9"/>
  <c r="BB39" i="9"/>
  <c r="BA39" i="9"/>
  <c r="AZ39" i="9"/>
  <c r="AY39" i="9"/>
  <c r="AX39" i="9"/>
  <c r="AW39" i="9"/>
  <c r="AV39" i="9"/>
  <c r="AU39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E39" i="9"/>
  <c r="AD39" i="9"/>
  <c r="AC39" i="9"/>
  <c r="AB39" i="9"/>
  <c r="AA39" i="9"/>
  <c r="Z39" i="9"/>
  <c r="Y39" i="9"/>
  <c r="X39" i="9"/>
  <c r="W39" i="9"/>
  <c r="V39" i="9"/>
  <c r="U39" i="9"/>
  <c r="S39" i="9"/>
  <c r="P39" i="9"/>
  <c r="EF38" i="9"/>
  <c r="EE38" i="9"/>
  <c r="ED38" i="9"/>
  <c r="EC38" i="9"/>
  <c r="EB38" i="9"/>
  <c r="EA38" i="9"/>
  <c r="DZ38" i="9"/>
  <c r="DY38" i="9"/>
  <c r="DX38" i="9"/>
  <c r="DW38" i="9"/>
  <c r="DV38" i="9"/>
  <c r="DU38" i="9"/>
  <c r="DT38" i="9"/>
  <c r="DS38" i="9"/>
  <c r="DR38" i="9"/>
  <c r="DQ38" i="9"/>
  <c r="DP38" i="9"/>
  <c r="DO38" i="9"/>
  <c r="DN38" i="9"/>
  <c r="DM38" i="9"/>
  <c r="DJ38" i="9"/>
  <c r="DI38" i="9"/>
  <c r="DH38" i="9"/>
  <c r="DG38" i="9"/>
  <c r="DF38" i="9"/>
  <c r="DE38" i="9"/>
  <c r="DD38" i="9"/>
  <c r="DC38" i="9"/>
  <c r="DB38" i="9"/>
  <c r="DA38" i="9"/>
  <c r="CZ38" i="9"/>
  <c r="CY38" i="9"/>
  <c r="CX38" i="9"/>
  <c r="CW38" i="9"/>
  <c r="CV38" i="9"/>
  <c r="CU38" i="9"/>
  <c r="CT38" i="9"/>
  <c r="CS38" i="9"/>
  <c r="CR38" i="9"/>
  <c r="CQ38" i="9"/>
  <c r="CM38" i="9"/>
  <c r="CL38" i="9"/>
  <c r="CK38" i="9"/>
  <c r="CJ38" i="9"/>
  <c r="CI38" i="9"/>
  <c r="CH38" i="9"/>
  <c r="CG38" i="9"/>
  <c r="CF38" i="9"/>
  <c r="CE38" i="9"/>
  <c r="CD38" i="9"/>
  <c r="CC38" i="9"/>
  <c r="CB38" i="9"/>
  <c r="CA38" i="9"/>
  <c r="BZ38" i="9"/>
  <c r="BY38" i="9"/>
  <c r="BX38" i="9"/>
  <c r="BW38" i="9"/>
  <c r="BV38" i="9"/>
  <c r="BU38" i="9"/>
  <c r="BT38" i="9"/>
  <c r="BQ38" i="9"/>
  <c r="BO38" i="9"/>
  <c r="BN38" i="9"/>
  <c r="BM38" i="9"/>
  <c r="BL38" i="9"/>
  <c r="BK38" i="9"/>
  <c r="BJ38" i="9"/>
  <c r="BI38" i="9"/>
  <c r="BH38" i="9"/>
  <c r="BG38" i="9"/>
  <c r="BF38" i="9"/>
  <c r="BE38" i="9"/>
  <c r="BD38" i="9"/>
  <c r="BC38" i="9"/>
  <c r="BB38" i="9"/>
  <c r="BA38" i="9"/>
  <c r="AZ38" i="9"/>
  <c r="AY38" i="9"/>
  <c r="AX38" i="9"/>
  <c r="AW38" i="9"/>
  <c r="AV38" i="9"/>
  <c r="AU38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S38" i="9"/>
  <c r="P38" i="9"/>
  <c r="EF37" i="9"/>
  <c r="EE37" i="9"/>
  <c r="ED37" i="9"/>
  <c r="EC37" i="9"/>
  <c r="EB37" i="9"/>
  <c r="EA37" i="9"/>
  <c r="DZ37" i="9"/>
  <c r="DY37" i="9"/>
  <c r="DX37" i="9"/>
  <c r="DW37" i="9"/>
  <c r="DV37" i="9"/>
  <c r="DU37" i="9"/>
  <c r="DT37" i="9"/>
  <c r="DS37" i="9"/>
  <c r="DR37" i="9"/>
  <c r="DQ37" i="9"/>
  <c r="DP37" i="9"/>
  <c r="DO37" i="9"/>
  <c r="DN37" i="9"/>
  <c r="DM37" i="9"/>
  <c r="DJ37" i="9"/>
  <c r="DI37" i="9"/>
  <c r="DH37" i="9"/>
  <c r="DG37" i="9"/>
  <c r="DF37" i="9"/>
  <c r="DE37" i="9"/>
  <c r="DD37" i="9"/>
  <c r="DC37" i="9"/>
  <c r="DB37" i="9"/>
  <c r="DA37" i="9"/>
  <c r="CZ37" i="9"/>
  <c r="CY37" i="9"/>
  <c r="CX37" i="9"/>
  <c r="CW37" i="9"/>
  <c r="CV37" i="9"/>
  <c r="CU37" i="9"/>
  <c r="CT37" i="9"/>
  <c r="CS37" i="9"/>
  <c r="CR37" i="9"/>
  <c r="CQ37" i="9"/>
  <c r="CM37" i="9"/>
  <c r="CL37" i="9"/>
  <c r="CK37" i="9"/>
  <c r="CJ37" i="9"/>
  <c r="CI37" i="9"/>
  <c r="CH37" i="9"/>
  <c r="CG37" i="9"/>
  <c r="CF37" i="9"/>
  <c r="CE37" i="9"/>
  <c r="CD37" i="9"/>
  <c r="CC37" i="9"/>
  <c r="CB37" i="9"/>
  <c r="CA37" i="9"/>
  <c r="BZ37" i="9"/>
  <c r="BY37" i="9"/>
  <c r="BX37" i="9"/>
  <c r="BW37" i="9"/>
  <c r="BV37" i="9"/>
  <c r="BU37" i="9"/>
  <c r="BT37" i="9"/>
  <c r="BQ37" i="9"/>
  <c r="BO37" i="9"/>
  <c r="BN37" i="9"/>
  <c r="BM37" i="9"/>
  <c r="BL37" i="9"/>
  <c r="BK37" i="9"/>
  <c r="BJ37" i="9"/>
  <c r="BI37" i="9"/>
  <c r="BH37" i="9"/>
  <c r="BG37" i="9"/>
  <c r="BF37" i="9"/>
  <c r="BE37" i="9"/>
  <c r="BD37" i="9"/>
  <c r="BC37" i="9"/>
  <c r="BB37" i="9"/>
  <c r="BA37" i="9"/>
  <c r="AZ37" i="9"/>
  <c r="AY37" i="9"/>
  <c r="AX37" i="9"/>
  <c r="AW37" i="9"/>
  <c r="AV37" i="9"/>
  <c r="AU37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Z37" i="9"/>
  <c r="Y37" i="9"/>
  <c r="X37" i="9"/>
  <c r="W37" i="9"/>
  <c r="V37" i="9"/>
  <c r="U37" i="9"/>
  <c r="S37" i="9"/>
  <c r="P37" i="9"/>
  <c r="EF36" i="9"/>
  <c r="EE36" i="9"/>
  <c r="ED36" i="9"/>
  <c r="EC36" i="9"/>
  <c r="EB36" i="9"/>
  <c r="EA36" i="9"/>
  <c r="DZ36" i="9"/>
  <c r="DY36" i="9"/>
  <c r="DX36" i="9"/>
  <c r="DW36" i="9"/>
  <c r="DV36" i="9"/>
  <c r="DU36" i="9"/>
  <c r="DT36" i="9"/>
  <c r="DS36" i="9"/>
  <c r="DR36" i="9"/>
  <c r="DQ36" i="9"/>
  <c r="DP36" i="9"/>
  <c r="DO36" i="9"/>
  <c r="DN36" i="9"/>
  <c r="DM36" i="9"/>
  <c r="DJ36" i="9"/>
  <c r="DI36" i="9"/>
  <c r="DH36" i="9"/>
  <c r="DG36" i="9"/>
  <c r="DF36" i="9"/>
  <c r="DE36" i="9"/>
  <c r="DD36" i="9"/>
  <c r="DC36" i="9"/>
  <c r="DB36" i="9"/>
  <c r="DA36" i="9"/>
  <c r="CZ36" i="9"/>
  <c r="CY36" i="9"/>
  <c r="CX36" i="9"/>
  <c r="CW36" i="9"/>
  <c r="CV36" i="9"/>
  <c r="CU36" i="9"/>
  <c r="CT36" i="9"/>
  <c r="CS36" i="9"/>
  <c r="CR36" i="9"/>
  <c r="CQ36" i="9"/>
  <c r="CM36" i="9"/>
  <c r="CL36" i="9"/>
  <c r="CK36" i="9"/>
  <c r="CJ36" i="9"/>
  <c r="CI36" i="9"/>
  <c r="CH36" i="9"/>
  <c r="CG36" i="9"/>
  <c r="CF36" i="9"/>
  <c r="CE36" i="9"/>
  <c r="CD36" i="9"/>
  <c r="CC36" i="9"/>
  <c r="CB36" i="9"/>
  <c r="CA36" i="9"/>
  <c r="BZ36" i="9"/>
  <c r="BY36" i="9"/>
  <c r="BX36" i="9"/>
  <c r="BW36" i="9"/>
  <c r="BV36" i="9"/>
  <c r="BU36" i="9"/>
  <c r="BT36" i="9"/>
  <c r="BQ36" i="9"/>
  <c r="BO36" i="9"/>
  <c r="BN36" i="9"/>
  <c r="BM36" i="9"/>
  <c r="BL36" i="9"/>
  <c r="BK36" i="9"/>
  <c r="BJ36" i="9"/>
  <c r="BI36" i="9"/>
  <c r="BH36" i="9"/>
  <c r="BG36" i="9"/>
  <c r="BF36" i="9"/>
  <c r="BE36" i="9"/>
  <c r="BD36" i="9"/>
  <c r="BC36" i="9"/>
  <c r="BB36" i="9"/>
  <c r="BA36" i="9"/>
  <c r="AZ36" i="9"/>
  <c r="AY36" i="9"/>
  <c r="AX36" i="9"/>
  <c r="AW36" i="9"/>
  <c r="AV36" i="9"/>
  <c r="AU36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E36" i="9"/>
  <c r="AD36" i="9"/>
  <c r="AC36" i="9"/>
  <c r="AB36" i="9"/>
  <c r="AA36" i="9"/>
  <c r="Z36" i="9"/>
  <c r="Y36" i="9"/>
  <c r="X36" i="9"/>
  <c r="W36" i="9"/>
  <c r="V36" i="9"/>
  <c r="U36" i="9"/>
  <c r="S36" i="9"/>
  <c r="P36" i="9"/>
  <c r="EF35" i="9"/>
  <c r="EE35" i="9"/>
  <c r="ED35" i="9"/>
  <c r="EC35" i="9"/>
  <c r="EB35" i="9"/>
  <c r="EA35" i="9"/>
  <c r="DZ35" i="9"/>
  <c r="DY35" i="9"/>
  <c r="DX35" i="9"/>
  <c r="DW35" i="9"/>
  <c r="DV35" i="9"/>
  <c r="DU35" i="9"/>
  <c r="DT35" i="9"/>
  <c r="DS35" i="9"/>
  <c r="DR35" i="9"/>
  <c r="DQ35" i="9"/>
  <c r="DP35" i="9"/>
  <c r="DO35" i="9"/>
  <c r="DN35" i="9"/>
  <c r="DM35" i="9"/>
  <c r="DJ35" i="9"/>
  <c r="DI35" i="9"/>
  <c r="DH35" i="9"/>
  <c r="DG35" i="9"/>
  <c r="DF35" i="9"/>
  <c r="DE35" i="9"/>
  <c r="DD35" i="9"/>
  <c r="DC35" i="9"/>
  <c r="DB35" i="9"/>
  <c r="DA35" i="9"/>
  <c r="CZ35" i="9"/>
  <c r="CY35" i="9"/>
  <c r="CX35" i="9"/>
  <c r="CW35" i="9"/>
  <c r="CV35" i="9"/>
  <c r="CU35" i="9"/>
  <c r="CT35" i="9"/>
  <c r="CS35" i="9"/>
  <c r="CR35" i="9"/>
  <c r="CQ35" i="9"/>
  <c r="CM35" i="9"/>
  <c r="CL35" i="9"/>
  <c r="CK35" i="9"/>
  <c r="CJ35" i="9"/>
  <c r="CI35" i="9"/>
  <c r="CH35" i="9"/>
  <c r="CG35" i="9"/>
  <c r="CF35" i="9"/>
  <c r="CE35" i="9"/>
  <c r="CD35" i="9"/>
  <c r="CC35" i="9"/>
  <c r="CB35" i="9"/>
  <c r="CA35" i="9"/>
  <c r="BZ35" i="9"/>
  <c r="BY35" i="9"/>
  <c r="BX35" i="9"/>
  <c r="BW35" i="9"/>
  <c r="BV35" i="9"/>
  <c r="BU35" i="9"/>
  <c r="BT35" i="9"/>
  <c r="BQ35" i="9"/>
  <c r="BO35" i="9"/>
  <c r="BN35" i="9"/>
  <c r="BM35" i="9"/>
  <c r="BL35" i="9"/>
  <c r="BK35" i="9"/>
  <c r="BJ35" i="9"/>
  <c r="BI35" i="9"/>
  <c r="BH35" i="9"/>
  <c r="BG35" i="9"/>
  <c r="BF35" i="9"/>
  <c r="BE35" i="9"/>
  <c r="BD35" i="9"/>
  <c r="BC35" i="9"/>
  <c r="BB35" i="9"/>
  <c r="BA35" i="9"/>
  <c r="AZ35" i="9"/>
  <c r="AY35" i="9"/>
  <c r="AX35" i="9"/>
  <c r="AW35" i="9"/>
  <c r="AV35" i="9"/>
  <c r="AU35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E35" i="9"/>
  <c r="AD35" i="9"/>
  <c r="AC35" i="9"/>
  <c r="AB35" i="9"/>
  <c r="AA35" i="9"/>
  <c r="Z35" i="9"/>
  <c r="Y35" i="9"/>
  <c r="X35" i="9"/>
  <c r="W35" i="9"/>
  <c r="V35" i="9"/>
  <c r="U35" i="9"/>
  <c r="S35" i="9"/>
  <c r="P35" i="9"/>
  <c r="EF34" i="9"/>
  <c r="EE34" i="9"/>
  <c r="ED34" i="9"/>
  <c r="EC34" i="9"/>
  <c r="EB34" i="9"/>
  <c r="EA34" i="9"/>
  <c r="DZ34" i="9"/>
  <c r="DY34" i="9"/>
  <c r="DX34" i="9"/>
  <c r="DW34" i="9"/>
  <c r="DV34" i="9"/>
  <c r="DU34" i="9"/>
  <c r="DT34" i="9"/>
  <c r="DS34" i="9"/>
  <c r="DR34" i="9"/>
  <c r="DQ34" i="9"/>
  <c r="DP34" i="9"/>
  <c r="DO34" i="9"/>
  <c r="DN34" i="9"/>
  <c r="DM34" i="9"/>
  <c r="DJ34" i="9"/>
  <c r="DI34" i="9"/>
  <c r="DH34" i="9"/>
  <c r="DG34" i="9"/>
  <c r="DF34" i="9"/>
  <c r="DE34" i="9"/>
  <c r="DD34" i="9"/>
  <c r="DC34" i="9"/>
  <c r="DB34" i="9"/>
  <c r="DA34" i="9"/>
  <c r="CZ34" i="9"/>
  <c r="CY34" i="9"/>
  <c r="CX34" i="9"/>
  <c r="CW34" i="9"/>
  <c r="CV34" i="9"/>
  <c r="CU34" i="9"/>
  <c r="CT34" i="9"/>
  <c r="CS34" i="9"/>
  <c r="CR34" i="9"/>
  <c r="CQ34" i="9"/>
  <c r="CM34" i="9"/>
  <c r="CL34" i="9"/>
  <c r="CK34" i="9"/>
  <c r="CJ34" i="9"/>
  <c r="CI34" i="9"/>
  <c r="CH34" i="9"/>
  <c r="CG34" i="9"/>
  <c r="CF34" i="9"/>
  <c r="CE34" i="9"/>
  <c r="CD34" i="9"/>
  <c r="CC34" i="9"/>
  <c r="CB34" i="9"/>
  <c r="CA34" i="9"/>
  <c r="BZ34" i="9"/>
  <c r="BY34" i="9"/>
  <c r="BX34" i="9"/>
  <c r="BW34" i="9"/>
  <c r="BV34" i="9"/>
  <c r="BU34" i="9"/>
  <c r="BT34" i="9"/>
  <c r="BQ34" i="9"/>
  <c r="BO34" i="9"/>
  <c r="BN34" i="9"/>
  <c r="BM34" i="9"/>
  <c r="BL34" i="9"/>
  <c r="BK34" i="9"/>
  <c r="BJ34" i="9"/>
  <c r="BI34" i="9"/>
  <c r="BH34" i="9"/>
  <c r="BG34" i="9"/>
  <c r="BF34" i="9"/>
  <c r="BE34" i="9"/>
  <c r="BD34" i="9"/>
  <c r="BC34" i="9"/>
  <c r="BB34" i="9"/>
  <c r="BA34" i="9"/>
  <c r="AZ34" i="9"/>
  <c r="AY34" i="9"/>
  <c r="AX34" i="9"/>
  <c r="AW34" i="9"/>
  <c r="AV34" i="9"/>
  <c r="AU34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E34" i="9"/>
  <c r="AD34" i="9"/>
  <c r="AC34" i="9"/>
  <c r="AB34" i="9"/>
  <c r="AA34" i="9"/>
  <c r="Z34" i="9"/>
  <c r="Y34" i="9"/>
  <c r="X34" i="9"/>
  <c r="W34" i="9"/>
  <c r="V34" i="9"/>
  <c r="U34" i="9"/>
  <c r="S34" i="9"/>
  <c r="P34" i="9"/>
  <c r="EF33" i="9"/>
  <c r="EE33" i="9"/>
  <c r="ED33" i="9"/>
  <c r="EC33" i="9"/>
  <c r="EB33" i="9"/>
  <c r="EA33" i="9"/>
  <c r="DZ33" i="9"/>
  <c r="DY33" i="9"/>
  <c r="DX33" i="9"/>
  <c r="DW33" i="9"/>
  <c r="DV33" i="9"/>
  <c r="DU33" i="9"/>
  <c r="DT33" i="9"/>
  <c r="DS33" i="9"/>
  <c r="DR33" i="9"/>
  <c r="DQ33" i="9"/>
  <c r="DP33" i="9"/>
  <c r="DO33" i="9"/>
  <c r="DN33" i="9"/>
  <c r="DM33" i="9"/>
  <c r="DJ33" i="9"/>
  <c r="DI33" i="9"/>
  <c r="DH33" i="9"/>
  <c r="DG33" i="9"/>
  <c r="DF33" i="9"/>
  <c r="DE33" i="9"/>
  <c r="DD33" i="9"/>
  <c r="DC33" i="9"/>
  <c r="DB33" i="9"/>
  <c r="DA33" i="9"/>
  <c r="CZ33" i="9"/>
  <c r="CY33" i="9"/>
  <c r="CX33" i="9"/>
  <c r="CW33" i="9"/>
  <c r="CV33" i="9"/>
  <c r="CU33" i="9"/>
  <c r="CT33" i="9"/>
  <c r="CS33" i="9"/>
  <c r="CR33" i="9"/>
  <c r="CQ33" i="9"/>
  <c r="CM33" i="9"/>
  <c r="CL33" i="9"/>
  <c r="CK33" i="9"/>
  <c r="CJ33" i="9"/>
  <c r="CI33" i="9"/>
  <c r="CH33" i="9"/>
  <c r="CG33" i="9"/>
  <c r="CF33" i="9"/>
  <c r="CE33" i="9"/>
  <c r="CD33" i="9"/>
  <c r="CC33" i="9"/>
  <c r="CB33" i="9"/>
  <c r="CA33" i="9"/>
  <c r="BZ33" i="9"/>
  <c r="BY33" i="9"/>
  <c r="BX33" i="9"/>
  <c r="BW33" i="9"/>
  <c r="BV33" i="9"/>
  <c r="BU33" i="9"/>
  <c r="BT33" i="9"/>
  <c r="BQ33" i="9"/>
  <c r="BO33" i="9"/>
  <c r="BN33" i="9"/>
  <c r="BM33" i="9"/>
  <c r="BL33" i="9"/>
  <c r="BK33" i="9"/>
  <c r="BJ33" i="9"/>
  <c r="BI33" i="9"/>
  <c r="BH33" i="9"/>
  <c r="BG33" i="9"/>
  <c r="BF33" i="9"/>
  <c r="BE33" i="9"/>
  <c r="BD33" i="9"/>
  <c r="BC33" i="9"/>
  <c r="BB33" i="9"/>
  <c r="BA33" i="9"/>
  <c r="AZ33" i="9"/>
  <c r="AY33" i="9"/>
  <c r="AX33" i="9"/>
  <c r="AW33" i="9"/>
  <c r="AV33" i="9"/>
  <c r="AU33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E33" i="9"/>
  <c r="AD33" i="9"/>
  <c r="AC33" i="9"/>
  <c r="AB33" i="9"/>
  <c r="AA33" i="9"/>
  <c r="Z33" i="9"/>
  <c r="Y33" i="9"/>
  <c r="X33" i="9"/>
  <c r="W33" i="9"/>
  <c r="V33" i="9"/>
  <c r="U33" i="9"/>
  <c r="S33" i="9"/>
  <c r="P33" i="9"/>
  <c r="EF32" i="9"/>
  <c r="EE32" i="9"/>
  <c r="ED32" i="9"/>
  <c r="EC32" i="9"/>
  <c r="EB32" i="9"/>
  <c r="EA32" i="9"/>
  <c r="DZ32" i="9"/>
  <c r="DY32" i="9"/>
  <c r="DX32" i="9"/>
  <c r="DW32" i="9"/>
  <c r="DV32" i="9"/>
  <c r="DU32" i="9"/>
  <c r="DT32" i="9"/>
  <c r="DS32" i="9"/>
  <c r="DR32" i="9"/>
  <c r="DQ32" i="9"/>
  <c r="DP32" i="9"/>
  <c r="DO32" i="9"/>
  <c r="DN32" i="9"/>
  <c r="DM32" i="9"/>
  <c r="DJ32" i="9"/>
  <c r="DI32" i="9"/>
  <c r="DH32" i="9"/>
  <c r="DG32" i="9"/>
  <c r="DF32" i="9"/>
  <c r="DE32" i="9"/>
  <c r="DD32" i="9"/>
  <c r="DC32" i="9"/>
  <c r="DB32" i="9"/>
  <c r="DA32" i="9"/>
  <c r="CZ32" i="9"/>
  <c r="CY32" i="9"/>
  <c r="CX32" i="9"/>
  <c r="CW32" i="9"/>
  <c r="CV32" i="9"/>
  <c r="CU32" i="9"/>
  <c r="CT32" i="9"/>
  <c r="CS32" i="9"/>
  <c r="CR32" i="9"/>
  <c r="CQ32" i="9"/>
  <c r="CM32" i="9"/>
  <c r="CL32" i="9"/>
  <c r="CK32" i="9"/>
  <c r="CJ32" i="9"/>
  <c r="CI32" i="9"/>
  <c r="CH32" i="9"/>
  <c r="CG32" i="9"/>
  <c r="CF32" i="9"/>
  <c r="CE32" i="9"/>
  <c r="CD32" i="9"/>
  <c r="CC32" i="9"/>
  <c r="CB32" i="9"/>
  <c r="CA32" i="9"/>
  <c r="BZ32" i="9"/>
  <c r="BY32" i="9"/>
  <c r="BX32" i="9"/>
  <c r="BW32" i="9"/>
  <c r="BV32" i="9"/>
  <c r="BU32" i="9"/>
  <c r="BT32" i="9"/>
  <c r="BQ32" i="9"/>
  <c r="BO32" i="9"/>
  <c r="BN32" i="9"/>
  <c r="BM32" i="9"/>
  <c r="BL32" i="9"/>
  <c r="BK32" i="9"/>
  <c r="BJ32" i="9"/>
  <c r="BI32" i="9"/>
  <c r="BH32" i="9"/>
  <c r="BG32" i="9"/>
  <c r="BF32" i="9"/>
  <c r="BE32" i="9"/>
  <c r="BD32" i="9"/>
  <c r="BC32" i="9"/>
  <c r="BB32" i="9"/>
  <c r="BA32" i="9"/>
  <c r="AZ32" i="9"/>
  <c r="AY32" i="9"/>
  <c r="AX32" i="9"/>
  <c r="AW32" i="9"/>
  <c r="AV32" i="9"/>
  <c r="AU32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E32" i="9"/>
  <c r="AD32" i="9"/>
  <c r="AC32" i="9"/>
  <c r="AB32" i="9"/>
  <c r="AA32" i="9"/>
  <c r="Z32" i="9"/>
  <c r="Y32" i="9"/>
  <c r="X32" i="9"/>
  <c r="W32" i="9"/>
  <c r="V32" i="9"/>
  <c r="U32" i="9"/>
  <c r="S32" i="9"/>
  <c r="P32" i="9"/>
  <c r="EF31" i="9"/>
  <c r="EE31" i="9"/>
  <c r="ED31" i="9"/>
  <c r="EC31" i="9"/>
  <c r="EB31" i="9"/>
  <c r="EA31" i="9"/>
  <c r="DZ31" i="9"/>
  <c r="DY31" i="9"/>
  <c r="DX31" i="9"/>
  <c r="DW31" i="9"/>
  <c r="DV31" i="9"/>
  <c r="DU31" i="9"/>
  <c r="DT31" i="9"/>
  <c r="DS31" i="9"/>
  <c r="DR31" i="9"/>
  <c r="DQ31" i="9"/>
  <c r="DP31" i="9"/>
  <c r="DO31" i="9"/>
  <c r="DN31" i="9"/>
  <c r="DM31" i="9"/>
  <c r="DJ31" i="9"/>
  <c r="DI31" i="9"/>
  <c r="DH31" i="9"/>
  <c r="DG31" i="9"/>
  <c r="DF31" i="9"/>
  <c r="DE31" i="9"/>
  <c r="DD31" i="9"/>
  <c r="DC31" i="9"/>
  <c r="DB31" i="9"/>
  <c r="DA31" i="9"/>
  <c r="CZ31" i="9"/>
  <c r="CY31" i="9"/>
  <c r="CX31" i="9"/>
  <c r="CW31" i="9"/>
  <c r="CV31" i="9"/>
  <c r="CU31" i="9"/>
  <c r="CT31" i="9"/>
  <c r="CS31" i="9"/>
  <c r="CR31" i="9"/>
  <c r="CQ31" i="9"/>
  <c r="CM31" i="9"/>
  <c r="CL31" i="9"/>
  <c r="CK31" i="9"/>
  <c r="CJ31" i="9"/>
  <c r="CI31" i="9"/>
  <c r="CH31" i="9"/>
  <c r="CG31" i="9"/>
  <c r="CF31" i="9"/>
  <c r="CE31" i="9"/>
  <c r="CD31" i="9"/>
  <c r="CC31" i="9"/>
  <c r="CB31" i="9"/>
  <c r="CA31" i="9"/>
  <c r="BZ31" i="9"/>
  <c r="BY31" i="9"/>
  <c r="BX31" i="9"/>
  <c r="BW31" i="9"/>
  <c r="BV31" i="9"/>
  <c r="BU31" i="9"/>
  <c r="BT31" i="9"/>
  <c r="BQ31" i="9"/>
  <c r="BO31" i="9"/>
  <c r="BN31" i="9"/>
  <c r="BM31" i="9"/>
  <c r="BL31" i="9"/>
  <c r="BK31" i="9"/>
  <c r="BJ31" i="9"/>
  <c r="BI31" i="9"/>
  <c r="BH31" i="9"/>
  <c r="BG31" i="9"/>
  <c r="BF31" i="9"/>
  <c r="BE31" i="9"/>
  <c r="BD31" i="9"/>
  <c r="BC31" i="9"/>
  <c r="BB31" i="9"/>
  <c r="BA31" i="9"/>
  <c r="AZ31" i="9"/>
  <c r="AY31" i="9"/>
  <c r="AX31" i="9"/>
  <c r="AW31" i="9"/>
  <c r="AV31" i="9"/>
  <c r="AU31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E31" i="9"/>
  <c r="AD31" i="9"/>
  <c r="AC31" i="9"/>
  <c r="AB31" i="9"/>
  <c r="AA31" i="9"/>
  <c r="Z31" i="9"/>
  <c r="Y31" i="9"/>
  <c r="X31" i="9"/>
  <c r="W31" i="9"/>
  <c r="V31" i="9"/>
  <c r="U31" i="9"/>
  <c r="S31" i="9"/>
  <c r="P31" i="9"/>
  <c r="EF30" i="9"/>
  <c r="EE30" i="9"/>
  <c r="ED30" i="9"/>
  <c r="EC30" i="9"/>
  <c r="EB30" i="9"/>
  <c r="EA30" i="9"/>
  <c r="DZ30" i="9"/>
  <c r="DY30" i="9"/>
  <c r="DX30" i="9"/>
  <c r="DW30" i="9"/>
  <c r="DV30" i="9"/>
  <c r="DU30" i="9"/>
  <c r="DT30" i="9"/>
  <c r="DS30" i="9"/>
  <c r="DR30" i="9"/>
  <c r="DQ30" i="9"/>
  <c r="DP30" i="9"/>
  <c r="DO30" i="9"/>
  <c r="DN30" i="9"/>
  <c r="DM30" i="9"/>
  <c r="DJ30" i="9"/>
  <c r="DI30" i="9"/>
  <c r="DH30" i="9"/>
  <c r="DG30" i="9"/>
  <c r="DF30" i="9"/>
  <c r="DE30" i="9"/>
  <c r="DD30" i="9"/>
  <c r="DC30" i="9"/>
  <c r="DB30" i="9"/>
  <c r="DA30" i="9"/>
  <c r="CZ30" i="9"/>
  <c r="CY30" i="9"/>
  <c r="CX30" i="9"/>
  <c r="CW30" i="9"/>
  <c r="CV30" i="9"/>
  <c r="CU30" i="9"/>
  <c r="CT30" i="9"/>
  <c r="CS30" i="9"/>
  <c r="CR30" i="9"/>
  <c r="CQ30" i="9"/>
  <c r="CM30" i="9"/>
  <c r="CL30" i="9"/>
  <c r="CK30" i="9"/>
  <c r="CJ30" i="9"/>
  <c r="CI30" i="9"/>
  <c r="CH30" i="9"/>
  <c r="CG30" i="9"/>
  <c r="CF30" i="9"/>
  <c r="CE30" i="9"/>
  <c r="CD30" i="9"/>
  <c r="CC30" i="9"/>
  <c r="CB30" i="9"/>
  <c r="CA30" i="9"/>
  <c r="BZ30" i="9"/>
  <c r="BY30" i="9"/>
  <c r="BX30" i="9"/>
  <c r="BW30" i="9"/>
  <c r="BV30" i="9"/>
  <c r="BU30" i="9"/>
  <c r="BT30" i="9"/>
  <c r="BQ30" i="9"/>
  <c r="BO30" i="9"/>
  <c r="BN30" i="9"/>
  <c r="BM30" i="9"/>
  <c r="BL30" i="9"/>
  <c r="BK30" i="9"/>
  <c r="BJ30" i="9"/>
  <c r="BI30" i="9"/>
  <c r="BH30" i="9"/>
  <c r="BG30" i="9"/>
  <c r="BF30" i="9"/>
  <c r="BE30" i="9"/>
  <c r="BD30" i="9"/>
  <c r="BC30" i="9"/>
  <c r="BB30" i="9"/>
  <c r="BA30" i="9"/>
  <c r="AZ30" i="9"/>
  <c r="AY30" i="9"/>
  <c r="AX30" i="9"/>
  <c r="AW30" i="9"/>
  <c r="AV30" i="9"/>
  <c r="AU30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E30" i="9"/>
  <c r="AD30" i="9"/>
  <c r="AC30" i="9"/>
  <c r="AB30" i="9"/>
  <c r="AA30" i="9"/>
  <c r="Z30" i="9"/>
  <c r="Y30" i="9"/>
  <c r="X30" i="9"/>
  <c r="W30" i="9"/>
  <c r="V30" i="9"/>
  <c r="U30" i="9"/>
  <c r="S30" i="9"/>
  <c r="P30" i="9"/>
  <c r="EF29" i="9"/>
  <c r="EE29" i="9"/>
  <c r="ED29" i="9"/>
  <c r="EC29" i="9"/>
  <c r="EB29" i="9"/>
  <c r="EA29" i="9"/>
  <c r="DZ29" i="9"/>
  <c r="DY29" i="9"/>
  <c r="DX29" i="9"/>
  <c r="DW29" i="9"/>
  <c r="DV29" i="9"/>
  <c r="DU29" i="9"/>
  <c r="DT29" i="9"/>
  <c r="DS29" i="9"/>
  <c r="DR29" i="9"/>
  <c r="DQ29" i="9"/>
  <c r="DP29" i="9"/>
  <c r="DO29" i="9"/>
  <c r="DN29" i="9"/>
  <c r="DM29" i="9"/>
  <c r="DJ29" i="9"/>
  <c r="DI29" i="9"/>
  <c r="DH29" i="9"/>
  <c r="DG29" i="9"/>
  <c r="DF29" i="9"/>
  <c r="DE29" i="9"/>
  <c r="DD29" i="9"/>
  <c r="DC29" i="9"/>
  <c r="DB29" i="9"/>
  <c r="DA29" i="9"/>
  <c r="CZ29" i="9"/>
  <c r="CY29" i="9"/>
  <c r="CX29" i="9"/>
  <c r="CW29" i="9"/>
  <c r="CV29" i="9"/>
  <c r="CU29" i="9"/>
  <c r="CT29" i="9"/>
  <c r="CS29" i="9"/>
  <c r="CR29" i="9"/>
  <c r="CQ29" i="9"/>
  <c r="CM29" i="9"/>
  <c r="CL29" i="9"/>
  <c r="CK29" i="9"/>
  <c r="CJ29" i="9"/>
  <c r="CI29" i="9"/>
  <c r="CH29" i="9"/>
  <c r="CG29" i="9"/>
  <c r="CF29" i="9"/>
  <c r="CE29" i="9"/>
  <c r="CD29" i="9"/>
  <c r="CC29" i="9"/>
  <c r="CB29" i="9"/>
  <c r="CA29" i="9"/>
  <c r="BZ29" i="9"/>
  <c r="BY29" i="9"/>
  <c r="BX29" i="9"/>
  <c r="BW29" i="9"/>
  <c r="BV29" i="9"/>
  <c r="BU29" i="9"/>
  <c r="BT29" i="9"/>
  <c r="BQ29" i="9"/>
  <c r="BO29" i="9"/>
  <c r="BN29" i="9"/>
  <c r="BM29" i="9"/>
  <c r="BL29" i="9"/>
  <c r="BK29" i="9"/>
  <c r="BJ29" i="9"/>
  <c r="BI29" i="9"/>
  <c r="BH29" i="9"/>
  <c r="BG29" i="9"/>
  <c r="BF29" i="9"/>
  <c r="BE29" i="9"/>
  <c r="BD29" i="9"/>
  <c r="BC29" i="9"/>
  <c r="BB29" i="9"/>
  <c r="BA29" i="9"/>
  <c r="AZ29" i="9"/>
  <c r="AY29" i="9"/>
  <c r="AX29" i="9"/>
  <c r="AW29" i="9"/>
  <c r="AV29" i="9"/>
  <c r="AU29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E29" i="9"/>
  <c r="AD29" i="9"/>
  <c r="AC29" i="9"/>
  <c r="AB29" i="9"/>
  <c r="AA29" i="9"/>
  <c r="Z29" i="9"/>
  <c r="Y29" i="9"/>
  <c r="X29" i="9"/>
  <c r="W29" i="9"/>
  <c r="V29" i="9"/>
  <c r="U29" i="9"/>
  <c r="S29" i="9"/>
  <c r="P29" i="9"/>
  <c r="EF28" i="9"/>
  <c r="EE28" i="9"/>
  <c r="ED28" i="9"/>
  <c r="EC28" i="9"/>
  <c r="EB28" i="9"/>
  <c r="EA28" i="9"/>
  <c r="DZ28" i="9"/>
  <c r="DY28" i="9"/>
  <c r="DX28" i="9"/>
  <c r="DW28" i="9"/>
  <c r="DV28" i="9"/>
  <c r="DU28" i="9"/>
  <c r="DT28" i="9"/>
  <c r="DS28" i="9"/>
  <c r="DR28" i="9"/>
  <c r="DQ28" i="9"/>
  <c r="DP28" i="9"/>
  <c r="DO28" i="9"/>
  <c r="DN28" i="9"/>
  <c r="DM28" i="9"/>
  <c r="DJ28" i="9"/>
  <c r="DI28" i="9"/>
  <c r="DH28" i="9"/>
  <c r="DG28" i="9"/>
  <c r="DF28" i="9"/>
  <c r="DE28" i="9"/>
  <c r="DD28" i="9"/>
  <c r="DC28" i="9"/>
  <c r="DB28" i="9"/>
  <c r="DA28" i="9"/>
  <c r="CZ28" i="9"/>
  <c r="CY28" i="9"/>
  <c r="CX28" i="9"/>
  <c r="CW28" i="9"/>
  <c r="CV28" i="9"/>
  <c r="CU28" i="9"/>
  <c r="CT28" i="9"/>
  <c r="CS28" i="9"/>
  <c r="CR28" i="9"/>
  <c r="CQ28" i="9"/>
  <c r="CM28" i="9"/>
  <c r="CL28" i="9"/>
  <c r="CK28" i="9"/>
  <c r="CJ28" i="9"/>
  <c r="CI28" i="9"/>
  <c r="CH28" i="9"/>
  <c r="CG28" i="9"/>
  <c r="CF28" i="9"/>
  <c r="CE28" i="9"/>
  <c r="CD28" i="9"/>
  <c r="CC28" i="9"/>
  <c r="CB28" i="9"/>
  <c r="CA28" i="9"/>
  <c r="BZ28" i="9"/>
  <c r="BY28" i="9"/>
  <c r="BX28" i="9"/>
  <c r="BW28" i="9"/>
  <c r="BV28" i="9"/>
  <c r="BU28" i="9"/>
  <c r="BT28" i="9"/>
  <c r="BQ28" i="9"/>
  <c r="BO28" i="9"/>
  <c r="BN28" i="9"/>
  <c r="BM28" i="9"/>
  <c r="BL28" i="9"/>
  <c r="BK28" i="9"/>
  <c r="BJ28" i="9"/>
  <c r="BI28" i="9"/>
  <c r="BH28" i="9"/>
  <c r="BG28" i="9"/>
  <c r="BF28" i="9"/>
  <c r="BE28" i="9"/>
  <c r="BD28" i="9"/>
  <c r="BC28" i="9"/>
  <c r="BB28" i="9"/>
  <c r="BA28" i="9"/>
  <c r="AZ28" i="9"/>
  <c r="AY28" i="9"/>
  <c r="AX28" i="9"/>
  <c r="AW28" i="9"/>
  <c r="AV28" i="9"/>
  <c r="AU28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S28" i="9"/>
  <c r="P28" i="9"/>
  <c r="EF27" i="9"/>
  <c r="EE27" i="9"/>
  <c r="ED27" i="9"/>
  <c r="EC27" i="9"/>
  <c r="EB27" i="9"/>
  <c r="EA27" i="9"/>
  <c r="DZ27" i="9"/>
  <c r="DY27" i="9"/>
  <c r="DX27" i="9"/>
  <c r="DW27" i="9"/>
  <c r="DV27" i="9"/>
  <c r="DU27" i="9"/>
  <c r="DT27" i="9"/>
  <c r="DS27" i="9"/>
  <c r="DR27" i="9"/>
  <c r="DQ27" i="9"/>
  <c r="DP27" i="9"/>
  <c r="DO27" i="9"/>
  <c r="DN27" i="9"/>
  <c r="DM27" i="9"/>
  <c r="DJ27" i="9"/>
  <c r="DI27" i="9"/>
  <c r="DH27" i="9"/>
  <c r="DG27" i="9"/>
  <c r="DF27" i="9"/>
  <c r="DE27" i="9"/>
  <c r="DD27" i="9"/>
  <c r="DC27" i="9"/>
  <c r="DB27" i="9"/>
  <c r="DA27" i="9"/>
  <c r="CZ27" i="9"/>
  <c r="CY27" i="9"/>
  <c r="CX27" i="9"/>
  <c r="CW27" i="9"/>
  <c r="CV27" i="9"/>
  <c r="CU27" i="9"/>
  <c r="CT27" i="9"/>
  <c r="CS27" i="9"/>
  <c r="CR27" i="9"/>
  <c r="CQ27" i="9"/>
  <c r="CM27" i="9"/>
  <c r="CL27" i="9"/>
  <c r="CK27" i="9"/>
  <c r="CJ27" i="9"/>
  <c r="CI27" i="9"/>
  <c r="CH27" i="9"/>
  <c r="CG27" i="9"/>
  <c r="CF27" i="9"/>
  <c r="CE27" i="9"/>
  <c r="CD27" i="9"/>
  <c r="CC27" i="9"/>
  <c r="CB27" i="9"/>
  <c r="CA27" i="9"/>
  <c r="BZ27" i="9"/>
  <c r="BY27" i="9"/>
  <c r="BX27" i="9"/>
  <c r="BW27" i="9"/>
  <c r="BV27" i="9"/>
  <c r="BU27" i="9"/>
  <c r="BT27" i="9"/>
  <c r="BQ27" i="9"/>
  <c r="BO27" i="9"/>
  <c r="BN27" i="9"/>
  <c r="BM27" i="9"/>
  <c r="BL27" i="9"/>
  <c r="BK27" i="9"/>
  <c r="BJ27" i="9"/>
  <c r="BI27" i="9"/>
  <c r="BH27" i="9"/>
  <c r="BG27" i="9"/>
  <c r="BF27" i="9"/>
  <c r="BE27" i="9"/>
  <c r="BD27" i="9"/>
  <c r="BC27" i="9"/>
  <c r="BB27" i="9"/>
  <c r="BA27" i="9"/>
  <c r="AZ27" i="9"/>
  <c r="AY27" i="9"/>
  <c r="AX27" i="9"/>
  <c r="AW27" i="9"/>
  <c r="AV27" i="9"/>
  <c r="AU27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E27" i="9"/>
  <c r="AD27" i="9"/>
  <c r="AC27" i="9"/>
  <c r="AB27" i="9"/>
  <c r="AA27" i="9"/>
  <c r="Z27" i="9"/>
  <c r="Y27" i="9"/>
  <c r="X27" i="9"/>
  <c r="W27" i="9"/>
  <c r="V27" i="9"/>
  <c r="U27" i="9"/>
  <c r="S27" i="9"/>
  <c r="P27" i="9"/>
  <c r="EF26" i="9"/>
  <c r="EE26" i="9"/>
  <c r="ED26" i="9"/>
  <c r="EC26" i="9"/>
  <c r="EB26" i="9"/>
  <c r="EA26" i="9"/>
  <c r="DZ26" i="9"/>
  <c r="DY26" i="9"/>
  <c r="DX26" i="9"/>
  <c r="DW26" i="9"/>
  <c r="DV26" i="9"/>
  <c r="DU26" i="9"/>
  <c r="DT26" i="9"/>
  <c r="DS26" i="9"/>
  <c r="DR26" i="9"/>
  <c r="DQ26" i="9"/>
  <c r="DP26" i="9"/>
  <c r="DO26" i="9"/>
  <c r="DN26" i="9"/>
  <c r="DM26" i="9"/>
  <c r="DJ26" i="9"/>
  <c r="DI26" i="9"/>
  <c r="DH26" i="9"/>
  <c r="DG26" i="9"/>
  <c r="DF26" i="9"/>
  <c r="DE26" i="9"/>
  <c r="DD26" i="9"/>
  <c r="DC26" i="9"/>
  <c r="DB26" i="9"/>
  <c r="DA26" i="9"/>
  <c r="CZ26" i="9"/>
  <c r="CY26" i="9"/>
  <c r="CX26" i="9"/>
  <c r="CW26" i="9"/>
  <c r="CV26" i="9"/>
  <c r="CU26" i="9"/>
  <c r="CT26" i="9"/>
  <c r="CS26" i="9"/>
  <c r="CR26" i="9"/>
  <c r="CQ26" i="9"/>
  <c r="CM26" i="9"/>
  <c r="CL26" i="9"/>
  <c r="CK26" i="9"/>
  <c r="CJ26" i="9"/>
  <c r="CI26" i="9"/>
  <c r="CH26" i="9"/>
  <c r="CG26" i="9"/>
  <c r="CF26" i="9"/>
  <c r="CE26" i="9"/>
  <c r="CD26" i="9"/>
  <c r="CC26" i="9"/>
  <c r="CB26" i="9"/>
  <c r="CA26" i="9"/>
  <c r="BZ26" i="9"/>
  <c r="BY26" i="9"/>
  <c r="BX26" i="9"/>
  <c r="BW26" i="9"/>
  <c r="BV26" i="9"/>
  <c r="BU26" i="9"/>
  <c r="BT26" i="9"/>
  <c r="BQ26" i="9"/>
  <c r="BO26" i="9"/>
  <c r="BN26" i="9"/>
  <c r="BM26" i="9"/>
  <c r="BL26" i="9"/>
  <c r="BK26" i="9"/>
  <c r="BJ26" i="9"/>
  <c r="BI26" i="9"/>
  <c r="BH26" i="9"/>
  <c r="BG26" i="9"/>
  <c r="BF26" i="9"/>
  <c r="BE26" i="9"/>
  <c r="BD26" i="9"/>
  <c r="BC26" i="9"/>
  <c r="BB26" i="9"/>
  <c r="BA26" i="9"/>
  <c r="AZ26" i="9"/>
  <c r="AY26" i="9"/>
  <c r="AX26" i="9"/>
  <c r="AW26" i="9"/>
  <c r="AV26" i="9"/>
  <c r="AU26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E26" i="9"/>
  <c r="AD26" i="9"/>
  <c r="AC26" i="9"/>
  <c r="AB26" i="9"/>
  <c r="AA26" i="9"/>
  <c r="Z26" i="9"/>
  <c r="Y26" i="9"/>
  <c r="X26" i="9"/>
  <c r="W26" i="9"/>
  <c r="V26" i="9"/>
  <c r="U26" i="9"/>
  <c r="S26" i="9"/>
  <c r="P26" i="9"/>
  <c r="EF25" i="9"/>
  <c r="EE25" i="9"/>
  <c r="ED25" i="9"/>
  <c r="EC25" i="9"/>
  <c r="EB25" i="9"/>
  <c r="EA25" i="9"/>
  <c r="DZ25" i="9"/>
  <c r="DY25" i="9"/>
  <c r="DX25" i="9"/>
  <c r="DW25" i="9"/>
  <c r="DV25" i="9"/>
  <c r="DU25" i="9"/>
  <c r="DT25" i="9"/>
  <c r="DS25" i="9"/>
  <c r="DR25" i="9"/>
  <c r="DQ25" i="9"/>
  <c r="DP25" i="9"/>
  <c r="DO25" i="9"/>
  <c r="DN25" i="9"/>
  <c r="DM25" i="9"/>
  <c r="DJ25" i="9"/>
  <c r="DI25" i="9"/>
  <c r="DH25" i="9"/>
  <c r="DG25" i="9"/>
  <c r="DF25" i="9"/>
  <c r="DE25" i="9"/>
  <c r="DD25" i="9"/>
  <c r="DC25" i="9"/>
  <c r="DB25" i="9"/>
  <c r="DA25" i="9"/>
  <c r="CZ25" i="9"/>
  <c r="CY25" i="9"/>
  <c r="CX25" i="9"/>
  <c r="CW25" i="9"/>
  <c r="CV25" i="9"/>
  <c r="CU25" i="9"/>
  <c r="CT25" i="9"/>
  <c r="CS25" i="9"/>
  <c r="CR25" i="9"/>
  <c r="CQ25" i="9"/>
  <c r="CM25" i="9"/>
  <c r="CL25" i="9"/>
  <c r="CK25" i="9"/>
  <c r="CJ25" i="9"/>
  <c r="CI25" i="9"/>
  <c r="CH25" i="9"/>
  <c r="CG25" i="9"/>
  <c r="CF25" i="9"/>
  <c r="CE25" i="9"/>
  <c r="CD25" i="9"/>
  <c r="CC25" i="9"/>
  <c r="CB25" i="9"/>
  <c r="CA25" i="9"/>
  <c r="BZ25" i="9"/>
  <c r="BY25" i="9"/>
  <c r="BX25" i="9"/>
  <c r="BW25" i="9"/>
  <c r="BV25" i="9"/>
  <c r="BU25" i="9"/>
  <c r="BT25" i="9"/>
  <c r="BQ25" i="9"/>
  <c r="BO25" i="9"/>
  <c r="BN25" i="9"/>
  <c r="BM25" i="9"/>
  <c r="BL25" i="9"/>
  <c r="BK25" i="9"/>
  <c r="BJ25" i="9"/>
  <c r="BI25" i="9"/>
  <c r="BH25" i="9"/>
  <c r="BG25" i="9"/>
  <c r="BF25" i="9"/>
  <c r="BE25" i="9"/>
  <c r="BD25" i="9"/>
  <c r="BC25" i="9"/>
  <c r="BB25" i="9"/>
  <c r="BA25" i="9"/>
  <c r="AZ25" i="9"/>
  <c r="AY25" i="9"/>
  <c r="AX25" i="9"/>
  <c r="AW25" i="9"/>
  <c r="AV25" i="9"/>
  <c r="AU25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V25" i="9"/>
  <c r="U25" i="9"/>
  <c r="S25" i="9"/>
  <c r="P25" i="9"/>
  <c r="EF24" i="9"/>
  <c r="EE24" i="9"/>
  <c r="ED24" i="9"/>
  <c r="EC24" i="9"/>
  <c r="EB24" i="9"/>
  <c r="EA24" i="9"/>
  <c r="DZ24" i="9"/>
  <c r="DY24" i="9"/>
  <c r="DX24" i="9"/>
  <c r="DW24" i="9"/>
  <c r="DV24" i="9"/>
  <c r="DU24" i="9"/>
  <c r="DT24" i="9"/>
  <c r="DS24" i="9"/>
  <c r="DR24" i="9"/>
  <c r="DQ24" i="9"/>
  <c r="DP24" i="9"/>
  <c r="DO24" i="9"/>
  <c r="DN24" i="9"/>
  <c r="DM24" i="9"/>
  <c r="DJ24" i="9"/>
  <c r="DI24" i="9"/>
  <c r="DH24" i="9"/>
  <c r="DG24" i="9"/>
  <c r="DF24" i="9"/>
  <c r="DE24" i="9"/>
  <c r="DD24" i="9"/>
  <c r="DC24" i="9"/>
  <c r="DB24" i="9"/>
  <c r="DA24" i="9"/>
  <c r="CZ24" i="9"/>
  <c r="CY24" i="9"/>
  <c r="CX24" i="9"/>
  <c r="CW24" i="9"/>
  <c r="CV24" i="9"/>
  <c r="CU24" i="9"/>
  <c r="CT24" i="9"/>
  <c r="CS24" i="9"/>
  <c r="CR24" i="9"/>
  <c r="CQ24" i="9"/>
  <c r="CM24" i="9"/>
  <c r="CL24" i="9"/>
  <c r="CK24" i="9"/>
  <c r="CJ24" i="9"/>
  <c r="CI24" i="9"/>
  <c r="CH24" i="9"/>
  <c r="CG24" i="9"/>
  <c r="CF24" i="9"/>
  <c r="CE24" i="9"/>
  <c r="CD24" i="9"/>
  <c r="CC24" i="9"/>
  <c r="CB24" i="9"/>
  <c r="CA24" i="9"/>
  <c r="BZ24" i="9"/>
  <c r="BY24" i="9"/>
  <c r="BX24" i="9"/>
  <c r="BW24" i="9"/>
  <c r="BV24" i="9"/>
  <c r="BU24" i="9"/>
  <c r="BT24" i="9"/>
  <c r="BQ24" i="9"/>
  <c r="BO24" i="9"/>
  <c r="BN24" i="9"/>
  <c r="BM24" i="9"/>
  <c r="BL24" i="9"/>
  <c r="BK24" i="9"/>
  <c r="BJ24" i="9"/>
  <c r="BI24" i="9"/>
  <c r="BH24" i="9"/>
  <c r="BG24" i="9"/>
  <c r="BF24" i="9"/>
  <c r="BE24" i="9"/>
  <c r="BD24" i="9"/>
  <c r="BC24" i="9"/>
  <c r="BB24" i="9"/>
  <c r="BA24" i="9"/>
  <c r="AZ24" i="9"/>
  <c r="AY24" i="9"/>
  <c r="AX24" i="9"/>
  <c r="AW24" i="9"/>
  <c r="AV24" i="9"/>
  <c r="AU24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E24" i="9"/>
  <c r="AD24" i="9"/>
  <c r="AC24" i="9"/>
  <c r="AB24" i="9"/>
  <c r="AA24" i="9"/>
  <c r="Z24" i="9"/>
  <c r="Y24" i="9"/>
  <c r="X24" i="9"/>
  <c r="W24" i="9"/>
  <c r="V24" i="9"/>
  <c r="U24" i="9"/>
  <c r="S24" i="9"/>
  <c r="P24" i="9"/>
  <c r="EF23" i="9"/>
  <c r="EE23" i="9"/>
  <c r="ED23" i="9"/>
  <c r="EC23" i="9"/>
  <c r="EB23" i="9"/>
  <c r="EA23" i="9"/>
  <c r="DZ23" i="9"/>
  <c r="DY23" i="9"/>
  <c r="DX23" i="9"/>
  <c r="DW23" i="9"/>
  <c r="DV23" i="9"/>
  <c r="DU23" i="9"/>
  <c r="DT23" i="9"/>
  <c r="DS23" i="9"/>
  <c r="DR23" i="9"/>
  <c r="DQ23" i="9"/>
  <c r="DP23" i="9"/>
  <c r="DO23" i="9"/>
  <c r="DN23" i="9"/>
  <c r="DM23" i="9"/>
  <c r="DJ23" i="9"/>
  <c r="DI23" i="9"/>
  <c r="DH23" i="9"/>
  <c r="DG23" i="9"/>
  <c r="DF23" i="9"/>
  <c r="DE23" i="9"/>
  <c r="DD23" i="9"/>
  <c r="DC23" i="9"/>
  <c r="DB23" i="9"/>
  <c r="DA23" i="9"/>
  <c r="CZ23" i="9"/>
  <c r="CY23" i="9"/>
  <c r="CX23" i="9"/>
  <c r="CW23" i="9"/>
  <c r="CV23" i="9"/>
  <c r="CU23" i="9"/>
  <c r="CT23" i="9"/>
  <c r="CS23" i="9"/>
  <c r="CR23" i="9"/>
  <c r="CQ23" i="9"/>
  <c r="CM23" i="9"/>
  <c r="CL23" i="9"/>
  <c r="CK23" i="9"/>
  <c r="CJ23" i="9"/>
  <c r="CI23" i="9"/>
  <c r="CH23" i="9"/>
  <c r="CG23" i="9"/>
  <c r="CF23" i="9"/>
  <c r="CE23" i="9"/>
  <c r="CD23" i="9"/>
  <c r="CC23" i="9"/>
  <c r="CB23" i="9"/>
  <c r="CA23" i="9"/>
  <c r="BZ23" i="9"/>
  <c r="BY23" i="9"/>
  <c r="BX23" i="9"/>
  <c r="BW23" i="9"/>
  <c r="BV23" i="9"/>
  <c r="BU23" i="9"/>
  <c r="BT23" i="9"/>
  <c r="BQ23" i="9"/>
  <c r="BO23" i="9"/>
  <c r="BN23" i="9"/>
  <c r="BM23" i="9"/>
  <c r="BL23" i="9"/>
  <c r="BK23" i="9"/>
  <c r="BJ23" i="9"/>
  <c r="BI23" i="9"/>
  <c r="BH23" i="9"/>
  <c r="BG23" i="9"/>
  <c r="BF23" i="9"/>
  <c r="BE23" i="9"/>
  <c r="BD23" i="9"/>
  <c r="BC23" i="9"/>
  <c r="BB23" i="9"/>
  <c r="BA23" i="9"/>
  <c r="AZ23" i="9"/>
  <c r="AY23" i="9"/>
  <c r="AX23" i="9"/>
  <c r="AW23" i="9"/>
  <c r="AV23" i="9"/>
  <c r="AU23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S23" i="9"/>
  <c r="P23" i="9"/>
  <c r="EF22" i="9"/>
  <c r="EE22" i="9"/>
  <c r="ED22" i="9"/>
  <c r="EC22" i="9"/>
  <c r="EB22" i="9"/>
  <c r="EA22" i="9"/>
  <c r="DZ22" i="9"/>
  <c r="DY22" i="9"/>
  <c r="DX22" i="9"/>
  <c r="DW22" i="9"/>
  <c r="DV22" i="9"/>
  <c r="DU22" i="9"/>
  <c r="DT22" i="9"/>
  <c r="DS22" i="9"/>
  <c r="DR22" i="9"/>
  <c r="DQ22" i="9"/>
  <c r="DP22" i="9"/>
  <c r="DO22" i="9"/>
  <c r="DN22" i="9"/>
  <c r="DM22" i="9"/>
  <c r="DJ22" i="9"/>
  <c r="DI22" i="9"/>
  <c r="DH22" i="9"/>
  <c r="DG22" i="9"/>
  <c r="DF22" i="9"/>
  <c r="DE22" i="9"/>
  <c r="DD22" i="9"/>
  <c r="DC22" i="9"/>
  <c r="DB22" i="9"/>
  <c r="DA22" i="9"/>
  <c r="CZ22" i="9"/>
  <c r="CY22" i="9"/>
  <c r="CX22" i="9"/>
  <c r="CW22" i="9"/>
  <c r="CV22" i="9"/>
  <c r="CU22" i="9"/>
  <c r="CT22" i="9"/>
  <c r="CS22" i="9"/>
  <c r="CR22" i="9"/>
  <c r="CQ22" i="9"/>
  <c r="CM22" i="9"/>
  <c r="CL22" i="9"/>
  <c r="CK22" i="9"/>
  <c r="CJ22" i="9"/>
  <c r="CI22" i="9"/>
  <c r="CH22" i="9"/>
  <c r="CG22" i="9"/>
  <c r="CF22" i="9"/>
  <c r="CE22" i="9"/>
  <c r="CD22" i="9"/>
  <c r="CC22" i="9"/>
  <c r="CB22" i="9"/>
  <c r="CA22" i="9"/>
  <c r="BZ22" i="9"/>
  <c r="BY22" i="9"/>
  <c r="BX22" i="9"/>
  <c r="BW22" i="9"/>
  <c r="BV22" i="9"/>
  <c r="BU22" i="9"/>
  <c r="BT22" i="9"/>
  <c r="BQ22" i="9"/>
  <c r="BO22" i="9"/>
  <c r="BN22" i="9"/>
  <c r="BM22" i="9"/>
  <c r="BL22" i="9"/>
  <c r="BK22" i="9"/>
  <c r="BJ22" i="9"/>
  <c r="BI22" i="9"/>
  <c r="BH22" i="9"/>
  <c r="BG22" i="9"/>
  <c r="BF22" i="9"/>
  <c r="BE22" i="9"/>
  <c r="BD22" i="9"/>
  <c r="BC22" i="9"/>
  <c r="BB22" i="9"/>
  <c r="BA22" i="9"/>
  <c r="AZ22" i="9"/>
  <c r="AY22" i="9"/>
  <c r="AX22" i="9"/>
  <c r="AW22" i="9"/>
  <c r="AV22" i="9"/>
  <c r="AU22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S22" i="9"/>
  <c r="P22" i="9"/>
  <c r="EF21" i="9"/>
  <c r="EE21" i="9"/>
  <c r="ED21" i="9"/>
  <c r="EC21" i="9"/>
  <c r="EB21" i="9"/>
  <c r="EA21" i="9"/>
  <c r="DZ21" i="9"/>
  <c r="DY21" i="9"/>
  <c r="DX21" i="9"/>
  <c r="DW21" i="9"/>
  <c r="DV21" i="9"/>
  <c r="DU21" i="9"/>
  <c r="DT21" i="9"/>
  <c r="DS21" i="9"/>
  <c r="DR21" i="9"/>
  <c r="DQ21" i="9"/>
  <c r="DP21" i="9"/>
  <c r="DO21" i="9"/>
  <c r="DN21" i="9"/>
  <c r="DM21" i="9"/>
  <c r="DJ21" i="9"/>
  <c r="DI21" i="9"/>
  <c r="DH21" i="9"/>
  <c r="DG21" i="9"/>
  <c r="DF21" i="9"/>
  <c r="DE21" i="9"/>
  <c r="DD21" i="9"/>
  <c r="DC21" i="9"/>
  <c r="DB21" i="9"/>
  <c r="DA21" i="9"/>
  <c r="CZ21" i="9"/>
  <c r="CY21" i="9"/>
  <c r="CX21" i="9"/>
  <c r="CW21" i="9"/>
  <c r="CV21" i="9"/>
  <c r="CU21" i="9"/>
  <c r="CT21" i="9"/>
  <c r="CS21" i="9"/>
  <c r="CR21" i="9"/>
  <c r="CQ21" i="9"/>
  <c r="CM21" i="9"/>
  <c r="CL21" i="9"/>
  <c r="CK21" i="9"/>
  <c r="CJ21" i="9"/>
  <c r="CI21" i="9"/>
  <c r="CH21" i="9"/>
  <c r="CG21" i="9"/>
  <c r="CF21" i="9"/>
  <c r="CE21" i="9"/>
  <c r="CD21" i="9"/>
  <c r="CC21" i="9"/>
  <c r="CB21" i="9"/>
  <c r="CA21" i="9"/>
  <c r="BZ21" i="9"/>
  <c r="BY21" i="9"/>
  <c r="BX21" i="9"/>
  <c r="BW21" i="9"/>
  <c r="BV21" i="9"/>
  <c r="BU21" i="9"/>
  <c r="BT21" i="9"/>
  <c r="BQ21" i="9"/>
  <c r="BO21" i="9"/>
  <c r="BN21" i="9"/>
  <c r="BM21" i="9"/>
  <c r="BL21" i="9"/>
  <c r="BK21" i="9"/>
  <c r="BJ21" i="9"/>
  <c r="BI21" i="9"/>
  <c r="BH21" i="9"/>
  <c r="BG21" i="9"/>
  <c r="BF21" i="9"/>
  <c r="BE21" i="9"/>
  <c r="BD21" i="9"/>
  <c r="BC21" i="9"/>
  <c r="BB21" i="9"/>
  <c r="BA21" i="9"/>
  <c r="AZ21" i="9"/>
  <c r="AY21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S21" i="9"/>
  <c r="P21" i="9"/>
  <c r="EF20" i="9"/>
  <c r="EE20" i="9"/>
  <c r="ED20" i="9"/>
  <c r="EC20" i="9"/>
  <c r="EB20" i="9"/>
  <c r="EA20" i="9"/>
  <c r="DZ20" i="9"/>
  <c r="DY20" i="9"/>
  <c r="DX20" i="9"/>
  <c r="DW20" i="9"/>
  <c r="DV20" i="9"/>
  <c r="DU20" i="9"/>
  <c r="DT20" i="9"/>
  <c r="DS20" i="9"/>
  <c r="DR20" i="9"/>
  <c r="DQ20" i="9"/>
  <c r="DP20" i="9"/>
  <c r="DO20" i="9"/>
  <c r="DN20" i="9"/>
  <c r="DM20" i="9"/>
  <c r="DJ20" i="9"/>
  <c r="DI20" i="9"/>
  <c r="DH20" i="9"/>
  <c r="DG20" i="9"/>
  <c r="DF20" i="9"/>
  <c r="DE20" i="9"/>
  <c r="DD20" i="9"/>
  <c r="DC20" i="9"/>
  <c r="DB20" i="9"/>
  <c r="DA20" i="9"/>
  <c r="CZ20" i="9"/>
  <c r="CY20" i="9"/>
  <c r="CX20" i="9"/>
  <c r="CW20" i="9"/>
  <c r="CV20" i="9"/>
  <c r="CU20" i="9"/>
  <c r="CT20" i="9"/>
  <c r="CS20" i="9"/>
  <c r="CR20" i="9"/>
  <c r="CQ20" i="9"/>
  <c r="CM20" i="9"/>
  <c r="CL20" i="9"/>
  <c r="CK20" i="9"/>
  <c r="CJ20" i="9"/>
  <c r="CI20" i="9"/>
  <c r="CH20" i="9"/>
  <c r="CG20" i="9"/>
  <c r="CF20" i="9"/>
  <c r="CE20" i="9"/>
  <c r="CD20" i="9"/>
  <c r="CC20" i="9"/>
  <c r="CB20" i="9"/>
  <c r="CA20" i="9"/>
  <c r="BZ20" i="9"/>
  <c r="BY20" i="9"/>
  <c r="BX20" i="9"/>
  <c r="BW20" i="9"/>
  <c r="BV20" i="9"/>
  <c r="BU20" i="9"/>
  <c r="BT20" i="9"/>
  <c r="BQ20" i="9"/>
  <c r="BO20" i="9"/>
  <c r="BN20" i="9"/>
  <c r="BM20" i="9"/>
  <c r="BL20" i="9"/>
  <c r="BK20" i="9"/>
  <c r="BJ20" i="9"/>
  <c r="BI20" i="9"/>
  <c r="BH20" i="9"/>
  <c r="BG20" i="9"/>
  <c r="BF20" i="9"/>
  <c r="BE20" i="9"/>
  <c r="BD20" i="9"/>
  <c r="BC20" i="9"/>
  <c r="BB20" i="9"/>
  <c r="BA20" i="9"/>
  <c r="AZ20" i="9"/>
  <c r="AY20" i="9"/>
  <c r="AX20" i="9"/>
  <c r="AW20" i="9"/>
  <c r="AV20" i="9"/>
  <c r="AU20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S20" i="9"/>
  <c r="P20" i="9"/>
  <c r="EF19" i="9"/>
  <c r="EE19" i="9"/>
  <c r="ED19" i="9"/>
  <c r="EC19" i="9"/>
  <c r="EB19" i="9"/>
  <c r="EA19" i="9"/>
  <c r="DZ19" i="9"/>
  <c r="DY19" i="9"/>
  <c r="DX19" i="9"/>
  <c r="DW19" i="9"/>
  <c r="DV19" i="9"/>
  <c r="DU19" i="9"/>
  <c r="DT19" i="9"/>
  <c r="DS19" i="9"/>
  <c r="DR19" i="9"/>
  <c r="DQ19" i="9"/>
  <c r="DP19" i="9"/>
  <c r="DO19" i="9"/>
  <c r="DN19" i="9"/>
  <c r="DM19" i="9"/>
  <c r="DJ19" i="9"/>
  <c r="DI19" i="9"/>
  <c r="DH19" i="9"/>
  <c r="DG19" i="9"/>
  <c r="DF19" i="9"/>
  <c r="DE19" i="9"/>
  <c r="DD19" i="9"/>
  <c r="DC19" i="9"/>
  <c r="DB19" i="9"/>
  <c r="DA19" i="9"/>
  <c r="CZ19" i="9"/>
  <c r="CY19" i="9"/>
  <c r="CX19" i="9"/>
  <c r="CW19" i="9"/>
  <c r="CV19" i="9"/>
  <c r="CU19" i="9"/>
  <c r="CT19" i="9"/>
  <c r="CS19" i="9"/>
  <c r="CR19" i="9"/>
  <c r="CQ19" i="9"/>
  <c r="CM19" i="9"/>
  <c r="CL19" i="9"/>
  <c r="CK19" i="9"/>
  <c r="CJ19" i="9"/>
  <c r="CI19" i="9"/>
  <c r="CH19" i="9"/>
  <c r="CG19" i="9"/>
  <c r="CF19" i="9"/>
  <c r="CE19" i="9"/>
  <c r="CD19" i="9"/>
  <c r="CC19" i="9"/>
  <c r="CB19" i="9"/>
  <c r="CA19" i="9"/>
  <c r="BZ19" i="9"/>
  <c r="BY19" i="9"/>
  <c r="BX19" i="9"/>
  <c r="BW19" i="9"/>
  <c r="BV19" i="9"/>
  <c r="BU19" i="9"/>
  <c r="BT19" i="9"/>
  <c r="BQ19" i="9"/>
  <c r="BO19" i="9"/>
  <c r="BN19" i="9"/>
  <c r="BM19" i="9"/>
  <c r="BL19" i="9"/>
  <c r="BK19" i="9"/>
  <c r="BJ19" i="9"/>
  <c r="BI19" i="9"/>
  <c r="BH19" i="9"/>
  <c r="BG19" i="9"/>
  <c r="BF19" i="9"/>
  <c r="BE19" i="9"/>
  <c r="BD19" i="9"/>
  <c r="BC19" i="9"/>
  <c r="BB19" i="9"/>
  <c r="BA19" i="9"/>
  <c r="AZ19" i="9"/>
  <c r="AY19" i="9"/>
  <c r="AX19" i="9"/>
  <c r="AW19" i="9"/>
  <c r="AV19" i="9"/>
  <c r="AU19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S19" i="9"/>
  <c r="P19" i="9"/>
  <c r="EF18" i="9"/>
  <c r="EE18" i="9"/>
  <c r="ED18" i="9"/>
  <c r="EC18" i="9"/>
  <c r="EB18" i="9"/>
  <c r="EA18" i="9"/>
  <c r="DZ18" i="9"/>
  <c r="DY18" i="9"/>
  <c r="DX18" i="9"/>
  <c r="DW18" i="9"/>
  <c r="DV18" i="9"/>
  <c r="DU18" i="9"/>
  <c r="DT18" i="9"/>
  <c r="DS18" i="9"/>
  <c r="DR18" i="9"/>
  <c r="DQ18" i="9"/>
  <c r="DP18" i="9"/>
  <c r="DO18" i="9"/>
  <c r="DN18" i="9"/>
  <c r="DM18" i="9"/>
  <c r="DJ18" i="9"/>
  <c r="DI18" i="9"/>
  <c r="DH18" i="9"/>
  <c r="DG18" i="9"/>
  <c r="DF18" i="9"/>
  <c r="DE18" i="9"/>
  <c r="DD18" i="9"/>
  <c r="DC18" i="9"/>
  <c r="DB18" i="9"/>
  <c r="DA18" i="9"/>
  <c r="CZ18" i="9"/>
  <c r="CY18" i="9"/>
  <c r="CX18" i="9"/>
  <c r="CW18" i="9"/>
  <c r="CV18" i="9"/>
  <c r="CU18" i="9"/>
  <c r="CT18" i="9"/>
  <c r="CS18" i="9"/>
  <c r="CR18" i="9"/>
  <c r="CQ18" i="9"/>
  <c r="CM18" i="9"/>
  <c r="CL18" i="9"/>
  <c r="CK18" i="9"/>
  <c r="CJ18" i="9"/>
  <c r="CI18" i="9"/>
  <c r="CH18" i="9"/>
  <c r="CG18" i="9"/>
  <c r="CF18" i="9"/>
  <c r="CE18" i="9"/>
  <c r="CD18" i="9"/>
  <c r="CC18" i="9"/>
  <c r="CB18" i="9"/>
  <c r="CA18" i="9"/>
  <c r="BZ18" i="9"/>
  <c r="BY18" i="9"/>
  <c r="BX18" i="9"/>
  <c r="BW18" i="9"/>
  <c r="BV18" i="9"/>
  <c r="BU18" i="9"/>
  <c r="BT18" i="9"/>
  <c r="BQ18" i="9"/>
  <c r="BO18" i="9"/>
  <c r="BN18" i="9"/>
  <c r="BM18" i="9"/>
  <c r="BL18" i="9"/>
  <c r="BK18" i="9"/>
  <c r="BJ18" i="9"/>
  <c r="BI18" i="9"/>
  <c r="BH18" i="9"/>
  <c r="BG18" i="9"/>
  <c r="BF18" i="9"/>
  <c r="BE18" i="9"/>
  <c r="BD18" i="9"/>
  <c r="BC18" i="9"/>
  <c r="BB18" i="9"/>
  <c r="BA18" i="9"/>
  <c r="AZ18" i="9"/>
  <c r="AY18" i="9"/>
  <c r="AX18" i="9"/>
  <c r="AW18" i="9"/>
  <c r="AV18" i="9"/>
  <c r="AU18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S18" i="9"/>
  <c r="P18" i="9"/>
  <c r="EF17" i="9"/>
  <c r="EE17" i="9"/>
  <c r="ED17" i="9"/>
  <c r="EC17" i="9"/>
  <c r="EB17" i="9"/>
  <c r="EA17" i="9"/>
  <c r="DZ17" i="9"/>
  <c r="DY17" i="9"/>
  <c r="DX17" i="9"/>
  <c r="DW17" i="9"/>
  <c r="DV17" i="9"/>
  <c r="DU17" i="9"/>
  <c r="DT17" i="9"/>
  <c r="DS17" i="9"/>
  <c r="DR17" i="9"/>
  <c r="DQ17" i="9"/>
  <c r="DP17" i="9"/>
  <c r="DO17" i="9"/>
  <c r="DN17" i="9"/>
  <c r="DM17" i="9"/>
  <c r="DJ17" i="9"/>
  <c r="DI17" i="9"/>
  <c r="DH17" i="9"/>
  <c r="DG17" i="9"/>
  <c r="DF17" i="9"/>
  <c r="DE17" i="9"/>
  <c r="DD17" i="9"/>
  <c r="DC17" i="9"/>
  <c r="DB17" i="9"/>
  <c r="DA17" i="9"/>
  <c r="CZ17" i="9"/>
  <c r="CY17" i="9"/>
  <c r="CX17" i="9"/>
  <c r="CW17" i="9"/>
  <c r="CV17" i="9"/>
  <c r="CU17" i="9"/>
  <c r="CT17" i="9"/>
  <c r="CS17" i="9"/>
  <c r="CR17" i="9"/>
  <c r="CQ17" i="9"/>
  <c r="CM17" i="9"/>
  <c r="CL17" i="9"/>
  <c r="CK17" i="9"/>
  <c r="CJ17" i="9"/>
  <c r="CI17" i="9"/>
  <c r="CH17" i="9"/>
  <c r="CG17" i="9"/>
  <c r="CF17" i="9"/>
  <c r="CE17" i="9"/>
  <c r="CD17" i="9"/>
  <c r="CC17" i="9"/>
  <c r="CB17" i="9"/>
  <c r="CA17" i="9"/>
  <c r="BZ17" i="9"/>
  <c r="BY17" i="9"/>
  <c r="BX17" i="9"/>
  <c r="BW17" i="9"/>
  <c r="BV17" i="9"/>
  <c r="BU17" i="9"/>
  <c r="BT17" i="9"/>
  <c r="BQ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S17" i="9"/>
  <c r="P17" i="9"/>
  <c r="EF16" i="9"/>
  <c r="EE16" i="9"/>
  <c r="ED16" i="9"/>
  <c r="EC16" i="9"/>
  <c r="EB16" i="9"/>
  <c r="EA16" i="9"/>
  <c r="DZ16" i="9"/>
  <c r="DY16" i="9"/>
  <c r="DX16" i="9"/>
  <c r="DW16" i="9"/>
  <c r="DV16" i="9"/>
  <c r="DU16" i="9"/>
  <c r="DT16" i="9"/>
  <c r="DS16" i="9"/>
  <c r="DR16" i="9"/>
  <c r="DQ16" i="9"/>
  <c r="DP16" i="9"/>
  <c r="DO16" i="9"/>
  <c r="DN16" i="9"/>
  <c r="DM16" i="9"/>
  <c r="DJ16" i="9"/>
  <c r="DI16" i="9"/>
  <c r="DH16" i="9"/>
  <c r="DG16" i="9"/>
  <c r="DF16" i="9"/>
  <c r="DE16" i="9"/>
  <c r="DD16" i="9"/>
  <c r="DC16" i="9"/>
  <c r="DB16" i="9"/>
  <c r="DA16" i="9"/>
  <c r="CZ16" i="9"/>
  <c r="CY16" i="9"/>
  <c r="CX16" i="9"/>
  <c r="CW16" i="9"/>
  <c r="CV16" i="9"/>
  <c r="CU16" i="9"/>
  <c r="CT16" i="9"/>
  <c r="CS16" i="9"/>
  <c r="CR16" i="9"/>
  <c r="CQ16" i="9"/>
  <c r="CM16" i="9"/>
  <c r="CL16" i="9"/>
  <c r="CK16" i="9"/>
  <c r="CJ16" i="9"/>
  <c r="CI16" i="9"/>
  <c r="CH16" i="9"/>
  <c r="CG16" i="9"/>
  <c r="CF16" i="9"/>
  <c r="CE16" i="9"/>
  <c r="CD16" i="9"/>
  <c r="CC16" i="9"/>
  <c r="CB16" i="9"/>
  <c r="CA16" i="9"/>
  <c r="BZ16" i="9"/>
  <c r="BY16" i="9"/>
  <c r="BX16" i="9"/>
  <c r="BW16" i="9"/>
  <c r="BV16" i="9"/>
  <c r="BU16" i="9"/>
  <c r="BT16" i="9"/>
  <c r="BQ16" i="9"/>
  <c r="BO16" i="9"/>
  <c r="BN16" i="9"/>
  <c r="BM16" i="9"/>
  <c r="BL16" i="9"/>
  <c r="BK16" i="9"/>
  <c r="BJ16" i="9"/>
  <c r="BI16" i="9"/>
  <c r="BH16" i="9"/>
  <c r="BG16" i="9"/>
  <c r="BF16" i="9"/>
  <c r="BE16" i="9"/>
  <c r="BD16" i="9"/>
  <c r="BC16" i="9"/>
  <c r="BB16" i="9"/>
  <c r="BA16" i="9"/>
  <c r="AZ16" i="9"/>
  <c r="AY16" i="9"/>
  <c r="AX16" i="9"/>
  <c r="AW16" i="9"/>
  <c r="AV16" i="9"/>
  <c r="AU16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S16" i="9"/>
  <c r="P16" i="9"/>
  <c r="EF15" i="9"/>
  <c r="EE15" i="9"/>
  <c r="ED15" i="9"/>
  <c r="EC15" i="9"/>
  <c r="EB15" i="9"/>
  <c r="EA15" i="9"/>
  <c r="DZ15" i="9"/>
  <c r="DY15" i="9"/>
  <c r="DX15" i="9"/>
  <c r="DW15" i="9"/>
  <c r="DV15" i="9"/>
  <c r="DU15" i="9"/>
  <c r="DT15" i="9"/>
  <c r="DS15" i="9"/>
  <c r="DR15" i="9"/>
  <c r="DQ15" i="9"/>
  <c r="DP15" i="9"/>
  <c r="DO15" i="9"/>
  <c r="DN15" i="9"/>
  <c r="DM15" i="9"/>
  <c r="DJ15" i="9"/>
  <c r="DI15" i="9"/>
  <c r="DH15" i="9"/>
  <c r="DG15" i="9"/>
  <c r="DF15" i="9"/>
  <c r="DE15" i="9"/>
  <c r="DD15" i="9"/>
  <c r="DC15" i="9"/>
  <c r="DB15" i="9"/>
  <c r="DA15" i="9"/>
  <c r="CZ15" i="9"/>
  <c r="CY15" i="9"/>
  <c r="CX15" i="9"/>
  <c r="CW15" i="9"/>
  <c r="CV15" i="9"/>
  <c r="CU15" i="9"/>
  <c r="CT15" i="9"/>
  <c r="CS15" i="9"/>
  <c r="CR15" i="9"/>
  <c r="CQ15" i="9"/>
  <c r="CM15" i="9"/>
  <c r="CL15" i="9"/>
  <c r="CK15" i="9"/>
  <c r="CJ15" i="9"/>
  <c r="CI15" i="9"/>
  <c r="CH15" i="9"/>
  <c r="CG15" i="9"/>
  <c r="CF15" i="9"/>
  <c r="CE15" i="9"/>
  <c r="CD15" i="9"/>
  <c r="CC15" i="9"/>
  <c r="CB15" i="9"/>
  <c r="CA15" i="9"/>
  <c r="BZ15" i="9"/>
  <c r="BY15" i="9"/>
  <c r="BX15" i="9"/>
  <c r="BW15" i="9"/>
  <c r="BV15" i="9"/>
  <c r="BU15" i="9"/>
  <c r="BT15" i="9"/>
  <c r="BQ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S15" i="9"/>
  <c r="P15" i="9"/>
  <c r="EF14" i="9"/>
  <c r="EE14" i="9"/>
  <c r="ED14" i="9"/>
  <c r="EC14" i="9"/>
  <c r="EB14" i="9"/>
  <c r="EA14" i="9"/>
  <c r="DZ14" i="9"/>
  <c r="DY14" i="9"/>
  <c r="DX14" i="9"/>
  <c r="DW14" i="9"/>
  <c r="DV14" i="9"/>
  <c r="DU14" i="9"/>
  <c r="DT14" i="9"/>
  <c r="DS14" i="9"/>
  <c r="DR14" i="9"/>
  <c r="DQ14" i="9"/>
  <c r="DP14" i="9"/>
  <c r="DO14" i="9"/>
  <c r="DN14" i="9"/>
  <c r="DM14" i="9"/>
  <c r="DJ14" i="9"/>
  <c r="DI14" i="9"/>
  <c r="DH14" i="9"/>
  <c r="DG14" i="9"/>
  <c r="DF14" i="9"/>
  <c r="DE14" i="9"/>
  <c r="DD14" i="9"/>
  <c r="DC14" i="9"/>
  <c r="DB14" i="9"/>
  <c r="DA14" i="9"/>
  <c r="CZ14" i="9"/>
  <c r="CY14" i="9"/>
  <c r="CX14" i="9"/>
  <c r="CW14" i="9"/>
  <c r="CV14" i="9"/>
  <c r="CU14" i="9"/>
  <c r="CT14" i="9"/>
  <c r="CS14" i="9"/>
  <c r="CR14" i="9"/>
  <c r="CQ14" i="9"/>
  <c r="CM14" i="9"/>
  <c r="CL14" i="9"/>
  <c r="CK14" i="9"/>
  <c r="CJ14" i="9"/>
  <c r="CI14" i="9"/>
  <c r="CH14" i="9"/>
  <c r="CG14" i="9"/>
  <c r="CF14" i="9"/>
  <c r="CE14" i="9"/>
  <c r="CD14" i="9"/>
  <c r="CC14" i="9"/>
  <c r="CB14" i="9"/>
  <c r="CA14" i="9"/>
  <c r="BZ14" i="9"/>
  <c r="BY14" i="9"/>
  <c r="BX14" i="9"/>
  <c r="BW14" i="9"/>
  <c r="BV14" i="9"/>
  <c r="BU14" i="9"/>
  <c r="BT14" i="9"/>
  <c r="BQ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S14" i="9"/>
  <c r="P14" i="9"/>
  <c r="EF12" i="9"/>
  <c r="EE12" i="9"/>
  <c r="ED12" i="9"/>
  <c r="EC12" i="9"/>
  <c r="EB12" i="9"/>
  <c r="EA12" i="9"/>
  <c r="DZ12" i="9"/>
  <c r="DY12" i="9"/>
  <c r="DX12" i="9"/>
  <c r="DW12" i="9"/>
  <c r="DV12" i="9"/>
  <c r="DU12" i="9"/>
  <c r="DT12" i="9"/>
  <c r="DS12" i="9"/>
  <c r="DR12" i="9"/>
  <c r="DQ12" i="9"/>
  <c r="DP12" i="9"/>
  <c r="DO12" i="9"/>
  <c r="DN12" i="9"/>
  <c r="DM12" i="9"/>
  <c r="DJ12" i="9"/>
  <c r="DI12" i="9"/>
  <c r="DH12" i="9"/>
  <c r="DG12" i="9"/>
  <c r="DF12" i="9"/>
  <c r="DE12" i="9"/>
  <c r="DD12" i="9"/>
  <c r="DC12" i="9"/>
  <c r="DB12" i="9"/>
  <c r="DA12" i="9"/>
  <c r="CZ12" i="9"/>
  <c r="CY12" i="9"/>
  <c r="CX12" i="9"/>
  <c r="CW12" i="9"/>
  <c r="CV12" i="9"/>
  <c r="CU12" i="9"/>
  <c r="CT12" i="9"/>
  <c r="CS12" i="9"/>
  <c r="CR12" i="9"/>
  <c r="CQ12" i="9"/>
  <c r="CM12" i="9"/>
  <c r="CL12" i="9"/>
  <c r="CK12" i="9"/>
  <c r="CJ12" i="9"/>
  <c r="CI12" i="9"/>
  <c r="CH12" i="9"/>
  <c r="CG12" i="9"/>
  <c r="CF12" i="9"/>
  <c r="CE12" i="9"/>
  <c r="CD12" i="9"/>
  <c r="CC12" i="9"/>
  <c r="CB12" i="9"/>
  <c r="CA12" i="9"/>
  <c r="BZ12" i="9"/>
  <c r="BY12" i="9"/>
  <c r="BX12" i="9"/>
  <c r="BW12" i="9"/>
  <c r="BV12" i="9"/>
  <c r="BU12" i="9"/>
  <c r="BT12" i="9"/>
  <c r="BQ12" i="9"/>
  <c r="BO12" i="9"/>
  <c r="L12" i="9" s="1"/>
  <c r="BN12" i="9"/>
  <c r="K12" i="9" s="1"/>
  <c r="BM12" i="9"/>
  <c r="BL12" i="9"/>
  <c r="BK12" i="9"/>
  <c r="BJ12" i="9"/>
  <c r="BI12" i="9"/>
  <c r="BH12" i="9"/>
  <c r="BG12" i="9"/>
  <c r="BF12" i="9"/>
  <c r="BE12" i="9"/>
  <c r="BD12" i="9"/>
  <c r="BC12" i="9"/>
  <c r="BB12" i="9"/>
  <c r="BA12" i="9"/>
  <c r="AZ12" i="9"/>
  <c r="AY12" i="9"/>
  <c r="AX12" i="9"/>
  <c r="AW12" i="9"/>
  <c r="AV12" i="9"/>
  <c r="AU12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S12" i="9"/>
  <c r="P12" i="9"/>
  <c r="H12" i="9" s="1"/>
  <c r="J12" i="9"/>
  <c r="EF9" i="9"/>
  <c r="EE9" i="9"/>
  <c r="ED9" i="9"/>
  <c r="EC9" i="9"/>
  <c r="EB9" i="9"/>
  <c r="EA9" i="9"/>
  <c r="DZ9" i="9"/>
  <c r="DY9" i="9"/>
  <c r="DX9" i="9"/>
  <c r="DW9" i="9"/>
  <c r="DV9" i="9"/>
  <c r="DU9" i="9"/>
  <c r="DT9" i="9"/>
  <c r="DS9" i="9"/>
  <c r="DR9" i="9"/>
  <c r="DQ9" i="9"/>
  <c r="DP9" i="9"/>
  <c r="DO9" i="9"/>
  <c r="DN9" i="9"/>
  <c r="DM9" i="9"/>
  <c r="DJ9" i="9"/>
  <c r="DI9" i="9"/>
  <c r="DH9" i="9"/>
  <c r="DG9" i="9"/>
  <c r="DF9" i="9"/>
  <c r="DE9" i="9"/>
  <c r="DD9" i="9"/>
  <c r="DC9" i="9"/>
  <c r="DB9" i="9"/>
  <c r="DA9" i="9"/>
  <c r="CZ9" i="9"/>
  <c r="CY9" i="9"/>
  <c r="CX9" i="9"/>
  <c r="CW9" i="9"/>
  <c r="CV9" i="9"/>
  <c r="CU9" i="9"/>
  <c r="CT9" i="9"/>
  <c r="CS9" i="9"/>
  <c r="CR9" i="9"/>
  <c r="CQ9" i="9"/>
  <c r="CM9" i="9"/>
  <c r="CL9" i="9"/>
  <c r="CK9" i="9"/>
  <c r="CJ9" i="9"/>
  <c r="CI9" i="9"/>
  <c r="CH9" i="9"/>
  <c r="CG9" i="9"/>
  <c r="CF9" i="9"/>
  <c r="CE9" i="9"/>
  <c r="CD9" i="9"/>
  <c r="CC9" i="9"/>
  <c r="CB9" i="9"/>
  <c r="CA9" i="9"/>
  <c r="BZ9" i="9"/>
  <c r="BY9" i="9"/>
  <c r="BX9" i="9"/>
  <c r="BW9" i="9"/>
  <c r="BV9" i="9"/>
  <c r="BU9" i="9"/>
  <c r="BT9" i="9"/>
  <c r="BQ9" i="9"/>
  <c r="BO9" i="9"/>
  <c r="L9" i="9" s="1"/>
  <c r="BN9" i="9"/>
  <c r="BM9" i="9"/>
  <c r="BL9" i="9"/>
  <c r="BK9" i="9"/>
  <c r="BJ9" i="9"/>
  <c r="BI9" i="9"/>
  <c r="BH9" i="9"/>
  <c r="BG9" i="9"/>
  <c r="BF9" i="9"/>
  <c r="BE9" i="9"/>
  <c r="BD9" i="9"/>
  <c r="BC9" i="9"/>
  <c r="BB9" i="9"/>
  <c r="BA9" i="9"/>
  <c r="AZ9" i="9"/>
  <c r="AY9" i="9"/>
  <c r="AX9" i="9"/>
  <c r="AW9" i="9"/>
  <c r="AV9" i="9"/>
  <c r="AU9" i="9"/>
  <c r="AT9" i="9"/>
  <c r="AS9" i="9"/>
  <c r="AR9" i="9"/>
  <c r="AQ9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S9" i="9"/>
  <c r="P9" i="9"/>
  <c r="H9" i="9" s="1"/>
  <c r="K9" i="9"/>
  <c r="J9" i="9"/>
  <c r="EF8" i="9"/>
  <c r="EE8" i="9"/>
  <c r="ED8" i="9"/>
  <c r="EC8" i="9"/>
  <c r="EB8" i="9"/>
  <c r="EA8" i="9"/>
  <c r="DZ8" i="9"/>
  <c r="DY8" i="9"/>
  <c r="DX8" i="9"/>
  <c r="DW8" i="9"/>
  <c r="DV8" i="9"/>
  <c r="DU8" i="9"/>
  <c r="DT8" i="9"/>
  <c r="DS8" i="9"/>
  <c r="DR8" i="9"/>
  <c r="DQ8" i="9"/>
  <c r="DP8" i="9"/>
  <c r="DO8" i="9"/>
  <c r="DN8" i="9"/>
  <c r="DM8" i="9"/>
  <c r="DJ8" i="9"/>
  <c r="DI8" i="9"/>
  <c r="DH8" i="9"/>
  <c r="DG8" i="9"/>
  <c r="DF8" i="9"/>
  <c r="DE8" i="9"/>
  <c r="DD8" i="9"/>
  <c r="DC8" i="9"/>
  <c r="DB8" i="9"/>
  <c r="DA8" i="9"/>
  <c r="CZ8" i="9"/>
  <c r="CY8" i="9"/>
  <c r="CX8" i="9"/>
  <c r="CW8" i="9"/>
  <c r="CV8" i="9"/>
  <c r="CU8" i="9"/>
  <c r="CT8" i="9"/>
  <c r="CS8" i="9"/>
  <c r="CR8" i="9"/>
  <c r="CQ8" i="9"/>
  <c r="CM8" i="9"/>
  <c r="CL8" i="9"/>
  <c r="CK8" i="9"/>
  <c r="CJ8" i="9"/>
  <c r="CI8" i="9"/>
  <c r="CH8" i="9"/>
  <c r="CG8" i="9"/>
  <c r="CF8" i="9"/>
  <c r="CE8" i="9"/>
  <c r="CD8" i="9"/>
  <c r="CC8" i="9"/>
  <c r="CB8" i="9"/>
  <c r="CA8" i="9"/>
  <c r="BZ8" i="9"/>
  <c r="BY8" i="9"/>
  <c r="BX8" i="9"/>
  <c r="BW8" i="9"/>
  <c r="BV8" i="9"/>
  <c r="BU8" i="9"/>
  <c r="BT8" i="9"/>
  <c r="BQ8" i="9"/>
  <c r="BO8" i="9"/>
  <c r="L8" i="9" s="1"/>
  <c r="BN8" i="9"/>
  <c r="BM8" i="9"/>
  <c r="BL8" i="9"/>
  <c r="BK8" i="9"/>
  <c r="BJ8" i="9"/>
  <c r="BI8" i="9"/>
  <c r="BH8" i="9"/>
  <c r="BG8" i="9"/>
  <c r="BF8" i="9"/>
  <c r="BE8" i="9"/>
  <c r="BD8" i="9"/>
  <c r="BC8" i="9"/>
  <c r="BB8" i="9"/>
  <c r="BA8" i="9"/>
  <c r="AZ8" i="9"/>
  <c r="AY8" i="9"/>
  <c r="AX8" i="9"/>
  <c r="AW8" i="9"/>
  <c r="AV8" i="9"/>
  <c r="AU8" i="9"/>
  <c r="AT8" i="9"/>
  <c r="AS8" i="9"/>
  <c r="AR8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S8" i="9"/>
  <c r="P8" i="9"/>
  <c r="H8" i="9" s="1"/>
  <c r="K8" i="9"/>
  <c r="J8" i="9"/>
  <c r="EF10" i="9"/>
  <c r="EE10" i="9"/>
  <c r="ED10" i="9"/>
  <c r="EC10" i="9"/>
  <c r="EB10" i="9"/>
  <c r="EA10" i="9"/>
  <c r="DZ10" i="9"/>
  <c r="DY10" i="9"/>
  <c r="DX10" i="9"/>
  <c r="DW10" i="9"/>
  <c r="DV10" i="9"/>
  <c r="DU10" i="9"/>
  <c r="DT10" i="9"/>
  <c r="DS10" i="9"/>
  <c r="DR10" i="9"/>
  <c r="DQ10" i="9"/>
  <c r="DP10" i="9"/>
  <c r="DO10" i="9"/>
  <c r="DN10" i="9"/>
  <c r="DM10" i="9"/>
  <c r="DJ10" i="9"/>
  <c r="DI10" i="9"/>
  <c r="DH10" i="9"/>
  <c r="DG10" i="9"/>
  <c r="DF10" i="9"/>
  <c r="DE10" i="9"/>
  <c r="DD10" i="9"/>
  <c r="DC10" i="9"/>
  <c r="DB10" i="9"/>
  <c r="DA10" i="9"/>
  <c r="CZ10" i="9"/>
  <c r="CY10" i="9"/>
  <c r="CX10" i="9"/>
  <c r="CW10" i="9"/>
  <c r="CV10" i="9"/>
  <c r="CU10" i="9"/>
  <c r="CT10" i="9"/>
  <c r="CS10" i="9"/>
  <c r="CR10" i="9"/>
  <c r="CQ10" i="9"/>
  <c r="CM10" i="9"/>
  <c r="CL10" i="9"/>
  <c r="CK10" i="9"/>
  <c r="CJ10" i="9"/>
  <c r="CI10" i="9"/>
  <c r="CH10" i="9"/>
  <c r="CG10" i="9"/>
  <c r="CF10" i="9"/>
  <c r="CE10" i="9"/>
  <c r="CD10" i="9"/>
  <c r="CC10" i="9"/>
  <c r="CB10" i="9"/>
  <c r="CA10" i="9"/>
  <c r="BZ10" i="9"/>
  <c r="BY10" i="9"/>
  <c r="BX10" i="9"/>
  <c r="BW10" i="9"/>
  <c r="BV10" i="9"/>
  <c r="BU10" i="9"/>
  <c r="BT10" i="9"/>
  <c r="BQ10" i="9"/>
  <c r="BO10" i="9"/>
  <c r="L10" i="9" s="1"/>
  <c r="BN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S10" i="9"/>
  <c r="P10" i="9"/>
  <c r="K10" i="9"/>
  <c r="J10" i="9"/>
  <c r="EF11" i="9"/>
  <c r="EE11" i="9"/>
  <c r="ED11" i="9"/>
  <c r="EC11" i="9"/>
  <c r="EB11" i="9"/>
  <c r="EA11" i="9"/>
  <c r="DZ11" i="9"/>
  <c r="DY11" i="9"/>
  <c r="DX11" i="9"/>
  <c r="DW11" i="9"/>
  <c r="DV11" i="9"/>
  <c r="DU11" i="9"/>
  <c r="DT11" i="9"/>
  <c r="DS11" i="9"/>
  <c r="DR11" i="9"/>
  <c r="DQ11" i="9"/>
  <c r="DP11" i="9"/>
  <c r="DO11" i="9"/>
  <c r="DN11" i="9"/>
  <c r="DM11" i="9"/>
  <c r="DJ11" i="9"/>
  <c r="DI11" i="9"/>
  <c r="DH11" i="9"/>
  <c r="DG11" i="9"/>
  <c r="DF11" i="9"/>
  <c r="DE11" i="9"/>
  <c r="DD11" i="9"/>
  <c r="DC11" i="9"/>
  <c r="DB11" i="9"/>
  <c r="DA11" i="9"/>
  <c r="CZ11" i="9"/>
  <c r="CY11" i="9"/>
  <c r="CX11" i="9"/>
  <c r="CW11" i="9"/>
  <c r="CV11" i="9"/>
  <c r="CU11" i="9"/>
  <c r="CT11" i="9"/>
  <c r="CS11" i="9"/>
  <c r="CR11" i="9"/>
  <c r="CQ11" i="9"/>
  <c r="CM11" i="9"/>
  <c r="CL11" i="9"/>
  <c r="CK11" i="9"/>
  <c r="CJ11" i="9"/>
  <c r="CI11" i="9"/>
  <c r="CH11" i="9"/>
  <c r="CG11" i="9"/>
  <c r="CF11" i="9"/>
  <c r="CE11" i="9"/>
  <c r="CD11" i="9"/>
  <c r="CC11" i="9"/>
  <c r="CB11" i="9"/>
  <c r="CA11" i="9"/>
  <c r="BZ11" i="9"/>
  <c r="BY11" i="9"/>
  <c r="BX11" i="9"/>
  <c r="BW11" i="9"/>
  <c r="BV11" i="9"/>
  <c r="BU11" i="9"/>
  <c r="BT11" i="9"/>
  <c r="BQ11" i="9"/>
  <c r="BO11" i="9"/>
  <c r="L11" i="9" s="1"/>
  <c r="BN11" i="9"/>
  <c r="K11" i="9" s="1"/>
  <c r="BM11" i="9"/>
  <c r="BL11" i="9"/>
  <c r="BK11" i="9"/>
  <c r="BJ11" i="9"/>
  <c r="BI11" i="9"/>
  <c r="BH11" i="9"/>
  <c r="BG11" i="9"/>
  <c r="BF11" i="9"/>
  <c r="BE11" i="9"/>
  <c r="BD11" i="9"/>
  <c r="BC11" i="9"/>
  <c r="BB11" i="9"/>
  <c r="BA11" i="9"/>
  <c r="AZ11" i="9"/>
  <c r="AY11" i="9"/>
  <c r="AX11" i="9"/>
  <c r="AW11" i="9"/>
  <c r="AV11" i="9"/>
  <c r="AU11" i="9"/>
  <c r="AT11" i="9"/>
  <c r="AS11" i="9"/>
  <c r="AR11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S11" i="9"/>
  <c r="P11" i="9"/>
  <c r="H11" i="9" s="1"/>
  <c r="J11" i="9"/>
  <c r="EF13" i="9"/>
  <c r="EE13" i="9"/>
  <c r="ED13" i="9"/>
  <c r="EC13" i="9"/>
  <c r="EB13" i="9"/>
  <c r="EA13" i="9"/>
  <c r="DZ13" i="9"/>
  <c r="DY13" i="9"/>
  <c r="DX13" i="9"/>
  <c r="DW13" i="9"/>
  <c r="DV13" i="9"/>
  <c r="DU13" i="9"/>
  <c r="DT13" i="9"/>
  <c r="DS13" i="9"/>
  <c r="DR13" i="9"/>
  <c r="DQ13" i="9"/>
  <c r="DP13" i="9"/>
  <c r="DO13" i="9"/>
  <c r="DN13" i="9"/>
  <c r="DM13" i="9"/>
  <c r="DJ13" i="9"/>
  <c r="DI13" i="9"/>
  <c r="DH13" i="9"/>
  <c r="DG13" i="9"/>
  <c r="DF13" i="9"/>
  <c r="DE13" i="9"/>
  <c r="DD13" i="9"/>
  <c r="DC13" i="9"/>
  <c r="DB13" i="9"/>
  <c r="DA13" i="9"/>
  <c r="CZ13" i="9"/>
  <c r="CY13" i="9"/>
  <c r="CX13" i="9"/>
  <c r="CW13" i="9"/>
  <c r="CV13" i="9"/>
  <c r="CU13" i="9"/>
  <c r="CT13" i="9"/>
  <c r="CS13" i="9"/>
  <c r="CR13" i="9"/>
  <c r="CQ13" i="9"/>
  <c r="CM13" i="9"/>
  <c r="CL13" i="9"/>
  <c r="CK13" i="9"/>
  <c r="CJ13" i="9"/>
  <c r="CI13" i="9"/>
  <c r="CH13" i="9"/>
  <c r="CG13" i="9"/>
  <c r="CF13" i="9"/>
  <c r="CE13" i="9"/>
  <c r="CD13" i="9"/>
  <c r="CC13" i="9"/>
  <c r="CB13" i="9"/>
  <c r="CA13" i="9"/>
  <c r="BZ13" i="9"/>
  <c r="BY13" i="9"/>
  <c r="BX13" i="9"/>
  <c r="BW13" i="9"/>
  <c r="BV13" i="9"/>
  <c r="BU13" i="9"/>
  <c r="BT13" i="9"/>
  <c r="BQ13" i="9"/>
  <c r="BO13" i="9"/>
  <c r="L13" i="9" s="1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S13" i="9"/>
  <c r="P13" i="9"/>
  <c r="H13" i="9" s="1"/>
  <c r="K13" i="9"/>
  <c r="J13" i="9"/>
  <c r="F96" i="7"/>
  <c r="E96" i="7"/>
  <c r="D96" i="7"/>
  <c r="C96" i="7"/>
  <c r="B96" i="7"/>
  <c r="F95" i="7"/>
  <c r="E95" i="7"/>
  <c r="D95" i="7"/>
  <c r="C95" i="7"/>
  <c r="B95" i="7"/>
  <c r="F94" i="7"/>
  <c r="E94" i="7"/>
  <c r="D94" i="7"/>
  <c r="C94" i="7"/>
  <c r="B94" i="7"/>
  <c r="F93" i="7"/>
  <c r="E93" i="7"/>
  <c r="D93" i="7"/>
  <c r="C93" i="7"/>
  <c r="B93" i="7"/>
  <c r="F92" i="7"/>
  <c r="E92" i="7"/>
  <c r="D92" i="7"/>
  <c r="C92" i="7"/>
  <c r="B92" i="7"/>
  <c r="F91" i="7"/>
  <c r="E91" i="7"/>
  <c r="D91" i="7"/>
  <c r="C91" i="7"/>
  <c r="B91" i="7"/>
  <c r="F90" i="7"/>
  <c r="E90" i="7"/>
  <c r="D90" i="7"/>
  <c r="C90" i="7"/>
  <c r="B90" i="7"/>
  <c r="F89" i="7"/>
  <c r="E89" i="7"/>
  <c r="D89" i="7"/>
  <c r="C89" i="7"/>
  <c r="B89" i="7"/>
  <c r="F88" i="7"/>
  <c r="E88" i="7"/>
  <c r="D88" i="7"/>
  <c r="C88" i="7"/>
  <c r="B88" i="7"/>
  <c r="F87" i="7"/>
  <c r="E87" i="7"/>
  <c r="D87" i="7"/>
  <c r="C87" i="7"/>
  <c r="B87" i="7"/>
  <c r="F86" i="7"/>
  <c r="E86" i="7"/>
  <c r="D86" i="7"/>
  <c r="C86" i="7"/>
  <c r="B86" i="7"/>
  <c r="F85" i="7"/>
  <c r="E85" i="7"/>
  <c r="D85" i="7"/>
  <c r="C85" i="7"/>
  <c r="B85" i="7"/>
  <c r="F84" i="7"/>
  <c r="E84" i="7"/>
  <c r="D84" i="7"/>
  <c r="C84" i="7"/>
  <c r="B84" i="7"/>
  <c r="F83" i="7"/>
  <c r="E83" i="7"/>
  <c r="D83" i="7"/>
  <c r="C83" i="7"/>
  <c r="B83" i="7"/>
  <c r="F82" i="7"/>
  <c r="E82" i="7"/>
  <c r="D82" i="7"/>
  <c r="C82" i="7"/>
  <c r="B82" i="7"/>
  <c r="F81" i="7"/>
  <c r="E81" i="7"/>
  <c r="D81" i="7"/>
  <c r="C81" i="7"/>
  <c r="B81" i="7"/>
  <c r="F80" i="7"/>
  <c r="E80" i="7"/>
  <c r="D80" i="7"/>
  <c r="C80" i="7"/>
  <c r="B80" i="7"/>
  <c r="F79" i="7"/>
  <c r="E79" i="7"/>
  <c r="D79" i="7"/>
  <c r="C79" i="7"/>
  <c r="B79" i="7"/>
  <c r="F78" i="7"/>
  <c r="E78" i="7"/>
  <c r="D78" i="7"/>
  <c r="C78" i="7"/>
  <c r="B78" i="7"/>
  <c r="F77" i="7"/>
  <c r="E77" i="7"/>
  <c r="D77" i="7"/>
  <c r="C77" i="7"/>
  <c r="B77" i="7"/>
  <c r="F72" i="7"/>
  <c r="E72" i="7"/>
  <c r="D72" i="7"/>
  <c r="C72" i="7"/>
  <c r="B72" i="7"/>
  <c r="F71" i="7"/>
  <c r="E71" i="7"/>
  <c r="D71" i="7"/>
  <c r="C71" i="7"/>
  <c r="B71" i="7"/>
  <c r="F70" i="7"/>
  <c r="E70" i="7"/>
  <c r="D70" i="7"/>
  <c r="C70" i="7"/>
  <c r="B70" i="7"/>
  <c r="F69" i="7"/>
  <c r="E69" i="7"/>
  <c r="D69" i="7"/>
  <c r="C69" i="7"/>
  <c r="B69" i="7"/>
  <c r="F68" i="7"/>
  <c r="E68" i="7"/>
  <c r="D68" i="7"/>
  <c r="C68" i="7"/>
  <c r="B68" i="7"/>
  <c r="F67" i="7"/>
  <c r="E67" i="7"/>
  <c r="D67" i="7"/>
  <c r="C67" i="7"/>
  <c r="B67" i="7"/>
  <c r="F66" i="7"/>
  <c r="E66" i="7"/>
  <c r="D66" i="7"/>
  <c r="C66" i="7"/>
  <c r="B66" i="7"/>
  <c r="F65" i="7"/>
  <c r="E65" i="7"/>
  <c r="D65" i="7"/>
  <c r="C65" i="7"/>
  <c r="B65" i="7"/>
  <c r="F64" i="7"/>
  <c r="E64" i="7"/>
  <c r="D64" i="7"/>
  <c r="C64" i="7"/>
  <c r="B64" i="7"/>
  <c r="F63" i="7"/>
  <c r="E63" i="7"/>
  <c r="D63" i="7"/>
  <c r="C63" i="7"/>
  <c r="B63" i="7"/>
  <c r="F62" i="7"/>
  <c r="E62" i="7"/>
  <c r="D62" i="7"/>
  <c r="C62" i="7"/>
  <c r="B62" i="7"/>
  <c r="F61" i="7"/>
  <c r="E61" i="7"/>
  <c r="D61" i="7"/>
  <c r="C61" i="7"/>
  <c r="B61" i="7"/>
  <c r="F60" i="7"/>
  <c r="E60" i="7"/>
  <c r="D60" i="7"/>
  <c r="C60" i="7"/>
  <c r="B60" i="7"/>
  <c r="F59" i="7"/>
  <c r="E59" i="7"/>
  <c r="D59" i="7"/>
  <c r="C59" i="7"/>
  <c r="B59" i="7"/>
  <c r="F58" i="7"/>
  <c r="E58" i="7"/>
  <c r="D58" i="7"/>
  <c r="C58" i="7"/>
  <c r="B58" i="7"/>
  <c r="F57" i="7"/>
  <c r="E57" i="7"/>
  <c r="D57" i="7"/>
  <c r="C57" i="7"/>
  <c r="B57" i="7"/>
  <c r="F56" i="7"/>
  <c r="E56" i="7"/>
  <c r="D56" i="7"/>
  <c r="C56" i="7"/>
  <c r="B56" i="7"/>
  <c r="F55" i="7"/>
  <c r="E55" i="7"/>
  <c r="D55" i="7"/>
  <c r="C55" i="7"/>
  <c r="B55" i="7"/>
  <c r="F54" i="7"/>
  <c r="E54" i="7"/>
  <c r="D54" i="7"/>
  <c r="C54" i="7"/>
  <c r="B54" i="7"/>
  <c r="M40" i="7" s="1"/>
  <c r="F53" i="7"/>
  <c r="E53" i="7"/>
  <c r="D53" i="7"/>
  <c r="C53" i="7"/>
  <c r="B53" i="7"/>
  <c r="EF47" i="7"/>
  <c r="EE47" i="7"/>
  <c r="ED47" i="7"/>
  <c r="EC47" i="7"/>
  <c r="EB47" i="7"/>
  <c r="EA47" i="7"/>
  <c r="DZ47" i="7"/>
  <c r="DY47" i="7"/>
  <c r="DX47" i="7"/>
  <c r="DW47" i="7"/>
  <c r="DV47" i="7"/>
  <c r="DU47" i="7"/>
  <c r="DT47" i="7"/>
  <c r="DS47" i="7"/>
  <c r="DR47" i="7"/>
  <c r="DQ47" i="7"/>
  <c r="DP47" i="7"/>
  <c r="DO47" i="7"/>
  <c r="DN47" i="7"/>
  <c r="DM47" i="7"/>
  <c r="DJ47" i="7"/>
  <c r="DI47" i="7"/>
  <c r="DH47" i="7"/>
  <c r="DG47" i="7"/>
  <c r="DF47" i="7"/>
  <c r="DE47" i="7"/>
  <c r="DD47" i="7"/>
  <c r="DC47" i="7"/>
  <c r="DB47" i="7"/>
  <c r="DA47" i="7"/>
  <c r="CZ47" i="7"/>
  <c r="CY47" i="7"/>
  <c r="CX47" i="7"/>
  <c r="CW47" i="7"/>
  <c r="CV47" i="7"/>
  <c r="CU47" i="7"/>
  <c r="CT47" i="7"/>
  <c r="CS47" i="7"/>
  <c r="CR47" i="7"/>
  <c r="CQ47" i="7"/>
  <c r="CM47" i="7"/>
  <c r="CL47" i="7"/>
  <c r="CK47" i="7"/>
  <c r="CJ47" i="7"/>
  <c r="CI47" i="7"/>
  <c r="CH47" i="7"/>
  <c r="CG47" i="7"/>
  <c r="CF47" i="7"/>
  <c r="CE47" i="7"/>
  <c r="CD47" i="7"/>
  <c r="CC47" i="7"/>
  <c r="CB47" i="7"/>
  <c r="CA47" i="7"/>
  <c r="BZ47" i="7"/>
  <c r="BY47" i="7"/>
  <c r="BX47" i="7"/>
  <c r="BW47" i="7"/>
  <c r="BV47" i="7"/>
  <c r="BU47" i="7"/>
  <c r="BT47" i="7"/>
  <c r="BQ47" i="7"/>
  <c r="BO47" i="7"/>
  <c r="BN47" i="7"/>
  <c r="BM47" i="7"/>
  <c r="BL47" i="7"/>
  <c r="BK47" i="7"/>
  <c r="BJ47" i="7"/>
  <c r="BI47" i="7"/>
  <c r="BH47" i="7"/>
  <c r="BG47" i="7"/>
  <c r="BF47" i="7"/>
  <c r="BE47" i="7"/>
  <c r="BD47" i="7"/>
  <c r="BC47" i="7"/>
  <c r="BB47" i="7"/>
  <c r="BA47" i="7"/>
  <c r="AZ47" i="7"/>
  <c r="AY47" i="7"/>
  <c r="AX47" i="7"/>
  <c r="AW47" i="7"/>
  <c r="AV47" i="7"/>
  <c r="AU47" i="7"/>
  <c r="AT47" i="7"/>
  <c r="AS47" i="7"/>
  <c r="AR47" i="7"/>
  <c r="AQ47" i="7"/>
  <c r="AP47" i="7"/>
  <c r="AO47" i="7"/>
  <c r="AN47" i="7"/>
  <c r="AM47" i="7"/>
  <c r="AL47" i="7"/>
  <c r="AK47" i="7"/>
  <c r="AJ47" i="7"/>
  <c r="AI47" i="7"/>
  <c r="AH47" i="7"/>
  <c r="AG47" i="7"/>
  <c r="AF47" i="7"/>
  <c r="AE47" i="7"/>
  <c r="AD47" i="7"/>
  <c r="AC47" i="7"/>
  <c r="AB47" i="7"/>
  <c r="AA47" i="7"/>
  <c r="Z47" i="7"/>
  <c r="Y47" i="7"/>
  <c r="X47" i="7"/>
  <c r="W47" i="7"/>
  <c r="V47" i="7"/>
  <c r="U47" i="7"/>
  <c r="S47" i="7"/>
  <c r="P47" i="7"/>
  <c r="EF46" i="7"/>
  <c r="EE46" i="7"/>
  <c r="ED46" i="7"/>
  <c r="EC46" i="7"/>
  <c r="EB46" i="7"/>
  <c r="EA46" i="7"/>
  <c r="DZ46" i="7"/>
  <c r="DY46" i="7"/>
  <c r="DX46" i="7"/>
  <c r="DW46" i="7"/>
  <c r="DV46" i="7"/>
  <c r="DU46" i="7"/>
  <c r="DT46" i="7"/>
  <c r="DS46" i="7"/>
  <c r="DR46" i="7"/>
  <c r="DQ46" i="7"/>
  <c r="DP46" i="7"/>
  <c r="DO46" i="7"/>
  <c r="DN46" i="7"/>
  <c r="DM46" i="7"/>
  <c r="DJ46" i="7"/>
  <c r="DI46" i="7"/>
  <c r="DH46" i="7"/>
  <c r="DG46" i="7"/>
  <c r="DF46" i="7"/>
  <c r="DE46" i="7"/>
  <c r="DD46" i="7"/>
  <c r="DC46" i="7"/>
  <c r="DB46" i="7"/>
  <c r="DA46" i="7"/>
  <c r="CZ46" i="7"/>
  <c r="CY46" i="7"/>
  <c r="CX46" i="7"/>
  <c r="CW46" i="7"/>
  <c r="CV46" i="7"/>
  <c r="CU46" i="7"/>
  <c r="CT46" i="7"/>
  <c r="CS46" i="7"/>
  <c r="CR46" i="7"/>
  <c r="CQ46" i="7"/>
  <c r="CM46" i="7"/>
  <c r="CL46" i="7"/>
  <c r="CK46" i="7"/>
  <c r="CJ46" i="7"/>
  <c r="CI46" i="7"/>
  <c r="CH46" i="7"/>
  <c r="CG46" i="7"/>
  <c r="CF46" i="7"/>
  <c r="CE46" i="7"/>
  <c r="CD46" i="7"/>
  <c r="CC46" i="7"/>
  <c r="CB46" i="7"/>
  <c r="CA46" i="7"/>
  <c r="BZ46" i="7"/>
  <c r="BY46" i="7"/>
  <c r="BX46" i="7"/>
  <c r="BW46" i="7"/>
  <c r="BV46" i="7"/>
  <c r="BU46" i="7"/>
  <c r="BT46" i="7"/>
  <c r="BQ46" i="7"/>
  <c r="BO46" i="7"/>
  <c r="BN46" i="7"/>
  <c r="BM46" i="7"/>
  <c r="BL46" i="7"/>
  <c r="BK46" i="7"/>
  <c r="BJ46" i="7"/>
  <c r="BI46" i="7"/>
  <c r="BH46" i="7"/>
  <c r="BG46" i="7"/>
  <c r="BF46" i="7"/>
  <c r="BE46" i="7"/>
  <c r="BD46" i="7"/>
  <c r="BC46" i="7"/>
  <c r="BB46" i="7"/>
  <c r="BA46" i="7"/>
  <c r="AZ46" i="7"/>
  <c r="AY46" i="7"/>
  <c r="AX46" i="7"/>
  <c r="AW46" i="7"/>
  <c r="AV46" i="7"/>
  <c r="AU46" i="7"/>
  <c r="AT46" i="7"/>
  <c r="AS46" i="7"/>
  <c r="AR46" i="7"/>
  <c r="AQ46" i="7"/>
  <c r="AP46" i="7"/>
  <c r="AO46" i="7"/>
  <c r="AN46" i="7"/>
  <c r="AM46" i="7"/>
  <c r="AL46" i="7"/>
  <c r="AK46" i="7"/>
  <c r="AJ46" i="7"/>
  <c r="AI46" i="7"/>
  <c r="AH46" i="7"/>
  <c r="AG46" i="7"/>
  <c r="AF46" i="7"/>
  <c r="AE46" i="7"/>
  <c r="AD46" i="7"/>
  <c r="AC46" i="7"/>
  <c r="AB46" i="7"/>
  <c r="AA46" i="7"/>
  <c r="Z46" i="7"/>
  <c r="Y46" i="7"/>
  <c r="X46" i="7"/>
  <c r="W46" i="7"/>
  <c r="V46" i="7"/>
  <c r="U46" i="7"/>
  <c r="S46" i="7"/>
  <c r="P46" i="7"/>
  <c r="M46" i="7"/>
  <c r="EF45" i="7"/>
  <c r="EE45" i="7"/>
  <c r="ED45" i="7"/>
  <c r="EC45" i="7"/>
  <c r="EB45" i="7"/>
  <c r="EA45" i="7"/>
  <c r="DZ45" i="7"/>
  <c r="DY45" i="7"/>
  <c r="DX45" i="7"/>
  <c r="DW45" i="7"/>
  <c r="DV45" i="7"/>
  <c r="DU45" i="7"/>
  <c r="DT45" i="7"/>
  <c r="DS45" i="7"/>
  <c r="DR45" i="7"/>
  <c r="DQ45" i="7"/>
  <c r="DP45" i="7"/>
  <c r="DO45" i="7"/>
  <c r="DN45" i="7"/>
  <c r="DM45" i="7"/>
  <c r="DJ45" i="7"/>
  <c r="DI45" i="7"/>
  <c r="DH45" i="7"/>
  <c r="DG45" i="7"/>
  <c r="DF45" i="7"/>
  <c r="DE45" i="7"/>
  <c r="DD45" i="7"/>
  <c r="DC45" i="7"/>
  <c r="DB45" i="7"/>
  <c r="DA45" i="7"/>
  <c r="CZ45" i="7"/>
  <c r="CY45" i="7"/>
  <c r="CX45" i="7"/>
  <c r="CW45" i="7"/>
  <c r="CV45" i="7"/>
  <c r="CU45" i="7"/>
  <c r="CT45" i="7"/>
  <c r="CS45" i="7"/>
  <c r="CR45" i="7"/>
  <c r="CQ45" i="7"/>
  <c r="CM45" i="7"/>
  <c r="CL45" i="7"/>
  <c r="CK45" i="7"/>
  <c r="CJ45" i="7"/>
  <c r="CI45" i="7"/>
  <c r="CH45" i="7"/>
  <c r="CG45" i="7"/>
  <c r="CF45" i="7"/>
  <c r="CE45" i="7"/>
  <c r="CD45" i="7"/>
  <c r="CC45" i="7"/>
  <c r="CB45" i="7"/>
  <c r="CA45" i="7"/>
  <c r="BZ45" i="7"/>
  <c r="BY45" i="7"/>
  <c r="BX45" i="7"/>
  <c r="BW45" i="7"/>
  <c r="BV45" i="7"/>
  <c r="BU45" i="7"/>
  <c r="BT45" i="7"/>
  <c r="BQ45" i="7"/>
  <c r="BO45" i="7"/>
  <c r="BN45" i="7"/>
  <c r="BM45" i="7"/>
  <c r="BL45" i="7"/>
  <c r="BK45" i="7"/>
  <c r="BJ45" i="7"/>
  <c r="BI45" i="7"/>
  <c r="BH45" i="7"/>
  <c r="BG45" i="7"/>
  <c r="BF45" i="7"/>
  <c r="BE45" i="7"/>
  <c r="BD45" i="7"/>
  <c r="BC45" i="7"/>
  <c r="BB45" i="7"/>
  <c r="BA45" i="7"/>
  <c r="AZ45" i="7"/>
  <c r="AY45" i="7"/>
  <c r="AX45" i="7"/>
  <c r="AW45" i="7"/>
  <c r="AV45" i="7"/>
  <c r="AU45" i="7"/>
  <c r="AT45" i="7"/>
  <c r="AS45" i="7"/>
  <c r="AR45" i="7"/>
  <c r="AQ45" i="7"/>
  <c r="AP45" i="7"/>
  <c r="AO45" i="7"/>
  <c r="AN45" i="7"/>
  <c r="AM45" i="7"/>
  <c r="AL45" i="7"/>
  <c r="AK45" i="7"/>
  <c r="AJ45" i="7"/>
  <c r="AI45" i="7"/>
  <c r="AH45" i="7"/>
  <c r="AG45" i="7"/>
  <c r="AF45" i="7"/>
  <c r="AE45" i="7"/>
  <c r="AD45" i="7"/>
  <c r="AC45" i="7"/>
  <c r="AB45" i="7"/>
  <c r="AA45" i="7"/>
  <c r="Z45" i="7"/>
  <c r="Y45" i="7"/>
  <c r="X45" i="7"/>
  <c r="W45" i="7"/>
  <c r="V45" i="7"/>
  <c r="U45" i="7"/>
  <c r="S45" i="7"/>
  <c r="P45" i="7"/>
  <c r="K45" i="7"/>
  <c r="EF44" i="7"/>
  <c r="EE44" i="7"/>
  <c r="ED44" i="7"/>
  <c r="EC44" i="7"/>
  <c r="EB44" i="7"/>
  <c r="EA44" i="7"/>
  <c r="DZ44" i="7"/>
  <c r="DY44" i="7"/>
  <c r="DX44" i="7"/>
  <c r="DW44" i="7"/>
  <c r="DV44" i="7"/>
  <c r="DU44" i="7"/>
  <c r="DT44" i="7"/>
  <c r="DS44" i="7"/>
  <c r="DR44" i="7"/>
  <c r="DQ44" i="7"/>
  <c r="DP44" i="7"/>
  <c r="DO44" i="7"/>
  <c r="DN44" i="7"/>
  <c r="DM44" i="7"/>
  <c r="DJ44" i="7"/>
  <c r="DI44" i="7"/>
  <c r="DH44" i="7"/>
  <c r="DG44" i="7"/>
  <c r="DF44" i="7"/>
  <c r="DE44" i="7"/>
  <c r="DD44" i="7"/>
  <c r="DC44" i="7"/>
  <c r="DB44" i="7"/>
  <c r="DA44" i="7"/>
  <c r="CZ44" i="7"/>
  <c r="CY44" i="7"/>
  <c r="CX44" i="7"/>
  <c r="CW44" i="7"/>
  <c r="CV44" i="7"/>
  <c r="CU44" i="7"/>
  <c r="CT44" i="7"/>
  <c r="CS44" i="7"/>
  <c r="CR44" i="7"/>
  <c r="CQ44" i="7"/>
  <c r="CM44" i="7"/>
  <c r="CL44" i="7"/>
  <c r="CK44" i="7"/>
  <c r="CJ44" i="7"/>
  <c r="CI44" i="7"/>
  <c r="CH44" i="7"/>
  <c r="CG44" i="7"/>
  <c r="CF44" i="7"/>
  <c r="CE44" i="7"/>
  <c r="CD44" i="7"/>
  <c r="CC44" i="7"/>
  <c r="CB44" i="7"/>
  <c r="CA44" i="7"/>
  <c r="BZ44" i="7"/>
  <c r="BY44" i="7"/>
  <c r="BX44" i="7"/>
  <c r="BW44" i="7"/>
  <c r="BV44" i="7"/>
  <c r="BU44" i="7"/>
  <c r="BT44" i="7"/>
  <c r="BQ44" i="7"/>
  <c r="BO44" i="7"/>
  <c r="BN44" i="7"/>
  <c r="BM44" i="7"/>
  <c r="BL44" i="7"/>
  <c r="BK44" i="7"/>
  <c r="BJ44" i="7"/>
  <c r="BI44" i="7"/>
  <c r="BH44" i="7"/>
  <c r="BG44" i="7"/>
  <c r="BF44" i="7"/>
  <c r="BE44" i="7"/>
  <c r="BD44" i="7"/>
  <c r="BC44" i="7"/>
  <c r="BB44" i="7"/>
  <c r="BA44" i="7"/>
  <c r="AZ44" i="7"/>
  <c r="AY44" i="7"/>
  <c r="AX44" i="7"/>
  <c r="AW44" i="7"/>
  <c r="AV44" i="7"/>
  <c r="AU44" i="7"/>
  <c r="AT44" i="7"/>
  <c r="AS44" i="7"/>
  <c r="AR44" i="7"/>
  <c r="AQ44" i="7"/>
  <c r="AP44" i="7"/>
  <c r="AO44" i="7"/>
  <c r="AN44" i="7"/>
  <c r="AM44" i="7"/>
  <c r="AL44" i="7"/>
  <c r="AK44" i="7"/>
  <c r="AJ44" i="7"/>
  <c r="AI44" i="7"/>
  <c r="AH44" i="7"/>
  <c r="AG44" i="7"/>
  <c r="AF44" i="7"/>
  <c r="AE44" i="7"/>
  <c r="AD44" i="7"/>
  <c r="AC44" i="7"/>
  <c r="AB44" i="7"/>
  <c r="AA44" i="7"/>
  <c r="Z44" i="7"/>
  <c r="Y44" i="7"/>
  <c r="X44" i="7"/>
  <c r="W44" i="7"/>
  <c r="V44" i="7"/>
  <c r="U44" i="7"/>
  <c r="S44" i="7"/>
  <c r="P44" i="7"/>
  <c r="EF43" i="7"/>
  <c r="EE43" i="7"/>
  <c r="ED43" i="7"/>
  <c r="EC43" i="7"/>
  <c r="EB43" i="7"/>
  <c r="EA43" i="7"/>
  <c r="DZ43" i="7"/>
  <c r="DY43" i="7"/>
  <c r="DX43" i="7"/>
  <c r="DW43" i="7"/>
  <c r="DV43" i="7"/>
  <c r="DU43" i="7"/>
  <c r="DT43" i="7"/>
  <c r="DS43" i="7"/>
  <c r="DR43" i="7"/>
  <c r="DQ43" i="7"/>
  <c r="DP43" i="7"/>
  <c r="DO43" i="7"/>
  <c r="DN43" i="7"/>
  <c r="DM43" i="7"/>
  <c r="DJ43" i="7"/>
  <c r="DI43" i="7"/>
  <c r="DH43" i="7"/>
  <c r="DG43" i="7"/>
  <c r="DF43" i="7"/>
  <c r="DE43" i="7"/>
  <c r="DD43" i="7"/>
  <c r="DC43" i="7"/>
  <c r="DB43" i="7"/>
  <c r="DA43" i="7"/>
  <c r="CZ43" i="7"/>
  <c r="CY43" i="7"/>
  <c r="CX43" i="7"/>
  <c r="CW43" i="7"/>
  <c r="CV43" i="7"/>
  <c r="CU43" i="7"/>
  <c r="CT43" i="7"/>
  <c r="CS43" i="7"/>
  <c r="CR43" i="7"/>
  <c r="CQ43" i="7"/>
  <c r="CM43" i="7"/>
  <c r="CL43" i="7"/>
  <c r="CK43" i="7"/>
  <c r="CJ43" i="7"/>
  <c r="CI43" i="7"/>
  <c r="CH43" i="7"/>
  <c r="CG43" i="7"/>
  <c r="CF43" i="7"/>
  <c r="CE43" i="7"/>
  <c r="CD43" i="7"/>
  <c r="CC43" i="7"/>
  <c r="CB43" i="7"/>
  <c r="CA43" i="7"/>
  <c r="BZ43" i="7"/>
  <c r="BY43" i="7"/>
  <c r="BX43" i="7"/>
  <c r="BW43" i="7"/>
  <c r="BV43" i="7"/>
  <c r="BU43" i="7"/>
  <c r="BT43" i="7"/>
  <c r="BQ43" i="7"/>
  <c r="BO43" i="7"/>
  <c r="BN43" i="7"/>
  <c r="BM43" i="7"/>
  <c r="BL43" i="7"/>
  <c r="BK43" i="7"/>
  <c r="BJ43" i="7"/>
  <c r="BI43" i="7"/>
  <c r="BH43" i="7"/>
  <c r="BG43" i="7"/>
  <c r="BF43" i="7"/>
  <c r="BE43" i="7"/>
  <c r="BD43" i="7"/>
  <c r="BC43" i="7"/>
  <c r="BB43" i="7"/>
  <c r="BA43" i="7"/>
  <c r="AZ43" i="7"/>
  <c r="AY43" i="7"/>
  <c r="AX43" i="7"/>
  <c r="AW43" i="7"/>
  <c r="AV43" i="7"/>
  <c r="AU43" i="7"/>
  <c r="AT43" i="7"/>
  <c r="AS43" i="7"/>
  <c r="AR43" i="7"/>
  <c r="AQ43" i="7"/>
  <c r="AP43" i="7"/>
  <c r="AO43" i="7"/>
  <c r="AN43" i="7"/>
  <c r="AM43" i="7"/>
  <c r="AL43" i="7"/>
  <c r="AK43" i="7"/>
  <c r="AJ43" i="7"/>
  <c r="AI43" i="7"/>
  <c r="AH43" i="7"/>
  <c r="AG43" i="7"/>
  <c r="AF43" i="7"/>
  <c r="AE43" i="7"/>
  <c r="AD43" i="7"/>
  <c r="AC43" i="7"/>
  <c r="AB43" i="7"/>
  <c r="AA43" i="7"/>
  <c r="Z43" i="7"/>
  <c r="Y43" i="7"/>
  <c r="X43" i="7"/>
  <c r="W43" i="7"/>
  <c r="V43" i="7"/>
  <c r="U43" i="7"/>
  <c r="S43" i="7"/>
  <c r="P43" i="7"/>
  <c r="EF42" i="7"/>
  <c r="EE42" i="7"/>
  <c r="ED42" i="7"/>
  <c r="EC42" i="7"/>
  <c r="EB42" i="7"/>
  <c r="EA42" i="7"/>
  <c r="DZ42" i="7"/>
  <c r="DY42" i="7"/>
  <c r="DX42" i="7"/>
  <c r="DW42" i="7"/>
  <c r="DV42" i="7"/>
  <c r="DU42" i="7"/>
  <c r="DT42" i="7"/>
  <c r="DS42" i="7"/>
  <c r="DR42" i="7"/>
  <c r="DQ42" i="7"/>
  <c r="DP42" i="7"/>
  <c r="DO42" i="7"/>
  <c r="DN42" i="7"/>
  <c r="DM42" i="7"/>
  <c r="DJ42" i="7"/>
  <c r="DI42" i="7"/>
  <c r="DH42" i="7"/>
  <c r="DG42" i="7"/>
  <c r="DF42" i="7"/>
  <c r="DE42" i="7"/>
  <c r="DD42" i="7"/>
  <c r="DC42" i="7"/>
  <c r="DB42" i="7"/>
  <c r="DA42" i="7"/>
  <c r="CZ42" i="7"/>
  <c r="CY42" i="7"/>
  <c r="CX42" i="7"/>
  <c r="CW42" i="7"/>
  <c r="CV42" i="7"/>
  <c r="CU42" i="7"/>
  <c r="CT42" i="7"/>
  <c r="CS42" i="7"/>
  <c r="CR42" i="7"/>
  <c r="CQ42" i="7"/>
  <c r="CM42" i="7"/>
  <c r="CL42" i="7"/>
  <c r="CK42" i="7"/>
  <c r="CJ42" i="7"/>
  <c r="CI42" i="7"/>
  <c r="CH42" i="7"/>
  <c r="CG42" i="7"/>
  <c r="CF42" i="7"/>
  <c r="CE42" i="7"/>
  <c r="CD42" i="7"/>
  <c r="CC42" i="7"/>
  <c r="CB42" i="7"/>
  <c r="CA42" i="7"/>
  <c r="BZ42" i="7"/>
  <c r="BY42" i="7"/>
  <c r="BX42" i="7"/>
  <c r="BW42" i="7"/>
  <c r="BV42" i="7"/>
  <c r="BU42" i="7"/>
  <c r="BT42" i="7"/>
  <c r="BQ42" i="7"/>
  <c r="BO42" i="7"/>
  <c r="BN42" i="7"/>
  <c r="BM42" i="7"/>
  <c r="BL42" i="7"/>
  <c r="BK42" i="7"/>
  <c r="BJ42" i="7"/>
  <c r="BI42" i="7"/>
  <c r="BH42" i="7"/>
  <c r="BG42" i="7"/>
  <c r="BF42" i="7"/>
  <c r="BE42" i="7"/>
  <c r="BD42" i="7"/>
  <c r="BC42" i="7"/>
  <c r="BB42" i="7"/>
  <c r="BA42" i="7"/>
  <c r="AZ42" i="7"/>
  <c r="AY42" i="7"/>
  <c r="AX42" i="7"/>
  <c r="AW42" i="7"/>
  <c r="AV42" i="7"/>
  <c r="AU42" i="7"/>
  <c r="AT42" i="7"/>
  <c r="AS42" i="7"/>
  <c r="AR42" i="7"/>
  <c r="AQ42" i="7"/>
  <c r="AP42" i="7"/>
  <c r="AO42" i="7"/>
  <c r="AN42" i="7"/>
  <c r="AM42" i="7"/>
  <c r="AL42" i="7"/>
  <c r="AK42" i="7"/>
  <c r="AJ42" i="7"/>
  <c r="AI42" i="7"/>
  <c r="AH42" i="7"/>
  <c r="AG42" i="7"/>
  <c r="AF42" i="7"/>
  <c r="AE42" i="7"/>
  <c r="AD42" i="7"/>
  <c r="AC42" i="7"/>
  <c r="AB42" i="7"/>
  <c r="AA42" i="7"/>
  <c r="Z42" i="7"/>
  <c r="Y42" i="7"/>
  <c r="X42" i="7"/>
  <c r="W42" i="7"/>
  <c r="V42" i="7"/>
  <c r="U42" i="7"/>
  <c r="S42" i="7"/>
  <c r="P42" i="7"/>
  <c r="EF41" i="7"/>
  <c r="EE41" i="7"/>
  <c r="ED41" i="7"/>
  <c r="EC41" i="7"/>
  <c r="EB41" i="7"/>
  <c r="EA41" i="7"/>
  <c r="DZ41" i="7"/>
  <c r="DY41" i="7"/>
  <c r="DX41" i="7"/>
  <c r="DW41" i="7"/>
  <c r="DV41" i="7"/>
  <c r="DU41" i="7"/>
  <c r="DT41" i="7"/>
  <c r="DS41" i="7"/>
  <c r="DR41" i="7"/>
  <c r="DQ41" i="7"/>
  <c r="DP41" i="7"/>
  <c r="DO41" i="7"/>
  <c r="DN41" i="7"/>
  <c r="DM41" i="7"/>
  <c r="DJ41" i="7"/>
  <c r="DI41" i="7"/>
  <c r="DH41" i="7"/>
  <c r="DG41" i="7"/>
  <c r="DF41" i="7"/>
  <c r="DE41" i="7"/>
  <c r="DD41" i="7"/>
  <c r="DC41" i="7"/>
  <c r="DB41" i="7"/>
  <c r="DA41" i="7"/>
  <c r="CZ41" i="7"/>
  <c r="CY41" i="7"/>
  <c r="CX41" i="7"/>
  <c r="CW41" i="7"/>
  <c r="CV41" i="7"/>
  <c r="CU41" i="7"/>
  <c r="CT41" i="7"/>
  <c r="CS41" i="7"/>
  <c r="CR41" i="7"/>
  <c r="CQ41" i="7"/>
  <c r="CM41" i="7"/>
  <c r="CL41" i="7"/>
  <c r="CK41" i="7"/>
  <c r="CJ41" i="7"/>
  <c r="CI41" i="7"/>
  <c r="CH41" i="7"/>
  <c r="CG41" i="7"/>
  <c r="CF41" i="7"/>
  <c r="CE41" i="7"/>
  <c r="CD41" i="7"/>
  <c r="CC41" i="7"/>
  <c r="CB41" i="7"/>
  <c r="CA41" i="7"/>
  <c r="BZ41" i="7"/>
  <c r="BY41" i="7"/>
  <c r="BX41" i="7"/>
  <c r="BW41" i="7"/>
  <c r="BV41" i="7"/>
  <c r="BU41" i="7"/>
  <c r="BT41" i="7"/>
  <c r="BQ41" i="7"/>
  <c r="BO41" i="7"/>
  <c r="BN41" i="7"/>
  <c r="BM41" i="7"/>
  <c r="BL41" i="7"/>
  <c r="BK41" i="7"/>
  <c r="BJ41" i="7"/>
  <c r="BI41" i="7"/>
  <c r="BH41" i="7"/>
  <c r="BG41" i="7"/>
  <c r="BF41" i="7"/>
  <c r="BE41" i="7"/>
  <c r="BD41" i="7"/>
  <c r="BC41" i="7"/>
  <c r="BB41" i="7"/>
  <c r="BA41" i="7"/>
  <c r="AZ41" i="7"/>
  <c r="AY41" i="7"/>
  <c r="AX41" i="7"/>
  <c r="AW41" i="7"/>
  <c r="AV41" i="7"/>
  <c r="AU41" i="7"/>
  <c r="AT41" i="7"/>
  <c r="AS41" i="7"/>
  <c r="AR41" i="7"/>
  <c r="AQ41" i="7"/>
  <c r="AP41" i="7"/>
  <c r="AO41" i="7"/>
  <c r="AN41" i="7"/>
  <c r="AM41" i="7"/>
  <c r="AL41" i="7"/>
  <c r="AK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V41" i="7"/>
  <c r="U41" i="7"/>
  <c r="S41" i="7"/>
  <c r="P41" i="7"/>
  <c r="EF40" i="7"/>
  <c r="EE40" i="7"/>
  <c r="ED40" i="7"/>
  <c r="EC40" i="7"/>
  <c r="EB40" i="7"/>
  <c r="EA40" i="7"/>
  <c r="DZ40" i="7"/>
  <c r="DY40" i="7"/>
  <c r="DX40" i="7"/>
  <c r="DW40" i="7"/>
  <c r="DV40" i="7"/>
  <c r="DU40" i="7"/>
  <c r="DT40" i="7"/>
  <c r="DS40" i="7"/>
  <c r="DR40" i="7"/>
  <c r="DQ40" i="7"/>
  <c r="DP40" i="7"/>
  <c r="DO40" i="7"/>
  <c r="DN40" i="7"/>
  <c r="DM40" i="7"/>
  <c r="DJ40" i="7"/>
  <c r="DI40" i="7"/>
  <c r="DH40" i="7"/>
  <c r="DG40" i="7"/>
  <c r="DF40" i="7"/>
  <c r="DE40" i="7"/>
  <c r="DD40" i="7"/>
  <c r="DC40" i="7"/>
  <c r="DB40" i="7"/>
  <c r="DA40" i="7"/>
  <c r="CZ40" i="7"/>
  <c r="CY40" i="7"/>
  <c r="CX40" i="7"/>
  <c r="CW40" i="7"/>
  <c r="CV40" i="7"/>
  <c r="CU40" i="7"/>
  <c r="CT40" i="7"/>
  <c r="CS40" i="7"/>
  <c r="CR40" i="7"/>
  <c r="CQ40" i="7"/>
  <c r="CM40" i="7"/>
  <c r="CL40" i="7"/>
  <c r="CK40" i="7"/>
  <c r="CJ40" i="7"/>
  <c r="CI40" i="7"/>
  <c r="CH40" i="7"/>
  <c r="CG40" i="7"/>
  <c r="CF40" i="7"/>
  <c r="CE40" i="7"/>
  <c r="CD40" i="7"/>
  <c r="CC40" i="7"/>
  <c r="CB40" i="7"/>
  <c r="CA40" i="7"/>
  <c r="BZ40" i="7"/>
  <c r="BY40" i="7"/>
  <c r="BX40" i="7"/>
  <c r="BW40" i="7"/>
  <c r="BV40" i="7"/>
  <c r="BU40" i="7"/>
  <c r="BT40" i="7"/>
  <c r="BQ40" i="7"/>
  <c r="BO40" i="7"/>
  <c r="BN40" i="7"/>
  <c r="BM40" i="7"/>
  <c r="BL40" i="7"/>
  <c r="BK40" i="7"/>
  <c r="BJ40" i="7"/>
  <c r="BI40" i="7"/>
  <c r="BH40" i="7"/>
  <c r="BG40" i="7"/>
  <c r="BF40" i="7"/>
  <c r="BE40" i="7"/>
  <c r="BD40" i="7"/>
  <c r="BC40" i="7"/>
  <c r="BB40" i="7"/>
  <c r="BA40" i="7"/>
  <c r="AZ40" i="7"/>
  <c r="AY40" i="7"/>
  <c r="AX40" i="7"/>
  <c r="AW40" i="7"/>
  <c r="AV40" i="7"/>
  <c r="AU40" i="7"/>
  <c r="AT40" i="7"/>
  <c r="AS40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X40" i="7"/>
  <c r="W40" i="7"/>
  <c r="V40" i="7"/>
  <c r="U40" i="7"/>
  <c r="S40" i="7"/>
  <c r="P40" i="7"/>
  <c r="EF39" i="7"/>
  <c r="EE39" i="7"/>
  <c r="ED39" i="7"/>
  <c r="EC39" i="7"/>
  <c r="EB39" i="7"/>
  <c r="EA39" i="7"/>
  <c r="DZ39" i="7"/>
  <c r="DY39" i="7"/>
  <c r="DX39" i="7"/>
  <c r="DW39" i="7"/>
  <c r="DV39" i="7"/>
  <c r="DU39" i="7"/>
  <c r="DT39" i="7"/>
  <c r="DS39" i="7"/>
  <c r="DR39" i="7"/>
  <c r="DQ39" i="7"/>
  <c r="DP39" i="7"/>
  <c r="DO39" i="7"/>
  <c r="DN39" i="7"/>
  <c r="DM39" i="7"/>
  <c r="DJ39" i="7"/>
  <c r="DI39" i="7"/>
  <c r="DH39" i="7"/>
  <c r="DG39" i="7"/>
  <c r="DF39" i="7"/>
  <c r="DE39" i="7"/>
  <c r="DD39" i="7"/>
  <c r="DC39" i="7"/>
  <c r="DB39" i="7"/>
  <c r="DA39" i="7"/>
  <c r="CZ39" i="7"/>
  <c r="CY39" i="7"/>
  <c r="CX39" i="7"/>
  <c r="CW39" i="7"/>
  <c r="CV39" i="7"/>
  <c r="CU39" i="7"/>
  <c r="CT39" i="7"/>
  <c r="CS39" i="7"/>
  <c r="CR39" i="7"/>
  <c r="CQ39" i="7"/>
  <c r="CM39" i="7"/>
  <c r="CL39" i="7"/>
  <c r="CK39" i="7"/>
  <c r="CJ39" i="7"/>
  <c r="CI39" i="7"/>
  <c r="CH39" i="7"/>
  <c r="CG39" i="7"/>
  <c r="CF39" i="7"/>
  <c r="CE39" i="7"/>
  <c r="CD39" i="7"/>
  <c r="CC39" i="7"/>
  <c r="CB39" i="7"/>
  <c r="CA39" i="7"/>
  <c r="BZ39" i="7"/>
  <c r="BY39" i="7"/>
  <c r="BX39" i="7"/>
  <c r="BW39" i="7"/>
  <c r="BV39" i="7"/>
  <c r="BU39" i="7"/>
  <c r="BT39" i="7"/>
  <c r="BQ39" i="7"/>
  <c r="BO39" i="7"/>
  <c r="BN39" i="7"/>
  <c r="BM39" i="7"/>
  <c r="BL39" i="7"/>
  <c r="BK39" i="7"/>
  <c r="BJ39" i="7"/>
  <c r="BI39" i="7"/>
  <c r="BH39" i="7"/>
  <c r="BG39" i="7"/>
  <c r="BF39" i="7"/>
  <c r="BE39" i="7"/>
  <c r="BD39" i="7"/>
  <c r="BC39" i="7"/>
  <c r="BB39" i="7"/>
  <c r="BA39" i="7"/>
  <c r="AZ39" i="7"/>
  <c r="AY39" i="7"/>
  <c r="AX39" i="7"/>
  <c r="AW39" i="7"/>
  <c r="AV39" i="7"/>
  <c r="AU39" i="7"/>
  <c r="AT39" i="7"/>
  <c r="AS39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X39" i="7"/>
  <c r="W39" i="7"/>
  <c r="V39" i="7"/>
  <c r="U39" i="7"/>
  <c r="S39" i="7"/>
  <c r="P39" i="7"/>
  <c r="EF38" i="7"/>
  <c r="EE38" i="7"/>
  <c r="ED38" i="7"/>
  <c r="EC38" i="7"/>
  <c r="EB38" i="7"/>
  <c r="EA38" i="7"/>
  <c r="DZ38" i="7"/>
  <c r="DY38" i="7"/>
  <c r="DX38" i="7"/>
  <c r="DW38" i="7"/>
  <c r="DV38" i="7"/>
  <c r="DU38" i="7"/>
  <c r="DT38" i="7"/>
  <c r="DS38" i="7"/>
  <c r="DR38" i="7"/>
  <c r="DQ38" i="7"/>
  <c r="DP38" i="7"/>
  <c r="DO38" i="7"/>
  <c r="DN38" i="7"/>
  <c r="DM38" i="7"/>
  <c r="DJ38" i="7"/>
  <c r="DI38" i="7"/>
  <c r="DH38" i="7"/>
  <c r="DG38" i="7"/>
  <c r="DF38" i="7"/>
  <c r="DE38" i="7"/>
  <c r="DD38" i="7"/>
  <c r="DC38" i="7"/>
  <c r="DB38" i="7"/>
  <c r="DA38" i="7"/>
  <c r="CZ38" i="7"/>
  <c r="CY38" i="7"/>
  <c r="CX38" i="7"/>
  <c r="CW38" i="7"/>
  <c r="CV38" i="7"/>
  <c r="CU38" i="7"/>
  <c r="CT38" i="7"/>
  <c r="CS38" i="7"/>
  <c r="CR38" i="7"/>
  <c r="CQ38" i="7"/>
  <c r="CM38" i="7"/>
  <c r="CL38" i="7"/>
  <c r="CK38" i="7"/>
  <c r="CJ38" i="7"/>
  <c r="CI38" i="7"/>
  <c r="CH38" i="7"/>
  <c r="CG38" i="7"/>
  <c r="CF38" i="7"/>
  <c r="CE38" i="7"/>
  <c r="CD38" i="7"/>
  <c r="CC38" i="7"/>
  <c r="CB38" i="7"/>
  <c r="CA38" i="7"/>
  <c r="BZ38" i="7"/>
  <c r="BY38" i="7"/>
  <c r="BX38" i="7"/>
  <c r="BW38" i="7"/>
  <c r="BV38" i="7"/>
  <c r="BU38" i="7"/>
  <c r="BT38" i="7"/>
  <c r="BQ38" i="7"/>
  <c r="BO38" i="7"/>
  <c r="BN38" i="7"/>
  <c r="BM38" i="7"/>
  <c r="BL38" i="7"/>
  <c r="BK38" i="7"/>
  <c r="BJ38" i="7"/>
  <c r="BI38" i="7"/>
  <c r="BH38" i="7"/>
  <c r="BG38" i="7"/>
  <c r="BF38" i="7"/>
  <c r="BE38" i="7"/>
  <c r="BD38" i="7"/>
  <c r="BC38" i="7"/>
  <c r="BB38" i="7"/>
  <c r="BA38" i="7"/>
  <c r="AZ38" i="7"/>
  <c r="AY38" i="7"/>
  <c r="AX38" i="7"/>
  <c r="AW38" i="7"/>
  <c r="AV38" i="7"/>
  <c r="AU38" i="7"/>
  <c r="AT38" i="7"/>
  <c r="AS38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S38" i="7"/>
  <c r="P38" i="7"/>
  <c r="EF37" i="7"/>
  <c r="EE37" i="7"/>
  <c r="ED37" i="7"/>
  <c r="EC37" i="7"/>
  <c r="EB37" i="7"/>
  <c r="EA37" i="7"/>
  <c r="DZ37" i="7"/>
  <c r="DY37" i="7"/>
  <c r="DX37" i="7"/>
  <c r="DW37" i="7"/>
  <c r="DV37" i="7"/>
  <c r="DU37" i="7"/>
  <c r="DT37" i="7"/>
  <c r="DS37" i="7"/>
  <c r="DR37" i="7"/>
  <c r="DQ37" i="7"/>
  <c r="DP37" i="7"/>
  <c r="DO37" i="7"/>
  <c r="DN37" i="7"/>
  <c r="DM37" i="7"/>
  <c r="DJ37" i="7"/>
  <c r="DI37" i="7"/>
  <c r="DH37" i="7"/>
  <c r="DG37" i="7"/>
  <c r="DF37" i="7"/>
  <c r="DE37" i="7"/>
  <c r="DD37" i="7"/>
  <c r="DC37" i="7"/>
  <c r="DB37" i="7"/>
  <c r="DA37" i="7"/>
  <c r="CZ37" i="7"/>
  <c r="CY37" i="7"/>
  <c r="CX37" i="7"/>
  <c r="CW37" i="7"/>
  <c r="CV37" i="7"/>
  <c r="CU37" i="7"/>
  <c r="CT37" i="7"/>
  <c r="CS37" i="7"/>
  <c r="CR37" i="7"/>
  <c r="CQ37" i="7"/>
  <c r="CM37" i="7"/>
  <c r="CL37" i="7"/>
  <c r="CK37" i="7"/>
  <c r="CJ37" i="7"/>
  <c r="CI37" i="7"/>
  <c r="CH37" i="7"/>
  <c r="CG37" i="7"/>
  <c r="CF37" i="7"/>
  <c r="CE37" i="7"/>
  <c r="CD37" i="7"/>
  <c r="CC37" i="7"/>
  <c r="CB37" i="7"/>
  <c r="CA37" i="7"/>
  <c r="BZ37" i="7"/>
  <c r="BY37" i="7"/>
  <c r="BX37" i="7"/>
  <c r="BW37" i="7"/>
  <c r="BV37" i="7"/>
  <c r="BU37" i="7"/>
  <c r="BT37" i="7"/>
  <c r="BQ37" i="7"/>
  <c r="BO37" i="7"/>
  <c r="BN37" i="7"/>
  <c r="BM37" i="7"/>
  <c r="BL37" i="7"/>
  <c r="BK37" i="7"/>
  <c r="BJ37" i="7"/>
  <c r="BI37" i="7"/>
  <c r="BH37" i="7"/>
  <c r="BG37" i="7"/>
  <c r="BF37" i="7"/>
  <c r="BE37" i="7"/>
  <c r="BD37" i="7"/>
  <c r="BC37" i="7"/>
  <c r="BB37" i="7"/>
  <c r="BA37" i="7"/>
  <c r="AZ37" i="7"/>
  <c r="AY37" i="7"/>
  <c r="AX37" i="7"/>
  <c r="AW37" i="7"/>
  <c r="AV37" i="7"/>
  <c r="AU37" i="7"/>
  <c r="AT37" i="7"/>
  <c r="AS37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W37" i="7"/>
  <c r="V37" i="7"/>
  <c r="U37" i="7"/>
  <c r="S37" i="7"/>
  <c r="P37" i="7"/>
  <c r="EF36" i="7"/>
  <c r="EE36" i="7"/>
  <c r="ED36" i="7"/>
  <c r="EC36" i="7"/>
  <c r="EB36" i="7"/>
  <c r="EA36" i="7"/>
  <c r="DZ36" i="7"/>
  <c r="DY36" i="7"/>
  <c r="DX36" i="7"/>
  <c r="DW36" i="7"/>
  <c r="DV36" i="7"/>
  <c r="DU36" i="7"/>
  <c r="DT36" i="7"/>
  <c r="DS36" i="7"/>
  <c r="DR36" i="7"/>
  <c r="DQ36" i="7"/>
  <c r="DP36" i="7"/>
  <c r="DO36" i="7"/>
  <c r="DN36" i="7"/>
  <c r="DM36" i="7"/>
  <c r="DJ36" i="7"/>
  <c r="DI36" i="7"/>
  <c r="DH36" i="7"/>
  <c r="DG36" i="7"/>
  <c r="DF36" i="7"/>
  <c r="DE36" i="7"/>
  <c r="DD36" i="7"/>
  <c r="DC36" i="7"/>
  <c r="DB36" i="7"/>
  <c r="DA36" i="7"/>
  <c r="CZ36" i="7"/>
  <c r="CY36" i="7"/>
  <c r="CX36" i="7"/>
  <c r="CW36" i="7"/>
  <c r="CV36" i="7"/>
  <c r="CU36" i="7"/>
  <c r="CT36" i="7"/>
  <c r="CS36" i="7"/>
  <c r="CR36" i="7"/>
  <c r="CQ36" i="7"/>
  <c r="CM36" i="7"/>
  <c r="CL36" i="7"/>
  <c r="CK36" i="7"/>
  <c r="CJ36" i="7"/>
  <c r="CI36" i="7"/>
  <c r="CH36" i="7"/>
  <c r="CG36" i="7"/>
  <c r="CF36" i="7"/>
  <c r="CE36" i="7"/>
  <c r="CD36" i="7"/>
  <c r="CC36" i="7"/>
  <c r="CB36" i="7"/>
  <c r="CA36" i="7"/>
  <c r="BZ36" i="7"/>
  <c r="BY36" i="7"/>
  <c r="BX36" i="7"/>
  <c r="BW36" i="7"/>
  <c r="BV36" i="7"/>
  <c r="BU36" i="7"/>
  <c r="BT36" i="7"/>
  <c r="BQ36" i="7"/>
  <c r="BO36" i="7"/>
  <c r="BN36" i="7"/>
  <c r="BM36" i="7"/>
  <c r="BL36" i="7"/>
  <c r="BK36" i="7"/>
  <c r="BJ36" i="7"/>
  <c r="BI36" i="7"/>
  <c r="BH36" i="7"/>
  <c r="BG36" i="7"/>
  <c r="BF36" i="7"/>
  <c r="BE36" i="7"/>
  <c r="BD36" i="7"/>
  <c r="BC36" i="7"/>
  <c r="BB36" i="7"/>
  <c r="BA36" i="7"/>
  <c r="AZ36" i="7"/>
  <c r="AY36" i="7"/>
  <c r="AX36" i="7"/>
  <c r="AW36" i="7"/>
  <c r="AV36" i="7"/>
  <c r="AU36" i="7"/>
  <c r="AT36" i="7"/>
  <c r="AS36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X36" i="7"/>
  <c r="W36" i="7"/>
  <c r="V36" i="7"/>
  <c r="U36" i="7"/>
  <c r="S36" i="7"/>
  <c r="P36" i="7"/>
  <c r="EF35" i="7"/>
  <c r="EE35" i="7"/>
  <c r="ED35" i="7"/>
  <c r="EC35" i="7"/>
  <c r="EB35" i="7"/>
  <c r="EA35" i="7"/>
  <c r="DZ35" i="7"/>
  <c r="DY35" i="7"/>
  <c r="DX35" i="7"/>
  <c r="DW35" i="7"/>
  <c r="DV35" i="7"/>
  <c r="DU35" i="7"/>
  <c r="DT35" i="7"/>
  <c r="DS35" i="7"/>
  <c r="DR35" i="7"/>
  <c r="DQ35" i="7"/>
  <c r="DP35" i="7"/>
  <c r="DO35" i="7"/>
  <c r="DN35" i="7"/>
  <c r="DM35" i="7"/>
  <c r="DJ35" i="7"/>
  <c r="DI35" i="7"/>
  <c r="DH35" i="7"/>
  <c r="DG35" i="7"/>
  <c r="DF35" i="7"/>
  <c r="DE35" i="7"/>
  <c r="DD35" i="7"/>
  <c r="DC35" i="7"/>
  <c r="DB35" i="7"/>
  <c r="DA35" i="7"/>
  <c r="CZ35" i="7"/>
  <c r="CY35" i="7"/>
  <c r="CX35" i="7"/>
  <c r="CW35" i="7"/>
  <c r="CV35" i="7"/>
  <c r="CU35" i="7"/>
  <c r="CT35" i="7"/>
  <c r="CS35" i="7"/>
  <c r="CR35" i="7"/>
  <c r="CQ35" i="7"/>
  <c r="CM35" i="7"/>
  <c r="CL35" i="7"/>
  <c r="CK35" i="7"/>
  <c r="CJ35" i="7"/>
  <c r="CI35" i="7"/>
  <c r="CH35" i="7"/>
  <c r="CG35" i="7"/>
  <c r="CF35" i="7"/>
  <c r="CE35" i="7"/>
  <c r="CD35" i="7"/>
  <c r="CC35" i="7"/>
  <c r="CB35" i="7"/>
  <c r="CA35" i="7"/>
  <c r="BZ35" i="7"/>
  <c r="BY35" i="7"/>
  <c r="BX35" i="7"/>
  <c r="BW35" i="7"/>
  <c r="BV35" i="7"/>
  <c r="BU35" i="7"/>
  <c r="BT35" i="7"/>
  <c r="BQ35" i="7"/>
  <c r="BO35" i="7"/>
  <c r="BN35" i="7"/>
  <c r="BM35" i="7"/>
  <c r="BL35" i="7"/>
  <c r="BK35" i="7"/>
  <c r="BJ35" i="7"/>
  <c r="BI35" i="7"/>
  <c r="BH35" i="7"/>
  <c r="BG35" i="7"/>
  <c r="BF35" i="7"/>
  <c r="BE35" i="7"/>
  <c r="BD35" i="7"/>
  <c r="BC35" i="7"/>
  <c r="BB35" i="7"/>
  <c r="BA35" i="7"/>
  <c r="AZ35" i="7"/>
  <c r="AY35" i="7"/>
  <c r="AX35" i="7"/>
  <c r="AW35" i="7"/>
  <c r="AV35" i="7"/>
  <c r="AU35" i="7"/>
  <c r="AT35" i="7"/>
  <c r="AS35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X35" i="7"/>
  <c r="W35" i="7"/>
  <c r="V35" i="7"/>
  <c r="U35" i="7"/>
  <c r="S35" i="7"/>
  <c r="P35" i="7"/>
  <c r="EF34" i="7"/>
  <c r="EE34" i="7"/>
  <c r="ED34" i="7"/>
  <c r="EC34" i="7"/>
  <c r="EB34" i="7"/>
  <c r="EA34" i="7"/>
  <c r="DZ34" i="7"/>
  <c r="DY34" i="7"/>
  <c r="DX34" i="7"/>
  <c r="DW34" i="7"/>
  <c r="DV34" i="7"/>
  <c r="DU34" i="7"/>
  <c r="DT34" i="7"/>
  <c r="DS34" i="7"/>
  <c r="DR34" i="7"/>
  <c r="DQ34" i="7"/>
  <c r="DP34" i="7"/>
  <c r="DO34" i="7"/>
  <c r="DN34" i="7"/>
  <c r="DM34" i="7"/>
  <c r="DJ34" i="7"/>
  <c r="DI34" i="7"/>
  <c r="DH34" i="7"/>
  <c r="DG34" i="7"/>
  <c r="DF34" i="7"/>
  <c r="DE34" i="7"/>
  <c r="DD34" i="7"/>
  <c r="DC34" i="7"/>
  <c r="DB34" i="7"/>
  <c r="DA34" i="7"/>
  <c r="CZ34" i="7"/>
  <c r="CY34" i="7"/>
  <c r="CX34" i="7"/>
  <c r="CW34" i="7"/>
  <c r="CV34" i="7"/>
  <c r="CU34" i="7"/>
  <c r="CT34" i="7"/>
  <c r="CS34" i="7"/>
  <c r="CR34" i="7"/>
  <c r="CQ34" i="7"/>
  <c r="CM34" i="7"/>
  <c r="CL34" i="7"/>
  <c r="CK34" i="7"/>
  <c r="CJ34" i="7"/>
  <c r="CI34" i="7"/>
  <c r="CH34" i="7"/>
  <c r="CG34" i="7"/>
  <c r="CF34" i="7"/>
  <c r="CE34" i="7"/>
  <c r="CD34" i="7"/>
  <c r="CC34" i="7"/>
  <c r="CB34" i="7"/>
  <c r="CA34" i="7"/>
  <c r="BZ34" i="7"/>
  <c r="BY34" i="7"/>
  <c r="BX34" i="7"/>
  <c r="BW34" i="7"/>
  <c r="BV34" i="7"/>
  <c r="BU34" i="7"/>
  <c r="BT34" i="7"/>
  <c r="BQ34" i="7"/>
  <c r="BO34" i="7"/>
  <c r="BN34" i="7"/>
  <c r="BM34" i="7"/>
  <c r="BL34" i="7"/>
  <c r="BK34" i="7"/>
  <c r="BJ34" i="7"/>
  <c r="BI34" i="7"/>
  <c r="BH34" i="7"/>
  <c r="BG34" i="7"/>
  <c r="BF34" i="7"/>
  <c r="BE34" i="7"/>
  <c r="BD34" i="7"/>
  <c r="BC34" i="7"/>
  <c r="BB34" i="7"/>
  <c r="BA34" i="7"/>
  <c r="AZ34" i="7"/>
  <c r="AY34" i="7"/>
  <c r="AX34" i="7"/>
  <c r="AW34" i="7"/>
  <c r="AV34" i="7"/>
  <c r="AU34" i="7"/>
  <c r="AT34" i="7"/>
  <c r="AS34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X34" i="7"/>
  <c r="W34" i="7"/>
  <c r="V34" i="7"/>
  <c r="U34" i="7"/>
  <c r="S34" i="7"/>
  <c r="P34" i="7"/>
  <c r="EF33" i="7"/>
  <c r="EE33" i="7"/>
  <c r="ED33" i="7"/>
  <c r="EC33" i="7"/>
  <c r="EB33" i="7"/>
  <c r="EA33" i="7"/>
  <c r="DZ33" i="7"/>
  <c r="DY33" i="7"/>
  <c r="DX33" i="7"/>
  <c r="DW33" i="7"/>
  <c r="DV33" i="7"/>
  <c r="DU33" i="7"/>
  <c r="DT33" i="7"/>
  <c r="DS33" i="7"/>
  <c r="DR33" i="7"/>
  <c r="DQ33" i="7"/>
  <c r="DP33" i="7"/>
  <c r="DO33" i="7"/>
  <c r="DN33" i="7"/>
  <c r="DM33" i="7"/>
  <c r="DJ33" i="7"/>
  <c r="DI33" i="7"/>
  <c r="DH33" i="7"/>
  <c r="DG33" i="7"/>
  <c r="DF33" i="7"/>
  <c r="DE33" i="7"/>
  <c r="DD33" i="7"/>
  <c r="DC33" i="7"/>
  <c r="DB33" i="7"/>
  <c r="DA33" i="7"/>
  <c r="CZ33" i="7"/>
  <c r="CY33" i="7"/>
  <c r="CX33" i="7"/>
  <c r="CW33" i="7"/>
  <c r="CV33" i="7"/>
  <c r="CU33" i="7"/>
  <c r="CT33" i="7"/>
  <c r="CS33" i="7"/>
  <c r="CR33" i="7"/>
  <c r="CQ33" i="7"/>
  <c r="CM33" i="7"/>
  <c r="CL33" i="7"/>
  <c r="CK33" i="7"/>
  <c r="CJ33" i="7"/>
  <c r="CI33" i="7"/>
  <c r="CH33" i="7"/>
  <c r="CG33" i="7"/>
  <c r="CF33" i="7"/>
  <c r="CE33" i="7"/>
  <c r="CD33" i="7"/>
  <c r="CC33" i="7"/>
  <c r="CB33" i="7"/>
  <c r="CA33" i="7"/>
  <c r="BZ33" i="7"/>
  <c r="BY33" i="7"/>
  <c r="BX33" i="7"/>
  <c r="BW33" i="7"/>
  <c r="BV33" i="7"/>
  <c r="BU33" i="7"/>
  <c r="BT33" i="7"/>
  <c r="BQ33" i="7"/>
  <c r="BO33" i="7"/>
  <c r="BN33" i="7"/>
  <c r="BM33" i="7"/>
  <c r="BL33" i="7"/>
  <c r="BK33" i="7"/>
  <c r="BJ33" i="7"/>
  <c r="BI33" i="7"/>
  <c r="BH33" i="7"/>
  <c r="BG33" i="7"/>
  <c r="BF33" i="7"/>
  <c r="BE33" i="7"/>
  <c r="BD33" i="7"/>
  <c r="BC33" i="7"/>
  <c r="BB33" i="7"/>
  <c r="BA33" i="7"/>
  <c r="AZ33" i="7"/>
  <c r="AY33" i="7"/>
  <c r="AX33" i="7"/>
  <c r="AW33" i="7"/>
  <c r="AV33" i="7"/>
  <c r="AU33" i="7"/>
  <c r="AT33" i="7"/>
  <c r="AS33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X33" i="7"/>
  <c r="W33" i="7"/>
  <c r="V33" i="7"/>
  <c r="U33" i="7"/>
  <c r="S33" i="7"/>
  <c r="P33" i="7"/>
  <c r="EF32" i="7"/>
  <c r="EE32" i="7"/>
  <c r="ED32" i="7"/>
  <c r="EC32" i="7"/>
  <c r="EB32" i="7"/>
  <c r="EA32" i="7"/>
  <c r="DZ32" i="7"/>
  <c r="DY32" i="7"/>
  <c r="DX32" i="7"/>
  <c r="DW32" i="7"/>
  <c r="DV32" i="7"/>
  <c r="DU32" i="7"/>
  <c r="DT32" i="7"/>
  <c r="DS32" i="7"/>
  <c r="DR32" i="7"/>
  <c r="DQ32" i="7"/>
  <c r="DP32" i="7"/>
  <c r="DO32" i="7"/>
  <c r="DN32" i="7"/>
  <c r="DM32" i="7"/>
  <c r="DJ32" i="7"/>
  <c r="DI32" i="7"/>
  <c r="DH32" i="7"/>
  <c r="DG32" i="7"/>
  <c r="DF32" i="7"/>
  <c r="DE32" i="7"/>
  <c r="DD32" i="7"/>
  <c r="DC32" i="7"/>
  <c r="DB32" i="7"/>
  <c r="DA32" i="7"/>
  <c r="CZ32" i="7"/>
  <c r="CY32" i="7"/>
  <c r="CX32" i="7"/>
  <c r="CW32" i="7"/>
  <c r="CV32" i="7"/>
  <c r="CU32" i="7"/>
  <c r="CT32" i="7"/>
  <c r="CS32" i="7"/>
  <c r="CR32" i="7"/>
  <c r="CQ32" i="7"/>
  <c r="CM32" i="7"/>
  <c r="CL32" i="7"/>
  <c r="CK32" i="7"/>
  <c r="CJ32" i="7"/>
  <c r="CI32" i="7"/>
  <c r="CH32" i="7"/>
  <c r="CG32" i="7"/>
  <c r="CF32" i="7"/>
  <c r="CE32" i="7"/>
  <c r="CD32" i="7"/>
  <c r="CC32" i="7"/>
  <c r="CB32" i="7"/>
  <c r="CA32" i="7"/>
  <c r="BZ32" i="7"/>
  <c r="BY32" i="7"/>
  <c r="BX32" i="7"/>
  <c r="BW32" i="7"/>
  <c r="BV32" i="7"/>
  <c r="BU32" i="7"/>
  <c r="BT32" i="7"/>
  <c r="BQ32" i="7"/>
  <c r="BO32" i="7"/>
  <c r="BN32" i="7"/>
  <c r="BM32" i="7"/>
  <c r="BL32" i="7"/>
  <c r="BK32" i="7"/>
  <c r="BJ32" i="7"/>
  <c r="BI32" i="7"/>
  <c r="BH32" i="7"/>
  <c r="BG32" i="7"/>
  <c r="BF32" i="7"/>
  <c r="BE32" i="7"/>
  <c r="BD32" i="7"/>
  <c r="BC32" i="7"/>
  <c r="BB32" i="7"/>
  <c r="BA32" i="7"/>
  <c r="AZ32" i="7"/>
  <c r="AY32" i="7"/>
  <c r="AX32" i="7"/>
  <c r="AW32" i="7"/>
  <c r="AV32" i="7"/>
  <c r="AU32" i="7"/>
  <c r="AT32" i="7"/>
  <c r="AS32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V32" i="7"/>
  <c r="U32" i="7"/>
  <c r="S32" i="7"/>
  <c r="P32" i="7"/>
  <c r="EF31" i="7"/>
  <c r="EE31" i="7"/>
  <c r="ED31" i="7"/>
  <c r="EC31" i="7"/>
  <c r="EB31" i="7"/>
  <c r="EA31" i="7"/>
  <c r="DZ31" i="7"/>
  <c r="DY31" i="7"/>
  <c r="DX31" i="7"/>
  <c r="DW31" i="7"/>
  <c r="DV31" i="7"/>
  <c r="DU31" i="7"/>
  <c r="DT31" i="7"/>
  <c r="DS31" i="7"/>
  <c r="DR31" i="7"/>
  <c r="DQ31" i="7"/>
  <c r="DP31" i="7"/>
  <c r="DO31" i="7"/>
  <c r="DN31" i="7"/>
  <c r="DM31" i="7"/>
  <c r="DJ31" i="7"/>
  <c r="DI31" i="7"/>
  <c r="DH31" i="7"/>
  <c r="DG31" i="7"/>
  <c r="DF31" i="7"/>
  <c r="DE31" i="7"/>
  <c r="DD31" i="7"/>
  <c r="DC31" i="7"/>
  <c r="DB31" i="7"/>
  <c r="DA31" i="7"/>
  <c r="CZ31" i="7"/>
  <c r="CY31" i="7"/>
  <c r="CX31" i="7"/>
  <c r="CW31" i="7"/>
  <c r="CV31" i="7"/>
  <c r="CU31" i="7"/>
  <c r="CT31" i="7"/>
  <c r="CS31" i="7"/>
  <c r="CR31" i="7"/>
  <c r="CQ31" i="7"/>
  <c r="CM31" i="7"/>
  <c r="CL31" i="7"/>
  <c r="CK31" i="7"/>
  <c r="CJ31" i="7"/>
  <c r="CI31" i="7"/>
  <c r="CH31" i="7"/>
  <c r="CG31" i="7"/>
  <c r="CF31" i="7"/>
  <c r="CE31" i="7"/>
  <c r="CD31" i="7"/>
  <c r="CC31" i="7"/>
  <c r="CB31" i="7"/>
  <c r="CA31" i="7"/>
  <c r="BZ31" i="7"/>
  <c r="BY31" i="7"/>
  <c r="BX31" i="7"/>
  <c r="BW31" i="7"/>
  <c r="BV31" i="7"/>
  <c r="BU31" i="7"/>
  <c r="BT31" i="7"/>
  <c r="BQ31" i="7"/>
  <c r="BO31" i="7"/>
  <c r="BN31" i="7"/>
  <c r="BM31" i="7"/>
  <c r="BL31" i="7"/>
  <c r="BK31" i="7"/>
  <c r="BJ31" i="7"/>
  <c r="BI31" i="7"/>
  <c r="BH31" i="7"/>
  <c r="BG31" i="7"/>
  <c r="BF31" i="7"/>
  <c r="BE31" i="7"/>
  <c r="BD31" i="7"/>
  <c r="BC31" i="7"/>
  <c r="BB31" i="7"/>
  <c r="BA31" i="7"/>
  <c r="AZ31" i="7"/>
  <c r="AY31" i="7"/>
  <c r="AX31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X31" i="7"/>
  <c r="W31" i="7"/>
  <c r="V31" i="7"/>
  <c r="U31" i="7"/>
  <c r="S31" i="7"/>
  <c r="P31" i="7"/>
  <c r="EF30" i="7"/>
  <c r="EE30" i="7"/>
  <c r="ED30" i="7"/>
  <c r="EC30" i="7"/>
  <c r="EB30" i="7"/>
  <c r="EA30" i="7"/>
  <c r="DZ30" i="7"/>
  <c r="DY30" i="7"/>
  <c r="DX30" i="7"/>
  <c r="DW30" i="7"/>
  <c r="DV30" i="7"/>
  <c r="DU30" i="7"/>
  <c r="DT30" i="7"/>
  <c r="DS30" i="7"/>
  <c r="DR30" i="7"/>
  <c r="DQ30" i="7"/>
  <c r="DP30" i="7"/>
  <c r="DO30" i="7"/>
  <c r="DN30" i="7"/>
  <c r="DM30" i="7"/>
  <c r="DJ30" i="7"/>
  <c r="DI30" i="7"/>
  <c r="DH30" i="7"/>
  <c r="DG30" i="7"/>
  <c r="DF30" i="7"/>
  <c r="DE30" i="7"/>
  <c r="DD30" i="7"/>
  <c r="DC30" i="7"/>
  <c r="DB30" i="7"/>
  <c r="DA30" i="7"/>
  <c r="CZ30" i="7"/>
  <c r="CY30" i="7"/>
  <c r="CX30" i="7"/>
  <c r="CW30" i="7"/>
  <c r="CV30" i="7"/>
  <c r="CU30" i="7"/>
  <c r="CT30" i="7"/>
  <c r="CS30" i="7"/>
  <c r="CR30" i="7"/>
  <c r="CQ30" i="7"/>
  <c r="CM30" i="7"/>
  <c r="CL30" i="7"/>
  <c r="CK30" i="7"/>
  <c r="CJ30" i="7"/>
  <c r="CI30" i="7"/>
  <c r="CH30" i="7"/>
  <c r="CG30" i="7"/>
  <c r="CF30" i="7"/>
  <c r="CE30" i="7"/>
  <c r="CD30" i="7"/>
  <c r="CC30" i="7"/>
  <c r="CB30" i="7"/>
  <c r="CA30" i="7"/>
  <c r="BZ30" i="7"/>
  <c r="BY30" i="7"/>
  <c r="BX30" i="7"/>
  <c r="BW30" i="7"/>
  <c r="BV30" i="7"/>
  <c r="BU30" i="7"/>
  <c r="BT30" i="7"/>
  <c r="BQ30" i="7"/>
  <c r="BO30" i="7"/>
  <c r="BN30" i="7"/>
  <c r="BM30" i="7"/>
  <c r="BL30" i="7"/>
  <c r="BK30" i="7"/>
  <c r="BJ30" i="7"/>
  <c r="BI30" i="7"/>
  <c r="BH30" i="7"/>
  <c r="BG30" i="7"/>
  <c r="BF30" i="7"/>
  <c r="BE30" i="7"/>
  <c r="BD30" i="7"/>
  <c r="BC30" i="7"/>
  <c r="BB30" i="7"/>
  <c r="BA30" i="7"/>
  <c r="AZ30" i="7"/>
  <c r="AY30" i="7"/>
  <c r="AX30" i="7"/>
  <c r="AW30" i="7"/>
  <c r="AV30" i="7"/>
  <c r="AU30" i="7"/>
  <c r="AT30" i="7"/>
  <c r="AS30" i="7"/>
  <c r="AR30" i="7"/>
  <c r="AQ30" i="7"/>
  <c r="AP30" i="7"/>
  <c r="AO30" i="7"/>
  <c r="AN30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A30" i="7"/>
  <c r="Z30" i="7"/>
  <c r="Y30" i="7"/>
  <c r="X30" i="7"/>
  <c r="W30" i="7"/>
  <c r="V30" i="7"/>
  <c r="U30" i="7"/>
  <c r="S30" i="7"/>
  <c r="P30" i="7"/>
  <c r="EF29" i="7"/>
  <c r="EE29" i="7"/>
  <c r="ED29" i="7"/>
  <c r="EC29" i="7"/>
  <c r="EB29" i="7"/>
  <c r="EA29" i="7"/>
  <c r="DZ29" i="7"/>
  <c r="DY29" i="7"/>
  <c r="DX29" i="7"/>
  <c r="DW29" i="7"/>
  <c r="DV29" i="7"/>
  <c r="DU29" i="7"/>
  <c r="DT29" i="7"/>
  <c r="DS29" i="7"/>
  <c r="DR29" i="7"/>
  <c r="DQ29" i="7"/>
  <c r="DP29" i="7"/>
  <c r="DO29" i="7"/>
  <c r="DN29" i="7"/>
  <c r="DM29" i="7"/>
  <c r="DJ29" i="7"/>
  <c r="DI29" i="7"/>
  <c r="DH29" i="7"/>
  <c r="DG29" i="7"/>
  <c r="DF29" i="7"/>
  <c r="DE29" i="7"/>
  <c r="DD29" i="7"/>
  <c r="DC29" i="7"/>
  <c r="DB29" i="7"/>
  <c r="DA29" i="7"/>
  <c r="CZ29" i="7"/>
  <c r="CY29" i="7"/>
  <c r="CX29" i="7"/>
  <c r="CW29" i="7"/>
  <c r="CV29" i="7"/>
  <c r="CU29" i="7"/>
  <c r="CT29" i="7"/>
  <c r="CS29" i="7"/>
  <c r="CR29" i="7"/>
  <c r="CQ29" i="7"/>
  <c r="CM29" i="7"/>
  <c r="CL29" i="7"/>
  <c r="CK29" i="7"/>
  <c r="CJ29" i="7"/>
  <c r="CI29" i="7"/>
  <c r="CH29" i="7"/>
  <c r="CG29" i="7"/>
  <c r="CF29" i="7"/>
  <c r="CE29" i="7"/>
  <c r="CD29" i="7"/>
  <c r="CC29" i="7"/>
  <c r="CB29" i="7"/>
  <c r="CA29" i="7"/>
  <c r="BZ29" i="7"/>
  <c r="BY29" i="7"/>
  <c r="BX29" i="7"/>
  <c r="BW29" i="7"/>
  <c r="BV29" i="7"/>
  <c r="BU29" i="7"/>
  <c r="BT29" i="7"/>
  <c r="BQ29" i="7"/>
  <c r="BO29" i="7"/>
  <c r="BN29" i="7"/>
  <c r="BM29" i="7"/>
  <c r="BL29" i="7"/>
  <c r="BK29" i="7"/>
  <c r="BJ29" i="7"/>
  <c r="BI29" i="7"/>
  <c r="BH29" i="7"/>
  <c r="BG29" i="7"/>
  <c r="BF29" i="7"/>
  <c r="BE29" i="7"/>
  <c r="BD29" i="7"/>
  <c r="BC29" i="7"/>
  <c r="BB29" i="7"/>
  <c r="BA29" i="7"/>
  <c r="AZ29" i="7"/>
  <c r="AY29" i="7"/>
  <c r="AX29" i="7"/>
  <c r="AW29" i="7"/>
  <c r="AV29" i="7"/>
  <c r="AU29" i="7"/>
  <c r="AT29" i="7"/>
  <c r="AS29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S29" i="7"/>
  <c r="P29" i="7"/>
  <c r="EF28" i="7"/>
  <c r="EE28" i="7"/>
  <c r="ED28" i="7"/>
  <c r="EC28" i="7"/>
  <c r="EB28" i="7"/>
  <c r="EA28" i="7"/>
  <c r="DZ28" i="7"/>
  <c r="DY28" i="7"/>
  <c r="DX28" i="7"/>
  <c r="DW28" i="7"/>
  <c r="DV28" i="7"/>
  <c r="DU28" i="7"/>
  <c r="DT28" i="7"/>
  <c r="DS28" i="7"/>
  <c r="DR28" i="7"/>
  <c r="DQ28" i="7"/>
  <c r="DP28" i="7"/>
  <c r="DO28" i="7"/>
  <c r="DN28" i="7"/>
  <c r="DM28" i="7"/>
  <c r="DJ28" i="7"/>
  <c r="DI28" i="7"/>
  <c r="DH28" i="7"/>
  <c r="DG28" i="7"/>
  <c r="DF28" i="7"/>
  <c r="DE28" i="7"/>
  <c r="DD28" i="7"/>
  <c r="DC28" i="7"/>
  <c r="DB28" i="7"/>
  <c r="DA28" i="7"/>
  <c r="CZ28" i="7"/>
  <c r="CY28" i="7"/>
  <c r="CX28" i="7"/>
  <c r="CW28" i="7"/>
  <c r="CV28" i="7"/>
  <c r="CU28" i="7"/>
  <c r="CT28" i="7"/>
  <c r="CS28" i="7"/>
  <c r="CR28" i="7"/>
  <c r="CQ28" i="7"/>
  <c r="CM28" i="7"/>
  <c r="CL28" i="7"/>
  <c r="CK28" i="7"/>
  <c r="CJ28" i="7"/>
  <c r="CI28" i="7"/>
  <c r="CH28" i="7"/>
  <c r="CG28" i="7"/>
  <c r="CF28" i="7"/>
  <c r="CE28" i="7"/>
  <c r="CD28" i="7"/>
  <c r="CC28" i="7"/>
  <c r="CB28" i="7"/>
  <c r="CA28" i="7"/>
  <c r="BZ28" i="7"/>
  <c r="BY28" i="7"/>
  <c r="BX28" i="7"/>
  <c r="BW28" i="7"/>
  <c r="BV28" i="7"/>
  <c r="BU28" i="7"/>
  <c r="BT28" i="7"/>
  <c r="BQ28" i="7"/>
  <c r="BO28" i="7"/>
  <c r="BN28" i="7"/>
  <c r="BM28" i="7"/>
  <c r="BL28" i="7"/>
  <c r="BK28" i="7"/>
  <c r="BJ28" i="7"/>
  <c r="BI28" i="7"/>
  <c r="BH28" i="7"/>
  <c r="BG28" i="7"/>
  <c r="BF28" i="7"/>
  <c r="BE28" i="7"/>
  <c r="BD28" i="7"/>
  <c r="BC28" i="7"/>
  <c r="BB28" i="7"/>
  <c r="BA28" i="7"/>
  <c r="AZ28" i="7"/>
  <c r="AY28" i="7"/>
  <c r="AX28" i="7"/>
  <c r="AW28" i="7"/>
  <c r="AV28" i="7"/>
  <c r="AU28" i="7"/>
  <c r="AT28" i="7"/>
  <c r="AS28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S28" i="7"/>
  <c r="P28" i="7"/>
  <c r="EF27" i="7"/>
  <c r="EE27" i="7"/>
  <c r="ED27" i="7"/>
  <c r="EC27" i="7"/>
  <c r="EB27" i="7"/>
  <c r="EA27" i="7"/>
  <c r="DZ27" i="7"/>
  <c r="DY27" i="7"/>
  <c r="DX27" i="7"/>
  <c r="DW27" i="7"/>
  <c r="DV27" i="7"/>
  <c r="DU27" i="7"/>
  <c r="DT27" i="7"/>
  <c r="DS27" i="7"/>
  <c r="DR27" i="7"/>
  <c r="DQ27" i="7"/>
  <c r="DP27" i="7"/>
  <c r="DO27" i="7"/>
  <c r="DN27" i="7"/>
  <c r="DM27" i="7"/>
  <c r="DJ27" i="7"/>
  <c r="DI27" i="7"/>
  <c r="DH27" i="7"/>
  <c r="DG27" i="7"/>
  <c r="DF27" i="7"/>
  <c r="DE27" i="7"/>
  <c r="DD27" i="7"/>
  <c r="DC27" i="7"/>
  <c r="DB27" i="7"/>
  <c r="DA27" i="7"/>
  <c r="CZ27" i="7"/>
  <c r="CY27" i="7"/>
  <c r="CX27" i="7"/>
  <c r="CW27" i="7"/>
  <c r="CV27" i="7"/>
  <c r="CU27" i="7"/>
  <c r="CT27" i="7"/>
  <c r="CS27" i="7"/>
  <c r="CR27" i="7"/>
  <c r="CQ27" i="7"/>
  <c r="CM27" i="7"/>
  <c r="CL27" i="7"/>
  <c r="CK27" i="7"/>
  <c r="CJ27" i="7"/>
  <c r="CI27" i="7"/>
  <c r="CH27" i="7"/>
  <c r="CG27" i="7"/>
  <c r="CF27" i="7"/>
  <c r="CE27" i="7"/>
  <c r="CD27" i="7"/>
  <c r="CC27" i="7"/>
  <c r="CB27" i="7"/>
  <c r="CA27" i="7"/>
  <c r="BZ27" i="7"/>
  <c r="BY27" i="7"/>
  <c r="BX27" i="7"/>
  <c r="BW27" i="7"/>
  <c r="BV27" i="7"/>
  <c r="BU27" i="7"/>
  <c r="BT27" i="7"/>
  <c r="BQ27" i="7"/>
  <c r="BO27" i="7"/>
  <c r="BN27" i="7"/>
  <c r="BM27" i="7"/>
  <c r="BL27" i="7"/>
  <c r="BK27" i="7"/>
  <c r="BJ27" i="7"/>
  <c r="BI27" i="7"/>
  <c r="BH27" i="7"/>
  <c r="BG27" i="7"/>
  <c r="BF27" i="7"/>
  <c r="BE27" i="7"/>
  <c r="BD27" i="7"/>
  <c r="BC27" i="7"/>
  <c r="BB27" i="7"/>
  <c r="BA27" i="7"/>
  <c r="AZ27" i="7"/>
  <c r="AY27" i="7"/>
  <c r="AX27" i="7"/>
  <c r="AW27" i="7"/>
  <c r="AV27" i="7"/>
  <c r="AU27" i="7"/>
  <c r="AT27" i="7"/>
  <c r="AS27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X27" i="7"/>
  <c r="W27" i="7"/>
  <c r="V27" i="7"/>
  <c r="U27" i="7"/>
  <c r="S27" i="7"/>
  <c r="P27" i="7"/>
  <c r="EF26" i="7"/>
  <c r="EE26" i="7"/>
  <c r="ED26" i="7"/>
  <c r="EC26" i="7"/>
  <c r="EB26" i="7"/>
  <c r="EA26" i="7"/>
  <c r="DZ26" i="7"/>
  <c r="DY26" i="7"/>
  <c r="DX26" i="7"/>
  <c r="DW26" i="7"/>
  <c r="DV26" i="7"/>
  <c r="DU26" i="7"/>
  <c r="DT26" i="7"/>
  <c r="DS26" i="7"/>
  <c r="DR26" i="7"/>
  <c r="DQ26" i="7"/>
  <c r="DP26" i="7"/>
  <c r="DO26" i="7"/>
  <c r="DN26" i="7"/>
  <c r="DM26" i="7"/>
  <c r="DJ26" i="7"/>
  <c r="DI26" i="7"/>
  <c r="DH26" i="7"/>
  <c r="DG26" i="7"/>
  <c r="DF26" i="7"/>
  <c r="DE26" i="7"/>
  <c r="DD26" i="7"/>
  <c r="DC26" i="7"/>
  <c r="DB26" i="7"/>
  <c r="DA26" i="7"/>
  <c r="CZ26" i="7"/>
  <c r="CY26" i="7"/>
  <c r="CX26" i="7"/>
  <c r="CW26" i="7"/>
  <c r="CV26" i="7"/>
  <c r="CU26" i="7"/>
  <c r="CT26" i="7"/>
  <c r="CS26" i="7"/>
  <c r="CR26" i="7"/>
  <c r="CQ26" i="7"/>
  <c r="CM26" i="7"/>
  <c r="CL26" i="7"/>
  <c r="CK26" i="7"/>
  <c r="CJ26" i="7"/>
  <c r="CI26" i="7"/>
  <c r="CH26" i="7"/>
  <c r="CG26" i="7"/>
  <c r="CF26" i="7"/>
  <c r="CE26" i="7"/>
  <c r="CD26" i="7"/>
  <c r="CC26" i="7"/>
  <c r="CB26" i="7"/>
  <c r="CA26" i="7"/>
  <c r="BZ26" i="7"/>
  <c r="BY26" i="7"/>
  <c r="BX26" i="7"/>
  <c r="BW26" i="7"/>
  <c r="BV26" i="7"/>
  <c r="BU26" i="7"/>
  <c r="BT26" i="7"/>
  <c r="BQ26" i="7"/>
  <c r="BO26" i="7"/>
  <c r="BN26" i="7"/>
  <c r="BM26" i="7"/>
  <c r="BL26" i="7"/>
  <c r="BK26" i="7"/>
  <c r="BJ26" i="7"/>
  <c r="BI26" i="7"/>
  <c r="BH26" i="7"/>
  <c r="BG26" i="7"/>
  <c r="BF26" i="7"/>
  <c r="BE26" i="7"/>
  <c r="BD26" i="7"/>
  <c r="BC26" i="7"/>
  <c r="BB26" i="7"/>
  <c r="BA26" i="7"/>
  <c r="AZ26" i="7"/>
  <c r="AY26" i="7"/>
  <c r="AX26" i="7"/>
  <c r="AW26" i="7"/>
  <c r="AV26" i="7"/>
  <c r="AU26" i="7"/>
  <c r="AT26" i="7"/>
  <c r="AS26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V26" i="7"/>
  <c r="U26" i="7"/>
  <c r="S26" i="7"/>
  <c r="P26" i="7"/>
  <c r="EF25" i="7"/>
  <c r="EE25" i="7"/>
  <c r="ED25" i="7"/>
  <c r="EC25" i="7"/>
  <c r="EB25" i="7"/>
  <c r="EA25" i="7"/>
  <c r="DZ25" i="7"/>
  <c r="DY25" i="7"/>
  <c r="DX25" i="7"/>
  <c r="DW25" i="7"/>
  <c r="DV25" i="7"/>
  <c r="DU25" i="7"/>
  <c r="DT25" i="7"/>
  <c r="DS25" i="7"/>
  <c r="DR25" i="7"/>
  <c r="DQ25" i="7"/>
  <c r="DP25" i="7"/>
  <c r="DO25" i="7"/>
  <c r="DN25" i="7"/>
  <c r="DM25" i="7"/>
  <c r="DJ25" i="7"/>
  <c r="DI25" i="7"/>
  <c r="DH25" i="7"/>
  <c r="DG25" i="7"/>
  <c r="DF25" i="7"/>
  <c r="DE25" i="7"/>
  <c r="DD25" i="7"/>
  <c r="DC25" i="7"/>
  <c r="DB25" i="7"/>
  <c r="DA25" i="7"/>
  <c r="CZ25" i="7"/>
  <c r="CY25" i="7"/>
  <c r="CX25" i="7"/>
  <c r="CW25" i="7"/>
  <c r="CV25" i="7"/>
  <c r="CU25" i="7"/>
  <c r="CT25" i="7"/>
  <c r="CS25" i="7"/>
  <c r="CR25" i="7"/>
  <c r="CQ25" i="7"/>
  <c r="CM25" i="7"/>
  <c r="CL25" i="7"/>
  <c r="CK25" i="7"/>
  <c r="CJ25" i="7"/>
  <c r="CI25" i="7"/>
  <c r="CH25" i="7"/>
  <c r="CG25" i="7"/>
  <c r="CF25" i="7"/>
  <c r="CE25" i="7"/>
  <c r="CD25" i="7"/>
  <c r="CC25" i="7"/>
  <c r="CB25" i="7"/>
  <c r="CA25" i="7"/>
  <c r="BZ25" i="7"/>
  <c r="BY25" i="7"/>
  <c r="BX25" i="7"/>
  <c r="BW25" i="7"/>
  <c r="BV25" i="7"/>
  <c r="BU25" i="7"/>
  <c r="BT25" i="7"/>
  <c r="BQ25" i="7"/>
  <c r="BO25" i="7"/>
  <c r="BN25" i="7"/>
  <c r="BM25" i="7"/>
  <c r="BL25" i="7"/>
  <c r="BK25" i="7"/>
  <c r="BJ25" i="7"/>
  <c r="BI25" i="7"/>
  <c r="BH25" i="7"/>
  <c r="BG25" i="7"/>
  <c r="BF25" i="7"/>
  <c r="BE25" i="7"/>
  <c r="BD25" i="7"/>
  <c r="BC25" i="7"/>
  <c r="BB25" i="7"/>
  <c r="BA25" i="7"/>
  <c r="AZ25" i="7"/>
  <c r="AY25" i="7"/>
  <c r="AX25" i="7"/>
  <c r="AW25" i="7"/>
  <c r="AV25" i="7"/>
  <c r="AU25" i="7"/>
  <c r="AT25" i="7"/>
  <c r="AS25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S25" i="7"/>
  <c r="P25" i="7"/>
  <c r="EF24" i="7"/>
  <c r="EE24" i="7"/>
  <c r="ED24" i="7"/>
  <c r="EC24" i="7"/>
  <c r="EB24" i="7"/>
  <c r="EA24" i="7"/>
  <c r="DZ24" i="7"/>
  <c r="DY24" i="7"/>
  <c r="DX24" i="7"/>
  <c r="DW24" i="7"/>
  <c r="DV24" i="7"/>
  <c r="DU24" i="7"/>
  <c r="DT24" i="7"/>
  <c r="DS24" i="7"/>
  <c r="DR24" i="7"/>
  <c r="DQ24" i="7"/>
  <c r="DP24" i="7"/>
  <c r="DO24" i="7"/>
  <c r="DN24" i="7"/>
  <c r="DM24" i="7"/>
  <c r="DJ24" i="7"/>
  <c r="DI24" i="7"/>
  <c r="DH24" i="7"/>
  <c r="DG24" i="7"/>
  <c r="DF24" i="7"/>
  <c r="DE24" i="7"/>
  <c r="DD24" i="7"/>
  <c r="DC24" i="7"/>
  <c r="DB24" i="7"/>
  <c r="DA24" i="7"/>
  <c r="CZ24" i="7"/>
  <c r="CY24" i="7"/>
  <c r="CX24" i="7"/>
  <c r="CW24" i="7"/>
  <c r="CV24" i="7"/>
  <c r="CU24" i="7"/>
  <c r="CT24" i="7"/>
  <c r="CS24" i="7"/>
  <c r="CR24" i="7"/>
  <c r="CQ24" i="7"/>
  <c r="CM24" i="7"/>
  <c r="CL24" i="7"/>
  <c r="CK24" i="7"/>
  <c r="CJ24" i="7"/>
  <c r="CI24" i="7"/>
  <c r="CH24" i="7"/>
  <c r="CG24" i="7"/>
  <c r="CF24" i="7"/>
  <c r="CE24" i="7"/>
  <c r="CD24" i="7"/>
  <c r="CC24" i="7"/>
  <c r="CB24" i="7"/>
  <c r="CA24" i="7"/>
  <c r="BZ24" i="7"/>
  <c r="BY24" i="7"/>
  <c r="BX24" i="7"/>
  <c r="BW24" i="7"/>
  <c r="BV24" i="7"/>
  <c r="BU24" i="7"/>
  <c r="BT24" i="7"/>
  <c r="BQ24" i="7"/>
  <c r="BO24" i="7"/>
  <c r="BN24" i="7"/>
  <c r="BM24" i="7"/>
  <c r="BL24" i="7"/>
  <c r="BK24" i="7"/>
  <c r="BJ24" i="7"/>
  <c r="BI24" i="7"/>
  <c r="BH24" i="7"/>
  <c r="BG24" i="7"/>
  <c r="BF24" i="7"/>
  <c r="BE24" i="7"/>
  <c r="BD24" i="7"/>
  <c r="BC24" i="7"/>
  <c r="BB24" i="7"/>
  <c r="BA24" i="7"/>
  <c r="AZ24" i="7"/>
  <c r="AY24" i="7"/>
  <c r="AX24" i="7"/>
  <c r="AW24" i="7"/>
  <c r="AV24" i="7"/>
  <c r="AU24" i="7"/>
  <c r="AT24" i="7"/>
  <c r="AS24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X24" i="7"/>
  <c r="W24" i="7"/>
  <c r="V24" i="7"/>
  <c r="U24" i="7"/>
  <c r="S24" i="7"/>
  <c r="P24" i="7"/>
  <c r="EF23" i="7"/>
  <c r="EE23" i="7"/>
  <c r="ED23" i="7"/>
  <c r="EC23" i="7"/>
  <c r="EB23" i="7"/>
  <c r="EA23" i="7"/>
  <c r="DZ23" i="7"/>
  <c r="DY23" i="7"/>
  <c r="DX23" i="7"/>
  <c r="DW23" i="7"/>
  <c r="DV23" i="7"/>
  <c r="DU23" i="7"/>
  <c r="DT23" i="7"/>
  <c r="DS23" i="7"/>
  <c r="DR23" i="7"/>
  <c r="DQ23" i="7"/>
  <c r="DP23" i="7"/>
  <c r="DO23" i="7"/>
  <c r="DN23" i="7"/>
  <c r="DM23" i="7"/>
  <c r="DJ23" i="7"/>
  <c r="DI23" i="7"/>
  <c r="DH23" i="7"/>
  <c r="DG23" i="7"/>
  <c r="DF23" i="7"/>
  <c r="DE23" i="7"/>
  <c r="DD23" i="7"/>
  <c r="DC23" i="7"/>
  <c r="DB23" i="7"/>
  <c r="DA23" i="7"/>
  <c r="CZ23" i="7"/>
  <c r="CY23" i="7"/>
  <c r="CX23" i="7"/>
  <c r="CW23" i="7"/>
  <c r="CV23" i="7"/>
  <c r="CU23" i="7"/>
  <c r="CT23" i="7"/>
  <c r="CS23" i="7"/>
  <c r="CR23" i="7"/>
  <c r="CQ23" i="7"/>
  <c r="CM23" i="7"/>
  <c r="CL23" i="7"/>
  <c r="CK23" i="7"/>
  <c r="CJ23" i="7"/>
  <c r="CI23" i="7"/>
  <c r="CH23" i="7"/>
  <c r="CG23" i="7"/>
  <c r="CF23" i="7"/>
  <c r="CE23" i="7"/>
  <c r="CD23" i="7"/>
  <c r="CC23" i="7"/>
  <c r="CB23" i="7"/>
  <c r="CA23" i="7"/>
  <c r="BZ23" i="7"/>
  <c r="BY23" i="7"/>
  <c r="BX23" i="7"/>
  <c r="BW23" i="7"/>
  <c r="BV23" i="7"/>
  <c r="BU23" i="7"/>
  <c r="BT23" i="7"/>
  <c r="BQ23" i="7"/>
  <c r="BO23" i="7"/>
  <c r="BN23" i="7"/>
  <c r="BM23" i="7"/>
  <c r="BL23" i="7"/>
  <c r="BK23" i="7"/>
  <c r="BJ23" i="7"/>
  <c r="BI23" i="7"/>
  <c r="BH23" i="7"/>
  <c r="BG23" i="7"/>
  <c r="BF23" i="7"/>
  <c r="BE23" i="7"/>
  <c r="BD23" i="7"/>
  <c r="BC23" i="7"/>
  <c r="BB23" i="7"/>
  <c r="BA23" i="7"/>
  <c r="AZ23" i="7"/>
  <c r="AY23" i="7"/>
  <c r="AX23" i="7"/>
  <c r="AW23" i="7"/>
  <c r="AV23" i="7"/>
  <c r="AU23" i="7"/>
  <c r="AT23" i="7"/>
  <c r="AS23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S23" i="7"/>
  <c r="P23" i="7"/>
  <c r="EF22" i="7"/>
  <c r="EE22" i="7"/>
  <c r="ED22" i="7"/>
  <c r="EC22" i="7"/>
  <c r="EB22" i="7"/>
  <c r="EA22" i="7"/>
  <c r="DZ22" i="7"/>
  <c r="DY22" i="7"/>
  <c r="DX22" i="7"/>
  <c r="DW22" i="7"/>
  <c r="DV22" i="7"/>
  <c r="DU22" i="7"/>
  <c r="DT22" i="7"/>
  <c r="DS22" i="7"/>
  <c r="DR22" i="7"/>
  <c r="DQ22" i="7"/>
  <c r="DP22" i="7"/>
  <c r="DO22" i="7"/>
  <c r="DN22" i="7"/>
  <c r="DM22" i="7"/>
  <c r="DJ22" i="7"/>
  <c r="DI22" i="7"/>
  <c r="DH22" i="7"/>
  <c r="DG22" i="7"/>
  <c r="DF22" i="7"/>
  <c r="DE22" i="7"/>
  <c r="DD22" i="7"/>
  <c r="DC22" i="7"/>
  <c r="DB22" i="7"/>
  <c r="DA22" i="7"/>
  <c r="CZ22" i="7"/>
  <c r="CY22" i="7"/>
  <c r="CX22" i="7"/>
  <c r="CW22" i="7"/>
  <c r="CV22" i="7"/>
  <c r="CU22" i="7"/>
  <c r="CT22" i="7"/>
  <c r="CS22" i="7"/>
  <c r="CR22" i="7"/>
  <c r="CQ22" i="7"/>
  <c r="CM22" i="7"/>
  <c r="CL22" i="7"/>
  <c r="CK22" i="7"/>
  <c r="CJ22" i="7"/>
  <c r="CI22" i="7"/>
  <c r="CH22" i="7"/>
  <c r="CG22" i="7"/>
  <c r="CF22" i="7"/>
  <c r="CE22" i="7"/>
  <c r="CD22" i="7"/>
  <c r="CC22" i="7"/>
  <c r="CB22" i="7"/>
  <c r="CA22" i="7"/>
  <c r="BZ22" i="7"/>
  <c r="BY22" i="7"/>
  <c r="BX22" i="7"/>
  <c r="BW22" i="7"/>
  <c r="BV22" i="7"/>
  <c r="BU22" i="7"/>
  <c r="BT22" i="7"/>
  <c r="BQ22" i="7"/>
  <c r="BO22" i="7"/>
  <c r="BN22" i="7"/>
  <c r="BM22" i="7"/>
  <c r="BL22" i="7"/>
  <c r="BK22" i="7"/>
  <c r="BJ22" i="7"/>
  <c r="BI22" i="7"/>
  <c r="BH22" i="7"/>
  <c r="BG22" i="7"/>
  <c r="BF22" i="7"/>
  <c r="BE22" i="7"/>
  <c r="BD22" i="7"/>
  <c r="BC22" i="7"/>
  <c r="BB22" i="7"/>
  <c r="BA22" i="7"/>
  <c r="AZ22" i="7"/>
  <c r="AY22" i="7"/>
  <c r="AX22" i="7"/>
  <c r="AW22" i="7"/>
  <c r="AV22" i="7"/>
  <c r="AU22" i="7"/>
  <c r="AT22" i="7"/>
  <c r="AS22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X22" i="7"/>
  <c r="W22" i="7"/>
  <c r="V22" i="7"/>
  <c r="U22" i="7"/>
  <c r="S22" i="7"/>
  <c r="P22" i="7"/>
  <c r="EF21" i="7"/>
  <c r="EE21" i="7"/>
  <c r="ED21" i="7"/>
  <c r="EC21" i="7"/>
  <c r="EB21" i="7"/>
  <c r="EA21" i="7"/>
  <c r="DZ21" i="7"/>
  <c r="DY21" i="7"/>
  <c r="DX21" i="7"/>
  <c r="DW21" i="7"/>
  <c r="DV21" i="7"/>
  <c r="DU21" i="7"/>
  <c r="DT21" i="7"/>
  <c r="DS21" i="7"/>
  <c r="DR21" i="7"/>
  <c r="DQ21" i="7"/>
  <c r="DP21" i="7"/>
  <c r="DO21" i="7"/>
  <c r="DN21" i="7"/>
  <c r="DM21" i="7"/>
  <c r="DJ21" i="7"/>
  <c r="DI21" i="7"/>
  <c r="DH21" i="7"/>
  <c r="DG21" i="7"/>
  <c r="DF21" i="7"/>
  <c r="DE21" i="7"/>
  <c r="DD21" i="7"/>
  <c r="DC21" i="7"/>
  <c r="DB21" i="7"/>
  <c r="DA21" i="7"/>
  <c r="CZ21" i="7"/>
  <c r="CY21" i="7"/>
  <c r="CX21" i="7"/>
  <c r="CW21" i="7"/>
  <c r="CV21" i="7"/>
  <c r="CU21" i="7"/>
  <c r="CT21" i="7"/>
  <c r="CS21" i="7"/>
  <c r="CR21" i="7"/>
  <c r="CQ21" i="7"/>
  <c r="CM21" i="7"/>
  <c r="CL21" i="7"/>
  <c r="CK21" i="7"/>
  <c r="CJ21" i="7"/>
  <c r="CI21" i="7"/>
  <c r="CH21" i="7"/>
  <c r="CG21" i="7"/>
  <c r="CF21" i="7"/>
  <c r="CE21" i="7"/>
  <c r="CD21" i="7"/>
  <c r="CC21" i="7"/>
  <c r="CB21" i="7"/>
  <c r="CA21" i="7"/>
  <c r="BZ21" i="7"/>
  <c r="BY21" i="7"/>
  <c r="BX21" i="7"/>
  <c r="BW21" i="7"/>
  <c r="BV21" i="7"/>
  <c r="BU21" i="7"/>
  <c r="BT21" i="7"/>
  <c r="BQ21" i="7"/>
  <c r="BO21" i="7"/>
  <c r="BN21" i="7"/>
  <c r="BM21" i="7"/>
  <c r="BL21" i="7"/>
  <c r="BK21" i="7"/>
  <c r="BJ21" i="7"/>
  <c r="BI21" i="7"/>
  <c r="BH21" i="7"/>
  <c r="BG21" i="7"/>
  <c r="BF21" i="7"/>
  <c r="BE21" i="7"/>
  <c r="BD21" i="7"/>
  <c r="BC21" i="7"/>
  <c r="BB21" i="7"/>
  <c r="BA21" i="7"/>
  <c r="AZ21" i="7"/>
  <c r="AY21" i="7"/>
  <c r="AX21" i="7"/>
  <c r="AW21" i="7"/>
  <c r="AV21" i="7"/>
  <c r="AU21" i="7"/>
  <c r="AT21" i="7"/>
  <c r="AS21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X21" i="7"/>
  <c r="W21" i="7"/>
  <c r="V21" i="7"/>
  <c r="U21" i="7"/>
  <c r="S21" i="7"/>
  <c r="P21" i="7"/>
  <c r="EF20" i="7"/>
  <c r="EE20" i="7"/>
  <c r="ED20" i="7"/>
  <c r="EC20" i="7"/>
  <c r="EB20" i="7"/>
  <c r="EA20" i="7"/>
  <c r="DZ20" i="7"/>
  <c r="DY20" i="7"/>
  <c r="DX20" i="7"/>
  <c r="DW20" i="7"/>
  <c r="DV20" i="7"/>
  <c r="DU20" i="7"/>
  <c r="DT20" i="7"/>
  <c r="DS20" i="7"/>
  <c r="DR20" i="7"/>
  <c r="DQ20" i="7"/>
  <c r="DP20" i="7"/>
  <c r="DO20" i="7"/>
  <c r="DN20" i="7"/>
  <c r="DM20" i="7"/>
  <c r="DJ20" i="7"/>
  <c r="DI20" i="7"/>
  <c r="DH20" i="7"/>
  <c r="DG20" i="7"/>
  <c r="DF20" i="7"/>
  <c r="DE20" i="7"/>
  <c r="DD20" i="7"/>
  <c r="DC20" i="7"/>
  <c r="DB20" i="7"/>
  <c r="DA20" i="7"/>
  <c r="CZ20" i="7"/>
  <c r="CY20" i="7"/>
  <c r="CX20" i="7"/>
  <c r="CW20" i="7"/>
  <c r="CV20" i="7"/>
  <c r="CU20" i="7"/>
  <c r="CT20" i="7"/>
  <c r="CS20" i="7"/>
  <c r="CR20" i="7"/>
  <c r="CQ20" i="7"/>
  <c r="CM20" i="7"/>
  <c r="CL20" i="7"/>
  <c r="CK20" i="7"/>
  <c r="CJ20" i="7"/>
  <c r="CI20" i="7"/>
  <c r="CH20" i="7"/>
  <c r="CG20" i="7"/>
  <c r="CF20" i="7"/>
  <c r="CE20" i="7"/>
  <c r="CD20" i="7"/>
  <c r="CC20" i="7"/>
  <c r="CB20" i="7"/>
  <c r="CA20" i="7"/>
  <c r="BZ20" i="7"/>
  <c r="BY20" i="7"/>
  <c r="BX20" i="7"/>
  <c r="BW20" i="7"/>
  <c r="BV20" i="7"/>
  <c r="BU20" i="7"/>
  <c r="BT20" i="7"/>
  <c r="BQ20" i="7"/>
  <c r="BO20" i="7"/>
  <c r="BN20" i="7"/>
  <c r="BM20" i="7"/>
  <c r="BL20" i="7"/>
  <c r="BK20" i="7"/>
  <c r="BJ20" i="7"/>
  <c r="BI20" i="7"/>
  <c r="BH20" i="7"/>
  <c r="BG20" i="7"/>
  <c r="BF20" i="7"/>
  <c r="BE20" i="7"/>
  <c r="BD20" i="7"/>
  <c r="BC20" i="7"/>
  <c r="BB20" i="7"/>
  <c r="BA20" i="7"/>
  <c r="AZ20" i="7"/>
  <c r="AY20" i="7"/>
  <c r="AX20" i="7"/>
  <c r="AW20" i="7"/>
  <c r="AV20" i="7"/>
  <c r="AU20" i="7"/>
  <c r="AT20" i="7"/>
  <c r="AS20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X20" i="7"/>
  <c r="W20" i="7"/>
  <c r="V20" i="7"/>
  <c r="U20" i="7"/>
  <c r="S20" i="7"/>
  <c r="P20" i="7"/>
  <c r="EF19" i="7"/>
  <c r="EE19" i="7"/>
  <c r="ED19" i="7"/>
  <c r="EC19" i="7"/>
  <c r="EB19" i="7"/>
  <c r="EA19" i="7"/>
  <c r="DZ19" i="7"/>
  <c r="DY19" i="7"/>
  <c r="DX19" i="7"/>
  <c r="DW19" i="7"/>
  <c r="DV19" i="7"/>
  <c r="DU19" i="7"/>
  <c r="DT19" i="7"/>
  <c r="DS19" i="7"/>
  <c r="DR19" i="7"/>
  <c r="DQ19" i="7"/>
  <c r="DP19" i="7"/>
  <c r="DO19" i="7"/>
  <c r="DN19" i="7"/>
  <c r="DM19" i="7"/>
  <c r="DJ19" i="7"/>
  <c r="DI19" i="7"/>
  <c r="DH19" i="7"/>
  <c r="DG19" i="7"/>
  <c r="DF19" i="7"/>
  <c r="DE19" i="7"/>
  <c r="DD19" i="7"/>
  <c r="DC19" i="7"/>
  <c r="DB19" i="7"/>
  <c r="DA19" i="7"/>
  <c r="CZ19" i="7"/>
  <c r="CY19" i="7"/>
  <c r="CX19" i="7"/>
  <c r="CW19" i="7"/>
  <c r="CV19" i="7"/>
  <c r="CU19" i="7"/>
  <c r="CT19" i="7"/>
  <c r="CS19" i="7"/>
  <c r="CR19" i="7"/>
  <c r="CQ19" i="7"/>
  <c r="CM19" i="7"/>
  <c r="CL19" i="7"/>
  <c r="CK19" i="7"/>
  <c r="CJ19" i="7"/>
  <c r="CI19" i="7"/>
  <c r="CH19" i="7"/>
  <c r="CG19" i="7"/>
  <c r="CF19" i="7"/>
  <c r="CE19" i="7"/>
  <c r="CD19" i="7"/>
  <c r="CC19" i="7"/>
  <c r="CB19" i="7"/>
  <c r="CA19" i="7"/>
  <c r="BZ19" i="7"/>
  <c r="BY19" i="7"/>
  <c r="BX19" i="7"/>
  <c r="BW19" i="7"/>
  <c r="BV19" i="7"/>
  <c r="BU19" i="7"/>
  <c r="BT19" i="7"/>
  <c r="BQ19" i="7"/>
  <c r="BO19" i="7"/>
  <c r="BN19" i="7"/>
  <c r="BM19" i="7"/>
  <c r="BL19" i="7"/>
  <c r="BK19" i="7"/>
  <c r="BJ19" i="7"/>
  <c r="BI19" i="7"/>
  <c r="BH19" i="7"/>
  <c r="BG19" i="7"/>
  <c r="BF19" i="7"/>
  <c r="BE19" i="7"/>
  <c r="BD19" i="7"/>
  <c r="BC19" i="7"/>
  <c r="BB19" i="7"/>
  <c r="BA19" i="7"/>
  <c r="AZ19" i="7"/>
  <c r="AY19" i="7"/>
  <c r="AX19" i="7"/>
  <c r="AW19" i="7"/>
  <c r="AV19" i="7"/>
  <c r="AU19" i="7"/>
  <c r="AT19" i="7"/>
  <c r="AS19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S19" i="7"/>
  <c r="P19" i="7"/>
  <c r="EF18" i="7"/>
  <c r="EE18" i="7"/>
  <c r="ED18" i="7"/>
  <c r="EC18" i="7"/>
  <c r="EB18" i="7"/>
  <c r="EA18" i="7"/>
  <c r="DZ18" i="7"/>
  <c r="DY18" i="7"/>
  <c r="DX18" i="7"/>
  <c r="DW18" i="7"/>
  <c r="DV18" i="7"/>
  <c r="DU18" i="7"/>
  <c r="DT18" i="7"/>
  <c r="DS18" i="7"/>
  <c r="DR18" i="7"/>
  <c r="DQ18" i="7"/>
  <c r="DP18" i="7"/>
  <c r="DO18" i="7"/>
  <c r="DN18" i="7"/>
  <c r="DM18" i="7"/>
  <c r="DJ18" i="7"/>
  <c r="DI18" i="7"/>
  <c r="DH18" i="7"/>
  <c r="DG18" i="7"/>
  <c r="DF18" i="7"/>
  <c r="DE18" i="7"/>
  <c r="DD18" i="7"/>
  <c r="DC18" i="7"/>
  <c r="DB18" i="7"/>
  <c r="DA18" i="7"/>
  <c r="CZ18" i="7"/>
  <c r="CY18" i="7"/>
  <c r="CX18" i="7"/>
  <c r="CW18" i="7"/>
  <c r="CV18" i="7"/>
  <c r="CU18" i="7"/>
  <c r="CT18" i="7"/>
  <c r="CS18" i="7"/>
  <c r="CR18" i="7"/>
  <c r="CQ18" i="7"/>
  <c r="CM18" i="7"/>
  <c r="CL18" i="7"/>
  <c r="CK18" i="7"/>
  <c r="CJ18" i="7"/>
  <c r="CI18" i="7"/>
  <c r="CH18" i="7"/>
  <c r="CG18" i="7"/>
  <c r="CF18" i="7"/>
  <c r="CE18" i="7"/>
  <c r="CD18" i="7"/>
  <c r="CC18" i="7"/>
  <c r="CB18" i="7"/>
  <c r="CA18" i="7"/>
  <c r="BZ18" i="7"/>
  <c r="BY18" i="7"/>
  <c r="BX18" i="7"/>
  <c r="BW18" i="7"/>
  <c r="BV18" i="7"/>
  <c r="BU18" i="7"/>
  <c r="BT18" i="7"/>
  <c r="BQ18" i="7"/>
  <c r="BO18" i="7"/>
  <c r="BN18" i="7"/>
  <c r="BM18" i="7"/>
  <c r="BL18" i="7"/>
  <c r="BK18" i="7"/>
  <c r="BJ18" i="7"/>
  <c r="BI18" i="7"/>
  <c r="BH18" i="7"/>
  <c r="BG18" i="7"/>
  <c r="BF18" i="7"/>
  <c r="BE18" i="7"/>
  <c r="BD18" i="7"/>
  <c r="BC18" i="7"/>
  <c r="BB18" i="7"/>
  <c r="BA18" i="7"/>
  <c r="AZ18" i="7"/>
  <c r="AY18" i="7"/>
  <c r="AX18" i="7"/>
  <c r="AW18" i="7"/>
  <c r="AV18" i="7"/>
  <c r="AU18" i="7"/>
  <c r="AT18" i="7"/>
  <c r="AS18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S18" i="7"/>
  <c r="P18" i="7"/>
  <c r="EF17" i="7"/>
  <c r="EE17" i="7"/>
  <c r="ED17" i="7"/>
  <c r="EC17" i="7"/>
  <c r="EB17" i="7"/>
  <c r="EA17" i="7"/>
  <c r="DZ17" i="7"/>
  <c r="DY17" i="7"/>
  <c r="DX17" i="7"/>
  <c r="DW17" i="7"/>
  <c r="DV17" i="7"/>
  <c r="DU17" i="7"/>
  <c r="DT17" i="7"/>
  <c r="DS17" i="7"/>
  <c r="DR17" i="7"/>
  <c r="DQ17" i="7"/>
  <c r="DP17" i="7"/>
  <c r="DO17" i="7"/>
  <c r="DN17" i="7"/>
  <c r="DM17" i="7"/>
  <c r="DJ17" i="7"/>
  <c r="DI17" i="7"/>
  <c r="DH17" i="7"/>
  <c r="DG17" i="7"/>
  <c r="DF17" i="7"/>
  <c r="DE17" i="7"/>
  <c r="DD17" i="7"/>
  <c r="DC17" i="7"/>
  <c r="DB17" i="7"/>
  <c r="DA17" i="7"/>
  <c r="CZ17" i="7"/>
  <c r="CY17" i="7"/>
  <c r="CX17" i="7"/>
  <c r="CW17" i="7"/>
  <c r="CV17" i="7"/>
  <c r="CU17" i="7"/>
  <c r="CT17" i="7"/>
  <c r="CS17" i="7"/>
  <c r="CR17" i="7"/>
  <c r="CQ17" i="7"/>
  <c r="CM17" i="7"/>
  <c r="CL17" i="7"/>
  <c r="CK17" i="7"/>
  <c r="CJ17" i="7"/>
  <c r="CI17" i="7"/>
  <c r="CH17" i="7"/>
  <c r="CG17" i="7"/>
  <c r="CF17" i="7"/>
  <c r="CE17" i="7"/>
  <c r="CD17" i="7"/>
  <c r="CC17" i="7"/>
  <c r="CB17" i="7"/>
  <c r="CA17" i="7"/>
  <c r="BZ17" i="7"/>
  <c r="BY17" i="7"/>
  <c r="BX17" i="7"/>
  <c r="BW17" i="7"/>
  <c r="BV17" i="7"/>
  <c r="BU17" i="7"/>
  <c r="BT17" i="7"/>
  <c r="BQ17" i="7"/>
  <c r="BO17" i="7"/>
  <c r="BN17" i="7"/>
  <c r="BM17" i="7"/>
  <c r="BL17" i="7"/>
  <c r="BK17" i="7"/>
  <c r="BJ17" i="7"/>
  <c r="BI17" i="7"/>
  <c r="BH17" i="7"/>
  <c r="BG17" i="7"/>
  <c r="BF17" i="7"/>
  <c r="BE17" i="7"/>
  <c r="BD17" i="7"/>
  <c r="BC17" i="7"/>
  <c r="BB17" i="7"/>
  <c r="BA17" i="7"/>
  <c r="AZ17" i="7"/>
  <c r="AY17" i="7"/>
  <c r="AX17" i="7"/>
  <c r="AW17" i="7"/>
  <c r="AV17" i="7"/>
  <c r="AU17" i="7"/>
  <c r="AT17" i="7"/>
  <c r="AS17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S17" i="7"/>
  <c r="P17" i="7"/>
  <c r="EF16" i="7"/>
  <c r="EE16" i="7"/>
  <c r="ED16" i="7"/>
  <c r="EC16" i="7"/>
  <c r="EB16" i="7"/>
  <c r="EA16" i="7"/>
  <c r="DZ16" i="7"/>
  <c r="DY16" i="7"/>
  <c r="DX16" i="7"/>
  <c r="DW16" i="7"/>
  <c r="DV16" i="7"/>
  <c r="DU16" i="7"/>
  <c r="DT16" i="7"/>
  <c r="DS16" i="7"/>
  <c r="DR16" i="7"/>
  <c r="DQ16" i="7"/>
  <c r="DP16" i="7"/>
  <c r="DO16" i="7"/>
  <c r="DN16" i="7"/>
  <c r="DM16" i="7"/>
  <c r="DJ16" i="7"/>
  <c r="DI16" i="7"/>
  <c r="DH16" i="7"/>
  <c r="DG16" i="7"/>
  <c r="DF16" i="7"/>
  <c r="DE16" i="7"/>
  <c r="DD16" i="7"/>
  <c r="DC16" i="7"/>
  <c r="DB16" i="7"/>
  <c r="DA16" i="7"/>
  <c r="CZ16" i="7"/>
  <c r="CY16" i="7"/>
  <c r="CX16" i="7"/>
  <c r="CW16" i="7"/>
  <c r="CV16" i="7"/>
  <c r="CU16" i="7"/>
  <c r="CT16" i="7"/>
  <c r="CS16" i="7"/>
  <c r="CR16" i="7"/>
  <c r="CQ16" i="7"/>
  <c r="CM16" i="7"/>
  <c r="CL16" i="7"/>
  <c r="CK16" i="7"/>
  <c r="CJ16" i="7"/>
  <c r="CI16" i="7"/>
  <c r="CH16" i="7"/>
  <c r="CG16" i="7"/>
  <c r="CF16" i="7"/>
  <c r="CE16" i="7"/>
  <c r="CD16" i="7"/>
  <c r="CC16" i="7"/>
  <c r="CB16" i="7"/>
  <c r="CA16" i="7"/>
  <c r="BZ16" i="7"/>
  <c r="BY16" i="7"/>
  <c r="BX16" i="7"/>
  <c r="BW16" i="7"/>
  <c r="BV16" i="7"/>
  <c r="BU16" i="7"/>
  <c r="BT16" i="7"/>
  <c r="BQ16" i="7"/>
  <c r="BO16" i="7"/>
  <c r="BN16" i="7"/>
  <c r="BM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S16" i="7"/>
  <c r="P16" i="7"/>
  <c r="EF15" i="7"/>
  <c r="EE15" i="7"/>
  <c r="ED15" i="7"/>
  <c r="EC15" i="7"/>
  <c r="EB15" i="7"/>
  <c r="EA15" i="7"/>
  <c r="DZ15" i="7"/>
  <c r="DY15" i="7"/>
  <c r="DX15" i="7"/>
  <c r="DW15" i="7"/>
  <c r="DV15" i="7"/>
  <c r="DU15" i="7"/>
  <c r="DT15" i="7"/>
  <c r="DS15" i="7"/>
  <c r="DR15" i="7"/>
  <c r="DQ15" i="7"/>
  <c r="DP15" i="7"/>
  <c r="DO15" i="7"/>
  <c r="DN15" i="7"/>
  <c r="DM15" i="7"/>
  <c r="DJ15" i="7"/>
  <c r="DI15" i="7"/>
  <c r="DH15" i="7"/>
  <c r="DG15" i="7"/>
  <c r="DF15" i="7"/>
  <c r="DE15" i="7"/>
  <c r="DD15" i="7"/>
  <c r="DC15" i="7"/>
  <c r="DB15" i="7"/>
  <c r="DA15" i="7"/>
  <c r="CZ15" i="7"/>
  <c r="CY15" i="7"/>
  <c r="CX15" i="7"/>
  <c r="CW15" i="7"/>
  <c r="CV15" i="7"/>
  <c r="CU15" i="7"/>
  <c r="CT15" i="7"/>
  <c r="CS15" i="7"/>
  <c r="CR15" i="7"/>
  <c r="CQ15" i="7"/>
  <c r="CM15" i="7"/>
  <c r="CL15" i="7"/>
  <c r="CK15" i="7"/>
  <c r="CJ15" i="7"/>
  <c r="CI15" i="7"/>
  <c r="CH15" i="7"/>
  <c r="CG15" i="7"/>
  <c r="CF15" i="7"/>
  <c r="CE15" i="7"/>
  <c r="CD15" i="7"/>
  <c r="CC15" i="7"/>
  <c r="CB15" i="7"/>
  <c r="CA15" i="7"/>
  <c r="BZ15" i="7"/>
  <c r="BY15" i="7"/>
  <c r="BX15" i="7"/>
  <c r="BW15" i="7"/>
  <c r="BV15" i="7"/>
  <c r="BU15" i="7"/>
  <c r="BT15" i="7"/>
  <c r="BQ15" i="7"/>
  <c r="BO15" i="7"/>
  <c r="BN15" i="7"/>
  <c r="BM15" i="7"/>
  <c r="BL15" i="7"/>
  <c r="BK15" i="7"/>
  <c r="BJ15" i="7"/>
  <c r="BI15" i="7"/>
  <c r="BH15" i="7"/>
  <c r="BG15" i="7"/>
  <c r="BF15" i="7"/>
  <c r="BE15" i="7"/>
  <c r="BD15" i="7"/>
  <c r="BC15" i="7"/>
  <c r="BB15" i="7"/>
  <c r="BA15" i="7"/>
  <c r="AZ15" i="7"/>
  <c r="AY15" i="7"/>
  <c r="AX15" i="7"/>
  <c r="AW15" i="7"/>
  <c r="AV15" i="7"/>
  <c r="AU15" i="7"/>
  <c r="AT15" i="7"/>
  <c r="AS15" i="7"/>
  <c r="AR15" i="7"/>
  <c r="AQ15" i="7"/>
  <c r="AP15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S15" i="7"/>
  <c r="P15" i="7"/>
  <c r="EF14" i="7"/>
  <c r="EE14" i="7"/>
  <c r="ED14" i="7"/>
  <c r="EC14" i="7"/>
  <c r="EB14" i="7"/>
  <c r="EA14" i="7"/>
  <c r="DZ14" i="7"/>
  <c r="DY14" i="7"/>
  <c r="DX14" i="7"/>
  <c r="DW14" i="7"/>
  <c r="DV14" i="7"/>
  <c r="DU14" i="7"/>
  <c r="DT14" i="7"/>
  <c r="DS14" i="7"/>
  <c r="DR14" i="7"/>
  <c r="DQ14" i="7"/>
  <c r="DP14" i="7"/>
  <c r="DO14" i="7"/>
  <c r="DN14" i="7"/>
  <c r="DM14" i="7"/>
  <c r="DJ14" i="7"/>
  <c r="DI14" i="7"/>
  <c r="DH14" i="7"/>
  <c r="DG14" i="7"/>
  <c r="DF14" i="7"/>
  <c r="DE14" i="7"/>
  <c r="DD14" i="7"/>
  <c r="DC14" i="7"/>
  <c r="DB14" i="7"/>
  <c r="DA14" i="7"/>
  <c r="CZ14" i="7"/>
  <c r="CY14" i="7"/>
  <c r="CX14" i="7"/>
  <c r="CW14" i="7"/>
  <c r="CV14" i="7"/>
  <c r="CU14" i="7"/>
  <c r="CT14" i="7"/>
  <c r="CS14" i="7"/>
  <c r="CR14" i="7"/>
  <c r="CQ14" i="7"/>
  <c r="CM14" i="7"/>
  <c r="CL14" i="7"/>
  <c r="CK14" i="7"/>
  <c r="CJ14" i="7"/>
  <c r="CI14" i="7"/>
  <c r="CH14" i="7"/>
  <c r="CG14" i="7"/>
  <c r="CF14" i="7"/>
  <c r="CE14" i="7"/>
  <c r="CD14" i="7"/>
  <c r="CC14" i="7"/>
  <c r="CB14" i="7"/>
  <c r="CA14" i="7"/>
  <c r="BZ14" i="7"/>
  <c r="BY14" i="7"/>
  <c r="BX14" i="7"/>
  <c r="BW14" i="7"/>
  <c r="BV14" i="7"/>
  <c r="BU14" i="7"/>
  <c r="BT14" i="7"/>
  <c r="BQ14" i="7"/>
  <c r="BO14" i="7"/>
  <c r="BN14" i="7"/>
  <c r="BM14" i="7"/>
  <c r="BL14" i="7"/>
  <c r="BK14" i="7"/>
  <c r="BJ14" i="7"/>
  <c r="BI14" i="7"/>
  <c r="BH14" i="7"/>
  <c r="BG14" i="7"/>
  <c r="BF14" i="7"/>
  <c r="BE14" i="7"/>
  <c r="BD14" i="7"/>
  <c r="BC14" i="7"/>
  <c r="BB14" i="7"/>
  <c r="BA14" i="7"/>
  <c r="AZ14" i="7"/>
  <c r="AY14" i="7"/>
  <c r="AX14" i="7"/>
  <c r="AW14" i="7"/>
  <c r="AV14" i="7"/>
  <c r="AU14" i="7"/>
  <c r="AT14" i="7"/>
  <c r="AS14" i="7"/>
  <c r="AR14" i="7"/>
  <c r="AQ14" i="7"/>
  <c r="AP14" i="7"/>
  <c r="AO14" i="7"/>
  <c r="AN14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S14" i="7"/>
  <c r="P14" i="7"/>
  <c r="EF13" i="7"/>
  <c r="EE13" i="7"/>
  <c r="ED13" i="7"/>
  <c r="EC13" i="7"/>
  <c r="EB13" i="7"/>
  <c r="EA13" i="7"/>
  <c r="DZ13" i="7"/>
  <c r="DY13" i="7"/>
  <c r="DX13" i="7"/>
  <c r="DW13" i="7"/>
  <c r="DV13" i="7"/>
  <c r="DU13" i="7"/>
  <c r="DT13" i="7"/>
  <c r="DS13" i="7"/>
  <c r="DR13" i="7"/>
  <c r="DQ13" i="7"/>
  <c r="DP13" i="7"/>
  <c r="DO13" i="7"/>
  <c r="DN13" i="7"/>
  <c r="DM13" i="7"/>
  <c r="DJ13" i="7"/>
  <c r="DI13" i="7"/>
  <c r="DH13" i="7"/>
  <c r="DG13" i="7"/>
  <c r="DF13" i="7"/>
  <c r="DE13" i="7"/>
  <c r="DD13" i="7"/>
  <c r="DC13" i="7"/>
  <c r="DB13" i="7"/>
  <c r="DA13" i="7"/>
  <c r="CZ13" i="7"/>
  <c r="CY13" i="7"/>
  <c r="CX13" i="7"/>
  <c r="CW13" i="7"/>
  <c r="CV13" i="7"/>
  <c r="CU13" i="7"/>
  <c r="CT13" i="7"/>
  <c r="CS13" i="7"/>
  <c r="CR13" i="7"/>
  <c r="CQ13" i="7"/>
  <c r="CM13" i="7"/>
  <c r="CL13" i="7"/>
  <c r="CK13" i="7"/>
  <c r="CJ13" i="7"/>
  <c r="CI13" i="7"/>
  <c r="CH13" i="7"/>
  <c r="CG13" i="7"/>
  <c r="CF13" i="7"/>
  <c r="CE13" i="7"/>
  <c r="CD13" i="7"/>
  <c r="CC13" i="7"/>
  <c r="CB13" i="7"/>
  <c r="CA13" i="7"/>
  <c r="BZ13" i="7"/>
  <c r="BY13" i="7"/>
  <c r="BX13" i="7"/>
  <c r="BW13" i="7"/>
  <c r="BV13" i="7"/>
  <c r="BU13" i="7"/>
  <c r="BT13" i="7"/>
  <c r="BQ13" i="7"/>
  <c r="BO13" i="7"/>
  <c r="BN13" i="7"/>
  <c r="BM13" i="7"/>
  <c r="BL13" i="7"/>
  <c r="BK13" i="7"/>
  <c r="BJ13" i="7"/>
  <c r="BI13" i="7"/>
  <c r="BH13" i="7"/>
  <c r="BG13" i="7"/>
  <c r="BF13" i="7"/>
  <c r="BE13" i="7"/>
  <c r="BD13" i="7"/>
  <c r="BC13" i="7"/>
  <c r="BB13" i="7"/>
  <c r="BA13" i="7"/>
  <c r="AZ13" i="7"/>
  <c r="AY13" i="7"/>
  <c r="AX13" i="7"/>
  <c r="AW13" i="7"/>
  <c r="AV13" i="7"/>
  <c r="AU13" i="7"/>
  <c r="AT13" i="7"/>
  <c r="AS13" i="7"/>
  <c r="AR13" i="7"/>
  <c r="AQ13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S13" i="7"/>
  <c r="P13" i="7"/>
  <c r="EF8" i="7"/>
  <c r="EE8" i="7"/>
  <c r="ED8" i="7"/>
  <c r="EC8" i="7"/>
  <c r="EB8" i="7"/>
  <c r="EA8" i="7"/>
  <c r="DZ8" i="7"/>
  <c r="DY8" i="7"/>
  <c r="DX8" i="7"/>
  <c r="DW8" i="7"/>
  <c r="DV8" i="7"/>
  <c r="DU8" i="7"/>
  <c r="DT8" i="7"/>
  <c r="DS8" i="7"/>
  <c r="DR8" i="7"/>
  <c r="DQ8" i="7"/>
  <c r="DP8" i="7"/>
  <c r="DO8" i="7"/>
  <c r="DN8" i="7"/>
  <c r="DM8" i="7"/>
  <c r="DJ8" i="7"/>
  <c r="DI8" i="7"/>
  <c r="DH8" i="7"/>
  <c r="DG8" i="7"/>
  <c r="DF8" i="7"/>
  <c r="DE8" i="7"/>
  <c r="DD8" i="7"/>
  <c r="DC8" i="7"/>
  <c r="DB8" i="7"/>
  <c r="DA8" i="7"/>
  <c r="CZ8" i="7"/>
  <c r="CY8" i="7"/>
  <c r="CX8" i="7"/>
  <c r="CW8" i="7"/>
  <c r="CV8" i="7"/>
  <c r="CU8" i="7"/>
  <c r="CT8" i="7"/>
  <c r="CS8" i="7"/>
  <c r="CR8" i="7"/>
  <c r="CQ8" i="7"/>
  <c r="CM8" i="7"/>
  <c r="CL8" i="7"/>
  <c r="CK8" i="7"/>
  <c r="CJ8" i="7"/>
  <c r="CI8" i="7"/>
  <c r="CH8" i="7"/>
  <c r="CG8" i="7"/>
  <c r="CF8" i="7"/>
  <c r="CE8" i="7"/>
  <c r="CD8" i="7"/>
  <c r="CC8" i="7"/>
  <c r="CB8" i="7"/>
  <c r="CA8" i="7"/>
  <c r="BZ8" i="7"/>
  <c r="BY8" i="7"/>
  <c r="BX8" i="7"/>
  <c r="BW8" i="7"/>
  <c r="BV8" i="7"/>
  <c r="BU8" i="7"/>
  <c r="BT8" i="7"/>
  <c r="BQ8" i="7"/>
  <c r="BO8" i="7"/>
  <c r="L8" i="7" s="1"/>
  <c r="BN8" i="7"/>
  <c r="BM8" i="7"/>
  <c r="BL8" i="7"/>
  <c r="BK8" i="7"/>
  <c r="BJ8" i="7"/>
  <c r="BI8" i="7"/>
  <c r="BH8" i="7"/>
  <c r="BG8" i="7"/>
  <c r="BF8" i="7"/>
  <c r="BE8" i="7"/>
  <c r="BD8" i="7"/>
  <c r="BC8" i="7"/>
  <c r="BB8" i="7"/>
  <c r="BA8" i="7"/>
  <c r="AZ8" i="7"/>
  <c r="AY8" i="7"/>
  <c r="AX8" i="7"/>
  <c r="AW8" i="7"/>
  <c r="AV8" i="7"/>
  <c r="AU8" i="7"/>
  <c r="AT8" i="7"/>
  <c r="AS8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S8" i="7"/>
  <c r="P8" i="7"/>
  <c r="H8" i="7" s="1"/>
  <c r="K8" i="7"/>
  <c r="J8" i="7"/>
  <c r="EF10" i="7"/>
  <c r="EE10" i="7"/>
  <c r="ED10" i="7"/>
  <c r="EC10" i="7"/>
  <c r="EB10" i="7"/>
  <c r="EA10" i="7"/>
  <c r="DZ10" i="7"/>
  <c r="DY10" i="7"/>
  <c r="DX10" i="7"/>
  <c r="DW10" i="7"/>
  <c r="DV10" i="7"/>
  <c r="DU10" i="7"/>
  <c r="DT10" i="7"/>
  <c r="DS10" i="7"/>
  <c r="DR10" i="7"/>
  <c r="DQ10" i="7"/>
  <c r="DP10" i="7"/>
  <c r="DO10" i="7"/>
  <c r="DN10" i="7"/>
  <c r="DM10" i="7"/>
  <c r="DJ10" i="7"/>
  <c r="DI10" i="7"/>
  <c r="DH10" i="7"/>
  <c r="DG10" i="7"/>
  <c r="DF10" i="7"/>
  <c r="DE10" i="7"/>
  <c r="DD10" i="7"/>
  <c r="DC10" i="7"/>
  <c r="DB10" i="7"/>
  <c r="DA10" i="7"/>
  <c r="CZ10" i="7"/>
  <c r="CY10" i="7"/>
  <c r="CX10" i="7"/>
  <c r="CW10" i="7"/>
  <c r="CV10" i="7"/>
  <c r="CU10" i="7"/>
  <c r="CT10" i="7"/>
  <c r="CS10" i="7"/>
  <c r="CR10" i="7"/>
  <c r="CQ10" i="7"/>
  <c r="CM10" i="7"/>
  <c r="CL10" i="7"/>
  <c r="CK10" i="7"/>
  <c r="CJ10" i="7"/>
  <c r="CI10" i="7"/>
  <c r="CH10" i="7"/>
  <c r="CG10" i="7"/>
  <c r="CF10" i="7"/>
  <c r="CE10" i="7"/>
  <c r="CD10" i="7"/>
  <c r="CC10" i="7"/>
  <c r="CB10" i="7"/>
  <c r="CA10" i="7"/>
  <c r="BZ10" i="7"/>
  <c r="BY10" i="7"/>
  <c r="BX10" i="7"/>
  <c r="BW10" i="7"/>
  <c r="BV10" i="7"/>
  <c r="BU10" i="7"/>
  <c r="BT10" i="7"/>
  <c r="BQ10" i="7"/>
  <c r="BO10" i="7"/>
  <c r="L10" i="7" s="1"/>
  <c r="BN10" i="7"/>
  <c r="K10" i="7" s="1"/>
  <c r="BM10" i="7"/>
  <c r="BL10" i="7"/>
  <c r="BK10" i="7"/>
  <c r="BJ10" i="7"/>
  <c r="BI10" i="7"/>
  <c r="BH10" i="7"/>
  <c r="BG10" i="7"/>
  <c r="BF10" i="7"/>
  <c r="BE10" i="7"/>
  <c r="BD10" i="7"/>
  <c r="BC10" i="7"/>
  <c r="BB10" i="7"/>
  <c r="BA10" i="7"/>
  <c r="AZ10" i="7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S10" i="7"/>
  <c r="P10" i="7"/>
  <c r="H10" i="7" s="1"/>
  <c r="J10" i="7"/>
  <c r="EF12" i="7"/>
  <c r="EE12" i="7"/>
  <c r="ED12" i="7"/>
  <c r="EC12" i="7"/>
  <c r="EB12" i="7"/>
  <c r="EA12" i="7"/>
  <c r="DZ12" i="7"/>
  <c r="DY12" i="7"/>
  <c r="DX12" i="7"/>
  <c r="DW12" i="7"/>
  <c r="DV12" i="7"/>
  <c r="DU12" i="7"/>
  <c r="DT12" i="7"/>
  <c r="DS12" i="7"/>
  <c r="DR12" i="7"/>
  <c r="DQ12" i="7"/>
  <c r="DP12" i="7"/>
  <c r="DO12" i="7"/>
  <c r="DN12" i="7"/>
  <c r="DM12" i="7"/>
  <c r="DJ12" i="7"/>
  <c r="DI12" i="7"/>
  <c r="DH12" i="7"/>
  <c r="DG12" i="7"/>
  <c r="DF12" i="7"/>
  <c r="DE12" i="7"/>
  <c r="DD12" i="7"/>
  <c r="DC12" i="7"/>
  <c r="DB12" i="7"/>
  <c r="DA12" i="7"/>
  <c r="CZ12" i="7"/>
  <c r="CY12" i="7"/>
  <c r="CX12" i="7"/>
  <c r="CW12" i="7"/>
  <c r="CV12" i="7"/>
  <c r="CU12" i="7"/>
  <c r="CT12" i="7"/>
  <c r="CS12" i="7"/>
  <c r="CR12" i="7"/>
  <c r="CQ12" i="7"/>
  <c r="CM12" i="7"/>
  <c r="CL12" i="7"/>
  <c r="CK12" i="7"/>
  <c r="CJ12" i="7"/>
  <c r="CI12" i="7"/>
  <c r="CH12" i="7"/>
  <c r="CG12" i="7"/>
  <c r="CF12" i="7"/>
  <c r="CE12" i="7"/>
  <c r="CD12" i="7"/>
  <c r="CC12" i="7"/>
  <c r="CB12" i="7"/>
  <c r="CA12" i="7"/>
  <c r="BZ12" i="7"/>
  <c r="BY12" i="7"/>
  <c r="BX12" i="7"/>
  <c r="BW12" i="7"/>
  <c r="BV12" i="7"/>
  <c r="BU12" i="7"/>
  <c r="BT12" i="7"/>
  <c r="BQ12" i="7"/>
  <c r="BO12" i="7"/>
  <c r="L12" i="7" s="1"/>
  <c r="BN12" i="7"/>
  <c r="K12" i="7" s="1"/>
  <c r="BM12" i="7"/>
  <c r="BL12" i="7"/>
  <c r="BK12" i="7"/>
  <c r="BJ12" i="7"/>
  <c r="BI12" i="7"/>
  <c r="BH12" i="7"/>
  <c r="BG12" i="7"/>
  <c r="BF12" i="7"/>
  <c r="BE12" i="7"/>
  <c r="BD12" i="7"/>
  <c r="BC12" i="7"/>
  <c r="BB12" i="7"/>
  <c r="BA12" i="7"/>
  <c r="AZ12" i="7"/>
  <c r="AY12" i="7"/>
  <c r="AX12" i="7"/>
  <c r="AW12" i="7"/>
  <c r="AV12" i="7"/>
  <c r="AU12" i="7"/>
  <c r="AT12" i="7"/>
  <c r="AS12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S12" i="7"/>
  <c r="P12" i="7"/>
  <c r="J12" i="7"/>
  <c r="EF9" i="7"/>
  <c r="EE9" i="7"/>
  <c r="ED9" i="7"/>
  <c r="EC9" i="7"/>
  <c r="EB9" i="7"/>
  <c r="EA9" i="7"/>
  <c r="DZ9" i="7"/>
  <c r="DY9" i="7"/>
  <c r="DX9" i="7"/>
  <c r="DW9" i="7"/>
  <c r="DV9" i="7"/>
  <c r="DU9" i="7"/>
  <c r="DT9" i="7"/>
  <c r="DS9" i="7"/>
  <c r="DR9" i="7"/>
  <c r="DQ9" i="7"/>
  <c r="DP9" i="7"/>
  <c r="DO9" i="7"/>
  <c r="DN9" i="7"/>
  <c r="DM9" i="7"/>
  <c r="DJ9" i="7"/>
  <c r="DI9" i="7"/>
  <c r="DH9" i="7"/>
  <c r="DG9" i="7"/>
  <c r="DF9" i="7"/>
  <c r="DE9" i="7"/>
  <c r="DD9" i="7"/>
  <c r="DC9" i="7"/>
  <c r="DB9" i="7"/>
  <c r="DA9" i="7"/>
  <c r="CZ9" i="7"/>
  <c r="CY9" i="7"/>
  <c r="CX9" i="7"/>
  <c r="CW9" i="7"/>
  <c r="CV9" i="7"/>
  <c r="CU9" i="7"/>
  <c r="CT9" i="7"/>
  <c r="CS9" i="7"/>
  <c r="CR9" i="7"/>
  <c r="CQ9" i="7"/>
  <c r="CM9" i="7"/>
  <c r="CL9" i="7"/>
  <c r="CK9" i="7"/>
  <c r="CJ9" i="7"/>
  <c r="CI9" i="7"/>
  <c r="CH9" i="7"/>
  <c r="CG9" i="7"/>
  <c r="CF9" i="7"/>
  <c r="CE9" i="7"/>
  <c r="CD9" i="7"/>
  <c r="CC9" i="7"/>
  <c r="CB9" i="7"/>
  <c r="CA9" i="7"/>
  <c r="BZ9" i="7"/>
  <c r="BY9" i="7"/>
  <c r="BX9" i="7"/>
  <c r="BW9" i="7"/>
  <c r="BV9" i="7"/>
  <c r="BU9" i="7"/>
  <c r="BT9" i="7"/>
  <c r="BQ9" i="7"/>
  <c r="BO9" i="7"/>
  <c r="L9" i="7" s="1"/>
  <c r="BN9" i="7"/>
  <c r="K9" i="7" s="1"/>
  <c r="BM9" i="7"/>
  <c r="BL9" i="7"/>
  <c r="BK9" i="7"/>
  <c r="BJ9" i="7"/>
  <c r="BI9" i="7"/>
  <c r="BH9" i="7"/>
  <c r="BG9" i="7"/>
  <c r="BF9" i="7"/>
  <c r="BE9" i="7"/>
  <c r="BD9" i="7"/>
  <c r="BC9" i="7"/>
  <c r="BB9" i="7"/>
  <c r="BA9" i="7"/>
  <c r="AZ9" i="7"/>
  <c r="AY9" i="7"/>
  <c r="AX9" i="7"/>
  <c r="AW9" i="7"/>
  <c r="AV9" i="7"/>
  <c r="AU9" i="7"/>
  <c r="AT9" i="7"/>
  <c r="AS9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S9" i="7"/>
  <c r="P9" i="7"/>
  <c r="H9" i="7" s="1"/>
  <c r="J9" i="7"/>
  <c r="EF11" i="7"/>
  <c r="EE11" i="7"/>
  <c r="ED11" i="7"/>
  <c r="EC11" i="7"/>
  <c r="EB11" i="7"/>
  <c r="EA11" i="7"/>
  <c r="DZ11" i="7"/>
  <c r="DY11" i="7"/>
  <c r="DX11" i="7"/>
  <c r="DW11" i="7"/>
  <c r="DV11" i="7"/>
  <c r="DU11" i="7"/>
  <c r="DT11" i="7"/>
  <c r="DS11" i="7"/>
  <c r="DR11" i="7"/>
  <c r="DQ11" i="7"/>
  <c r="DP11" i="7"/>
  <c r="DO11" i="7"/>
  <c r="DN11" i="7"/>
  <c r="DM11" i="7"/>
  <c r="DJ11" i="7"/>
  <c r="DI11" i="7"/>
  <c r="DH11" i="7"/>
  <c r="DG11" i="7"/>
  <c r="DF11" i="7"/>
  <c r="DE11" i="7"/>
  <c r="DD11" i="7"/>
  <c r="DC11" i="7"/>
  <c r="DB11" i="7"/>
  <c r="DA11" i="7"/>
  <c r="CZ11" i="7"/>
  <c r="CY11" i="7"/>
  <c r="CX11" i="7"/>
  <c r="CW11" i="7"/>
  <c r="CV11" i="7"/>
  <c r="CU11" i="7"/>
  <c r="CT11" i="7"/>
  <c r="CS11" i="7"/>
  <c r="CR11" i="7"/>
  <c r="CQ11" i="7"/>
  <c r="CM11" i="7"/>
  <c r="CL11" i="7"/>
  <c r="CK11" i="7"/>
  <c r="CJ11" i="7"/>
  <c r="CI11" i="7"/>
  <c r="CH11" i="7"/>
  <c r="CG11" i="7"/>
  <c r="CF11" i="7"/>
  <c r="CE11" i="7"/>
  <c r="CD11" i="7"/>
  <c r="CC11" i="7"/>
  <c r="CB11" i="7"/>
  <c r="CA11" i="7"/>
  <c r="BZ11" i="7"/>
  <c r="BY11" i="7"/>
  <c r="BX11" i="7"/>
  <c r="BW11" i="7"/>
  <c r="BV11" i="7"/>
  <c r="BU11" i="7"/>
  <c r="BT11" i="7"/>
  <c r="BQ11" i="7"/>
  <c r="BO11" i="7"/>
  <c r="L11" i="7" s="1"/>
  <c r="BN11" i="7"/>
  <c r="K11" i="7" s="1"/>
  <c r="BM11" i="7"/>
  <c r="BL11" i="7"/>
  <c r="BK11" i="7"/>
  <c r="BJ11" i="7"/>
  <c r="BI11" i="7"/>
  <c r="BH11" i="7"/>
  <c r="BG11" i="7"/>
  <c r="BF11" i="7"/>
  <c r="BE11" i="7"/>
  <c r="BD11" i="7"/>
  <c r="BC11" i="7"/>
  <c r="BB11" i="7"/>
  <c r="BA11" i="7"/>
  <c r="AZ11" i="7"/>
  <c r="AY11" i="7"/>
  <c r="AX11" i="7"/>
  <c r="AW11" i="7"/>
  <c r="AV11" i="7"/>
  <c r="AU11" i="7"/>
  <c r="AT11" i="7"/>
  <c r="AS11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S11" i="7"/>
  <c r="P11" i="7"/>
  <c r="H11" i="7" s="1"/>
  <c r="J11" i="7"/>
  <c r="F96" i="6"/>
  <c r="E96" i="6"/>
  <c r="D96" i="6"/>
  <c r="C96" i="6"/>
  <c r="B96" i="6"/>
  <c r="F95" i="6"/>
  <c r="E95" i="6"/>
  <c r="D95" i="6"/>
  <c r="C95" i="6"/>
  <c r="B95" i="6"/>
  <c r="F94" i="6"/>
  <c r="E94" i="6"/>
  <c r="D94" i="6"/>
  <c r="C94" i="6"/>
  <c r="B94" i="6"/>
  <c r="F93" i="6"/>
  <c r="E93" i="6"/>
  <c r="D93" i="6"/>
  <c r="C93" i="6"/>
  <c r="B93" i="6"/>
  <c r="F92" i="6"/>
  <c r="E92" i="6"/>
  <c r="D92" i="6"/>
  <c r="C92" i="6"/>
  <c r="B92" i="6"/>
  <c r="F91" i="6"/>
  <c r="E91" i="6"/>
  <c r="D91" i="6"/>
  <c r="C91" i="6"/>
  <c r="B91" i="6"/>
  <c r="F90" i="6"/>
  <c r="E90" i="6"/>
  <c r="D90" i="6"/>
  <c r="C90" i="6"/>
  <c r="B90" i="6"/>
  <c r="F89" i="6"/>
  <c r="E89" i="6"/>
  <c r="D89" i="6"/>
  <c r="C89" i="6"/>
  <c r="B89" i="6"/>
  <c r="F88" i="6"/>
  <c r="E88" i="6"/>
  <c r="D88" i="6"/>
  <c r="C88" i="6"/>
  <c r="B88" i="6"/>
  <c r="F87" i="6"/>
  <c r="E87" i="6"/>
  <c r="D87" i="6"/>
  <c r="C87" i="6"/>
  <c r="B87" i="6"/>
  <c r="F86" i="6"/>
  <c r="E86" i="6"/>
  <c r="D86" i="6"/>
  <c r="C86" i="6"/>
  <c r="B86" i="6"/>
  <c r="F85" i="6"/>
  <c r="E85" i="6"/>
  <c r="D85" i="6"/>
  <c r="C85" i="6"/>
  <c r="B85" i="6"/>
  <c r="F84" i="6"/>
  <c r="E84" i="6"/>
  <c r="D84" i="6"/>
  <c r="C84" i="6"/>
  <c r="B84" i="6"/>
  <c r="F83" i="6"/>
  <c r="E83" i="6"/>
  <c r="D83" i="6"/>
  <c r="C83" i="6"/>
  <c r="B83" i="6"/>
  <c r="F82" i="6"/>
  <c r="E82" i="6"/>
  <c r="D82" i="6"/>
  <c r="C82" i="6"/>
  <c r="B82" i="6"/>
  <c r="F81" i="6"/>
  <c r="E81" i="6"/>
  <c r="D81" i="6"/>
  <c r="C81" i="6"/>
  <c r="B81" i="6"/>
  <c r="F80" i="6"/>
  <c r="E80" i="6"/>
  <c r="D80" i="6"/>
  <c r="C80" i="6"/>
  <c r="B80" i="6"/>
  <c r="F79" i="6"/>
  <c r="E79" i="6"/>
  <c r="D79" i="6"/>
  <c r="C79" i="6"/>
  <c r="B79" i="6"/>
  <c r="F78" i="6"/>
  <c r="E78" i="6"/>
  <c r="D78" i="6"/>
  <c r="C78" i="6"/>
  <c r="B78" i="6"/>
  <c r="F77" i="6"/>
  <c r="E77" i="6"/>
  <c r="D77" i="6"/>
  <c r="C77" i="6"/>
  <c r="B77" i="6"/>
  <c r="F72" i="6"/>
  <c r="E72" i="6"/>
  <c r="D72" i="6"/>
  <c r="C72" i="6"/>
  <c r="B72" i="6"/>
  <c r="F71" i="6"/>
  <c r="E71" i="6"/>
  <c r="D71" i="6"/>
  <c r="C71" i="6"/>
  <c r="B71" i="6"/>
  <c r="F70" i="6"/>
  <c r="E70" i="6"/>
  <c r="D70" i="6"/>
  <c r="C70" i="6"/>
  <c r="B70" i="6"/>
  <c r="F69" i="6"/>
  <c r="E69" i="6"/>
  <c r="D69" i="6"/>
  <c r="C69" i="6"/>
  <c r="B69" i="6"/>
  <c r="F68" i="6"/>
  <c r="E68" i="6"/>
  <c r="D68" i="6"/>
  <c r="C68" i="6"/>
  <c r="B68" i="6"/>
  <c r="F67" i="6"/>
  <c r="E67" i="6"/>
  <c r="D67" i="6"/>
  <c r="C67" i="6"/>
  <c r="B67" i="6"/>
  <c r="F66" i="6"/>
  <c r="E66" i="6"/>
  <c r="D66" i="6"/>
  <c r="C66" i="6"/>
  <c r="B66" i="6"/>
  <c r="F65" i="6"/>
  <c r="E65" i="6"/>
  <c r="D65" i="6"/>
  <c r="C65" i="6"/>
  <c r="B65" i="6"/>
  <c r="F64" i="6"/>
  <c r="E64" i="6"/>
  <c r="D64" i="6"/>
  <c r="C64" i="6"/>
  <c r="B64" i="6"/>
  <c r="F63" i="6"/>
  <c r="E63" i="6"/>
  <c r="D63" i="6"/>
  <c r="C63" i="6"/>
  <c r="B63" i="6"/>
  <c r="F62" i="6"/>
  <c r="E62" i="6"/>
  <c r="D62" i="6"/>
  <c r="C62" i="6"/>
  <c r="B62" i="6"/>
  <c r="F61" i="6"/>
  <c r="E61" i="6"/>
  <c r="D61" i="6"/>
  <c r="C61" i="6"/>
  <c r="B61" i="6"/>
  <c r="F60" i="6"/>
  <c r="E60" i="6"/>
  <c r="D60" i="6"/>
  <c r="C60" i="6"/>
  <c r="B60" i="6"/>
  <c r="F59" i="6"/>
  <c r="E59" i="6"/>
  <c r="D59" i="6"/>
  <c r="C59" i="6"/>
  <c r="B59" i="6"/>
  <c r="F58" i="6"/>
  <c r="E58" i="6"/>
  <c r="D58" i="6"/>
  <c r="C58" i="6"/>
  <c r="B58" i="6"/>
  <c r="F57" i="6"/>
  <c r="E57" i="6"/>
  <c r="D57" i="6"/>
  <c r="C57" i="6"/>
  <c r="B57" i="6"/>
  <c r="F56" i="6"/>
  <c r="E56" i="6"/>
  <c r="D56" i="6"/>
  <c r="C56" i="6"/>
  <c r="B56" i="6"/>
  <c r="F55" i="6"/>
  <c r="E55" i="6"/>
  <c r="D55" i="6"/>
  <c r="C55" i="6"/>
  <c r="B55" i="6"/>
  <c r="F54" i="6"/>
  <c r="E54" i="6"/>
  <c r="D54" i="6"/>
  <c r="C54" i="6"/>
  <c r="B54" i="6"/>
  <c r="M47" i="6" s="1"/>
  <c r="F53" i="6"/>
  <c r="E53" i="6"/>
  <c r="D53" i="6"/>
  <c r="C53" i="6"/>
  <c r="B53" i="6"/>
  <c r="EF47" i="6"/>
  <c r="EE47" i="6"/>
  <c r="ED47" i="6"/>
  <c r="EC47" i="6"/>
  <c r="EB47" i="6"/>
  <c r="EA47" i="6"/>
  <c r="DZ47" i="6"/>
  <c r="DY47" i="6"/>
  <c r="DX47" i="6"/>
  <c r="DW47" i="6"/>
  <c r="DV47" i="6"/>
  <c r="DU47" i="6"/>
  <c r="DT47" i="6"/>
  <c r="DS47" i="6"/>
  <c r="DR47" i="6"/>
  <c r="DQ47" i="6"/>
  <c r="DP47" i="6"/>
  <c r="DO47" i="6"/>
  <c r="DN47" i="6"/>
  <c r="DM47" i="6"/>
  <c r="DJ47" i="6"/>
  <c r="DI47" i="6"/>
  <c r="DH47" i="6"/>
  <c r="DG47" i="6"/>
  <c r="DF47" i="6"/>
  <c r="DE47" i="6"/>
  <c r="DD47" i="6"/>
  <c r="DC47" i="6"/>
  <c r="DB47" i="6"/>
  <c r="DA47" i="6"/>
  <c r="CZ47" i="6"/>
  <c r="CY47" i="6"/>
  <c r="CX47" i="6"/>
  <c r="CW47" i="6"/>
  <c r="CV47" i="6"/>
  <c r="CU47" i="6"/>
  <c r="CT47" i="6"/>
  <c r="CS47" i="6"/>
  <c r="CR47" i="6"/>
  <c r="CQ47" i="6"/>
  <c r="CM47" i="6"/>
  <c r="CL47" i="6"/>
  <c r="CK47" i="6"/>
  <c r="CJ47" i="6"/>
  <c r="CI47" i="6"/>
  <c r="CH47" i="6"/>
  <c r="CG47" i="6"/>
  <c r="CF47" i="6"/>
  <c r="CE47" i="6"/>
  <c r="CD47" i="6"/>
  <c r="CC47" i="6"/>
  <c r="CB47" i="6"/>
  <c r="CA47" i="6"/>
  <c r="BZ47" i="6"/>
  <c r="BY47" i="6"/>
  <c r="BX47" i="6"/>
  <c r="BW47" i="6"/>
  <c r="BV47" i="6"/>
  <c r="BU47" i="6"/>
  <c r="BT47" i="6"/>
  <c r="BQ47" i="6"/>
  <c r="BO47" i="6"/>
  <c r="BN47" i="6"/>
  <c r="BM47" i="6"/>
  <c r="BL47" i="6"/>
  <c r="BK47" i="6"/>
  <c r="BJ47" i="6"/>
  <c r="BI47" i="6"/>
  <c r="BH47" i="6"/>
  <c r="BG47" i="6"/>
  <c r="BF47" i="6"/>
  <c r="BE47" i="6"/>
  <c r="BD47" i="6"/>
  <c r="BC47" i="6"/>
  <c r="BB47" i="6"/>
  <c r="BA47" i="6"/>
  <c r="AZ47" i="6"/>
  <c r="AY47" i="6"/>
  <c r="AX47" i="6"/>
  <c r="AW47" i="6"/>
  <c r="AV47" i="6"/>
  <c r="AU47" i="6"/>
  <c r="AT47" i="6"/>
  <c r="AS47" i="6"/>
  <c r="AR47" i="6"/>
  <c r="AQ47" i="6"/>
  <c r="AP47" i="6"/>
  <c r="AO47" i="6"/>
  <c r="AN47" i="6"/>
  <c r="AM47" i="6"/>
  <c r="AL47" i="6"/>
  <c r="AK47" i="6"/>
  <c r="AJ47" i="6"/>
  <c r="AI47" i="6"/>
  <c r="AH47" i="6"/>
  <c r="AG47" i="6"/>
  <c r="AF47" i="6"/>
  <c r="AE47" i="6"/>
  <c r="AD47" i="6"/>
  <c r="AC47" i="6"/>
  <c r="AB47" i="6"/>
  <c r="AA47" i="6"/>
  <c r="Z47" i="6"/>
  <c r="Y47" i="6"/>
  <c r="X47" i="6"/>
  <c r="W47" i="6"/>
  <c r="V47" i="6"/>
  <c r="U47" i="6"/>
  <c r="S47" i="6"/>
  <c r="P47" i="6"/>
  <c r="EF46" i="6"/>
  <c r="EE46" i="6"/>
  <c r="ED46" i="6"/>
  <c r="EC46" i="6"/>
  <c r="EB46" i="6"/>
  <c r="EA46" i="6"/>
  <c r="DZ46" i="6"/>
  <c r="DY46" i="6"/>
  <c r="DX46" i="6"/>
  <c r="DW46" i="6"/>
  <c r="DV46" i="6"/>
  <c r="DU46" i="6"/>
  <c r="DT46" i="6"/>
  <c r="DS46" i="6"/>
  <c r="DR46" i="6"/>
  <c r="DQ46" i="6"/>
  <c r="DP46" i="6"/>
  <c r="DO46" i="6"/>
  <c r="DN46" i="6"/>
  <c r="DM46" i="6"/>
  <c r="DJ46" i="6"/>
  <c r="DI46" i="6"/>
  <c r="DH46" i="6"/>
  <c r="DG46" i="6"/>
  <c r="DF46" i="6"/>
  <c r="DE46" i="6"/>
  <c r="DD46" i="6"/>
  <c r="DC46" i="6"/>
  <c r="DB46" i="6"/>
  <c r="DA46" i="6"/>
  <c r="CZ46" i="6"/>
  <c r="CY46" i="6"/>
  <c r="CX46" i="6"/>
  <c r="CW46" i="6"/>
  <c r="CV46" i="6"/>
  <c r="CU46" i="6"/>
  <c r="CT46" i="6"/>
  <c r="CS46" i="6"/>
  <c r="CR46" i="6"/>
  <c r="CQ46" i="6"/>
  <c r="CM46" i="6"/>
  <c r="CL46" i="6"/>
  <c r="CK46" i="6"/>
  <c r="CJ46" i="6"/>
  <c r="CI46" i="6"/>
  <c r="CH46" i="6"/>
  <c r="CG46" i="6"/>
  <c r="CF46" i="6"/>
  <c r="CE46" i="6"/>
  <c r="CD46" i="6"/>
  <c r="CC46" i="6"/>
  <c r="CB46" i="6"/>
  <c r="CA46" i="6"/>
  <c r="BZ46" i="6"/>
  <c r="BY46" i="6"/>
  <c r="BX46" i="6"/>
  <c r="BW46" i="6"/>
  <c r="BV46" i="6"/>
  <c r="BU46" i="6"/>
  <c r="BT46" i="6"/>
  <c r="BQ46" i="6"/>
  <c r="BO46" i="6"/>
  <c r="BN46" i="6"/>
  <c r="BM46" i="6"/>
  <c r="BL46" i="6"/>
  <c r="BK46" i="6"/>
  <c r="BJ46" i="6"/>
  <c r="BI46" i="6"/>
  <c r="BH46" i="6"/>
  <c r="BG46" i="6"/>
  <c r="BF46" i="6"/>
  <c r="BE46" i="6"/>
  <c r="BD46" i="6"/>
  <c r="BC46" i="6"/>
  <c r="BB46" i="6"/>
  <c r="BA46" i="6"/>
  <c r="AZ46" i="6"/>
  <c r="AY46" i="6"/>
  <c r="AX46" i="6"/>
  <c r="AW46" i="6"/>
  <c r="AV46" i="6"/>
  <c r="AU46" i="6"/>
  <c r="AT46" i="6"/>
  <c r="AS46" i="6"/>
  <c r="AR46" i="6"/>
  <c r="AQ46" i="6"/>
  <c r="AP46" i="6"/>
  <c r="AO46" i="6"/>
  <c r="AN46" i="6"/>
  <c r="AM46" i="6"/>
  <c r="AL46" i="6"/>
  <c r="AK46" i="6"/>
  <c r="AJ46" i="6"/>
  <c r="AI46" i="6"/>
  <c r="AH46" i="6"/>
  <c r="AG46" i="6"/>
  <c r="AF46" i="6"/>
  <c r="AE46" i="6"/>
  <c r="AD46" i="6"/>
  <c r="AC46" i="6"/>
  <c r="AB46" i="6"/>
  <c r="AA46" i="6"/>
  <c r="Z46" i="6"/>
  <c r="Y46" i="6"/>
  <c r="X46" i="6"/>
  <c r="W46" i="6"/>
  <c r="V46" i="6"/>
  <c r="U46" i="6"/>
  <c r="S46" i="6"/>
  <c r="P46" i="6"/>
  <c r="EF45" i="6"/>
  <c r="EE45" i="6"/>
  <c r="ED45" i="6"/>
  <c r="EC45" i="6"/>
  <c r="EB45" i="6"/>
  <c r="EA45" i="6"/>
  <c r="DZ45" i="6"/>
  <c r="DY45" i="6"/>
  <c r="DX45" i="6"/>
  <c r="DW45" i="6"/>
  <c r="DV45" i="6"/>
  <c r="DU45" i="6"/>
  <c r="DT45" i="6"/>
  <c r="DS45" i="6"/>
  <c r="DR45" i="6"/>
  <c r="DQ45" i="6"/>
  <c r="DP45" i="6"/>
  <c r="DO45" i="6"/>
  <c r="DN45" i="6"/>
  <c r="DM45" i="6"/>
  <c r="DJ45" i="6"/>
  <c r="DI45" i="6"/>
  <c r="DH45" i="6"/>
  <c r="DG45" i="6"/>
  <c r="DF45" i="6"/>
  <c r="DE45" i="6"/>
  <c r="DD45" i="6"/>
  <c r="DC45" i="6"/>
  <c r="DB45" i="6"/>
  <c r="DA45" i="6"/>
  <c r="CZ45" i="6"/>
  <c r="CY45" i="6"/>
  <c r="CX45" i="6"/>
  <c r="CW45" i="6"/>
  <c r="CV45" i="6"/>
  <c r="CU45" i="6"/>
  <c r="CT45" i="6"/>
  <c r="CS45" i="6"/>
  <c r="CR45" i="6"/>
  <c r="CQ45" i="6"/>
  <c r="CM45" i="6"/>
  <c r="CL45" i="6"/>
  <c r="CK45" i="6"/>
  <c r="CJ45" i="6"/>
  <c r="CI45" i="6"/>
  <c r="CH45" i="6"/>
  <c r="CG45" i="6"/>
  <c r="CF45" i="6"/>
  <c r="CE45" i="6"/>
  <c r="CD45" i="6"/>
  <c r="CC45" i="6"/>
  <c r="CB45" i="6"/>
  <c r="CA45" i="6"/>
  <c r="BZ45" i="6"/>
  <c r="BY45" i="6"/>
  <c r="BX45" i="6"/>
  <c r="BW45" i="6"/>
  <c r="BV45" i="6"/>
  <c r="BU45" i="6"/>
  <c r="BT45" i="6"/>
  <c r="BQ45" i="6"/>
  <c r="BO45" i="6"/>
  <c r="BN45" i="6"/>
  <c r="BM45" i="6"/>
  <c r="BL45" i="6"/>
  <c r="BK45" i="6"/>
  <c r="BJ45" i="6"/>
  <c r="BI45" i="6"/>
  <c r="BH45" i="6"/>
  <c r="BG45" i="6"/>
  <c r="BF45" i="6"/>
  <c r="BE45" i="6"/>
  <c r="BD45" i="6"/>
  <c r="BC45" i="6"/>
  <c r="BB45" i="6"/>
  <c r="BA45" i="6"/>
  <c r="AZ45" i="6"/>
  <c r="AY45" i="6"/>
  <c r="AX45" i="6"/>
  <c r="AW45" i="6"/>
  <c r="AV45" i="6"/>
  <c r="AU45" i="6"/>
  <c r="AT45" i="6"/>
  <c r="AS45" i="6"/>
  <c r="AR45" i="6"/>
  <c r="AQ45" i="6"/>
  <c r="AP45" i="6"/>
  <c r="AO45" i="6"/>
  <c r="AN45" i="6"/>
  <c r="AM45" i="6"/>
  <c r="AL45" i="6"/>
  <c r="AK45" i="6"/>
  <c r="AJ45" i="6"/>
  <c r="AI45" i="6"/>
  <c r="AH45" i="6"/>
  <c r="AG45" i="6"/>
  <c r="AF45" i="6"/>
  <c r="AE45" i="6"/>
  <c r="AD45" i="6"/>
  <c r="AC45" i="6"/>
  <c r="AB45" i="6"/>
  <c r="AA45" i="6"/>
  <c r="Z45" i="6"/>
  <c r="Y45" i="6"/>
  <c r="X45" i="6"/>
  <c r="W45" i="6"/>
  <c r="V45" i="6"/>
  <c r="U45" i="6"/>
  <c r="S45" i="6"/>
  <c r="P45" i="6"/>
  <c r="EF44" i="6"/>
  <c r="EE44" i="6"/>
  <c r="ED44" i="6"/>
  <c r="EC44" i="6"/>
  <c r="EB44" i="6"/>
  <c r="EA44" i="6"/>
  <c r="DZ44" i="6"/>
  <c r="DY44" i="6"/>
  <c r="DX44" i="6"/>
  <c r="DW44" i="6"/>
  <c r="DV44" i="6"/>
  <c r="DU44" i="6"/>
  <c r="DT44" i="6"/>
  <c r="DS44" i="6"/>
  <c r="DR44" i="6"/>
  <c r="DQ44" i="6"/>
  <c r="DP44" i="6"/>
  <c r="DO44" i="6"/>
  <c r="DN44" i="6"/>
  <c r="DM44" i="6"/>
  <c r="DJ44" i="6"/>
  <c r="DI44" i="6"/>
  <c r="DH44" i="6"/>
  <c r="DG44" i="6"/>
  <c r="DF44" i="6"/>
  <c r="DE44" i="6"/>
  <c r="DD44" i="6"/>
  <c r="DC44" i="6"/>
  <c r="DB44" i="6"/>
  <c r="DA44" i="6"/>
  <c r="CZ44" i="6"/>
  <c r="CY44" i="6"/>
  <c r="CX44" i="6"/>
  <c r="CW44" i="6"/>
  <c r="CV44" i="6"/>
  <c r="CU44" i="6"/>
  <c r="CT44" i="6"/>
  <c r="CS44" i="6"/>
  <c r="CR44" i="6"/>
  <c r="CQ44" i="6"/>
  <c r="CM44" i="6"/>
  <c r="CL44" i="6"/>
  <c r="CK44" i="6"/>
  <c r="CJ44" i="6"/>
  <c r="CI44" i="6"/>
  <c r="CH44" i="6"/>
  <c r="CG44" i="6"/>
  <c r="CF44" i="6"/>
  <c r="CE44" i="6"/>
  <c r="CD44" i="6"/>
  <c r="CC44" i="6"/>
  <c r="CB44" i="6"/>
  <c r="CA44" i="6"/>
  <c r="BZ44" i="6"/>
  <c r="BY44" i="6"/>
  <c r="BX44" i="6"/>
  <c r="BW44" i="6"/>
  <c r="BV44" i="6"/>
  <c r="BU44" i="6"/>
  <c r="BT44" i="6"/>
  <c r="BQ44" i="6"/>
  <c r="BO44" i="6"/>
  <c r="BN44" i="6"/>
  <c r="BM44" i="6"/>
  <c r="BL44" i="6"/>
  <c r="BK44" i="6"/>
  <c r="BJ44" i="6"/>
  <c r="BI44" i="6"/>
  <c r="BH44" i="6"/>
  <c r="BG44" i="6"/>
  <c r="BF44" i="6"/>
  <c r="BE44" i="6"/>
  <c r="BD44" i="6"/>
  <c r="BC44" i="6"/>
  <c r="BB44" i="6"/>
  <c r="BA44" i="6"/>
  <c r="AZ44" i="6"/>
  <c r="AY44" i="6"/>
  <c r="AX44" i="6"/>
  <c r="AW44" i="6"/>
  <c r="AV44" i="6"/>
  <c r="AU44" i="6"/>
  <c r="AT44" i="6"/>
  <c r="AS44" i="6"/>
  <c r="AR44" i="6"/>
  <c r="AQ44" i="6"/>
  <c r="AP44" i="6"/>
  <c r="AO44" i="6"/>
  <c r="AN44" i="6"/>
  <c r="AM44" i="6"/>
  <c r="AL44" i="6"/>
  <c r="AK44" i="6"/>
  <c r="AJ44" i="6"/>
  <c r="AI44" i="6"/>
  <c r="AH44" i="6"/>
  <c r="AG44" i="6"/>
  <c r="AF44" i="6"/>
  <c r="AE44" i="6"/>
  <c r="AD44" i="6"/>
  <c r="AC44" i="6"/>
  <c r="AB44" i="6"/>
  <c r="AA44" i="6"/>
  <c r="Z44" i="6"/>
  <c r="Y44" i="6"/>
  <c r="X44" i="6"/>
  <c r="W44" i="6"/>
  <c r="V44" i="6"/>
  <c r="U44" i="6"/>
  <c r="S44" i="6"/>
  <c r="P44" i="6"/>
  <c r="EF43" i="6"/>
  <c r="EE43" i="6"/>
  <c r="ED43" i="6"/>
  <c r="EC43" i="6"/>
  <c r="EB43" i="6"/>
  <c r="EA43" i="6"/>
  <c r="DZ43" i="6"/>
  <c r="DY43" i="6"/>
  <c r="DX43" i="6"/>
  <c r="DW43" i="6"/>
  <c r="DV43" i="6"/>
  <c r="DU43" i="6"/>
  <c r="DT43" i="6"/>
  <c r="DS43" i="6"/>
  <c r="DR43" i="6"/>
  <c r="DQ43" i="6"/>
  <c r="DP43" i="6"/>
  <c r="DO43" i="6"/>
  <c r="DN43" i="6"/>
  <c r="DM43" i="6"/>
  <c r="DJ43" i="6"/>
  <c r="DI43" i="6"/>
  <c r="DH43" i="6"/>
  <c r="DG43" i="6"/>
  <c r="DF43" i="6"/>
  <c r="DE43" i="6"/>
  <c r="DD43" i="6"/>
  <c r="DC43" i="6"/>
  <c r="DB43" i="6"/>
  <c r="DA43" i="6"/>
  <c r="CZ43" i="6"/>
  <c r="CY43" i="6"/>
  <c r="CX43" i="6"/>
  <c r="CW43" i="6"/>
  <c r="CV43" i="6"/>
  <c r="CU43" i="6"/>
  <c r="CT43" i="6"/>
  <c r="CS43" i="6"/>
  <c r="CR43" i="6"/>
  <c r="CQ43" i="6"/>
  <c r="CM43" i="6"/>
  <c r="CL43" i="6"/>
  <c r="CK43" i="6"/>
  <c r="CJ43" i="6"/>
  <c r="CI43" i="6"/>
  <c r="CH43" i="6"/>
  <c r="CG43" i="6"/>
  <c r="CF43" i="6"/>
  <c r="CE43" i="6"/>
  <c r="CD43" i="6"/>
  <c r="CC43" i="6"/>
  <c r="CB43" i="6"/>
  <c r="CA43" i="6"/>
  <c r="BZ43" i="6"/>
  <c r="BY43" i="6"/>
  <c r="BX43" i="6"/>
  <c r="BW43" i="6"/>
  <c r="BV43" i="6"/>
  <c r="BU43" i="6"/>
  <c r="BT43" i="6"/>
  <c r="BQ43" i="6"/>
  <c r="BO43" i="6"/>
  <c r="BN43" i="6"/>
  <c r="BM43" i="6"/>
  <c r="BL43" i="6"/>
  <c r="BK43" i="6"/>
  <c r="BJ43" i="6"/>
  <c r="BI43" i="6"/>
  <c r="BH43" i="6"/>
  <c r="BG43" i="6"/>
  <c r="BF43" i="6"/>
  <c r="BE43" i="6"/>
  <c r="BD43" i="6"/>
  <c r="BC43" i="6"/>
  <c r="BB43" i="6"/>
  <c r="BA43" i="6"/>
  <c r="AZ43" i="6"/>
  <c r="AY43" i="6"/>
  <c r="AX43" i="6"/>
  <c r="AW43" i="6"/>
  <c r="AV43" i="6"/>
  <c r="AU43" i="6"/>
  <c r="AT43" i="6"/>
  <c r="AS43" i="6"/>
  <c r="AR43" i="6"/>
  <c r="AQ43" i="6"/>
  <c r="AP43" i="6"/>
  <c r="AO43" i="6"/>
  <c r="AN43" i="6"/>
  <c r="AM43" i="6"/>
  <c r="AL43" i="6"/>
  <c r="AK43" i="6"/>
  <c r="AJ43" i="6"/>
  <c r="AI43" i="6"/>
  <c r="AH43" i="6"/>
  <c r="AG43" i="6"/>
  <c r="AF43" i="6"/>
  <c r="AE43" i="6"/>
  <c r="AD43" i="6"/>
  <c r="AC43" i="6"/>
  <c r="AB43" i="6"/>
  <c r="AA43" i="6"/>
  <c r="Z43" i="6"/>
  <c r="Y43" i="6"/>
  <c r="X43" i="6"/>
  <c r="W43" i="6"/>
  <c r="V43" i="6"/>
  <c r="U43" i="6"/>
  <c r="S43" i="6"/>
  <c r="P43" i="6"/>
  <c r="EF42" i="6"/>
  <c r="EE42" i="6"/>
  <c r="ED42" i="6"/>
  <c r="EC42" i="6"/>
  <c r="EB42" i="6"/>
  <c r="EA42" i="6"/>
  <c r="DZ42" i="6"/>
  <c r="DY42" i="6"/>
  <c r="DX42" i="6"/>
  <c r="DW42" i="6"/>
  <c r="DV42" i="6"/>
  <c r="DU42" i="6"/>
  <c r="DT42" i="6"/>
  <c r="DS42" i="6"/>
  <c r="DR42" i="6"/>
  <c r="DQ42" i="6"/>
  <c r="DP42" i="6"/>
  <c r="DO42" i="6"/>
  <c r="DN42" i="6"/>
  <c r="DM42" i="6"/>
  <c r="DJ42" i="6"/>
  <c r="DI42" i="6"/>
  <c r="DH42" i="6"/>
  <c r="DG42" i="6"/>
  <c r="DF42" i="6"/>
  <c r="DE42" i="6"/>
  <c r="DD42" i="6"/>
  <c r="DC42" i="6"/>
  <c r="DB42" i="6"/>
  <c r="DA42" i="6"/>
  <c r="CZ42" i="6"/>
  <c r="CY42" i="6"/>
  <c r="CX42" i="6"/>
  <c r="CW42" i="6"/>
  <c r="CV42" i="6"/>
  <c r="CU42" i="6"/>
  <c r="CT42" i="6"/>
  <c r="CS42" i="6"/>
  <c r="CR42" i="6"/>
  <c r="CQ42" i="6"/>
  <c r="CM42" i="6"/>
  <c r="CL42" i="6"/>
  <c r="CK42" i="6"/>
  <c r="CJ42" i="6"/>
  <c r="CI42" i="6"/>
  <c r="CH42" i="6"/>
  <c r="CG42" i="6"/>
  <c r="CF42" i="6"/>
  <c r="CE42" i="6"/>
  <c r="CD42" i="6"/>
  <c r="CC42" i="6"/>
  <c r="CB42" i="6"/>
  <c r="CA42" i="6"/>
  <c r="BZ42" i="6"/>
  <c r="BY42" i="6"/>
  <c r="BX42" i="6"/>
  <c r="BW42" i="6"/>
  <c r="BV42" i="6"/>
  <c r="BU42" i="6"/>
  <c r="BT42" i="6"/>
  <c r="BQ42" i="6"/>
  <c r="BO42" i="6"/>
  <c r="BN42" i="6"/>
  <c r="BM42" i="6"/>
  <c r="BL42" i="6"/>
  <c r="BK42" i="6"/>
  <c r="BJ42" i="6"/>
  <c r="BI42" i="6"/>
  <c r="BH42" i="6"/>
  <c r="BG42" i="6"/>
  <c r="BF42" i="6"/>
  <c r="BE42" i="6"/>
  <c r="BD42" i="6"/>
  <c r="BC42" i="6"/>
  <c r="BB42" i="6"/>
  <c r="BA42" i="6"/>
  <c r="AZ42" i="6"/>
  <c r="AY42" i="6"/>
  <c r="AX42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AI42" i="6"/>
  <c r="AH42" i="6"/>
  <c r="AG42" i="6"/>
  <c r="AF42" i="6"/>
  <c r="AE42" i="6"/>
  <c r="AD42" i="6"/>
  <c r="AC42" i="6"/>
  <c r="AB42" i="6"/>
  <c r="AA42" i="6"/>
  <c r="Z42" i="6"/>
  <c r="Y42" i="6"/>
  <c r="X42" i="6"/>
  <c r="W42" i="6"/>
  <c r="V42" i="6"/>
  <c r="U42" i="6"/>
  <c r="S42" i="6"/>
  <c r="P42" i="6"/>
  <c r="EF41" i="6"/>
  <c r="EE41" i="6"/>
  <c r="ED41" i="6"/>
  <c r="EC41" i="6"/>
  <c r="EB41" i="6"/>
  <c r="EA41" i="6"/>
  <c r="DZ41" i="6"/>
  <c r="DY41" i="6"/>
  <c r="DX41" i="6"/>
  <c r="DW41" i="6"/>
  <c r="DV41" i="6"/>
  <c r="DU41" i="6"/>
  <c r="DT41" i="6"/>
  <c r="DS41" i="6"/>
  <c r="DR41" i="6"/>
  <c r="DQ41" i="6"/>
  <c r="DP41" i="6"/>
  <c r="DO41" i="6"/>
  <c r="DN41" i="6"/>
  <c r="DM41" i="6"/>
  <c r="DJ41" i="6"/>
  <c r="DI41" i="6"/>
  <c r="DH41" i="6"/>
  <c r="DG41" i="6"/>
  <c r="DF41" i="6"/>
  <c r="DE41" i="6"/>
  <c r="DD41" i="6"/>
  <c r="DC41" i="6"/>
  <c r="DB41" i="6"/>
  <c r="DA41" i="6"/>
  <c r="CZ41" i="6"/>
  <c r="CY41" i="6"/>
  <c r="CX41" i="6"/>
  <c r="CW41" i="6"/>
  <c r="CV41" i="6"/>
  <c r="CU41" i="6"/>
  <c r="CT41" i="6"/>
  <c r="CS41" i="6"/>
  <c r="CR41" i="6"/>
  <c r="CQ41" i="6"/>
  <c r="CM41" i="6"/>
  <c r="CL41" i="6"/>
  <c r="CK41" i="6"/>
  <c r="CJ41" i="6"/>
  <c r="CI41" i="6"/>
  <c r="CH41" i="6"/>
  <c r="CG41" i="6"/>
  <c r="CF41" i="6"/>
  <c r="CE41" i="6"/>
  <c r="CD41" i="6"/>
  <c r="CC41" i="6"/>
  <c r="CB41" i="6"/>
  <c r="CA41" i="6"/>
  <c r="BZ41" i="6"/>
  <c r="BY41" i="6"/>
  <c r="BX41" i="6"/>
  <c r="BW41" i="6"/>
  <c r="BV41" i="6"/>
  <c r="BU41" i="6"/>
  <c r="BT41" i="6"/>
  <c r="BQ41" i="6"/>
  <c r="BO41" i="6"/>
  <c r="BN41" i="6"/>
  <c r="BM41" i="6"/>
  <c r="BL41" i="6"/>
  <c r="BK41" i="6"/>
  <c r="BJ41" i="6"/>
  <c r="BI41" i="6"/>
  <c r="BH41" i="6"/>
  <c r="BG41" i="6"/>
  <c r="BF41" i="6"/>
  <c r="BE41" i="6"/>
  <c r="BD41" i="6"/>
  <c r="BC41" i="6"/>
  <c r="BB41" i="6"/>
  <c r="BA41" i="6"/>
  <c r="AZ41" i="6"/>
  <c r="AY41" i="6"/>
  <c r="AX41" i="6"/>
  <c r="AW41" i="6"/>
  <c r="AV41" i="6"/>
  <c r="AU41" i="6"/>
  <c r="AT41" i="6"/>
  <c r="AS41" i="6"/>
  <c r="AR41" i="6"/>
  <c r="AQ41" i="6"/>
  <c r="AP41" i="6"/>
  <c r="AO41" i="6"/>
  <c r="AN41" i="6"/>
  <c r="AM41" i="6"/>
  <c r="AL41" i="6"/>
  <c r="AK41" i="6"/>
  <c r="AJ41" i="6"/>
  <c r="AI41" i="6"/>
  <c r="AH41" i="6"/>
  <c r="AG41" i="6"/>
  <c r="AF41" i="6"/>
  <c r="AE41" i="6"/>
  <c r="AD41" i="6"/>
  <c r="AC41" i="6"/>
  <c r="AB41" i="6"/>
  <c r="AA41" i="6"/>
  <c r="Z41" i="6"/>
  <c r="Y41" i="6"/>
  <c r="X41" i="6"/>
  <c r="W41" i="6"/>
  <c r="V41" i="6"/>
  <c r="U41" i="6"/>
  <c r="S41" i="6"/>
  <c r="P41" i="6"/>
  <c r="EF40" i="6"/>
  <c r="EE40" i="6"/>
  <c r="ED40" i="6"/>
  <c r="EC40" i="6"/>
  <c r="EB40" i="6"/>
  <c r="EA40" i="6"/>
  <c r="DZ40" i="6"/>
  <c r="DY40" i="6"/>
  <c r="DX40" i="6"/>
  <c r="DW40" i="6"/>
  <c r="DV40" i="6"/>
  <c r="DU40" i="6"/>
  <c r="DT40" i="6"/>
  <c r="DS40" i="6"/>
  <c r="DR40" i="6"/>
  <c r="DQ40" i="6"/>
  <c r="DP40" i="6"/>
  <c r="DO40" i="6"/>
  <c r="DN40" i="6"/>
  <c r="DM40" i="6"/>
  <c r="DJ40" i="6"/>
  <c r="DI40" i="6"/>
  <c r="DH40" i="6"/>
  <c r="DG40" i="6"/>
  <c r="DF40" i="6"/>
  <c r="DE40" i="6"/>
  <c r="DD40" i="6"/>
  <c r="DC40" i="6"/>
  <c r="DB40" i="6"/>
  <c r="DA40" i="6"/>
  <c r="CZ40" i="6"/>
  <c r="CY40" i="6"/>
  <c r="CX40" i="6"/>
  <c r="CW40" i="6"/>
  <c r="CV40" i="6"/>
  <c r="CU40" i="6"/>
  <c r="CT40" i="6"/>
  <c r="CS40" i="6"/>
  <c r="CR40" i="6"/>
  <c r="CQ40" i="6"/>
  <c r="CM40" i="6"/>
  <c r="CL40" i="6"/>
  <c r="CK40" i="6"/>
  <c r="CJ40" i="6"/>
  <c r="CI40" i="6"/>
  <c r="CH40" i="6"/>
  <c r="CG40" i="6"/>
  <c r="CF40" i="6"/>
  <c r="CE40" i="6"/>
  <c r="CD40" i="6"/>
  <c r="CC40" i="6"/>
  <c r="CB40" i="6"/>
  <c r="CA40" i="6"/>
  <c r="BZ40" i="6"/>
  <c r="BY40" i="6"/>
  <c r="BX40" i="6"/>
  <c r="BW40" i="6"/>
  <c r="BV40" i="6"/>
  <c r="BU40" i="6"/>
  <c r="BT40" i="6"/>
  <c r="BQ40" i="6"/>
  <c r="BO40" i="6"/>
  <c r="BN40" i="6"/>
  <c r="BM40" i="6"/>
  <c r="BL40" i="6"/>
  <c r="BK40" i="6"/>
  <c r="BJ40" i="6"/>
  <c r="BI40" i="6"/>
  <c r="BH40" i="6"/>
  <c r="BG40" i="6"/>
  <c r="BF40" i="6"/>
  <c r="BE40" i="6"/>
  <c r="BD40" i="6"/>
  <c r="BC40" i="6"/>
  <c r="BB40" i="6"/>
  <c r="BA40" i="6"/>
  <c r="AZ40" i="6"/>
  <c r="AY40" i="6"/>
  <c r="AX40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S40" i="6"/>
  <c r="P40" i="6"/>
  <c r="EF39" i="6"/>
  <c r="EE39" i="6"/>
  <c r="ED39" i="6"/>
  <c r="EC39" i="6"/>
  <c r="EB39" i="6"/>
  <c r="EA39" i="6"/>
  <c r="DZ39" i="6"/>
  <c r="DY39" i="6"/>
  <c r="DX39" i="6"/>
  <c r="DW39" i="6"/>
  <c r="DV39" i="6"/>
  <c r="DU39" i="6"/>
  <c r="DT39" i="6"/>
  <c r="DS39" i="6"/>
  <c r="DR39" i="6"/>
  <c r="DQ39" i="6"/>
  <c r="DP39" i="6"/>
  <c r="DO39" i="6"/>
  <c r="DN39" i="6"/>
  <c r="DM39" i="6"/>
  <c r="DJ39" i="6"/>
  <c r="DI39" i="6"/>
  <c r="DH39" i="6"/>
  <c r="DG39" i="6"/>
  <c r="DF39" i="6"/>
  <c r="DE39" i="6"/>
  <c r="DD39" i="6"/>
  <c r="DC39" i="6"/>
  <c r="DB39" i="6"/>
  <c r="DA39" i="6"/>
  <c r="CZ39" i="6"/>
  <c r="CY39" i="6"/>
  <c r="CX39" i="6"/>
  <c r="CW39" i="6"/>
  <c r="CV39" i="6"/>
  <c r="CU39" i="6"/>
  <c r="CT39" i="6"/>
  <c r="CS39" i="6"/>
  <c r="CR39" i="6"/>
  <c r="CQ39" i="6"/>
  <c r="CM39" i="6"/>
  <c r="CL39" i="6"/>
  <c r="CK39" i="6"/>
  <c r="CJ39" i="6"/>
  <c r="CI39" i="6"/>
  <c r="CH39" i="6"/>
  <c r="CG39" i="6"/>
  <c r="CF39" i="6"/>
  <c r="CE39" i="6"/>
  <c r="CD39" i="6"/>
  <c r="CC39" i="6"/>
  <c r="CB39" i="6"/>
  <c r="CA39" i="6"/>
  <c r="BZ39" i="6"/>
  <c r="BY39" i="6"/>
  <c r="BX39" i="6"/>
  <c r="BW39" i="6"/>
  <c r="BV39" i="6"/>
  <c r="BU39" i="6"/>
  <c r="BT39" i="6"/>
  <c r="BQ39" i="6"/>
  <c r="BO39" i="6"/>
  <c r="BN39" i="6"/>
  <c r="BM39" i="6"/>
  <c r="BL39" i="6"/>
  <c r="BK39" i="6"/>
  <c r="BJ39" i="6"/>
  <c r="BI39" i="6"/>
  <c r="BH39" i="6"/>
  <c r="BG39" i="6"/>
  <c r="BF39" i="6"/>
  <c r="BE39" i="6"/>
  <c r="BD39" i="6"/>
  <c r="BC39" i="6"/>
  <c r="BB39" i="6"/>
  <c r="BA39" i="6"/>
  <c r="AZ39" i="6"/>
  <c r="AY39" i="6"/>
  <c r="AX39" i="6"/>
  <c r="AW39" i="6"/>
  <c r="AV39" i="6"/>
  <c r="AU39" i="6"/>
  <c r="AT39" i="6"/>
  <c r="AS39" i="6"/>
  <c r="AR39" i="6"/>
  <c r="AQ39" i="6"/>
  <c r="AP39" i="6"/>
  <c r="AO39" i="6"/>
  <c r="AN39" i="6"/>
  <c r="AM39" i="6"/>
  <c r="AL39" i="6"/>
  <c r="AK39" i="6"/>
  <c r="AJ39" i="6"/>
  <c r="AI39" i="6"/>
  <c r="AH39" i="6"/>
  <c r="AG39" i="6"/>
  <c r="AF39" i="6"/>
  <c r="AE39" i="6"/>
  <c r="AD39" i="6"/>
  <c r="AC39" i="6"/>
  <c r="AB39" i="6"/>
  <c r="AA39" i="6"/>
  <c r="Z39" i="6"/>
  <c r="Y39" i="6"/>
  <c r="X39" i="6"/>
  <c r="W39" i="6"/>
  <c r="V39" i="6"/>
  <c r="U39" i="6"/>
  <c r="S39" i="6"/>
  <c r="P39" i="6"/>
  <c r="EF38" i="6"/>
  <c r="EE38" i="6"/>
  <c r="ED38" i="6"/>
  <c r="EC38" i="6"/>
  <c r="EB38" i="6"/>
  <c r="EA38" i="6"/>
  <c r="DZ38" i="6"/>
  <c r="DY38" i="6"/>
  <c r="DX38" i="6"/>
  <c r="DW38" i="6"/>
  <c r="DV38" i="6"/>
  <c r="DU38" i="6"/>
  <c r="DT38" i="6"/>
  <c r="DS38" i="6"/>
  <c r="DR38" i="6"/>
  <c r="DQ38" i="6"/>
  <c r="DP38" i="6"/>
  <c r="DO38" i="6"/>
  <c r="DN38" i="6"/>
  <c r="DM38" i="6"/>
  <c r="DJ38" i="6"/>
  <c r="DI38" i="6"/>
  <c r="DH38" i="6"/>
  <c r="DG38" i="6"/>
  <c r="DF38" i="6"/>
  <c r="DE38" i="6"/>
  <c r="DD38" i="6"/>
  <c r="DC38" i="6"/>
  <c r="DB38" i="6"/>
  <c r="DA38" i="6"/>
  <c r="CZ38" i="6"/>
  <c r="CY38" i="6"/>
  <c r="CX38" i="6"/>
  <c r="CW38" i="6"/>
  <c r="CV38" i="6"/>
  <c r="CU38" i="6"/>
  <c r="CT38" i="6"/>
  <c r="CS38" i="6"/>
  <c r="CR38" i="6"/>
  <c r="CQ38" i="6"/>
  <c r="CM38" i="6"/>
  <c r="CL38" i="6"/>
  <c r="CK38" i="6"/>
  <c r="CJ38" i="6"/>
  <c r="CI38" i="6"/>
  <c r="CH38" i="6"/>
  <c r="CG38" i="6"/>
  <c r="CF38" i="6"/>
  <c r="CE38" i="6"/>
  <c r="CD38" i="6"/>
  <c r="CC38" i="6"/>
  <c r="CB38" i="6"/>
  <c r="CA38" i="6"/>
  <c r="BZ38" i="6"/>
  <c r="BY38" i="6"/>
  <c r="BX38" i="6"/>
  <c r="BW38" i="6"/>
  <c r="BV38" i="6"/>
  <c r="BU38" i="6"/>
  <c r="BT38" i="6"/>
  <c r="BQ38" i="6"/>
  <c r="BO38" i="6"/>
  <c r="BN38" i="6"/>
  <c r="BM38" i="6"/>
  <c r="BL38" i="6"/>
  <c r="BK38" i="6"/>
  <c r="BJ38" i="6"/>
  <c r="BI38" i="6"/>
  <c r="BH38" i="6"/>
  <c r="BG38" i="6"/>
  <c r="BF38" i="6"/>
  <c r="BE38" i="6"/>
  <c r="BD38" i="6"/>
  <c r="BC38" i="6"/>
  <c r="BB38" i="6"/>
  <c r="BA38" i="6"/>
  <c r="AZ38" i="6"/>
  <c r="AY38" i="6"/>
  <c r="AX38" i="6"/>
  <c r="AW38" i="6"/>
  <c r="AV38" i="6"/>
  <c r="AU38" i="6"/>
  <c r="AT38" i="6"/>
  <c r="AS38" i="6"/>
  <c r="AR38" i="6"/>
  <c r="AQ38" i="6"/>
  <c r="AP38" i="6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S38" i="6"/>
  <c r="P38" i="6"/>
  <c r="EF37" i="6"/>
  <c r="EE37" i="6"/>
  <c r="ED37" i="6"/>
  <c r="EC37" i="6"/>
  <c r="EB37" i="6"/>
  <c r="EA37" i="6"/>
  <c r="DZ37" i="6"/>
  <c r="DY37" i="6"/>
  <c r="DX37" i="6"/>
  <c r="DW37" i="6"/>
  <c r="DV37" i="6"/>
  <c r="DU37" i="6"/>
  <c r="DT37" i="6"/>
  <c r="DS37" i="6"/>
  <c r="DR37" i="6"/>
  <c r="DQ37" i="6"/>
  <c r="DP37" i="6"/>
  <c r="DO37" i="6"/>
  <c r="DN37" i="6"/>
  <c r="DM37" i="6"/>
  <c r="DJ37" i="6"/>
  <c r="DI37" i="6"/>
  <c r="DH37" i="6"/>
  <c r="DG37" i="6"/>
  <c r="DF37" i="6"/>
  <c r="DE37" i="6"/>
  <c r="DD37" i="6"/>
  <c r="DC37" i="6"/>
  <c r="DB37" i="6"/>
  <c r="DA37" i="6"/>
  <c r="CZ37" i="6"/>
  <c r="CY37" i="6"/>
  <c r="CX37" i="6"/>
  <c r="CW37" i="6"/>
  <c r="CV37" i="6"/>
  <c r="CU37" i="6"/>
  <c r="CT37" i="6"/>
  <c r="CS37" i="6"/>
  <c r="CR37" i="6"/>
  <c r="CQ37" i="6"/>
  <c r="CM37" i="6"/>
  <c r="CL37" i="6"/>
  <c r="CK37" i="6"/>
  <c r="CJ37" i="6"/>
  <c r="CI37" i="6"/>
  <c r="CH37" i="6"/>
  <c r="CG37" i="6"/>
  <c r="CF37" i="6"/>
  <c r="CE37" i="6"/>
  <c r="CD37" i="6"/>
  <c r="CC37" i="6"/>
  <c r="CB37" i="6"/>
  <c r="CA37" i="6"/>
  <c r="BZ37" i="6"/>
  <c r="BY37" i="6"/>
  <c r="BX37" i="6"/>
  <c r="BW37" i="6"/>
  <c r="BV37" i="6"/>
  <c r="BU37" i="6"/>
  <c r="BT37" i="6"/>
  <c r="BQ37" i="6"/>
  <c r="BO37" i="6"/>
  <c r="BN37" i="6"/>
  <c r="BM37" i="6"/>
  <c r="BL37" i="6"/>
  <c r="BK37" i="6"/>
  <c r="BJ37" i="6"/>
  <c r="BI37" i="6"/>
  <c r="BH37" i="6"/>
  <c r="BG37" i="6"/>
  <c r="BF37" i="6"/>
  <c r="BE37" i="6"/>
  <c r="BD37" i="6"/>
  <c r="BC37" i="6"/>
  <c r="BB37" i="6"/>
  <c r="BA37" i="6"/>
  <c r="AZ37" i="6"/>
  <c r="AY37" i="6"/>
  <c r="AX37" i="6"/>
  <c r="AW37" i="6"/>
  <c r="AV37" i="6"/>
  <c r="AU37" i="6"/>
  <c r="AT37" i="6"/>
  <c r="AS37" i="6"/>
  <c r="AR37" i="6"/>
  <c r="AQ37" i="6"/>
  <c r="AP37" i="6"/>
  <c r="AO37" i="6"/>
  <c r="AN37" i="6"/>
  <c r="AM37" i="6"/>
  <c r="AL37" i="6"/>
  <c r="AK37" i="6"/>
  <c r="AJ37" i="6"/>
  <c r="AI37" i="6"/>
  <c r="AH37" i="6"/>
  <c r="AG37" i="6"/>
  <c r="AF37" i="6"/>
  <c r="AE37" i="6"/>
  <c r="AD37" i="6"/>
  <c r="AC37" i="6"/>
  <c r="AB37" i="6"/>
  <c r="AA37" i="6"/>
  <c r="Z37" i="6"/>
  <c r="Y37" i="6"/>
  <c r="X37" i="6"/>
  <c r="W37" i="6"/>
  <c r="V37" i="6"/>
  <c r="U37" i="6"/>
  <c r="S37" i="6"/>
  <c r="P37" i="6"/>
  <c r="EF36" i="6"/>
  <c r="EE36" i="6"/>
  <c r="ED36" i="6"/>
  <c r="EC36" i="6"/>
  <c r="EB36" i="6"/>
  <c r="EA36" i="6"/>
  <c r="DZ36" i="6"/>
  <c r="DY36" i="6"/>
  <c r="DX36" i="6"/>
  <c r="DW36" i="6"/>
  <c r="DV36" i="6"/>
  <c r="DU36" i="6"/>
  <c r="DT36" i="6"/>
  <c r="DS36" i="6"/>
  <c r="DR36" i="6"/>
  <c r="DQ36" i="6"/>
  <c r="DP36" i="6"/>
  <c r="DO36" i="6"/>
  <c r="DN36" i="6"/>
  <c r="DM36" i="6"/>
  <c r="DJ36" i="6"/>
  <c r="DI36" i="6"/>
  <c r="DH36" i="6"/>
  <c r="DG36" i="6"/>
  <c r="DF36" i="6"/>
  <c r="DE36" i="6"/>
  <c r="DD36" i="6"/>
  <c r="DC36" i="6"/>
  <c r="DB36" i="6"/>
  <c r="DA36" i="6"/>
  <c r="CZ36" i="6"/>
  <c r="CY36" i="6"/>
  <c r="CX36" i="6"/>
  <c r="CW36" i="6"/>
  <c r="CV36" i="6"/>
  <c r="CU36" i="6"/>
  <c r="CT36" i="6"/>
  <c r="CS36" i="6"/>
  <c r="CR36" i="6"/>
  <c r="CQ36" i="6"/>
  <c r="CM36" i="6"/>
  <c r="CL36" i="6"/>
  <c r="CK36" i="6"/>
  <c r="CJ36" i="6"/>
  <c r="CI36" i="6"/>
  <c r="CH36" i="6"/>
  <c r="CG36" i="6"/>
  <c r="CF36" i="6"/>
  <c r="CE36" i="6"/>
  <c r="CD36" i="6"/>
  <c r="CC36" i="6"/>
  <c r="CB36" i="6"/>
  <c r="CA36" i="6"/>
  <c r="BZ36" i="6"/>
  <c r="BY36" i="6"/>
  <c r="BX36" i="6"/>
  <c r="BW36" i="6"/>
  <c r="BV36" i="6"/>
  <c r="BU36" i="6"/>
  <c r="BT36" i="6"/>
  <c r="BQ36" i="6"/>
  <c r="BO36" i="6"/>
  <c r="BN36" i="6"/>
  <c r="BM36" i="6"/>
  <c r="BL36" i="6"/>
  <c r="BK36" i="6"/>
  <c r="BJ36" i="6"/>
  <c r="BI36" i="6"/>
  <c r="BH36" i="6"/>
  <c r="BG36" i="6"/>
  <c r="BF36" i="6"/>
  <c r="BE36" i="6"/>
  <c r="BD36" i="6"/>
  <c r="BC36" i="6"/>
  <c r="BB36" i="6"/>
  <c r="BA36" i="6"/>
  <c r="AZ36" i="6"/>
  <c r="AY36" i="6"/>
  <c r="AX36" i="6"/>
  <c r="AW36" i="6"/>
  <c r="AV36" i="6"/>
  <c r="AU36" i="6"/>
  <c r="AT36" i="6"/>
  <c r="AS36" i="6"/>
  <c r="AR36" i="6"/>
  <c r="AQ36" i="6"/>
  <c r="AP36" i="6"/>
  <c r="AO36" i="6"/>
  <c r="AN36" i="6"/>
  <c r="AM36" i="6"/>
  <c r="AL36" i="6"/>
  <c r="AK36" i="6"/>
  <c r="AJ36" i="6"/>
  <c r="AI36" i="6"/>
  <c r="AH36" i="6"/>
  <c r="AG36" i="6"/>
  <c r="AF36" i="6"/>
  <c r="AE36" i="6"/>
  <c r="AD36" i="6"/>
  <c r="AC36" i="6"/>
  <c r="AB36" i="6"/>
  <c r="AA36" i="6"/>
  <c r="Z36" i="6"/>
  <c r="Y36" i="6"/>
  <c r="X36" i="6"/>
  <c r="W36" i="6"/>
  <c r="V36" i="6"/>
  <c r="U36" i="6"/>
  <c r="S36" i="6"/>
  <c r="P36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Q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S35" i="6"/>
  <c r="P35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Q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S34" i="6"/>
  <c r="P34" i="6"/>
  <c r="EF33" i="6"/>
  <c r="EE33" i="6"/>
  <c r="ED33" i="6"/>
  <c r="EC33" i="6"/>
  <c r="EB33" i="6"/>
  <c r="EA33" i="6"/>
  <c r="DZ33" i="6"/>
  <c r="DY33" i="6"/>
  <c r="DX33" i="6"/>
  <c r="DW33" i="6"/>
  <c r="DV33" i="6"/>
  <c r="DU33" i="6"/>
  <c r="DT33" i="6"/>
  <c r="DS33" i="6"/>
  <c r="DR33" i="6"/>
  <c r="DQ33" i="6"/>
  <c r="DP33" i="6"/>
  <c r="DO33" i="6"/>
  <c r="DN33" i="6"/>
  <c r="DM33" i="6"/>
  <c r="DJ33" i="6"/>
  <c r="DI33" i="6"/>
  <c r="DH33" i="6"/>
  <c r="DG33" i="6"/>
  <c r="DF33" i="6"/>
  <c r="DE33" i="6"/>
  <c r="DD33" i="6"/>
  <c r="DC33" i="6"/>
  <c r="DB33" i="6"/>
  <c r="DA33" i="6"/>
  <c r="CZ33" i="6"/>
  <c r="CY33" i="6"/>
  <c r="CX33" i="6"/>
  <c r="CW33" i="6"/>
  <c r="CV33" i="6"/>
  <c r="CU33" i="6"/>
  <c r="CT33" i="6"/>
  <c r="CS33" i="6"/>
  <c r="CR33" i="6"/>
  <c r="CQ33" i="6"/>
  <c r="CM33" i="6"/>
  <c r="CL33" i="6"/>
  <c r="CK33" i="6"/>
  <c r="CJ33" i="6"/>
  <c r="CI33" i="6"/>
  <c r="CH33" i="6"/>
  <c r="CG33" i="6"/>
  <c r="CF33" i="6"/>
  <c r="CE33" i="6"/>
  <c r="CD33" i="6"/>
  <c r="CC33" i="6"/>
  <c r="CB33" i="6"/>
  <c r="CA33" i="6"/>
  <c r="BZ33" i="6"/>
  <c r="BY33" i="6"/>
  <c r="BX33" i="6"/>
  <c r="BW33" i="6"/>
  <c r="BV33" i="6"/>
  <c r="BU33" i="6"/>
  <c r="BT33" i="6"/>
  <c r="BQ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S33" i="6"/>
  <c r="P33" i="6"/>
  <c r="EF32" i="6"/>
  <c r="EE32" i="6"/>
  <c r="ED32" i="6"/>
  <c r="EC32" i="6"/>
  <c r="EB32" i="6"/>
  <c r="EA32" i="6"/>
  <c r="DZ32" i="6"/>
  <c r="DY32" i="6"/>
  <c r="DX32" i="6"/>
  <c r="DW32" i="6"/>
  <c r="DV32" i="6"/>
  <c r="DU32" i="6"/>
  <c r="DT32" i="6"/>
  <c r="DS32" i="6"/>
  <c r="DR32" i="6"/>
  <c r="DQ32" i="6"/>
  <c r="DP32" i="6"/>
  <c r="DO32" i="6"/>
  <c r="DN32" i="6"/>
  <c r="DM32" i="6"/>
  <c r="DJ32" i="6"/>
  <c r="DI32" i="6"/>
  <c r="DH32" i="6"/>
  <c r="DG32" i="6"/>
  <c r="DF32" i="6"/>
  <c r="DE32" i="6"/>
  <c r="DD32" i="6"/>
  <c r="DC32" i="6"/>
  <c r="DB32" i="6"/>
  <c r="DA32" i="6"/>
  <c r="CZ32" i="6"/>
  <c r="CY32" i="6"/>
  <c r="CX32" i="6"/>
  <c r="CW32" i="6"/>
  <c r="CV32" i="6"/>
  <c r="CU32" i="6"/>
  <c r="CT32" i="6"/>
  <c r="CS32" i="6"/>
  <c r="CR32" i="6"/>
  <c r="CQ32" i="6"/>
  <c r="CM32" i="6"/>
  <c r="CL32" i="6"/>
  <c r="CK32" i="6"/>
  <c r="CJ32" i="6"/>
  <c r="CI32" i="6"/>
  <c r="CH32" i="6"/>
  <c r="CG32" i="6"/>
  <c r="CF32" i="6"/>
  <c r="CE32" i="6"/>
  <c r="CD32" i="6"/>
  <c r="CC32" i="6"/>
  <c r="CB32" i="6"/>
  <c r="CA32" i="6"/>
  <c r="BZ32" i="6"/>
  <c r="BY32" i="6"/>
  <c r="BX32" i="6"/>
  <c r="BW32" i="6"/>
  <c r="BV32" i="6"/>
  <c r="BU32" i="6"/>
  <c r="BT32" i="6"/>
  <c r="BQ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S32" i="6"/>
  <c r="P32" i="6"/>
  <c r="EF31" i="6"/>
  <c r="EE31" i="6"/>
  <c r="ED31" i="6"/>
  <c r="EC31" i="6"/>
  <c r="EB31" i="6"/>
  <c r="EA31" i="6"/>
  <c r="DZ31" i="6"/>
  <c r="DY31" i="6"/>
  <c r="DX31" i="6"/>
  <c r="DW31" i="6"/>
  <c r="DV31" i="6"/>
  <c r="DU31" i="6"/>
  <c r="DT31" i="6"/>
  <c r="DS31" i="6"/>
  <c r="DR31" i="6"/>
  <c r="DQ31" i="6"/>
  <c r="DP31" i="6"/>
  <c r="DO31" i="6"/>
  <c r="DN31" i="6"/>
  <c r="DM31" i="6"/>
  <c r="DJ31" i="6"/>
  <c r="DI31" i="6"/>
  <c r="DH31" i="6"/>
  <c r="DG31" i="6"/>
  <c r="DF31" i="6"/>
  <c r="DE31" i="6"/>
  <c r="DD31" i="6"/>
  <c r="DC31" i="6"/>
  <c r="DB31" i="6"/>
  <c r="DA31" i="6"/>
  <c r="CZ31" i="6"/>
  <c r="CY31" i="6"/>
  <c r="CX31" i="6"/>
  <c r="CW31" i="6"/>
  <c r="CV31" i="6"/>
  <c r="CU31" i="6"/>
  <c r="CT31" i="6"/>
  <c r="CS31" i="6"/>
  <c r="CR31" i="6"/>
  <c r="CQ31" i="6"/>
  <c r="CM31" i="6"/>
  <c r="CL31" i="6"/>
  <c r="CK31" i="6"/>
  <c r="CJ31" i="6"/>
  <c r="CI31" i="6"/>
  <c r="CH31" i="6"/>
  <c r="CG31" i="6"/>
  <c r="CF31" i="6"/>
  <c r="CE31" i="6"/>
  <c r="CD31" i="6"/>
  <c r="CC31" i="6"/>
  <c r="CB31" i="6"/>
  <c r="CA31" i="6"/>
  <c r="BZ31" i="6"/>
  <c r="BY31" i="6"/>
  <c r="BX31" i="6"/>
  <c r="BW31" i="6"/>
  <c r="BV31" i="6"/>
  <c r="BU31" i="6"/>
  <c r="BT31" i="6"/>
  <c r="BQ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S31" i="6"/>
  <c r="P31" i="6"/>
  <c r="EF30" i="6"/>
  <c r="EE30" i="6"/>
  <c r="ED30" i="6"/>
  <c r="EC30" i="6"/>
  <c r="EB30" i="6"/>
  <c r="EA30" i="6"/>
  <c r="DZ30" i="6"/>
  <c r="DY30" i="6"/>
  <c r="DX30" i="6"/>
  <c r="DW30" i="6"/>
  <c r="DV30" i="6"/>
  <c r="DU30" i="6"/>
  <c r="DT30" i="6"/>
  <c r="DS30" i="6"/>
  <c r="DR30" i="6"/>
  <c r="DQ30" i="6"/>
  <c r="DP30" i="6"/>
  <c r="DO30" i="6"/>
  <c r="DN30" i="6"/>
  <c r="DM30" i="6"/>
  <c r="DJ30" i="6"/>
  <c r="DI30" i="6"/>
  <c r="DH30" i="6"/>
  <c r="DG30" i="6"/>
  <c r="DF30" i="6"/>
  <c r="DE30" i="6"/>
  <c r="DD30" i="6"/>
  <c r="DC30" i="6"/>
  <c r="DB30" i="6"/>
  <c r="DA30" i="6"/>
  <c r="CZ30" i="6"/>
  <c r="CY30" i="6"/>
  <c r="CX30" i="6"/>
  <c r="CW30" i="6"/>
  <c r="CV30" i="6"/>
  <c r="CU30" i="6"/>
  <c r="CT30" i="6"/>
  <c r="CS30" i="6"/>
  <c r="CR30" i="6"/>
  <c r="CQ30" i="6"/>
  <c r="CM30" i="6"/>
  <c r="CL30" i="6"/>
  <c r="CK30" i="6"/>
  <c r="CJ30" i="6"/>
  <c r="CI30" i="6"/>
  <c r="CH30" i="6"/>
  <c r="CG30" i="6"/>
  <c r="CF30" i="6"/>
  <c r="CE30" i="6"/>
  <c r="CD30" i="6"/>
  <c r="CC30" i="6"/>
  <c r="CB30" i="6"/>
  <c r="CA30" i="6"/>
  <c r="BZ30" i="6"/>
  <c r="BY30" i="6"/>
  <c r="BX30" i="6"/>
  <c r="BW30" i="6"/>
  <c r="BV30" i="6"/>
  <c r="BU30" i="6"/>
  <c r="BT30" i="6"/>
  <c r="BQ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S30" i="6"/>
  <c r="P30" i="6"/>
  <c r="EF29" i="6"/>
  <c r="EE29" i="6"/>
  <c r="ED29" i="6"/>
  <c r="EC29" i="6"/>
  <c r="EB29" i="6"/>
  <c r="EA29" i="6"/>
  <c r="DZ29" i="6"/>
  <c r="DY29" i="6"/>
  <c r="DX29" i="6"/>
  <c r="DW29" i="6"/>
  <c r="DV29" i="6"/>
  <c r="DU29" i="6"/>
  <c r="DT29" i="6"/>
  <c r="DS29" i="6"/>
  <c r="DR29" i="6"/>
  <c r="DQ29" i="6"/>
  <c r="DP29" i="6"/>
  <c r="DO29" i="6"/>
  <c r="DN29" i="6"/>
  <c r="DM29" i="6"/>
  <c r="DJ29" i="6"/>
  <c r="DI29" i="6"/>
  <c r="DH29" i="6"/>
  <c r="DG29" i="6"/>
  <c r="DF29" i="6"/>
  <c r="DE29" i="6"/>
  <c r="DD29" i="6"/>
  <c r="DC29" i="6"/>
  <c r="DB29" i="6"/>
  <c r="DA29" i="6"/>
  <c r="CZ29" i="6"/>
  <c r="CY29" i="6"/>
  <c r="CX29" i="6"/>
  <c r="CW29" i="6"/>
  <c r="CV29" i="6"/>
  <c r="CU29" i="6"/>
  <c r="CT29" i="6"/>
  <c r="CS29" i="6"/>
  <c r="CR29" i="6"/>
  <c r="CQ29" i="6"/>
  <c r="CM29" i="6"/>
  <c r="CL29" i="6"/>
  <c r="CK29" i="6"/>
  <c r="CJ29" i="6"/>
  <c r="CI29" i="6"/>
  <c r="CH29" i="6"/>
  <c r="CG29" i="6"/>
  <c r="CF29" i="6"/>
  <c r="CE29" i="6"/>
  <c r="CD29" i="6"/>
  <c r="CC29" i="6"/>
  <c r="CB29" i="6"/>
  <c r="CA29" i="6"/>
  <c r="BZ29" i="6"/>
  <c r="BY29" i="6"/>
  <c r="BX29" i="6"/>
  <c r="BW29" i="6"/>
  <c r="BV29" i="6"/>
  <c r="BU29" i="6"/>
  <c r="BT29" i="6"/>
  <c r="BQ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S29" i="6"/>
  <c r="P29" i="6"/>
  <c r="EF28" i="6"/>
  <c r="EE28" i="6"/>
  <c r="ED28" i="6"/>
  <c r="EC28" i="6"/>
  <c r="EB28" i="6"/>
  <c r="EA28" i="6"/>
  <c r="DZ28" i="6"/>
  <c r="DY28" i="6"/>
  <c r="DX28" i="6"/>
  <c r="DW28" i="6"/>
  <c r="DV28" i="6"/>
  <c r="DU28" i="6"/>
  <c r="DT28" i="6"/>
  <c r="DS28" i="6"/>
  <c r="DR28" i="6"/>
  <c r="DQ28" i="6"/>
  <c r="DP28" i="6"/>
  <c r="DO28" i="6"/>
  <c r="DN28" i="6"/>
  <c r="DM28" i="6"/>
  <c r="DJ28" i="6"/>
  <c r="DI28" i="6"/>
  <c r="DH28" i="6"/>
  <c r="DG28" i="6"/>
  <c r="DF28" i="6"/>
  <c r="DE28" i="6"/>
  <c r="DD28" i="6"/>
  <c r="DC28" i="6"/>
  <c r="DB28" i="6"/>
  <c r="DA28" i="6"/>
  <c r="CZ28" i="6"/>
  <c r="CY28" i="6"/>
  <c r="CX28" i="6"/>
  <c r="CW28" i="6"/>
  <c r="CV28" i="6"/>
  <c r="CU28" i="6"/>
  <c r="CT28" i="6"/>
  <c r="CS28" i="6"/>
  <c r="CR28" i="6"/>
  <c r="CQ28" i="6"/>
  <c r="CM28" i="6"/>
  <c r="CL28" i="6"/>
  <c r="CK28" i="6"/>
  <c r="CJ28" i="6"/>
  <c r="CI28" i="6"/>
  <c r="CH28" i="6"/>
  <c r="CG28" i="6"/>
  <c r="CF28" i="6"/>
  <c r="CE28" i="6"/>
  <c r="CD28" i="6"/>
  <c r="CC28" i="6"/>
  <c r="CB28" i="6"/>
  <c r="CA28" i="6"/>
  <c r="BZ28" i="6"/>
  <c r="BY28" i="6"/>
  <c r="BX28" i="6"/>
  <c r="BW28" i="6"/>
  <c r="BV28" i="6"/>
  <c r="BU28" i="6"/>
  <c r="BT28" i="6"/>
  <c r="BQ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S28" i="6"/>
  <c r="P28" i="6"/>
  <c r="EF27" i="6"/>
  <c r="EE27" i="6"/>
  <c r="ED27" i="6"/>
  <c r="EC27" i="6"/>
  <c r="EB27" i="6"/>
  <c r="EA27" i="6"/>
  <c r="DZ27" i="6"/>
  <c r="DY27" i="6"/>
  <c r="DX27" i="6"/>
  <c r="DW27" i="6"/>
  <c r="DV27" i="6"/>
  <c r="DU27" i="6"/>
  <c r="DT27" i="6"/>
  <c r="DS27" i="6"/>
  <c r="DR27" i="6"/>
  <c r="DQ27" i="6"/>
  <c r="DP27" i="6"/>
  <c r="DO27" i="6"/>
  <c r="DN27" i="6"/>
  <c r="DM27" i="6"/>
  <c r="DJ27" i="6"/>
  <c r="DI27" i="6"/>
  <c r="DH27" i="6"/>
  <c r="DG27" i="6"/>
  <c r="DF27" i="6"/>
  <c r="DE27" i="6"/>
  <c r="DD27" i="6"/>
  <c r="DC27" i="6"/>
  <c r="DB27" i="6"/>
  <c r="DA27" i="6"/>
  <c r="CZ27" i="6"/>
  <c r="CY27" i="6"/>
  <c r="CX27" i="6"/>
  <c r="CW27" i="6"/>
  <c r="CV27" i="6"/>
  <c r="CU27" i="6"/>
  <c r="CT27" i="6"/>
  <c r="CS27" i="6"/>
  <c r="CR27" i="6"/>
  <c r="CQ27" i="6"/>
  <c r="CM27" i="6"/>
  <c r="CL27" i="6"/>
  <c r="CK27" i="6"/>
  <c r="CJ27" i="6"/>
  <c r="CI27" i="6"/>
  <c r="CH27" i="6"/>
  <c r="CG27" i="6"/>
  <c r="CF27" i="6"/>
  <c r="CE27" i="6"/>
  <c r="CD27" i="6"/>
  <c r="CC27" i="6"/>
  <c r="CB27" i="6"/>
  <c r="CA27" i="6"/>
  <c r="BZ27" i="6"/>
  <c r="BY27" i="6"/>
  <c r="BX27" i="6"/>
  <c r="BW27" i="6"/>
  <c r="BV27" i="6"/>
  <c r="BU27" i="6"/>
  <c r="BT27" i="6"/>
  <c r="BQ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S27" i="6"/>
  <c r="P27" i="6"/>
  <c r="EF26" i="6"/>
  <c r="EE26" i="6"/>
  <c r="ED26" i="6"/>
  <c r="EC26" i="6"/>
  <c r="EB26" i="6"/>
  <c r="EA26" i="6"/>
  <c r="DZ26" i="6"/>
  <c r="DY26" i="6"/>
  <c r="DX26" i="6"/>
  <c r="DW26" i="6"/>
  <c r="DV26" i="6"/>
  <c r="DU26" i="6"/>
  <c r="DT26" i="6"/>
  <c r="DS26" i="6"/>
  <c r="DR26" i="6"/>
  <c r="DQ26" i="6"/>
  <c r="DP26" i="6"/>
  <c r="DO26" i="6"/>
  <c r="DN26" i="6"/>
  <c r="DM26" i="6"/>
  <c r="DJ26" i="6"/>
  <c r="DI26" i="6"/>
  <c r="DH26" i="6"/>
  <c r="DG26" i="6"/>
  <c r="DF26" i="6"/>
  <c r="DE26" i="6"/>
  <c r="DD26" i="6"/>
  <c r="DC26" i="6"/>
  <c r="DB26" i="6"/>
  <c r="DA26" i="6"/>
  <c r="CZ26" i="6"/>
  <c r="CY26" i="6"/>
  <c r="CX26" i="6"/>
  <c r="CW26" i="6"/>
  <c r="CV26" i="6"/>
  <c r="CU26" i="6"/>
  <c r="CT26" i="6"/>
  <c r="CS26" i="6"/>
  <c r="CR26" i="6"/>
  <c r="CQ26" i="6"/>
  <c r="CM26" i="6"/>
  <c r="CL26" i="6"/>
  <c r="CK26" i="6"/>
  <c r="CJ26" i="6"/>
  <c r="CI26" i="6"/>
  <c r="CH26" i="6"/>
  <c r="CG26" i="6"/>
  <c r="CF26" i="6"/>
  <c r="CE26" i="6"/>
  <c r="CD26" i="6"/>
  <c r="CC26" i="6"/>
  <c r="CB26" i="6"/>
  <c r="CA26" i="6"/>
  <c r="BZ26" i="6"/>
  <c r="BY26" i="6"/>
  <c r="BX26" i="6"/>
  <c r="BW26" i="6"/>
  <c r="BV26" i="6"/>
  <c r="BU26" i="6"/>
  <c r="BT26" i="6"/>
  <c r="BQ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S26" i="6"/>
  <c r="P26" i="6"/>
  <c r="M26" i="6"/>
  <c r="EF25" i="6"/>
  <c r="EE25" i="6"/>
  <c r="ED25" i="6"/>
  <c r="EC25" i="6"/>
  <c r="EB25" i="6"/>
  <c r="EA25" i="6"/>
  <c r="DZ25" i="6"/>
  <c r="DY25" i="6"/>
  <c r="DX25" i="6"/>
  <c r="DW25" i="6"/>
  <c r="DV25" i="6"/>
  <c r="DU25" i="6"/>
  <c r="DT25" i="6"/>
  <c r="DS25" i="6"/>
  <c r="DR25" i="6"/>
  <c r="DQ25" i="6"/>
  <c r="DP25" i="6"/>
  <c r="DO25" i="6"/>
  <c r="DN25" i="6"/>
  <c r="DM25" i="6"/>
  <c r="DJ25" i="6"/>
  <c r="DI25" i="6"/>
  <c r="DH25" i="6"/>
  <c r="DG25" i="6"/>
  <c r="DF25" i="6"/>
  <c r="DE25" i="6"/>
  <c r="DD25" i="6"/>
  <c r="DC25" i="6"/>
  <c r="DB25" i="6"/>
  <c r="DA25" i="6"/>
  <c r="CZ25" i="6"/>
  <c r="CY25" i="6"/>
  <c r="CX25" i="6"/>
  <c r="CW25" i="6"/>
  <c r="CV25" i="6"/>
  <c r="CU25" i="6"/>
  <c r="CT25" i="6"/>
  <c r="CS25" i="6"/>
  <c r="CR25" i="6"/>
  <c r="CQ25" i="6"/>
  <c r="CM25" i="6"/>
  <c r="CL25" i="6"/>
  <c r="CK25" i="6"/>
  <c r="CJ25" i="6"/>
  <c r="CI25" i="6"/>
  <c r="CH25" i="6"/>
  <c r="CG25" i="6"/>
  <c r="CF25" i="6"/>
  <c r="CE25" i="6"/>
  <c r="CD25" i="6"/>
  <c r="CC25" i="6"/>
  <c r="CB25" i="6"/>
  <c r="CA25" i="6"/>
  <c r="BZ25" i="6"/>
  <c r="BY25" i="6"/>
  <c r="BX25" i="6"/>
  <c r="BW25" i="6"/>
  <c r="BV25" i="6"/>
  <c r="BU25" i="6"/>
  <c r="BT25" i="6"/>
  <c r="BQ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 s="1"/>
  <c r="S25" i="6"/>
  <c r="P25" i="6"/>
  <c r="EF24" i="6"/>
  <c r="EE24" i="6"/>
  <c r="ED24" i="6"/>
  <c r="EC24" i="6"/>
  <c r="EB24" i="6"/>
  <c r="EA24" i="6"/>
  <c r="DZ24" i="6"/>
  <c r="DY24" i="6"/>
  <c r="DX24" i="6"/>
  <c r="DW24" i="6"/>
  <c r="DV24" i="6"/>
  <c r="DU24" i="6"/>
  <c r="DT24" i="6"/>
  <c r="DS24" i="6"/>
  <c r="DR24" i="6"/>
  <c r="DQ24" i="6"/>
  <c r="DP24" i="6"/>
  <c r="DO24" i="6"/>
  <c r="DN24" i="6"/>
  <c r="DM24" i="6"/>
  <c r="DJ24" i="6"/>
  <c r="DI24" i="6"/>
  <c r="DH24" i="6"/>
  <c r="DG24" i="6"/>
  <c r="DF24" i="6"/>
  <c r="DE24" i="6"/>
  <c r="DD24" i="6"/>
  <c r="DC24" i="6"/>
  <c r="DB24" i="6"/>
  <c r="DA24" i="6"/>
  <c r="CZ24" i="6"/>
  <c r="CY24" i="6"/>
  <c r="CX24" i="6"/>
  <c r="CW24" i="6"/>
  <c r="CV24" i="6"/>
  <c r="CU24" i="6"/>
  <c r="CT24" i="6"/>
  <c r="CS24" i="6"/>
  <c r="CR24" i="6"/>
  <c r="CQ24" i="6"/>
  <c r="CM24" i="6"/>
  <c r="CL24" i="6"/>
  <c r="CK24" i="6"/>
  <c r="CJ24" i="6"/>
  <c r="CI24" i="6"/>
  <c r="CH24" i="6"/>
  <c r="CG24" i="6"/>
  <c r="CF24" i="6"/>
  <c r="CE24" i="6"/>
  <c r="CD24" i="6"/>
  <c r="CC24" i="6"/>
  <c r="CB24" i="6"/>
  <c r="CA24" i="6"/>
  <c r="BZ24" i="6"/>
  <c r="BY24" i="6"/>
  <c r="BX24" i="6"/>
  <c r="BW24" i="6"/>
  <c r="BV24" i="6"/>
  <c r="BU24" i="6"/>
  <c r="BT24" i="6"/>
  <c r="BQ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S24" i="6"/>
  <c r="P24" i="6"/>
  <c r="EF23" i="6"/>
  <c r="EE23" i="6"/>
  <c r="ED23" i="6"/>
  <c r="EC23" i="6"/>
  <c r="EB23" i="6"/>
  <c r="EA23" i="6"/>
  <c r="DZ23" i="6"/>
  <c r="DY23" i="6"/>
  <c r="DX23" i="6"/>
  <c r="DW23" i="6"/>
  <c r="DV23" i="6"/>
  <c r="DU23" i="6"/>
  <c r="DT23" i="6"/>
  <c r="DS23" i="6"/>
  <c r="DR23" i="6"/>
  <c r="DQ23" i="6"/>
  <c r="DP23" i="6"/>
  <c r="DO23" i="6"/>
  <c r="DN23" i="6"/>
  <c r="DM23" i="6"/>
  <c r="DJ23" i="6"/>
  <c r="DI23" i="6"/>
  <c r="DH23" i="6"/>
  <c r="DG23" i="6"/>
  <c r="DF23" i="6"/>
  <c r="DE23" i="6"/>
  <c r="DD23" i="6"/>
  <c r="DC23" i="6"/>
  <c r="DB23" i="6"/>
  <c r="DA23" i="6"/>
  <c r="CZ23" i="6"/>
  <c r="CY23" i="6"/>
  <c r="CX23" i="6"/>
  <c r="CW23" i="6"/>
  <c r="CV23" i="6"/>
  <c r="CU23" i="6"/>
  <c r="CT23" i="6"/>
  <c r="CS23" i="6"/>
  <c r="CR23" i="6"/>
  <c r="CQ23" i="6"/>
  <c r="CM23" i="6"/>
  <c r="CL23" i="6"/>
  <c r="CK23" i="6"/>
  <c r="CJ23" i="6"/>
  <c r="CI23" i="6"/>
  <c r="CH23" i="6"/>
  <c r="CG23" i="6"/>
  <c r="CF23" i="6"/>
  <c r="CE23" i="6"/>
  <c r="CD23" i="6"/>
  <c r="CC23" i="6"/>
  <c r="CB23" i="6"/>
  <c r="CA23" i="6"/>
  <c r="BZ23" i="6"/>
  <c r="BY23" i="6"/>
  <c r="BX23" i="6"/>
  <c r="BW23" i="6"/>
  <c r="BV23" i="6"/>
  <c r="BU23" i="6"/>
  <c r="BT23" i="6"/>
  <c r="BQ23" i="6"/>
  <c r="BO23" i="6"/>
  <c r="BN23" i="6"/>
  <c r="BM23" i="6"/>
  <c r="BL23" i="6"/>
  <c r="BK23" i="6"/>
  <c r="BJ23" i="6"/>
  <c r="BI23" i="6"/>
  <c r="BH23" i="6"/>
  <c r="BG23" i="6"/>
  <c r="BF23" i="6"/>
  <c r="BE23" i="6"/>
  <c r="BD23" i="6"/>
  <c r="BC23" i="6"/>
  <c r="BB23" i="6"/>
  <c r="BA23" i="6"/>
  <c r="AZ23" i="6"/>
  <c r="AY23" i="6"/>
  <c r="AX23" i="6"/>
  <c r="AW23" i="6"/>
  <c r="AV23" i="6"/>
  <c r="AU23" i="6"/>
  <c r="AT23" i="6"/>
  <c r="AS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S23" i="6"/>
  <c r="P23" i="6"/>
  <c r="EF22" i="6"/>
  <c r="EE22" i="6"/>
  <c r="ED22" i="6"/>
  <c r="EC22" i="6"/>
  <c r="EB22" i="6"/>
  <c r="EA22" i="6"/>
  <c r="DZ22" i="6"/>
  <c r="DY22" i="6"/>
  <c r="DX22" i="6"/>
  <c r="DW22" i="6"/>
  <c r="DV22" i="6"/>
  <c r="DU22" i="6"/>
  <c r="DT22" i="6"/>
  <c r="DS22" i="6"/>
  <c r="DR22" i="6"/>
  <c r="DQ22" i="6"/>
  <c r="DP22" i="6"/>
  <c r="DO22" i="6"/>
  <c r="DN22" i="6"/>
  <c r="DM22" i="6"/>
  <c r="DJ22" i="6"/>
  <c r="DI22" i="6"/>
  <c r="DH22" i="6"/>
  <c r="DG22" i="6"/>
  <c r="DF22" i="6"/>
  <c r="DE22" i="6"/>
  <c r="DD22" i="6"/>
  <c r="DC22" i="6"/>
  <c r="DB22" i="6"/>
  <c r="DA22" i="6"/>
  <c r="CZ22" i="6"/>
  <c r="CY22" i="6"/>
  <c r="CX22" i="6"/>
  <c r="CW22" i="6"/>
  <c r="CV22" i="6"/>
  <c r="CU22" i="6"/>
  <c r="CT22" i="6"/>
  <c r="CS22" i="6"/>
  <c r="CR22" i="6"/>
  <c r="CQ22" i="6"/>
  <c r="CM22" i="6"/>
  <c r="CL22" i="6"/>
  <c r="CK22" i="6"/>
  <c r="CJ22" i="6"/>
  <c r="CI22" i="6"/>
  <c r="CH22" i="6"/>
  <c r="CG22" i="6"/>
  <c r="CF22" i="6"/>
  <c r="CE22" i="6"/>
  <c r="CD22" i="6"/>
  <c r="CC22" i="6"/>
  <c r="CB22" i="6"/>
  <c r="CA22" i="6"/>
  <c r="BZ22" i="6"/>
  <c r="BY22" i="6"/>
  <c r="BX22" i="6"/>
  <c r="BW22" i="6"/>
  <c r="BV22" i="6"/>
  <c r="BU22" i="6"/>
  <c r="BT22" i="6"/>
  <c r="BQ22" i="6"/>
  <c r="BO22" i="6"/>
  <c r="BN22" i="6"/>
  <c r="BM22" i="6"/>
  <c r="BL22" i="6"/>
  <c r="BK22" i="6"/>
  <c r="BJ22" i="6"/>
  <c r="BI22" i="6"/>
  <c r="BH22" i="6"/>
  <c r="BG22" i="6"/>
  <c r="BF22" i="6"/>
  <c r="BE22" i="6"/>
  <c r="BD22" i="6"/>
  <c r="BC22" i="6"/>
  <c r="BB22" i="6"/>
  <c r="BA22" i="6"/>
  <c r="AZ22" i="6"/>
  <c r="AY22" i="6"/>
  <c r="AX22" i="6"/>
  <c r="AW22" i="6"/>
  <c r="AV22" i="6"/>
  <c r="AU22" i="6"/>
  <c r="AT22" i="6"/>
  <c r="AS22" i="6"/>
  <c r="AR22" i="6"/>
  <c r="AQ22" i="6"/>
  <c r="AP22" i="6"/>
  <c r="AO22" i="6"/>
  <c r="AN22" i="6"/>
  <c r="AM22" i="6"/>
  <c r="AL22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S22" i="6"/>
  <c r="P22" i="6"/>
  <c r="EF21" i="6"/>
  <c r="EE21" i="6"/>
  <c r="ED21" i="6"/>
  <c r="EC21" i="6"/>
  <c r="EB21" i="6"/>
  <c r="EA21" i="6"/>
  <c r="DZ21" i="6"/>
  <c r="DY21" i="6"/>
  <c r="DX21" i="6"/>
  <c r="DW21" i="6"/>
  <c r="DV21" i="6"/>
  <c r="DU21" i="6"/>
  <c r="DT21" i="6"/>
  <c r="DS21" i="6"/>
  <c r="DR21" i="6"/>
  <c r="DQ21" i="6"/>
  <c r="DP21" i="6"/>
  <c r="DO21" i="6"/>
  <c r="DN21" i="6"/>
  <c r="DM21" i="6"/>
  <c r="DJ21" i="6"/>
  <c r="DI21" i="6"/>
  <c r="DH21" i="6"/>
  <c r="DG21" i="6"/>
  <c r="DF21" i="6"/>
  <c r="DE21" i="6"/>
  <c r="DD21" i="6"/>
  <c r="DC21" i="6"/>
  <c r="DB21" i="6"/>
  <c r="DA21" i="6"/>
  <c r="CZ21" i="6"/>
  <c r="CY21" i="6"/>
  <c r="CX21" i="6"/>
  <c r="CW21" i="6"/>
  <c r="CV21" i="6"/>
  <c r="CU21" i="6"/>
  <c r="CT21" i="6"/>
  <c r="CS21" i="6"/>
  <c r="CR21" i="6"/>
  <c r="CQ21" i="6"/>
  <c r="CM21" i="6"/>
  <c r="CL21" i="6"/>
  <c r="CK21" i="6"/>
  <c r="CJ21" i="6"/>
  <c r="CI21" i="6"/>
  <c r="CH21" i="6"/>
  <c r="CG21" i="6"/>
  <c r="CF21" i="6"/>
  <c r="CE21" i="6"/>
  <c r="CD21" i="6"/>
  <c r="CC21" i="6"/>
  <c r="CB21" i="6"/>
  <c r="CA21" i="6"/>
  <c r="BZ21" i="6"/>
  <c r="BY21" i="6"/>
  <c r="BX21" i="6"/>
  <c r="BW21" i="6"/>
  <c r="BV21" i="6"/>
  <c r="BU21" i="6"/>
  <c r="BT21" i="6"/>
  <c r="BQ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S21" i="6"/>
  <c r="P21" i="6"/>
  <c r="EF20" i="6"/>
  <c r="EE20" i="6"/>
  <c r="ED20" i="6"/>
  <c r="EC20" i="6"/>
  <c r="EB20" i="6"/>
  <c r="EA20" i="6"/>
  <c r="DZ20" i="6"/>
  <c r="DY20" i="6"/>
  <c r="DX20" i="6"/>
  <c r="DW20" i="6"/>
  <c r="DV20" i="6"/>
  <c r="DU20" i="6"/>
  <c r="DT20" i="6"/>
  <c r="DS20" i="6"/>
  <c r="DR20" i="6"/>
  <c r="DQ20" i="6"/>
  <c r="DP20" i="6"/>
  <c r="DO20" i="6"/>
  <c r="DN20" i="6"/>
  <c r="DM20" i="6"/>
  <c r="DJ20" i="6"/>
  <c r="DI20" i="6"/>
  <c r="DH20" i="6"/>
  <c r="DG20" i="6"/>
  <c r="DF20" i="6"/>
  <c r="DE20" i="6"/>
  <c r="DD20" i="6"/>
  <c r="DC20" i="6"/>
  <c r="DB20" i="6"/>
  <c r="DA20" i="6"/>
  <c r="CZ20" i="6"/>
  <c r="CY20" i="6"/>
  <c r="CX20" i="6"/>
  <c r="CW20" i="6"/>
  <c r="CV20" i="6"/>
  <c r="CU20" i="6"/>
  <c r="CT20" i="6"/>
  <c r="CS20" i="6"/>
  <c r="CR20" i="6"/>
  <c r="CQ20" i="6"/>
  <c r="CM20" i="6"/>
  <c r="CL20" i="6"/>
  <c r="CK20" i="6"/>
  <c r="CJ20" i="6"/>
  <c r="CI20" i="6"/>
  <c r="CH20" i="6"/>
  <c r="CG20" i="6"/>
  <c r="CF20" i="6"/>
  <c r="CE20" i="6"/>
  <c r="CD20" i="6"/>
  <c r="CC20" i="6"/>
  <c r="CB20" i="6"/>
  <c r="CA20" i="6"/>
  <c r="BZ20" i="6"/>
  <c r="BY20" i="6"/>
  <c r="BX20" i="6"/>
  <c r="BW20" i="6"/>
  <c r="BV20" i="6"/>
  <c r="BU20" i="6"/>
  <c r="BT20" i="6"/>
  <c r="BQ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S20" i="6"/>
  <c r="P20" i="6"/>
  <c r="EF19" i="6"/>
  <c r="EE19" i="6"/>
  <c r="ED19" i="6"/>
  <c r="EC19" i="6"/>
  <c r="EB19" i="6"/>
  <c r="EA19" i="6"/>
  <c r="DZ19" i="6"/>
  <c r="DY19" i="6"/>
  <c r="DX19" i="6"/>
  <c r="DW19" i="6"/>
  <c r="DV19" i="6"/>
  <c r="DU19" i="6"/>
  <c r="DT19" i="6"/>
  <c r="DS19" i="6"/>
  <c r="DR19" i="6"/>
  <c r="DQ19" i="6"/>
  <c r="DP19" i="6"/>
  <c r="DO19" i="6"/>
  <c r="DN19" i="6"/>
  <c r="DM19" i="6"/>
  <c r="DJ19" i="6"/>
  <c r="DI19" i="6"/>
  <c r="DH19" i="6"/>
  <c r="DG19" i="6"/>
  <c r="DF19" i="6"/>
  <c r="DE19" i="6"/>
  <c r="DD19" i="6"/>
  <c r="DC19" i="6"/>
  <c r="DB19" i="6"/>
  <c r="DA19" i="6"/>
  <c r="CZ19" i="6"/>
  <c r="CY19" i="6"/>
  <c r="CX19" i="6"/>
  <c r="CW19" i="6"/>
  <c r="CV19" i="6"/>
  <c r="CU19" i="6"/>
  <c r="CT19" i="6"/>
  <c r="CS19" i="6"/>
  <c r="CR19" i="6"/>
  <c r="CQ19" i="6"/>
  <c r="CM19" i="6"/>
  <c r="CL19" i="6"/>
  <c r="CK19" i="6"/>
  <c r="CJ19" i="6"/>
  <c r="CI19" i="6"/>
  <c r="CH19" i="6"/>
  <c r="CG19" i="6"/>
  <c r="CF19" i="6"/>
  <c r="CE19" i="6"/>
  <c r="CD19" i="6"/>
  <c r="CC19" i="6"/>
  <c r="CB19" i="6"/>
  <c r="CA19" i="6"/>
  <c r="BZ19" i="6"/>
  <c r="BY19" i="6"/>
  <c r="BX19" i="6"/>
  <c r="BW19" i="6"/>
  <c r="BV19" i="6"/>
  <c r="BU19" i="6"/>
  <c r="BT19" i="6"/>
  <c r="BQ19" i="6"/>
  <c r="BO19" i="6"/>
  <c r="BN19" i="6"/>
  <c r="BM19" i="6"/>
  <c r="BL19" i="6"/>
  <c r="BK19" i="6"/>
  <c r="BJ19" i="6"/>
  <c r="BI19" i="6"/>
  <c r="BH19" i="6"/>
  <c r="BG19" i="6"/>
  <c r="BF19" i="6"/>
  <c r="BE19" i="6"/>
  <c r="BD19" i="6"/>
  <c r="BC19" i="6"/>
  <c r="BB19" i="6"/>
  <c r="BA19" i="6"/>
  <c r="AZ19" i="6"/>
  <c r="AY19" i="6"/>
  <c r="AX19" i="6"/>
  <c r="AW19" i="6"/>
  <c r="AV19" i="6"/>
  <c r="AU19" i="6"/>
  <c r="AT19" i="6"/>
  <c r="AS19" i="6"/>
  <c r="AR19" i="6"/>
  <c r="AQ19" i="6"/>
  <c r="AP19" i="6"/>
  <c r="AO19" i="6"/>
  <c r="AN19" i="6"/>
  <c r="AM19" i="6"/>
  <c r="AL19" i="6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V19" i="6"/>
  <c r="U19" i="6"/>
  <c r="S19" i="6"/>
  <c r="P19" i="6"/>
  <c r="EF18" i="6"/>
  <c r="EE18" i="6"/>
  <c r="ED18" i="6"/>
  <c r="EC18" i="6"/>
  <c r="EB18" i="6"/>
  <c r="EA18" i="6"/>
  <c r="DZ18" i="6"/>
  <c r="DY18" i="6"/>
  <c r="DX18" i="6"/>
  <c r="DW18" i="6"/>
  <c r="DV18" i="6"/>
  <c r="DU18" i="6"/>
  <c r="DT18" i="6"/>
  <c r="DS18" i="6"/>
  <c r="DR18" i="6"/>
  <c r="DQ18" i="6"/>
  <c r="DP18" i="6"/>
  <c r="DO18" i="6"/>
  <c r="DN18" i="6"/>
  <c r="DM18" i="6"/>
  <c r="DJ18" i="6"/>
  <c r="DI18" i="6"/>
  <c r="DH18" i="6"/>
  <c r="DG18" i="6"/>
  <c r="DF18" i="6"/>
  <c r="DE18" i="6"/>
  <c r="DD18" i="6"/>
  <c r="DC18" i="6"/>
  <c r="DB18" i="6"/>
  <c r="DA18" i="6"/>
  <c r="CZ18" i="6"/>
  <c r="CY18" i="6"/>
  <c r="CX18" i="6"/>
  <c r="CW18" i="6"/>
  <c r="CV18" i="6"/>
  <c r="CU18" i="6"/>
  <c r="CT18" i="6"/>
  <c r="CS18" i="6"/>
  <c r="CR18" i="6"/>
  <c r="CQ18" i="6"/>
  <c r="CM18" i="6"/>
  <c r="CL18" i="6"/>
  <c r="CK18" i="6"/>
  <c r="CJ18" i="6"/>
  <c r="CI18" i="6"/>
  <c r="CH18" i="6"/>
  <c r="CG18" i="6"/>
  <c r="CF18" i="6"/>
  <c r="CE18" i="6"/>
  <c r="CD18" i="6"/>
  <c r="CC18" i="6"/>
  <c r="CB18" i="6"/>
  <c r="CA18" i="6"/>
  <c r="BZ18" i="6"/>
  <c r="BY18" i="6"/>
  <c r="BX18" i="6"/>
  <c r="BW18" i="6"/>
  <c r="BV18" i="6"/>
  <c r="BU18" i="6"/>
  <c r="BT18" i="6"/>
  <c r="BQ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S18" i="6"/>
  <c r="P18" i="6"/>
  <c r="EF15" i="6"/>
  <c r="EE15" i="6"/>
  <c r="ED15" i="6"/>
  <c r="EC15" i="6"/>
  <c r="EB15" i="6"/>
  <c r="EA15" i="6"/>
  <c r="DZ15" i="6"/>
  <c r="DY15" i="6"/>
  <c r="DX15" i="6"/>
  <c r="DW15" i="6"/>
  <c r="DV15" i="6"/>
  <c r="DU15" i="6"/>
  <c r="DT15" i="6"/>
  <c r="DS15" i="6"/>
  <c r="DR15" i="6"/>
  <c r="DQ15" i="6"/>
  <c r="DP15" i="6"/>
  <c r="DO15" i="6"/>
  <c r="DN15" i="6"/>
  <c r="DM15" i="6"/>
  <c r="DJ15" i="6"/>
  <c r="DI15" i="6"/>
  <c r="DH15" i="6"/>
  <c r="DG15" i="6"/>
  <c r="DF15" i="6"/>
  <c r="DE15" i="6"/>
  <c r="DD15" i="6"/>
  <c r="DC15" i="6"/>
  <c r="DB15" i="6"/>
  <c r="DA15" i="6"/>
  <c r="CZ15" i="6"/>
  <c r="CY15" i="6"/>
  <c r="CX15" i="6"/>
  <c r="CW15" i="6"/>
  <c r="CV15" i="6"/>
  <c r="CU15" i="6"/>
  <c r="CT15" i="6"/>
  <c r="CS15" i="6"/>
  <c r="CR15" i="6"/>
  <c r="CQ15" i="6"/>
  <c r="CM15" i="6"/>
  <c r="CL15" i="6"/>
  <c r="CK15" i="6"/>
  <c r="CJ15" i="6"/>
  <c r="CI15" i="6"/>
  <c r="CH15" i="6"/>
  <c r="CG15" i="6"/>
  <c r="CF15" i="6"/>
  <c r="CE15" i="6"/>
  <c r="CD15" i="6"/>
  <c r="CC15" i="6"/>
  <c r="CB15" i="6"/>
  <c r="CA15" i="6"/>
  <c r="BZ15" i="6"/>
  <c r="BY15" i="6"/>
  <c r="BX15" i="6"/>
  <c r="BW15" i="6"/>
  <c r="BV15" i="6"/>
  <c r="BU15" i="6"/>
  <c r="BT15" i="6"/>
  <c r="BQ15" i="6"/>
  <c r="BO15" i="6"/>
  <c r="L15" i="6" s="1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S15" i="6"/>
  <c r="P15" i="6"/>
  <c r="H15" i="6" s="1"/>
  <c r="K15" i="6"/>
  <c r="J15" i="6"/>
  <c r="EF16" i="6"/>
  <c r="EE16" i="6"/>
  <c r="ED16" i="6"/>
  <c r="EC16" i="6"/>
  <c r="EB16" i="6"/>
  <c r="EA16" i="6"/>
  <c r="DZ16" i="6"/>
  <c r="DY16" i="6"/>
  <c r="DX16" i="6"/>
  <c r="DW16" i="6"/>
  <c r="DV16" i="6"/>
  <c r="DU16" i="6"/>
  <c r="DT16" i="6"/>
  <c r="DS16" i="6"/>
  <c r="DR16" i="6"/>
  <c r="DQ16" i="6"/>
  <c r="DP16" i="6"/>
  <c r="DO16" i="6"/>
  <c r="DN16" i="6"/>
  <c r="DM16" i="6"/>
  <c r="DJ16" i="6"/>
  <c r="DI16" i="6"/>
  <c r="DH16" i="6"/>
  <c r="DG16" i="6"/>
  <c r="DF16" i="6"/>
  <c r="DE16" i="6"/>
  <c r="DD16" i="6"/>
  <c r="DC16" i="6"/>
  <c r="DB16" i="6"/>
  <c r="DA16" i="6"/>
  <c r="CZ16" i="6"/>
  <c r="CY16" i="6"/>
  <c r="CX16" i="6"/>
  <c r="CW16" i="6"/>
  <c r="CV16" i="6"/>
  <c r="CU16" i="6"/>
  <c r="CT16" i="6"/>
  <c r="CS16" i="6"/>
  <c r="CR16" i="6"/>
  <c r="CQ16" i="6"/>
  <c r="CM16" i="6"/>
  <c r="CL16" i="6"/>
  <c r="CK16" i="6"/>
  <c r="CJ16" i="6"/>
  <c r="CI16" i="6"/>
  <c r="CH16" i="6"/>
  <c r="CG16" i="6"/>
  <c r="CF16" i="6"/>
  <c r="CE16" i="6"/>
  <c r="CD16" i="6"/>
  <c r="CC16" i="6"/>
  <c r="CB16" i="6"/>
  <c r="CA16" i="6"/>
  <c r="BZ16" i="6"/>
  <c r="BY16" i="6"/>
  <c r="BX16" i="6"/>
  <c r="BW16" i="6"/>
  <c r="BV16" i="6"/>
  <c r="BU16" i="6"/>
  <c r="BT16" i="6"/>
  <c r="BQ16" i="6"/>
  <c r="BO16" i="6"/>
  <c r="L16" i="6" s="1"/>
  <c r="BN16" i="6"/>
  <c r="K16" i="6" s="1"/>
  <c r="BM16" i="6"/>
  <c r="BL16" i="6"/>
  <c r="BK16" i="6"/>
  <c r="BJ16" i="6"/>
  <c r="BI16" i="6"/>
  <c r="BH16" i="6"/>
  <c r="BG16" i="6"/>
  <c r="BF16" i="6"/>
  <c r="BE16" i="6"/>
  <c r="BD16" i="6"/>
  <c r="BC16" i="6"/>
  <c r="BB16" i="6"/>
  <c r="BA16" i="6"/>
  <c r="AZ16" i="6"/>
  <c r="AY16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S16" i="6"/>
  <c r="P16" i="6"/>
  <c r="H16" i="6" s="1"/>
  <c r="J16" i="6"/>
  <c r="EF11" i="6"/>
  <c r="EE11" i="6"/>
  <c r="ED11" i="6"/>
  <c r="EC11" i="6"/>
  <c r="EB11" i="6"/>
  <c r="EA11" i="6"/>
  <c r="DZ11" i="6"/>
  <c r="DY11" i="6"/>
  <c r="DX11" i="6"/>
  <c r="DW11" i="6"/>
  <c r="DV11" i="6"/>
  <c r="DU11" i="6"/>
  <c r="DT11" i="6"/>
  <c r="DS11" i="6"/>
  <c r="DR11" i="6"/>
  <c r="DQ11" i="6"/>
  <c r="DP11" i="6"/>
  <c r="DO11" i="6"/>
  <c r="DN11" i="6"/>
  <c r="DM11" i="6"/>
  <c r="DJ11" i="6"/>
  <c r="DI11" i="6"/>
  <c r="DH11" i="6"/>
  <c r="DG11" i="6"/>
  <c r="DF11" i="6"/>
  <c r="DE11" i="6"/>
  <c r="DD11" i="6"/>
  <c r="DC11" i="6"/>
  <c r="DB11" i="6"/>
  <c r="DA11" i="6"/>
  <c r="CZ11" i="6"/>
  <c r="CY11" i="6"/>
  <c r="CX11" i="6"/>
  <c r="CW11" i="6"/>
  <c r="CV11" i="6"/>
  <c r="CU11" i="6"/>
  <c r="CT11" i="6"/>
  <c r="CS11" i="6"/>
  <c r="CR11" i="6"/>
  <c r="CQ11" i="6"/>
  <c r="CM11" i="6"/>
  <c r="CL11" i="6"/>
  <c r="CK11" i="6"/>
  <c r="CJ11" i="6"/>
  <c r="CI11" i="6"/>
  <c r="CH11" i="6"/>
  <c r="CG11" i="6"/>
  <c r="CF11" i="6"/>
  <c r="CE11" i="6"/>
  <c r="CD11" i="6"/>
  <c r="CC11" i="6"/>
  <c r="CB11" i="6"/>
  <c r="CA11" i="6"/>
  <c r="BZ11" i="6"/>
  <c r="BY11" i="6"/>
  <c r="BX11" i="6"/>
  <c r="BW11" i="6"/>
  <c r="BV11" i="6"/>
  <c r="BU11" i="6"/>
  <c r="BT11" i="6"/>
  <c r="BQ11" i="6"/>
  <c r="BO11" i="6"/>
  <c r="L11" i="6" s="1"/>
  <c r="BN11" i="6"/>
  <c r="K11" i="6" s="1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S11" i="6"/>
  <c r="P11" i="6"/>
  <c r="H11" i="6" s="1"/>
  <c r="J11" i="6"/>
  <c r="EF14" i="6"/>
  <c r="EE14" i="6"/>
  <c r="ED14" i="6"/>
  <c r="EC14" i="6"/>
  <c r="EB14" i="6"/>
  <c r="EA14" i="6"/>
  <c r="DZ14" i="6"/>
  <c r="DY14" i="6"/>
  <c r="DX14" i="6"/>
  <c r="DW14" i="6"/>
  <c r="DV14" i="6"/>
  <c r="DU14" i="6"/>
  <c r="DT14" i="6"/>
  <c r="DS14" i="6"/>
  <c r="DR14" i="6"/>
  <c r="DQ14" i="6"/>
  <c r="DP14" i="6"/>
  <c r="DO14" i="6"/>
  <c r="DN14" i="6"/>
  <c r="DM14" i="6"/>
  <c r="DJ14" i="6"/>
  <c r="DI14" i="6"/>
  <c r="DH14" i="6"/>
  <c r="DG14" i="6"/>
  <c r="DF14" i="6"/>
  <c r="DE14" i="6"/>
  <c r="DD14" i="6"/>
  <c r="DC14" i="6"/>
  <c r="DB14" i="6"/>
  <c r="DA14" i="6"/>
  <c r="CZ14" i="6"/>
  <c r="CY14" i="6"/>
  <c r="CX14" i="6"/>
  <c r="CW14" i="6"/>
  <c r="CV14" i="6"/>
  <c r="CU14" i="6"/>
  <c r="CT14" i="6"/>
  <c r="CS14" i="6"/>
  <c r="CR14" i="6"/>
  <c r="CQ14" i="6"/>
  <c r="CM14" i="6"/>
  <c r="CL14" i="6"/>
  <c r="CK14" i="6"/>
  <c r="CJ14" i="6"/>
  <c r="CI14" i="6"/>
  <c r="CH14" i="6"/>
  <c r="CG14" i="6"/>
  <c r="CF14" i="6"/>
  <c r="CE14" i="6"/>
  <c r="CD14" i="6"/>
  <c r="CC14" i="6"/>
  <c r="CB14" i="6"/>
  <c r="CA14" i="6"/>
  <c r="BZ14" i="6"/>
  <c r="BY14" i="6"/>
  <c r="BX14" i="6"/>
  <c r="BW14" i="6"/>
  <c r="BV14" i="6"/>
  <c r="BU14" i="6"/>
  <c r="BT14" i="6"/>
  <c r="BQ14" i="6"/>
  <c r="BO14" i="6"/>
  <c r="L14" i="6" s="1"/>
  <c r="BN14" i="6"/>
  <c r="K14" i="6" s="1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S14" i="6"/>
  <c r="P14" i="6"/>
  <c r="J14" i="6"/>
  <c r="EF12" i="6"/>
  <c r="EE12" i="6"/>
  <c r="ED12" i="6"/>
  <c r="EC12" i="6"/>
  <c r="EB12" i="6"/>
  <c r="EA12" i="6"/>
  <c r="DZ12" i="6"/>
  <c r="DY12" i="6"/>
  <c r="DX12" i="6"/>
  <c r="DW12" i="6"/>
  <c r="DV12" i="6"/>
  <c r="DU12" i="6"/>
  <c r="DT12" i="6"/>
  <c r="DS12" i="6"/>
  <c r="DR12" i="6"/>
  <c r="DQ12" i="6"/>
  <c r="DP12" i="6"/>
  <c r="DO12" i="6"/>
  <c r="DN12" i="6"/>
  <c r="DM12" i="6"/>
  <c r="DJ12" i="6"/>
  <c r="DI12" i="6"/>
  <c r="DH12" i="6"/>
  <c r="DG12" i="6"/>
  <c r="DF12" i="6"/>
  <c r="DE12" i="6"/>
  <c r="DD12" i="6"/>
  <c r="DC12" i="6"/>
  <c r="DB12" i="6"/>
  <c r="DA12" i="6"/>
  <c r="CZ12" i="6"/>
  <c r="CY12" i="6"/>
  <c r="CX12" i="6"/>
  <c r="CW12" i="6"/>
  <c r="CV12" i="6"/>
  <c r="CU12" i="6"/>
  <c r="CT12" i="6"/>
  <c r="CS12" i="6"/>
  <c r="CR12" i="6"/>
  <c r="CQ12" i="6"/>
  <c r="CM12" i="6"/>
  <c r="CL12" i="6"/>
  <c r="CK12" i="6"/>
  <c r="CJ12" i="6"/>
  <c r="CI12" i="6"/>
  <c r="CH12" i="6"/>
  <c r="CG12" i="6"/>
  <c r="CF12" i="6"/>
  <c r="CE12" i="6"/>
  <c r="CD12" i="6"/>
  <c r="CC12" i="6"/>
  <c r="CB12" i="6"/>
  <c r="CA12" i="6"/>
  <c r="BZ12" i="6"/>
  <c r="BY12" i="6"/>
  <c r="BX12" i="6"/>
  <c r="BW12" i="6"/>
  <c r="BV12" i="6"/>
  <c r="BU12" i="6"/>
  <c r="BT12" i="6"/>
  <c r="BQ12" i="6"/>
  <c r="BO12" i="6"/>
  <c r="L12" i="6" s="1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S12" i="6"/>
  <c r="P12" i="6"/>
  <c r="H12" i="6" s="1"/>
  <c r="K12" i="6"/>
  <c r="J12" i="6"/>
  <c r="EF9" i="6"/>
  <c r="EE9" i="6"/>
  <c r="ED9" i="6"/>
  <c r="EC9" i="6"/>
  <c r="EB9" i="6"/>
  <c r="EA9" i="6"/>
  <c r="DZ9" i="6"/>
  <c r="DY9" i="6"/>
  <c r="DX9" i="6"/>
  <c r="DW9" i="6"/>
  <c r="DV9" i="6"/>
  <c r="DU9" i="6"/>
  <c r="DT9" i="6"/>
  <c r="DS9" i="6"/>
  <c r="DR9" i="6"/>
  <c r="DQ9" i="6"/>
  <c r="DP9" i="6"/>
  <c r="DO9" i="6"/>
  <c r="DN9" i="6"/>
  <c r="DM9" i="6"/>
  <c r="DJ9" i="6"/>
  <c r="DI9" i="6"/>
  <c r="DH9" i="6"/>
  <c r="DG9" i="6"/>
  <c r="DF9" i="6"/>
  <c r="DE9" i="6"/>
  <c r="DD9" i="6"/>
  <c r="DC9" i="6"/>
  <c r="DB9" i="6"/>
  <c r="DA9" i="6"/>
  <c r="CZ9" i="6"/>
  <c r="CY9" i="6"/>
  <c r="CX9" i="6"/>
  <c r="CW9" i="6"/>
  <c r="CV9" i="6"/>
  <c r="CU9" i="6"/>
  <c r="CT9" i="6"/>
  <c r="CS9" i="6"/>
  <c r="CR9" i="6"/>
  <c r="CQ9" i="6"/>
  <c r="CM9" i="6"/>
  <c r="CL9" i="6"/>
  <c r="CK9" i="6"/>
  <c r="CJ9" i="6"/>
  <c r="CI9" i="6"/>
  <c r="CH9" i="6"/>
  <c r="CG9" i="6"/>
  <c r="CF9" i="6"/>
  <c r="CE9" i="6"/>
  <c r="CD9" i="6"/>
  <c r="CC9" i="6"/>
  <c r="CB9" i="6"/>
  <c r="CA9" i="6"/>
  <c r="BZ9" i="6"/>
  <c r="BY9" i="6"/>
  <c r="BX9" i="6"/>
  <c r="BW9" i="6"/>
  <c r="BV9" i="6"/>
  <c r="BU9" i="6"/>
  <c r="BT9" i="6"/>
  <c r="BQ9" i="6"/>
  <c r="BO9" i="6"/>
  <c r="L9" i="6" s="1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S9" i="6"/>
  <c r="P9" i="6"/>
  <c r="H9" i="6" s="1"/>
  <c r="K9" i="6"/>
  <c r="J9" i="6"/>
  <c r="EF13" i="6"/>
  <c r="EE13" i="6"/>
  <c r="ED13" i="6"/>
  <c r="EC13" i="6"/>
  <c r="EB13" i="6"/>
  <c r="EA13" i="6"/>
  <c r="DZ13" i="6"/>
  <c r="DY13" i="6"/>
  <c r="DX13" i="6"/>
  <c r="DW13" i="6"/>
  <c r="DV13" i="6"/>
  <c r="DU13" i="6"/>
  <c r="DT13" i="6"/>
  <c r="DS13" i="6"/>
  <c r="DR13" i="6"/>
  <c r="DQ13" i="6"/>
  <c r="DP13" i="6"/>
  <c r="DO13" i="6"/>
  <c r="DN13" i="6"/>
  <c r="DM13" i="6"/>
  <c r="DJ13" i="6"/>
  <c r="DI13" i="6"/>
  <c r="DH13" i="6"/>
  <c r="DG13" i="6"/>
  <c r="DF13" i="6"/>
  <c r="DE13" i="6"/>
  <c r="DD13" i="6"/>
  <c r="DC13" i="6"/>
  <c r="DB13" i="6"/>
  <c r="DA13" i="6"/>
  <c r="CZ13" i="6"/>
  <c r="CY13" i="6"/>
  <c r="CX13" i="6"/>
  <c r="CW13" i="6"/>
  <c r="CV13" i="6"/>
  <c r="CU13" i="6"/>
  <c r="CT13" i="6"/>
  <c r="CS13" i="6"/>
  <c r="CR13" i="6"/>
  <c r="CQ13" i="6"/>
  <c r="CM13" i="6"/>
  <c r="CL13" i="6"/>
  <c r="CK13" i="6"/>
  <c r="CJ13" i="6"/>
  <c r="CI13" i="6"/>
  <c r="CH13" i="6"/>
  <c r="CG13" i="6"/>
  <c r="CF13" i="6"/>
  <c r="CE13" i="6"/>
  <c r="CD13" i="6"/>
  <c r="CC13" i="6"/>
  <c r="CB13" i="6"/>
  <c r="CA13" i="6"/>
  <c r="BZ13" i="6"/>
  <c r="BY13" i="6"/>
  <c r="BX13" i="6"/>
  <c r="BW13" i="6"/>
  <c r="BV13" i="6"/>
  <c r="BU13" i="6"/>
  <c r="BT13" i="6"/>
  <c r="BQ13" i="6"/>
  <c r="BO13" i="6"/>
  <c r="L13" i="6" s="1"/>
  <c r="BN13" i="6"/>
  <c r="K13" i="6" s="1"/>
  <c r="BM13" i="6"/>
  <c r="BL13" i="6"/>
  <c r="BK13" i="6"/>
  <c r="BJ13" i="6"/>
  <c r="BI13" i="6"/>
  <c r="BH13" i="6"/>
  <c r="BG13" i="6"/>
  <c r="BF13" i="6"/>
  <c r="BE13" i="6"/>
  <c r="BD13" i="6"/>
  <c r="BC13" i="6"/>
  <c r="BB13" i="6"/>
  <c r="BA13" i="6"/>
  <c r="AZ13" i="6"/>
  <c r="AY13" i="6"/>
  <c r="AX13" i="6"/>
  <c r="AW13" i="6"/>
  <c r="AV13" i="6"/>
  <c r="AU13" i="6"/>
  <c r="AT13" i="6"/>
  <c r="AS13" i="6"/>
  <c r="AR13" i="6"/>
  <c r="AQ13" i="6"/>
  <c r="AP13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S13" i="6"/>
  <c r="P13" i="6"/>
  <c r="H13" i="6" s="1"/>
  <c r="J13" i="6"/>
  <c r="EF17" i="6"/>
  <c r="EE17" i="6"/>
  <c r="ED17" i="6"/>
  <c r="EC17" i="6"/>
  <c r="EB17" i="6"/>
  <c r="EA17" i="6"/>
  <c r="DZ17" i="6"/>
  <c r="DY17" i="6"/>
  <c r="DX17" i="6"/>
  <c r="DW17" i="6"/>
  <c r="DV17" i="6"/>
  <c r="DU17" i="6"/>
  <c r="DT17" i="6"/>
  <c r="DS17" i="6"/>
  <c r="DR17" i="6"/>
  <c r="DQ17" i="6"/>
  <c r="DP17" i="6"/>
  <c r="DO17" i="6"/>
  <c r="DN17" i="6"/>
  <c r="DM17" i="6"/>
  <c r="DJ17" i="6"/>
  <c r="DI17" i="6"/>
  <c r="DH17" i="6"/>
  <c r="DG17" i="6"/>
  <c r="DF17" i="6"/>
  <c r="DE17" i="6"/>
  <c r="DD17" i="6"/>
  <c r="DC17" i="6"/>
  <c r="DB17" i="6"/>
  <c r="DA17" i="6"/>
  <c r="CZ17" i="6"/>
  <c r="CY17" i="6"/>
  <c r="CX17" i="6"/>
  <c r="CW17" i="6"/>
  <c r="CV17" i="6"/>
  <c r="CU17" i="6"/>
  <c r="CT17" i="6"/>
  <c r="CS17" i="6"/>
  <c r="CR17" i="6"/>
  <c r="CQ17" i="6"/>
  <c r="CM17" i="6"/>
  <c r="CL17" i="6"/>
  <c r="CK17" i="6"/>
  <c r="CJ17" i="6"/>
  <c r="CI17" i="6"/>
  <c r="CH17" i="6"/>
  <c r="CG17" i="6"/>
  <c r="CF17" i="6"/>
  <c r="CE17" i="6"/>
  <c r="CD17" i="6"/>
  <c r="CC17" i="6"/>
  <c r="CB17" i="6"/>
  <c r="CA17" i="6"/>
  <c r="BZ17" i="6"/>
  <c r="BY17" i="6"/>
  <c r="BX17" i="6"/>
  <c r="BW17" i="6"/>
  <c r="BV17" i="6"/>
  <c r="BU17" i="6"/>
  <c r="BT17" i="6"/>
  <c r="BQ17" i="6"/>
  <c r="BO17" i="6"/>
  <c r="L17" i="6" s="1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S17" i="6"/>
  <c r="P17" i="6"/>
  <c r="H17" i="6" s="1"/>
  <c r="K17" i="6"/>
  <c r="J17" i="6"/>
  <c r="EF10" i="6"/>
  <c r="EE10" i="6"/>
  <c r="ED10" i="6"/>
  <c r="EC10" i="6"/>
  <c r="EB10" i="6"/>
  <c r="EA10" i="6"/>
  <c r="DZ10" i="6"/>
  <c r="DY10" i="6"/>
  <c r="DX10" i="6"/>
  <c r="DW10" i="6"/>
  <c r="DV10" i="6"/>
  <c r="DU10" i="6"/>
  <c r="DT10" i="6"/>
  <c r="DS10" i="6"/>
  <c r="DR10" i="6"/>
  <c r="DQ10" i="6"/>
  <c r="DP10" i="6"/>
  <c r="DO10" i="6"/>
  <c r="DN10" i="6"/>
  <c r="DM10" i="6"/>
  <c r="DJ10" i="6"/>
  <c r="DI10" i="6"/>
  <c r="DH10" i="6"/>
  <c r="DG10" i="6"/>
  <c r="DF10" i="6"/>
  <c r="DE10" i="6"/>
  <c r="DD10" i="6"/>
  <c r="DC10" i="6"/>
  <c r="DB10" i="6"/>
  <c r="DA10" i="6"/>
  <c r="CZ10" i="6"/>
  <c r="CY10" i="6"/>
  <c r="CX10" i="6"/>
  <c r="CW10" i="6"/>
  <c r="CV10" i="6"/>
  <c r="CU10" i="6"/>
  <c r="CT10" i="6"/>
  <c r="CS10" i="6"/>
  <c r="CR10" i="6"/>
  <c r="CQ10" i="6"/>
  <c r="CM10" i="6"/>
  <c r="CL10" i="6"/>
  <c r="CK10" i="6"/>
  <c r="CJ10" i="6"/>
  <c r="CI10" i="6"/>
  <c r="CH10" i="6"/>
  <c r="CG10" i="6"/>
  <c r="CF10" i="6"/>
  <c r="CE10" i="6"/>
  <c r="CD10" i="6"/>
  <c r="CC10" i="6"/>
  <c r="CB10" i="6"/>
  <c r="CA10" i="6"/>
  <c r="BZ10" i="6"/>
  <c r="BY10" i="6"/>
  <c r="BX10" i="6"/>
  <c r="BW10" i="6"/>
  <c r="BV10" i="6"/>
  <c r="BU10" i="6"/>
  <c r="BT10" i="6"/>
  <c r="BQ10" i="6"/>
  <c r="BO10" i="6"/>
  <c r="L10" i="6" s="1"/>
  <c r="BN10" i="6"/>
  <c r="BM10" i="6"/>
  <c r="BL10" i="6"/>
  <c r="BK10" i="6"/>
  <c r="BJ10" i="6"/>
  <c r="BI10" i="6"/>
  <c r="BH10" i="6"/>
  <c r="BG10" i="6"/>
  <c r="BF10" i="6"/>
  <c r="BE10" i="6"/>
  <c r="BD10" i="6"/>
  <c r="BC10" i="6"/>
  <c r="BB10" i="6"/>
  <c r="BA10" i="6"/>
  <c r="AZ10" i="6"/>
  <c r="AY10" i="6"/>
  <c r="AX10" i="6"/>
  <c r="AW10" i="6"/>
  <c r="AV10" i="6"/>
  <c r="AU10" i="6"/>
  <c r="AT10" i="6"/>
  <c r="AS10" i="6"/>
  <c r="AR10" i="6"/>
  <c r="AQ10" i="6"/>
  <c r="AP10" i="6"/>
  <c r="AO10" i="6"/>
  <c r="AN10" i="6"/>
  <c r="AM10" i="6"/>
  <c r="AL10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S10" i="6"/>
  <c r="P10" i="6"/>
  <c r="H10" i="6" s="1"/>
  <c r="K10" i="6"/>
  <c r="J10" i="6"/>
  <c r="EF8" i="6"/>
  <c r="EE8" i="6"/>
  <c r="ED8" i="6"/>
  <c r="EC8" i="6"/>
  <c r="EB8" i="6"/>
  <c r="EA8" i="6"/>
  <c r="DZ8" i="6"/>
  <c r="DY8" i="6"/>
  <c r="DX8" i="6"/>
  <c r="DW8" i="6"/>
  <c r="DV8" i="6"/>
  <c r="DU8" i="6"/>
  <c r="DT8" i="6"/>
  <c r="DS8" i="6"/>
  <c r="DR8" i="6"/>
  <c r="DQ8" i="6"/>
  <c r="DP8" i="6"/>
  <c r="DO8" i="6"/>
  <c r="DN8" i="6"/>
  <c r="DM8" i="6"/>
  <c r="DJ8" i="6"/>
  <c r="DI8" i="6"/>
  <c r="DH8" i="6"/>
  <c r="DG8" i="6"/>
  <c r="DF8" i="6"/>
  <c r="DE8" i="6"/>
  <c r="DD8" i="6"/>
  <c r="DC8" i="6"/>
  <c r="DB8" i="6"/>
  <c r="DA8" i="6"/>
  <c r="CZ8" i="6"/>
  <c r="CY8" i="6"/>
  <c r="CX8" i="6"/>
  <c r="CW8" i="6"/>
  <c r="CV8" i="6"/>
  <c r="CU8" i="6"/>
  <c r="CT8" i="6"/>
  <c r="CS8" i="6"/>
  <c r="CR8" i="6"/>
  <c r="CQ8" i="6"/>
  <c r="CM8" i="6"/>
  <c r="CL8" i="6"/>
  <c r="CK8" i="6"/>
  <c r="CJ8" i="6"/>
  <c r="CI8" i="6"/>
  <c r="CH8" i="6"/>
  <c r="CG8" i="6"/>
  <c r="CF8" i="6"/>
  <c r="CE8" i="6"/>
  <c r="CD8" i="6"/>
  <c r="CC8" i="6"/>
  <c r="CB8" i="6"/>
  <c r="CA8" i="6"/>
  <c r="BZ8" i="6"/>
  <c r="BY8" i="6"/>
  <c r="BX8" i="6"/>
  <c r="BW8" i="6"/>
  <c r="BV8" i="6"/>
  <c r="BU8" i="6"/>
  <c r="BT8" i="6"/>
  <c r="BQ8" i="6"/>
  <c r="BO8" i="6"/>
  <c r="L8" i="6" s="1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S8" i="6"/>
  <c r="P8" i="6"/>
  <c r="K8" i="6"/>
  <c r="J8" i="6"/>
  <c r="F96" i="5"/>
  <c r="E96" i="5"/>
  <c r="D96" i="5"/>
  <c r="C96" i="5"/>
  <c r="B96" i="5"/>
  <c r="F95" i="5"/>
  <c r="E95" i="5"/>
  <c r="D95" i="5"/>
  <c r="C95" i="5"/>
  <c r="B95" i="5"/>
  <c r="F94" i="5"/>
  <c r="E94" i="5"/>
  <c r="D94" i="5"/>
  <c r="C94" i="5"/>
  <c r="B94" i="5"/>
  <c r="F93" i="5"/>
  <c r="E93" i="5"/>
  <c r="D93" i="5"/>
  <c r="C93" i="5"/>
  <c r="B93" i="5"/>
  <c r="F92" i="5"/>
  <c r="E92" i="5"/>
  <c r="D92" i="5"/>
  <c r="C92" i="5"/>
  <c r="B92" i="5"/>
  <c r="F91" i="5"/>
  <c r="E91" i="5"/>
  <c r="D91" i="5"/>
  <c r="C91" i="5"/>
  <c r="B91" i="5"/>
  <c r="F90" i="5"/>
  <c r="E90" i="5"/>
  <c r="D90" i="5"/>
  <c r="C90" i="5"/>
  <c r="B90" i="5"/>
  <c r="F89" i="5"/>
  <c r="E89" i="5"/>
  <c r="D89" i="5"/>
  <c r="C89" i="5"/>
  <c r="B89" i="5"/>
  <c r="F88" i="5"/>
  <c r="E88" i="5"/>
  <c r="D88" i="5"/>
  <c r="C88" i="5"/>
  <c r="B88" i="5"/>
  <c r="F87" i="5"/>
  <c r="E87" i="5"/>
  <c r="D87" i="5"/>
  <c r="C87" i="5"/>
  <c r="B87" i="5"/>
  <c r="F86" i="5"/>
  <c r="E86" i="5"/>
  <c r="D86" i="5"/>
  <c r="C86" i="5"/>
  <c r="B86" i="5"/>
  <c r="F85" i="5"/>
  <c r="E85" i="5"/>
  <c r="D85" i="5"/>
  <c r="C85" i="5"/>
  <c r="B85" i="5"/>
  <c r="F84" i="5"/>
  <c r="E84" i="5"/>
  <c r="D84" i="5"/>
  <c r="C84" i="5"/>
  <c r="B84" i="5"/>
  <c r="F83" i="5"/>
  <c r="E83" i="5"/>
  <c r="D83" i="5"/>
  <c r="C83" i="5"/>
  <c r="B83" i="5"/>
  <c r="F82" i="5"/>
  <c r="E82" i="5"/>
  <c r="D82" i="5"/>
  <c r="C82" i="5"/>
  <c r="B82" i="5"/>
  <c r="F81" i="5"/>
  <c r="E81" i="5"/>
  <c r="D81" i="5"/>
  <c r="C81" i="5"/>
  <c r="B81" i="5"/>
  <c r="F80" i="5"/>
  <c r="E80" i="5"/>
  <c r="D80" i="5"/>
  <c r="C80" i="5"/>
  <c r="B80" i="5"/>
  <c r="F79" i="5"/>
  <c r="E79" i="5"/>
  <c r="D79" i="5"/>
  <c r="C79" i="5"/>
  <c r="B79" i="5"/>
  <c r="F78" i="5"/>
  <c r="E78" i="5"/>
  <c r="D78" i="5"/>
  <c r="C78" i="5"/>
  <c r="B78" i="5"/>
  <c r="F77" i="5"/>
  <c r="E77" i="5"/>
  <c r="D77" i="5"/>
  <c r="C77" i="5"/>
  <c r="B77" i="5"/>
  <c r="F72" i="5"/>
  <c r="E72" i="5"/>
  <c r="D72" i="5"/>
  <c r="C72" i="5"/>
  <c r="B72" i="5"/>
  <c r="F71" i="5"/>
  <c r="E71" i="5"/>
  <c r="D71" i="5"/>
  <c r="C71" i="5"/>
  <c r="B71" i="5"/>
  <c r="F70" i="5"/>
  <c r="E70" i="5"/>
  <c r="D70" i="5"/>
  <c r="C70" i="5"/>
  <c r="B70" i="5"/>
  <c r="F69" i="5"/>
  <c r="E69" i="5"/>
  <c r="D69" i="5"/>
  <c r="C69" i="5"/>
  <c r="B69" i="5"/>
  <c r="F68" i="5"/>
  <c r="E68" i="5"/>
  <c r="D68" i="5"/>
  <c r="C68" i="5"/>
  <c r="B68" i="5"/>
  <c r="F67" i="5"/>
  <c r="E67" i="5"/>
  <c r="D67" i="5"/>
  <c r="C67" i="5"/>
  <c r="B67" i="5"/>
  <c r="F66" i="5"/>
  <c r="E66" i="5"/>
  <c r="D66" i="5"/>
  <c r="C66" i="5"/>
  <c r="B66" i="5"/>
  <c r="F65" i="5"/>
  <c r="E65" i="5"/>
  <c r="D65" i="5"/>
  <c r="C65" i="5"/>
  <c r="B65" i="5"/>
  <c r="F64" i="5"/>
  <c r="E64" i="5"/>
  <c r="D64" i="5"/>
  <c r="C64" i="5"/>
  <c r="B64" i="5"/>
  <c r="F63" i="5"/>
  <c r="E63" i="5"/>
  <c r="D63" i="5"/>
  <c r="C63" i="5"/>
  <c r="B63" i="5"/>
  <c r="F62" i="5"/>
  <c r="E62" i="5"/>
  <c r="D62" i="5"/>
  <c r="C62" i="5"/>
  <c r="B62" i="5"/>
  <c r="F61" i="5"/>
  <c r="E61" i="5"/>
  <c r="D61" i="5"/>
  <c r="C61" i="5"/>
  <c r="B61" i="5"/>
  <c r="F60" i="5"/>
  <c r="E60" i="5"/>
  <c r="D60" i="5"/>
  <c r="C60" i="5"/>
  <c r="B60" i="5"/>
  <c r="F59" i="5"/>
  <c r="E59" i="5"/>
  <c r="D59" i="5"/>
  <c r="C59" i="5"/>
  <c r="B59" i="5"/>
  <c r="F58" i="5"/>
  <c r="E58" i="5"/>
  <c r="D58" i="5"/>
  <c r="C58" i="5"/>
  <c r="B58" i="5"/>
  <c r="F57" i="5"/>
  <c r="E57" i="5"/>
  <c r="D57" i="5"/>
  <c r="C57" i="5"/>
  <c r="B57" i="5"/>
  <c r="F56" i="5"/>
  <c r="E56" i="5"/>
  <c r="D56" i="5"/>
  <c r="C56" i="5"/>
  <c r="B56" i="5"/>
  <c r="F55" i="5"/>
  <c r="E55" i="5"/>
  <c r="D55" i="5"/>
  <c r="C55" i="5"/>
  <c r="B55" i="5"/>
  <c r="F54" i="5"/>
  <c r="E54" i="5"/>
  <c r="D54" i="5"/>
  <c r="C54" i="5"/>
  <c r="B54" i="5"/>
  <c r="F53" i="5"/>
  <c r="E53" i="5"/>
  <c r="D53" i="5"/>
  <c r="C53" i="5"/>
  <c r="B53" i="5"/>
  <c r="EF47" i="5"/>
  <c r="EE47" i="5"/>
  <c r="ED47" i="5"/>
  <c r="EC47" i="5"/>
  <c r="EB47" i="5"/>
  <c r="EA47" i="5"/>
  <c r="DZ47" i="5"/>
  <c r="DY47" i="5"/>
  <c r="DX47" i="5"/>
  <c r="DW47" i="5"/>
  <c r="DV47" i="5"/>
  <c r="DU47" i="5"/>
  <c r="DT47" i="5"/>
  <c r="DS47" i="5"/>
  <c r="DR47" i="5"/>
  <c r="DQ47" i="5"/>
  <c r="DP47" i="5"/>
  <c r="DO47" i="5"/>
  <c r="DN47" i="5"/>
  <c r="DM47" i="5"/>
  <c r="DJ47" i="5"/>
  <c r="DI47" i="5"/>
  <c r="DH47" i="5"/>
  <c r="DG47" i="5"/>
  <c r="DF47" i="5"/>
  <c r="DE47" i="5"/>
  <c r="DD47" i="5"/>
  <c r="DC47" i="5"/>
  <c r="DB47" i="5"/>
  <c r="DA47" i="5"/>
  <c r="CZ47" i="5"/>
  <c r="CY47" i="5"/>
  <c r="CX47" i="5"/>
  <c r="CW47" i="5"/>
  <c r="CV47" i="5"/>
  <c r="CU47" i="5"/>
  <c r="CT47" i="5"/>
  <c r="CS47" i="5"/>
  <c r="CR47" i="5"/>
  <c r="CQ47" i="5"/>
  <c r="CM47" i="5"/>
  <c r="CL47" i="5"/>
  <c r="CK47" i="5"/>
  <c r="CJ47" i="5"/>
  <c r="CI47" i="5"/>
  <c r="CH47" i="5"/>
  <c r="CG47" i="5"/>
  <c r="CF47" i="5"/>
  <c r="CE47" i="5"/>
  <c r="CD47" i="5"/>
  <c r="CC47" i="5"/>
  <c r="CB47" i="5"/>
  <c r="CA47" i="5"/>
  <c r="BZ47" i="5"/>
  <c r="BY47" i="5"/>
  <c r="BX47" i="5"/>
  <c r="BW47" i="5"/>
  <c r="BV47" i="5"/>
  <c r="BU47" i="5"/>
  <c r="BT47" i="5"/>
  <c r="BQ47" i="5"/>
  <c r="BO47" i="5"/>
  <c r="BN47" i="5"/>
  <c r="BM47" i="5"/>
  <c r="BL47" i="5"/>
  <c r="BK47" i="5"/>
  <c r="BJ47" i="5"/>
  <c r="BI47" i="5"/>
  <c r="BH47" i="5"/>
  <c r="BG47" i="5"/>
  <c r="BF47" i="5"/>
  <c r="BE47" i="5"/>
  <c r="BD47" i="5"/>
  <c r="BC47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S47" i="5"/>
  <c r="P47" i="5"/>
  <c r="EF46" i="5"/>
  <c r="EE46" i="5"/>
  <c r="ED46" i="5"/>
  <c r="EC46" i="5"/>
  <c r="EB46" i="5"/>
  <c r="EA46" i="5"/>
  <c r="DZ46" i="5"/>
  <c r="DY46" i="5"/>
  <c r="DX46" i="5"/>
  <c r="DW46" i="5"/>
  <c r="DV46" i="5"/>
  <c r="DU46" i="5"/>
  <c r="DT46" i="5"/>
  <c r="DS46" i="5"/>
  <c r="DR46" i="5"/>
  <c r="DQ46" i="5"/>
  <c r="DP46" i="5"/>
  <c r="DO46" i="5"/>
  <c r="DN46" i="5"/>
  <c r="DM46" i="5"/>
  <c r="DJ46" i="5"/>
  <c r="DI46" i="5"/>
  <c r="DH46" i="5"/>
  <c r="DG46" i="5"/>
  <c r="DF46" i="5"/>
  <c r="DE46" i="5"/>
  <c r="DD46" i="5"/>
  <c r="DC46" i="5"/>
  <c r="DB46" i="5"/>
  <c r="DA46" i="5"/>
  <c r="CZ46" i="5"/>
  <c r="CY46" i="5"/>
  <c r="CX46" i="5"/>
  <c r="CW46" i="5"/>
  <c r="CV46" i="5"/>
  <c r="CU46" i="5"/>
  <c r="CT46" i="5"/>
  <c r="CS46" i="5"/>
  <c r="CR46" i="5"/>
  <c r="CQ46" i="5"/>
  <c r="CM46" i="5"/>
  <c r="CL46" i="5"/>
  <c r="CK46" i="5"/>
  <c r="CJ46" i="5"/>
  <c r="CI46" i="5"/>
  <c r="CH46" i="5"/>
  <c r="CG46" i="5"/>
  <c r="CF46" i="5"/>
  <c r="CE46" i="5"/>
  <c r="CD46" i="5"/>
  <c r="CC46" i="5"/>
  <c r="CB46" i="5"/>
  <c r="CA46" i="5"/>
  <c r="BZ46" i="5"/>
  <c r="BY46" i="5"/>
  <c r="BX46" i="5"/>
  <c r="BW46" i="5"/>
  <c r="BV46" i="5"/>
  <c r="BU46" i="5"/>
  <c r="BT46" i="5"/>
  <c r="BQ46" i="5"/>
  <c r="BO46" i="5"/>
  <c r="BN46" i="5"/>
  <c r="BM46" i="5"/>
  <c r="BL46" i="5"/>
  <c r="BK46" i="5"/>
  <c r="BJ46" i="5"/>
  <c r="BI46" i="5"/>
  <c r="BH46" i="5"/>
  <c r="BG46" i="5"/>
  <c r="BF46" i="5"/>
  <c r="BE46" i="5"/>
  <c r="BD46" i="5"/>
  <c r="BC46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S46" i="5"/>
  <c r="P46" i="5"/>
  <c r="EF45" i="5"/>
  <c r="EE45" i="5"/>
  <c r="ED45" i="5"/>
  <c r="EC45" i="5"/>
  <c r="EB45" i="5"/>
  <c r="EA45" i="5"/>
  <c r="DZ45" i="5"/>
  <c r="DY45" i="5"/>
  <c r="DX45" i="5"/>
  <c r="DW45" i="5"/>
  <c r="DV45" i="5"/>
  <c r="DU45" i="5"/>
  <c r="DT45" i="5"/>
  <c r="DS45" i="5"/>
  <c r="DR45" i="5"/>
  <c r="DQ45" i="5"/>
  <c r="DP45" i="5"/>
  <c r="DO45" i="5"/>
  <c r="DN45" i="5"/>
  <c r="DM45" i="5"/>
  <c r="DJ45" i="5"/>
  <c r="DI45" i="5"/>
  <c r="DH45" i="5"/>
  <c r="DG45" i="5"/>
  <c r="DF45" i="5"/>
  <c r="DE45" i="5"/>
  <c r="DD45" i="5"/>
  <c r="DC45" i="5"/>
  <c r="DB45" i="5"/>
  <c r="DA45" i="5"/>
  <c r="CZ45" i="5"/>
  <c r="CY45" i="5"/>
  <c r="CX45" i="5"/>
  <c r="CW45" i="5"/>
  <c r="CV45" i="5"/>
  <c r="CU45" i="5"/>
  <c r="CT45" i="5"/>
  <c r="CS45" i="5"/>
  <c r="CR45" i="5"/>
  <c r="CQ45" i="5"/>
  <c r="CM45" i="5"/>
  <c r="CL45" i="5"/>
  <c r="CK45" i="5"/>
  <c r="CJ45" i="5"/>
  <c r="CI45" i="5"/>
  <c r="CH45" i="5"/>
  <c r="CG45" i="5"/>
  <c r="CF45" i="5"/>
  <c r="CE45" i="5"/>
  <c r="CD45" i="5"/>
  <c r="CC45" i="5"/>
  <c r="CB45" i="5"/>
  <c r="CA45" i="5"/>
  <c r="BZ45" i="5"/>
  <c r="BY45" i="5"/>
  <c r="BX45" i="5"/>
  <c r="BW45" i="5"/>
  <c r="BV45" i="5"/>
  <c r="BU45" i="5"/>
  <c r="BT45" i="5"/>
  <c r="BQ45" i="5"/>
  <c r="BO45" i="5"/>
  <c r="BN45" i="5"/>
  <c r="BM45" i="5"/>
  <c r="BL45" i="5"/>
  <c r="BK45" i="5"/>
  <c r="BJ45" i="5"/>
  <c r="BI45" i="5"/>
  <c r="BH45" i="5"/>
  <c r="BG45" i="5"/>
  <c r="BF45" i="5"/>
  <c r="BE45" i="5"/>
  <c r="BD45" i="5"/>
  <c r="BC45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S45" i="5"/>
  <c r="P45" i="5"/>
  <c r="EF44" i="5"/>
  <c r="EE44" i="5"/>
  <c r="ED44" i="5"/>
  <c r="EC44" i="5"/>
  <c r="EB44" i="5"/>
  <c r="EA44" i="5"/>
  <c r="DZ44" i="5"/>
  <c r="DY44" i="5"/>
  <c r="DX44" i="5"/>
  <c r="DW44" i="5"/>
  <c r="DV44" i="5"/>
  <c r="DU44" i="5"/>
  <c r="DT44" i="5"/>
  <c r="DS44" i="5"/>
  <c r="DR44" i="5"/>
  <c r="DQ44" i="5"/>
  <c r="DP44" i="5"/>
  <c r="DO44" i="5"/>
  <c r="DN44" i="5"/>
  <c r="DM44" i="5"/>
  <c r="DJ44" i="5"/>
  <c r="DI44" i="5"/>
  <c r="DH44" i="5"/>
  <c r="DG44" i="5"/>
  <c r="DF44" i="5"/>
  <c r="DE44" i="5"/>
  <c r="DD44" i="5"/>
  <c r="DC44" i="5"/>
  <c r="DB44" i="5"/>
  <c r="DA44" i="5"/>
  <c r="CZ44" i="5"/>
  <c r="CY44" i="5"/>
  <c r="CX44" i="5"/>
  <c r="CW44" i="5"/>
  <c r="CV44" i="5"/>
  <c r="CU44" i="5"/>
  <c r="CT44" i="5"/>
  <c r="CS44" i="5"/>
  <c r="CR44" i="5"/>
  <c r="CQ44" i="5"/>
  <c r="CM44" i="5"/>
  <c r="CL44" i="5"/>
  <c r="CK44" i="5"/>
  <c r="CJ44" i="5"/>
  <c r="CI44" i="5"/>
  <c r="CH44" i="5"/>
  <c r="CG44" i="5"/>
  <c r="CF44" i="5"/>
  <c r="CE44" i="5"/>
  <c r="CD44" i="5"/>
  <c r="CC44" i="5"/>
  <c r="CB44" i="5"/>
  <c r="CA44" i="5"/>
  <c r="BZ44" i="5"/>
  <c r="BY44" i="5"/>
  <c r="BX44" i="5"/>
  <c r="BW44" i="5"/>
  <c r="BV44" i="5"/>
  <c r="BU44" i="5"/>
  <c r="BT44" i="5"/>
  <c r="BQ44" i="5"/>
  <c r="BO44" i="5"/>
  <c r="BN44" i="5"/>
  <c r="BM44" i="5"/>
  <c r="BL44" i="5"/>
  <c r="BK44" i="5"/>
  <c r="BJ44" i="5"/>
  <c r="BI44" i="5"/>
  <c r="BH44" i="5"/>
  <c r="BG44" i="5"/>
  <c r="BF44" i="5"/>
  <c r="BE44" i="5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S44" i="5"/>
  <c r="P44" i="5"/>
  <c r="EF43" i="5"/>
  <c r="EE43" i="5"/>
  <c r="ED43" i="5"/>
  <c r="EC43" i="5"/>
  <c r="EB43" i="5"/>
  <c r="EA43" i="5"/>
  <c r="DZ43" i="5"/>
  <c r="DY43" i="5"/>
  <c r="DX43" i="5"/>
  <c r="DW43" i="5"/>
  <c r="DV43" i="5"/>
  <c r="DU43" i="5"/>
  <c r="DT43" i="5"/>
  <c r="DS43" i="5"/>
  <c r="DR43" i="5"/>
  <c r="DQ43" i="5"/>
  <c r="DP43" i="5"/>
  <c r="DO43" i="5"/>
  <c r="DN43" i="5"/>
  <c r="DM43" i="5"/>
  <c r="DJ43" i="5"/>
  <c r="DI43" i="5"/>
  <c r="DH43" i="5"/>
  <c r="DG43" i="5"/>
  <c r="DF43" i="5"/>
  <c r="DE43" i="5"/>
  <c r="DD43" i="5"/>
  <c r="DC43" i="5"/>
  <c r="DB43" i="5"/>
  <c r="DA43" i="5"/>
  <c r="CZ43" i="5"/>
  <c r="CY43" i="5"/>
  <c r="CX43" i="5"/>
  <c r="CW43" i="5"/>
  <c r="CV43" i="5"/>
  <c r="CU43" i="5"/>
  <c r="CT43" i="5"/>
  <c r="CS43" i="5"/>
  <c r="CR43" i="5"/>
  <c r="CQ43" i="5"/>
  <c r="CM43" i="5"/>
  <c r="CL43" i="5"/>
  <c r="CK43" i="5"/>
  <c r="CJ43" i="5"/>
  <c r="CI43" i="5"/>
  <c r="CH43" i="5"/>
  <c r="CG43" i="5"/>
  <c r="CF43" i="5"/>
  <c r="CE43" i="5"/>
  <c r="CD43" i="5"/>
  <c r="CC43" i="5"/>
  <c r="CB43" i="5"/>
  <c r="CA43" i="5"/>
  <c r="BZ43" i="5"/>
  <c r="BY43" i="5"/>
  <c r="BX43" i="5"/>
  <c r="BW43" i="5"/>
  <c r="BV43" i="5"/>
  <c r="BU43" i="5"/>
  <c r="BT43" i="5"/>
  <c r="BQ43" i="5"/>
  <c r="BO43" i="5"/>
  <c r="BN43" i="5"/>
  <c r="BM43" i="5"/>
  <c r="BL43" i="5"/>
  <c r="BK43" i="5"/>
  <c r="BJ43" i="5"/>
  <c r="BI43" i="5"/>
  <c r="BH43" i="5"/>
  <c r="BG43" i="5"/>
  <c r="BF43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S43" i="5"/>
  <c r="P43" i="5"/>
  <c r="EF42" i="5"/>
  <c r="EE42" i="5"/>
  <c r="ED42" i="5"/>
  <c r="EC42" i="5"/>
  <c r="EB42" i="5"/>
  <c r="EA42" i="5"/>
  <c r="DZ42" i="5"/>
  <c r="DY42" i="5"/>
  <c r="DX42" i="5"/>
  <c r="DW42" i="5"/>
  <c r="DV42" i="5"/>
  <c r="DU42" i="5"/>
  <c r="DT42" i="5"/>
  <c r="DS42" i="5"/>
  <c r="DR42" i="5"/>
  <c r="DQ42" i="5"/>
  <c r="DP42" i="5"/>
  <c r="DO42" i="5"/>
  <c r="DN42" i="5"/>
  <c r="DM42" i="5"/>
  <c r="DJ42" i="5"/>
  <c r="DI42" i="5"/>
  <c r="DH42" i="5"/>
  <c r="DG42" i="5"/>
  <c r="DF42" i="5"/>
  <c r="DE42" i="5"/>
  <c r="DD42" i="5"/>
  <c r="DC42" i="5"/>
  <c r="DB42" i="5"/>
  <c r="DA42" i="5"/>
  <c r="CZ42" i="5"/>
  <c r="CY42" i="5"/>
  <c r="CX42" i="5"/>
  <c r="CW42" i="5"/>
  <c r="CV42" i="5"/>
  <c r="CU42" i="5"/>
  <c r="CT42" i="5"/>
  <c r="CS42" i="5"/>
  <c r="CR42" i="5"/>
  <c r="CQ42" i="5"/>
  <c r="CM42" i="5"/>
  <c r="CL42" i="5"/>
  <c r="CK42" i="5"/>
  <c r="CJ42" i="5"/>
  <c r="CI42" i="5"/>
  <c r="CH42" i="5"/>
  <c r="CG42" i="5"/>
  <c r="CF42" i="5"/>
  <c r="CE42" i="5"/>
  <c r="CD42" i="5"/>
  <c r="CC42" i="5"/>
  <c r="CB42" i="5"/>
  <c r="CA42" i="5"/>
  <c r="BZ42" i="5"/>
  <c r="BY42" i="5"/>
  <c r="BX42" i="5"/>
  <c r="BW42" i="5"/>
  <c r="BV42" i="5"/>
  <c r="BU42" i="5"/>
  <c r="BT42" i="5"/>
  <c r="BQ42" i="5"/>
  <c r="BO42" i="5"/>
  <c r="BN42" i="5"/>
  <c r="BM42" i="5"/>
  <c r="BL42" i="5"/>
  <c r="BK42" i="5"/>
  <c r="BJ42" i="5"/>
  <c r="BI42" i="5"/>
  <c r="BH42" i="5"/>
  <c r="BG42" i="5"/>
  <c r="BF42" i="5"/>
  <c r="BE42" i="5"/>
  <c r="BD42" i="5"/>
  <c r="BC42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S42" i="5"/>
  <c r="P42" i="5"/>
  <c r="EF41" i="5"/>
  <c r="EE41" i="5"/>
  <c r="ED41" i="5"/>
  <c r="EC41" i="5"/>
  <c r="EB41" i="5"/>
  <c r="EA41" i="5"/>
  <c r="DZ41" i="5"/>
  <c r="DY41" i="5"/>
  <c r="DX41" i="5"/>
  <c r="DW41" i="5"/>
  <c r="DV41" i="5"/>
  <c r="DU41" i="5"/>
  <c r="DT41" i="5"/>
  <c r="DS41" i="5"/>
  <c r="DR41" i="5"/>
  <c r="DQ41" i="5"/>
  <c r="DP41" i="5"/>
  <c r="DO41" i="5"/>
  <c r="DN41" i="5"/>
  <c r="DM41" i="5"/>
  <c r="DJ41" i="5"/>
  <c r="DI41" i="5"/>
  <c r="DH41" i="5"/>
  <c r="DG41" i="5"/>
  <c r="DF41" i="5"/>
  <c r="DE41" i="5"/>
  <c r="DD41" i="5"/>
  <c r="DC41" i="5"/>
  <c r="DB41" i="5"/>
  <c r="DA41" i="5"/>
  <c r="CZ41" i="5"/>
  <c r="CY41" i="5"/>
  <c r="CX41" i="5"/>
  <c r="CW41" i="5"/>
  <c r="CV41" i="5"/>
  <c r="CU41" i="5"/>
  <c r="CT41" i="5"/>
  <c r="CS41" i="5"/>
  <c r="CR41" i="5"/>
  <c r="CQ41" i="5"/>
  <c r="CM41" i="5"/>
  <c r="CL41" i="5"/>
  <c r="CK41" i="5"/>
  <c r="CJ41" i="5"/>
  <c r="CI41" i="5"/>
  <c r="CH41" i="5"/>
  <c r="CG41" i="5"/>
  <c r="CF41" i="5"/>
  <c r="CE41" i="5"/>
  <c r="CD41" i="5"/>
  <c r="CC41" i="5"/>
  <c r="CB41" i="5"/>
  <c r="CA41" i="5"/>
  <c r="BZ41" i="5"/>
  <c r="BY41" i="5"/>
  <c r="BX41" i="5"/>
  <c r="BW41" i="5"/>
  <c r="BV41" i="5"/>
  <c r="BU41" i="5"/>
  <c r="BT41" i="5"/>
  <c r="BQ41" i="5"/>
  <c r="BO41" i="5"/>
  <c r="BN41" i="5"/>
  <c r="BM41" i="5"/>
  <c r="BL41" i="5"/>
  <c r="BK41" i="5"/>
  <c r="BJ41" i="5"/>
  <c r="BI41" i="5"/>
  <c r="BH41" i="5"/>
  <c r="BG41" i="5"/>
  <c r="BF41" i="5"/>
  <c r="BE41" i="5"/>
  <c r="BD41" i="5"/>
  <c r="BC41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S41" i="5"/>
  <c r="P41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Q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S40" i="5"/>
  <c r="P40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Q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S39" i="5"/>
  <c r="P39" i="5"/>
  <c r="EF38" i="5"/>
  <c r="EE38" i="5"/>
  <c r="ED38" i="5"/>
  <c r="EC38" i="5"/>
  <c r="EB38" i="5"/>
  <c r="EA38" i="5"/>
  <c r="DZ38" i="5"/>
  <c r="DY38" i="5"/>
  <c r="DX38" i="5"/>
  <c r="DW38" i="5"/>
  <c r="DV38" i="5"/>
  <c r="DU38" i="5"/>
  <c r="DT38" i="5"/>
  <c r="DS38" i="5"/>
  <c r="DR38" i="5"/>
  <c r="DQ38" i="5"/>
  <c r="DP38" i="5"/>
  <c r="DO38" i="5"/>
  <c r="DN38" i="5"/>
  <c r="DM38" i="5"/>
  <c r="DJ38" i="5"/>
  <c r="DI38" i="5"/>
  <c r="DH38" i="5"/>
  <c r="DG38" i="5"/>
  <c r="DF38" i="5"/>
  <c r="DE38" i="5"/>
  <c r="DD38" i="5"/>
  <c r="DC38" i="5"/>
  <c r="DB38" i="5"/>
  <c r="DA38" i="5"/>
  <c r="CZ38" i="5"/>
  <c r="CY38" i="5"/>
  <c r="CX38" i="5"/>
  <c r="CW38" i="5"/>
  <c r="CV38" i="5"/>
  <c r="CU38" i="5"/>
  <c r="CT38" i="5"/>
  <c r="CS38" i="5"/>
  <c r="CR38" i="5"/>
  <c r="CQ38" i="5"/>
  <c r="CM38" i="5"/>
  <c r="CL38" i="5"/>
  <c r="CK38" i="5"/>
  <c r="CJ38" i="5"/>
  <c r="CI38" i="5"/>
  <c r="CH38" i="5"/>
  <c r="CG38" i="5"/>
  <c r="CF38" i="5"/>
  <c r="CE38" i="5"/>
  <c r="CD38" i="5"/>
  <c r="CC38" i="5"/>
  <c r="CB38" i="5"/>
  <c r="CA38" i="5"/>
  <c r="BZ38" i="5"/>
  <c r="BY38" i="5"/>
  <c r="BX38" i="5"/>
  <c r="BW38" i="5"/>
  <c r="BV38" i="5"/>
  <c r="BU38" i="5"/>
  <c r="BT38" i="5"/>
  <c r="BQ38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S38" i="5"/>
  <c r="P38" i="5"/>
  <c r="EF37" i="5"/>
  <c r="EE37" i="5"/>
  <c r="ED37" i="5"/>
  <c r="EC37" i="5"/>
  <c r="EB37" i="5"/>
  <c r="EA37" i="5"/>
  <c r="DZ37" i="5"/>
  <c r="DY37" i="5"/>
  <c r="DX37" i="5"/>
  <c r="DW37" i="5"/>
  <c r="DV37" i="5"/>
  <c r="DU37" i="5"/>
  <c r="DT37" i="5"/>
  <c r="DS37" i="5"/>
  <c r="DR37" i="5"/>
  <c r="DQ37" i="5"/>
  <c r="DP37" i="5"/>
  <c r="DO37" i="5"/>
  <c r="DN37" i="5"/>
  <c r="DM37" i="5"/>
  <c r="DJ37" i="5"/>
  <c r="DI37" i="5"/>
  <c r="DH37" i="5"/>
  <c r="DG37" i="5"/>
  <c r="DF37" i="5"/>
  <c r="DE37" i="5"/>
  <c r="DD37" i="5"/>
  <c r="DC37" i="5"/>
  <c r="DB37" i="5"/>
  <c r="DA37" i="5"/>
  <c r="CZ37" i="5"/>
  <c r="CY37" i="5"/>
  <c r="CX37" i="5"/>
  <c r="CW37" i="5"/>
  <c r="CV37" i="5"/>
  <c r="CU37" i="5"/>
  <c r="CT37" i="5"/>
  <c r="CS37" i="5"/>
  <c r="CR37" i="5"/>
  <c r="CQ37" i="5"/>
  <c r="CM37" i="5"/>
  <c r="CL37" i="5"/>
  <c r="CK37" i="5"/>
  <c r="CJ37" i="5"/>
  <c r="CI37" i="5"/>
  <c r="CH37" i="5"/>
  <c r="CG37" i="5"/>
  <c r="CF37" i="5"/>
  <c r="CE37" i="5"/>
  <c r="CD37" i="5"/>
  <c r="CC37" i="5"/>
  <c r="CB37" i="5"/>
  <c r="CA37" i="5"/>
  <c r="BZ37" i="5"/>
  <c r="BY37" i="5"/>
  <c r="BX37" i="5"/>
  <c r="BW37" i="5"/>
  <c r="BV37" i="5"/>
  <c r="BU37" i="5"/>
  <c r="BT37" i="5"/>
  <c r="BQ37" i="5"/>
  <c r="BO37" i="5"/>
  <c r="BN37" i="5"/>
  <c r="BM37" i="5"/>
  <c r="BL37" i="5"/>
  <c r="BK37" i="5"/>
  <c r="BJ37" i="5"/>
  <c r="BI37" i="5"/>
  <c r="BH37" i="5"/>
  <c r="BG37" i="5"/>
  <c r="BF37" i="5"/>
  <c r="BE37" i="5"/>
  <c r="BD37" i="5"/>
  <c r="BC37" i="5"/>
  <c r="BB37" i="5"/>
  <c r="BA37" i="5"/>
  <c r="AZ37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S37" i="5"/>
  <c r="P37" i="5"/>
  <c r="EF36" i="5"/>
  <c r="EE36" i="5"/>
  <c r="ED36" i="5"/>
  <c r="EC36" i="5"/>
  <c r="EB36" i="5"/>
  <c r="EA36" i="5"/>
  <c r="DZ36" i="5"/>
  <c r="DY36" i="5"/>
  <c r="DX36" i="5"/>
  <c r="DW36" i="5"/>
  <c r="DV36" i="5"/>
  <c r="DU36" i="5"/>
  <c r="DT36" i="5"/>
  <c r="DS36" i="5"/>
  <c r="DR36" i="5"/>
  <c r="DQ36" i="5"/>
  <c r="DP36" i="5"/>
  <c r="DO36" i="5"/>
  <c r="DN36" i="5"/>
  <c r="DM36" i="5"/>
  <c r="DJ36" i="5"/>
  <c r="DI36" i="5"/>
  <c r="DH36" i="5"/>
  <c r="DG36" i="5"/>
  <c r="DF36" i="5"/>
  <c r="DE36" i="5"/>
  <c r="DD36" i="5"/>
  <c r="DC36" i="5"/>
  <c r="DB36" i="5"/>
  <c r="DA36" i="5"/>
  <c r="CZ36" i="5"/>
  <c r="CY36" i="5"/>
  <c r="CX36" i="5"/>
  <c r="CW36" i="5"/>
  <c r="CV36" i="5"/>
  <c r="CU36" i="5"/>
  <c r="CT36" i="5"/>
  <c r="CS36" i="5"/>
  <c r="CR36" i="5"/>
  <c r="CQ36" i="5"/>
  <c r="CM36" i="5"/>
  <c r="CL36" i="5"/>
  <c r="CK36" i="5"/>
  <c r="CJ36" i="5"/>
  <c r="CI36" i="5"/>
  <c r="CH36" i="5"/>
  <c r="CG36" i="5"/>
  <c r="CF36" i="5"/>
  <c r="CE36" i="5"/>
  <c r="CD36" i="5"/>
  <c r="CC36" i="5"/>
  <c r="CB36" i="5"/>
  <c r="CA36" i="5"/>
  <c r="BZ36" i="5"/>
  <c r="BY36" i="5"/>
  <c r="BX36" i="5"/>
  <c r="BW36" i="5"/>
  <c r="BV36" i="5"/>
  <c r="BU36" i="5"/>
  <c r="BT36" i="5"/>
  <c r="BQ36" i="5"/>
  <c r="BO36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S36" i="5"/>
  <c r="P36" i="5"/>
  <c r="EF35" i="5"/>
  <c r="EE35" i="5"/>
  <c r="ED35" i="5"/>
  <c r="EC35" i="5"/>
  <c r="EB35" i="5"/>
  <c r="EA35" i="5"/>
  <c r="DZ35" i="5"/>
  <c r="DY35" i="5"/>
  <c r="DX35" i="5"/>
  <c r="DW35" i="5"/>
  <c r="DV35" i="5"/>
  <c r="DU35" i="5"/>
  <c r="DT35" i="5"/>
  <c r="DS35" i="5"/>
  <c r="DR35" i="5"/>
  <c r="DQ35" i="5"/>
  <c r="DP35" i="5"/>
  <c r="DO35" i="5"/>
  <c r="DN35" i="5"/>
  <c r="DM35" i="5"/>
  <c r="DJ35" i="5"/>
  <c r="DI35" i="5"/>
  <c r="DH35" i="5"/>
  <c r="DG35" i="5"/>
  <c r="DF35" i="5"/>
  <c r="DE35" i="5"/>
  <c r="DD35" i="5"/>
  <c r="DC35" i="5"/>
  <c r="DB35" i="5"/>
  <c r="DA35" i="5"/>
  <c r="CZ35" i="5"/>
  <c r="CY35" i="5"/>
  <c r="CX35" i="5"/>
  <c r="CW35" i="5"/>
  <c r="CV35" i="5"/>
  <c r="CU35" i="5"/>
  <c r="CT35" i="5"/>
  <c r="CS35" i="5"/>
  <c r="CR35" i="5"/>
  <c r="CQ35" i="5"/>
  <c r="CM35" i="5"/>
  <c r="CL35" i="5"/>
  <c r="CK35" i="5"/>
  <c r="CJ35" i="5"/>
  <c r="CI35" i="5"/>
  <c r="CH35" i="5"/>
  <c r="CG35" i="5"/>
  <c r="CF35" i="5"/>
  <c r="CE35" i="5"/>
  <c r="CD35" i="5"/>
  <c r="CC35" i="5"/>
  <c r="CB35" i="5"/>
  <c r="CA35" i="5"/>
  <c r="BZ35" i="5"/>
  <c r="BY35" i="5"/>
  <c r="BX35" i="5"/>
  <c r="BW35" i="5"/>
  <c r="BV35" i="5"/>
  <c r="BU35" i="5"/>
  <c r="BT35" i="5"/>
  <c r="BQ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S35" i="5"/>
  <c r="P35" i="5"/>
  <c r="EF34" i="5"/>
  <c r="EE34" i="5"/>
  <c r="ED34" i="5"/>
  <c r="EC34" i="5"/>
  <c r="EB34" i="5"/>
  <c r="EA34" i="5"/>
  <c r="DZ34" i="5"/>
  <c r="DY34" i="5"/>
  <c r="DX34" i="5"/>
  <c r="DW34" i="5"/>
  <c r="DV34" i="5"/>
  <c r="DU34" i="5"/>
  <c r="DT34" i="5"/>
  <c r="DS34" i="5"/>
  <c r="DR34" i="5"/>
  <c r="DQ34" i="5"/>
  <c r="DP34" i="5"/>
  <c r="DO34" i="5"/>
  <c r="DN34" i="5"/>
  <c r="DM34" i="5"/>
  <c r="DJ34" i="5"/>
  <c r="DI34" i="5"/>
  <c r="DH34" i="5"/>
  <c r="DG34" i="5"/>
  <c r="DF34" i="5"/>
  <c r="DE34" i="5"/>
  <c r="DD34" i="5"/>
  <c r="DC34" i="5"/>
  <c r="DB34" i="5"/>
  <c r="DA34" i="5"/>
  <c r="CZ34" i="5"/>
  <c r="CY34" i="5"/>
  <c r="CX34" i="5"/>
  <c r="CW34" i="5"/>
  <c r="CV34" i="5"/>
  <c r="CU34" i="5"/>
  <c r="CT34" i="5"/>
  <c r="CS34" i="5"/>
  <c r="CR34" i="5"/>
  <c r="CQ34" i="5"/>
  <c r="CM34" i="5"/>
  <c r="CL34" i="5"/>
  <c r="CK34" i="5"/>
  <c r="CJ34" i="5"/>
  <c r="CI34" i="5"/>
  <c r="CH34" i="5"/>
  <c r="CG34" i="5"/>
  <c r="CF34" i="5"/>
  <c r="CE34" i="5"/>
  <c r="CD34" i="5"/>
  <c r="CC34" i="5"/>
  <c r="CB34" i="5"/>
  <c r="CA34" i="5"/>
  <c r="BZ34" i="5"/>
  <c r="BY34" i="5"/>
  <c r="BX34" i="5"/>
  <c r="BW34" i="5"/>
  <c r="BV34" i="5"/>
  <c r="BU34" i="5"/>
  <c r="BT34" i="5"/>
  <c r="BQ34" i="5"/>
  <c r="BO34" i="5"/>
  <c r="BN34" i="5"/>
  <c r="BM34" i="5"/>
  <c r="BL34" i="5"/>
  <c r="BK34" i="5"/>
  <c r="BJ34" i="5"/>
  <c r="BI34" i="5"/>
  <c r="BH34" i="5"/>
  <c r="BG34" i="5"/>
  <c r="BF34" i="5"/>
  <c r="BE34" i="5"/>
  <c r="BD34" i="5"/>
  <c r="BC34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S34" i="5"/>
  <c r="P34" i="5"/>
  <c r="EF33" i="5"/>
  <c r="EE33" i="5"/>
  <c r="ED33" i="5"/>
  <c r="EC33" i="5"/>
  <c r="EB33" i="5"/>
  <c r="EA33" i="5"/>
  <c r="DZ33" i="5"/>
  <c r="DY33" i="5"/>
  <c r="DX33" i="5"/>
  <c r="DW33" i="5"/>
  <c r="DV33" i="5"/>
  <c r="DU33" i="5"/>
  <c r="DT33" i="5"/>
  <c r="DS33" i="5"/>
  <c r="DR33" i="5"/>
  <c r="DQ33" i="5"/>
  <c r="DP33" i="5"/>
  <c r="DO33" i="5"/>
  <c r="DN33" i="5"/>
  <c r="DM33" i="5"/>
  <c r="DJ33" i="5"/>
  <c r="DI33" i="5"/>
  <c r="DH33" i="5"/>
  <c r="DG33" i="5"/>
  <c r="DF33" i="5"/>
  <c r="DE33" i="5"/>
  <c r="DD33" i="5"/>
  <c r="DC33" i="5"/>
  <c r="DB33" i="5"/>
  <c r="DA33" i="5"/>
  <c r="CZ33" i="5"/>
  <c r="CY33" i="5"/>
  <c r="CX33" i="5"/>
  <c r="CW33" i="5"/>
  <c r="CV33" i="5"/>
  <c r="CU33" i="5"/>
  <c r="CT33" i="5"/>
  <c r="CS33" i="5"/>
  <c r="CR33" i="5"/>
  <c r="CQ33" i="5"/>
  <c r="CM33" i="5"/>
  <c r="CL33" i="5"/>
  <c r="CK33" i="5"/>
  <c r="CJ33" i="5"/>
  <c r="CI33" i="5"/>
  <c r="CH33" i="5"/>
  <c r="CG33" i="5"/>
  <c r="CF33" i="5"/>
  <c r="CE33" i="5"/>
  <c r="CD33" i="5"/>
  <c r="CC33" i="5"/>
  <c r="CB33" i="5"/>
  <c r="CA33" i="5"/>
  <c r="BZ33" i="5"/>
  <c r="BY33" i="5"/>
  <c r="BX33" i="5"/>
  <c r="BW33" i="5"/>
  <c r="BV33" i="5"/>
  <c r="BU33" i="5"/>
  <c r="BT33" i="5"/>
  <c r="BQ33" i="5"/>
  <c r="BO33" i="5"/>
  <c r="BN33" i="5"/>
  <c r="BM33" i="5"/>
  <c r="BL33" i="5"/>
  <c r="BK33" i="5"/>
  <c r="BJ33" i="5"/>
  <c r="BI33" i="5"/>
  <c r="BH33" i="5"/>
  <c r="BG33" i="5"/>
  <c r="BF33" i="5"/>
  <c r="BE33" i="5"/>
  <c r="BD33" i="5"/>
  <c r="BC33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S33" i="5"/>
  <c r="P33" i="5"/>
  <c r="EF32" i="5"/>
  <c r="EE32" i="5"/>
  <c r="ED32" i="5"/>
  <c r="EC32" i="5"/>
  <c r="EB32" i="5"/>
  <c r="EA32" i="5"/>
  <c r="DZ32" i="5"/>
  <c r="DY32" i="5"/>
  <c r="DX32" i="5"/>
  <c r="DW32" i="5"/>
  <c r="DV32" i="5"/>
  <c r="DU32" i="5"/>
  <c r="DT32" i="5"/>
  <c r="DS32" i="5"/>
  <c r="DR32" i="5"/>
  <c r="DQ32" i="5"/>
  <c r="DP32" i="5"/>
  <c r="DO32" i="5"/>
  <c r="DN32" i="5"/>
  <c r="DM32" i="5"/>
  <c r="DJ32" i="5"/>
  <c r="DI32" i="5"/>
  <c r="DH32" i="5"/>
  <c r="DG32" i="5"/>
  <c r="DF32" i="5"/>
  <c r="DE32" i="5"/>
  <c r="DD32" i="5"/>
  <c r="DC32" i="5"/>
  <c r="DB32" i="5"/>
  <c r="DA32" i="5"/>
  <c r="CZ32" i="5"/>
  <c r="CY32" i="5"/>
  <c r="CX32" i="5"/>
  <c r="CW32" i="5"/>
  <c r="CV32" i="5"/>
  <c r="CU32" i="5"/>
  <c r="CT32" i="5"/>
  <c r="CS32" i="5"/>
  <c r="CR32" i="5"/>
  <c r="CQ32" i="5"/>
  <c r="CM32" i="5"/>
  <c r="CL32" i="5"/>
  <c r="CK32" i="5"/>
  <c r="CJ32" i="5"/>
  <c r="CI32" i="5"/>
  <c r="CH32" i="5"/>
  <c r="CG32" i="5"/>
  <c r="CF32" i="5"/>
  <c r="CE32" i="5"/>
  <c r="CD32" i="5"/>
  <c r="CC32" i="5"/>
  <c r="CB32" i="5"/>
  <c r="CA32" i="5"/>
  <c r="BZ32" i="5"/>
  <c r="BY32" i="5"/>
  <c r="BX32" i="5"/>
  <c r="BW32" i="5"/>
  <c r="BV32" i="5"/>
  <c r="BU32" i="5"/>
  <c r="BT32" i="5"/>
  <c r="BQ32" i="5"/>
  <c r="BO32" i="5"/>
  <c r="BN32" i="5"/>
  <c r="BM32" i="5"/>
  <c r="BL32" i="5"/>
  <c r="BK32" i="5"/>
  <c r="BJ32" i="5"/>
  <c r="BI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S32" i="5"/>
  <c r="P32" i="5"/>
  <c r="EF31" i="5"/>
  <c r="EE31" i="5"/>
  <c r="ED31" i="5"/>
  <c r="EC31" i="5"/>
  <c r="EB31" i="5"/>
  <c r="EA31" i="5"/>
  <c r="DZ31" i="5"/>
  <c r="DY31" i="5"/>
  <c r="DX31" i="5"/>
  <c r="DW31" i="5"/>
  <c r="DV31" i="5"/>
  <c r="DU31" i="5"/>
  <c r="DT31" i="5"/>
  <c r="DS31" i="5"/>
  <c r="DR31" i="5"/>
  <c r="DQ31" i="5"/>
  <c r="DP31" i="5"/>
  <c r="DO31" i="5"/>
  <c r="DN31" i="5"/>
  <c r="DM31" i="5"/>
  <c r="DJ31" i="5"/>
  <c r="DI31" i="5"/>
  <c r="DH31" i="5"/>
  <c r="DG31" i="5"/>
  <c r="DF31" i="5"/>
  <c r="DE31" i="5"/>
  <c r="DD31" i="5"/>
  <c r="DC31" i="5"/>
  <c r="DB31" i="5"/>
  <c r="DA31" i="5"/>
  <c r="CZ31" i="5"/>
  <c r="CY31" i="5"/>
  <c r="CX31" i="5"/>
  <c r="CW31" i="5"/>
  <c r="CV31" i="5"/>
  <c r="CU31" i="5"/>
  <c r="CT31" i="5"/>
  <c r="CS31" i="5"/>
  <c r="CR31" i="5"/>
  <c r="CQ31" i="5"/>
  <c r="CM31" i="5"/>
  <c r="CL31" i="5"/>
  <c r="CK31" i="5"/>
  <c r="CJ31" i="5"/>
  <c r="CI31" i="5"/>
  <c r="CH31" i="5"/>
  <c r="CG31" i="5"/>
  <c r="CF31" i="5"/>
  <c r="CE31" i="5"/>
  <c r="CD31" i="5"/>
  <c r="CC31" i="5"/>
  <c r="CB31" i="5"/>
  <c r="CA31" i="5"/>
  <c r="BZ31" i="5"/>
  <c r="BY31" i="5"/>
  <c r="BX31" i="5"/>
  <c r="BW31" i="5"/>
  <c r="BV31" i="5"/>
  <c r="BU31" i="5"/>
  <c r="BT31" i="5"/>
  <c r="BQ31" i="5"/>
  <c r="BO31" i="5"/>
  <c r="BN31" i="5"/>
  <c r="BM31" i="5"/>
  <c r="BL31" i="5"/>
  <c r="BK31" i="5"/>
  <c r="BJ31" i="5"/>
  <c r="BI31" i="5"/>
  <c r="BH31" i="5"/>
  <c r="BG31" i="5"/>
  <c r="BF31" i="5"/>
  <c r="BE31" i="5"/>
  <c r="BD31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S31" i="5"/>
  <c r="P31" i="5"/>
  <c r="EF30" i="5"/>
  <c r="EE30" i="5"/>
  <c r="ED30" i="5"/>
  <c r="EC30" i="5"/>
  <c r="EB30" i="5"/>
  <c r="EA30" i="5"/>
  <c r="DZ30" i="5"/>
  <c r="DY30" i="5"/>
  <c r="DX30" i="5"/>
  <c r="DW30" i="5"/>
  <c r="DV30" i="5"/>
  <c r="DU30" i="5"/>
  <c r="DT30" i="5"/>
  <c r="DS30" i="5"/>
  <c r="DR30" i="5"/>
  <c r="DQ30" i="5"/>
  <c r="DP30" i="5"/>
  <c r="DO30" i="5"/>
  <c r="DN30" i="5"/>
  <c r="DM30" i="5"/>
  <c r="DJ30" i="5"/>
  <c r="DI30" i="5"/>
  <c r="DH30" i="5"/>
  <c r="DG30" i="5"/>
  <c r="DF30" i="5"/>
  <c r="DE30" i="5"/>
  <c r="DD30" i="5"/>
  <c r="DC30" i="5"/>
  <c r="DB30" i="5"/>
  <c r="DA30" i="5"/>
  <c r="CZ30" i="5"/>
  <c r="CY30" i="5"/>
  <c r="CX30" i="5"/>
  <c r="CW30" i="5"/>
  <c r="CV30" i="5"/>
  <c r="CU30" i="5"/>
  <c r="CT30" i="5"/>
  <c r="CS30" i="5"/>
  <c r="CR30" i="5"/>
  <c r="CQ30" i="5"/>
  <c r="CM30" i="5"/>
  <c r="CL30" i="5"/>
  <c r="CK30" i="5"/>
  <c r="CJ30" i="5"/>
  <c r="CI30" i="5"/>
  <c r="CH30" i="5"/>
  <c r="CG30" i="5"/>
  <c r="CF30" i="5"/>
  <c r="CE30" i="5"/>
  <c r="CD30" i="5"/>
  <c r="CC30" i="5"/>
  <c r="CB30" i="5"/>
  <c r="CA30" i="5"/>
  <c r="BZ30" i="5"/>
  <c r="BY30" i="5"/>
  <c r="BX30" i="5"/>
  <c r="BW30" i="5"/>
  <c r="BV30" i="5"/>
  <c r="BU30" i="5"/>
  <c r="BT30" i="5"/>
  <c r="BQ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S30" i="5"/>
  <c r="P30" i="5"/>
  <c r="EF29" i="5"/>
  <c r="EE29" i="5"/>
  <c r="ED29" i="5"/>
  <c r="EC29" i="5"/>
  <c r="EB29" i="5"/>
  <c r="EA29" i="5"/>
  <c r="DZ29" i="5"/>
  <c r="DY29" i="5"/>
  <c r="DX29" i="5"/>
  <c r="DW29" i="5"/>
  <c r="DV29" i="5"/>
  <c r="DU29" i="5"/>
  <c r="DT29" i="5"/>
  <c r="DS29" i="5"/>
  <c r="DR29" i="5"/>
  <c r="DQ29" i="5"/>
  <c r="DP29" i="5"/>
  <c r="DO29" i="5"/>
  <c r="DN29" i="5"/>
  <c r="DM29" i="5"/>
  <c r="DJ29" i="5"/>
  <c r="DI29" i="5"/>
  <c r="DH29" i="5"/>
  <c r="DG29" i="5"/>
  <c r="DF29" i="5"/>
  <c r="DE29" i="5"/>
  <c r="DD29" i="5"/>
  <c r="DC29" i="5"/>
  <c r="DB29" i="5"/>
  <c r="DA29" i="5"/>
  <c r="CZ29" i="5"/>
  <c r="CY29" i="5"/>
  <c r="CX29" i="5"/>
  <c r="CW29" i="5"/>
  <c r="CV29" i="5"/>
  <c r="CU29" i="5"/>
  <c r="CT29" i="5"/>
  <c r="CS29" i="5"/>
  <c r="CR29" i="5"/>
  <c r="CQ29" i="5"/>
  <c r="CM29" i="5"/>
  <c r="CL29" i="5"/>
  <c r="CK29" i="5"/>
  <c r="CJ29" i="5"/>
  <c r="CI29" i="5"/>
  <c r="CH29" i="5"/>
  <c r="CG29" i="5"/>
  <c r="CF29" i="5"/>
  <c r="CE29" i="5"/>
  <c r="CD29" i="5"/>
  <c r="CC29" i="5"/>
  <c r="CB29" i="5"/>
  <c r="CA29" i="5"/>
  <c r="BZ29" i="5"/>
  <c r="BY29" i="5"/>
  <c r="BX29" i="5"/>
  <c r="BW29" i="5"/>
  <c r="BV29" i="5"/>
  <c r="BU29" i="5"/>
  <c r="BT29" i="5"/>
  <c r="BQ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S29" i="5"/>
  <c r="P29" i="5"/>
  <c r="EF28" i="5"/>
  <c r="EE28" i="5"/>
  <c r="ED28" i="5"/>
  <c r="EC28" i="5"/>
  <c r="EB28" i="5"/>
  <c r="EA28" i="5"/>
  <c r="DZ28" i="5"/>
  <c r="DY28" i="5"/>
  <c r="DX28" i="5"/>
  <c r="DW28" i="5"/>
  <c r="DV28" i="5"/>
  <c r="DU28" i="5"/>
  <c r="DT28" i="5"/>
  <c r="DS28" i="5"/>
  <c r="DR28" i="5"/>
  <c r="DQ28" i="5"/>
  <c r="DP28" i="5"/>
  <c r="DO28" i="5"/>
  <c r="DN28" i="5"/>
  <c r="DM28" i="5"/>
  <c r="DJ28" i="5"/>
  <c r="DI28" i="5"/>
  <c r="DH28" i="5"/>
  <c r="DG28" i="5"/>
  <c r="DF28" i="5"/>
  <c r="DE28" i="5"/>
  <c r="DD28" i="5"/>
  <c r="DC28" i="5"/>
  <c r="DB28" i="5"/>
  <c r="DA28" i="5"/>
  <c r="CZ28" i="5"/>
  <c r="CY28" i="5"/>
  <c r="CX28" i="5"/>
  <c r="CW28" i="5"/>
  <c r="CV28" i="5"/>
  <c r="CU28" i="5"/>
  <c r="CT28" i="5"/>
  <c r="CS28" i="5"/>
  <c r="CR28" i="5"/>
  <c r="CQ28" i="5"/>
  <c r="CM28" i="5"/>
  <c r="CL28" i="5"/>
  <c r="CK28" i="5"/>
  <c r="CJ28" i="5"/>
  <c r="CI28" i="5"/>
  <c r="CH28" i="5"/>
  <c r="CG28" i="5"/>
  <c r="CF28" i="5"/>
  <c r="CE28" i="5"/>
  <c r="CD28" i="5"/>
  <c r="CC28" i="5"/>
  <c r="CB28" i="5"/>
  <c r="CA28" i="5"/>
  <c r="BZ28" i="5"/>
  <c r="BY28" i="5"/>
  <c r="BX28" i="5"/>
  <c r="BW28" i="5"/>
  <c r="BV28" i="5"/>
  <c r="BU28" i="5"/>
  <c r="BT28" i="5"/>
  <c r="BQ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S28" i="5"/>
  <c r="P28" i="5"/>
  <c r="EF27" i="5"/>
  <c r="EE27" i="5"/>
  <c r="ED27" i="5"/>
  <c r="EC27" i="5"/>
  <c r="EB27" i="5"/>
  <c r="EA27" i="5"/>
  <c r="DZ27" i="5"/>
  <c r="DY27" i="5"/>
  <c r="DX27" i="5"/>
  <c r="DW27" i="5"/>
  <c r="DV27" i="5"/>
  <c r="DU27" i="5"/>
  <c r="DT27" i="5"/>
  <c r="DS27" i="5"/>
  <c r="DR27" i="5"/>
  <c r="DQ27" i="5"/>
  <c r="DP27" i="5"/>
  <c r="DO27" i="5"/>
  <c r="DN27" i="5"/>
  <c r="DM27" i="5"/>
  <c r="DJ27" i="5"/>
  <c r="DI27" i="5"/>
  <c r="DH27" i="5"/>
  <c r="DG27" i="5"/>
  <c r="DF27" i="5"/>
  <c r="DE27" i="5"/>
  <c r="DD27" i="5"/>
  <c r="DC27" i="5"/>
  <c r="DB27" i="5"/>
  <c r="DA27" i="5"/>
  <c r="CZ27" i="5"/>
  <c r="CY27" i="5"/>
  <c r="CX27" i="5"/>
  <c r="CW27" i="5"/>
  <c r="CV27" i="5"/>
  <c r="CU27" i="5"/>
  <c r="CT27" i="5"/>
  <c r="CS27" i="5"/>
  <c r="CR27" i="5"/>
  <c r="CQ27" i="5"/>
  <c r="CM27" i="5"/>
  <c r="CL27" i="5"/>
  <c r="CK27" i="5"/>
  <c r="CJ27" i="5"/>
  <c r="CI27" i="5"/>
  <c r="CH27" i="5"/>
  <c r="CG27" i="5"/>
  <c r="CF27" i="5"/>
  <c r="CE27" i="5"/>
  <c r="CD27" i="5"/>
  <c r="CC27" i="5"/>
  <c r="CB27" i="5"/>
  <c r="CA27" i="5"/>
  <c r="BZ27" i="5"/>
  <c r="BY27" i="5"/>
  <c r="BX27" i="5"/>
  <c r="BW27" i="5"/>
  <c r="BV27" i="5"/>
  <c r="BU27" i="5"/>
  <c r="BT27" i="5"/>
  <c r="BQ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S27" i="5"/>
  <c r="P27" i="5"/>
  <c r="EF26" i="5"/>
  <c r="EE26" i="5"/>
  <c r="ED26" i="5"/>
  <c r="EC26" i="5"/>
  <c r="EB26" i="5"/>
  <c r="EA26" i="5"/>
  <c r="DZ26" i="5"/>
  <c r="DY26" i="5"/>
  <c r="DX26" i="5"/>
  <c r="DW26" i="5"/>
  <c r="DV26" i="5"/>
  <c r="DU26" i="5"/>
  <c r="DT26" i="5"/>
  <c r="DS26" i="5"/>
  <c r="DR26" i="5"/>
  <c r="DQ26" i="5"/>
  <c r="DP26" i="5"/>
  <c r="DO26" i="5"/>
  <c r="DN26" i="5"/>
  <c r="DM26" i="5"/>
  <c r="DJ26" i="5"/>
  <c r="DI26" i="5"/>
  <c r="DH26" i="5"/>
  <c r="DG26" i="5"/>
  <c r="DF26" i="5"/>
  <c r="DE26" i="5"/>
  <c r="DD26" i="5"/>
  <c r="DC26" i="5"/>
  <c r="DB26" i="5"/>
  <c r="DA26" i="5"/>
  <c r="CZ26" i="5"/>
  <c r="CY26" i="5"/>
  <c r="CX26" i="5"/>
  <c r="CW26" i="5"/>
  <c r="CV26" i="5"/>
  <c r="CU26" i="5"/>
  <c r="CT26" i="5"/>
  <c r="CS26" i="5"/>
  <c r="CR26" i="5"/>
  <c r="CQ26" i="5"/>
  <c r="CM26" i="5"/>
  <c r="CL26" i="5"/>
  <c r="CK26" i="5"/>
  <c r="CJ26" i="5"/>
  <c r="CI26" i="5"/>
  <c r="CH26" i="5"/>
  <c r="CG26" i="5"/>
  <c r="CF26" i="5"/>
  <c r="CE26" i="5"/>
  <c r="CD26" i="5"/>
  <c r="CC26" i="5"/>
  <c r="CB26" i="5"/>
  <c r="CA26" i="5"/>
  <c r="BZ26" i="5"/>
  <c r="BY26" i="5"/>
  <c r="BX26" i="5"/>
  <c r="BW26" i="5"/>
  <c r="BV26" i="5"/>
  <c r="BU26" i="5"/>
  <c r="BT26" i="5"/>
  <c r="BQ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S26" i="5"/>
  <c r="P26" i="5"/>
  <c r="EF25" i="5"/>
  <c r="EE25" i="5"/>
  <c r="ED25" i="5"/>
  <c r="EC25" i="5"/>
  <c r="EB25" i="5"/>
  <c r="EA25" i="5"/>
  <c r="DZ25" i="5"/>
  <c r="DY25" i="5"/>
  <c r="DX25" i="5"/>
  <c r="DW25" i="5"/>
  <c r="DV25" i="5"/>
  <c r="DU25" i="5"/>
  <c r="DT25" i="5"/>
  <c r="DS25" i="5"/>
  <c r="DR25" i="5"/>
  <c r="DQ25" i="5"/>
  <c r="DP25" i="5"/>
  <c r="DO25" i="5"/>
  <c r="DN25" i="5"/>
  <c r="DM25" i="5"/>
  <c r="DJ25" i="5"/>
  <c r="DI25" i="5"/>
  <c r="DH25" i="5"/>
  <c r="DG25" i="5"/>
  <c r="DF25" i="5"/>
  <c r="DE25" i="5"/>
  <c r="DD25" i="5"/>
  <c r="DC25" i="5"/>
  <c r="DB25" i="5"/>
  <c r="DA25" i="5"/>
  <c r="CZ25" i="5"/>
  <c r="CY25" i="5"/>
  <c r="CX25" i="5"/>
  <c r="CW25" i="5"/>
  <c r="CV25" i="5"/>
  <c r="CU25" i="5"/>
  <c r="CT25" i="5"/>
  <c r="CS25" i="5"/>
  <c r="CR25" i="5"/>
  <c r="CQ25" i="5"/>
  <c r="CM25" i="5"/>
  <c r="CL25" i="5"/>
  <c r="CK25" i="5"/>
  <c r="CJ25" i="5"/>
  <c r="CI25" i="5"/>
  <c r="CH25" i="5"/>
  <c r="CG25" i="5"/>
  <c r="CF25" i="5"/>
  <c r="CE25" i="5"/>
  <c r="CD25" i="5"/>
  <c r="CC25" i="5"/>
  <c r="CB25" i="5"/>
  <c r="CA25" i="5"/>
  <c r="BZ25" i="5"/>
  <c r="BY25" i="5"/>
  <c r="BX25" i="5"/>
  <c r="BW25" i="5"/>
  <c r="BV25" i="5"/>
  <c r="BU25" i="5"/>
  <c r="BT25" i="5"/>
  <c r="BQ25" i="5"/>
  <c r="BO25" i="5"/>
  <c r="BN25" i="5"/>
  <c r="BM25" i="5"/>
  <c r="BL25" i="5"/>
  <c r="BK25" i="5"/>
  <c r="BJ25" i="5"/>
  <c r="BI25" i="5"/>
  <c r="BH25" i="5"/>
  <c r="BG25" i="5"/>
  <c r="BF25" i="5"/>
  <c r="BE25" i="5"/>
  <c r="BD25" i="5"/>
  <c r="BC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S25" i="5"/>
  <c r="P25" i="5"/>
  <c r="EF24" i="5"/>
  <c r="EE24" i="5"/>
  <c r="ED24" i="5"/>
  <c r="EC24" i="5"/>
  <c r="EB24" i="5"/>
  <c r="EA24" i="5"/>
  <c r="DZ24" i="5"/>
  <c r="DY24" i="5"/>
  <c r="DX24" i="5"/>
  <c r="DW24" i="5"/>
  <c r="DV24" i="5"/>
  <c r="DU24" i="5"/>
  <c r="DT24" i="5"/>
  <c r="DS24" i="5"/>
  <c r="DR24" i="5"/>
  <c r="DQ24" i="5"/>
  <c r="DP24" i="5"/>
  <c r="DO24" i="5"/>
  <c r="DN24" i="5"/>
  <c r="DM24" i="5"/>
  <c r="DJ24" i="5"/>
  <c r="DI24" i="5"/>
  <c r="DH24" i="5"/>
  <c r="DG24" i="5"/>
  <c r="DF24" i="5"/>
  <c r="DE24" i="5"/>
  <c r="DD24" i="5"/>
  <c r="DC24" i="5"/>
  <c r="DB24" i="5"/>
  <c r="DA24" i="5"/>
  <c r="CZ24" i="5"/>
  <c r="CY24" i="5"/>
  <c r="CX24" i="5"/>
  <c r="CW24" i="5"/>
  <c r="CV24" i="5"/>
  <c r="CU24" i="5"/>
  <c r="CT24" i="5"/>
  <c r="CS24" i="5"/>
  <c r="CR24" i="5"/>
  <c r="CQ24" i="5"/>
  <c r="CM24" i="5"/>
  <c r="CL24" i="5"/>
  <c r="CK24" i="5"/>
  <c r="CJ24" i="5"/>
  <c r="CI24" i="5"/>
  <c r="CH24" i="5"/>
  <c r="CG24" i="5"/>
  <c r="CF24" i="5"/>
  <c r="CE24" i="5"/>
  <c r="CD24" i="5"/>
  <c r="CC24" i="5"/>
  <c r="CB24" i="5"/>
  <c r="CA24" i="5"/>
  <c r="BZ24" i="5"/>
  <c r="BY24" i="5"/>
  <c r="BX24" i="5"/>
  <c r="BW24" i="5"/>
  <c r="BV24" i="5"/>
  <c r="BU24" i="5"/>
  <c r="BT24" i="5"/>
  <c r="BQ24" i="5"/>
  <c r="BO24" i="5"/>
  <c r="BN24" i="5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S24" i="5"/>
  <c r="P24" i="5"/>
  <c r="EF23" i="5"/>
  <c r="EE23" i="5"/>
  <c r="ED23" i="5"/>
  <c r="EC23" i="5"/>
  <c r="EB23" i="5"/>
  <c r="EA23" i="5"/>
  <c r="DZ23" i="5"/>
  <c r="DY23" i="5"/>
  <c r="DX23" i="5"/>
  <c r="DW23" i="5"/>
  <c r="DV23" i="5"/>
  <c r="DU23" i="5"/>
  <c r="DT23" i="5"/>
  <c r="DS23" i="5"/>
  <c r="DR23" i="5"/>
  <c r="DQ23" i="5"/>
  <c r="DP23" i="5"/>
  <c r="DO23" i="5"/>
  <c r="DN23" i="5"/>
  <c r="DM23" i="5"/>
  <c r="DJ23" i="5"/>
  <c r="DI23" i="5"/>
  <c r="DH23" i="5"/>
  <c r="DG23" i="5"/>
  <c r="DF23" i="5"/>
  <c r="DE23" i="5"/>
  <c r="DD23" i="5"/>
  <c r="DC23" i="5"/>
  <c r="DB23" i="5"/>
  <c r="DA23" i="5"/>
  <c r="CZ23" i="5"/>
  <c r="CY23" i="5"/>
  <c r="CX23" i="5"/>
  <c r="CW23" i="5"/>
  <c r="CV23" i="5"/>
  <c r="CU23" i="5"/>
  <c r="CT23" i="5"/>
  <c r="CS23" i="5"/>
  <c r="CR23" i="5"/>
  <c r="CQ23" i="5"/>
  <c r="CM23" i="5"/>
  <c r="CL23" i="5"/>
  <c r="CK23" i="5"/>
  <c r="CJ23" i="5"/>
  <c r="CI23" i="5"/>
  <c r="CH23" i="5"/>
  <c r="CG23" i="5"/>
  <c r="CF23" i="5"/>
  <c r="CE23" i="5"/>
  <c r="CD23" i="5"/>
  <c r="CC23" i="5"/>
  <c r="CB23" i="5"/>
  <c r="CA23" i="5"/>
  <c r="BZ23" i="5"/>
  <c r="BY23" i="5"/>
  <c r="BX23" i="5"/>
  <c r="BW23" i="5"/>
  <c r="BV23" i="5"/>
  <c r="BU23" i="5"/>
  <c r="BT23" i="5"/>
  <c r="BQ23" i="5"/>
  <c r="BO23" i="5"/>
  <c r="BN23" i="5"/>
  <c r="BM23" i="5"/>
  <c r="BL23" i="5"/>
  <c r="BK23" i="5"/>
  <c r="BJ23" i="5"/>
  <c r="BI23" i="5"/>
  <c r="BH23" i="5"/>
  <c r="BG23" i="5"/>
  <c r="BF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S23" i="5"/>
  <c r="P23" i="5"/>
  <c r="EF22" i="5"/>
  <c r="EE22" i="5"/>
  <c r="ED22" i="5"/>
  <c r="EC22" i="5"/>
  <c r="EB22" i="5"/>
  <c r="EA22" i="5"/>
  <c r="DZ22" i="5"/>
  <c r="DY22" i="5"/>
  <c r="DX22" i="5"/>
  <c r="DW22" i="5"/>
  <c r="DV22" i="5"/>
  <c r="DU22" i="5"/>
  <c r="DT22" i="5"/>
  <c r="DS22" i="5"/>
  <c r="DR22" i="5"/>
  <c r="DQ22" i="5"/>
  <c r="DP22" i="5"/>
  <c r="DO22" i="5"/>
  <c r="DN22" i="5"/>
  <c r="DM22" i="5"/>
  <c r="DJ22" i="5"/>
  <c r="DI22" i="5"/>
  <c r="DH22" i="5"/>
  <c r="DG22" i="5"/>
  <c r="DF22" i="5"/>
  <c r="DE22" i="5"/>
  <c r="DD22" i="5"/>
  <c r="DC22" i="5"/>
  <c r="DB22" i="5"/>
  <c r="DA22" i="5"/>
  <c r="CZ22" i="5"/>
  <c r="CY22" i="5"/>
  <c r="CX22" i="5"/>
  <c r="CW22" i="5"/>
  <c r="CV22" i="5"/>
  <c r="CU22" i="5"/>
  <c r="CT22" i="5"/>
  <c r="CS22" i="5"/>
  <c r="CR22" i="5"/>
  <c r="CQ22" i="5"/>
  <c r="CM22" i="5"/>
  <c r="CL22" i="5"/>
  <c r="CK22" i="5"/>
  <c r="CJ22" i="5"/>
  <c r="CI22" i="5"/>
  <c r="CH22" i="5"/>
  <c r="CG22" i="5"/>
  <c r="CF22" i="5"/>
  <c r="CE22" i="5"/>
  <c r="CD22" i="5"/>
  <c r="CC22" i="5"/>
  <c r="CB22" i="5"/>
  <c r="CA22" i="5"/>
  <c r="BZ22" i="5"/>
  <c r="BY22" i="5"/>
  <c r="BX22" i="5"/>
  <c r="BW22" i="5"/>
  <c r="BV22" i="5"/>
  <c r="BU22" i="5"/>
  <c r="BT22" i="5"/>
  <c r="BQ22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S22" i="5"/>
  <c r="P22" i="5"/>
  <c r="EF21" i="5"/>
  <c r="EE21" i="5"/>
  <c r="ED21" i="5"/>
  <c r="EC21" i="5"/>
  <c r="EB21" i="5"/>
  <c r="EA21" i="5"/>
  <c r="DZ21" i="5"/>
  <c r="DY21" i="5"/>
  <c r="DX21" i="5"/>
  <c r="DW21" i="5"/>
  <c r="DV21" i="5"/>
  <c r="DU21" i="5"/>
  <c r="DT21" i="5"/>
  <c r="DS21" i="5"/>
  <c r="DR21" i="5"/>
  <c r="DQ21" i="5"/>
  <c r="DP21" i="5"/>
  <c r="DO21" i="5"/>
  <c r="DN21" i="5"/>
  <c r="DM21" i="5"/>
  <c r="DJ21" i="5"/>
  <c r="DI21" i="5"/>
  <c r="DH21" i="5"/>
  <c r="DG21" i="5"/>
  <c r="DF21" i="5"/>
  <c r="DE21" i="5"/>
  <c r="DD21" i="5"/>
  <c r="DC21" i="5"/>
  <c r="DB21" i="5"/>
  <c r="DA21" i="5"/>
  <c r="CZ21" i="5"/>
  <c r="CY21" i="5"/>
  <c r="CX21" i="5"/>
  <c r="CW21" i="5"/>
  <c r="CV21" i="5"/>
  <c r="CU21" i="5"/>
  <c r="CT21" i="5"/>
  <c r="CS21" i="5"/>
  <c r="CR21" i="5"/>
  <c r="CQ21" i="5"/>
  <c r="CM21" i="5"/>
  <c r="CL21" i="5"/>
  <c r="CK21" i="5"/>
  <c r="CJ21" i="5"/>
  <c r="CI21" i="5"/>
  <c r="CH21" i="5"/>
  <c r="CG21" i="5"/>
  <c r="CF21" i="5"/>
  <c r="CE21" i="5"/>
  <c r="CD21" i="5"/>
  <c r="CC21" i="5"/>
  <c r="CB21" i="5"/>
  <c r="CA21" i="5"/>
  <c r="BZ21" i="5"/>
  <c r="BY21" i="5"/>
  <c r="BX21" i="5"/>
  <c r="BW21" i="5"/>
  <c r="BV21" i="5"/>
  <c r="BU21" i="5"/>
  <c r="BT21" i="5"/>
  <c r="BQ21" i="5"/>
  <c r="BO21" i="5"/>
  <c r="BN21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S21" i="5"/>
  <c r="P21" i="5"/>
  <c r="EF20" i="5"/>
  <c r="EE20" i="5"/>
  <c r="ED20" i="5"/>
  <c r="EC20" i="5"/>
  <c r="EB20" i="5"/>
  <c r="EA20" i="5"/>
  <c r="DZ20" i="5"/>
  <c r="DY20" i="5"/>
  <c r="DX20" i="5"/>
  <c r="DW20" i="5"/>
  <c r="DV20" i="5"/>
  <c r="DU20" i="5"/>
  <c r="DT20" i="5"/>
  <c r="DS20" i="5"/>
  <c r="DR20" i="5"/>
  <c r="DQ20" i="5"/>
  <c r="DP20" i="5"/>
  <c r="DO20" i="5"/>
  <c r="DN20" i="5"/>
  <c r="DM20" i="5"/>
  <c r="DJ20" i="5"/>
  <c r="DI20" i="5"/>
  <c r="DH20" i="5"/>
  <c r="DG20" i="5"/>
  <c r="DF20" i="5"/>
  <c r="DE20" i="5"/>
  <c r="DD20" i="5"/>
  <c r="DC20" i="5"/>
  <c r="DB20" i="5"/>
  <c r="DA20" i="5"/>
  <c r="CZ20" i="5"/>
  <c r="CY20" i="5"/>
  <c r="CX20" i="5"/>
  <c r="CW20" i="5"/>
  <c r="CV20" i="5"/>
  <c r="CU20" i="5"/>
  <c r="CT20" i="5"/>
  <c r="CS20" i="5"/>
  <c r="CR20" i="5"/>
  <c r="CQ20" i="5"/>
  <c r="CM20" i="5"/>
  <c r="CL20" i="5"/>
  <c r="CK20" i="5"/>
  <c r="CJ20" i="5"/>
  <c r="CI20" i="5"/>
  <c r="CH20" i="5"/>
  <c r="CG20" i="5"/>
  <c r="CF20" i="5"/>
  <c r="CE20" i="5"/>
  <c r="CD20" i="5"/>
  <c r="CC20" i="5"/>
  <c r="CB20" i="5"/>
  <c r="CA20" i="5"/>
  <c r="BZ20" i="5"/>
  <c r="BY20" i="5"/>
  <c r="BX20" i="5"/>
  <c r="BW20" i="5"/>
  <c r="BV20" i="5"/>
  <c r="BU20" i="5"/>
  <c r="BT20" i="5"/>
  <c r="BQ20" i="5"/>
  <c r="BO20" i="5"/>
  <c r="BN20" i="5"/>
  <c r="BM20" i="5"/>
  <c r="BL20" i="5"/>
  <c r="BK20" i="5"/>
  <c r="BJ20" i="5"/>
  <c r="BI20" i="5"/>
  <c r="BH20" i="5"/>
  <c r="BG20" i="5"/>
  <c r="BF20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S20" i="5"/>
  <c r="P20" i="5"/>
  <c r="EF8" i="5"/>
  <c r="EE8" i="5"/>
  <c r="ED8" i="5"/>
  <c r="EC8" i="5"/>
  <c r="EB8" i="5"/>
  <c r="EA8" i="5"/>
  <c r="DZ8" i="5"/>
  <c r="DY8" i="5"/>
  <c r="DX8" i="5"/>
  <c r="DW8" i="5"/>
  <c r="DV8" i="5"/>
  <c r="DU8" i="5"/>
  <c r="DT8" i="5"/>
  <c r="DS8" i="5"/>
  <c r="DR8" i="5"/>
  <c r="DQ8" i="5"/>
  <c r="DP8" i="5"/>
  <c r="DO8" i="5"/>
  <c r="DN8" i="5"/>
  <c r="DM8" i="5"/>
  <c r="DJ8" i="5"/>
  <c r="DI8" i="5"/>
  <c r="DH8" i="5"/>
  <c r="DG8" i="5"/>
  <c r="DF8" i="5"/>
  <c r="DE8" i="5"/>
  <c r="DD8" i="5"/>
  <c r="DC8" i="5"/>
  <c r="DB8" i="5"/>
  <c r="DA8" i="5"/>
  <c r="CZ8" i="5"/>
  <c r="CY8" i="5"/>
  <c r="CX8" i="5"/>
  <c r="CW8" i="5"/>
  <c r="CV8" i="5"/>
  <c r="CU8" i="5"/>
  <c r="CT8" i="5"/>
  <c r="CS8" i="5"/>
  <c r="CR8" i="5"/>
  <c r="CQ8" i="5"/>
  <c r="CM8" i="5"/>
  <c r="CL8" i="5"/>
  <c r="CK8" i="5"/>
  <c r="CJ8" i="5"/>
  <c r="CI8" i="5"/>
  <c r="CH8" i="5"/>
  <c r="CG8" i="5"/>
  <c r="CF8" i="5"/>
  <c r="CE8" i="5"/>
  <c r="CD8" i="5"/>
  <c r="CC8" i="5"/>
  <c r="CB8" i="5"/>
  <c r="CA8" i="5"/>
  <c r="BZ8" i="5"/>
  <c r="BY8" i="5"/>
  <c r="BX8" i="5"/>
  <c r="BW8" i="5"/>
  <c r="BV8" i="5"/>
  <c r="BU8" i="5"/>
  <c r="BT8" i="5"/>
  <c r="BQ8" i="5"/>
  <c r="BO8" i="5"/>
  <c r="L8" i="5" s="1"/>
  <c r="BN8" i="5"/>
  <c r="K8" i="5" s="1"/>
  <c r="BM8" i="5"/>
  <c r="BL8" i="5"/>
  <c r="BK8" i="5"/>
  <c r="BJ8" i="5"/>
  <c r="BI8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S8" i="5"/>
  <c r="P8" i="5"/>
  <c r="H8" i="5" s="1"/>
  <c r="J8" i="5"/>
  <c r="EF10" i="5"/>
  <c r="EE10" i="5"/>
  <c r="ED10" i="5"/>
  <c r="EC10" i="5"/>
  <c r="EB10" i="5"/>
  <c r="EA10" i="5"/>
  <c r="DZ10" i="5"/>
  <c r="DY10" i="5"/>
  <c r="DX10" i="5"/>
  <c r="DW10" i="5"/>
  <c r="DV10" i="5"/>
  <c r="DU10" i="5"/>
  <c r="DT10" i="5"/>
  <c r="DS10" i="5"/>
  <c r="DR10" i="5"/>
  <c r="DQ10" i="5"/>
  <c r="DP10" i="5"/>
  <c r="DO10" i="5"/>
  <c r="DN10" i="5"/>
  <c r="DM10" i="5"/>
  <c r="DJ10" i="5"/>
  <c r="DI10" i="5"/>
  <c r="DH10" i="5"/>
  <c r="DG10" i="5"/>
  <c r="DF10" i="5"/>
  <c r="DE10" i="5"/>
  <c r="DD10" i="5"/>
  <c r="DC10" i="5"/>
  <c r="DB10" i="5"/>
  <c r="DA10" i="5"/>
  <c r="CZ10" i="5"/>
  <c r="CY10" i="5"/>
  <c r="CX10" i="5"/>
  <c r="CW10" i="5"/>
  <c r="CV10" i="5"/>
  <c r="CU10" i="5"/>
  <c r="CT10" i="5"/>
  <c r="CS10" i="5"/>
  <c r="CR10" i="5"/>
  <c r="CQ10" i="5"/>
  <c r="CM10" i="5"/>
  <c r="CL10" i="5"/>
  <c r="CK10" i="5"/>
  <c r="CJ10" i="5"/>
  <c r="CI10" i="5"/>
  <c r="CH10" i="5"/>
  <c r="CG10" i="5"/>
  <c r="CF10" i="5"/>
  <c r="CE10" i="5"/>
  <c r="CD10" i="5"/>
  <c r="CC10" i="5"/>
  <c r="CB10" i="5"/>
  <c r="CA10" i="5"/>
  <c r="BZ10" i="5"/>
  <c r="BY10" i="5"/>
  <c r="BX10" i="5"/>
  <c r="BW10" i="5"/>
  <c r="BV10" i="5"/>
  <c r="BU10" i="5"/>
  <c r="BT10" i="5"/>
  <c r="BQ10" i="5"/>
  <c r="BO10" i="5"/>
  <c r="L10" i="5" s="1"/>
  <c r="BN10" i="5"/>
  <c r="K10" i="5" s="1"/>
  <c r="BM10" i="5"/>
  <c r="BL10" i="5"/>
  <c r="BK10" i="5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S10" i="5"/>
  <c r="P10" i="5"/>
  <c r="J10" i="5"/>
  <c r="EF18" i="5"/>
  <c r="EE18" i="5"/>
  <c r="ED18" i="5"/>
  <c r="EC18" i="5"/>
  <c r="EB18" i="5"/>
  <c r="EA18" i="5"/>
  <c r="DZ18" i="5"/>
  <c r="DY18" i="5"/>
  <c r="DX18" i="5"/>
  <c r="DW18" i="5"/>
  <c r="DV18" i="5"/>
  <c r="DU18" i="5"/>
  <c r="DT18" i="5"/>
  <c r="DS18" i="5"/>
  <c r="DR18" i="5"/>
  <c r="DQ18" i="5"/>
  <c r="DP18" i="5"/>
  <c r="DO18" i="5"/>
  <c r="DN18" i="5"/>
  <c r="DM18" i="5"/>
  <c r="DJ18" i="5"/>
  <c r="DI18" i="5"/>
  <c r="DH18" i="5"/>
  <c r="DG18" i="5"/>
  <c r="DF18" i="5"/>
  <c r="DE18" i="5"/>
  <c r="DD18" i="5"/>
  <c r="DC18" i="5"/>
  <c r="DB18" i="5"/>
  <c r="DA18" i="5"/>
  <c r="CZ18" i="5"/>
  <c r="CY18" i="5"/>
  <c r="CX18" i="5"/>
  <c r="CW18" i="5"/>
  <c r="CV18" i="5"/>
  <c r="CU18" i="5"/>
  <c r="CT18" i="5"/>
  <c r="CS18" i="5"/>
  <c r="CR18" i="5"/>
  <c r="CQ18" i="5"/>
  <c r="CM18" i="5"/>
  <c r="CL18" i="5"/>
  <c r="CK18" i="5"/>
  <c r="CJ18" i="5"/>
  <c r="CI18" i="5"/>
  <c r="CH18" i="5"/>
  <c r="CG18" i="5"/>
  <c r="CF18" i="5"/>
  <c r="CE18" i="5"/>
  <c r="CD18" i="5"/>
  <c r="CC18" i="5"/>
  <c r="CB18" i="5"/>
  <c r="CA18" i="5"/>
  <c r="BZ18" i="5"/>
  <c r="BY18" i="5"/>
  <c r="BX18" i="5"/>
  <c r="BW18" i="5"/>
  <c r="BV18" i="5"/>
  <c r="BU18" i="5"/>
  <c r="BT18" i="5"/>
  <c r="BQ18" i="5"/>
  <c r="BO18" i="5"/>
  <c r="L18" i="5" s="1"/>
  <c r="BN18" i="5"/>
  <c r="BM18" i="5"/>
  <c r="BL18" i="5"/>
  <c r="BK18" i="5"/>
  <c r="BJ18" i="5"/>
  <c r="BI18" i="5"/>
  <c r="BH18" i="5"/>
  <c r="BG18" i="5"/>
  <c r="BF18" i="5"/>
  <c r="BE18" i="5"/>
  <c r="BD18" i="5"/>
  <c r="BC18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S18" i="5"/>
  <c r="P18" i="5"/>
  <c r="K18" i="5"/>
  <c r="J18" i="5"/>
  <c r="EF11" i="5"/>
  <c r="EE11" i="5"/>
  <c r="ED11" i="5"/>
  <c r="EC11" i="5"/>
  <c r="EB11" i="5"/>
  <c r="EA11" i="5"/>
  <c r="DZ11" i="5"/>
  <c r="DY11" i="5"/>
  <c r="DX11" i="5"/>
  <c r="DW11" i="5"/>
  <c r="DV11" i="5"/>
  <c r="DU11" i="5"/>
  <c r="DT11" i="5"/>
  <c r="DS11" i="5"/>
  <c r="DR11" i="5"/>
  <c r="DQ11" i="5"/>
  <c r="DP11" i="5"/>
  <c r="DO11" i="5"/>
  <c r="DN11" i="5"/>
  <c r="DM11" i="5"/>
  <c r="DJ11" i="5"/>
  <c r="DI11" i="5"/>
  <c r="DH11" i="5"/>
  <c r="DG11" i="5"/>
  <c r="DF11" i="5"/>
  <c r="DE11" i="5"/>
  <c r="DD11" i="5"/>
  <c r="DC11" i="5"/>
  <c r="DB11" i="5"/>
  <c r="DA11" i="5"/>
  <c r="CZ11" i="5"/>
  <c r="CY11" i="5"/>
  <c r="CX11" i="5"/>
  <c r="CW11" i="5"/>
  <c r="CV11" i="5"/>
  <c r="CU11" i="5"/>
  <c r="CT11" i="5"/>
  <c r="CS11" i="5"/>
  <c r="CR11" i="5"/>
  <c r="CQ11" i="5"/>
  <c r="CM11" i="5"/>
  <c r="CL11" i="5"/>
  <c r="CK11" i="5"/>
  <c r="CJ11" i="5"/>
  <c r="CI11" i="5"/>
  <c r="CH11" i="5"/>
  <c r="CG11" i="5"/>
  <c r="CF11" i="5"/>
  <c r="CE11" i="5"/>
  <c r="CD11" i="5"/>
  <c r="CC11" i="5"/>
  <c r="CB11" i="5"/>
  <c r="CA11" i="5"/>
  <c r="BZ11" i="5"/>
  <c r="BY11" i="5"/>
  <c r="BX11" i="5"/>
  <c r="BW11" i="5"/>
  <c r="BV11" i="5"/>
  <c r="BU11" i="5"/>
  <c r="BT11" i="5"/>
  <c r="BQ11" i="5"/>
  <c r="BO11" i="5"/>
  <c r="BN11" i="5"/>
  <c r="BM11" i="5"/>
  <c r="BL11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S11" i="5"/>
  <c r="P11" i="5"/>
  <c r="K11" i="5"/>
  <c r="J11" i="5"/>
  <c r="EF17" i="5"/>
  <c r="EE17" i="5"/>
  <c r="ED17" i="5"/>
  <c r="EC17" i="5"/>
  <c r="EB17" i="5"/>
  <c r="EA17" i="5"/>
  <c r="DZ17" i="5"/>
  <c r="DY17" i="5"/>
  <c r="DX17" i="5"/>
  <c r="DW17" i="5"/>
  <c r="DV17" i="5"/>
  <c r="DU17" i="5"/>
  <c r="DT17" i="5"/>
  <c r="DS17" i="5"/>
  <c r="DR17" i="5"/>
  <c r="DQ17" i="5"/>
  <c r="DP17" i="5"/>
  <c r="DO17" i="5"/>
  <c r="DN17" i="5"/>
  <c r="DM17" i="5"/>
  <c r="DJ17" i="5"/>
  <c r="DI17" i="5"/>
  <c r="DH17" i="5"/>
  <c r="DG17" i="5"/>
  <c r="DF17" i="5"/>
  <c r="DE17" i="5"/>
  <c r="DD17" i="5"/>
  <c r="DC17" i="5"/>
  <c r="DB17" i="5"/>
  <c r="DA17" i="5"/>
  <c r="CZ17" i="5"/>
  <c r="CY17" i="5"/>
  <c r="CX17" i="5"/>
  <c r="CW17" i="5"/>
  <c r="CV17" i="5"/>
  <c r="CU17" i="5"/>
  <c r="CT17" i="5"/>
  <c r="CS17" i="5"/>
  <c r="CR17" i="5"/>
  <c r="CQ17" i="5"/>
  <c r="CM17" i="5"/>
  <c r="CL17" i="5"/>
  <c r="CK17" i="5"/>
  <c r="CJ17" i="5"/>
  <c r="CI17" i="5"/>
  <c r="CH17" i="5"/>
  <c r="CG17" i="5"/>
  <c r="CF17" i="5"/>
  <c r="CE17" i="5"/>
  <c r="CD17" i="5"/>
  <c r="CC17" i="5"/>
  <c r="CB17" i="5"/>
  <c r="CA17" i="5"/>
  <c r="BZ17" i="5"/>
  <c r="BY17" i="5"/>
  <c r="BX17" i="5"/>
  <c r="BW17" i="5"/>
  <c r="BV17" i="5"/>
  <c r="BU17" i="5"/>
  <c r="BT17" i="5"/>
  <c r="BQ17" i="5"/>
  <c r="BO17" i="5"/>
  <c r="L17" i="5" s="1"/>
  <c r="BN17" i="5"/>
  <c r="K17" i="5" s="1"/>
  <c r="BM17" i="5"/>
  <c r="BL17" i="5"/>
  <c r="BK17" i="5"/>
  <c r="BJ17" i="5"/>
  <c r="BI17" i="5"/>
  <c r="BH17" i="5"/>
  <c r="BG17" i="5"/>
  <c r="BF17" i="5"/>
  <c r="BE17" i="5"/>
  <c r="BD17" i="5"/>
  <c r="BC17" i="5"/>
  <c r="BB17" i="5"/>
  <c r="BA17" i="5"/>
  <c r="AZ17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S17" i="5"/>
  <c r="P17" i="5"/>
  <c r="J17" i="5"/>
  <c r="EF16" i="5"/>
  <c r="EE16" i="5"/>
  <c r="ED16" i="5"/>
  <c r="EC16" i="5"/>
  <c r="EB16" i="5"/>
  <c r="EA16" i="5"/>
  <c r="DZ16" i="5"/>
  <c r="DY16" i="5"/>
  <c r="DX16" i="5"/>
  <c r="DW16" i="5"/>
  <c r="DV16" i="5"/>
  <c r="DU16" i="5"/>
  <c r="DT16" i="5"/>
  <c r="DS16" i="5"/>
  <c r="DR16" i="5"/>
  <c r="DQ16" i="5"/>
  <c r="DP16" i="5"/>
  <c r="DO16" i="5"/>
  <c r="DN16" i="5"/>
  <c r="DM16" i="5"/>
  <c r="DJ16" i="5"/>
  <c r="DI16" i="5"/>
  <c r="DH16" i="5"/>
  <c r="DG16" i="5"/>
  <c r="DF16" i="5"/>
  <c r="DE16" i="5"/>
  <c r="DD16" i="5"/>
  <c r="DC16" i="5"/>
  <c r="DB16" i="5"/>
  <c r="DA16" i="5"/>
  <c r="CZ16" i="5"/>
  <c r="CY16" i="5"/>
  <c r="CX16" i="5"/>
  <c r="CW16" i="5"/>
  <c r="CV16" i="5"/>
  <c r="CU16" i="5"/>
  <c r="CT16" i="5"/>
  <c r="CS16" i="5"/>
  <c r="CR16" i="5"/>
  <c r="CQ16" i="5"/>
  <c r="CM16" i="5"/>
  <c r="CL16" i="5"/>
  <c r="CK16" i="5"/>
  <c r="CJ16" i="5"/>
  <c r="CI16" i="5"/>
  <c r="CH16" i="5"/>
  <c r="CG16" i="5"/>
  <c r="CF16" i="5"/>
  <c r="CE16" i="5"/>
  <c r="CD16" i="5"/>
  <c r="CC16" i="5"/>
  <c r="CB16" i="5"/>
  <c r="CA16" i="5"/>
  <c r="BZ16" i="5"/>
  <c r="BY16" i="5"/>
  <c r="BX16" i="5"/>
  <c r="BW16" i="5"/>
  <c r="BV16" i="5"/>
  <c r="BU16" i="5"/>
  <c r="BT16" i="5"/>
  <c r="BQ16" i="5"/>
  <c r="BO16" i="5"/>
  <c r="L16" i="5" s="1"/>
  <c r="BN16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S16" i="5"/>
  <c r="P16" i="5"/>
  <c r="H16" i="5" s="1"/>
  <c r="K16" i="5"/>
  <c r="J16" i="5"/>
  <c r="EF19" i="5"/>
  <c r="EE19" i="5"/>
  <c r="ED19" i="5"/>
  <c r="EC19" i="5"/>
  <c r="EB19" i="5"/>
  <c r="EA19" i="5"/>
  <c r="DZ19" i="5"/>
  <c r="DY19" i="5"/>
  <c r="DX19" i="5"/>
  <c r="DW19" i="5"/>
  <c r="DV19" i="5"/>
  <c r="DU19" i="5"/>
  <c r="DT19" i="5"/>
  <c r="DS19" i="5"/>
  <c r="DR19" i="5"/>
  <c r="DQ19" i="5"/>
  <c r="DP19" i="5"/>
  <c r="DO19" i="5"/>
  <c r="DN19" i="5"/>
  <c r="DM19" i="5"/>
  <c r="DJ19" i="5"/>
  <c r="DI19" i="5"/>
  <c r="DH19" i="5"/>
  <c r="DG19" i="5"/>
  <c r="DF19" i="5"/>
  <c r="DE19" i="5"/>
  <c r="DD19" i="5"/>
  <c r="DC19" i="5"/>
  <c r="DB19" i="5"/>
  <c r="DA19" i="5"/>
  <c r="CZ19" i="5"/>
  <c r="CY19" i="5"/>
  <c r="CX19" i="5"/>
  <c r="CW19" i="5"/>
  <c r="CV19" i="5"/>
  <c r="CU19" i="5"/>
  <c r="CT19" i="5"/>
  <c r="CS19" i="5"/>
  <c r="CR19" i="5"/>
  <c r="CQ19" i="5"/>
  <c r="CM19" i="5"/>
  <c r="CL19" i="5"/>
  <c r="CK19" i="5"/>
  <c r="CJ19" i="5"/>
  <c r="CI19" i="5"/>
  <c r="CH19" i="5"/>
  <c r="CG19" i="5"/>
  <c r="CF19" i="5"/>
  <c r="CE19" i="5"/>
  <c r="CD19" i="5"/>
  <c r="CC19" i="5"/>
  <c r="CB19" i="5"/>
  <c r="CA19" i="5"/>
  <c r="BZ19" i="5"/>
  <c r="BY19" i="5"/>
  <c r="BX19" i="5"/>
  <c r="BW19" i="5"/>
  <c r="BV19" i="5"/>
  <c r="BU19" i="5"/>
  <c r="BT19" i="5"/>
  <c r="BQ19" i="5"/>
  <c r="BO19" i="5"/>
  <c r="L19" i="5" s="1"/>
  <c r="BN19" i="5"/>
  <c r="K19" i="5" s="1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S19" i="5"/>
  <c r="P19" i="5"/>
  <c r="J19" i="5"/>
  <c r="EF15" i="5"/>
  <c r="EE15" i="5"/>
  <c r="ED15" i="5"/>
  <c r="EC15" i="5"/>
  <c r="EB15" i="5"/>
  <c r="EA15" i="5"/>
  <c r="DZ15" i="5"/>
  <c r="DY15" i="5"/>
  <c r="DX15" i="5"/>
  <c r="DW15" i="5"/>
  <c r="DV15" i="5"/>
  <c r="DU15" i="5"/>
  <c r="DT15" i="5"/>
  <c r="DS15" i="5"/>
  <c r="DR15" i="5"/>
  <c r="DQ15" i="5"/>
  <c r="DP15" i="5"/>
  <c r="DO15" i="5"/>
  <c r="DN15" i="5"/>
  <c r="DM15" i="5"/>
  <c r="DJ15" i="5"/>
  <c r="DI15" i="5"/>
  <c r="DH15" i="5"/>
  <c r="DG15" i="5"/>
  <c r="DF15" i="5"/>
  <c r="DE15" i="5"/>
  <c r="DD15" i="5"/>
  <c r="DC15" i="5"/>
  <c r="DB15" i="5"/>
  <c r="DA15" i="5"/>
  <c r="CZ15" i="5"/>
  <c r="CY15" i="5"/>
  <c r="CX15" i="5"/>
  <c r="CW15" i="5"/>
  <c r="CV15" i="5"/>
  <c r="CU15" i="5"/>
  <c r="CT15" i="5"/>
  <c r="CS15" i="5"/>
  <c r="CR15" i="5"/>
  <c r="CQ15" i="5"/>
  <c r="CM15" i="5"/>
  <c r="CL15" i="5"/>
  <c r="CK15" i="5"/>
  <c r="CJ15" i="5"/>
  <c r="CI15" i="5"/>
  <c r="CH15" i="5"/>
  <c r="CG15" i="5"/>
  <c r="CF15" i="5"/>
  <c r="CE15" i="5"/>
  <c r="CD15" i="5"/>
  <c r="CC15" i="5"/>
  <c r="CB15" i="5"/>
  <c r="CA15" i="5"/>
  <c r="BZ15" i="5"/>
  <c r="BY15" i="5"/>
  <c r="BX15" i="5"/>
  <c r="BW15" i="5"/>
  <c r="BV15" i="5"/>
  <c r="BU15" i="5"/>
  <c r="BT15" i="5"/>
  <c r="BQ15" i="5"/>
  <c r="BO15" i="5"/>
  <c r="L15" i="5" s="1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S15" i="5"/>
  <c r="P15" i="5"/>
  <c r="H15" i="5" s="1"/>
  <c r="K15" i="5"/>
  <c r="J15" i="5"/>
  <c r="EF12" i="5"/>
  <c r="EE12" i="5"/>
  <c r="ED12" i="5"/>
  <c r="EC12" i="5"/>
  <c r="EB12" i="5"/>
  <c r="EA12" i="5"/>
  <c r="DZ12" i="5"/>
  <c r="DY12" i="5"/>
  <c r="DX12" i="5"/>
  <c r="DW12" i="5"/>
  <c r="DV12" i="5"/>
  <c r="DU12" i="5"/>
  <c r="DT12" i="5"/>
  <c r="DS12" i="5"/>
  <c r="DR12" i="5"/>
  <c r="DQ12" i="5"/>
  <c r="DP12" i="5"/>
  <c r="DO12" i="5"/>
  <c r="DN12" i="5"/>
  <c r="DM12" i="5"/>
  <c r="DJ12" i="5"/>
  <c r="DI12" i="5"/>
  <c r="DH12" i="5"/>
  <c r="DG12" i="5"/>
  <c r="DF12" i="5"/>
  <c r="DE12" i="5"/>
  <c r="DD12" i="5"/>
  <c r="DC12" i="5"/>
  <c r="DB12" i="5"/>
  <c r="DA12" i="5"/>
  <c r="CZ12" i="5"/>
  <c r="CY12" i="5"/>
  <c r="CX12" i="5"/>
  <c r="CW12" i="5"/>
  <c r="CV12" i="5"/>
  <c r="CU12" i="5"/>
  <c r="CT12" i="5"/>
  <c r="CS12" i="5"/>
  <c r="CR12" i="5"/>
  <c r="CQ12" i="5"/>
  <c r="CM12" i="5"/>
  <c r="CL12" i="5"/>
  <c r="CK12" i="5"/>
  <c r="CJ12" i="5"/>
  <c r="CI12" i="5"/>
  <c r="CH12" i="5"/>
  <c r="CG12" i="5"/>
  <c r="CF12" i="5"/>
  <c r="CE12" i="5"/>
  <c r="CD12" i="5"/>
  <c r="CC12" i="5"/>
  <c r="CB12" i="5"/>
  <c r="CA12" i="5"/>
  <c r="BZ12" i="5"/>
  <c r="BY12" i="5"/>
  <c r="BX12" i="5"/>
  <c r="BW12" i="5"/>
  <c r="BV12" i="5"/>
  <c r="BU12" i="5"/>
  <c r="BT12" i="5"/>
  <c r="BQ12" i="5"/>
  <c r="BO12" i="5"/>
  <c r="L12" i="5" s="1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S12" i="5"/>
  <c r="P12" i="5"/>
  <c r="K12" i="5"/>
  <c r="J12" i="5"/>
  <c r="EF14" i="5"/>
  <c r="EE14" i="5"/>
  <c r="ED14" i="5"/>
  <c r="EC14" i="5"/>
  <c r="EB14" i="5"/>
  <c r="EA14" i="5"/>
  <c r="DZ14" i="5"/>
  <c r="DY14" i="5"/>
  <c r="DX14" i="5"/>
  <c r="DW14" i="5"/>
  <c r="DV14" i="5"/>
  <c r="DU14" i="5"/>
  <c r="DT14" i="5"/>
  <c r="DS14" i="5"/>
  <c r="DR14" i="5"/>
  <c r="DQ14" i="5"/>
  <c r="DP14" i="5"/>
  <c r="DO14" i="5"/>
  <c r="DN14" i="5"/>
  <c r="DM14" i="5"/>
  <c r="DJ14" i="5"/>
  <c r="DI14" i="5"/>
  <c r="DH14" i="5"/>
  <c r="DG14" i="5"/>
  <c r="DF14" i="5"/>
  <c r="DE14" i="5"/>
  <c r="DD14" i="5"/>
  <c r="DC14" i="5"/>
  <c r="DB14" i="5"/>
  <c r="DA14" i="5"/>
  <c r="CZ14" i="5"/>
  <c r="CY14" i="5"/>
  <c r="CX14" i="5"/>
  <c r="CW14" i="5"/>
  <c r="CV14" i="5"/>
  <c r="CU14" i="5"/>
  <c r="CT14" i="5"/>
  <c r="CS14" i="5"/>
  <c r="CR14" i="5"/>
  <c r="CQ14" i="5"/>
  <c r="CM14" i="5"/>
  <c r="CL14" i="5"/>
  <c r="CK14" i="5"/>
  <c r="CJ14" i="5"/>
  <c r="CI14" i="5"/>
  <c r="CH14" i="5"/>
  <c r="CG14" i="5"/>
  <c r="CF14" i="5"/>
  <c r="CE14" i="5"/>
  <c r="CD14" i="5"/>
  <c r="CC14" i="5"/>
  <c r="CB14" i="5"/>
  <c r="CA14" i="5"/>
  <c r="BZ14" i="5"/>
  <c r="BY14" i="5"/>
  <c r="BX14" i="5"/>
  <c r="BW14" i="5"/>
  <c r="BV14" i="5"/>
  <c r="BU14" i="5"/>
  <c r="BT14" i="5"/>
  <c r="BQ14" i="5"/>
  <c r="BO14" i="5"/>
  <c r="L14" i="5" s="1"/>
  <c r="BN14" i="5"/>
  <c r="K14" i="5" s="1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S14" i="5"/>
  <c r="P14" i="5"/>
  <c r="H14" i="5" s="1"/>
  <c r="J14" i="5"/>
  <c r="EF9" i="5"/>
  <c r="EE9" i="5"/>
  <c r="ED9" i="5"/>
  <c r="EC9" i="5"/>
  <c r="EB9" i="5"/>
  <c r="EA9" i="5"/>
  <c r="DZ9" i="5"/>
  <c r="DY9" i="5"/>
  <c r="DX9" i="5"/>
  <c r="DW9" i="5"/>
  <c r="DV9" i="5"/>
  <c r="DU9" i="5"/>
  <c r="DT9" i="5"/>
  <c r="DS9" i="5"/>
  <c r="DR9" i="5"/>
  <c r="DQ9" i="5"/>
  <c r="DP9" i="5"/>
  <c r="DO9" i="5"/>
  <c r="DN9" i="5"/>
  <c r="DM9" i="5"/>
  <c r="DJ9" i="5"/>
  <c r="DI9" i="5"/>
  <c r="DH9" i="5"/>
  <c r="DG9" i="5"/>
  <c r="DF9" i="5"/>
  <c r="DE9" i="5"/>
  <c r="DD9" i="5"/>
  <c r="DC9" i="5"/>
  <c r="DB9" i="5"/>
  <c r="DA9" i="5"/>
  <c r="CZ9" i="5"/>
  <c r="CY9" i="5"/>
  <c r="CX9" i="5"/>
  <c r="CW9" i="5"/>
  <c r="CV9" i="5"/>
  <c r="CU9" i="5"/>
  <c r="CT9" i="5"/>
  <c r="CS9" i="5"/>
  <c r="CR9" i="5"/>
  <c r="CQ9" i="5"/>
  <c r="CM9" i="5"/>
  <c r="CL9" i="5"/>
  <c r="CK9" i="5"/>
  <c r="CJ9" i="5"/>
  <c r="CI9" i="5"/>
  <c r="CH9" i="5"/>
  <c r="CG9" i="5"/>
  <c r="CF9" i="5"/>
  <c r="CE9" i="5"/>
  <c r="CD9" i="5"/>
  <c r="CC9" i="5"/>
  <c r="CB9" i="5"/>
  <c r="CA9" i="5"/>
  <c r="BZ9" i="5"/>
  <c r="BY9" i="5"/>
  <c r="BX9" i="5"/>
  <c r="BW9" i="5"/>
  <c r="BV9" i="5"/>
  <c r="BU9" i="5"/>
  <c r="BT9" i="5"/>
  <c r="BQ9" i="5"/>
  <c r="BO9" i="5"/>
  <c r="L9" i="5" s="1"/>
  <c r="BN9" i="5"/>
  <c r="BM9" i="5"/>
  <c r="BL9" i="5"/>
  <c r="BK9" i="5"/>
  <c r="BJ9" i="5"/>
  <c r="BI9" i="5"/>
  <c r="BH9" i="5"/>
  <c r="BG9" i="5"/>
  <c r="BF9" i="5"/>
  <c r="BE9" i="5"/>
  <c r="BD9" i="5"/>
  <c r="BC9" i="5"/>
  <c r="BB9" i="5"/>
  <c r="BA9" i="5"/>
  <c r="AZ9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S9" i="5"/>
  <c r="P9" i="5"/>
  <c r="H9" i="5" s="1"/>
  <c r="K9" i="5"/>
  <c r="J9" i="5"/>
  <c r="EF13" i="5"/>
  <c r="EE13" i="5"/>
  <c r="ED13" i="5"/>
  <c r="EC13" i="5"/>
  <c r="EB13" i="5"/>
  <c r="EA13" i="5"/>
  <c r="DZ13" i="5"/>
  <c r="DY13" i="5"/>
  <c r="DX13" i="5"/>
  <c r="DW13" i="5"/>
  <c r="DV13" i="5"/>
  <c r="DU13" i="5"/>
  <c r="DT13" i="5"/>
  <c r="DS13" i="5"/>
  <c r="DR13" i="5"/>
  <c r="DQ13" i="5"/>
  <c r="DP13" i="5"/>
  <c r="DO13" i="5"/>
  <c r="DN13" i="5"/>
  <c r="DM13" i="5"/>
  <c r="DJ13" i="5"/>
  <c r="DI13" i="5"/>
  <c r="DH13" i="5"/>
  <c r="DG13" i="5"/>
  <c r="DF13" i="5"/>
  <c r="DE13" i="5"/>
  <c r="DD13" i="5"/>
  <c r="DC13" i="5"/>
  <c r="DB13" i="5"/>
  <c r="DA13" i="5"/>
  <c r="CZ13" i="5"/>
  <c r="CY13" i="5"/>
  <c r="CX13" i="5"/>
  <c r="CW13" i="5"/>
  <c r="CV13" i="5"/>
  <c r="CU13" i="5"/>
  <c r="CT13" i="5"/>
  <c r="CS13" i="5"/>
  <c r="CR13" i="5"/>
  <c r="CQ13" i="5"/>
  <c r="CM13" i="5"/>
  <c r="CL13" i="5"/>
  <c r="CK13" i="5"/>
  <c r="CJ13" i="5"/>
  <c r="CI13" i="5"/>
  <c r="CH13" i="5"/>
  <c r="CG13" i="5"/>
  <c r="CF13" i="5"/>
  <c r="CE13" i="5"/>
  <c r="CD13" i="5"/>
  <c r="CC13" i="5"/>
  <c r="CB13" i="5"/>
  <c r="CA13" i="5"/>
  <c r="BZ13" i="5"/>
  <c r="BY13" i="5"/>
  <c r="BX13" i="5"/>
  <c r="BW13" i="5"/>
  <c r="BV13" i="5"/>
  <c r="BU13" i="5"/>
  <c r="BT13" i="5"/>
  <c r="BQ13" i="5"/>
  <c r="BO13" i="5"/>
  <c r="L13" i="5" s="1"/>
  <c r="BN13" i="5"/>
  <c r="K13" i="5" s="1"/>
  <c r="BM13" i="5"/>
  <c r="BL13" i="5"/>
  <c r="BK13" i="5"/>
  <c r="BJ13" i="5"/>
  <c r="BI13" i="5"/>
  <c r="BH13" i="5"/>
  <c r="BG13" i="5"/>
  <c r="BF13" i="5"/>
  <c r="BE13" i="5"/>
  <c r="BD13" i="5"/>
  <c r="BC13" i="5"/>
  <c r="BB13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S13" i="5"/>
  <c r="P13" i="5"/>
  <c r="J13" i="5"/>
  <c r="F96" i="4"/>
  <c r="E96" i="4"/>
  <c r="D96" i="4"/>
  <c r="C96" i="4"/>
  <c r="B96" i="4"/>
  <c r="S96" i="4" s="1"/>
  <c r="F95" i="4"/>
  <c r="E95" i="4"/>
  <c r="D95" i="4"/>
  <c r="C95" i="4"/>
  <c r="B95" i="4"/>
  <c r="F94" i="4"/>
  <c r="E94" i="4"/>
  <c r="D94" i="4"/>
  <c r="C94" i="4"/>
  <c r="B94" i="4"/>
  <c r="F93" i="4"/>
  <c r="E93" i="4"/>
  <c r="D93" i="4"/>
  <c r="C93" i="4"/>
  <c r="B93" i="4"/>
  <c r="AF93" i="4" s="1"/>
  <c r="F92" i="4"/>
  <c r="E92" i="4"/>
  <c r="D92" i="4"/>
  <c r="C92" i="4"/>
  <c r="B92" i="4"/>
  <c r="AH92" i="4" s="1"/>
  <c r="F91" i="4"/>
  <c r="E91" i="4"/>
  <c r="D91" i="4"/>
  <c r="C91" i="4"/>
  <c r="B91" i="4"/>
  <c r="W91" i="4" s="1"/>
  <c r="F90" i="4"/>
  <c r="E90" i="4"/>
  <c r="D90" i="4"/>
  <c r="C90" i="4"/>
  <c r="B90" i="4"/>
  <c r="AB90" i="4" s="1"/>
  <c r="F89" i="4"/>
  <c r="E89" i="4"/>
  <c r="D89" i="4"/>
  <c r="C89" i="4"/>
  <c r="B89" i="4"/>
  <c r="F88" i="4"/>
  <c r="E88" i="4"/>
  <c r="D88" i="4"/>
  <c r="C88" i="4"/>
  <c r="B88" i="4"/>
  <c r="F87" i="4"/>
  <c r="E87" i="4"/>
  <c r="D87" i="4"/>
  <c r="C87" i="4"/>
  <c r="B87" i="4"/>
  <c r="BI87" i="4" s="1"/>
  <c r="F86" i="4"/>
  <c r="E86" i="4"/>
  <c r="D86" i="4"/>
  <c r="C86" i="4"/>
  <c r="B86" i="4"/>
  <c r="F85" i="4"/>
  <c r="E85" i="4"/>
  <c r="D85" i="4"/>
  <c r="C85" i="4"/>
  <c r="B85" i="4"/>
  <c r="U85" i="4" s="1"/>
  <c r="F84" i="4"/>
  <c r="E84" i="4"/>
  <c r="D84" i="4"/>
  <c r="C84" i="4"/>
  <c r="B84" i="4"/>
  <c r="BB84" i="4" s="1"/>
  <c r="F83" i="4"/>
  <c r="E83" i="4"/>
  <c r="D83" i="4"/>
  <c r="C83" i="4"/>
  <c r="B83" i="4"/>
  <c r="F82" i="4"/>
  <c r="E82" i="4"/>
  <c r="D82" i="4"/>
  <c r="C82" i="4"/>
  <c r="B82" i="4"/>
  <c r="AH82" i="4" s="1"/>
  <c r="F81" i="4"/>
  <c r="E81" i="4"/>
  <c r="D81" i="4"/>
  <c r="C81" i="4"/>
  <c r="B81" i="4"/>
  <c r="BO81" i="4" s="1"/>
  <c r="F80" i="4"/>
  <c r="E80" i="4"/>
  <c r="D80" i="4"/>
  <c r="C80" i="4"/>
  <c r="B80" i="4"/>
  <c r="Z80" i="4" s="1"/>
  <c r="F79" i="4"/>
  <c r="E79" i="4"/>
  <c r="D79" i="4"/>
  <c r="C79" i="4"/>
  <c r="B79" i="4"/>
  <c r="BC79" i="4" s="1"/>
  <c r="F78" i="4"/>
  <c r="E78" i="4"/>
  <c r="D78" i="4"/>
  <c r="C78" i="4"/>
  <c r="B78" i="4"/>
  <c r="F77" i="4"/>
  <c r="E77" i="4"/>
  <c r="D77" i="4"/>
  <c r="C77" i="4"/>
  <c r="B77" i="4"/>
  <c r="AL77" i="4" s="1"/>
  <c r="F72" i="4"/>
  <c r="E72" i="4"/>
  <c r="D72" i="4"/>
  <c r="C72" i="4"/>
  <c r="B72" i="4"/>
  <c r="F71" i="4"/>
  <c r="E71" i="4"/>
  <c r="D71" i="4"/>
  <c r="C71" i="4"/>
  <c r="B71" i="4"/>
  <c r="F70" i="4"/>
  <c r="E70" i="4"/>
  <c r="D70" i="4"/>
  <c r="C70" i="4"/>
  <c r="B70" i="4"/>
  <c r="F69" i="4"/>
  <c r="E69" i="4"/>
  <c r="D69" i="4"/>
  <c r="C69" i="4"/>
  <c r="B69" i="4"/>
  <c r="F68" i="4"/>
  <c r="E68" i="4"/>
  <c r="D68" i="4"/>
  <c r="C68" i="4"/>
  <c r="B68" i="4"/>
  <c r="F67" i="4"/>
  <c r="E67" i="4"/>
  <c r="D67" i="4"/>
  <c r="C67" i="4"/>
  <c r="B67" i="4"/>
  <c r="F66" i="4"/>
  <c r="E66" i="4"/>
  <c r="D66" i="4"/>
  <c r="C66" i="4"/>
  <c r="B66" i="4"/>
  <c r="F65" i="4"/>
  <c r="E65" i="4"/>
  <c r="D65" i="4"/>
  <c r="C65" i="4"/>
  <c r="B65" i="4"/>
  <c r="F64" i="4"/>
  <c r="E64" i="4"/>
  <c r="D64" i="4"/>
  <c r="C64" i="4"/>
  <c r="B64" i="4"/>
  <c r="F63" i="4"/>
  <c r="E63" i="4"/>
  <c r="D63" i="4"/>
  <c r="C63" i="4"/>
  <c r="B63" i="4"/>
  <c r="F62" i="4"/>
  <c r="E62" i="4"/>
  <c r="D62" i="4"/>
  <c r="C62" i="4"/>
  <c r="B62" i="4"/>
  <c r="F61" i="4"/>
  <c r="E61" i="4"/>
  <c r="D61" i="4"/>
  <c r="C61" i="4"/>
  <c r="B61" i="4"/>
  <c r="F60" i="4"/>
  <c r="E60" i="4"/>
  <c r="D60" i="4"/>
  <c r="C60" i="4"/>
  <c r="B60" i="4"/>
  <c r="F59" i="4"/>
  <c r="E59" i="4"/>
  <c r="D59" i="4"/>
  <c r="C59" i="4"/>
  <c r="B59" i="4"/>
  <c r="F58" i="4"/>
  <c r="E58" i="4"/>
  <c r="D58" i="4"/>
  <c r="C58" i="4"/>
  <c r="B58" i="4"/>
  <c r="F57" i="4"/>
  <c r="E57" i="4"/>
  <c r="D57" i="4"/>
  <c r="C57" i="4"/>
  <c r="B57" i="4"/>
  <c r="F56" i="4"/>
  <c r="E56" i="4"/>
  <c r="D56" i="4"/>
  <c r="C56" i="4"/>
  <c r="B56" i="4"/>
  <c r="F55" i="4"/>
  <c r="E55" i="4"/>
  <c r="D55" i="4"/>
  <c r="C55" i="4"/>
  <c r="B55" i="4"/>
  <c r="F54" i="4"/>
  <c r="E54" i="4"/>
  <c r="D54" i="4"/>
  <c r="C54" i="4"/>
  <c r="B54" i="4"/>
  <c r="F53" i="4"/>
  <c r="E53" i="4"/>
  <c r="D53" i="4"/>
  <c r="C53" i="4"/>
  <c r="B53" i="4"/>
  <c r="EF47" i="4"/>
  <c r="EE47" i="4"/>
  <c r="ED47" i="4"/>
  <c r="EC47" i="4"/>
  <c r="EB47" i="4"/>
  <c r="EA47" i="4"/>
  <c r="DZ47" i="4"/>
  <c r="DY47" i="4"/>
  <c r="DX47" i="4"/>
  <c r="DW47" i="4"/>
  <c r="DV47" i="4"/>
  <c r="DU47" i="4"/>
  <c r="DT47" i="4"/>
  <c r="DS47" i="4"/>
  <c r="DR47" i="4"/>
  <c r="DQ47" i="4"/>
  <c r="DP47" i="4"/>
  <c r="DO47" i="4"/>
  <c r="DN47" i="4"/>
  <c r="DM47" i="4"/>
  <c r="DJ47" i="4"/>
  <c r="DI47" i="4"/>
  <c r="DH47" i="4"/>
  <c r="DG47" i="4"/>
  <c r="DF47" i="4"/>
  <c r="DE47" i="4"/>
  <c r="DD47" i="4"/>
  <c r="DC47" i="4"/>
  <c r="DB47" i="4"/>
  <c r="DA47" i="4"/>
  <c r="CZ47" i="4"/>
  <c r="CY47" i="4"/>
  <c r="CX47" i="4"/>
  <c r="CW47" i="4"/>
  <c r="CV47" i="4"/>
  <c r="CU47" i="4"/>
  <c r="CT47" i="4"/>
  <c r="CS47" i="4"/>
  <c r="CR47" i="4"/>
  <c r="CQ47" i="4"/>
  <c r="CM47" i="4"/>
  <c r="CL47" i="4"/>
  <c r="CK47" i="4"/>
  <c r="CJ47" i="4"/>
  <c r="CI47" i="4"/>
  <c r="CH47" i="4"/>
  <c r="CG47" i="4"/>
  <c r="CF47" i="4"/>
  <c r="CE47" i="4"/>
  <c r="CD47" i="4"/>
  <c r="CC47" i="4"/>
  <c r="CB47" i="4"/>
  <c r="CA47" i="4"/>
  <c r="BZ47" i="4"/>
  <c r="BY47" i="4"/>
  <c r="BX47" i="4"/>
  <c r="BW47" i="4"/>
  <c r="BV47" i="4"/>
  <c r="BU47" i="4"/>
  <c r="BT47" i="4"/>
  <c r="BQ47" i="4"/>
  <c r="EF46" i="4"/>
  <c r="EE46" i="4"/>
  <c r="ED46" i="4"/>
  <c r="EC46" i="4"/>
  <c r="EB46" i="4"/>
  <c r="EA46" i="4"/>
  <c r="DZ46" i="4"/>
  <c r="DY46" i="4"/>
  <c r="DX46" i="4"/>
  <c r="DW46" i="4"/>
  <c r="DV46" i="4"/>
  <c r="DU46" i="4"/>
  <c r="DT46" i="4"/>
  <c r="DS46" i="4"/>
  <c r="DR46" i="4"/>
  <c r="DQ46" i="4"/>
  <c r="DP46" i="4"/>
  <c r="DO46" i="4"/>
  <c r="DN46" i="4"/>
  <c r="DM46" i="4"/>
  <c r="DJ46" i="4"/>
  <c r="DI46" i="4"/>
  <c r="DH46" i="4"/>
  <c r="DG46" i="4"/>
  <c r="DF46" i="4"/>
  <c r="DE46" i="4"/>
  <c r="DD46" i="4"/>
  <c r="DC46" i="4"/>
  <c r="DB46" i="4"/>
  <c r="DA46" i="4"/>
  <c r="CZ46" i="4"/>
  <c r="CY46" i="4"/>
  <c r="CX46" i="4"/>
  <c r="CW46" i="4"/>
  <c r="CV46" i="4"/>
  <c r="CU46" i="4"/>
  <c r="CT46" i="4"/>
  <c r="CS46" i="4"/>
  <c r="CR46" i="4"/>
  <c r="CQ46" i="4"/>
  <c r="CM46" i="4"/>
  <c r="CL46" i="4"/>
  <c r="CK46" i="4"/>
  <c r="CJ46" i="4"/>
  <c r="CI46" i="4"/>
  <c r="CH46" i="4"/>
  <c r="CG46" i="4"/>
  <c r="CF46" i="4"/>
  <c r="CE46" i="4"/>
  <c r="CD46" i="4"/>
  <c r="CC46" i="4"/>
  <c r="CB46" i="4"/>
  <c r="CA46" i="4"/>
  <c r="BZ46" i="4"/>
  <c r="BY46" i="4"/>
  <c r="BX46" i="4"/>
  <c r="BW46" i="4"/>
  <c r="BV46" i="4"/>
  <c r="BU46" i="4"/>
  <c r="BT46" i="4"/>
  <c r="BQ46" i="4"/>
  <c r="EF45" i="4"/>
  <c r="EE45" i="4"/>
  <c r="ED45" i="4"/>
  <c r="EC45" i="4"/>
  <c r="EB45" i="4"/>
  <c r="EA45" i="4"/>
  <c r="DZ45" i="4"/>
  <c r="DY45" i="4"/>
  <c r="DX45" i="4"/>
  <c r="DW45" i="4"/>
  <c r="DV45" i="4"/>
  <c r="DU45" i="4"/>
  <c r="DT45" i="4"/>
  <c r="DS45" i="4"/>
  <c r="DR45" i="4"/>
  <c r="DQ45" i="4"/>
  <c r="DP45" i="4"/>
  <c r="DO45" i="4"/>
  <c r="DN45" i="4"/>
  <c r="DM45" i="4"/>
  <c r="DJ45" i="4"/>
  <c r="DI45" i="4"/>
  <c r="DH45" i="4"/>
  <c r="DG45" i="4"/>
  <c r="DF45" i="4"/>
  <c r="DE45" i="4"/>
  <c r="DD45" i="4"/>
  <c r="DC45" i="4"/>
  <c r="DB45" i="4"/>
  <c r="DA45" i="4"/>
  <c r="CZ45" i="4"/>
  <c r="CY45" i="4"/>
  <c r="CX45" i="4"/>
  <c r="CW45" i="4"/>
  <c r="CV45" i="4"/>
  <c r="CU45" i="4"/>
  <c r="CT45" i="4"/>
  <c r="CS45" i="4"/>
  <c r="CR45" i="4"/>
  <c r="CQ45" i="4"/>
  <c r="CM45" i="4"/>
  <c r="CL45" i="4"/>
  <c r="CK45" i="4"/>
  <c r="CJ45" i="4"/>
  <c r="CI45" i="4"/>
  <c r="CH45" i="4"/>
  <c r="CG45" i="4"/>
  <c r="CF45" i="4"/>
  <c r="CE45" i="4"/>
  <c r="CD45" i="4"/>
  <c r="CC45" i="4"/>
  <c r="CB45" i="4"/>
  <c r="CA45" i="4"/>
  <c r="BZ45" i="4"/>
  <c r="BY45" i="4"/>
  <c r="BX45" i="4"/>
  <c r="BW45" i="4"/>
  <c r="BV45" i="4"/>
  <c r="BU45" i="4"/>
  <c r="BT45" i="4"/>
  <c r="BQ45" i="4"/>
  <c r="EF44" i="4"/>
  <c r="EE44" i="4"/>
  <c r="ED44" i="4"/>
  <c r="EC44" i="4"/>
  <c r="EB44" i="4"/>
  <c r="EA44" i="4"/>
  <c r="DZ44" i="4"/>
  <c r="DY44" i="4"/>
  <c r="DX44" i="4"/>
  <c r="DW44" i="4"/>
  <c r="DV44" i="4"/>
  <c r="DU44" i="4"/>
  <c r="DT44" i="4"/>
  <c r="DS44" i="4"/>
  <c r="DR44" i="4"/>
  <c r="DQ44" i="4"/>
  <c r="DP44" i="4"/>
  <c r="DO44" i="4"/>
  <c r="DN44" i="4"/>
  <c r="DM44" i="4"/>
  <c r="DJ44" i="4"/>
  <c r="DI44" i="4"/>
  <c r="DH44" i="4"/>
  <c r="DG44" i="4"/>
  <c r="DF44" i="4"/>
  <c r="DE44" i="4"/>
  <c r="DD44" i="4"/>
  <c r="DC44" i="4"/>
  <c r="DB44" i="4"/>
  <c r="DA44" i="4"/>
  <c r="CZ44" i="4"/>
  <c r="CY44" i="4"/>
  <c r="CX44" i="4"/>
  <c r="CW44" i="4"/>
  <c r="CV44" i="4"/>
  <c r="CU44" i="4"/>
  <c r="CT44" i="4"/>
  <c r="CS44" i="4"/>
  <c r="CR44" i="4"/>
  <c r="CQ44" i="4"/>
  <c r="CM44" i="4"/>
  <c r="CL44" i="4"/>
  <c r="CK44" i="4"/>
  <c r="CJ44" i="4"/>
  <c r="CI44" i="4"/>
  <c r="CH44" i="4"/>
  <c r="CG44" i="4"/>
  <c r="CF44" i="4"/>
  <c r="CE44" i="4"/>
  <c r="CD44" i="4"/>
  <c r="CC44" i="4"/>
  <c r="CB44" i="4"/>
  <c r="CA44" i="4"/>
  <c r="BZ44" i="4"/>
  <c r="BY44" i="4"/>
  <c r="BX44" i="4"/>
  <c r="BW44" i="4"/>
  <c r="BV44" i="4"/>
  <c r="BU44" i="4"/>
  <c r="BT44" i="4"/>
  <c r="BQ44" i="4"/>
  <c r="EF43" i="4"/>
  <c r="EE43" i="4"/>
  <c r="ED43" i="4"/>
  <c r="EC43" i="4"/>
  <c r="EB43" i="4"/>
  <c r="EA43" i="4"/>
  <c r="DZ43" i="4"/>
  <c r="DY43" i="4"/>
  <c r="DX43" i="4"/>
  <c r="DW43" i="4"/>
  <c r="DV43" i="4"/>
  <c r="DU43" i="4"/>
  <c r="DT43" i="4"/>
  <c r="DS43" i="4"/>
  <c r="DR43" i="4"/>
  <c r="DQ43" i="4"/>
  <c r="DP43" i="4"/>
  <c r="DO43" i="4"/>
  <c r="DN43" i="4"/>
  <c r="DM43" i="4"/>
  <c r="DJ43" i="4"/>
  <c r="DI43" i="4"/>
  <c r="DH43" i="4"/>
  <c r="DG43" i="4"/>
  <c r="DF43" i="4"/>
  <c r="DE43" i="4"/>
  <c r="DD43" i="4"/>
  <c r="DC43" i="4"/>
  <c r="DB43" i="4"/>
  <c r="DA43" i="4"/>
  <c r="CZ43" i="4"/>
  <c r="CY43" i="4"/>
  <c r="CX43" i="4"/>
  <c r="CW43" i="4"/>
  <c r="CV43" i="4"/>
  <c r="CU43" i="4"/>
  <c r="CT43" i="4"/>
  <c r="CS43" i="4"/>
  <c r="CR43" i="4"/>
  <c r="CQ43" i="4"/>
  <c r="CM43" i="4"/>
  <c r="CL43" i="4"/>
  <c r="CK43" i="4"/>
  <c r="CJ43" i="4"/>
  <c r="CI43" i="4"/>
  <c r="CH43" i="4"/>
  <c r="CG43" i="4"/>
  <c r="CF43" i="4"/>
  <c r="CE43" i="4"/>
  <c r="CD43" i="4"/>
  <c r="CC43" i="4"/>
  <c r="CB43" i="4"/>
  <c r="CA43" i="4"/>
  <c r="BZ43" i="4"/>
  <c r="BY43" i="4"/>
  <c r="BX43" i="4"/>
  <c r="BW43" i="4"/>
  <c r="BV43" i="4"/>
  <c r="BU43" i="4"/>
  <c r="BT43" i="4"/>
  <c r="BQ43" i="4"/>
  <c r="EF42" i="4"/>
  <c r="EE42" i="4"/>
  <c r="ED42" i="4"/>
  <c r="EC42" i="4"/>
  <c r="EB42" i="4"/>
  <c r="EA42" i="4"/>
  <c r="DZ42" i="4"/>
  <c r="DY42" i="4"/>
  <c r="DX42" i="4"/>
  <c r="DW42" i="4"/>
  <c r="DV42" i="4"/>
  <c r="DU42" i="4"/>
  <c r="DT42" i="4"/>
  <c r="DS42" i="4"/>
  <c r="DR42" i="4"/>
  <c r="DQ42" i="4"/>
  <c r="DP42" i="4"/>
  <c r="DO42" i="4"/>
  <c r="DN42" i="4"/>
  <c r="DM42" i="4"/>
  <c r="DJ42" i="4"/>
  <c r="DI42" i="4"/>
  <c r="DH42" i="4"/>
  <c r="DG42" i="4"/>
  <c r="DF42" i="4"/>
  <c r="DE42" i="4"/>
  <c r="DD42" i="4"/>
  <c r="DC42" i="4"/>
  <c r="DB42" i="4"/>
  <c r="DA42" i="4"/>
  <c r="CZ42" i="4"/>
  <c r="CY42" i="4"/>
  <c r="CX42" i="4"/>
  <c r="CW42" i="4"/>
  <c r="CV42" i="4"/>
  <c r="CU42" i="4"/>
  <c r="CT42" i="4"/>
  <c r="CS42" i="4"/>
  <c r="CR42" i="4"/>
  <c r="CQ42" i="4"/>
  <c r="CM42" i="4"/>
  <c r="CL42" i="4"/>
  <c r="CK42" i="4"/>
  <c r="CJ42" i="4"/>
  <c r="CI42" i="4"/>
  <c r="CH42" i="4"/>
  <c r="CG42" i="4"/>
  <c r="CF42" i="4"/>
  <c r="CE42" i="4"/>
  <c r="CD42" i="4"/>
  <c r="CC42" i="4"/>
  <c r="CB42" i="4"/>
  <c r="CA42" i="4"/>
  <c r="BZ42" i="4"/>
  <c r="BY42" i="4"/>
  <c r="BX42" i="4"/>
  <c r="BW42" i="4"/>
  <c r="BV42" i="4"/>
  <c r="BU42" i="4"/>
  <c r="BT42" i="4"/>
  <c r="BQ42" i="4"/>
  <c r="EF41" i="4"/>
  <c r="EE41" i="4"/>
  <c r="ED41" i="4"/>
  <c r="EC41" i="4"/>
  <c r="EB41" i="4"/>
  <c r="EA41" i="4"/>
  <c r="DZ41" i="4"/>
  <c r="DY41" i="4"/>
  <c r="DX41" i="4"/>
  <c r="DW41" i="4"/>
  <c r="DV41" i="4"/>
  <c r="DU41" i="4"/>
  <c r="DT41" i="4"/>
  <c r="DS41" i="4"/>
  <c r="DR41" i="4"/>
  <c r="DQ41" i="4"/>
  <c r="DP41" i="4"/>
  <c r="DO41" i="4"/>
  <c r="DN41" i="4"/>
  <c r="DM41" i="4"/>
  <c r="DJ41" i="4"/>
  <c r="DI41" i="4"/>
  <c r="DH41" i="4"/>
  <c r="DG41" i="4"/>
  <c r="DF41" i="4"/>
  <c r="DE41" i="4"/>
  <c r="DD41" i="4"/>
  <c r="DC41" i="4"/>
  <c r="DB41" i="4"/>
  <c r="DA41" i="4"/>
  <c r="CZ41" i="4"/>
  <c r="CY41" i="4"/>
  <c r="CX41" i="4"/>
  <c r="CW41" i="4"/>
  <c r="CV41" i="4"/>
  <c r="CU41" i="4"/>
  <c r="CT41" i="4"/>
  <c r="CS41" i="4"/>
  <c r="CR41" i="4"/>
  <c r="CQ41" i="4"/>
  <c r="CM41" i="4"/>
  <c r="CL41" i="4"/>
  <c r="CK41" i="4"/>
  <c r="CJ41" i="4"/>
  <c r="CI41" i="4"/>
  <c r="CH41" i="4"/>
  <c r="CG41" i="4"/>
  <c r="CF41" i="4"/>
  <c r="CE41" i="4"/>
  <c r="CD41" i="4"/>
  <c r="CC41" i="4"/>
  <c r="CB41" i="4"/>
  <c r="CA41" i="4"/>
  <c r="BZ41" i="4"/>
  <c r="BY41" i="4"/>
  <c r="BX41" i="4"/>
  <c r="BW41" i="4"/>
  <c r="BV41" i="4"/>
  <c r="BU41" i="4"/>
  <c r="BT41" i="4"/>
  <c r="BQ41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Q40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Q39" i="4"/>
  <c r="EF38" i="4"/>
  <c r="EE38" i="4"/>
  <c r="ED38" i="4"/>
  <c r="EC38" i="4"/>
  <c r="EB38" i="4"/>
  <c r="EA38" i="4"/>
  <c r="DZ38" i="4"/>
  <c r="DY38" i="4"/>
  <c r="DX38" i="4"/>
  <c r="DW38" i="4"/>
  <c r="DV38" i="4"/>
  <c r="DU38" i="4"/>
  <c r="DT38" i="4"/>
  <c r="DS38" i="4"/>
  <c r="DR38" i="4"/>
  <c r="DQ38" i="4"/>
  <c r="DP38" i="4"/>
  <c r="DO38" i="4"/>
  <c r="DN38" i="4"/>
  <c r="DM38" i="4"/>
  <c r="DJ38" i="4"/>
  <c r="DI38" i="4"/>
  <c r="DH38" i="4"/>
  <c r="DG38" i="4"/>
  <c r="DF38" i="4"/>
  <c r="DE38" i="4"/>
  <c r="DD38" i="4"/>
  <c r="DC38" i="4"/>
  <c r="DB38" i="4"/>
  <c r="DA38" i="4"/>
  <c r="CZ38" i="4"/>
  <c r="CY38" i="4"/>
  <c r="CX38" i="4"/>
  <c r="CW38" i="4"/>
  <c r="CV38" i="4"/>
  <c r="CU38" i="4"/>
  <c r="CT38" i="4"/>
  <c r="CS38" i="4"/>
  <c r="CR38" i="4"/>
  <c r="CQ38" i="4"/>
  <c r="CM38" i="4"/>
  <c r="CL38" i="4"/>
  <c r="CK38" i="4"/>
  <c r="CJ38" i="4"/>
  <c r="CI38" i="4"/>
  <c r="CH38" i="4"/>
  <c r="CG38" i="4"/>
  <c r="CF38" i="4"/>
  <c r="CE38" i="4"/>
  <c r="CD38" i="4"/>
  <c r="CC38" i="4"/>
  <c r="CB38" i="4"/>
  <c r="CA38" i="4"/>
  <c r="BZ38" i="4"/>
  <c r="BY38" i="4"/>
  <c r="BX38" i="4"/>
  <c r="BW38" i="4"/>
  <c r="BV38" i="4"/>
  <c r="BU38" i="4"/>
  <c r="BT38" i="4"/>
  <c r="BQ38" i="4"/>
  <c r="EF37" i="4"/>
  <c r="EE37" i="4"/>
  <c r="ED37" i="4"/>
  <c r="EC37" i="4"/>
  <c r="EB37" i="4"/>
  <c r="EA37" i="4"/>
  <c r="DZ37" i="4"/>
  <c r="DY37" i="4"/>
  <c r="DX37" i="4"/>
  <c r="DW37" i="4"/>
  <c r="DV37" i="4"/>
  <c r="DU37" i="4"/>
  <c r="DT37" i="4"/>
  <c r="DS37" i="4"/>
  <c r="DR37" i="4"/>
  <c r="DQ37" i="4"/>
  <c r="DP37" i="4"/>
  <c r="DO37" i="4"/>
  <c r="DN37" i="4"/>
  <c r="DM37" i="4"/>
  <c r="DJ37" i="4"/>
  <c r="DI37" i="4"/>
  <c r="DH37" i="4"/>
  <c r="DG37" i="4"/>
  <c r="DF37" i="4"/>
  <c r="DE37" i="4"/>
  <c r="DD37" i="4"/>
  <c r="DC37" i="4"/>
  <c r="DB37" i="4"/>
  <c r="DA37" i="4"/>
  <c r="CZ37" i="4"/>
  <c r="CY37" i="4"/>
  <c r="CX37" i="4"/>
  <c r="CW37" i="4"/>
  <c r="CV37" i="4"/>
  <c r="CU37" i="4"/>
  <c r="CT37" i="4"/>
  <c r="CS37" i="4"/>
  <c r="CR37" i="4"/>
  <c r="CQ37" i="4"/>
  <c r="CM37" i="4"/>
  <c r="CL37" i="4"/>
  <c r="CK37" i="4"/>
  <c r="CJ37" i="4"/>
  <c r="CI37" i="4"/>
  <c r="CH37" i="4"/>
  <c r="CG37" i="4"/>
  <c r="CF37" i="4"/>
  <c r="CE37" i="4"/>
  <c r="CD37" i="4"/>
  <c r="CC37" i="4"/>
  <c r="CB37" i="4"/>
  <c r="CA37" i="4"/>
  <c r="BZ37" i="4"/>
  <c r="BY37" i="4"/>
  <c r="BX37" i="4"/>
  <c r="BW37" i="4"/>
  <c r="BV37" i="4"/>
  <c r="BU37" i="4"/>
  <c r="BT37" i="4"/>
  <c r="BQ37" i="4"/>
  <c r="EF36" i="4"/>
  <c r="EE36" i="4"/>
  <c r="ED36" i="4"/>
  <c r="EC36" i="4"/>
  <c r="EB36" i="4"/>
  <c r="EA36" i="4"/>
  <c r="DZ36" i="4"/>
  <c r="DY36" i="4"/>
  <c r="DX36" i="4"/>
  <c r="DW36" i="4"/>
  <c r="DV36" i="4"/>
  <c r="DU36" i="4"/>
  <c r="DT36" i="4"/>
  <c r="DS36" i="4"/>
  <c r="DR36" i="4"/>
  <c r="DQ36" i="4"/>
  <c r="DP36" i="4"/>
  <c r="DO36" i="4"/>
  <c r="DN36" i="4"/>
  <c r="DM36" i="4"/>
  <c r="DJ36" i="4"/>
  <c r="DI36" i="4"/>
  <c r="DH36" i="4"/>
  <c r="DG36" i="4"/>
  <c r="DF36" i="4"/>
  <c r="DE36" i="4"/>
  <c r="DD36" i="4"/>
  <c r="DC36" i="4"/>
  <c r="DB36" i="4"/>
  <c r="DA36" i="4"/>
  <c r="CZ36" i="4"/>
  <c r="CY36" i="4"/>
  <c r="CX36" i="4"/>
  <c r="CW36" i="4"/>
  <c r="CV36" i="4"/>
  <c r="CU36" i="4"/>
  <c r="CT36" i="4"/>
  <c r="CS36" i="4"/>
  <c r="CR36" i="4"/>
  <c r="CQ36" i="4"/>
  <c r="CM36" i="4"/>
  <c r="CL36" i="4"/>
  <c r="CK36" i="4"/>
  <c r="CJ36" i="4"/>
  <c r="CI36" i="4"/>
  <c r="CH36" i="4"/>
  <c r="CG36" i="4"/>
  <c r="CF36" i="4"/>
  <c r="CE36" i="4"/>
  <c r="CD36" i="4"/>
  <c r="CC36" i="4"/>
  <c r="CB36" i="4"/>
  <c r="CA36" i="4"/>
  <c r="BZ36" i="4"/>
  <c r="BY36" i="4"/>
  <c r="BX36" i="4"/>
  <c r="BW36" i="4"/>
  <c r="BV36" i="4"/>
  <c r="BU36" i="4"/>
  <c r="BT36" i="4"/>
  <c r="BQ36" i="4"/>
  <c r="EF35" i="4"/>
  <c r="EE35" i="4"/>
  <c r="ED35" i="4"/>
  <c r="EC35" i="4"/>
  <c r="EB35" i="4"/>
  <c r="EA35" i="4"/>
  <c r="DZ35" i="4"/>
  <c r="DY35" i="4"/>
  <c r="DX35" i="4"/>
  <c r="DW35" i="4"/>
  <c r="DV35" i="4"/>
  <c r="DU35" i="4"/>
  <c r="DT35" i="4"/>
  <c r="DS35" i="4"/>
  <c r="DR35" i="4"/>
  <c r="DQ35" i="4"/>
  <c r="DP35" i="4"/>
  <c r="DO35" i="4"/>
  <c r="DN35" i="4"/>
  <c r="DM35" i="4"/>
  <c r="DJ35" i="4"/>
  <c r="DI35" i="4"/>
  <c r="DH35" i="4"/>
  <c r="DG35" i="4"/>
  <c r="DF35" i="4"/>
  <c r="DE35" i="4"/>
  <c r="DD35" i="4"/>
  <c r="DC35" i="4"/>
  <c r="DB35" i="4"/>
  <c r="DA35" i="4"/>
  <c r="CZ35" i="4"/>
  <c r="CY35" i="4"/>
  <c r="CX35" i="4"/>
  <c r="CW35" i="4"/>
  <c r="CV35" i="4"/>
  <c r="CU35" i="4"/>
  <c r="CT35" i="4"/>
  <c r="CS35" i="4"/>
  <c r="CR35" i="4"/>
  <c r="CQ35" i="4"/>
  <c r="CM35" i="4"/>
  <c r="CL35" i="4"/>
  <c r="CK35" i="4"/>
  <c r="CJ35" i="4"/>
  <c r="CI35" i="4"/>
  <c r="CH35" i="4"/>
  <c r="CG35" i="4"/>
  <c r="CF35" i="4"/>
  <c r="CE35" i="4"/>
  <c r="CD35" i="4"/>
  <c r="CC35" i="4"/>
  <c r="CB35" i="4"/>
  <c r="CA35" i="4"/>
  <c r="BZ35" i="4"/>
  <c r="BY35" i="4"/>
  <c r="BX35" i="4"/>
  <c r="BW35" i="4"/>
  <c r="BV35" i="4"/>
  <c r="BU35" i="4"/>
  <c r="BT35" i="4"/>
  <c r="BQ35" i="4"/>
  <c r="EF34" i="4"/>
  <c r="EE34" i="4"/>
  <c r="ED34" i="4"/>
  <c r="EC34" i="4"/>
  <c r="EB34" i="4"/>
  <c r="EA34" i="4"/>
  <c r="DZ34" i="4"/>
  <c r="DY34" i="4"/>
  <c r="DX34" i="4"/>
  <c r="DW34" i="4"/>
  <c r="DV34" i="4"/>
  <c r="DU34" i="4"/>
  <c r="DT34" i="4"/>
  <c r="DS34" i="4"/>
  <c r="DR34" i="4"/>
  <c r="DQ34" i="4"/>
  <c r="DP34" i="4"/>
  <c r="DO34" i="4"/>
  <c r="DN34" i="4"/>
  <c r="DM34" i="4"/>
  <c r="DJ34" i="4"/>
  <c r="DI34" i="4"/>
  <c r="DH34" i="4"/>
  <c r="DG34" i="4"/>
  <c r="DF34" i="4"/>
  <c r="DE34" i="4"/>
  <c r="DD34" i="4"/>
  <c r="DC34" i="4"/>
  <c r="DB34" i="4"/>
  <c r="DA34" i="4"/>
  <c r="CZ34" i="4"/>
  <c r="CY34" i="4"/>
  <c r="CX34" i="4"/>
  <c r="CW34" i="4"/>
  <c r="CV34" i="4"/>
  <c r="CU34" i="4"/>
  <c r="CT34" i="4"/>
  <c r="CS34" i="4"/>
  <c r="CR34" i="4"/>
  <c r="CQ34" i="4"/>
  <c r="CM34" i="4"/>
  <c r="CL34" i="4"/>
  <c r="CK34" i="4"/>
  <c r="CJ34" i="4"/>
  <c r="CI34" i="4"/>
  <c r="CH34" i="4"/>
  <c r="CG34" i="4"/>
  <c r="CF34" i="4"/>
  <c r="CE34" i="4"/>
  <c r="CD34" i="4"/>
  <c r="CC34" i="4"/>
  <c r="CB34" i="4"/>
  <c r="CA34" i="4"/>
  <c r="BZ34" i="4"/>
  <c r="BY34" i="4"/>
  <c r="BX34" i="4"/>
  <c r="BW34" i="4"/>
  <c r="BV34" i="4"/>
  <c r="BU34" i="4"/>
  <c r="BT34" i="4"/>
  <c r="BQ34" i="4"/>
  <c r="EF33" i="4"/>
  <c r="EE33" i="4"/>
  <c r="ED33" i="4"/>
  <c r="EC33" i="4"/>
  <c r="EB33" i="4"/>
  <c r="EA33" i="4"/>
  <c r="DZ33" i="4"/>
  <c r="DY33" i="4"/>
  <c r="DX33" i="4"/>
  <c r="DW33" i="4"/>
  <c r="DV33" i="4"/>
  <c r="DU33" i="4"/>
  <c r="DT33" i="4"/>
  <c r="DS33" i="4"/>
  <c r="DR33" i="4"/>
  <c r="DQ33" i="4"/>
  <c r="DP33" i="4"/>
  <c r="DO33" i="4"/>
  <c r="DN33" i="4"/>
  <c r="DM33" i="4"/>
  <c r="DJ33" i="4"/>
  <c r="DI33" i="4"/>
  <c r="DH33" i="4"/>
  <c r="DG33" i="4"/>
  <c r="DF33" i="4"/>
  <c r="DE33" i="4"/>
  <c r="DD33" i="4"/>
  <c r="DC33" i="4"/>
  <c r="DB33" i="4"/>
  <c r="DA33" i="4"/>
  <c r="CZ33" i="4"/>
  <c r="CY33" i="4"/>
  <c r="CX33" i="4"/>
  <c r="CW33" i="4"/>
  <c r="CV33" i="4"/>
  <c r="CU33" i="4"/>
  <c r="CT33" i="4"/>
  <c r="CS33" i="4"/>
  <c r="CR33" i="4"/>
  <c r="CQ33" i="4"/>
  <c r="CM33" i="4"/>
  <c r="CL33" i="4"/>
  <c r="CK33" i="4"/>
  <c r="CJ33" i="4"/>
  <c r="CI33" i="4"/>
  <c r="CH33" i="4"/>
  <c r="CG33" i="4"/>
  <c r="CF33" i="4"/>
  <c r="CE33" i="4"/>
  <c r="CD33" i="4"/>
  <c r="CC33" i="4"/>
  <c r="CB33" i="4"/>
  <c r="CA33" i="4"/>
  <c r="BZ33" i="4"/>
  <c r="BY33" i="4"/>
  <c r="BX33" i="4"/>
  <c r="BW33" i="4"/>
  <c r="BV33" i="4"/>
  <c r="BU33" i="4"/>
  <c r="BT33" i="4"/>
  <c r="BQ33" i="4"/>
  <c r="EF32" i="4"/>
  <c r="EE32" i="4"/>
  <c r="ED32" i="4"/>
  <c r="EC32" i="4"/>
  <c r="EB32" i="4"/>
  <c r="EA32" i="4"/>
  <c r="DZ32" i="4"/>
  <c r="DY32" i="4"/>
  <c r="DX32" i="4"/>
  <c r="DW32" i="4"/>
  <c r="DV32" i="4"/>
  <c r="DU32" i="4"/>
  <c r="DT32" i="4"/>
  <c r="DS32" i="4"/>
  <c r="DR32" i="4"/>
  <c r="DQ32" i="4"/>
  <c r="DP32" i="4"/>
  <c r="DO32" i="4"/>
  <c r="DN32" i="4"/>
  <c r="DM32" i="4"/>
  <c r="DJ32" i="4"/>
  <c r="DI32" i="4"/>
  <c r="DH32" i="4"/>
  <c r="DG32" i="4"/>
  <c r="DF32" i="4"/>
  <c r="DE32" i="4"/>
  <c r="DD32" i="4"/>
  <c r="DC32" i="4"/>
  <c r="DB32" i="4"/>
  <c r="DA32" i="4"/>
  <c r="CZ32" i="4"/>
  <c r="CY32" i="4"/>
  <c r="CX32" i="4"/>
  <c r="CW32" i="4"/>
  <c r="CV32" i="4"/>
  <c r="CU32" i="4"/>
  <c r="CT32" i="4"/>
  <c r="CS32" i="4"/>
  <c r="CR32" i="4"/>
  <c r="CQ32" i="4"/>
  <c r="CM32" i="4"/>
  <c r="CL32" i="4"/>
  <c r="CK32" i="4"/>
  <c r="CJ32" i="4"/>
  <c r="CI32" i="4"/>
  <c r="CH32" i="4"/>
  <c r="CG32" i="4"/>
  <c r="CF32" i="4"/>
  <c r="CE32" i="4"/>
  <c r="CD32" i="4"/>
  <c r="CC32" i="4"/>
  <c r="CB32" i="4"/>
  <c r="CA32" i="4"/>
  <c r="BZ32" i="4"/>
  <c r="BY32" i="4"/>
  <c r="BX32" i="4"/>
  <c r="BW32" i="4"/>
  <c r="BV32" i="4"/>
  <c r="BU32" i="4"/>
  <c r="BT32" i="4"/>
  <c r="BQ32" i="4"/>
  <c r="EF31" i="4"/>
  <c r="EE31" i="4"/>
  <c r="ED31" i="4"/>
  <c r="EC31" i="4"/>
  <c r="EB31" i="4"/>
  <c r="EA31" i="4"/>
  <c r="DZ31" i="4"/>
  <c r="DY31" i="4"/>
  <c r="DX31" i="4"/>
  <c r="DW31" i="4"/>
  <c r="DV31" i="4"/>
  <c r="DU31" i="4"/>
  <c r="DT31" i="4"/>
  <c r="DS31" i="4"/>
  <c r="DR31" i="4"/>
  <c r="DQ31" i="4"/>
  <c r="DP31" i="4"/>
  <c r="DO31" i="4"/>
  <c r="DN31" i="4"/>
  <c r="DM31" i="4"/>
  <c r="DJ31" i="4"/>
  <c r="DI31" i="4"/>
  <c r="DH31" i="4"/>
  <c r="DG31" i="4"/>
  <c r="DF31" i="4"/>
  <c r="DE31" i="4"/>
  <c r="DD31" i="4"/>
  <c r="DC31" i="4"/>
  <c r="DB31" i="4"/>
  <c r="DA31" i="4"/>
  <c r="CZ31" i="4"/>
  <c r="CY31" i="4"/>
  <c r="CX31" i="4"/>
  <c r="CW31" i="4"/>
  <c r="CV31" i="4"/>
  <c r="CU31" i="4"/>
  <c r="CT31" i="4"/>
  <c r="CS31" i="4"/>
  <c r="CR31" i="4"/>
  <c r="CQ31" i="4"/>
  <c r="CM31" i="4"/>
  <c r="CL31" i="4"/>
  <c r="CK31" i="4"/>
  <c r="CJ31" i="4"/>
  <c r="CI31" i="4"/>
  <c r="CH31" i="4"/>
  <c r="CG31" i="4"/>
  <c r="CF31" i="4"/>
  <c r="CE31" i="4"/>
  <c r="CD31" i="4"/>
  <c r="CC31" i="4"/>
  <c r="CB31" i="4"/>
  <c r="CA31" i="4"/>
  <c r="BZ31" i="4"/>
  <c r="BY31" i="4"/>
  <c r="BX31" i="4"/>
  <c r="BW31" i="4"/>
  <c r="BV31" i="4"/>
  <c r="BU31" i="4"/>
  <c r="BT31" i="4"/>
  <c r="BQ31" i="4"/>
  <c r="EF30" i="4"/>
  <c r="EE30" i="4"/>
  <c r="ED30" i="4"/>
  <c r="EC30" i="4"/>
  <c r="EB30" i="4"/>
  <c r="EA30" i="4"/>
  <c r="DZ30" i="4"/>
  <c r="DY30" i="4"/>
  <c r="DX30" i="4"/>
  <c r="DW30" i="4"/>
  <c r="DV30" i="4"/>
  <c r="DU30" i="4"/>
  <c r="DT30" i="4"/>
  <c r="DS30" i="4"/>
  <c r="DR30" i="4"/>
  <c r="DQ30" i="4"/>
  <c r="DP30" i="4"/>
  <c r="DO30" i="4"/>
  <c r="DN30" i="4"/>
  <c r="DM30" i="4"/>
  <c r="DJ30" i="4"/>
  <c r="DI30" i="4"/>
  <c r="DH30" i="4"/>
  <c r="DG30" i="4"/>
  <c r="DF30" i="4"/>
  <c r="DE30" i="4"/>
  <c r="DD30" i="4"/>
  <c r="DC30" i="4"/>
  <c r="DB30" i="4"/>
  <c r="DA30" i="4"/>
  <c r="CZ30" i="4"/>
  <c r="CY30" i="4"/>
  <c r="CX30" i="4"/>
  <c r="CW30" i="4"/>
  <c r="CV30" i="4"/>
  <c r="CU30" i="4"/>
  <c r="CT30" i="4"/>
  <c r="CS30" i="4"/>
  <c r="CR30" i="4"/>
  <c r="CQ30" i="4"/>
  <c r="CM30" i="4"/>
  <c r="CL30" i="4"/>
  <c r="CK30" i="4"/>
  <c r="CJ30" i="4"/>
  <c r="CI30" i="4"/>
  <c r="CH30" i="4"/>
  <c r="CG30" i="4"/>
  <c r="CF30" i="4"/>
  <c r="CE30" i="4"/>
  <c r="CD30" i="4"/>
  <c r="CC30" i="4"/>
  <c r="CB30" i="4"/>
  <c r="CA30" i="4"/>
  <c r="BZ30" i="4"/>
  <c r="BY30" i="4"/>
  <c r="BX30" i="4"/>
  <c r="BW30" i="4"/>
  <c r="BV30" i="4"/>
  <c r="BU30" i="4"/>
  <c r="BT30" i="4"/>
  <c r="BQ30" i="4"/>
  <c r="EF29" i="4"/>
  <c r="EE29" i="4"/>
  <c r="ED29" i="4"/>
  <c r="EC29" i="4"/>
  <c r="EB29" i="4"/>
  <c r="EA29" i="4"/>
  <c r="DZ29" i="4"/>
  <c r="DY29" i="4"/>
  <c r="DX29" i="4"/>
  <c r="DW29" i="4"/>
  <c r="DV29" i="4"/>
  <c r="DU29" i="4"/>
  <c r="DT29" i="4"/>
  <c r="DS29" i="4"/>
  <c r="DR29" i="4"/>
  <c r="DQ29" i="4"/>
  <c r="DP29" i="4"/>
  <c r="DO29" i="4"/>
  <c r="DN29" i="4"/>
  <c r="DM29" i="4"/>
  <c r="DJ29" i="4"/>
  <c r="DI29" i="4"/>
  <c r="DH29" i="4"/>
  <c r="DG29" i="4"/>
  <c r="DF29" i="4"/>
  <c r="DE29" i="4"/>
  <c r="DD29" i="4"/>
  <c r="DC29" i="4"/>
  <c r="DB29" i="4"/>
  <c r="DA29" i="4"/>
  <c r="CZ29" i="4"/>
  <c r="CY29" i="4"/>
  <c r="CX29" i="4"/>
  <c r="CW29" i="4"/>
  <c r="CV29" i="4"/>
  <c r="CU29" i="4"/>
  <c r="CT29" i="4"/>
  <c r="CS29" i="4"/>
  <c r="CR29" i="4"/>
  <c r="CQ29" i="4"/>
  <c r="CM29" i="4"/>
  <c r="CL29" i="4"/>
  <c r="CK29" i="4"/>
  <c r="CJ29" i="4"/>
  <c r="CI29" i="4"/>
  <c r="CH29" i="4"/>
  <c r="CG29" i="4"/>
  <c r="CF29" i="4"/>
  <c r="CE29" i="4"/>
  <c r="CD29" i="4"/>
  <c r="CC29" i="4"/>
  <c r="CB29" i="4"/>
  <c r="CA29" i="4"/>
  <c r="BZ29" i="4"/>
  <c r="BY29" i="4"/>
  <c r="BX29" i="4"/>
  <c r="BW29" i="4"/>
  <c r="BV29" i="4"/>
  <c r="BU29" i="4"/>
  <c r="BT29" i="4"/>
  <c r="BQ29" i="4"/>
  <c r="EF28" i="4"/>
  <c r="EE28" i="4"/>
  <c r="ED28" i="4"/>
  <c r="EC28" i="4"/>
  <c r="EB28" i="4"/>
  <c r="EA28" i="4"/>
  <c r="DZ28" i="4"/>
  <c r="DY28" i="4"/>
  <c r="DX28" i="4"/>
  <c r="DW28" i="4"/>
  <c r="DV28" i="4"/>
  <c r="DU28" i="4"/>
  <c r="DT28" i="4"/>
  <c r="DS28" i="4"/>
  <c r="DR28" i="4"/>
  <c r="DQ28" i="4"/>
  <c r="DP28" i="4"/>
  <c r="DO28" i="4"/>
  <c r="DN28" i="4"/>
  <c r="DM28" i="4"/>
  <c r="DJ28" i="4"/>
  <c r="DI28" i="4"/>
  <c r="DH28" i="4"/>
  <c r="DG28" i="4"/>
  <c r="DF28" i="4"/>
  <c r="DE28" i="4"/>
  <c r="DD28" i="4"/>
  <c r="DC28" i="4"/>
  <c r="DB28" i="4"/>
  <c r="DA28" i="4"/>
  <c r="CZ28" i="4"/>
  <c r="CY28" i="4"/>
  <c r="CX28" i="4"/>
  <c r="CW28" i="4"/>
  <c r="CV28" i="4"/>
  <c r="CU28" i="4"/>
  <c r="CT28" i="4"/>
  <c r="CS28" i="4"/>
  <c r="CR28" i="4"/>
  <c r="CQ28" i="4"/>
  <c r="CM28" i="4"/>
  <c r="CL28" i="4"/>
  <c r="CK28" i="4"/>
  <c r="CJ28" i="4"/>
  <c r="CI28" i="4"/>
  <c r="CH28" i="4"/>
  <c r="CG28" i="4"/>
  <c r="CF28" i="4"/>
  <c r="CE28" i="4"/>
  <c r="CD28" i="4"/>
  <c r="CC28" i="4"/>
  <c r="CB28" i="4"/>
  <c r="CA28" i="4"/>
  <c r="BZ28" i="4"/>
  <c r="BY28" i="4"/>
  <c r="BX28" i="4"/>
  <c r="BW28" i="4"/>
  <c r="BV28" i="4"/>
  <c r="BU28" i="4"/>
  <c r="BT28" i="4"/>
  <c r="BQ28" i="4"/>
  <c r="EF27" i="4"/>
  <c r="EE27" i="4"/>
  <c r="ED27" i="4"/>
  <c r="EC27" i="4"/>
  <c r="EB27" i="4"/>
  <c r="EA27" i="4"/>
  <c r="DZ27" i="4"/>
  <c r="DY27" i="4"/>
  <c r="DX27" i="4"/>
  <c r="DW27" i="4"/>
  <c r="DV27" i="4"/>
  <c r="DU27" i="4"/>
  <c r="DT27" i="4"/>
  <c r="DS27" i="4"/>
  <c r="DR27" i="4"/>
  <c r="DQ27" i="4"/>
  <c r="DP27" i="4"/>
  <c r="DO27" i="4"/>
  <c r="DN27" i="4"/>
  <c r="DM27" i="4"/>
  <c r="DJ27" i="4"/>
  <c r="DI27" i="4"/>
  <c r="DH27" i="4"/>
  <c r="DG27" i="4"/>
  <c r="DF27" i="4"/>
  <c r="DE27" i="4"/>
  <c r="DD27" i="4"/>
  <c r="DC27" i="4"/>
  <c r="DB27" i="4"/>
  <c r="DA27" i="4"/>
  <c r="CZ27" i="4"/>
  <c r="CY27" i="4"/>
  <c r="CX27" i="4"/>
  <c r="CW27" i="4"/>
  <c r="CV27" i="4"/>
  <c r="CU27" i="4"/>
  <c r="CT27" i="4"/>
  <c r="CS27" i="4"/>
  <c r="CR27" i="4"/>
  <c r="CQ27" i="4"/>
  <c r="CM27" i="4"/>
  <c r="CL27" i="4"/>
  <c r="CK27" i="4"/>
  <c r="CJ27" i="4"/>
  <c r="CI27" i="4"/>
  <c r="CH27" i="4"/>
  <c r="CG27" i="4"/>
  <c r="CF27" i="4"/>
  <c r="CE27" i="4"/>
  <c r="CD27" i="4"/>
  <c r="CC27" i="4"/>
  <c r="CB27" i="4"/>
  <c r="CA27" i="4"/>
  <c r="BZ27" i="4"/>
  <c r="BY27" i="4"/>
  <c r="BX27" i="4"/>
  <c r="BW27" i="4"/>
  <c r="BV27" i="4"/>
  <c r="BU27" i="4"/>
  <c r="BT27" i="4"/>
  <c r="BQ27" i="4"/>
  <c r="EF26" i="4"/>
  <c r="EE26" i="4"/>
  <c r="ED26" i="4"/>
  <c r="EC26" i="4"/>
  <c r="EB26" i="4"/>
  <c r="EA26" i="4"/>
  <c r="DZ26" i="4"/>
  <c r="DY26" i="4"/>
  <c r="DX26" i="4"/>
  <c r="DW26" i="4"/>
  <c r="DV26" i="4"/>
  <c r="DU26" i="4"/>
  <c r="DT26" i="4"/>
  <c r="DS26" i="4"/>
  <c r="DR26" i="4"/>
  <c r="DQ26" i="4"/>
  <c r="DP26" i="4"/>
  <c r="DO26" i="4"/>
  <c r="DN26" i="4"/>
  <c r="DM26" i="4"/>
  <c r="DJ26" i="4"/>
  <c r="DI26" i="4"/>
  <c r="DH26" i="4"/>
  <c r="DG26" i="4"/>
  <c r="DF26" i="4"/>
  <c r="DE26" i="4"/>
  <c r="DD26" i="4"/>
  <c r="DC26" i="4"/>
  <c r="DB26" i="4"/>
  <c r="DA26" i="4"/>
  <c r="CZ26" i="4"/>
  <c r="CY26" i="4"/>
  <c r="CX26" i="4"/>
  <c r="CW26" i="4"/>
  <c r="CV26" i="4"/>
  <c r="CU26" i="4"/>
  <c r="CT26" i="4"/>
  <c r="CS26" i="4"/>
  <c r="CR26" i="4"/>
  <c r="CQ26" i="4"/>
  <c r="CM26" i="4"/>
  <c r="CL26" i="4"/>
  <c r="CK26" i="4"/>
  <c r="CJ26" i="4"/>
  <c r="CI26" i="4"/>
  <c r="CH26" i="4"/>
  <c r="CG26" i="4"/>
  <c r="CF26" i="4"/>
  <c r="CE26" i="4"/>
  <c r="CD26" i="4"/>
  <c r="CC26" i="4"/>
  <c r="CB26" i="4"/>
  <c r="CA26" i="4"/>
  <c r="BZ26" i="4"/>
  <c r="BY26" i="4"/>
  <c r="BX26" i="4"/>
  <c r="BW26" i="4"/>
  <c r="BV26" i="4"/>
  <c r="BU26" i="4"/>
  <c r="BT26" i="4"/>
  <c r="BQ26" i="4"/>
  <c r="EF25" i="4"/>
  <c r="EE25" i="4"/>
  <c r="ED25" i="4"/>
  <c r="EC25" i="4"/>
  <c r="EB25" i="4"/>
  <c r="EA25" i="4"/>
  <c r="DZ25" i="4"/>
  <c r="DY25" i="4"/>
  <c r="DX25" i="4"/>
  <c r="DW25" i="4"/>
  <c r="DV25" i="4"/>
  <c r="DU25" i="4"/>
  <c r="DT25" i="4"/>
  <c r="DS25" i="4"/>
  <c r="DR25" i="4"/>
  <c r="DQ25" i="4"/>
  <c r="DP25" i="4"/>
  <c r="DO25" i="4"/>
  <c r="DN25" i="4"/>
  <c r="DM25" i="4"/>
  <c r="DJ25" i="4"/>
  <c r="DI25" i="4"/>
  <c r="DH25" i="4"/>
  <c r="DG25" i="4"/>
  <c r="DF25" i="4"/>
  <c r="DE25" i="4"/>
  <c r="DD25" i="4"/>
  <c r="DC25" i="4"/>
  <c r="DB25" i="4"/>
  <c r="DA25" i="4"/>
  <c r="CZ25" i="4"/>
  <c r="CY25" i="4"/>
  <c r="CX25" i="4"/>
  <c r="CW25" i="4"/>
  <c r="CV25" i="4"/>
  <c r="CU25" i="4"/>
  <c r="CT25" i="4"/>
  <c r="CS25" i="4"/>
  <c r="CR25" i="4"/>
  <c r="CQ25" i="4"/>
  <c r="CM25" i="4"/>
  <c r="CL25" i="4"/>
  <c r="CK25" i="4"/>
  <c r="CJ25" i="4"/>
  <c r="CI25" i="4"/>
  <c r="CH25" i="4"/>
  <c r="CG25" i="4"/>
  <c r="CF25" i="4"/>
  <c r="CE25" i="4"/>
  <c r="CD25" i="4"/>
  <c r="CC25" i="4"/>
  <c r="CB25" i="4"/>
  <c r="CA25" i="4"/>
  <c r="BZ25" i="4"/>
  <c r="BY25" i="4"/>
  <c r="BX25" i="4"/>
  <c r="BW25" i="4"/>
  <c r="BV25" i="4"/>
  <c r="BU25" i="4"/>
  <c r="BT25" i="4"/>
  <c r="BQ25" i="4"/>
  <c r="EF24" i="4"/>
  <c r="EE24" i="4"/>
  <c r="ED24" i="4"/>
  <c r="EC24" i="4"/>
  <c r="EB24" i="4"/>
  <c r="EA24" i="4"/>
  <c r="DZ24" i="4"/>
  <c r="DY24" i="4"/>
  <c r="DX24" i="4"/>
  <c r="DW24" i="4"/>
  <c r="DV24" i="4"/>
  <c r="DU24" i="4"/>
  <c r="DT24" i="4"/>
  <c r="DS24" i="4"/>
  <c r="DR24" i="4"/>
  <c r="DQ24" i="4"/>
  <c r="DP24" i="4"/>
  <c r="DO24" i="4"/>
  <c r="DN24" i="4"/>
  <c r="DM24" i="4"/>
  <c r="DJ24" i="4"/>
  <c r="DI24" i="4"/>
  <c r="DH24" i="4"/>
  <c r="DG24" i="4"/>
  <c r="DF24" i="4"/>
  <c r="DE24" i="4"/>
  <c r="DD24" i="4"/>
  <c r="DC24" i="4"/>
  <c r="DB24" i="4"/>
  <c r="DA24" i="4"/>
  <c r="CZ24" i="4"/>
  <c r="CY24" i="4"/>
  <c r="CX24" i="4"/>
  <c r="CW24" i="4"/>
  <c r="CV24" i="4"/>
  <c r="CU24" i="4"/>
  <c r="CT24" i="4"/>
  <c r="CS24" i="4"/>
  <c r="CR24" i="4"/>
  <c r="CQ24" i="4"/>
  <c r="CM24" i="4"/>
  <c r="CL24" i="4"/>
  <c r="CK24" i="4"/>
  <c r="CJ24" i="4"/>
  <c r="CI24" i="4"/>
  <c r="CH24" i="4"/>
  <c r="CG24" i="4"/>
  <c r="CF24" i="4"/>
  <c r="CE24" i="4"/>
  <c r="CD24" i="4"/>
  <c r="CC24" i="4"/>
  <c r="CB24" i="4"/>
  <c r="CA24" i="4"/>
  <c r="BZ24" i="4"/>
  <c r="BY24" i="4"/>
  <c r="BX24" i="4"/>
  <c r="BW24" i="4"/>
  <c r="BV24" i="4"/>
  <c r="BU24" i="4"/>
  <c r="BT24" i="4"/>
  <c r="BQ24" i="4"/>
  <c r="EF23" i="4"/>
  <c r="EE23" i="4"/>
  <c r="ED23" i="4"/>
  <c r="EC23" i="4"/>
  <c r="EB23" i="4"/>
  <c r="EA23" i="4"/>
  <c r="DZ23" i="4"/>
  <c r="DY23" i="4"/>
  <c r="DX23" i="4"/>
  <c r="DW23" i="4"/>
  <c r="DV23" i="4"/>
  <c r="DU23" i="4"/>
  <c r="DT23" i="4"/>
  <c r="DS23" i="4"/>
  <c r="DR23" i="4"/>
  <c r="DQ23" i="4"/>
  <c r="DP23" i="4"/>
  <c r="DO23" i="4"/>
  <c r="DN23" i="4"/>
  <c r="DM23" i="4"/>
  <c r="DJ23" i="4"/>
  <c r="DI23" i="4"/>
  <c r="DH23" i="4"/>
  <c r="DG23" i="4"/>
  <c r="DF23" i="4"/>
  <c r="DE23" i="4"/>
  <c r="DD23" i="4"/>
  <c r="DC23" i="4"/>
  <c r="DB23" i="4"/>
  <c r="DA23" i="4"/>
  <c r="CZ23" i="4"/>
  <c r="CY23" i="4"/>
  <c r="CX23" i="4"/>
  <c r="CW23" i="4"/>
  <c r="CV23" i="4"/>
  <c r="CU23" i="4"/>
  <c r="CT23" i="4"/>
  <c r="CS23" i="4"/>
  <c r="CR23" i="4"/>
  <c r="CQ23" i="4"/>
  <c r="CM23" i="4"/>
  <c r="CL23" i="4"/>
  <c r="CK23" i="4"/>
  <c r="CJ23" i="4"/>
  <c r="CI23" i="4"/>
  <c r="CH23" i="4"/>
  <c r="CG23" i="4"/>
  <c r="CF23" i="4"/>
  <c r="CE23" i="4"/>
  <c r="CD23" i="4"/>
  <c r="CC23" i="4"/>
  <c r="CB23" i="4"/>
  <c r="CA23" i="4"/>
  <c r="BZ23" i="4"/>
  <c r="BY23" i="4"/>
  <c r="BX23" i="4"/>
  <c r="BW23" i="4"/>
  <c r="BV23" i="4"/>
  <c r="BU23" i="4"/>
  <c r="BT23" i="4"/>
  <c r="BQ23" i="4"/>
  <c r="EF22" i="4"/>
  <c r="EE22" i="4"/>
  <c r="ED22" i="4"/>
  <c r="EC22" i="4"/>
  <c r="EB22" i="4"/>
  <c r="EA22" i="4"/>
  <c r="DZ22" i="4"/>
  <c r="DY22" i="4"/>
  <c r="DX22" i="4"/>
  <c r="DW22" i="4"/>
  <c r="DV22" i="4"/>
  <c r="DU22" i="4"/>
  <c r="DT22" i="4"/>
  <c r="DS22" i="4"/>
  <c r="DR22" i="4"/>
  <c r="DQ22" i="4"/>
  <c r="DP22" i="4"/>
  <c r="DO22" i="4"/>
  <c r="DN22" i="4"/>
  <c r="DM22" i="4"/>
  <c r="DJ22" i="4"/>
  <c r="DI22" i="4"/>
  <c r="DH22" i="4"/>
  <c r="DG22" i="4"/>
  <c r="DF22" i="4"/>
  <c r="DE22" i="4"/>
  <c r="DD22" i="4"/>
  <c r="DC22" i="4"/>
  <c r="DB22" i="4"/>
  <c r="DA22" i="4"/>
  <c r="CZ22" i="4"/>
  <c r="CY22" i="4"/>
  <c r="CX22" i="4"/>
  <c r="CW22" i="4"/>
  <c r="CV22" i="4"/>
  <c r="CU22" i="4"/>
  <c r="CT22" i="4"/>
  <c r="CS22" i="4"/>
  <c r="CR22" i="4"/>
  <c r="CQ22" i="4"/>
  <c r="CM22" i="4"/>
  <c r="CL22" i="4"/>
  <c r="CK22" i="4"/>
  <c r="CJ22" i="4"/>
  <c r="CI22" i="4"/>
  <c r="CH22" i="4"/>
  <c r="CG22" i="4"/>
  <c r="CF22" i="4"/>
  <c r="CE22" i="4"/>
  <c r="CD22" i="4"/>
  <c r="CC22" i="4"/>
  <c r="CB22" i="4"/>
  <c r="CA22" i="4"/>
  <c r="BZ22" i="4"/>
  <c r="BY22" i="4"/>
  <c r="BX22" i="4"/>
  <c r="BW22" i="4"/>
  <c r="BV22" i="4"/>
  <c r="BU22" i="4"/>
  <c r="BT22" i="4"/>
  <c r="BQ22" i="4"/>
  <c r="EF21" i="4"/>
  <c r="EE21" i="4"/>
  <c r="ED21" i="4"/>
  <c r="EC21" i="4"/>
  <c r="EB21" i="4"/>
  <c r="EA21" i="4"/>
  <c r="DZ21" i="4"/>
  <c r="DY21" i="4"/>
  <c r="DX21" i="4"/>
  <c r="DW21" i="4"/>
  <c r="DV21" i="4"/>
  <c r="DU21" i="4"/>
  <c r="DT21" i="4"/>
  <c r="DS21" i="4"/>
  <c r="DR21" i="4"/>
  <c r="DQ21" i="4"/>
  <c r="DP21" i="4"/>
  <c r="DO21" i="4"/>
  <c r="DN21" i="4"/>
  <c r="DM21" i="4"/>
  <c r="DJ21" i="4"/>
  <c r="DI21" i="4"/>
  <c r="DH21" i="4"/>
  <c r="DG21" i="4"/>
  <c r="DF21" i="4"/>
  <c r="DE21" i="4"/>
  <c r="DD21" i="4"/>
  <c r="DC21" i="4"/>
  <c r="DB21" i="4"/>
  <c r="DA21" i="4"/>
  <c r="CZ21" i="4"/>
  <c r="CY21" i="4"/>
  <c r="CX21" i="4"/>
  <c r="CW21" i="4"/>
  <c r="CV21" i="4"/>
  <c r="CU21" i="4"/>
  <c r="CT21" i="4"/>
  <c r="CS21" i="4"/>
  <c r="CR21" i="4"/>
  <c r="CQ21" i="4"/>
  <c r="CM21" i="4"/>
  <c r="CL21" i="4"/>
  <c r="CK21" i="4"/>
  <c r="CJ21" i="4"/>
  <c r="CI21" i="4"/>
  <c r="CH21" i="4"/>
  <c r="CG21" i="4"/>
  <c r="CF21" i="4"/>
  <c r="CE21" i="4"/>
  <c r="CD21" i="4"/>
  <c r="CC21" i="4"/>
  <c r="CB21" i="4"/>
  <c r="CA21" i="4"/>
  <c r="BZ21" i="4"/>
  <c r="BY21" i="4"/>
  <c r="BX21" i="4"/>
  <c r="BW21" i="4"/>
  <c r="BV21" i="4"/>
  <c r="BU21" i="4"/>
  <c r="BT21" i="4"/>
  <c r="BQ21" i="4"/>
  <c r="EF20" i="4"/>
  <c r="EE20" i="4"/>
  <c r="ED20" i="4"/>
  <c r="EC20" i="4"/>
  <c r="EB20" i="4"/>
  <c r="EA20" i="4"/>
  <c r="DZ20" i="4"/>
  <c r="DY20" i="4"/>
  <c r="DX20" i="4"/>
  <c r="DW20" i="4"/>
  <c r="DV20" i="4"/>
  <c r="DU20" i="4"/>
  <c r="DT20" i="4"/>
  <c r="DS20" i="4"/>
  <c r="DR20" i="4"/>
  <c r="DQ20" i="4"/>
  <c r="DP20" i="4"/>
  <c r="DO20" i="4"/>
  <c r="DN20" i="4"/>
  <c r="DM20" i="4"/>
  <c r="DJ20" i="4"/>
  <c r="DI20" i="4"/>
  <c r="DH20" i="4"/>
  <c r="DG20" i="4"/>
  <c r="DF20" i="4"/>
  <c r="DE20" i="4"/>
  <c r="DD20" i="4"/>
  <c r="DC20" i="4"/>
  <c r="DB20" i="4"/>
  <c r="DA20" i="4"/>
  <c r="CZ20" i="4"/>
  <c r="CY20" i="4"/>
  <c r="CX20" i="4"/>
  <c r="CW20" i="4"/>
  <c r="CV20" i="4"/>
  <c r="CU20" i="4"/>
  <c r="CT20" i="4"/>
  <c r="CS20" i="4"/>
  <c r="CR20" i="4"/>
  <c r="CQ20" i="4"/>
  <c r="CM20" i="4"/>
  <c r="CL20" i="4"/>
  <c r="CK20" i="4"/>
  <c r="CJ20" i="4"/>
  <c r="CI20" i="4"/>
  <c r="CH20" i="4"/>
  <c r="CG20" i="4"/>
  <c r="CF20" i="4"/>
  <c r="CE20" i="4"/>
  <c r="CD20" i="4"/>
  <c r="CC20" i="4"/>
  <c r="CB20" i="4"/>
  <c r="CA20" i="4"/>
  <c r="BZ20" i="4"/>
  <c r="BY20" i="4"/>
  <c r="BX20" i="4"/>
  <c r="BW20" i="4"/>
  <c r="BV20" i="4"/>
  <c r="BU20" i="4"/>
  <c r="BT20" i="4"/>
  <c r="BQ20" i="4"/>
  <c r="EF19" i="4"/>
  <c r="EE19" i="4"/>
  <c r="ED19" i="4"/>
  <c r="EC19" i="4"/>
  <c r="EB19" i="4"/>
  <c r="EA19" i="4"/>
  <c r="DZ19" i="4"/>
  <c r="DY19" i="4"/>
  <c r="DX19" i="4"/>
  <c r="DW19" i="4"/>
  <c r="DV19" i="4"/>
  <c r="DU19" i="4"/>
  <c r="DT19" i="4"/>
  <c r="DS19" i="4"/>
  <c r="DR19" i="4"/>
  <c r="DQ19" i="4"/>
  <c r="DP19" i="4"/>
  <c r="DO19" i="4"/>
  <c r="DN19" i="4"/>
  <c r="DM19" i="4"/>
  <c r="DJ19" i="4"/>
  <c r="DI19" i="4"/>
  <c r="DH19" i="4"/>
  <c r="DG19" i="4"/>
  <c r="DF19" i="4"/>
  <c r="DE19" i="4"/>
  <c r="DD19" i="4"/>
  <c r="DC19" i="4"/>
  <c r="DB19" i="4"/>
  <c r="DA19" i="4"/>
  <c r="CZ19" i="4"/>
  <c r="CY19" i="4"/>
  <c r="CX19" i="4"/>
  <c r="CW19" i="4"/>
  <c r="CV19" i="4"/>
  <c r="CU19" i="4"/>
  <c r="CT19" i="4"/>
  <c r="CS19" i="4"/>
  <c r="CR19" i="4"/>
  <c r="CQ19" i="4"/>
  <c r="CM19" i="4"/>
  <c r="CL19" i="4"/>
  <c r="CK19" i="4"/>
  <c r="CJ19" i="4"/>
  <c r="CI19" i="4"/>
  <c r="CH19" i="4"/>
  <c r="CG19" i="4"/>
  <c r="CF19" i="4"/>
  <c r="CE19" i="4"/>
  <c r="CD19" i="4"/>
  <c r="CC19" i="4"/>
  <c r="CB19" i="4"/>
  <c r="CA19" i="4"/>
  <c r="BZ19" i="4"/>
  <c r="BY19" i="4"/>
  <c r="BX19" i="4"/>
  <c r="BW19" i="4"/>
  <c r="BV19" i="4"/>
  <c r="BU19" i="4"/>
  <c r="BT19" i="4"/>
  <c r="BQ19" i="4"/>
  <c r="EF18" i="4"/>
  <c r="EE18" i="4"/>
  <c r="ED18" i="4"/>
  <c r="EC18" i="4"/>
  <c r="EB18" i="4"/>
  <c r="EA18" i="4"/>
  <c r="DZ18" i="4"/>
  <c r="DY18" i="4"/>
  <c r="DX18" i="4"/>
  <c r="DW18" i="4"/>
  <c r="DV18" i="4"/>
  <c r="DU18" i="4"/>
  <c r="DT18" i="4"/>
  <c r="DS18" i="4"/>
  <c r="DR18" i="4"/>
  <c r="DQ18" i="4"/>
  <c r="DP18" i="4"/>
  <c r="DO18" i="4"/>
  <c r="DN18" i="4"/>
  <c r="DM18" i="4"/>
  <c r="DJ18" i="4"/>
  <c r="DI18" i="4"/>
  <c r="DH18" i="4"/>
  <c r="DG18" i="4"/>
  <c r="DF18" i="4"/>
  <c r="DE18" i="4"/>
  <c r="DD18" i="4"/>
  <c r="DC18" i="4"/>
  <c r="DB18" i="4"/>
  <c r="DA18" i="4"/>
  <c r="CZ18" i="4"/>
  <c r="CY18" i="4"/>
  <c r="CX18" i="4"/>
  <c r="CW18" i="4"/>
  <c r="CV18" i="4"/>
  <c r="CU18" i="4"/>
  <c r="CT18" i="4"/>
  <c r="CS18" i="4"/>
  <c r="CR18" i="4"/>
  <c r="CQ18" i="4"/>
  <c r="CM18" i="4"/>
  <c r="CL18" i="4"/>
  <c r="CK18" i="4"/>
  <c r="CJ18" i="4"/>
  <c r="CI18" i="4"/>
  <c r="CH18" i="4"/>
  <c r="CG18" i="4"/>
  <c r="CF18" i="4"/>
  <c r="CE18" i="4"/>
  <c r="CD18" i="4"/>
  <c r="CC18" i="4"/>
  <c r="CB18" i="4"/>
  <c r="CA18" i="4"/>
  <c r="BZ18" i="4"/>
  <c r="BY18" i="4"/>
  <c r="BX18" i="4"/>
  <c r="BW18" i="4"/>
  <c r="BV18" i="4"/>
  <c r="BU18" i="4"/>
  <c r="BT18" i="4"/>
  <c r="BQ18" i="4"/>
  <c r="EF8" i="4"/>
  <c r="EE8" i="4"/>
  <c r="ED8" i="4"/>
  <c r="EC8" i="4"/>
  <c r="EB8" i="4"/>
  <c r="EA8" i="4"/>
  <c r="DZ8" i="4"/>
  <c r="DY8" i="4"/>
  <c r="DX8" i="4"/>
  <c r="DW8" i="4"/>
  <c r="DV8" i="4"/>
  <c r="DU8" i="4"/>
  <c r="DT8" i="4"/>
  <c r="DS8" i="4"/>
  <c r="DR8" i="4"/>
  <c r="DQ8" i="4"/>
  <c r="DP8" i="4"/>
  <c r="DO8" i="4"/>
  <c r="DN8" i="4"/>
  <c r="DM8" i="4"/>
  <c r="DJ8" i="4"/>
  <c r="DI8" i="4"/>
  <c r="DH8" i="4"/>
  <c r="DG8" i="4"/>
  <c r="DF8" i="4"/>
  <c r="DE8" i="4"/>
  <c r="DD8" i="4"/>
  <c r="DC8" i="4"/>
  <c r="DB8" i="4"/>
  <c r="DA8" i="4"/>
  <c r="CZ8" i="4"/>
  <c r="CY8" i="4"/>
  <c r="CX8" i="4"/>
  <c r="CW8" i="4"/>
  <c r="CV8" i="4"/>
  <c r="CU8" i="4"/>
  <c r="CT8" i="4"/>
  <c r="CS8" i="4"/>
  <c r="CR8" i="4"/>
  <c r="CQ8" i="4"/>
  <c r="CM8" i="4"/>
  <c r="CL8" i="4"/>
  <c r="CK8" i="4"/>
  <c r="CJ8" i="4"/>
  <c r="CI8" i="4"/>
  <c r="CH8" i="4"/>
  <c r="CG8" i="4"/>
  <c r="CF8" i="4"/>
  <c r="CE8" i="4"/>
  <c r="CD8" i="4"/>
  <c r="CC8" i="4"/>
  <c r="CB8" i="4"/>
  <c r="CA8" i="4"/>
  <c r="BZ8" i="4"/>
  <c r="BY8" i="4"/>
  <c r="BX8" i="4"/>
  <c r="BW8" i="4"/>
  <c r="BV8" i="4"/>
  <c r="BU8" i="4"/>
  <c r="BT8" i="4"/>
  <c r="BQ8" i="4"/>
  <c r="BO8" i="4"/>
  <c r="L8" i="4" s="1"/>
  <c r="BN8" i="4"/>
  <c r="K8" i="4" s="1"/>
  <c r="BM8" i="4"/>
  <c r="BL8" i="4"/>
  <c r="BK8" i="4"/>
  <c r="BJ8" i="4"/>
  <c r="BI8" i="4"/>
  <c r="BH8" i="4"/>
  <c r="BG8" i="4"/>
  <c r="BF8" i="4"/>
  <c r="BE8" i="4"/>
  <c r="BD8" i="4"/>
  <c r="BC8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S8" i="4"/>
  <c r="P8" i="4"/>
  <c r="J8" i="4"/>
  <c r="EF11" i="4"/>
  <c r="EE11" i="4"/>
  <c r="ED11" i="4"/>
  <c r="EC11" i="4"/>
  <c r="EB11" i="4"/>
  <c r="EA11" i="4"/>
  <c r="DZ11" i="4"/>
  <c r="DY11" i="4"/>
  <c r="DX11" i="4"/>
  <c r="DW11" i="4"/>
  <c r="DV11" i="4"/>
  <c r="DU11" i="4"/>
  <c r="DT11" i="4"/>
  <c r="DS11" i="4"/>
  <c r="DR11" i="4"/>
  <c r="DQ11" i="4"/>
  <c r="DP11" i="4"/>
  <c r="DO11" i="4"/>
  <c r="DN11" i="4"/>
  <c r="DM11" i="4"/>
  <c r="DJ11" i="4"/>
  <c r="DI11" i="4"/>
  <c r="DH11" i="4"/>
  <c r="DG11" i="4"/>
  <c r="DF11" i="4"/>
  <c r="DE11" i="4"/>
  <c r="DD11" i="4"/>
  <c r="DC11" i="4"/>
  <c r="DB11" i="4"/>
  <c r="DA11" i="4"/>
  <c r="CZ11" i="4"/>
  <c r="CY11" i="4"/>
  <c r="CX11" i="4"/>
  <c r="CW11" i="4"/>
  <c r="CV11" i="4"/>
  <c r="CU11" i="4"/>
  <c r="CT11" i="4"/>
  <c r="CS11" i="4"/>
  <c r="CR11" i="4"/>
  <c r="CQ11" i="4"/>
  <c r="CM11" i="4"/>
  <c r="CL11" i="4"/>
  <c r="CK11" i="4"/>
  <c r="CJ11" i="4"/>
  <c r="CI11" i="4"/>
  <c r="CH11" i="4"/>
  <c r="CG11" i="4"/>
  <c r="CF11" i="4"/>
  <c r="CE11" i="4"/>
  <c r="CD11" i="4"/>
  <c r="CC11" i="4"/>
  <c r="CB11" i="4"/>
  <c r="CA11" i="4"/>
  <c r="BZ11" i="4"/>
  <c r="BY11" i="4"/>
  <c r="BX11" i="4"/>
  <c r="BW11" i="4"/>
  <c r="BV11" i="4"/>
  <c r="BU11" i="4"/>
  <c r="BT11" i="4"/>
  <c r="BQ11" i="4"/>
  <c r="BO11" i="4"/>
  <c r="BN11" i="4"/>
  <c r="K11" i="4" s="1"/>
  <c r="BM11" i="4"/>
  <c r="BL11" i="4"/>
  <c r="BK11" i="4"/>
  <c r="BJ11" i="4"/>
  <c r="BI11" i="4"/>
  <c r="BH11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S11" i="4"/>
  <c r="P11" i="4"/>
  <c r="J11" i="4"/>
  <c r="EF13" i="4"/>
  <c r="EE13" i="4"/>
  <c r="ED13" i="4"/>
  <c r="EC13" i="4"/>
  <c r="EB13" i="4"/>
  <c r="EA13" i="4"/>
  <c r="DZ13" i="4"/>
  <c r="DY13" i="4"/>
  <c r="DX13" i="4"/>
  <c r="DW13" i="4"/>
  <c r="DV13" i="4"/>
  <c r="DU13" i="4"/>
  <c r="DT13" i="4"/>
  <c r="DS13" i="4"/>
  <c r="DR13" i="4"/>
  <c r="DQ13" i="4"/>
  <c r="DP13" i="4"/>
  <c r="DO13" i="4"/>
  <c r="DN13" i="4"/>
  <c r="DM13" i="4"/>
  <c r="DJ13" i="4"/>
  <c r="DI13" i="4"/>
  <c r="DH13" i="4"/>
  <c r="DG13" i="4"/>
  <c r="DF13" i="4"/>
  <c r="DE13" i="4"/>
  <c r="DD13" i="4"/>
  <c r="DC13" i="4"/>
  <c r="DB13" i="4"/>
  <c r="DA13" i="4"/>
  <c r="CZ13" i="4"/>
  <c r="CY13" i="4"/>
  <c r="CX13" i="4"/>
  <c r="CW13" i="4"/>
  <c r="CV13" i="4"/>
  <c r="CU13" i="4"/>
  <c r="CT13" i="4"/>
  <c r="CS13" i="4"/>
  <c r="CR13" i="4"/>
  <c r="CQ13" i="4"/>
  <c r="CM13" i="4"/>
  <c r="CL13" i="4"/>
  <c r="CK13" i="4"/>
  <c r="CJ13" i="4"/>
  <c r="CI13" i="4"/>
  <c r="CH13" i="4"/>
  <c r="CG13" i="4"/>
  <c r="CF13" i="4"/>
  <c r="CE13" i="4"/>
  <c r="CD13" i="4"/>
  <c r="CC13" i="4"/>
  <c r="CB13" i="4"/>
  <c r="CA13" i="4"/>
  <c r="BZ13" i="4"/>
  <c r="BY13" i="4"/>
  <c r="BX13" i="4"/>
  <c r="BW13" i="4"/>
  <c r="BV13" i="4"/>
  <c r="BU13" i="4"/>
  <c r="BT13" i="4"/>
  <c r="BQ13" i="4"/>
  <c r="BO13" i="4"/>
  <c r="L13" i="4" s="1"/>
  <c r="BN13" i="4"/>
  <c r="BM13" i="4"/>
  <c r="BL13" i="4"/>
  <c r="BK13" i="4"/>
  <c r="BJ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S13" i="4"/>
  <c r="P13" i="4"/>
  <c r="H13" i="4" s="1"/>
  <c r="K13" i="4"/>
  <c r="J13" i="4"/>
  <c r="EF97" i="4"/>
  <c r="EE97" i="4"/>
  <c r="ED97" i="4"/>
  <c r="EC97" i="4"/>
  <c r="EB97" i="4"/>
  <c r="EA97" i="4"/>
  <c r="DZ97" i="4"/>
  <c r="DY97" i="4"/>
  <c r="DX97" i="4"/>
  <c r="DW97" i="4"/>
  <c r="DV97" i="4"/>
  <c r="DU97" i="4"/>
  <c r="DT97" i="4"/>
  <c r="DS97" i="4"/>
  <c r="DR97" i="4"/>
  <c r="DQ97" i="4"/>
  <c r="DP97" i="4"/>
  <c r="DO97" i="4"/>
  <c r="DN97" i="4"/>
  <c r="DM97" i="4"/>
  <c r="DJ97" i="4"/>
  <c r="DI97" i="4"/>
  <c r="DH97" i="4"/>
  <c r="DG97" i="4"/>
  <c r="DF97" i="4"/>
  <c r="DE97" i="4"/>
  <c r="DD97" i="4"/>
  <c r="DC97" i="4"/>
  <c r="DB97" i="4"/>
  <c r="DA97" i="4"/>
  <c r="CZ97" i="4"/>
  <c r="CY97" i="4"/>
  <c r="CX97" i="4"/>
  <c r="CW97" i="4"/>
  <c r="CV97" i="4"/>
  <c r="CU97" i="4"/>
  <c r="CT97" i="4"/>
  <c r="CS97" i="4"/>
  <c r="CR97" i="4"/>
  <c r="CQ97" i="4"/>
  <c r="CM97" i="4"/>
  <c r="CL97" i="4"/>
  <c r="CK97" i="4"/>
  <c r="CJ97" i="4"/>
  <c r="CI97" i="4"/>
  <c r="CH97" i="4"/>
  <c r="CG97" i="4"/>
  <c r="CF97" i="4"/>
  <c r="CE97" i="4"/>
  <c r="CD97" i="4"/>
  <c r="CC97" i="4"/>
  <c r="CB97" i="4"/>
  <c r="CA97" i="4"/>
  <c r="BZ97" i="4"/>
  <c r="BY97" i="4"/>
  <c r="BX97" i="4"/>
  <c r="BW97" i="4"/>
  <c r="BV97" i="4"/>
  <c r="BU97" i="4"/>
  <c r="BT97" i="4"/>
  <c r="BQ97" i="4"/>
  <c r="BO97" i="4"/>
  <c r="BN97" i="4"/>
  <c r="BM97" i="4"/>
  <c r="BL97" i="4"/>
  <c r="BK97" i="4"/>
  <c r="BJ97" i="4"/>
  <c r="BI97" i="4"/>
  <c r="BH97" i="4"/>
  <c r="BG97" i="4"/>
  <c r="BF97" i="4"/>
  <c r="BE97" i="4"/>
  <c r="BD97" i="4"/>
  <c r="BC97" i="4"/>
  <c r="BB97" i="4"/>
  <c r="BA97" i="4"/>
  <c r="AZ97" i="4"/>
  <c r="AY97" i="4"/>
  <c r="AX97" i="4"/>
  <c r="AW97" i="4"/>
  <c r="AV97" i="4"/>
  <c r="AU97" i="4"/>
  <c r="AT97" i="4"/>
  <c r="AS97" i="4"/>
  <c r="AR97" i="4"/>
  <c r="AQ97" i="4"/>
  <c r="AP97" i="4"/>
  <c r="AO97" i="4"/>
  <c r="AN97" i="4"/>
  <c r="AM97" i="4"/>
  <c r="AL97" i="4"/>
  <c r="AK97" i="4"/>
  <c r="AJ97" i="4"/>
  <c r="AI97" i="4"/>
  <c r="AH97" i="4"/>
  <c r="AG97" i="4"/>
  <c r="AF97" i="4"/>
  <c r="AE97" i="4"/>
  <c r="AD97" i="4"/>
  <c r="AC97" i="4"/>
  <c r="AB97" i="4"/>
  <c r="AA97" i="4"/>
  <c r="Z97" i="4"/>
  <c r="Y97" i="4"/>
  <c r="X97" i="4"/>
  <c r="W97" i="4"/>
  <c r="V97" i="4"/>
  <c r="U97" i="4"/>
  <c r="S97" i="4"/>
  <c r="P97" i="4"/>
  <c r="K97" i="4"/>
  <c r="J97" i="4"/>
  <c r="EF10" i="4"/>
  <c r="EE10" i="4"/>
  <c r="ED10" i="4"/>
  <c r="EC10" i="4"/>
  <c r="EB10" i="4"/>
  <c r="EA10" i="4"/>
  <c r="DZ10" i="4"/>
  <c r="DY10" i="4"/>
  <c r="DX10" i="4"/>
  <c r="DW10" i="4"/>
  <c r="DV10" i="4"/>
  <c r="DU10" i="4"/>
  <c r="DT10" i="4"/>
  <c r="DS10" i="4"/>
  <c r="DR10" i="4"/>
  <c r="DQ10" i="4"/>
  <c r="DP10" i="4"/>
  <c r="DO10" i="4"/>
  <c r="DN10" i="4"/>
  <c r="DM10" i="4"/>
  <c r="DJ10" i="4"/>
  <c r="DI10" i="4"/>
  <c r="DH10" i="4"/>
  <c r="DG10" i="4"/>
  <c r="DF10" i="4"/>
  <c r="DE10" i="4"/>
  <c r="DD10" i="4"/>
  <c r="DC10" i="4"/>
  <c r="DB10" i="4"/>
  <c r="DA10" i="4"/>
  <c r="CZ10" i="4"/>
  <c r="CY10" i="4"/>
  <c r="CX10" i="4"/>
  <c r="CW10" i="4"/>
  <c r="CV10" i="4"/>
  <c r="CU10" i="4"/>
  <c r="CT10" i="4"/>
  <c r="CS10" i="4"/>
  <c r="CR10" i="4"/>
  <c r="CQ10" i="4"/>
  <c r="CM10" i="4"/>
  <c r="CL10" i="4"/>
  <c r="CK10" i="4"/>
  <c r="CJ10" i="4"/>
  <c r="CI10" i="4"/>
  <c r="CH10" i="4"/>
  <c r="CG10" i="4"/>
  <c r="CF10" i="4"/>
  <c r="CE10" i="4"/>
  <c r="CD10" i="4"/>
  <c r="CC10" i="4"/>
  <c r="CB10" i="4"/>
  <c r="CA10" i="4"/>
  <c r="BZ10" i="4"/>
  <c r="BY10" i="4"/>
  <c r="BX10" i="4"/>
  <c r="BW10" i="4"/>
  <c r="BV10" i="4"/>
  <c r="BU10" i="4"/>
  <c r="BT10" i="4"/>
  <c r="BQ10" i="4"/>
  <c r="BO10" i="4"/>
  <c r="BN10" i="4"/>
  <c r="K10" i="4" s="1"/>
  <c r="BM10" i="4"/>
  <c r="BL10" i="4"/>
  <c r="BK10" i="4"/>
  <c r="BJ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S10" i="4"/>
  <c r="P10" i="4"/>
  <c r="J10" i="4"/>
  <c r="EF16" i="4"/>
  <c r="EE16" i="4"/>
  <c r="ED16" i="4"/>
  <c r="EC16" i="4"/>
  <c r="EB16" i="4"/>
  <c r="EA16" i="4"/>
  <c r="DZ16" i="4"/>
  <c r="DY16" i="4"/>
  <c r="DX16" i="4"/>
  <c r="DW16" i="4"/>
  <c r="DV16" i="4"/>
  <c r="DU16" i="4"/>
  <c r="DT16" i="4"/>
  <c r="DS16" i="4"/>
  <c r="DR16" i="4"/>
  <c r="DQ16" i="4"/>
  <c r="DP16" i="4"/>
  <c r="DO16" i="4"/>
  <c r="DN16" i="4"/>
  <c r="DM16" i="4"/>
  <c r="DJ16" i="4"/>
  <c r="DI16" i="4"/>
  <c r="DH16" i="4"/>
  <c r="DG16" i="4"/>
  <c r="DF16" i="4"/>
  <c r="DE16" i="4"/>
  <c r="DD16" i="4"/>
  <c r="DC16" i="4"/>
  <c r="DB16" i="4"/>
  <c r="DA16" i="4"/>
  <c r="CZ16" i="4"/>
  <c r="CY16" i="4"/>
  <c r="CX16" i="4"/>
  <c r="CW16" i="4"/>
  <c r="CV16" i="4"/>
  <c r="CU16" i="4"/>
  <c r="CT16" i="4"/>
  <c r="CS16" i="4"/>
  <c r="CR16" i="4"/>
  <c r="CQ16" i="4"/>
  <c r="CM16" i="4"/>
  <c r="CL16" i="4"/>
  <c r="CK16" i="4"/>
  <c r="CJ16" i="4"/>
  <c r="CI16" i="4"/>
  <c r="CH16" i="4"/>
  <c r="CG16" i="4"/>
  <c r="CF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Q16" i="4"/>
  <c r="BO16" i="4"/>
  <c r="L16" i="4" s="1"/>
  <c r="BN16" i="4"/>
  <c r="K16" i="4" s="1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S16" i="4"/>
  <c r="P16" i="4"/>
  <c r="H16" i="4" s="1"/>
  <c r="J16" i="4"/>
  <c r="EF9" i="4"/>
  <c r="EE9" i="4"/>
  <c r="ED9" i="4"/>
  <c r="EC9" i="4"/>
  <c r="EB9" i="4"/>
  <c r="EA9" i="4"/>
  <c r="DZ9" i="4"/>
  <c r="DY9" i="4"/>
  <c r="DX9" i="4"/>
  <c r="DW9" i="4"/>
  <c r="DV9" i="4"/>
  <c r="DU9" i="4"/>
  <c r="DT9" i="4"/>
  <c r="DS9" i="4"/>
  <c r="DR9" i="4"/>
  <c r="DQ9" i="4"/>
  <c r="DP9" i="4"/>
  <c r="DO9" i="4"/>
  <c r="DN9" i="4"/>
  <c r="DM9" i="4"/>
  <c r="DJ9" i="4"/>
  <c r="DI9" i="4"/>
  <c r="DH9" i="4"/>
  <c r="DG9" i="4"/>
  <c r="DF9" i="4"/>
  <c r="DE9" i="4"/>
  <c r="DD9" i="4"/>
  <c r="DC9" i="4"/>
  <c r="DB9" i="4"/>
  <c r="DA9" i="4"/>
  <c r="CZ9" i="4"/>
  <c r="CY9" i="4"/>
  <c r="CX9" i="4"/>
  <c r="CW9" i="4"/>
  <c r="CV9" i="4"/>
  <c r="CU9" i="4"/>
  <c r="CT9" i="4"/>
  <c r="CS9" i="4"/>
  <c r="CR9" i="4"/>
  <c r="CQ9" i="4"/>
  <c r="CM9" i="4"/>
  <c r="CL9" i="4"/>
  <c r="CK9" i="4"/>
  <c r="CJ9" i="4"/>
  <c r="CI9" i="4"/>
  <c r="CH9" i="4"/>
  <c r="CG9" i="4"/>
  <c r="CF9" i="4"/>
  <c r="CE9" i="4"/>
  <c r="CD9" i="4"/>
  <c r="CC9" i="4"/>
  <c r="CB9" i="4"/>
  <c r="CA9" i="4"/>
  <c r="BZ9" i="4"/>
  <c r="BY9" i="4"/>
  <c r="BX9" i="4"/>
  <c r="BW9" i="4"/>
  <c r="BV9" i="4"/>
  <c r="BU9" i="4"/>
  <c r="BT9" i="4"/>
  <c r="BQ9" i="4"/>
  <c r="BO9" i="4"/>
  <c r="BN9" i="4"/>
  <c r="BM9" i="4"/>
  <c r="BL9" i="4"/>
  <c r="BK9" i="4"/>
  <c r="BJ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S9" i="4"/>
  <c r="P9" i="4"/>
  <c r="H9" i="4" s="1"/>
  <c r="K9" i="4"/>
  <c r="J9" i="4"/>
  <c r="EF12" i="4"/>
  <c r="EE12" i="4"/>
  <c r="ED12" i="4"/>
  <c r="EC12" i="4"/>
  <c r="EB12" i="4"/>
  <c r="EA12" i="4"/>
  <c r="DZ12" i="4"/>
  <c r="DY12" i="4"/>
  <c r="DX12" i="4"/>
  <c r="DW12" i="4"/>
  <c r="DV12" i="4"/>
  <c r="DU12" i="4"/>
  <c r="DT12" i="4"/>
  <c r="DS12" i="4"/>
  <c r="DR12" i="4"/>
  <c r="DQ12" i="4"/>
  <c r="DP12" i="4"/>
  <c r="DO12" i="4"/>
  <c r="DN12" i="4"/>
  <c r="DM12" i="4"/>
  <c r="DJ12" i="4"/>
  <c r="DI12" i="4"/>
  <c r="DH12" i="4"/>
  <c r="DG12" i="4"/>
  <c r="DF12" i="4"/>
  <c r="DE12" i="4"/>
  <c r="DD12" i="4"/>
  <c r="DC12" i="4"/>
  <c r="DB12" i="4"/>
  <c r="DA12" i="4"/>
  <c r="CZ12" i="4"/>
  <c r="CY12" i="4"/>
  <c r="CX12" i="4"/>
  <c r="CW12" i="4"/>
  <c r="CV12" i="4"/>
  <c r="CU12" i="4"/>
  <c r="CT12" i="4"/>
  <c r="CS12" i="4"/>
  <c r="CR12" i="4"/>
  <c r="CQ12" i="4"/>
  <c r="CM12" i="4"/>
  <c r="CL12" i="4"/>
  <c r="CK12" i="4"/>
  <c r="CJ12" i="4"/>
  <c r="CI12" i="4"/>
  <c r="CH12" i="4"/>
  <c r="CG12" i="4"/>
  <c r="CF12" i="4"/>
  <c r="CE12" i="4"/>
  <c r="CD12" i="4"/>
  <c r="CC12" i="4"/>
  <c r="CB12" i="4"/>
  <c r="CA12" i="4"/>
  <c r="BZ12" i="4"/>
  <c r="BY12" i="4"/>
  <c r="BX12" i="4"/>
  <c r="BW12" i="4"/>
  <c r="BV12" i="4"/>
  <c r="BU12" i="4"/>
  <c r="BT12" i="4"/>
  <c r="BQ12" i="4"/>
  <c r="BO12" i="4"/>
  <c r="L12" i="4" s="1"/>
  <c r="BN12" i="4"/>
  <c r="BM12" i="4"/>
  <c r="BL12" i="4"/>
  <c r="BK12" i="4"/>
  <c r="BJ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S12" i="4"/>
  <c r="P12" i="4"/>
  <c r="K12" i="4"/>
  <c r="J12" i="4"/>
  <c r="EF15" i="4"/>
  <c r="EE15" i="4"/>
  <c r="ED15" i="4"/>
  <c r="EC15" i="4"/>
  <c r="EB15" i="4"/>
  <c r="EA15" i="4"/>
  <c r="DZ15" i="4"/>
  <c r="DY15" i="4"/>
  <c r="DX15" i="4"/>
  <c r="DW15" i="4"/>
  <c r="DV15" i="4"/>
  <c r="DU15" i="4"/>
  <c r="DT15" i="4"/>
  <c r="DS15" i="4"/>
  <c r="DR15" i="4"/>
  <c r="DQ15" i="4"/>
  <c r="DP15" i="4"/>
  <c r="DO15" i="4"/>
  <c r="DN15" i="4"/>
  <c r="DM15" i="4"/>
  <c r="DJ15" i="4"/>
  <c r="DI15" i="4"/>
  <c r="DH15" i="4"/>
  <c r="DG15" i="4"/>
  <c r="DF15" i="4"/>
  <c r="DE15" i="4"/>
  <c r="DD15" i="4"/>
  <c r="DC15" i="4"/>
  <c r="DB15" i="4"/>
  <c r="DA15" i="4"/>
  <c r="CZ15" i="4"/>
  <c r="CY15" i="4"/>
  <c r="CX15" i="4"/>
  <c r="CW15" i="4"/>
  <c r="CV15" i="4"/>
  <c r="CU15" i="4"/>
  <c r="CT15" i="4"/>
  <c r="CS15" i="4"/>
  <c r="CR15" i="4"/>
  <c r="CQ15" i="4"/>
  <c r="CM15" i="4"/>
  <c r="CL15" i="4"/>
  <c r="CK15" i="4"/>
  <c r="CJ15" i="4"/>
  <c r="CI15" i="4"/>
  <c r="CH15" i="4"/>
  <c r="CG15" i="4"/>
  <c r="CF15" i="4"/>
  <c r="CE15" i="4"/>
  <c r="CD15" i="4"/>
  <c r="CC15" i="4"/>
  <c r="CB15" i="4"/>
  <c r="CA15" i="4"/>
  <c r="BZ15" i="4"/>
  <c r="BY15" i="4"/>
  <c r="BX15" i="4"/>
  <c r="BW15" i="4"/>
  <c r="BV15" i="4"/>
  <c r="BU15" i="4"/>
  <c r="BT15" i="4"/>
  <c r="BQ15" i="4"/>
  <c r="BO15" i="4"/>
  <c r="BN15" i="4"/>
  <c r="BM15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S15" i="4"/>
  <c r="P15" i="4"/>
  <c r="K15" i="4"/>
  <c r="J15" i="4"/>
  <c r="EF14" i="4"/>
  <c r="EE14" i="4"/>
  <c r="ED14" i="4"/>
  <c r="EC14" i="4"/>
  <c r="EB14" i="4"/>
  <c r="EA14" i="4"/>
  <c r="DZ14" i="4"/>
  <c r="DY14" i="4"/>
  <c r="DX14" i="4"/>
  <c r="DW14" i="4"/>
  <c r="DV14" i="4"/>
  <c r="DU14" i="4"/>
  <c r="DT14" i="4"/>
  <c r="DS14" i="4"/>
  <c r="DR14" i="4"/>
  <c r="DQ14" i="4"/>
  <c r="DP14" i="4"/>
  <c r="DO14" i="4"/>
  <c r="DN14" i="4"/>
  <c r="DM14" i="4"/>
  <c r="DJ14" i="4"/>
  <c r="DI14" i="4"/>
  <c r="DH14" i="4"/>
  <c r="DG14" i="4"/>
  <c r="DF14" i="4"/>
  <c r="DE14" i="4"/>
  <c r="DD14" i="4"/>
  <c r="DC14" i="4"/>
  <c r="DB14" i="4"/>
  <c r="DA14" i="4"/>
  <c r="CZ14" i="4"/>
  <c r="CY14" i="4"/>
  <c r="CX14" i="4"/>
  <c r="CW14" i="4"/>
  <c r="CV14" i="4"/>
  <c r="CU14" i="4"/>
  <c r="CT14" i="4"/>
  <c r="CS14" i="4"/>
  <c r="CR14" i="4"/>
  <c r="CQ14" i="4"/>
  <c r="CM14" i="4"/>
  <c r="CL14" i="4"/>
  <c r="CK14" i="4"/>
  <c r="CJ14" i="4"/>
  <c r="CI14" i="4"/>
  <c r="CH14" i="4"/>
  <c r="CG14" i="4"/>
  <c r="CF14" i="4"/>
  <c r="CE14" i="4"/>
  <c r="CD14" i="4"/>
  <c r="CC14" i="4"/>
  <c r="CB14" i="4"/>
  <c r="CA14" i="4"/>
  <c r="BZ14" i="4"/>
  <c r="BY14" i="4"/>
  <c r="BX14" i="4"/>
  <c r="BW14" i="4"/>
  <c r="BV14" i="4"/>
  <c r="BU14" i="4"/>
  <c r="BT14" i="4"/>
  <c r="BQ14" i="4"/>
  <c r="BO14" i="4"/>
  <c r="BN14" i="4"/>
  <c r="BM14" i="4"/>
  <c r="BL14" i="4"/>
  <c r="BK14" i="4"/>
  <c r="BJ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S14" i="4"/>
  <c r="P14" i="4"/>
  <c r="H14" i="4" s="1"/>
  <c r="K14" i="4"/>
  <c r="J14" i="4"/>
  <c r="F96" i="3"/>
  <c r="E96" i="3"/>
  <c r="D96" i="3"/>
  <c r="C96" i="3"/>
  <c r="B96" i="3"/>
  <c r="F95" i="3"/>
  <c r="E95" i="3"/>
  <c r="D95" i="3"/>
  <c r="C95" i="3"/>
  <c r="B95" i="3"/>
  <c r="F94" i="3"/>
  <c r="E94" i="3"/>
  <c r="D94" i="3"/>
  <c r="C94" i="3"/>
  <c r="B94" i="3"/>
  <c r="F93" i="3"/>
  <c r="E93" i="3"/>
  <c r="D93" i="3"/>
  <c r="C93" i="3"/>
  <c r="B93" i="3"/>
  <c r="F92" i="3"/>
  <c r="E92" i="3"/>
  <c r="D92" i="3"/>
  <c r="C92" i="3"/>
  <c r="B92" i="3"/>
  <c r="F91" i="3"/>
  <c r="E91" i="3"/>
  <c r="D91" i="3"/>
  <c r="C91" i="3"/>
  <c r="B91" i="3"/>
  <c r="F90" i="3"/>
  <c r="E90" i="3"/>
  <c r="D90" i="3"/>
  <c r="C90" i="3"/>
  <c r="B90" i="3"/>
  <c r="F89" i="3"/>
  <c r="E89" i="3"/>
  <c r="D89" i="3"/>
  <c r="C89" i="3"/>
  <c r="B89" i="3"/>
  <c r="F88" i="3"/>
  <c r="E88" i="3"/>
  <c r="D88" i="3"/>
  <c r="C88" i="3"/>
  <c r="B88" i="3"/>
  <c r="F87" i="3"/>
  <c r="E87" i="3"/>
  <c r="D87" i="3"/>
  <c r="C87" i="3"/>
  <c r="B87" i="3"/>
  <c r="F86" i="3"/>
  <c r="E86" i="3"/>
  <c r="D86" i="3"/>
  <c r="C86" i="3"/>
  <c r="B86" i="3"/>
  <c r="F85" i="3"/>
  <c r="E85" i="3"/>
  <c r="D85" i="3"/>
  <c r="C85" i="3"/>
  <c r="B85" i="3"/>
  <c r="F84" i="3"/>
  <c r="E84" i="3"/>
  <c r="D84" i="3"/>
  <c r="C84" i="3"/>
  <c r="B84" i="3"/>
  <c r="F83" i="3"/>
  <c r="E83" i="3"/>
  <c r="D83" i="3"/>
  <c r="C83" i="3"/>
  <c r="B83" i="3"/>
  <c r="F82" i="3"/>
  <c r="E82" i="3"/>
  <c r="D82" i="3"/>
  <c r="C82" i="3"/>
  <c r="B82" i="3"/>
  <c r="F81" i="3"/>
  <c r="E81" i="3"/>
  <c r="D81" i="3"/>
  <c r="C81" i="3"/>
  <c r="B81" i="3"/>
  <c r="F80" i="3"/>
  <c r="E80" i="3"/>
  <c r="D80" i="3"/>
  <c r="C80" i="3"/>
  <c r="B80" i="3"/>
  <c r="F79" i="3"/>
  <c r="E79" i="3"/>
  <c r="D79" i="3"/>
  <c r="C79" i="3"/>
  <c r="B79" i="3"/>
  <c r="F78" i="3"/>
  <c r="E78" i="3"/>
  <c r="D78" i="3"/>
  <c r="C78" i="3"/>
  <c r="B78" i="3"/>
  <c r="F77" i="3"/>
  <c r="E77" i="3"/>
  <c r="D77" i="3"/>
  <c r="C77" i="3"/>
  <c r="B77" i="3"/>
  <c r="F72" i="3"/>
  <c r="E72" i="3"/>
  <c r="D72" i="3"/>
  <c r="C72" i="3"/>
  <c r="B72" i="3"/>
  <c r="F71" i="3"/>
  <c r="E71" i="3"/>
  <c r="D71" i="3"/>
  <c r="C71" i="3"/>
  <c r="B71" i="3"/>
  <c r="F70" i="3"/>
  <c r="E70" i="3"/>
  <c r="D70" i="3"/>
  <c r="C70" i="3"/>
  <c r="B70" i="3"/>
  <c r="F69" i="3"/>
  <c r="E69" i="3"/>
  <c r="D69" i="3"/>
  <c r="C69" i="3"/>
  <c r="B69" i="3"/>
  <c r="F68" i="3"/>
  <c r="E68" i="3"/>
  <c r="D68" i="3"/>
  <c r="C68" i="3"/>
  <c r="B68" i="3"/>
  <c r="F67" i="3"/>
  <c r="E67" i="3"/>
  <c r="D67" i="3"/>
  <c r="C67" i="3"/>
  <c r="B67" i="3"/>
  <c r="F66" i="3"/>
  <c r="E66" i="3"/>
  <c r="D66" i="3"/>
  <c r="C66" i="3"/>
  <c r="B66" i="3"/>
  <c r="F65" i="3"/>
  <c r="E65" i="3"/>
  <c r="D65" i="3"/>
  <c r="C65" i="3"/>
  <c r="B65" i="3"/>
  <c r="F64" i="3"/>
  <c r="E64" i="3"/>
  <c r="D64" i="3"/>
  <c r="C64" i="3"/>
  <c r="B64" i="3"/>
  <c r="F63" i="3"/>
  <c r="E63" i="3"/>
  <c r="D63" i="3"/>
  <c r="C63" i="3"/>
  <c r="B63" i="3"/>
  <c r="F62" i="3"/>
  <c r="E62" i="3"/>
  <c r="D62" i="3"/>
  <c r="C62" i="3"/>
  <c r="B62" i="3"/>
  <c r="F61" i="3"/>
  <c r="E61" i="3"/>
  <c r="D61" i="3"/>
  <c r="C61" i="3"/>
  <c r="B61" i="3"/>
  <c r="F60" i="3"/>
  <c r="E60" i="3"/>
  <c r="D60" i="3"/>
  <c r="C60" i="3"/>
  <c r="B60" i="3"/>
  <c r="F59" i="3"/>
  <c r="E59" i="3"/>
  <c r="D59" i="3"/>
  <c r="C59" i="3"/>
  <c r="B59" i="3"/>
  <c r="F58" i="3"/>
  <c r="E58" i="3"/>
  <c r="D58" i="3"/>
  <c r="C58" i="3"/>
  <c r="B58" i="3"/>
  <c r="F57" i="3"/>
  <c r="E57" i="3"/>
  <c r="D57" i="3"/>
  <c r="C57" i="3"/>
  <c r="B57" i="3"/>
  <c r="F56" i="3"/>
  <c r="E56" i="3"/>
  <c r="D56" i="3"/>
  <c r="C56" i="3"/>
  <c r="B56" i="3"/>
  <c r="F55" i="3"/>
  <c r="E55" i="3"/>
  <c r="D55" i="3"/>
  <c r="C55" i="3"/>
  <c r="B55" i="3"/>
  <c r="F54" i="3"/>
  <c r="E54" i="3"/>
  <c r="D54" i="3"/>
  <c r="C54" i="3"/>
  <c r="B54" i="3"/>
  <c r="I38" i="3" s="1"/>
  <c r="F53" i="3"/>
  <c r="E53" i="3"/>
  <c r="D53" i="3"/>
  <c r="C53" i="3"/>
  <c r="B53" i="3"/>
  <c r="EF47" i="3"/>
  <c r="EE47" i="3"/>
  <c r="ED47" i="3"/>
  <c r="EC47" i="3"/>
  <c r="EB47" i="3"/>
  <c r="EA47" i="3"/>
  <c r="DZ47" i="3"/>
  <c r="DY47" i="3"/>
  <c r="DX47" i="3"/>
  <c r="DW47" i="3"/>
  <c r="DV47" i="3"/>
  <c r="DU47" i="3"/>
  <c r="DT47" i="3"/>
  <c r="DS47" i="3"/>
  <c r="DR47" i="3"/>
  <c r="DQ47" i="3"/>
  <c r="DP47" i="3"/>
  <c r="DO47" i="3"/>
  <c r="DN47" i="3"/>
  <c r="DM47" i="3"/>
  <c r="DJ47" i="3"/>
  <c r="DI47" i="3"/>
  <c r="DH47" i="3"/>
  <c r="DG47" i="3"/>
  <c r="DF47" i="3"/>
  <c r="DE47" i="3"/>
  <c r="DD47" i="3"/>
  <c r="DC47" i="3"/>
  <c r="DB47" i="3"/>
  <c r="DA47" i="3"/>
  <c r="CZ47" i="3"/>
  <c r="CY47" i="3"/>
  <c r="CX47" i="3"/>
  <c r="CW47" i="3"/>
  <c r="CV47" i="3"/>
  <c r="CU47" i="3"/>
  <c r="CT47" i="3"/>
  <c r="CS47" i="3"/>
  <c r="CR47" i="3"/>
  <c r="CQ47" i="3"/>
  <c r="CM47" i="3"/>
  <c r="CL47" i="3"/>
  <c r="CK47" i="3"/>
  <c r="CJ47" i="3"/>
  <c r="CI47" i="3"/>
  <c r="CH47" i="3"/>
  <c r="CG47" i="3"/>
  <c r="CF47" i="3"/>
  <c r="CE47" i="3"/>
  <c r="CD47" i="3"/>
  <c r="CC47" i="3"/>
  <c r="CB47" i="3"/>
  <c r="CA47" i="3"/>
  <c r="BZ47" i="3"/>
  <c r="BY47" i="3"/>
  <c r="BX47" i="3"/>
  <c r="BW47" i="3"/>
  <c r="BV47" i="3"/>
  <c r="BU47" i="3"/>
  <c r="BT47" i="3"/>
  <c r="BQ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S47" i="3"/>
  <c r="P47" i="3"/>
  <c r="EF46" i="3"/>
  <c r="EE46" i="3"/>
  <c r="ED46" i="3"/>
  <c r="EC46" i="3"/>
  <c r="EB46" i="3"/>
  <c r="EA46" i="3"/>
  <c r="DZ46" i="3"/>
  <c r="DY46" i="3"/>
  <c r="DX46" i="3"/>
  <c r="DW46" i="3"/>
  <c r="DV46" i="3"/>
  <c r="DU46" i="3"/>
  <c r="DT46" i="3"/>
  <c r="DS46" i="3"/>
  <c r="DR46" i="3"/>
  <c r="DQ46" i="3"/>
  <c r="DP46" i="3"/>
  <c r="DO46" i="3"/>
  <c r="DN46" i="3"/>
  <c r="DM46" i="3"/>
  <c r="DJ46" i="3"/>
  <c r="DI46" i="3"/>
  <c r="DH46" i="3"/>
  <c r="DG46" i="3"/>
  <c r="DF46" i="3"/>
  <c r="DE46" i="3"/>
  <c r="DD46" i="3"/>
  <c r="DC46" i="3"/>
  <c r="DB46" i="3"/>
  <c r="DA46" i="3"/>
  <c r="CZ46" i="3"/>
  <c r="CY46" i="3"/>
  <c r="CX46" i="3"/>
  <c r="CW46" i="3"/>
  <c r="CV46" i="3"/>
  <c r="CU46" i="3"/>
  <c r="CT46" i="3"/>
  <c r="CS46" i="3"/>
  <c r="CR46" i="3"/>
  <c r="CQ46" i="3"/>
  <c r="CM46" i="3"/>
  <c r="CL46" i="3"/>
  <c r="CK46" i="3"/>
  <c r="CJ46" i="3"/>
  <c r="CI46" i="3"/>
  <c r="CH46" i="3"/>
  <c r="CG46" i="3"/>
  <c r="CF46" i="3"/>
  <c r="CE46" i="3"/>
  <c r="CD46" i="3"/>
  <c r="CC46" i="3"/>
  <c r="CB46" i="3"/>
  <c r="CA46" i="3"/>
  <c r="BZ46" i="3"/>
  <c r="BY46" i="3"/>
  <c r="BX46" i="3"/>
  <c r="BW46" i="3"/>
  <c r="BV46" i="3"/>
  <c r="BU46" i="3"/>
  <c r="BT46" i="3"/>
  <c r="BQ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S46" i="3"/>
  <c r="P46" i="3"/>
  <c r="EF45" i="3"/>
  <c r="EE45" i="3"/>
  <c r="ED45" i="3"/>
  <c r="EC45" i="3"/>
  <c r="EB45" i="3"/>
  <c r="EA45" i="3"/>
  <c r="DZ45" i="3"/>
  <c r="DY45" i="3"/>
  <c r="DX45" i="3"/>
  <c r="DW45" i="3"/>
  <c r="DV45" i="3"/>
  <c r="DU45" i="3"/>
  <c r="DT45" i="3"/>
  <c r="DS45" i="3"/>
  <c r="DR45" i="3"/>
  <c r="DQ45" i="3"/>
  <c r="DP45" i="3"/>
  <c r="DO45" i="3"/>
  <c r="DN45" i="3"/>
  <c r="DM45" i="3"/>
  <c r="DJ45" i="3"/>
  <c r="DI45" i="3"/>
  <c r="DH45" i="3"/>
  <c r="DG45" i="3"/>
  <c r="DF45" i="3"/>
  <c r="DE45" i="3"/>
  <c r="DD45" i="3"/>
  <c r="DC45" i="3"/>
  <c r="DB45" i="3"/>
  <c r="DA45" i="3"/>
  <c r="CZ45" i="3"/>
  <c r="CY45" i="3"/>
  <c r="CX45" i="3"/>
  <c r="CW45" i="3"/>
  <c r="CV45" i="3"/>
  <c r="CU45" i="3"/>
  <c r="CT45" i="3"/>
  <c r="CS45" i="3"/>
  <c r="CR45" i="3"/>
  <c r="CQ45" i="3"/>
  <c r="CM45" i="3"/>
  <c r="CL45" i="3"/>
  <c r="CK45" i="3"/>
  <c r="CJ45" i="3"/>
  <c r="CI45" i="3"/>
  <c r="CH45" i="3"/>
  <c r="CG45" i="3"/>
  <c r="CF45" i="3"/>
  <c r="CE45" i="3"/>
  <c r="CD45" i="3"/>
  <c r="CC45" i="3"/>
  <c r="CB45" i="3"/>
  <c r="CA45" i="3"/>
  <c r="BZ45" i="3"/>
  <c r="BY45" i="3"/>
  <c r="BX45" i="3"/>
  <c r="BW45" i="3"/>
  <c r="BV45" i="3"/>
  <c r="BU45" i="3"/>
  <c r="BT45" i="3"/>
  <c r="BQ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S45" i="3"/>
  <c r="P45" i="3"/>
  <c r="EF44" i="3"/>
  <c r="EE44" i="3"/>
  <c r="ED44" i="3"/>
  <c r="EC44" i="3"/>
  <c r="EB44" i="3"/>
  <c r="EA44" i="3"/>
  <c r="DZ44" i="3"/>
  <c r="DY44" i="3"/>
  <c r="DX44" i="3"/>
  <c r="DW44" i="3"/>
  <c r="DV44" i="3"/>
  <c r="DU44" i="3"/>
  <c r="DT44" i="3"/>
  <c r="DS44" i="3"/>
  <c r="DR44" i="3"/>
  <c r="DQ44" i="3"/>
  <c r="DP44" i="3"/>
  <c r="DO44" i="3"/>
  <c r="DN44" i="3"/>
  <c r="DM44" i="3"/>
  <c r="DJ44" i="3"/>
  <c r="DI44" i="3"/>
  <c r="DH44" i="3"/>
  <c r="DG44" i="3"/>
  <c r="DF44" i="3"/>
  <c r="DE44" i="3"/>
  <c r="DD44" i="3"/>
  <c r="DC44" i="3"/>
  <c r="DB44" i="3"/>
  <c r="DA44" i="3"/>
  <c r="CZ44" i="3"/>
  <c r="CY44" i="3"/>
  <c r="CX44" i="3"/>
  <c r="CW44" i="3"/>
  <c r="CV44" i="3"/>
  <c r="CU44" i="3"/>
  <c r="CT44" i="3"/>
  <c r="CS44" i="3"/>
  <c r="CR44" i="3"/>
  <c r="CQ44" i="3"/>
  <c r="CM44" i="3"/>
  <c r="CL44" i="3"/>
  <c r="CK44" i="3"/>
  <c r="CJ44" i="3"/>
  <c r="CI44" i="3"/>
  <c r="CH44" i="3"/>
  <c r="CG44" i="3"/>
  <c r="CF44" i="3"/>
  <c r="CE44" i="3"/>
  <c r="CD44" i="3"/>
  <c r="CC44" i="3"/>
  <c r="CB44" i="3"/>
  <c r="CA44" i="3"/>
  <c r="BZ44" i="3"/>
  <c r="BY44" i="3"/>
  <c r="BX44" i="3"/>
  <c r="BW44" i="3"/>
  <c r="BV44" i="3"/>
  <c r="BU44" i="3"/>
  <c r="BT44" i="3"/>
  <c r="BQ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S44" i="3"/>
  <c r="P44" i="3"/>
  <c r="EF43" i="3"/>
  <c r="EE43" i="3"/>
  <c r="ED43" i="3"/>
  <c r="EC43" i="3"/>
  <c r="EB43" i="3"/>
  <c r="EA43" i="3"/>
  <c r="DZ43" i="3"/>
  <c r="DY43" i="3"/>
  <c r="DX43" i="3"/>
  <c r="DW43" i="3"/>
  <c r="DV43" i="3"/>
  <c r="DU43" i="3"/>
  <c r="DT43" i="3"/>
  <c r="DS43" i="3"/>
  <c r="DR43" i="3"/>
  <c r="DQ43" i="3"/>
  <c r="DP43" i="3"/>
  <c r="DO43" i="3"/>
  <c r="DN43" i="3"/>
  <c r="DM43" i="3"/>
  <c r="DJ43" i="3"/>
  <c r="DI43" i="3"/>
  <c r="DH43" i="3"/>
  <c r="DG43" i="3"/>
  <c r="DF43" i="3"/>
  <c r="DE43" i="3"/>
  <c r="DD43" i="3"/>
  <c r="DC43" i="3"/>
  <c r="DB43" i="3"/>
  <c r="DA43" i="3"/>
  <c r="CZ43" i="3"/>
  <c r="CY43" i="3"/>
  <c r="CX43" i="3"/>
  <c r="CW43" i="3"/>
  <c r="CV43" i="3"/>
  <c r="CU43" i="3"/>
  <c r="CT43" i="3"/>
  <c r="CS43" i="3"/>
  <c r="CR43" i="3"/>
  <c r="CQ43" i="3"/>
  <c r="CM43" i="3"/>
  <c r="CL43" i="3"/>
  <c r="CK43" i="3"/>
  <c r="CJ43" i="3"/>
  <c r="CI43" i="3"/>
  <c r="CH43" i="3"/>
  <c r="CG43" i="3"/>
  <c r="CF43" i="3"/>
  <c r="CE43" i="3"/>
  <c r="CD43" i="3"/>
  <c r="CC43" i="3"/>
  <c r="CB43" i="3"/>
  <c r="CA43" i="3"/>
  <c r="BZ43" i="3"/>
  <c r="BY43" i="3"/>
  <c r="BX43" i="3"/>
  <c r="BW43" i="3"/>
  <c r="BV43" i="3"/>
  <c r="BU43" i="3"/>
  <c r="BT43" i="3"/>
  <c r="BQ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S43" i="3"/>
  <c r="P43" i="3"/>
  <c r="EF42" i="3"/>
  <c r="EE42" i="3"/>
  <c r="ED42" i="3"/>
  <c r="EC42" i="3"/>
  <c r="EB42" i="3"/>
  <c r="EA42" i="3"/>
  <c r="DZ42" i="3"/>
  <c r="DY42" i="3"/>
  <c r="DX42" i="3"/>
  <c r="DW42" i="3"/>
  <c r="DV42" i="3"/>
  <c r="DU42" i="3"/>
  <c r="DT42" i="3"/>
  <c r="DS42" i="3"/>
  <c r="DR42" i="3"/>
  <c r="DQ42" i="3"/>
  <c r="DP42" i="3"/>
  <c r="DO42" i="3"/>
  <c r="DN42" i="3"/>
  <c r="DM42" i="3"/>
  <c r="DJ42" i="3"/>
  <c r="DI42" i="3"/>
  <c r="DH42" i="3"/>
  <c r="DG42" i="3"/>
  <c r="DF42" i="3"/>
  <c r="DE42" i="3"/>
  <c r="DD42" i="3"/>
  <c r="DC42" i="3"/>
  <c r="DB42" i="3"/>
  <c r="DA42" i="3"/>
  <c r="CZ42" i="3"/>
  <c r="CY42" i="3"/>
  <c r="CX42" i="3"/>
  <c r="CW42" i="3"/>
  <c r="CV42" i="3"/>
  <c r="CU42" i="3"/>
  <c r="CT42" i="3"/>
  <c r="CS42" i="3"/>
  <c r="CR42" i="3"/>
  <c r="CQ42" i="3"/>
  <c r="CM42" i="3"/>
  <c r="CL42" i="3"/>
  <c r="CK42" i="3"/>
  <c r="CJ42" i="3"/>
  <c r="CI42" i="3"/>
  <c r="CH42" i="3"/>
  <c r="CG42" i="3"/>
  <c r="CF42" i="3"/>
  <c r="CE42" i="3"/>
  <c r="CD42" i="3"/>
  <c r="CC42" i="3"/>
  <c r="CB42" i="3"/>
  <c r="CA42" i="3"/>
  <c r="BZ42" i="3"/>
  <c r="BY42" i="3"/>
  <c r="BX42" i="3"/>
  <c r="BW42" i="3"/>
  <c r="BV42" i="3"/>
  <c r="BU42" i="3"/>
  <c r="BT42" i="3"/>
  <c r="BQ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S42" i="3"/>
  <c r="P42" i="3"/>
  <c r="EF41" i="3"/>
  <c r="EE41" i="3"/>
  <c r="ED41" i="3"/>
  <c r="EC41" i="3"/>
  <c r="EB41" i="3"/>
  <c r="EA41" i="3"/>
  <c r="DZ41" i="3"/>
  <c r="DY41" i="3"/>
  <c r="DX41" i="3"/>
  <c r="DW41" i="3"/>
  <c r="DV41" i="3"/>
  <c r="DU41" i="3"/>
  <c r="DT41" i="3"/>
  <c r="DS41" i="3"/>
  <c r="DR41" i="3"/>
  <c r="DQ41" i="3"/>
  <c r="DP41" i="3"/>
  <c r="DO41" i="3"/>
  <c r="DN41" i="3"/>
  <c r="DM41" i="3"/>
  <c r="DJ41" i="3"/>
  <c r="DI41" i="3"/>
  <c r="DH41" i="3"/>
  <c r="DG41" i="3"/>
  <c r="DF41" i="3"/>
  <c r="DE41" i="3"/>
  <c r="DD41" i="3"/>
  <c r="DC41" i="3"/>
  <c r="DB41" i="3"/>
  <c r="DA41" i="3"/>
  <c r="CZ41" i="3"/>
  <c r="CY41" i="3"/>
  <c r="CX41" i="3"/>
  <c r="CW41" i="3"/>
  <c r="CV41" i="3"/>
  <c r="CU41" i="3"/>
  <c r="CT41" i="3"/>
  <c r="CS41" i="3"/>
  <c r="CR41" i="3"/>
  <c r="CQ41" i="3"/>
  <c r="CM41" i="3"/>
  <c r="CL41" i="3"/>
  <c r="CK41" i="3"/>
  <c r="CJ41" i="3"/>
  <c r="CI41" i="3"/>
  <c r="CH41" i="3"/>
  <c r="CG41" i="3"/>
  <c r="CF41" i="3"/>
  <c r="CE41" i="3"/>
  <c r="CD41" i="3"/>
  <c r="CC41" i="3"/>
  <c r="CB41" i="3"/>
  <c r="CA41" i="3"/>
  <c r="BZ41" i="3"/>
  <c r="BY41" i="3"/>
  <c r="BX41" i="3"/>
  <c r="BW41" i="3"/>
  <c r="BV41" i="3"/>
  <c r="BU41" i="3"/>
  <c r="BT41" i="3"/>
  <c r="BQ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S41" i="3"/>
  <c r="P41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Q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S40" i="3"/>
  <c r="P40" i="3"/>
  <c r="J40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Q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S39" i="3"/>
  <c r="P39" i="3"/>
  <c r="M39" i="3"/>
  <c r="EF38" i="3"/>
  <c r="EE38" i="3"/>
  <c r="ED38" i="3"/>
  <c r="EC38" i="3"/>
  <c r="EB38" i="3"/>
  <c r="EA38" i="3"/>
  <c r="DZ38" i="3"/>
  <c r="DY38" i="3"/>
  <c r="DX38" i="3"/>
  <c r="DW38" i="3"/>
  <c r="DV38" i="3"/>
  <c r="DU38" i="3"/>
  <c r="DT38" i="3"/>
  <c r="DS38" i="3"/>
  <c r="DR38" i="3"/>
  <c r="DQ38" i="3"/>
  <c r="DP38" i="3"/>
  <c r="DO38" i="3"/>
  <c r="DN38" i="3"/>
  <c r="DM38" i="3"/>
  <c r="DJ38" i="3"/>
  <c r="DI38" i="3"/>
  <c r="DH38" i="3"/>
  <c r="DG38" i="3"/>
  <c r="DF38" i="3"/>
  <c r="DE38" i="3"/>
  <c r="DD38" i="3"/>
  <c r="DC38" i="3"/>
  <c r="DB38" i="3"/>
  <c r="DA38" i="3"/>
  <c r="CZ38" i="3"/>
  <c r="CY38" i="3"/>
  <c r="CX38" i="3"/>
  <c r="CW38" i="3"/>
  <c r="CV38" i="3"/>
  <c r="CU38" i="3"/>
  <c r="CT38" i="3"/>
  <c r="CS38" i="3"/>
  <c r="CR38" i="3"/>
  <c r="CQ38" i="3"/>
  <c r="CM38" i="3"/>
  <c r="CL38" i="3"/>
  <c r="CK38" i="3"/>
  <c r="CJ38" i="3"/>
  <c r="CI38" i="3"/>
  <c r="CH38" i="3"/>
  <c r="CG38" i="3"/>
  <c r="CF38" i="3"/>
  <c r="CE38" i="3"/>
  <c r="CD38" i="3"/>
  <c r="CC38" i="3"/>
  <c r="CB38" i="3"/>
  <c r="CA38" i="3"/>
  <c r="BZ38" i="3"/>
  <c r="BY38" i="3"/>
  <c r="BX38" i="3"/>
  <c r="BW38" i="3"/>
  <c r="BV38" i="3"/>
  <c r="BU38" i="3"/>
  <c r="BT38" i="3"/>
  <c r="BQ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S38" i="3"/>
  <c r="P38" i="3"/>
  <c r="M38" i="3"/>
  <c r="EF37" i="3"/>
  <c r="EE37" i="3"/>
  <c r="ED37" i="3"/>
  <c r="EC37" i="3"/>
  <c r="EB37" i="3"/>
  <c r="EA37" i="3"/>
  <c r="DZ37" i="3"/>
  <c r="DY37" i="3"/>
  <c r="DX37" i="3"/>
  <c r="DW37" i="3"/>
  <c r="DV37" i="3"/>
  <c r="DU37" i="3"/>
  <c r="DT37" i="3"/>
  <c r="DS37" i="3"/>
  <c r="DR37" i="3"/>
  <c r="DQ37" i="3"/>
  <c r="DP37" i="3"/>
  <c r="DO37" i="3"/>
  <c r="DN37" i="3"/>
  <c r="DM37" i="3"/>
  <c r="DJ37" i="3"/>
  <c r="DI37" i="3"/>
  <c r="DH37" i="3"/>
  <c r="DG37" i="3"/>
  <c r="DF37" i="3"/>
  <c r="DE37" i="3"/>
  <c r="DD37" i="3"/>
  <c r="DC37" i="3"/>
  <c r="DB37" i="3"/>
  <c r="DA37" i="3"/>
  <c r="CZ37" i="3"/>
  <c r="CY37" i="3"/>
  <c r="CX37" i="3"/>
  <c r="CW37" i="3"/>
  <c r="CV37" i="3"/>
  <c r="CU37" i="3"/>
  <c r="CT37" i="3"/>
  <c r="CS37" i="3"/>
  <c r="CR37" i="3"/>
  <c r="CQ37" i="3"/>
  <c r="CM37" i="3"/>
  <c r="CL37" i="3"/>
  <c r="CK37" i="3"/>
  <c r="CJ37" i="3"/>
  <c r="CI37" i="3"/>
  <c r="CH37" i="3"/>
  <c r="CG37" i="3"/>
  <c r="CF37" i="3"/>
  <c r="CE37" i="3"/>
  <c r="CD37" i="3"/>
  <c r="CC37" i="3"/>
  <c r="CB37" i="3"/>
  <c r="CA37" i="3"/>
  <c r="BZ37" i="3"/>
  <c r="BY37" i="3"/>
  <c r="BX37" i="3"/>
  <c r="BW37" i="3"/>
  <c r="BV37" i="3"/>
  <c r="BU37" i="3"/>
  <c r="BT37" i="3"/>
  <c r="BQ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S37" i="3"/>
  <c r="P37" i="3"/>
  <c r="M37" i="3"/>
  <c r="EF36" i="3"/>
  <c r="EE36" i="3"/>
  <c r="ED36" i="3"/>
  <c r="EC36" i="3"/>
  <c r="EB36" i="3"/>
  <c r="EA36" i="3"/>
  <c r="DZ36" i="3"/>
  <c r="DY36" i="3"/>
  <c r="DX36" i="3"/>
  <c r="DW36" i="3"/>
  <c r="DV36" i="3"/>
  <c r="DU36" i="3"/>
  <c r="DT36" i="3"/>
  <c r="DS36" i="3"/>
  <c r="DR36" i="3"/>
  <c r="DQ36" i="3"/>
  <c r="DP36" i="3"/>
  <c r="DO36" i="3"/>
  <c r="DN36" i="3"/>
  <c r="DM36" i="3"/>
  <c r="DJ36" i="3"/>
  <c r="DI36" i="3"/>
  <c r="DH36" i="3"/>
  <c r="DG36" i="3"/>
  <c r="DF36" i="3"/>
  <c r="DE36" i="3"/>
  <c r="DD36" i="3"/>
  <c r="DC36" i="3"/>
  <c r="DB36" i="3"/>
  <c r="DA36" i="3"/>
  <c r="CZ36" i="3"/>
  <c r="CY36" i="3"/>
  <c r="CX36" i="3"/>
  <c r="CW36" i="3"/>
  <c r="CV36" i="3"/>
  <c r="CU36" i="3"/>
  <c r="CT36" i="3"/>
  <c r="CS36" i="3"/>
  <c r="CR36" i="3"/>
  <c r="CQ36" i="3"/>
  <c r="CM36" i="3"/>
  <c r="CL36" i="3"/>
  <c r="CK36" i="3"/>
  <c r="CJ36" i="3"/>
  <c r="CI36" i="3"/>
  <c r="CH36" i="3"/>
  <c r="CG36" i="3"/>
  <c r="CF36" i="3"/>
  <c r="CE36" i="3"/>
  <c r="CD36" i="3"/>
  <c r="CC36" i="3"/>
  <c r="CB36" i="3"/>
  <c r="CA36" i="3"/>
  <c r="BZ36" i="3"/>
  <c r="BY36" i="3"/>
  <c r="BX36" i="3"/>
  <c r="BW36" i="3"/>
  <c r="BV36" i="3"/>
  <c r="BU36" i="3"/>
  <c r="BT36" i="3"/>
  <c r="BQ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S36" i="3"/>
  <c r="P36" i="3"/>
  <c r="EF35" i="3"/>
  <c r="EE35" i="3"/>
  <c r="ED35" i="3"/>
  <c r="EC35" i="3"/>
  <c r="EB35" i="3"/>
  <c r="EA35" i="3"/>
  <c r="DZ35" i="3"/>
  <c r="DY35" i="3"/>
  <c r="DX35" i="3"/>
  <c r="DW35" i="3"/>
  <c r="DV35" i="3"/>
  <c r="DU35" i="3"/>
  <c r="DT35" i="3"/>
  <c r="DS35" i="3"/>
  <c r="DR35" i="3"/>
  <c r="DQ35" i="3"/>
  <c r="DP35" i="3"/>
  <c r="DO35" i="3"/>
  <c r="DN35" i="3"/>
  <c r="DM35" i="3"/>
  <c r="DJ35" i="3"/>
  <c r="DI35" i="3"/>
  <c r="DH35" i="3"/>
  <c r="DG35" i="3"/>
  <c r="DF35" i="3"/>
  <c r="DE35" i="3"/>
  <c r="DD35" i="3"/>
  <c r="DC35" i="3"/>
  <c r="DB35" i="3"/>
  <c r="DA35" i="3"/>
  <c r="CZ35" i="3"/>
  <c r="CY35" i="3"/>
  <c r="CX35" i="3"/>
  <c r="CW35" i="3"/>
  <c r="CV35" i="3"/>
  <c r="CU35" i="3"/>
  <c r="CT35" i="3"/>
  <c r="CS35" i="3"/>
  <c r="CR35" i="3"/>
  <c r="CQ35" i="3"/>
  <c r="CM35" i="3"/>
  <c r="CL35" i="3"/>
  <c r="CK35" i="3"/>
  <c r="CJ35" i="3"/>
  <c r="CI35" i="3"/>
  <c r="CH35" i="3"/>
  <c r="CG35" i="3"/>
  <c r="CF35" i="3"/>
  <c r="CE35" i="3"/>
  <c r="CD35" i="3"/>
  <c r="CC35" i="3"/>
  <c r="CB35" i="3"/>
  <c r="CA35" i="3"/>
  <c r="BZ35" i="3"/>
  <c r="BY35" i="3"/>
  <c r="BX35" i="3"/>
  <c r="BW35" i="3"/>
  <c r="BV35" i="3"/>
  <c r="BU35" i="3"/>
  <c r="BT35" i="3"/>
  <c r="BQ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S35" i="3"/>
  <c r="P35" i="3"/>
  <c r="EF34" i="3"/>
  <c r="EE34" i="3"/>
  <c r="ED34" i="3"/>
  <c r="EC34" i="3"/>
  <c r="EB34" i="3"/>
  <c r="EA34" i="3"/>
  <c r="DZ34" i="3"/>
  <c r="DY34" i="3"/>
  <c r="DX34" i="3"/>
  <c r="DW34" i="3"/>
  <c r="DV34" i="3"/>
  <c r="DU34" i="3"/>
  <c r="DT34" i="3"/>
  <c r="DS34" i="3"/>
  <c r="DR34" i="3"/>
  <c r="DQ34" i="3"/>
  <c r="DP34" i="3"/>
  <c r="DO34" i="3"/>
  <c r="DN34" i="3"/>
  <c r="DM34" i="3"/>
  <c r="DJ34" i="3"/>
  <c r="DI34" i="3"/>
  <c r="DH34" i="3"/>
  <c r="DG34" i="3"/>
  <c r="DF34" i="3"/>
  <c r="DE34" i="3"/>
  <c r="DD34" i="3"/>
  <c r="DC34" i="3"/>
  <c r="DB34" i="3"/>
  <c r="DA34" i="3"/>
  <c r="CZ34" i="3"/>
  <c r="CY34" i="3"/>
  <c r="CX34" i="3"/>
  <c r="CW34" i="3"/>
  <c r="CV34" i="3"/>
  <c r="CU34" i="3"/>
  <c r="CT34" i="3"/>
  <c r="CS34" i="3"/>
  <c r="CR34" i="3"/>
  <c r="CQ34" i="3"/>
  <c r="CM34" i="3"/>
  <c r="CL34" i="3"/>
  <c r="CK34" i="3"/>
  <c r="CJ34" i="3"/>
  <c r="CI34" i="3"/>
  <c r="CH34" i="3"/>
  <c r="CG34" i="3"/>
  <c r="CF34" i="3"/>
  <c r="CE34" i="3"/>
  <c r="CD34" i="3"/>
  <c r="CC34" i="3"/>
  <c r="CB34" i="3"/>
  <c r="CA34" i="3"/>
  <c r="BZ34" i="3"/>
  <c r="BY34" i="3"/>
  <c r="BX34" i="3"/>
  <c r="BW34" i="3"/>
  <c r="BV34" i="3"/>
  <c r="BU34" i="3"/>
  <c r="BT34" i="3"/>
  <c r="BQ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S34" i="3"/>
  <c r="P34" i="3"/>
  <c r="EF33" i="3"/>
  <c r="EE33" i="3"/>
  <c r="ED33" i="3"/>
  <c r="EC33" i="3"/>
  <c r="EB33" i="3"/>
  <c r="EA33" i="3"/>
  <c r="DZ33" i="3"/>
  <c r="DY33" i="3"/>
  <c r="DX33" i="3"/>
  <c r="DW33" i="3"/>
  <c r="DV33" i="3"/>
  <c r="DU33" i="3"/>
  <c r="DT33" i="3"/>
  <c r="DS33" i="3"/>
  <c r="DR33" i="3"/>
  <c r="DQ33" i="3"/>
  <c r="DP33" i="3"/>
  <c r="DO33" i="3"/>
  <c r="DN33" i="3"/>
  <c r="DM33" i="3"/>
  <c r="DJ33" i="3"/>
  <c r="DI33" i="3"/>
  <c r="DH33" i="3"/>
  <c r="DG33" i="3"/>
  <c r="DF33" i="3"/>
  <c r="DE33" i="3"/>
  <c r="DD33" i="3"/>
  <c r="DC33" i="3"/>
  <c r="DB33" i="3"/>
  <c r="DA33" i="3"/>
  <c r="CZ33" i="3"/>
  <c r="CY33" i="3"/>
  <c r="CX33" i="3"/>
  <c r="CW33" i="3"/>
  <c r="CV33" i="3"/>
  <c r="CU33" i="3"/>
  <c r="CT33" i="3"/>
  <c r="CS33" i="3"/>
  <c r="CR33" i="3"/>
  <c r="CQ33" i="3"/>
  <c r="CM33" i="3"/>
  <c r="CL33" i="3"/>
  <c r="CK33" i="3"/>
  <c r="CJ33" i="3"/>
  <c r="CI33" i="3"/>
  <c r="CH33" i="3"/>
  <c r="CG33" i="3"/>
  <c r="CF33" i="3"/>
  <c r="CE33" i="3"/>
  <c r="CD33" i="3"/>
  <c r="CC33" i="3"/>
  <c r="CB33" i="3"/>
  <c r="CA33" i="3"/>
  <c r="BZ33" i="3"/>
  <c r="BY33" i="3"/>
  <c r="BX33" i="3"/>
  <c r="BW33" i="3"/>
  <c r="BV33" i="3"/>
  <c r="BU33" i="3"/>
  <c r="BT33" i="3"/>
  <c r="BQ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S33" i="3"/>
  <c r="P33" i="3"/>
  <c r="EF32" i="3"/>
  <c r="EE32" i="3"/>
  <c r="ED32" i="3"/>
  <c r="EC32" i="3"/>
  <c r="EB32" i="3"/>
  <c r="EA32" i="3"/>
  <c r="DZ32" i="3"/>
  <c r="DY32" i="3"/>
  <c r="DX32" i="3"/>
  <c r="DW32" i="3"/>
  <c r="DV32" i="3"/>
  <c r="DU32" i="3"/>
  <c r="DT32" i="3"/>
  <c r="DS32" i="3"/>
  <c r="DR32" i="3"/>
  <c r="DQ32" i="3"/>
  <c r="DP32" i="3"/>
  <c r="DO32" i="3"/>
  <c r="DN32" i="3"/>
  <c r="DM32" i="3"/>
  <c r="DJ32" i="3"/>
  <c r="DI32" i="3"/>
  <c r="DH32" i="3"/>
  <c r="DG32" i="3"/>
  <c r="DF32" i="3"/>
  <c r="DE32" i="3"/>
  <c r="DD32" i="3"/>
  <c r="DC32" i="3"/>
  <c r="DB32" i="3"/>
  <c r="DA32" i="3"/>
  <c r="CZ32" i="3"/>
  <c r="CY32" i="3"/>
  <c r="CX32" i="3"/>
  <c r="CW32" i="3"/>
  <c r="CV32" i="3"/>
  <c r="CU32" i="3"/>
  <c r="CT32" i="3"/>
  <c r="CS32" i="3"/>
  <c r="CR32" i="3"/>
  <c r="CQ32" i="3"/>
  <c r="CM32" i="3"/>
  <c r="CL32" i="3"/>
  <c r="CK32" i="3"/>
  <c r="CJ32" i="3"/>
  <c r="CI32" i="3"/>
  <c r="CH32" i="3"/>
  <c r="CG32" i="3"/>
  <c r="CF32" i="3"/>
  <c r="CE32" i="3"/>
  <c r="CD32" i="3"/>
  <c r="CC32" i="3"/>
  <c r="CB32" i="3"/>
  <c r="CA32" i="3"/>
  <c r="BZ32" i="3"/>
  <c r="BY32" i="3"/>
  <c r="BX32" i="3"/>
  <c r="BW32" i="3"/>
  <c r="BV32" i="3"/>
  <c r="BU32" i="3"/>
  <c r="BT32" i="3"/>
  <c r="BQ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S32" i="3"/>
  <c r="P32" i="3"/>
  <c r="EF31" i="3"/>
  <c r="EE31" i="3"/>
  <c r="ED31" i="3"/>
  <c r="EC31" i="3"/>
  <c r="EB31" i="3"/>
  <c r="EA31" i="3"/>
  <c r="DZ31" i="3"/>
  <c r="DY31" i="3"/>
  <c r="DX31" i="3"/>
  <c r="DW31" i="3"/>
  <c r="DV31" i="3"/>
  <c r="DU31" i="3"/>
  <c r="DT31" i="3"/>
  <c r="DS31" i="3"/>
  <c r="DR31" i="3"/>
  <c r="DQ31" i="3"/>
  <c r="DP31" i="3"/>
  <c r="DO31" i="3"/>
  <c r="DN31" i="3"/>
  <c r="DM31" i="3"/>
  <c r="DJ31" i="3"/>
  <c r="DI31" i="3"/>
  <c r="DH31" i="3"/>
  <c r="DG31" i="3"/>
  <c r="DF31" i="3"/>
  <c r="DE31" i="3"/>
  <c r="DD31" i="3"/>
  <c r="DC31" i="3"/>
  <c r="DB31" i="3"/>
  <c r="DA31" i="3"/>
  <c r="CZ31" i="3"/>
  <c r="CY31" i="3"/>
  <c r="CX31" i="3"/>
  <c r="CW31" i="3"/>
  <c r="CV31" i="3"/>
  <c r="CU31" i="3"/>
  <c r="CT31" i="3"/>
  <c r="CS31" i="3"/>
  <c r="CR31" i="3"/>
  <c r="CQ31" i="3"/>
  <c r="CM31" i="3"/>
  <c r="CL31" i="3"/>
  <c r="CK31" i="3"/>
  <c r="CJ31" i="3"/>
  <c r="CI31" i="3"/>
  <c r="CH31" i="3"/>
  <c r="CG31" i="3"/>
  <c r="CF31" i="3"/>
  <c r="CE31" i="3"/>
  <c r="CD31" i="3"/>
  <c r="CC31" i="3"/>
  <c r="CB31" i="3"/>
  <c r="CA31" i="3"/>
  <c r="BZ31" i="3"/>
  <c r="BY31" i="3"/>
  <c r="BX31" i="3"/>
  <c r="BW31" i="3"/>
  <c r="BV31" i="3"/>
  <c r="BU31" i="3"/>
  <c r="BT31" i="3"/>
  <c r="BQ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S31" i="3"/>
  <c r="P31" i="3"/>
  <c r="EF30" i="3"/>
  <c r="EE30" i="3"/>
  <c r="ED30" i="3"/>
  <c r="EC30" i="3"/>
  <c r="EB30" i="3"/>
  <c r="EA30" i="3"/>
  <c r="DZ30" i="3"/>
  <c r="DY30" i="3"/>
  <c r="DX30" i="3"/>
  <c r="DW30" i="3"/>
  <c r="DV30" i="3"/>
  <c r="DU30" i="3"/>
  <c r="DT30" i="3"/>
  <c r="DS30" i="3"/>
  <c r="DR30" i="3"/>
  <c r="DQ30" i="3"/>
  <c r="DP30" i="3"/>
  <c r="DO30" i="3"/>
  <c r="DN30" i="3"/>
  <c r="DM30" i="3"/>
  <c r="DJ30" i="3"/>
  <c r="DI30" i="3"/>
  <c r="DH30" i="3"/>
  <c r="DG30" i="3"/>
  <c r="DF30" i="3"/>
  <c r="DE30" i="3"/>
  <c r="DD30" i="3"/>
  <c r="DC30" i="3"/>
  <c r="DB30" i="3"/>
  <c r="DA30" i="3"/>
  <c r="CZ30" i="3"/>
  <c r="CY30" i="3"/>
  <c r="CX30" i="3"/>
  <c r="CW30" i="3"/>
  <c r="CV30" i="3"/>
  <c r="CU30" i="3"/>
  <c r="CT30" i="3"/>
  <c r="CS30" i="3"/>
  <c r="CR30" i="3"/>
  <c r="CQ30" i="3"/>
  <c r="CM30" i="3"/>
  <c r="CL30" i="3"/>
  <c r="CK30" i="3"/>
  <c r="CJ30" i="3"/>
  <c r="CI30" i="3"/>
  <c r="CH30" i="3"/>
  <c r="CG30" i="3"/>
  <c r="CF30" i="3"/>
  <c r="CE30" i="3"/>
  <c r="CD30" i="3"/>
  <c r="CC30" i="3"/>
  <c r="CB30" i="3"/>
  <c r="CA30" i="3"/>
  <c r="BZ30" i="3"/>
  <c r="BY30" i="3"/>
  <c r="BX30" i="3"/>
  <c r="BW30" i="3"/>
  <c r="BV30" i="3"/>
  <c r="BU30" i="3"/>
  <c r="BT30" i="3"/>
  <c r="BQ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S30" i="3"/>
  <c r="P30" i="3"/>
  <c r="EF29" i="3"/>
  <c r="EE29" i="3"/>
  <c r="ED29" i="3"/>
  <c r="EC29" i="3"/>
  <c r="EB29" i="3"/>
  <c r="EA29" i="3"/>
  <c r="DZ29" i="3"/>
  <c r="DY29" i="3"/>
  <c r="DX29" i="3"/>
  <c r="DW29" i="3"/>
  <c r="DV29" i="3"/>
  <c r="DU29" i="3"/>
  <c r="DT29" i="3"/>
  <c r="DS29" i="3"/>
  <c r="DR29" i="3"/>
  <c r="DQ29" i="3"/>
  <c r="DP29" i="3"/>
  <c r="DO29" i="3"/>
  <c r="DN29" i="3"/>
  <c r="DM29" i="3"/>
  <c r="DJ29" i="3"/>
  <c r="DI29" i="3"/>
  <c r="DH29" i="3"/>
  <c r="DG29" i="3"/>
  <c r="DF29" i="3"/>
  <c r="DE29" i="3"/>
  <c r="DD29" i="3"/>
  <c r="DC29" i="3"/>
  <c r="DB29" i="3"/>
  <c r="DA29" i="3"/>
  <c r="CZ29" i="3"/>
  <c r="CY29" i="3"/>
  <c r="CX29" i="3"/>
  <c r="CW29" i="3"/>
  <c r="CV29" i="3"/>
  <c r="CU29" i="3"/>
  <c r="CT29" i="3"/>
  <c r="CS29" i="3"/>
  <c r="CR29" i="3"/>
  <c r="CQ29" i="3"/>
  <c r="CM29" i="3"/>
  <c r="CL29" i="3"/>
  <c r="CK29" i="3"/>
  <c r="CJ29" i="3"/>
  <c r="CI29" i="3"/>
  <c r="CH29" i="3"/>
  <c r="CG29" i="3"/>
  <c r="CF29" i="3"/>
  <c r="CE29" i="3"/>
  <c r="CD29" i="3"/>
  <c r="CC29" i="3"/>
  <c r="CB29" i="3"/>
  <c r="CA29" i="3"/>
  <c r="BZ29" i="3"/>
  <c r="BY29" i="3"/>
  <c r="BX29" i="3"/>
  <c r="BW29" i="3"/>
  <c r="BV29" i="3"/>
  <c r="BU29" i="3"/>
  <c r="BT29" i="3"/>
  <c r="BQ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S29" i="3"/>
  <c r="P29" i="3"/>
  <c r="EF28" i="3"/>
  <c r="EE28" i="3"/>
  <c r="ED28" i="3"/>
  <c r="EC28" i="3"/>
  <c r="EB28" i="3"/>
  <c r="EA28" i="3"/>
  <c r="DZ28" i="3"/>
  <c r="DY28" i="3"/>
  <c r="DX28" i="3"/>
  <c r="DW28" i="3"/>
  <c r="DV28" i="3"/>
  <c r="DU28" i="3"/>
  <c r="DT28" i="3"/>
  <c r="DS28" i="3"/>
  <c r="DR28" i="3"/>
  <c r="DQ28" i="3"/>
  <c r="DP28" i="3"/>
  <c r="DO28" i="3"/>
  <c r="DN28" i="3"/>
  <c r="DM28" i="3"/>
  <c r="DJ28" i="3"/>
  <c r="DI28" i="3"/>
  <c r="DH28" i="3"/>
  <c r="DG28" i="3"/>
  <c r="DF28" i="3"/>
  <c r="DE28" i="3"/>
  <c r="DD28" i="3"/>
  <c r="DC28" i="3"/>
  <c r="DB28" i="3"/>
  <c r="DA28" i="3"/>
  <c r="CZ28" i="3"/>
  <c r="CY28" i="3"/>
  <c r="CX28" i="3"/>
  <c r="CW28" i="3"/>
  <c r="CV28" i="3"/>
  <c r="CU28" i="3"/>
  <c r="CT28" i="3"/>
  <c r="CS28" i="3"/>
  <c r="CR28" i="3"/>
  <c r="CQ28" i="3"/>
  <c r="CM28" i="3"/>
  <c r="CL28" i="3"/>
  <c r="CK28" i="3"/>
  <c r="CJ28" i="3"/>
  <c r="CI28" i="3"/>
  <c r="CH28" i="3"/>
  <c r="CG28" i="3"/>
  <c r="CF28" i="3"/>
  <c r="CE28" i="3"/>
  <c r="CD28" i="3"/>
  <c r="CC28" i="3"/>
  <c r="CB28" i="3"/>
  <c r="CA28" i="3"/>
  <c r="BZ28" i="3"/>
  <c r="BY28" i="3"/>
  <c r="BX28" i="3"/>
  <c r="BW28" i="3"/>
  <c r="BV28" i="3"/>
  <c r="BU28" i="3"/>
  <c r="BT28" i="3"/>
  <c r="BQ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S28" i="3"/>
  <c r="P28" i="3"/>
  <c r="EF27" i="3"/>
  <c r="EE27" i="3"/>
  <c r="ED27" i="3"/>
  <c r="EC27" i="3"/>
  <c r="EB27" i="3"/>
  <c r="EA27" i="3"/>
  <c r="DZ27" i="3"/>
  <c r="DY27" i="3"/>
  <c r="DX27" i="3"/>
  <c r="DW27" i="3"/>
  <c r="DV27" i="3"/>
  <c r="DU27" i="3"/>
  <c r="DT27" i="3"/>
  <c r="DS27" i="3"/>
  <c r="DR27" i="3"/>
  <c r="DQ27" i="3"/>
  <c r="DP27" i="3"/>
  <c r="DO27" i="3"/>
  <c r="DN27" i="3"/>
  <c r="DM27" i="3"/>
  <c r="DJ27" i="3"/>
  <c r="DI27" i="3"/>
  <c r="DH27" i="3"/>
  <c r="DG27" i="3"/>
  <c r="DF27" i="3"/>
  <c r="DE27" i="3"/>
  <c r="DD27" i="3"/>
  <c r="DC27" i="3"/>
  <c r="DB27" i="3"/>
  <c r="DA27" i="3"/>
  <c r="CZ27" i="3"/>
  <c r="CY27" i="3"/>
  <c r="CX27" i="3"/>
  <c r="CW27" i="3"/>
  <c r="CV27" i="3"/>
  <c r="CU27" i="3"/>
  <c r="CT27" i="3"/>
  <c r="CS27" i="3"/>
  <c r="CR27" i="3"/>
  <c r="CQ27" i="3"/>
  <c r="CM27" i="3"/>
  <c r="CL27" i="3"/>
  <c r="CK27" i="3"/>
  <c r="CJ27" i="3"/>
  <c r="CI27" i="3"/>
  <c r="CH27" i="3"/>
  <c r="CG27" i="3"/>
  <c r="CF27" i="3"/>
  <c r="CE27" i="3"/>
  <c r="CD27" i="3"/>
  <c r="CC27" i="3"/>
  <c r="CB27" i="3"/>
  <c r="CA27" i="3"/>
  <c r="BZ27" i="3"/>
  <c r="BY27" i="3"/>
  <c r="BX27" i="3"/>
  <c r="BW27" i="3"/>
  <c r="BV27" i="3"/>
  <c r="BU27" i="3"/>
  <c r="BT27" i="3"/>
  <c r="BQ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S27" i="3"/>
  <c r="P27" i="3"/>
  <c r="EF26" i="3"/>
  <c r="EE26" i="3"/>
  <c r="ED26" i="3"/>
  <c r="EC26" i="3"/>
  <c r="EB26" i="3"/>
  <c r="EA26" i="3"/>
  <c r="DZ26" i="3"/>
  <c r="DY26" i="3"/>
  <c r="DX26" i="3"/>
  <c r="DW26" i="3"/>
  <c r="DV26" i="3"/>
  <c r="DU26" i="3"/>
  <c r="DT26" i="3"/>
  <c r="DS26" i="3"/>
  <c r="DR26" i="3"/>
  <c r="DQ26" i="3"/>
  <c r="DP26" i="3"/>
  <c r="DO26" i="3"/>
  <c r="DN26" i="3"/>
  <c r="DM26" i="3"/>
  <c r="DJ26" i="3"/>
  <c r="DI26" i="3"/>
  <c r="DH26" i="3"/>
  <c r="DG26" i="3"/>
  <c r="DF26" i="3"/>
  <c r="DE26" i="3"/>
  <c r="DD26" i="3"/>
  <c r="DC26" i="3"/>
  <c r="DB26" i="3"/>
  <c r="DA26" i="3"/>
  <c r="CZ26" i="3"/>
  <c r="CY26" i="3"/>
  <c r="CX26" i="3"/>
  <c r="CW26" i="3"/>
  <c r="CV26" i="3"/>
  <c r="CU26" i="3"/>
  <c r="CT26" i="3"/>
  <c r="CS26" i="3"/>
  <c r="CR26" i="3"/>
  <c r="CQ26" i="3"/>
  <c r="CM26" i="3"/>
  <c r="CL26" i="3"/>
  <c r="CK26" i="3"/>
  <c r="CJ26" i="3"/>
  <c r="CI26" i="3"/>
  <c r="CH26" i="3"/>
  <c r="CG26" i="3"/>
  <c r="CF26" i="3"/>
  <c r="CE26" i="3"/>
  <c r="CD26" i="3"/>
  <c r="CC26" i="3"/>
  <c r="CB26" i="3"/>
  <c r="CA26" i="3"/>
  <c r="BZ26" i="3"/>
  <c r="BY26" i="3"/>
  <c r="BX26" i="3"/>
  <c r="BW26" i="3"/>
  <c r="BV26" i="3"/>
  <c r="BU26" i="3"/>
  <c r="BT26" i="3"/>
  <c r="BQ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S26" i="3"/>
  <c r="P26" i="3"/>
  <c r="EF25" i="3"/>
  <c r="EE25" i="3"/>
  <c r="ED25" i="3"/>
  <c r="EC25" i="3"/>
  <c r="EB25" i="3"/>
  <c r="EA25" i="3"/>
  <c r="DZ25" i="3"/>
  <c r="DY25" i="3"/>
  <c r="DX25" i="3"/>
  <c r="DW25" i="3"/>
  <c r="DV25" i="3"/>
  <c r="DU25" i="3"/>
  <c r="DT25" i="3"/>
  <c r="DS25" i="3"/>
  <c r="DR25" i="3"/>
  <c r="DQ25" i="3"/>
  <c r="DP25" i="3"/>
  <c r="DO25" i="3"/>
  <c r="DN25" i="3"/>
  <c r="DM25" i="3"/>
  <c r="DJ25" i="3"/>
  <c r="DI25" i="3"/>
  <c r="DH25" i="3"/>
  <c r="DG25" i="3"/>
  <c r="DF25" i="3"/>
  <c r="DE25" i="3"/>
  <c r="DD25" i="3"/>
  <c r="DC25" i="3"/>
  <c r="DB25" i="3"/>
  <c r="DA25" i="3"/>
  <c r="CZ25" i="3"/>
  <c r="CY25" i="3"/>
  <c r="CX25" i="3"/>
  <c r="CW25" i="3"/>
  <c r="CV25" i="3"/>
  <c r="CU25" i="3"/>
  <c r="CT25" i="3"/>
  <c r="CS25" i="3"/>
  <c r="CR25" i="3"/>
  <c r="CQ25" i="3"/>
  <c r="CM25" i="3"/>
  <c r="CL25" i="3"/>
  <c r="CK25" i="3"/>
  <c r="CJ25" i="3"/>
  <c r="CI25" i="3"/>
  <c r="CH25" i="3"/>
  <c r="CG25" i="3"/>
  <c r="CF25" i="3"/>
  <c r="CE25" i="3"/>
  <c r="CD25" i="3"/>
  <c r="CC25" i="3"/>
  <c r="CB25" i="3"/>
  <c r="CA25" i="3"/>
  <c r="BZ25" i="3"/>
  <c r="BY25" i="3"/>
  <c r="BX25" i="3"/>
  <c r="BW25" i="3"/>
  <c r="BV25" i="3"/>
  <c r="BU25" i="3"/>
  <c r="BT25" i="3"/>
  <c r="BQ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S25" i="3"/>
  <c r="P25" i="3"/>
  <c r="EF24" i="3"/>
  <c r="EE24" i="3"/>
  <c r="ED24" i="3"/>
  <c r="EC24" i="3"/>
  <c r="EB24" i="3"/>
  <c r="EA24" i="3"/>
  <c r="DZ24" i="3"/>
  <c r="DY24" i="3"/>
  <c r="DX24" i="3"/>
  <c r="DW24" i="3"/>
  <c r="DV24" i="3"/>
  <c r="DU24" i="3"/>
  <c r="DT24" i="3"/>
  <c r="DS24" i="3"/>
  <c r="DR24" i="3"/>
  <c r="DQ24" i="3"/>
  <c r="DP24" i="3"/>
  <c r="DO24" i="3"/>
  <c r="DN24" i="3"/>
  <c r="DM24" i="3"/>
  <c r="DJ24" i="3"/>
  <c r="DI24" i="3"/>
  <c r="DH24" i="3"/>
  <c r="DG24" i="3"/>
  <c r="DF24" i="3"/>
  <c r="DE24" i="3"/>
  <c r="DD24" i="3"/>
  <c r="DC24" i="3"/>
  <c r="DB24" i="3"/>
  <c r="DA24" i="3"/>
  <c r="CZ24" i="3"/>
  <c r="CY24" i="3"/>
  <c r="CX24" i="3"/>
  <c r="CW24" i="3"/>
  <c r="CV24" i="3"/>
  <c r="CU24" i="3"/>
  <c r="CT24" i="3"/>
  <c r="CS24" i="3"/>
  <c r="CR24" i="3"/>
  <c r="CQ24" i="3"/>
  <c r="CM24" i="3"/>
  <c r="CL24" i="3"/>
  <c r="CK24" i="3"/>
  <c r="CJ24" i="3"/>
  <c r="CI24" i="3"/>
  <c r="CH24" i="3"/>
  <c r="CG24" i="3"/>
  <c r="CF24" i="3"/>
  <c r="CE24" i="3"/>
  <c r="CD24" i="3"/>
  <c r="CC24" i="3"/>
  <c r="CB24" i="3"/>
  <c r="CA24" i="3"/>
  <c r="BZ24" i="3"/>
  <c r="BY24" i="3"/>
  <c r="BX24" i="3"/>
  <c r="BW24" i="3"/>
  <c r="BV24" i="3"/>
  <c r="BU24" i="3"/>
  <c r="BT24" i="3"/>
  <c r="BQ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S24" i="3"/>
  <c r="P24" i="3"/>
  <c r="EF23" i="3"/>
  <c r="EE23" i="3"/>
  <c r="ED23" i="3"/>
  <c r="EC23" i="3"/>
  <c r="EB23" i="3"/>
  <c r="EA23" i="3"/>
  <c r="DZ23" i="3"/>
  <c r="DY23" i="3"/>
  <c r="DX23" i="3"/>
  <c r="DW23" i="3"/>
  <c r="DV23" i="3"/>
  <c r="DU23" i="3"/>
  <c r="DT23" i="3"/>
  <c r="DS23" i="3"/>
  <c r="DR23" i="3"/>
  <c r="DQ23" i="3"/>
  <c r="DP23" i="3"/>
  <c r="DO23" i="3"/>
  <c r="DN23" i="3"/>
  <c r="DM23" i="3"/>
  <c r="DJ23" i="3"/>
  <c r="DI23" i="3"/>
  <c r="DH23" i="3"/>
  <c r="DG23" i="3"/>
  <c r="DF23" i="3"/>
  <c r="DE23" i="3"/>
  <c r="DD23" i="3"/>
  <c r="DC23" i="3"/>
  <c r="DB23" i="3"/>
  <c r="DA23" i="3"/>
  <c r="CZ23" i="3"/>
  <c r="CY23" i="3"/>
  <c r="CX23" i="3"/>
  <c r="CW23" i="3"/>
  <c r="CV23" i="3"/>
  <c r="CU23" i="3"/>
  <c r="CT23" i="3"/>
  <c r="CS23" i="3"/>
  <c r="CR23" i="3"/>
  <c r="CQ23" i="3"/>
  <c r="CM23" i="3"/>
  <c r="CL23" i="3"/>
  <c r="CK23" i="3"/>
  <c r="CJ23" i="3"/>
  <c r="CI23" i="3"/>
  <c r="CH23" i="3"/>
  <c r="CG23" i="3"/>
  <c r="CF23" i="3"/>
  <c r="CE23" i="3"/>
  <c r="CD23" i="3"/>
  <c r="CC23" i="3"/>
  <c r="CB23" i="3"/>
  <c r="CA23" i="3"/>
  <c r="BZ23" i="3"/>
  <c r="BY23" i="3"/>
  <c r="BX23" i="3"/>
  <c r="BW23" i="3"/>
  <c r="BV23" i="3"/>
  <c r="BU23" i="3"/>
  <c r="BT23" i="3"/>
  <c r="BQ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S23" i="3"/>
  <c r="P23" i="3"/>
  <c r="EF22" i="3"/>
  <c r="EE22" i="3"/>
  <c r="ED22" i="3"/>
  <c r="EC22" i="3"/>
  <c r="EB22" i="3"/>
  <c r="EA22" i="3"/>
  <c r="DZ22" i="3"/>
  <c r="DY22" i="3"/>
  <c r="DX22" i="3"/>
  <c r="DW22" i="3"/>
  <c r="DV22" i="3"/>
  <c r="DU22" i="3"/>
  <c r="DT22" i="3"/>
  <c r="DS22" i="3"/>
  <c r="DR22" i="3"/>
  <c r="DQ22" i="3"/>
  <c r="DP22" i="3"/>
  <c r="DO22" i="3"/>
  <c r="DN22" i="3"/>
  <c r="DM22" i="3"/>
  <c r="DJ22" i="3"/>
  <c r="DI22" i="3"/>
  <c r="DH22" i="3"/>
  <c r="DG22" i="3"/>
  <c r="DF22" i="3"/>
  <c r="DE22" i="3"/>
  <c r="DD22" i="3"/>
  <c r="DC22" i="3"/>
  <c r="DB22" i="3"/>
  <c r="DA22" i="3"/>
  <c r="CZ22" i="3"/>
  <c r="CY22" i="3"/>
  <c r="CX22" i="3"/>
  <c r="CW22" i="3"/>
  <c r="CV22" i="3"/>
  <c r="CU22" i="3"/>
  <c r="CT22" i="3"/>
  <c r="CS22" i="3"/>
  <c r="CR22" i="3"/>
  <c r="CQ22" i="3"/>
  <c r="CM22" i="3"/>
  <c r="CL22" i="3"/>
  <c r="CK22" i="3"/>
  <c r="CJ22" i="3"/>
  <c r="CI22" i="3"/>
  <c r="CH22" i="3"/>
  <c r="CG22" i="3"/>
  <c r="CF22" i="3"/>
  <c r="CE22" i="3"/>
  <c r="CD22" i="3"/>
  <c r="CC22" i="3"/>
  <c r="CB22" i="3"/>
  <c r="CA22" i="3"/>
  <c r="BZ22" i="3"/>
  <c r="BY22" i="3"/>
  <c r="BX22" i="3"/>
  <c r="BW22" i="3"/>
  <c r="BV22" i="3"/>
  <c r="BU22" i="3"/>
  <c r="BT22" i="3"/>
  <c r="BQ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S22" i="3"/>
  <c r="P22" i="3"/>
  <c r="J22" i="3"/>
  <c r="EF21" i="3"/>
  <c r="EE21" i="3"/>
  <c r="ED21" i="3"/>
  <c r="EC21" i="3"/>
  <c r="EB21" i="3"/>
  <c r="EA21" i="3"/>
  <c r="DZ21" i="3"/>
  <c r="DY21" i="3"/>
  <c r="DX21" i="3"/>
  <c r="DW21" i="3"/>
  <c r="DV21" i="3"/>
  <c r="DU21" i="3"/>
  <c r="DT21" i="3"/>
  <c r="DS21" i="3"/>
  <c r="DR21" i="3"/>
  <c r="DQ21" i="3"/>
  <c r="DP21" i="3"/>
  <c r="DO21" i="3"/>
  <c r="DN21" i="3"/>
  <c r="DM21" i="3"/>
  <c r="DJ21" i="3"/>
  <c r="DI21" i="3"/>
  <c r="DH21" i="3"/>
  <c r="DG21" i="3"/>
  <c r="DF21" i="3"/>
  <c r="DE21" i="3"/>
  <c r="DD21" i="3"/>
  <c r="DC21" i="3"/>
  <c r="DB21" i="3"/>
  <c r="DA21" i="3"/>
  <c r="CZ21" i="3"/>
  <c r="CY21" i="3"/>
  <c r="CX21" i="3"/>
  <c r="CW21" i="3"/>
  <c r="CV21" i="3"/>
  <c r="CU21" i="3"/>
  <c r="CT21" i="3"/>
  <c r="CS21" i="3"/>
  <c r="CR21" i="3"/>
  <c r="CQ21" i="3"/>
  <c r="CM21" i="3"/>
  <c r="CL21" i="3"/>
  <c r="CK21" i="3"/>
  <c r="CJ21" i="3"/>
  <c r="CI21" i="3"/>
  <c r="CH21" i="3"/>
  <c r="CG21" i="3"/>
  <c r="CF21" i="3"/>
  <c r="CE21" i="3"/>
  <c r="CD21" i="3"/>
  <c r="CC21" i="3"/>
  <c r="CB21" i="3"/>
  <c r="CA21" i="3"/>
  <c r="BZ21" i="3"/>
  <c r="BY21" i="3"/>
  <c r="BX21" i="3"/>
  <c r="BW21" i="3"/>
  <c r="BV21" i="3"/>
  <c r="BU21" i="3"/>
  <c r="BT21" i="3"/>
  <c r="BQ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S21" i="3"/>
  <c r="P21" i="3"/>
  <c r="M21" i="3"/>
  <c r="EF20" i="3"/>
  <c r="EE20" i="3"/>
  <c r="ED20" i="3"/>
  <c r="EC20" i="3"/>
  <c r="EB20" i="3"/>
  <c r="EA20" i="3"/>
  <c r="DZ20" i="3"/>
  <c r="DY20" i="3"/>
  <c r="DX20" i="3"/>
  <c r="DW20" i="3"/>
  <c r="DV20" i="3"/>
  <c r="DU20" i="3"/>
  <c r="DT20" i="3"/>
  <c r="DS20" i="3"/>
  <c r="DR20" i="3"/>
  <c r="DQ20" i="3"/>
  <c r="DP20" i="3"/>
  <c r="DO20" i="3"/>
  <c r="DN20" i="3"/>
  <c r="DM20" i="3"/>
  <c r="DJ20" i="3"/>
  <c r="DI20" i="3"/>
  <c r="DH20" i="3"/>
  <c r="DG20" i="3"/>
  <c r="DF20" i="3"/>
  <c r="DE20" i="3"/>
  <c r="DD20" i="3"/>
  <c r="DC20" i="3"/>
  <c r="DB20" i="3"/>
  <c r="DA20" i="3"/>
  <c r="CZ20" i="3"/>
  <c r="CY20" i="3"/>
  <c r="CX20" i="3"/>
  <c r="CW20" i="3"/>
  <c r="CV20" i="3"/>
  <c r="CU20" i="3"/>
  <c r="CT20" i="3"/>
  <c r="CS20" i="3"/>
  <c r="CR20" i="3"/>
  <c r="CQ20" i="3"/>
  <c r="CM20" i="3"/>
  <c r="CL20" i="3"/>
  <c r="CK20" i="3"/>
  <c r="CJ20" i="3"/>
  <c r="CI20" i="3"/>
  <c r="CH20" i="3"/>
  <c r="CG20" i="3"/>
  <c r="CF20" i="3"/>
  <c r="CE20" i="3"/>
  <c r="CD20" i="3"/>
  <c r="CC20" i="3"/>
  <c r="CB20" i="3"/>
  <c r="CA20" i="3"/>
  <c r="BZ20" i="3"/>
  <c r="BY20" i="3"/>
  <c r="BX20" i="3"/>
  <c r="BW20" i="3"/>
  <c r="BV20" i="3"/>
  <c r="BU20" i="3"/>
  <c r="BT20" i="3"/>
  <c r="BQ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S20" i="3"/>
  <c r="P20" i="3"/>
  <c r="EF19" i="3"/>
  <c r="EE19" i="3"/>
  <c r="ED19" i="3"/>
  <c r="EC19" i="3"/>
  <c r="EB19" i="3"/>
  <c r="EA19" i="3"/>
  <c r="DZ19" i="3"/>
  <c r="DY19" i="3"/>
  <c r="DX19" i="3"/>
  <c r="DW19" i="3"/>
  <c r="DV19" i="3"/>
  <c r="DU19" i="3"/>
  <c r="DT19" i="3"/>
  <c r="DS19" i="3"/>
  <c r="DR19" i="3"/>
  <c r="DQ19" i="3"/>
  <c r="DP19" i="3"/>
  <c r="DO19" i="3"/>
  <c r="DN19" i="3"/>
  <c r="DM19" i="3"/>
  <c r="DJ19" i="3"/>
  <c r="DI19" i="3"/>
  <c r="DH19" i="3"/>
  <c r="DG19" i="3"/>
  <c r="DF19" i="3"/>
  <c r="DE19" i="3"/>
  <c r="DD19" i="3"/>
  <c r="DC19" i="3"/>
  <c r="DB19" i="3"/>
  <c r="DA19" i="3"/>
  <c r="CZ19" i="3"/>
  <c r="CY19" i="3"/>
  <c r="CX19" i="3"/>
  <c r="CW19" i="3"/>
  <c r="CV19" i="3"/>
  <c r="CU19" i="3"/>
  <c r="CT19" i="3"/>
  <c r="CS19" i="3"/>
  <c r="CR19" i="3"/>
  <c r="CQ19" i="3"/>
  <c r="CM19" i="3"/>
  <c r="CL19" i="3"/>
  <c r="CK19" i="3"/>
  <c r="CJ19" i="3"/>
  <c r="CI19" i="3"/>
  <c r="CH19" i="3"/>
  <c r="CG19" i="3"/>
  <c r="CF19" i="3"/>
  <c r="CE19" i="3"/>
  <c r="CD19" i="3"/>
  <c r="CC19" i="3"/>
  <c r="CB19" i="3"/>
  <c r="CA19" i="3"/>
  <c r="BZ19" i="3"/>
  <c r="BY19" i="3"/>
  <c r="BX19" i="3"/>
  <c r="BW19" i="3"/>
  <c r="BV19" i="3"/>
  <c r="BU19" i="3"/>
  <c r="BT19" i="3"/>
  <c r="BQ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S19" i="3"/>
  <c r="P19" i="3"/>
  <c r="EF18" i="3"/>
  <c r="EE18" i="3"/>
  <c r="ED18" i="3"/>
  <c r="EC18" i="3"/>
  <c r="EB18" i="3"/>
  <c r="EA18" i="3"/>
  <c r="DZ18" i="3"/>
  <c r="DY18" i="3"/>
  <c r="DX18" i="3"/>
  <c r="DW18" i="3"/>
  <c r="DV18" i="3"/>
  <c r="DU18" i="3"/>
  <c r="DT18" i="3"/>
  <c r="DS18" i="3"/>
  <c r="DR18" i="3"/>
  <c r="DQ18" i="3"/>
  <c r="DP18" i="3"/>
  <c r="DO18" i="3"/>
  <c r="DN18" i="3"/>
  <c r="DM18" i="3"/>
  <c r="DJ18" i="3"/>
  <c r="DI18" i="3"/>
  <c r="DH18" i="3"/>
  <c r="DG18" i="3"/>
  <c r="DF18" i="3"/>
  <c r="DE18" i="3"/>
  <c r="DD18" i="3"/>
  <c r="DC18" i="3"/>
  <c r="DB18" i="3"/>
  <c r="DA18" i="3"/>
  <c r="CZ18" i="3"/>
  <c r="CY18" i="3"/>
  <c r="CX18" i="3"/>
  <c r="CW18" i="3"/>
  <c r="CV18" i="3"/>
  <c r="CU18" i="3"/>
  <c r="CT18" i="3"/>
  <c r="CS18" i="3"/>
  <c r="CR18" i="3"/>
  <c r="CQ18" i="3"/>
  <c r="CM18" i="3"/>
  <c r="CL18" i="3"/>
  <c r="CK18" i="3"/>
  <c r="CJ18" i="3"/>
  <c r="CI18" i="3"/>
  <c r="CH18" i="3"/>
  <c r="CG18" i="3"/>
  <c r="CF18" i="3"/>
  <c r="CE18" i="3"/>
  <c r="CD18" i="3"/>
  <c r="CC18" i="3"/>
  <c r="CB18" i="3"/>
  <c r="CA18" i="3"/>
  <c r="BZ18" i="3"/>
  <c r="BY18" i="3"/>
  <c r="BX18" i="3"/>
  <c r="BW18" i="3"/>
  <c r="BV18" i="3"/>
  <c r="BU18" i="3"/>
  <c r="BT18" i="3"/>
  <c r="BQ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S18" i="3"/>
  <c r="P18" i="3"/>
  <c r="EF17" i="3"/>
  <c r="EE17" i="3"/>
  <c r="ED17" i="3"/>
  <c r="EC17" i="3"/>
  <c r="EB17" i="3"/>
  <c r="EA17" i="3"/>
  <c r="DZ17" i="3"/>
  <c r="DY17" i="3"/>
  <c r="DX17" i="3"/>
  <c r="DW17" i="3"/>
  <c r="DV17" i="3"/>
  <c r="DU17" i="3"/>
  <c r="DT17" i="3"/>
  <c r="DS17" i="3"/>
  <c r="DR17" i="3"/>
  <c r="DQ17" i="3"/>
  <c r="DP17" i="3"/>
  <c r="DO17" i="3"/>
  <c r="DN17" i="3"/>
  <c r="DM17" i="3"/>
  <c r="DJ17" i="3"/>
  <c r="DI17" i="3"/>
  <c r="DH17" i="3"/>
  <c r="DG17" i="3"/>
  <c r="DF17" i="3"/>
  <c r="DE17" i="3"/>
  <c r="DD17" i="3"/>
  <c r="DC17" i="3"/>
  <c r="DB17" i="3"/>
  <c r="DA17" i="3"/>
  <c r="CZ17" i="3"/>
  <c r="CY17" i="3"/>
  <c r="CX17" i="3"/>
  <c r="CW17" i="3"/>
  <c r="CV17" i="3"/>
  <c r="CU17" i="3"/>
  <c r="CT17" i="3"/>
  <c r="CS17" i="3"/>
  <c r="CR17" i="3"/>
  <c r="CQ17" i="3"/>
  <c r="CM17" i="3"/>
  <c r="CL17" i="3"/>
  <c r="CK17" i="3"/>
  <c r="CJ17" i="3"/>
  <c r="CI17" i="3"/>
  <c r="CH17" i="3"/>
  <c r="CG17" i="3"/>
  <c r="CF17" i="3"/>
  <c r="CE17" i="3"/>
  <c r="CD17" i="3"/>
  <c r="CC17" i="3"/>
  <c r="CB17" i="3"/>
  <c r="CA17" i="3"/>
  <c r="BZ17" i="3"/>
  <c r="BY17" i="3"/>
  <c r="BX17" i="3"/>
  <c r="BW17" i="3"/>
  <c r="BV17" i="3"/>
  <c r="BU17" i="3"/>
  <c r="BT17" i="3"/>
  <c r="BQ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S17" i="3"/>
  <c r="P17" i="3"/>
  <c r="EF16" i="3"/>
  <c r="EE16" i="3"/>
  <c r="ED16" i="3"/>
  <c r="EC16" i="3"/>
  <c r="EB16" i="3"/>
  <c r="EA16" i="3"/>
  <c r="DZ16" i="3"/>
  <c r="DY16" i="3"/>
  <c r="DX16" i="3"/>
  <c r="DW16" i="3"/>
  <c r="DV16" i="3"/>
  <c r="DU16" i="3"/>
  <c r="DT16" i="3"/>
  <c r="DS16" i="3"/>
  <c r="DR16" i="3"/>
  <c r="DQ16" i="3"/>
  <c r="DP16" i="3"/>
  <c r="DO16" i="3"/>
  <c r="DN16" i="3"/>
  <c r="DM16" i="3"/>
  <c r="DJ16" i="3"/>
  <c r="DI16" i="3"/>
  <c r="DH16" i="3"/>
  <c r="DG16" i="3"/>
  <c r="DF16" i="3"/>
  <c r="DE16" i="3"/>
  <c r="DD16" i="3"/>
  <c r="DC16" i="3"/>
  <c r="DB16" i="3"/>
  <c r="DA16" i="3"/>
  <c r="CZ16" i="3"/>
  <c r="CY16" i="3"/>
  <c r="CX16" i="3"/>
  <c r="CW16" i="3"/>
  <c r="CV16" i="3"/>
  <c r="CU16" i="3"/>
  <c r="CT16" i="3"/>
  <c r="CS16" i="3"/>
  <c r="CR16" i="3"/>
  <c r="CQ16" i="3"/>
  <c r="CM16" i="3"/>
  <c r="CL16" i="3"/>
  <c r="CK16" i="3"/>
  <c r="CJ16" i="3"/>
  <c r="CI16" i="3"/>
  <c r="CH16" i="3"/>
  <c r="CG16" i="3"/>
  <c r="CF16" i="3"/>
  <c r="CE16" i="3"/>
  <c r="CD16" i="3"/>
  <c r="CC16" i="3"/>
  <c r="CB16" i="3"/>
  <c r="CA16" i="3"/>
  <c r="BZ16" i="3"/>
  <c r="BY16" i="3"/>
  <c r="BX16" i="3"/>
  <c r="BW16" i="3"/>
  <c r="BV16" i="3"/>
  <c r="BU16" i="3"/>
  <c r="BT16" i="3"/>
  <c r="BQ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S16" i="3"/>
  <c r="P16" i="3"/>
  <c r="EF15" i="3"/>
  <c r="EE15" i="3"/>
  <c r="ED15" i="3"/>
  <c r="EC15" i="3"/>
  <c r="EB15" i="3"/>
  <c r="EA15" i="3"/>
  <c r="DZ15" i="3"/>
  <c r="DY15" i="3"/>
  <c r="DX15" i="3"/>
  <c r="DW15" i="3"/>
  <c r="DV15" i="3"/>
  <c r="DU15" i="3"/>
  <c r="DT15" i="3"/>
  <c r="DS15" i="3"/>
  <c r="DR15" i="3"/>
  <c r="DQ15" i="3"/>
  <c r="DP15" i="3"/>
  <c r="DO15" i="3"/>
  <c r="DN15" i="3"/>
  <c r="DM15" i="3"/>
  <c r="DJ15" i="3"/>
  <c r="DI15" i="3"/>
  <c r="DH15" i="3"/>
  <c r="DG15" i="3"/>
  <c r="DF15" i="3"/>
  <c r="DE15" i="3"/>
  <c r="DD15" i="3"/>
  <c r="DC15" i="3"/>
  <c r="DB15" i="3"/>
  <c r="DA15" i="3"/>
  <c r="CZ15" i="3"/>
  <c r="CY15" i="3"/>
  <c r="CX15" i="3"/>
  <c r="CW15" i="3"/>
  <c r="CV15" i="3"/>
  <c r="CU15" i="3"/>
  <c r="CT15" i="3"/>
  <c r="CS15" i="3"/>
  <c r="CR15" i="3"/>
  <c r="CQ15" i="3"/>
  <c r="CM15" i="3"/>
  <c r="CL15" i="3"/>
  <c r="CK15" i="3"/>
  <c r="CJ15" i="3"/>
  <c r="CI15" i="3"/>
  <c r="CH15" i="3"/>
  <c r="CG15" i="3"/>
  <c r="CF15" i="3"/>
  <c r="CE15" i="3"/>
  <c r="CD15" i="3"/>
  <c r="CC15" i="3"/>
  <c r="CB15" i="3"/>
  <c r="CA15" i="3"/>
  <c r="BZ15" i="3"/>
  <c r="BY15" i="3"/>
  <c r="BX15" i="3"/>
  <c r="BW15" i="3"/>
  <c r="BV15" i="3"/>
  <c r="BU15" i="3"/>
  <c r="BT15" i="3"/>
  <c r="BQ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S15" i="3"/>
  <c r="P15" i="3"/>
  <c r="EF14" i="3"/>
  <c r="EE14" i="3"/>
  <c r="ED14" i="3"/>
  <c r="EC14" i="3"/>
  <c r="EB14" i="3"/>
  <c r="EA14" i="3"/>
  <c r="DZ14" i="3"/>
  <c r="DY14" i="3"/>
  <c r="DX14" i="3"/>
  <c r="DW14" i="3"/>
  <c r="DV14" i="3"/>
  <c r="DU14" i="3"/>
  <c r="DT14" i="3"/>
  <c r="DS14" i="3"/>
  <c r="DR14" i="3"/>
  <c r="DQ14" i="3"/>
  <c r="DP14" i="3"/>
  <c r="DO14" i="3"/>
  <c r="DN14" i="3"/>
  <c r="DM14" i="3"/>
  <c r="DJ14" i="3"/>
  <c r="DI14" i="3"/>
  <c r="DH14" i="3"/>
  <c r="DG14" i="3"/>
  <c r="DF14" i="3"/>
  <c r="DE14" i="3"/>
  <c r="DD14" i="3"/>
  <c r="DC14" i="3"/>
  <c r="DB14" i="3"/>
  <c r="DA14" i="3"/>
  <c r="CZ14" i="3"/>
  <c r="CY14" i="3"/>
  <c r="CX14" i="3"/>
  <c r="CW14" i="3"/>
  <c r="CV14" i="3"/>
  <c r="CU14" i="3"/>
  <c r="CT14" i="3"/>
  <c r="CS14" i="3"/>
  <c r="CR14" i="3"/>
  <c r="CQ14" i="3"/>
  <c r="CM14" i="3"/>
  <c r="CL14" i="3"/>
  <c r="CK14" i="3"/>
  <c r="CJ14" i="3"/>
  <c r="CI14" i="3"/>
  <c r="CH14" i="3"/>
  <c r="CG14" i="3"/>
  <c r="CF14" i="3"/>
  <c r="CE14" i="3"/>
  <c r="CD14" i="3"/>
  <c r="CC14" i="3"/>
  <c r="CB14" i="3"/>
  <c r="CA14" i="3"/>
  <c r="BZ14" i="3"/>
  <c r="BY14" i="3"/>
  <c r="BX14" i="3"/>
  <c r="BW14" i="3"/>
  <c r="BV14" i="3"/>
  <c r="BU14" i="3"/>
  <c r="BT14" i="3"/>
  <c r="BQ14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S14" i="3"/>
  <c r="P14" i="3"/>
  <c r="I14" i="3"/>
  <c r="EF11" i="3"/>
  <c r="EE11" i="3"/>
  <c r="ED11" i="3"/>
  <c r="EC11" i="3"/>
  <c r="EB11" i="3"/>
  <c r="EA11" i="3"/>
  <c r="DZ11" i="3"/>
  <c r="DY11" i="3"/>
  <c r="DX11" i="3"/>
  <c r="DW11" i="3"/>
  <c r="DV11" i="3"/>
  <c r="DU11" i="3"/>
  <c r="DT11" i="3"/>
  <c r="DS11" i="3"/>
  <c r="DR11" i="3"/>
  <c r="DQ11" i="3"/>
  <c r="DP11" i="3"/>
  <c r="DO11" i="3"/>
  <c r="DN11" i="3"/>
  <c r="DM11" i="3"/>
  <c r="DJ11" i="3"/>
  <c r="DI11" i="3"/>
  <c r="DH11" i="3"/>
  <c r="DG11" i="3"/>
  <c r="DF11" i="3"/>
  <c r="DE11" i="3"/>
  <c r="DD11" i="3"/>
  <c r="DC11" i="3"/>
  <c r="DB11" i="3"/>
  <c r="DA11" i="3"/>
  <c r="CZ11" i="3"/>
  <c r="CY11" i="3"/>
  <c r="CX11" i="3"/>
  <c r="CW11" i="3"/>
  <c r="CV11" i="3"/>
  <c r="CU11" i="3"/>
  <c r="CT11" i="3"/>
  <c r="CS11" i="3"/>
  <c r="CR11" i="3"/>
  <c r="CQ11" i="3"/>
  <c r="CM11" i="3"/>
  <c r="CL11" i="3"/>
  <c r="CK11" i="3"/>
  <c r="CJ11" i="3"/>
  <c r="CI11" i="3"/>
  <c r="CH11" i="3"/>
  <c r="CG11" i="3"/>
  <c r="CF11" i="3"/>
  <c r="CE11" i="3"/>
  <c r="CD11" i="3"/>
  <c r="CC11" i="3"/>
  <c r="CB11" i="3"/>
  <c r="CA11" i="3"/>
  <c r="BZ11" i="3"/>
  <c r="BY11" i="3"/>
  <c r="BX11" i="3"/>
  <c r="BW11" i="3"/>
  <c r="BV11" i="3"/>
  <c r="BU11" i="3"/>
  <c r="BT11" i="3"/>
  <c r="BQ11" i="3"/>
  <c r="BO11" i="3"/>
  <c r="BN11" i="3"/>
  <c r="K11" i="3" s="1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S11" i="3"/>
  <c r="P11" i="3"/>
  <c r="L11" i="3"/>
  <c r="J11" i="3"/>
  <c r="EF12" i="3"/>
  <c r="EE12" i="3"/>
  <c r="ED12" i="3"/>
  <c r="EC12" i="3"/>
  <c r="EB12" i="3"/>
  <c r="EA12" i="3"/>
  <c r="DZ12" i="3"/>
  <c r="DY12" i="3"/>
  <c r="DX12" i="3"/>
  <c r="DW12" i="3"/>
  <c r="DV12" i="3"/>
  <c r="DU12" i="3"/>
  <c r="DT12" i="3"/>
  <c r="DS12" i="3"/>
  <c r="DR12" i="3"/>
  <c r="DQ12" i="3"/>
  <c r="DP12" i="3"/>
  <c r="DO12" i="3"/>
  <c r="DN12" i="3"/>
  <c r="DM12" i="3"/>
  <c r="DJ12" i="3"/>
  <c r="DI12" i="3"/>
  <c r="DH12" i="3"/>
  <c r="DG12" i="3"/>
  <c r="DF12" i="3"/>
  <c r="DE12" i="3"/>
  <c r="DD12" i="3"/>
  <c r="DC12" i="3"/>
  <c r="DB12" i="3"/>
  <c r="DA12" i="3"/>
  <c r="CZ12" i="3"/>
  <c r="CY12" i="3"/>
  <c r="CX12" i="3"/>
  <c r="CW12" i="3"/>
  <c r="CV12" i="3"/>
  <c r="CU12" i="3"/>
  <c r="CT12" i="3"/>
  <c r="CS12" i="3"/>
  <c r="CR12" i="3"/>
  <c r="CQ12" i="3"/>
  <c r="CM12" i="3"/>
  <c r="CL12" i="3"/>
  <c r="CK12" i="3"/>
  <c r="CJ12" i="3"/>
  <c r="CI12" i="3"/>
  <c r="CH12" i="3"/>
  <c r="CG12" i="3"/>
  <c r="CF12" i="3"/>
  <c r="CE12" i="3"/>
  <c r="CD12" i="3"/>
  <c r="CC12" i="3"/>
  <c r="CB12" i="3"/>
  <c r="CA12" i="3"/>
  <c r="BZ12" i="3"/>
  <c r="BY12" i="3"/>
  <c r="BX12" i="3"/>
  <c r="BW12" i="3"/>
  <c r="BV12" i="3"/>
  <c r="BU12" i="3"/>
  <c r="BT12" i="3"/>
  <c r="BQ12" i="3"/>
  <c r="BO12" i="3"/>
  <c r="L12" i="3" s="1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S12" i="3"/>
  <c r="P12" i="3"/>
  <c r="K12" i="3"/>
  <c r="J12" i="3"/>
  <c r="EF13" i="3"/>
  <c r="EE13" i="3"/>
  <c r="ED13" i="3"/>
  <c r="EC13" i="3"/>
  <c r="EB13" i="3"/>
  <c r="EA13" i="3"/>
  <c r="DZ13" i="3"/>
  <c r="DY13" i="3"/>
  <c r="DX13" i="3"/>
  <c r="DW13" i="3"/>
  <c r="DV13" i="3"/>
  <c r="DU13" i="3"/>
  <c r="DT13" i="3"/>
  <c r="DS13" i="3"/>
  <c r="DR13" i="3"/>
  <c r="DQ13" i="3"/>
  <c r="DP13" i="3"/>
  <c r="DO13" i="3"/>
  <c r="DN13" i="3"/>
  <c r="DM13" i="3"/>
  <c r="DJ13" i="3"/>
  <c r="DI13" i="3"/>
  <c r="DH13" i="3"/>
  <c r="DG13" i="3"/>
  <c r="DF13" i="3"/>
  <c r="DE13" i="3"/>
  <c r="DD13" i="3"/>
  <c r="DC13" i="3"/>
  <c r="DB13" i="3"/>
  <c r="DA13" i="3"/>
  <c r="CZ13" i="3"/>
  <c r="CY13" i="3"/>
  <c r="CX13" i="3"/>
  <c r="CW13" i="3"/>
  <c r="CV13" i="3"/>
  <c r="CU13" i="3"/>
  <c r="CT13" i="3"/>
  <c r="CS13" i="3"/>
  <c r="CR13" i="3"/>
  <c r="CQ13" i="3"/>
  <c r="CM13" i="3"/>
  <c r="CL13" i="3"/>
  <c r="CK13" i="3"/>
  <c r="CJ13" i="3"/>
  <c r="CI13" i="3"/>
  <c r="CH13" i="3"/>
  <c r="CG13" i="3"/>
  <c r="CF13" i="3"/>
  <c r="CE13" i="3"/>
  <c r="CD13" i="3"/>
  <c r="CC13" i="3"/>
  <c r="CB13" i="3"/>
  <c r="CA13" i="3"/>
  <c r="BZ13" i="3"/>
  <c r="BY13" i="3"/>
  <c r="BX13" i="3"/>
  <c r="BW13" i="3"/>
  <c r="BV13" i="3"/>
  <c r="BU13" i="3"/>
  <c r="BT13" i="3"/>
  <c r="BQ13" i="3"/>
  <c r="BO13" i="3"/>
  <c r="L13" i="3" s="1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S13" i="3"/>
  <c r="P13" i="3"/>
  <c r="H13" i="3" s="1"/>
  <c r="K13" i="3"/>
  <c r="J13" i="3"/>
  <c r="EF10" i="3"/>
  <c r="EE10" i="3"/>
  <c r="ED10" i="3"/>
  <c r="EC10" i="3"/>
  <c r="EB10" i="3"/>
  <c r="EA10" i="3"/>
  <c r="DZ10" i="3"/>
  <c r="DY10" i="3"/>
  <c r="DX10" i="3"/>
  <c r="DW10" i="3"/>
  <c r="DV10" i="3"/>
  <c r="DU10" i="3"/>
  <c r="DT10" i="3"/>
  <c r="DS10" i="3"/>
  <c r="DR10" i="3"/>
  <c r="DQ10" i="3"/>
  <c r="DP10" i="3"/>
  <c r="DO10" i="3"/>
  <c r="DN10" i="3"/>
  <c r="DM10" i="3"/>
  <c r="DJ10" i="3"/>
  <c r="DI10" i="3"/>
  <c r="DH10" i="3"/>
  <c r="DG10" i="3"/>
  <c r="DF10" i="3"/>
  <c r="DE10" i="3"/>
  <c r="DD10" i="3"/>
  <c r="DC10" i="3"/>
  <c r="DB10" i="3"/>
  <c r="DA10" i="3"/>
  <c r="CZ10" i="3"/>
  <c r="CY10" i="3"/>
  <c r="CX10" i="3"/>
  <c r="CW10" i="3"/>
  <c r="CV10" i="3"/>
  <c r="CU10" i="3"/>
  <c r="CT10" i="3"/>
  <c r="CS10" i="3"/>
  <c r="CR10" i="3"/>
  <c r="CQ10" i="3"/>
  <c r="CM10" i="3"/>
  <c r="CL10" i="3"/>
  <c r="CK10" i="3"/>
  <c r="CJ10" i="3"/>
  <c r="CI10" i="3"/>
  <c r="CH10" i="3"/>
  <c r="CG10" i="3"/>
  <c r="CF10" i="3"/>
  <c r="CE10" i="3"/>
  <c r="CD10" i="3"/>
  <c r="CC10" i="3"/>
  <c r="CB10" i="3"/>
  <c r="CA10" i="3"/>
  <c r="BZ10" i="3"/>
  <c r="BY10" i="3"/>
  <c r="BX10" i="3"/>
  <c r="BW10" i="3"/>
  <c r="BV10" i="3"/>
  <c r="BU10" i="3"/>
  <c r="BT10" i="3"/>
  <c r="BQ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S10" i="3"/>
  <c r="P10" i="3"/>
  <c r="K10" i="3"/>
  <c r="J10" i="3"/>
  <c r="EF8" i="3"/>
  <c r="EE8" i="3"/>
  <c r="ED8" i="3"/>
  <c r="EC8" i="3"/>
  <c r="EB8" i="3"/>
  <c r="EA8" i="3"/>
  <c r="DZ8" i="3"/>
  <c r="DY8" i="3"/>
  <c r="DX8" i="3"/>
  <c r="DW8" i="3"/>
  <c r="DV8" i="3"/>
  <c r="DU8" i="3"/>
  <c r="DT8" i="3"/>
  <c r="DS8" i="3"/>
  <c r="DR8" i="3"/>
  <c r="DQ8" i="3"/>
  <c r="DP8" i="3"/>
  <c r="DO8" i="3"/>
  <c r="DN8" i="3"/>
  <c r="DM8" i="3"/>
  <c r="DJ8" i="3"/>
  <c r="DI8" i="3"/>
  <c r="DH8" i="3"/>
  <c r="DG8" i="3"/>
  <c r="DF8" i="3"/>
  <c r="DE8" i="3"/>
  <c r="DD8" i="3"/>
  <c r="DC8" i="3"/>
  <c r="DB8" i="3"/>
  <c r="DA8" i="3"/>
  <c r="CZ8" i="3"/>
  <c r="CY8" i="3"/>
  <c r="CX8" i="3"/>
  <c r="CW8" i="3"/>
  <c r="CV8" i="3"/>
  <c r="CU8" i="3"/>
  <c r="CT8" i="3"/>
  <c r="CS8" i="3"/>
  <c r="CR8" i="3"/>
  <c r="CQ8" i="3"/>
  <c r="CM8" i="3"/>
  <c r="CL8" i="3"/>
  <c r="CK8" i="3"/>
  <c r="CJ8" i="3"/>
  <c r="CI8" i="3"/>
  <c r="CH8" i="3"/>
  <c r="CG8" i="3"/>
  <c r="CF8" i="3"/>
  <c r="CE8" i="3"/>
  <c r="CD8" i="3"/>
  <c r="CC8" i="3"/>
  <c r="CB8" i="3"/>
  <c r="CA8" i="3"/>
  <c r="BZ8" i="3"/>
  <c r="BY8" i="3"/>
  <c r="BX8" i="3"/>
  <c r="BW8" i="3"/>
  <c r="BV8" i="3"/>
  <c r="BU8" i="3"/>
  <c r="BT8" i="3"/>
  <c r="BQ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S8" i="3"/>
  <c r="P8" i="3"/>
  <c r="J8" i="3"/>
  <c r="EF9" i="3"/>
  <c r="EE9" i="3"/>
  <c r="ED9" i="3"/>
  <c r="EC9" i="3"/>
  <c r="EB9" i="3"/>
  <c r="EA9" i="3"/>
  <c r="DZ9" i="3"/>
  <c r="DY9" i="3"/>
  <c r="DX9" i="3"/>
  <c r="DW9" i="3"/>
  <c r="DV9" i="3"/>
  <c r="DU9" i="3"/>
  <c r="DT9" i="3"/>
  <c r="DS9" i="3"/>
  <c r="DR9" i="3"/>
  <c r="DQ9" i="3"/>
  <c r="DP9" i="3"/>
  <c r="DO9" i="3"/>
  <c r="DN9" i="3"/>
  <c r="DM9" i="3"/>
  <c r="DJ9" i="3"/>
  <c r="DI9" i="3"/>
  <c r="DH9" i="3"/>
  <c r="DG9" i="3"/>
  <c r="DF9" i="3"/>
  <c r="DE9" i="3"/>
  <c r="DD9" i="3"/>
  <c r="DC9" i="3"/>
  <c r="DB9" i="3"/>
  <c r="DA9" i="3"/>
  <c r="CZ9" i="3"/>
  <c r="CY9" i="3"/>
  <c r="CX9" i="3"/>
  <c r="CW9" i="3"/>
  <c r="CV9" i="3"/>
  <c r="CU9" i="3"/>
  <c r="CT9" i="3"/>
  <c r="CS9" i="3"/>
  <c r="CR9" i="3"/>
  <c r="CQ9" i="3"/>
  <c r="CM9" i="3"/>
  <c r="CL9" i="3"/>
  <c r="CK9" i="3"/>
  <c r="CJ9" i="3"/>
  <c r="CI9" i="3"/>
  <c r="CH9" i="3"/>
  <c r="CG9" i="3"/>
  <c r="CF9" i="3"/>
  <c r="CE9" i="3"/>
  <c r="CD9" i="3"/>
  <c r="CC9" i="3"/>
  <c r="CB9" i="3"/>
  <c r="CA9" i="3"/>
  <c r="BZ9" i="3"/>
  <c r="BY9" i="3"/>
  <c r="BX9" i="3"/>
  <c r="BW9" i="3"/>
  <c r="BV9" i="3"/>
  <c r="BU9" i="3"/>
  <c r="BT9" i="3"/>
  <c r="BQ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S9" i="3"/>
  <c r="P9" i="3"/>
  <c r="K9" i="3"/>
  <c r="J9" i="3"/>
  <c r="M34" i="13" l="1"/>
  <c r="L35" i="13"/>
  <c r="L37" i="13"/>
  <c r="M38" i="13"/>
  <c r="J39" i="13"/>
  <c r="L33" i="13"/>
  <c r="J21" i="13"/>
  <c r="J19" i="13"/>
  <c r="M20" i="13"/>
  <c r="K21" i="13"/>
  <c r="H22" i="13"/>
  <c r="I23" i="13"/>
  <c r="M18" i="13"/>
  <c r="L19" i="13"/>
  <c r="L21" i="13"/>
  <c r="M22" i="13"/>
  <c r="J23" i="13"/>
  <c r="I43" i="13"/>
  <c r="L17" i="13"/>
  <c r="L25" i="13"/>
  <c r="L41" i="13"/>
  <c r="J29" i="13"/>
  <c r="J45" i="13"/>
  <c r="H14" i="13"/>
  <c r="I15" i="13"/>
  <c r="J27" i="13"/>
  <c r="M28" i="13"/>
  <c r="K29" i="13"/>
  <c r="H30" i="13"/>
  <c r="I31" i="13"/>
  <c r="J43" i="13"/>
  <c r="M44" i="13"/>
  <c r="K45" i="13"/>
  <c r="H46" i="13"/>
  <c r="I47" i="13"/>
  <c r="M14" i="13"/>
  <c r="J15" i="13"/>
  <c r="M26" i="13"/>
  <c r="L27" i="13"/>
  <c r="L29" i="13"/>
  <c r="M30" i="13"/>
  <c r="J31" i="13"/>
  <c r="M42" i="13"/>
  <c r="L43" i="13"/>
  <c r="L45" i="13"/>
  <c r="M46" i="13"/>
  <c r="J47" i="13"/>
  <c r="L57" i="4"/>
  <c r="L22" i="12"/>
  <c r="M37" i="12"/>
  <c r="M47" i="12"/>
  <c r="I34" i="12"/>
  <c r="I35" i="12"/>
  <c r="M36" i="12"/>
  <c r="I26" i="12"/>
  <c r="M34" i="12"/>
  <c r="L35" i="12"/>
  <c r="L31" i="12"/>
  <c r="J32" i="12"/>
  <c r="L30" i="12"/>
  <c r="H29" i="12"/>
  <c r="I18" i="12"/>
  <c r="L28" i="12"/>
  <c r="L44" i="12"/>
  <c r="M28" i="12"/>
  <c r="I29" i="12"/>
  <c r="M31" i="12"/>
  <c r="I32" i="12"/>
  <c r="M33" i="12"/>
  <c r="L34" i="12"/>
  <c r="H35" i="12"/>
  <c r="I37" i="12"/>
  <c r="I38" i="12"/>
  <c r="L18" i="12"/>
  <c r="H19" i="12"/>
  <c r="H44" i="12"/>
  <c r="M18" i="12"/>
  <c r="I19" i="12"/>
  <c r="H20" i="12"/>
  <c r="I21" i="12"/>
  <c r="I22" i="12"/>
  <c r="J24" i="12"/>
  <c r="I25" i="12"/>
  <c r="H28" i="12"/>
  <c r="L43" i="12"/>
  <c r="J44" i="12"/>
  <c r="H45" i="12"/>
  <c r="J30" i="12"/>
  <c r="L19" i="12"/>
  <c r="M20" i="12"/>
  <c r="M21" i="12"/>
  <c r="J22" i="12"/>
  <c r="H23" i="12"/>
  <c r="M24" i="12"/>
  <c r="L25" i="12"/>
  <c r="H26" i="12"/>
  <c r="L27" i="12"/>
  <c r="J28" i="12"/>
  <c r="H31" i="12"/>
  <c r="J40" i="12"/>
  <c r="I41" i="12"/>
  <c r="H42" i="12"/>
  <c r="L47" i="12"/>
  <c r="H34" i="5"/>
  <c r="M39" i="5"/>
  <c r="M30" i="11"/>
  <c r="H36" i="11"/>
  <c r="L33" i="11"/>
  <c r="L32" i="11"/>
  <c r="K19" i="11"/>
  <c r="M20" i="11"/>
  <c r="J29" i="11"/>
  <c r="I37" i="11"/>
  <c r="M47" i="11"/>
  <c r="I39" i="6"/>
  <c r="K36" i="6"/>
  <c r="I37" i="6"/>
  <c r="J27" i="6"/>
  <c r="T15" i="6"/>
  <c r="I42" i="10"/>
  <c r="M41" i="10"/>
  <c r="I26" i="10"/>
  <c r="I25" i="10"/>
  <c r="I47" i="10"/>
  <c r="L38" i="10"/>
  <c r="H24" i="10"/>
  <c r="L23" i="10"/>
  <c r="L18" i="7"/>
  <c r="L19" i="7"/>
  <c r="K36" i="7"/>
  <c r="K37" i="7"/>
  <c r="J47" i="7"/>
  <c r="J14" i="7"/>
  <c r="J15" i="7"/>
  <c r="I16" i="7"/>
  <c r="L13" i="7"/>
  <c r="L14" i="7"/>
  <c r="M15" i="7"/>
  <c r="J16" i="7"/>
  <c r="H17" i="7"/>
  <c r="H18" i="7"/>
  <c r="K16" i="7"/>
  <c r="L17" i="7"/>
  <c r="J18" i="7"/>
  <c r="J19" i="7"/>
  <c r="H20" i="7"/>
  <c r="I37" i="7"/>
  <c r="H38" i="7"/>
  <c r="M43" i="9"/>
  <c r="J42" i="9"/>
  <c r="H28" i="9"/>
  <c r="K42" i="9"/>
  <c r="M15" i="9"/>
  <c r="J14" i="9"/>
  <c r="M15" i="3"/>
  <c r="J16" i="3"/>
  <c r="I17" i="3"/>
  <c r="K20" i="3"/>
  <c r="I21" i="3"/>
  <c r="K28" i="3"/>
  <c r="I42" i="3"/>
  <c r="K16" i="3"/>
  <c r="M20" i="3"/>
  <c r="J21" i="3"/>
  <c r="I22" i="3"/>
  <c r="J38" i="3"/>
  <c r="I39" i="3"/>
  <c r="I40" i="3"/>
  <c r="I41" i="3"/>
  <c r="M36" i="3"/>
  <c r="J14" i="3"/>
  <c r="J26" i="3"/>
  <c r="K14" i="3"/>
  <c r="I15" i="3"/>
  <c r="J19" i="3"/>
  <c r="I20" i="3"/>
  <c r="M25" i="3"/>
  <c r="K26" i="3"/>
  <c r="I27" i="3"/>
  <c r="I28" i="3"/>
  <c r="I30" i="3"/>
  <c r="T9" i="3"/>
  <c r="M14" i="3"/>
  <c r="J15" i="3"/>
  <c r="I16" i="3"/>
  <c r="M18" i="3"/>
  <c r="M19" i="3"/>
  <c r="J20" i="3"/>
  <c r="M24" i="3"/>
  <c r="M26" i="3"/>
  <c r="M27" i="3"/>
  <c r="J28" i="3"/>
  <c r="I29" i="3"/>
  <c r="M23" i="10"/>
  <c r="I24" i="10"/>
  <c r="M25" i="10"/>
  <c r="J31" i="10"/>
  <c r="I30" i="10"/>
  <c r="M29" i="10"/>
  <c r="M39" i="10"/>
  <c r="L35" i="10"/>
  <c r="H36" i="10"/>
  <c r="I34" i="10"/>
  <c r="M35" i="10"/>
  <c r="I36" i="10"/>
  <c r="J37" i="10"/>
  <c r="M33" i="10"/>
  <c r="M36" i="10"/>
  <c r="M43" i="10"/>
  <c r="H39" i="10"/>
  <c r="K19" i="13"/>
  <c r="H20" i="13"/>
  <c r="I21" i="13"/>
  <c r="K27" i="13"/>
  <c r="H28" i="13"/>
  <c r="I29" i="13"/>
  <c r="K35" i="13"/>
  <c r="H36" i="13"/>
  <c r="I37" i="13"/>
  <c r="K43" i="13"/>
  <c r="H44" i="13"/>
  <c r="I45" i="13"/>
  <c r="K15" i="13"/>
  <c r="H16" i="13"/>
  <c r="I17" i="13"/>
  <c r="K23" i="13"/>
  <c r="H24" i="13"/>
  <c r="I25" i="13"/>
  <c r="K31" i="13"/>
  <c r="H32" i="13"/>
  <c r="I33" i="13"/>
  <c r="K39" i="13"/>
  <c r="H40" i="13"/>
  <c r="I41" i="13"/>
  <c r="K47" i="13"/>
  <c r="K46" i="13"/>
  <c r="L15" i="13"/>
  <c r="M16" i="13"/>
  <c r="J17" i="13"/>
  <c r="L23" i="13"/>
  <c r="M24" i="13"/>
  <c r="J25" i="13"/>
  <c r="L31" i="13"/>
  <c r="M32" i="13"/>
  <c r="J33" i="13"/>
  <c r="L39" i="13"/>
  <c r="M40" i="13"/>
  <c r="J41" i="13"/>
  <c r="L47" i="13"/>
  <c r="K17" i="13"/>
  <c r="H18" i="13"/>
  <c r="I19" i="13"/>
  <c r="K25" i="13"/>
  <c r="H26" i="13"/>
  <c r="I27" i="13"/>
  <c r="K33" i="13"/>
  <c r="H34" i="13"/>
  <c r="I35" i="13"/>
  <c r="K41" i="13"/>
  <c r="H42" i="13"/>
  <c r="L79" i="4"/>
  <c r="L56" i="4"/>
  <c r="L53" i="4"/>
  <c r="L77" i="4"/>
  <c r="J17" i="4"/>
  <c r="I89" i="4"/>
  <c r="M88" i="4"/>
  <c r="M95" i="4"/>
  <c r="J58" i="4"/>
  <c r="X58" i="4"/>
  <c r="AF58" i="4"/>
  <c r="AN58" i="4"/>
  <c r="AV58" i="4"/>
  <c r="BD58" i="4"/>
  <c r="BL58" i="4"/>
  <c r="U58" i="4"/>
  <c r="AD58" i="4"/>
  <c r="AM58" i="4"/>
  <c r="AW58" i="4"/>
  <c r="BF58" i="4"/>
  <c r="BO58" i="4"/>
  <c r="L23" i="4" s="1"/>
  <c r="V58" i="4"/>
  <c r="AE58" i="4"/>
  <c r="AO58" i="4"/>
  <c r="AX58" i="4"/>
  <c r="BG58" i="4"/>
  <c r="W58" i="4"/>
  <c r="AG58" i="4"/>
  <c r="AP58" i="4"/>
  <c r="AY58" i="4"/>
  <c r="BH58" i="4"/>
  <c r="AA58" i="4"/>
  <c r="AJ58" i="4"/>
  <c r="AS58" i="4"/>
  <c r="BB58" i="4"/>
  <c r="BK58" i="4"/>
  <c r="S58" i="4"/>
  <c r="AC58" i="4"/>
  <c r="AL58" i="4"/>
  <c r="AU58" i="4"/>
  <c r="BE58" i="4"/>
  <c r="AH58" i="4"/>
  <c r="BC58" i="4"/>
  <c r="I58" i="4"/>
  <c r="AI58" i="4"/>
  <c r="BI58" i="4"/>
  <c r="M58" i="4"/>
  <c r="AK58" i="4"/>
  <c r="BJ58" i="4"/>
  <c r="AQ58" i="4"/>
  <c r="AR58" i="4"/>
  <c r="AT58" i="4"/>
  <c r="AZ58" i="4"/>
  <c r="P58" i="4"/>
  <c r="BA58" i="4"/>
  <c r="Y58" i="4"/>
  <c r="BM58" i="4"/>
  <c r="Z58" i="4"/>
  <c r="AB58" i="4"/>
  <c r="P66" i="4"/>
  <c r="AA66" i="4"/>
  <c r="AI66" i="4"/>
  <c r="AQ66" i="4"/>
  <c r="AY66" i="4"/>
  <c r="BG66" i="4"/>
  <c r="BO66" i="4"/>
  <c r="I66" i="4"/>
  <c r="X66" i="4"/>
  <c r="AG66" i="4"/>
  <c r="AP66" i="4"/>
  <c r="AZ66" i="4"/>
  <c r="BI66" i="4"/>
  <c r="J66" i="4"/>
  <c r="Y66" i="4"/>
  <c r="AH66" i="4"/>
  <c r="AR66" i="4"/>
  <c r="BA66" i="4"/>
  <c r="BJ66" i="4"/>
  <c r="M66" i="4"/>
  <c r="Z66" i="4"/>
  <c r="AJ66" i="4"/>
  <c r="AS66" i="4"/>
  <c r="BB66" i="4"/>
  <c r="BK66" i="4"/>
  <c r="AB66" i="4"/>
  <c r="AN66" i="4"/>
  <c r="BD66" i="4"/>
  <c r="AC66" i="4"/>
  <c r="AO66" i="4"/>
  <c r="BE66" i="4"/>
  <c r="AD66" i="4"/>
  <c r="AT66" i="4"/>
  <c r="BF66" i="4"/>
  <c r="AE66" i="4"/>
  <c r="AU66" i="4"/>
  <c r="BH66" i="4"/>
  <c r="S66" i="4"/>
  <c r="AF66" i="4"/>
  <c r="AV66" i="4"/>
  <c r="BL66" i="4"/>
  <c r="U66" i="4"/>
  <c r="AK66" i="4"/>
  <c r="AW66" i="4"/>
  <c r="BM66" i="4"/>
  <c r="V66" i="4"/>
  <c r="AL66" i="4"/>
  <c r="AX66" i="4"/>
  <c r="W66" i="4"/>
  <c r="AM66" i="4"/>
  <c r="BC66" i="4"/>
  <c r="Z78" i="4"/>
  <c r="AH78" i="4"/>
  <c r="AP78" i="4"/>
  <c r="AX78" i="4"/>
  <c r="BF78" i="4"/>
  <c r="P78" i="4"/>
  <c r="AA78" i="4"/>
  <c r="AI78" i="4"/>
  <c r="AQ78" i="4"/>
  <c r="AY78" i="4"/>
  <c r="BG78" i="4"/>
  <c r="BO78" i="4"/>
  <c r="S78" i="4"/>
  <c r="AB78" i="4"/>
  <c r="AJ78" i="4"/>
  <c r="AR78" i="4"/>
  <c r="AZ78" i="4"/>
  <c r="BH78" i="4"/>
  <c r="K78" i="4"/>
  <c r="AC78" i="4"/>
  <c r="AN78" i="4"/>
  <c r="BB78" i="4"/>
  <c r="BM78" i="4"/>
  <c r="M78" i="4"/>
  <c r="AD78" i="4"/>
  <c r="AO78" i="4"/>
  <c r="BC78" i="4"/>
  <c r="AE78" i="4"/>
  <c r="AS78" i="4"/>
  <c r="BD78" i="4"/>
  <c r="V78" i="4"/>
  <c r="AG78" i="4"/>
  <c r="AU78" i="4"/>
  <c r="BI78" i="4"/>
  <c r="W78" i="4"/>
  <c r="AK78" i="4"/>
  <c r="AV78" i="4"/>
  <c r="BJ78" i="4"/>
  <c r="I78" i="4"/>
  <c r="X78" i="4"/>
  <c r="AL78" i="4"/>
  <c r="AW78" i="4"/>
  <c r="BK78" i="4"/>
  <c r="J78" i="4"/>
  <c r="Y78" i="4"/>
  <c r="AM78" i="4"/>
  <c r="BA78" i="4"/>
  <c r="BL78" i="4"/>
  <c r="Z86" i="4"/>
  <c r="AH86" i="4"/>
  <c r="AP86" i="4"/>
  <c r="AX86" i="4"/>
  <c r="BF86" i="4"/>
  <c r="P86" i="4"/>
  <c r="AA86" i="4"/>
  <c r="AI86" i="4"/>
  <c r="AQ86" i="4"/>
  <c r="AY86" i="4"/>
  <c r="BG86" i="4"/>
  <c r="BO86" i="4"/>
  <c r="K86" i="4"/>
  <c r="Y86" i="4"/>
  <c r="AK86" i="4"/>
  <c r="AU86" i="4"/>
  <c r="BE86" i="4"/>
  <c r="M86" i="4"/>
  <c r="AB86" i="4"/>
  <c r="AL86" i="4"/>
  <c r="AV86" i="4"/>
  <c r="BH86" i="4"/>
  <c r="AC86" i="4"/>
  <c r="AM86" i="4"/>
  <c r="AW86" i="4"/>
  <c r="BI86" i="4"/>
  <c r="V86" i="4"/>
  <c r="AF86" i="4"/>
  <c r="AR86" i="4"/>
  <c r="BB86" i="4"/>
  <c r="BL86" i="4"/>
  <c r="I86" i="4"/>
  <c r="W86" i="4"/>
  <c r="AG86" i="4"/>
  <c r="AS86" i="4"/>
  <c r="BC86" i="4"/>
  <c r="BM86" i="4"/>
  <c r="J86" i="4"/>
  <c r="X86" i="4"/>
  <c r="AJ86" i="4"/>
  <c r="AT86" i="4"/>
  <c r="BD86" i="4"/>
  <c r="S94" i="4"/>
  <c r="AB94" i="4"/>
  <c r="AJ94" i="4"/>
  <c r="AR94" i="4"/>
  <c r="AZ94" i="4"/>
  <c r="BH94" i="4"/>
  <c r="I94" i="4"/>
  <c r="U94" i="4"/>
  <c r="AC94" i="4"/>
  <c r="AK94" i="4"/>
  <c r="AS94" i="4"/>
  <c r="BA94" i="4"/>
  <c r="BI94" i="4"/>
  <c r="J94" i="4"/>
  <c r="V94" i="4"/>
  <c r="AD94" i="4"/>
  <c r="AL94" i="4"/>
  <c r="AT94" i="4"/>
  <c r="BB94" i="4"/>
  <c r="BJ94" i="4"/>
  <c r="P94" i="4"/>
  <c r="AA94" i="4"/>
  <c r="AI94" i="4"/>
  <c r="AQ94" i="4"/>
  <c r="AY94" i="4"/>
  <c r="BG94" i="4"/>
  <c r="BO96" i="4"/>
  <c r="BF96" i="4"/>
  <c r="AW96" i="4"/>
  <c r="AN96" i="4"/>
  <c r="AD96" i="4"/>
  <c r="U96" i="4"/>
  <c r="BO95" i="4"/>
  <c r="BF95" i="4"/>
  <c r="AW95" i="4"/>
  <c r="AN95" i="4"/>
  <c r="AE95" i="4"/>
  <c r="U95" i="4"/>
  <c r="BM94" i="4"/>
  <c r="AW94" i="4"/>
  <c r="AG94" i="4"/>
  <c r="M94" i="4"/>
  <c r="BD93" i="4"/>
  <c r="AH93" i="4"/>
  <c r="AY92" i="4"/>
  <c r="AE92" i="4"/>
  <c r="BM91" i="4"/>
  <c r="AS91" i="4"/>
  <c r="BG90" i="4"/>
  <c r="AK90" i="4"/>
  <c r="K90" i="4"/>
  <c r="AY89" i="4"/>
  <c r="AC89" i="4"/>
  <c r="BG88" i="4"/>
  <c r="AM87" i="4"/>
  <c r="BK86" i="4"/>
  <c r="U86" i="4"/>
  <c r="AQ85" i="4"/>
  <c r="V84" i="4"/>
  <c r="BC81" i="4"/>
  <c r="AK80" i="4"/>
  <c r="K79" i="4"/>
  <c r="BK77" i="4"/>
  <c r="M55" i="4"/>
  <c r="Y55" i="4"/>
  <c r="AG55" i="4"/>
  <c r="AO55" i="4"/>
  <c r="AW55" i="4"/>
  <c r="BE55" i="4"/>
  <c r="BM55" i="4"/>
  <c r="AA55" i="4"/>
  <c r="AJ55" i="4"/>
  <c r="AS55" i="4"/>
  <c r="BB55" i="4"/>
  <c r="BK55" i="4"/>
  <c r="P55" i="4"/>
  <c r="AB55" i="4"/>
  <c r="AK55" i="4"/>
  <c r="AT55" i="4"/>
  <c r="BC55" i="4"/>
  <c r="BL55" i="4"/>
  <c r="S55" i="4"/>
  <c r="AC55" i="4"/>
  <c r="AL55" i="4"/>
  <c r="AU55" i="4"/>
  <c r="BD55" i="4"/>
  <c r="I55" i="4"/>
  <c r="W55" i="4"/>
  <c r="AF55" i="4"/>
  <c r="AP55" i="4"/>
  <c r="AY55" i="4"/>
  <c r="BH55" i="4"/>
  <c r="K55" i="4"/>
  <c r="Z55" i="4"/>
  <c r="AI55" i="4"/>
  <c r="AR55" i="4"/>
  <c r="BA55" i="4"/>
  <c r="BJ55" i="4"/>
  <c r="AN55" i="4"/>
  <c r="U55" i="4"/>
  <c r="AQ55" i="4"/>
  <c r="BO55" i="4"/>
  <c r="V55" i="4"/>
  <c r="AV55" i="4"/>
  <c r="AD55" i="4"/>
  <c r="AZ55" i="4"/>
  <c r="AE55" i="4"/>
  <c r="BF55" i="4"/>
  <c r="AM55" i="4"/>
  <c r="AX55" i="4"/>
  <c r="BG55" i="4"/>
  <c r="BI55" i="4"/>
  <c r="J55" i="4"/>
  <c r="X55" i="4"/>
  <c r="AH55" i="4"/>
  <c r="S63" i="4"/>
  <c r="AA63" i="4"/>
  <c r="AI63" i="4"/>
  <c r="AQ63" i="4"/>
  <c r="AY63" i="4"/>
  <c r="BG63" i="4"/>
  <c r="BO63" i="4"/>
  <c r="P63" i="4"/>
  <c r="AC63" i="4"/>
  <c r="AL63" i="4"/>
  <c r="AU63" i="4"/>
  <c r="BD63" i="4"/>
  <c r="BM63" i="4"/>
  <c r="U63" i="4"/>
  <c r="AD63" i="4"/>
  <c r="AM63" i="4"/>
  <c r="AV63" i="4"/>
  <c r="BE63" i="4"/>
  <c r="V63" i="4"/>
  <c r="AE63" i="4"/>
  <c r="AN63" i="4"/>
  <c r="AW63" i="4"/>
  <c r="BF63" i="4"/>
  <c r="I63" i="4"/>
  <c r="Z63" i="4"/>
  <c r="AP63" i="4"/>
  <c r="BC63" i="4"/>
  <c r="J63" i="4"/>
  <c r="AB63" i="4"/>
  <c r="AR63" i="4"/>
  <c r="BH63" i="4"/>
  <c r="K63" i="4"/>
  <c r="AF63" i="4"/>
  <c r="AS63" i="4"/>
  <c r="BI63" i="4"/>
  <c r="M63" i="4"/>
  <c r="AG63" i="4"/>
  <c r="AT63" i="4"/>
  <c r="BJ63" i="4"/>
  <c r="AH63" i="4"/>
  <c r="AX63" i="4"/>
  <c r="BK63" i="4"/>
  <c r="W63" i="4"/>
  <c r="AJ63" i="4"/>
  <c r="AZ63" i="4"/>
  <c r="BL63" i="4"/>
  <c r="X63" i="4"/>
  <c r="AK63" i="4"/>
  <c r="BA63" i="4"/>
  <c r="Y63" i="4"/>
  <c r="AO63" i="4"/>
  <c r="BB63" i="4"/>
  <c r="Z71" i="4"/>
  <c r="AH71" i="4"/>
  <c r="AP71" i="4"/>
  <c r="AX71" i="4"/>
  <c r="BF71" i="4"/>
  <c r="P71" i="4"/>
  <c r="AA71" i="4"/>
  <c r="AI71" i="4"/>
  <c r="AQ71" i="4"/>
  <c r="AY71" i="4"/>
  <c r="BG71" i="4"/>
  <c r="BO71" i="4"/>
  <c r="S71" i="4"/>
  <c r="AB71" i="4"/>
  <c r="AJ71" i="4"/>
  <c r="AR71" i="4"/>
  <c r="AZ71" i="4"/>
  <c r="BH71" i="4"/>
  <c r="K71" i="4"/>
  <c r="Y71" i="4"/>
  <c r="AM71" i="4"/>
  <c r="BA71" i="4"/>
  <c r="BL71" i="4"/>
  <c r="AC71" i="4"/>
  <c r="AN71" i="4"/>
  <c r="BB71" i="4"/>
  <c r="BM71" i="4"/>
  <c r="M71" i="4"/>
  <c r="AD71" i="4"/>
  <c r="AO71" i="4"/>
  <c r="BC71" i="4"/>
  <c r="AE71" i="4"/>
  <c r="AS71" i="4"/>
  <c r="BD71" i="4"/>
  <c r="U71" i="4"/>
  <c r="AF71" i="4"/>
  <c r="AT71" i="4"/>
  <c r="BE71" i="4"/>
  <c r="V71" i="4"/>
  <c r="AG71" i="4"/>
  <c r="AU71" i="4"/>
  <c r="BI71" i="4"/>
  <c r="I71" i="4"/>
  <c r="W71" i="4"/>
  <c r="AK71" i="4"/>
  <c r="AV71" i="4"/>
  <c r="BJ71" i="4"/>
  <c r="J71" i="4"/>
  <c r="X71" i="4"/>
  <c r="AL71" i="4"/>
  <c r="AW71" i="4"/>
  <c r="BK71" i="4"/>
  <c r="U83" i="4"/>
  <c r="AC83" i="4"/>
  <c r="AK83" i="4"/>
  <c r="AS83" i="4"/>
  <c r="BA83" i="4"/>
  <c r="BI83" i="4"/>
  <c r="I83" i="4"/>
  <c r="V83" i="4"/>
  <c r="AD83" i="4"/>
  <c r="AL83" i="4"/>
  <c r="AT83" i="4"/>
  <c r="BB83" i="4"/>
  <c r="BJ83" i="4"/>
  <c r="P83" i="4"/>
  <c r="AE83" i="4"/>
  <c r="AO83" i="4"/>
  <c r="AY83" i="4"/>
  <c r="BK83" i="4"/>
  <c r="S83" i="4"/>
  <c r="AF83" i="4"/>
  <c r="AP83" i="4"/>
  <c r="AZ83" i="4"/>
  <c r="BL83" i="4"/>
  <c r="W83" i="4"/>
  <c r="AG83" i="4"/>
  <c r="AQ83" i="4"/>
  <c r="BC83" i="4"/>
  <c r="BM83" i="4"/>
  <c r="J83" i="4"/>
  <c r="Y83" i="4"/>
  <c r="AI83" i="4"/>
  <c r="AU83" i="4"/>
  <c r="BE83" i="4"/>
  <c r="BO83" i="4"/>
  <c r="K83" i="4"/>
  <c r="Z83" i="4"/>
  <c r="AJ83" i="4"/>
  <c r="AV83" i="4"/>
  <c r="BF83" i="4"/>
  <c r="M83" i="4"/>
  <c r="AA83" i="4"/>
  <c r="AM83" i="4"/>
  <c r="AW83" i="4"/>
  <c r="BG83" i="4"/>
  <c r="AB83" i="4"/>
  <c r="AN83" i="4"/>
  <c r="AX83" i="4"/>
  <c r="BH83" i="4"/>
  <c r="P91" i="4"/>
  <c r="AA91" i="4"/>
  <c r="AI91" i="4"/>
  <c r="AQ91" i="4"/>
  <c r="AY91" i="4"/>
  <c r="BG91" i="4"/>
  <c r="BO91" i="4"/>
  <c r="S91" i="4"/>
  <c r="AB91" i="4"/>
  <c r="AJ91" i="4"/>
  <c r="AR91" i="4"/>
  <c r="AZ91" i="4"/>
  <c r="BH91" i="4"/>
  <c r="M91" i="4"/>
  <c r="AC91" i="4"/>
  <c r="AM91" i="4"/>
  <c r="AW91" i="4"/>
  <c r="BI91" i="4"/>
  <c r="AD91" i="4"/>
  <c r="AN91" i="4"/>
  <c r="AX91" i="4"/>
  <c r="BJ91" i="4"/>
  <c r="U91" i="4"/>
  <c r="AE91" i="4"/>
  <c r="AO91" i="4"/>
  <c r="BA91" i="4"/>
  <c r="BK91" i="4"/>
  <c r="K91" i="4"/>
  <c r="Z91" i="4"/>
  <c r="AL91" i="4"/>
  <c r="AV91" i="4"/>
  <c r="BF91" i="4"/>
  <c r="BE96" i="4"/>
  <c r="AV96" i="4"/>
  <c r="AL96" i="4"/>
  <c r="AC96" i="4"/>
  <c r="BE95" i="4"/>
  <c r="AV95" i="4"/>
  <c r="AM95" i="4"/>
  <c r="AC95" i="4"/>
  <c r="S95" i="4"/>
  <c r="BL94" i="4"/>
  <c r="AV94" i="4"/>
  <c r="AF94" i="4"/>
  <c r="BA93" i="4"/>
  <c r="AG93" i="4"/>
  <c r="AT92" i="4"/>
  <c r="X92" i="4"/>
  <c r="BL91" i="4"/>
  <c r="AP91" i="4"/>
  <c r="V91" i="4"/>
  <c r="BD90" i="4"/>
  <c r="AJ90" i="4"/>
  <c r="J90" i="4"/>
  <c r="AX89" i="4"/>
  <c r="AB89" i="4"/>
  <c r="BF88" i="4"/>
  <c r="AL87" i="4"/>
  <c r="BJ86" i="4"/>
  <c r="S86" i="4"/>
  <c r="AE85" i="4"/>
  <c r="BD82" i="4"/>
  <c r="AS81" i="4"/>
  <c r="AZ77" i="4"/>
  <c r="V60" i="4"/>
  <c r="AD60" i="4"/>
  <c r="AL60" i="4"/>
  <c r="AT60" i="4"/>
  <c r="BB60" i="4"/>
  <c r="BJ60" i="4"/>
  <c r="J60" i="4"/>
  <c r="Y60" i="4"/>
  <c r="AH60" i="4"/>
  <c r="AQ60" i="4"/>
  <c r="AZ60" i="4"/>
  <c r="BI60" i="4"/>
  <c r="M60" i="4"/>
  <c r="Z60" i="4"/>
  <c r="AI60" i="4"/>
  <c r="AR60" i="4"/>
  <c r="AA60" i="4"/>
  <c r="AJ60" i="4"/>
  <c r="AS60" i="4"/>
  <c r="BC60" i="4"/>
  <c r="BL60" i="4"/>
  <c r="U60" i="4"/>
  <c r="AE60" i="4"/>
  <c r="AN60" i="4"/>
  <c r="AW60" i="4"/>
  <c r="BF60" i="4"/>
  <c r="I60" i="4"/>
  <c r="AF60" i="4"/>
  <c r="AX60" i="4"/>
  <c r="BM60" i="4"/>
  <c r="AG60" i="4"/>
  <c r="AY60" i="4"/>
  <c r="P60" i="4"/>
  <c r="AK60" i="4"/>
  <c r="BA60" i="4"/>
  <c r="BO60" i="4"/>
  <c r="AB60" i="4"/>
  <c r="BE60" i="4"/>
  <c r="AC60" i="4"/>
  <c r="BG60" i="4"/>
  <c r="AM60" i="4"/>
  <c r="BH60" i="4"/>
  <c r="AO60" i="4"/>
  <c r="BK60" i="4"/>
  <c r="AP60" i="4"/>
  <c r="S60" i="4"/>
  <c r="AU60" i="4"/>
  <c r="W60" i="4"/>
  <c r="AV60" i="4"/>
  <c r="X60" i="4"/>
  <c r="BD60" i="4"/>
  <c r="I68" i="4"/>
  <c r="V68" i="4"/>
  <c r="AD68" i="4"/>
  <c r="AL68" i="4"/>
  <c r="AT68" i="4"/>
  <c r="BB68" i="4"/>
  <c r="BJ68" i="4"/>
  <c r="J68" i="4"/>
  <c r="W68" i="4"/>
  <c r="AE68" i="4"/>
  <c r="AM68" i="4"/>
  <c r="AU68" i="4"/>
  <c r="BC68" i="4"/>
  <c r="BK68" i="4"/>
  <c r="K68" i="4"/>
  <c r="X68" i="4"/>
  <c r="AF68" i="4"/>
  <c r="AN68" i="4"/>
  <c r="AV68" i="4"/>
  <c r="BD68" i="4"/>
  <c r="BL68" i="4"/>
  <c r="M68" i="4"/>
  <c r="AB68" i="4"/>
  <c r="AP68" i="4"/>
  <c r="BA68" i="4"/>
  <c r="BO68" i="4"/>
  <c r="AC68" i="4"/>
  <c r="AQ68" i="4"/>
  <c r="BE68" i="4"/>
  <c r="P68" i="4"/>
  <c r="AG68" i="4"/>
  <c r="AR68" i="4"/>
  <c r="BF68" i="4"/>
  <c r="S68" i="4"/>
  <c r="AH68" i="4"/>
  <c r="AS68" i="4"/>
  <c r="BG68" i="4"/>
  <c r="U68" i="4"/>
  <c r="AI68" i="4"/>
  <c r="AW68" i="4"/>
  <c r="BH68" i="4"/>
  <c r="Y68" i="4"/>
  <c r="AJ68" i="4"/>
  <c r="AX68" i="4"/>
  <c r="BI68" i="4"/>
  <c r="Z68" i="4"/>
  <c r="AK68" i="4"/>
  <c r="AY68" i="4"/>
  <c r="BM68" i="4"/>
  <c r="AA68" i="4"/>
  <c r="AO68" i="4"/>
  <c r="AZ68" i="4"/>
  <c r="I80" i="4"/>
  <c r="V80" i="4"/>
  <c r="AD80" i="4"/>
  <c r="AL80" i="4"/>
  <c r="AT80" i="4"/>
  <c r="BB80" i="4"/>
  <c r="BJ80" i="4"/>
  <c r="J80" i="4"/>
  <c r="W80" i="4"/>
  <c r="AE80" i="4"/>
  <c r="AM80" i="4"/>
  <c r="AU80" i="4"/>
  <c r="BC80" i="4"/>
  <c r="BK80" i="4"/>
  <c r="K80" i="4"/>
  <c r="X80" i="4"/>
  <c r="AF80" i="4"/>
  <c r="AN80" i="4"/>
  <c r="AV80" i="4"/>
  <c r="BD80" i="4"/>
  <c r="BL80" i="4"/>
  <c r="S80" i="4"/>
  <c r="AH80" i="4"/>
  <c r="AS80" i="4"/>
  <c r="BG80" i="4"/>
  <c r="U80" i="4"/>
  <c r="AI80" i="4"/>
  <c r="AW80" i="4"/>
  <c r="BH80" i="4"/>
  <c r="Y80" i="4"/>
  <c r="AJ80" i="4"/>
  <c r="AX80" i="4"/>
  <c r="BI80" i="4"/>
  <c r="AA80" i="4"/>
  <c r="AO80" i="4"/>
  <c r="AZ80" i="4"/>
  <c r="M80" i="4"/>
  <c r="AB80" i="4"/>
  <c r="AP80" i="4"/>
  <c r="BA80" i="4"/>
  <c r="BO80" i="4"/>
  <c r="AC80" i="4"/>
  <c r="AQ80" i="4"/>
  <c r="BE80" i="4"/>
  <c r="P80" i="4"/>
  <c r="AG80" i="4"/>
  <c r="AR80" i="4"/>
  <c r="BF80" i="4"/>
  <c r="U88" i="4"/>
  <c r="AC88" i="4"/>
  <c r="AK88" i="4"/>
  <c r="AS88" i="4"/>
  <c r="BA88" i="4"/>
  <c r="BI88" i="4"/>
  <c r="I88" i="4"/>
  <c r="V88" i="4"/>
  <c r="AD88" i="4"/>
  <c r="AL88" i="4"/>
  <c r="AT88" i="4"/>
  <c r="BB88" i="4"/>
  <c r="BJ88" i="4"/>
  <c r="W88" i="4"/>
  <c r="AG88" i="4"/>
  <c r="AQ88" i="4"/>
  <c r="BC88" i="4"/>
  <c r="BM88" i="4"/>
  <c r="X88" i="4"/>
  <c r="AH88" i="4"/>
  <c r="AR88" i="4"/>
  <c r="BD88" i="4"/>
  <c r="J88" i="4"/>
  <c r="Y88" i="4"/>
  <c r="AI88" i="4"/>
  <c r="AU88" i="4"/>
  <c r="BE88" i="4"/>
  <c r="BO88" i="4"/>
  <c r="AB88" i="4"/>
  <c r="AN88" i="4"/>
  <c r="AX88" i="4"/>
  <c r="BH88" i="4"/>
  <c r="P88" i="4"/>
  <c r="AE88" i="4"/>
  <c r="AO88" i="4"/>
  <c r="AY88" i="4"/>
  <c r="BK88" i="4"/>
  <c r="S88" i="4"/>
  <c r="AF88" i="4"/>
  <c r="AP88" i="4"/>
  <c r="AZ88" i="4"/>
  <c r="BL88" i="4"/>
  <c r="K96" i="4"/>
  <c r="W96" i="4"/>
  <c r="AE96" i="4"/>
  <c r="AM96" i="4"/>
  <c r="AU96" i="4"/>
  <c r="BC96" i="4"/>
  <c r="BK96" i="4"/>
  <c r="T17" i="4"/>
  <c r="BM96" i="4"/>
  <c r="BD96" i="4"/>
  <c r="AT96" i="4"/>
  <c r="AK96" i="4"/>
  <c r="AB96" i="4"/>
  <c r="P96" i="4"/>
  <c r="BM95" i="4"/>
  <c r="BD95" i="4"/>
  <c r="AU95" i="4"/>
  <c r="AK95" i="4"/>
  <c r="AB95" i="4"/>
  <c r="P95" i="4"/>
  <c r="BK94" i="4"/>
  <c r="AU94" i="4"/>
  <c r="AE94" i="4"/>
  <c r="K94" i="4"/>
  <c r="AZ93" i="4"/>
  <c r="BM92" i="4"/>
  <c r="AQ92" i="4"/>
  <c r="W92" i="4"/>
  <c r="BE91" i="4"/>
  <c r="AK91" i="4"/>
  <c r="BC90" i="4"/>
  <c r="AI90" i="4"/>
  <c r="I90" i="4"/>
  <c r="AW89" i="4"/>
  <c r="AA89" i="4"/>
  <c r="AW88" i="4"/>
  <c r="AC87" i="4"/>
  <c r="BA86" i="4"/>
  <c r="AT82" i="4"/>
  <c r="AI81" i="4"/>
  <c r="BE78" i="4"/>
  <c r="U57" i="4"/>
  <c r="AC57" i="4"/>
  <c r="AK57" i="4"/>
  <c r="AS57" i="4"/>
  <c r="BA57" i="4"/>
  <c r="BI57" i="4"/>
  <c r="P57" i="4"/>
  <c r="AB57" i="4"/>
  <c r="AL57" i="4"/>
  <c r="AU57" i="4"/>
  <c r="BD57" i="4"/>
  <c r="BM57" i="4"/>
  <c r="S57" i="4"/>
  <c r="AD57" i="4"/>
  <c r="AM57" i="4"/>
  <c r="AV57" i="4"/>
  <c r="BE57" i="4"/>
  <c r="V57" i="4"/>
  <c r="AE57" i="4"/>
  <c r="AN57" i="4"/>
  <c r="AW57" i="4"/>
  <c r="BF57" i="4"/>
  <c r="BO57" i="4"/>
  <c r="K57" i="4"/>
  <c r="Y57" i="4"/>
  <c r="AH57" i="4"/>
  <c r="AQ57" i="4"/>
  <c r="AZ57" i="4"/>
  <c r="BJ57" i="4"/>
  <c r="AA57" i="4"/>
  <c r="AJ57" i="4"/>
  <c r="AT57" i="4"/>
  <c r="BC57" i="4"/>
  <c r="BL57" i="4"/>
  <c r="AP57" i="4"/>
  <c r="W57" i="4"/>
  <c r="AR57" i="4"/>
  <c r="X57" i="4"/>
  <c r="AX57" i="4"/>
  <c r="AF57" i="4"/>
  <c r="I57" i="4"/>
  <c r="BH57" i="4"/>
  <c r="Z57" i="4"/>
  <c r="BK57" i="4"/>
  <c r="AG57" i="4"/>
  <c r="AI57" i="4"/>
  <c r="AO57" i="4"/>
  <c r="AY57" i="4"/>
  <c r="J57" i="4"/>
  <c r="BB57" i="4"/>
  <c r="M57" i="4"/>
  <c r="BG57" i="4"/>
  <c r="X65" i="4"/>
  <c r="AF65" i="4"/>
  <c r="AN65" i="4"/>
  <c r="AV65" i="4"/>
  <c r="BD65" i="4"/>
  <c r="BL65" i="4"/>
  <c r="V65" i="4"/>
  <c r="AE65" i="4"/>
  <c r="AO65" i="4"/>
  <c r="AX65" i="4"/>
  <c r="BG65" i="4"/>
  <c r="I65" i="4"/>
  <c r="W65" i="4"/>
  <c r="AG65" i="4"/>
  <c r="AP65" i="4"/>
  <c r="AY65" i="4"/>
  <c r="BH65" i="4"/>
  <c r="J65" i="4"/>
  <c r="Y65" i="4"/>
  <c r="AH65" i="4"/>
  <c r="AQ65" i="4"/>
  <c r="AZ65" i="4"/>
  <c r="BI65" i="4"/>
  <c r="S65" i="4"/>
  <c r="AJ65" i="4"/>
  <c r="AW65" i="4"/>
  <c r="BM65" i="4"/>
  <c r="U65" i="4"/>
  <c r="AK65" i="4"/>
  <c r="BA65" i="4"/>
  <c r="Z65" i="4"/>
  <c r="AL65" i="4"/>
  <c r="BB65" i="4"/>
  <c r="BO65" i="4"/>
  <c r="AA65" i="4"/>
  <c r="AM65" i="4"/>
  <c r="BC65" i="4"/>
  <c r="AB65" i="4"/>
  <c r="AR65" i="4"/>
  <c r="BE65" i="4"/>
  <c r="M65" i="4"/>
  <c r="AC65" i="4"/>
  <c r="AS65" i="4"/>
  <c r="BF65" i="4"/>
  <c r="AD65" i="4"/>
  <c r="AT65" i="4"/>
  <c r="BJ65" i="4"/>
  <c r="P65" i="4"/>
  <c r="AI65" i="4"/>
  <c r="AU65" i="4"/>
  <c r="BK65" i="4"/>
  <c r="K77" i="4"/>
  <c r="X77" i="4"/>
  <c r="AF77" i="4"/>
  <c r="AN77" i="4"/>
  <c r="AV77" i="4"/>
  <c r="BD77" i="4"/>
  <c r="BL77" i="4"/>
  <c r="M77" i="4"/>
  <c r="Y77" i="4"/>
  <c r="AG77" i="4"/>
  <c r="AO77" i="4"/>
  <c r="AW77" i="4"/>
  <c r="BE77" i="4"/>
  <c r="BM77" i="4"/>
  <c r="Z77" i="4"/>
  <c r="AH77" i="4"/>
  <c r="AP77" i="4"/>
  <c r="AX77" i="4"/>
  <c r="BF77" i="4"/>
  <c r="U77" i="4"/>
  <c r="AI77" i="4"/>
  <c r="AT77" i="4"/>
  <c r="BH77" i="4"/>
  <c r="V77" i="4"/>
  <c r="AJ77" i="4"/>
  <c r="AU77" i="4"/>
  <c r="BI77" i="4"/>
  <c r="W77" i="4"/>
  <c r="AK77" i="4"/>
  <c r="AY77" i="4"/>
  <c r="BJ77" i="4"/>
  <c r="J77" i="4"/>
  <c r="AB77" i="4"/>
  <c r="AM77" i="4"/>
  <c r="BA77" i="4"/>
  <c r="AC77" i="4"/>
  <c r="AQ77" i="4"/>
  <c r="BB77" i="4"/>
  <c r="BO77" i="4"/>
  <c r="P77" i="4"/>
  <c r="AD77" i="4"/>
  <c r="AR77" i="4"/>
  <c r="BC77" i="4"/>
  <c r="S77" i="4"/>
  <c r="AE77" i="4"/>
  <c r="AS77" i="4"/>
  <c r="BG77" i="4"/>
  <c r="X85" i="4"/>
  <c r="AF85" i="4"/>
  <c r="AN85" i="4"/>
  <c r="AV85" i="4"/>
  <c r="BD85" i="4"/>
  <c r="BL85" i="4"/>
  <c r="M85" i="4"/>
  <c r="Y85" i="4"/>
  <c r="AG85" i="4"/>
  <c r="AO85" i="4"/>
  <c r="AW85" i="4"/>
  <c r="BE85" i="4"/>
  <c r="BM85" i="4"/>
  <c r="AB85" i="4"/>
  <c r="AL85" i="4"/>
  <c r="AX85" i="4"/>
  <c r="BH85" i="4"/>
  <c r="P85" i="4"/>
  <c r="AC85" i="4"/>
  <c r="AM85" i="4"/>
  <c r="AY85" i="4"/>
  <c r="BI85" i="4"/>
  <c r="S85" i="4"/>
  <c r="AD85" i="4"/>
  <c r="AP85" i="4"/>
  <c r="AZ85" i="4"/>
  <c r="BJ85" i="4"/>
  <c r="V85" i="4"/>
  <c r="AH85" i="4"/>
  <c r="I85" i="4"/>
  <c r="W85" i="4"/>
  <c r="AI85" i="4"/>
  <c r="AS85" i="4"/>
  <c r="BC85" i="4"/>
  <c r="BO85" i="4"/>
  <c r="J85" i="4"/>
  <c r="Z85" i="4"/>
  <c r="AJ85" i="4"/>
  <c r="AT85" i="4"/>
  <c r="BF85" i="4"/>
  <c r="K85" i="4"/>
  <c r="AA85" i="4"/>
  <c r="AK85" i="4"/>
  <c r="AU85" i="4"/>
  <c r="BG85" i="4"/>
  <c r="I93" i="4"/>
  <c r="V93" i="4"/>
  <c r="AD93" i="4"/>
  <c r="AL93" i="4"/>
  <c r="AT93" i="4"/>
  <c r="BB93" i="4"/>
  <c r="BJ93" i="4"/>
  <c r="J93" i="4"/>
  <c r="W93" i="4"/>
  <c r="AE93" i="4"/>
  <c r="AM93" i="4"/>
  <c r="AU93" i="4"/>
  <c r="BC93" i="4"/>
  <c r="K93" i="4"/>
  <c r="Z93" i="4"/>
  <c r="AJ93" i="4"/>
  <c r="AV93" i="4"/>
  <c r="BF93" i="4"/>
  <c r="BO93" i="4"/>
  <c r="M93" i="4"/>
  <c r="AA93" i="4"/>
  <c r="AK93" i="4"/>
  <c r="AW93" i="4"/>
  <c r="BG93" i="4"/>
  <c r="AB93" i="4"/>
  <c r="AN93" i="4"/>
  <c r="AX93" i="4"/>
  <c r="BH93" i="4"/>
  <c r="Y93" i="4"/>
  <c r="AI93" i="4"/>
  <c r="AS93" i="4"/>
  <c r="BE93" i="4"/>
  <c r="BL96" i="4"/>
  <c r="BB96" i="4"/>
  <c r="AS96" i="4"/>
  <c r="AJ96" i="4"/>
  <c r="AA96" i="4"/>
  <c r="BL95" i="4"/>
  <c r="BC95" i="4"/>
  <c r="AS95" i="4"/>
  <c r="AJ95" i="4"/>
  <c r="AA95" i="4"/>
  <c r="BF94" i="4"/>
  <c r="AP94" i="4"/>
  <c r="Z94" i="4"/>
  <c r="AY93" i="4"/>
  <c r="AC93" i="4"/>
  <c r="BL92" i="4"/>
  <c r="AP92" i="4"/>
  <c r="V92" i="4"/>
  <c r="BD91" i="4"/>
  <c r="AH91" i="4"/>
  <c r="J91" i="4"/>
  <c r="AV90" i="4"/>
  <c r="AT89" i="4"/>
  <c r="Z89" i="4"/>
  <c r="AV88" i="4"/>
  <c r="Z87" i="4"/>
  <c r="AZ86" i="4"/>
  <c r="BD83" i="4"/>
  <c r="U81" i="4"/>
  <c r="AT78" i="4"/>
  <c r="AA77" i="4"/>
  <c r="L81" i="4"/>
  <c r="J54" i="4"/>
  <c r="W54" i="4"/>
  <c r="AE54" i="4"/>
  <c r="AM54" i="4"/>
  <c r="AU54" i="4"/>
  <c r="BC54" i="4"/>
  <c r="BK54" i="4"/>
  <c r="M54" i="4"/>
  <c r="Z54" i="4"/>
  <c r="AI54" i="4"/>
  <c r="AR54" i="4"/>
  <c r="BA54" i="4"/>
  <c r="BJ54" i="4"/>
  <c r="AA54" i="4"/>
  <c r="AJ54" i="4"/>
  <c r="AS54" i="4"/>
  <c r="BB54" i="4"/>
  <c r="BL54" i="4"/>
  <c r="P54" i="4"/>
  <c r="AB54" i="4"/>
  <c r="AK54" i="4"/>
  <c r="AT54" i="4"/>
  <c r="BD54" i="4"/>
  <c r="BM54" i="4"/>
  <c r="V54" i="4"/>
  <c r="AF54" i="4"/>
  <c r="AO54" i="4"/>
  <c r="AX54" i="4"/>
  <c r="BG54" i="4"/>
  <c r="K54" i="4"/>
  <c r="Y54" i="4"/>
  <c r="AH54" i="4"/>
  <c r="AQ54" i="4"/>
  <c r="AZ54" i="4"/>
  <c r="BI54" i="4"/>
  <c r="X54" i="4"/>
  <c r="AW54" i="4"/>
  <c r="AC54" i="4"/>
  <c r="AY54" i="4"/>
  <c r="AD54" i="4"/>
  <c r="BE54" i="4"/>
  <c r="I54" i="4"/>
  <c r="AL54" i="4"/>
  <c r="BH54" i="4"/>
  <c r="AN54" i="4"/>
  <c r="AV54" i="4"/>
  <c r="BF54" i="4"/>
  <c r="BO54" i="4"/>
  <c r="S54" i="4"/>
  <c r="U54" i="4"/>
  <c r="AG54" i="4"/>
  <c r="AP54" i="4"/>
  <c r="Z62" i="4"/>
  <c r="AH62" i="4"/>
  <c r="AP62" i="4"/>
  <c r="AX62" i="4"/>
  <c r="BF62" i="4"/>
  <c r="P62" i="4"/>
  <c r="AB62" i="4"/>
  <c r="AK62" i="4"/>
  <c r="AT62" i="4"/>
  <c r="BC62" i="4"/>
  <c r="BL62" i="4"/>
  <c r="W62" i="4"/>
  <c r="AG62" i="4"/>
  <c r="AR62" i="4"/>
  <c r="BB62" i="4"/>
  <c r="BM62" i="4"/>
  <c r="I62" i="4"/>
  <c r="X62" i="4"/>
  <c r="AI62" i="4"/>
  <c r="AS62" i="4"/>
  <c r="BD62" i="4"/>
  <c r="J62" i="4"/>
  <c r="Y62" i="4"/>
  <c r="AJ62" i="4"/>
  <c r="AU62" i="4"/>
  <c r="BE62" i="4"/>
  <c r="BO62" i="4"/>
  <c r="S62" i="4"/>
  <c r="AL62" i="4"/>
  <c r="AZ62" i="4"/>
  <c r="U62" i="4"/>
  <c r="AM62" i="4"/>
  <c r="BA62" i="4"/>
  <c r="V62" i="4"/>
  <c r="AN62" i="4"/>
  <c r="BG62" i="4"/>
  <c r="AA62" i="4"/>
  <c r="AO62" i="4"/>
  <c r="BH62" i="4"/>
  <c r="AC62" i="4"/>
  <c r="AQ62" i="4"/>
  <c r="BI62" i="4"/>
  <c r="AD62" i="4"/>
  <c r="AV62" i="4"/>
  <c r="BJ62" i="4"/>
  <c r="M62" i="4"/>
  <c r="AE62" i="4"/>
  <c r="AW62" i="4"/>
  <c r="BK62" i="4"/>
  <c r="AF62" i="4"/>
  <c r="AY62" i="4"/>
  <c r="M70" i="4"/>
  <c r="Y70" i="4"/>
  <c r="AG70" i="4"/>
  <c r="AO70" i="4"/>
  <c r="AW70" i="4"/>
  <c r="BE70" i="4"/>
  <c r="BM70" i="4"/>
  <c r="Z70" i="4"/>
  <c r="AH70" i="4"/>
  <c r="AP70" i="4"/>
  <c r="AX70" i="4"/>
  <c r="BF70" i="4"/>
  <c r="P70" i="4"/>
  <c r="AA70" i="4"/>
  <c r="AI70" i="4"/>
  <c r="AQ70" i="4"/>
  <c r="AY70" i="4"/>
  <c r="BG70" i="4"/>
  <c r="BO70" i="4"/>
  <c r="U70" i="4"/>
  <c r="AF70" i="4"/>
  <c r="AT70" i="4"/>
  <c r="BH70" i="4"/>
  <c r="V70" i="4"/>
  <c r="AJ70" i="4"/>
  <c r="AU70" i="4"/>
  <c r="BI70" i="4"/>
  <c r="W70" i="4"/>
  <c r="AK70" i="4"/>
  <c r="AV70" i="4"/>
  <c r="BJ70" i="4"/>
  <c r="I70" i="4"/>
  <c r="X70" i="4"/>
  <c r="AL70" i="4"/>
  <c r="AZ70" i="4"/>
  <c r="BK70" i="4"/>
  <c r="J70" i="4"/>
  <c r="AB70" i="4"/>
  <c r="AM70" i="4"/>
  <c r="BA70" i="4"/>
  <c r="BL70" i="4"/>
  <c r="AC70" i="4"/>
  <c r="AN70" i="4"/>
  <c r="BB70" i="4"/>
  <c r="AD70" i="4"/>
  <c r="AR70" i="4"/>
  <c r="BC70" i="4"/>
  <c r="S70" i="4"/>
  <c r="AE70" i="4"/>
  <c r="AS70" i="4"/>
  <c r="BD70" i="4"/>
  <c r="P82" i="4"/>
  <c r="AA82" i="4"/>
  <c r="AI82" i="4"/>
  <c r="AQ82" i="4"/>
  <c r="AY82" i="4"/>
  <c r="BG82" i="4"/>
  <c r="BO82" i="4"/>
  <c r="S82" i="4"/>
  <c r="AB82" i="4"/>
  <c r="AJ82" i="4"/>
  <c r="AR82" i="4"/>
  <c r="AZ82" i="4"/>
  <c r="BH82" i="4"/>
  <c r="U82" i="4"/>
  <c r="AE82" i="4"/>
  <c r="AO82" i="4"/>
  <c r="BA82" i="4"/>
  <c r="BK82" i="4"/>
  <c r="V82" i="4"/>
  <c r="AF82" i="4"/>
  <c r="AP82" i="4"/>
  <c r="BB82" i="4"/>
  <c r="BL82" i="4"/>
  <c r="W82" i="4"/>
  <c r="AG82" i="4"/>
  <c r="AS82" i="4"/>
  <c r="BC82" i="4"/>
  <c r="BM82" i="4"/>
  <c r="I82" i="4"/>
  <c r="Y82" i="4"/>
  <c r="AK82" i="4"/>
  <c r="AU82" i="4"/>
  <c r="BE82" i="4"/>
  <c r="J82" i="4"/>
  <c r="Z82" i="4"/>
  <c r="AL82" i="4"/>
  <c r="AV82" i="4"/>
  <c r="BF82" i="4"/>
  <c r="M82" i="4"/>
  <c r="AC82" i="4"/>
  <c r="AM82" i="4"/>
  <c r="AW82" i="4"/>
  <c r="BI82" i="4"/>
  <c r="AD82" i="4"/>
  <c r="AN82" i="4"/>
  <c r="AX82" i="4"/>
  <c r="BJ82" i="4"/>
  <c r="M90" i="4"/>
  <c r="Y90" i="4"/>
  <c r="AG90" i="4"/>
  <c r="AO90" i="4"/>
  <c r="AW90" i="4"/>
  <c r="BE90" i="4"/>
  <c r="BM90" i="4"/>
  <c r="Z90" i="4"/>
  <c r="AH90" i="4"/>
  <c r="AP90" i="4"/>
  <c r="AX90" i="4"/>
  <c r="BF90" i="4"/>
  <c r="S90" i="4"/>
  <c r="AD90" i="4"/>
  <c r="AN90" i="4"/>
  <c r="AZ90" i="4"/>
  <c r="BJ90" i="4"/>
  <c r="U90" i="4"/>
  <c r="AE90" i="4"/>
  <c r="AQ90" i="4"/>
  <c r="BA90" i="4"/>
  <c r="BK90" i="4"/>
  <c r="V90" i="4"/>
  <c r="AF90" i="4"/>
  <c r="AR90" i="4"/>
  <c r="BB90" i="4"/>
  <c r="BL90" i="4"/>
  <c r="P90" i="4"/>
  <c r="AC90" i="4"/>
  <c r="AM90" i="4"/>
  <c r="AY90" i="4"/>
  <c r="BI90" i="4"/>
  <c r="BJ96" i="4"/>
  <c r="BA96" i="4"/>
  <c r="AR96" i="4"/>
  <c r="AI96" i="4"/>
  <c r="Z96" i="4"/>
  <c r="M96" i="4"/>
  <c r="BK95" i="4"/>
  <c r="BA95" i="4"/>
  <c r="AR95" i="4"/>
  <c r="AI95" i="4"/>
  <c r="Z95" i="4"/>
  <c r="BE94" i="4"/>
  <c r="AO94" i="4"/>
  <c r="Y94" i="4"/>
  <c r="BM93" i="4"/>
  <c r="AR93" i="4"/>
  <c r="X93" i="4"/>
  <c r="BK92" i="4"/>
  <c r="AO92" i="4"/>
  <c r="P92" i="4"/>
  <c r="BC91" i="4"/>
  <c r="AG91" i="4"/>
  <c r="I91" i="4"/>
  <c r="AU90" i="4"/>
  <c r="AA90" i="4"/>
  <c r="BI89" i="4"/>
  <c r="AO89" i="4"/>
  <c r="AM88" i="4"/>
  <c r="AO86" i="4"/>
  <c r="BK85" i="4"/>
  <c r="AR83" i="4"/>
  <c r="X82" i="4"/>
  <c r="AF78" i="4"/>
  <c r="H35" i="4"/>
  <c r="P59" i="4"/>
  <c r="AA59" i="4"/>
  <c r="AI59" i="4"/>
  <c r="AQ59" i="4"/>
  <c r="AY59" i="4"/>
  <c r="BG59" i="4"/>
  <c r="BO59" i="4"/>
  <c r="W59" i="4"/>
  <c r="AF59" i="4"/>
  <c r="AO59" i="4"/>
  <c r="AX59" i="4"/>
  <c r="BH59" i="4"/>
  <c r="I59" i="4"/>
  <c r="X59" i="4"/>
  <c r="AG59" i="4"/>
  <c r="AP59" i="4"/>
  <c r="AZ59" i="4"/>
  <c r="BI59" i="4"/>
  <c r="J59" i="4"/>
  <c r="Y59" i="4"/>
  <c r="AH59" i="4"/>
  <c r="AR59" i="4"/>
  <c r="BA59" i="4"/>
  <c r="BJ59" i="4"/>
  <c r="S59" i="4"/>
  <c r="AC59" i="4"/>
  <c r="AL59" i="4"/>
  <c r="AU59" i="4"/>
  <c r="BD59" i="4"/>
  <c r="BM59" i="4"/>
  <c r="V59" i="4"/>
  <c r="AE59" i="4"/>
  <c r="AN59" i="4"/>
  <c r="AW59" i="4"/>
  <c r="Z59" i="4"/>
  <c r="AV59" i="4"/>
  <c r="AB59" i="4"/>
  <c r="BB59" i="4"/>
  <c r="AD59" i="4"/>
  <c r="BC59" i="4"/>
  <c r="BF59" i="4"/>
  <c r="U59" i="4"/>
  <c r="BK59" i="4"/>
  <c r="AJ59" i="4"/>
  <c r="BL59" i="4"/>
  <c r="AK59" i="4"/>
  <c r="AM59" i="4"/>
  <c r="AS59" i="4"/>
  <c r="AT59" i="4"/>
  <c r="M59" i="4"/>
  <c r="BE59" i="4"/>
  <c r="U67" i="4"/>
  <c r="AC67" i="4"/>
  <c r="AK67" i="4"/>
  <c r="AS67" i="4"/>
  <c r="K67" i="4"/>
  <c r="Y67" i="4"/>
  <c r="AH67" i="4"/>
  <c r="AQ67" i="4"/>
  <c r="AZ67" i="4"/>
  <c r="BH67" i="4"/>
  <c r="M67" i="4"/>
  <c r="Z67" i="4"/>
  <c r="AI67" i="4"/>
  <c r="AR67" i="4"/>
  <c r="BA67" i="4"/>
  <c r="BI67" i="4"/>
  <c r="AA67" i="4"/>
  <c r="AJ67" i="4"/>
  <c r="AT67" i="4"/>
  <c r="BB67" i="4"/>
  <c r="BJ67" i="4"/>
  <c r="J67" i="4"/>
  <c r="AD67" i="4"/>
  <c r="AP67" i="4"/>
  <c r="BE67" i="4"/>
  <c r="AE67" i="4"/>
  <c r="AU67" i="4"/>
  <c r="BF67" i="4"/>
  <c r="P67" i="4"/>
  <c r="AF67" i="4"/>
  <c r="AV67" i="4"/>
  <c r="BG67" i="4"/>
  <c r="S67" i="4"/>
  <c r="AG67" i="4"/>
  <c r="AW67" i="4"/>
  <c r="BK67" i="4"/>
  <c r="V67" i="4"/>
  <c r="AL67" i="4"/>
  <c r="AX67" i="4"/>
  <c r="BL67" i="4"/>
  <c r="W67" i="4"/>
  <c r="AM67" i="4"/>
  <c r="AY67" i="4"/>
  <c r="BM67" i="4"/>
  <c r="X67" i="4"/>
  <c r="AN67" i="4"/>
  <c r="BC67" i="4"/>
  <c r="I67" i="4"/>
  <c r="AB67" i="4"/>
  <c r="AO67" i="4"/>
  <c r="BD67" i="4"/>
  <c r="BO67" i="4"/>
  <c r="S79" i="4"/>
  <c r="AB79" i="4"/>
  <c r="AJ79" i="4"/>
  <c r="AR79" i="4"/>
  <c r="AZ79" i="4"/>
  <c r="BH79" i="4"/>
  <c r="U79" i="4"/>
  <c r="AC79" i="4"/>
  <c r="AK79" i="4"/>
  <c r="AS79" i="4"/>
  <c r="BA79" i="4"/>
  <c r="BI79" i="4"/>
  <c r="I79" i="4"/>
  <c r="V79" i="4"/>
  <c r="AD79" i="4"/>
  <c r="AL79" i="4"/>
  <c r="AT79" i="4"/>
  <c r="BB79" i="4"/>
  <c r="BJ79" i="4"/>
  <c r="X79" i="4"/>
  <c r="AI79" i="4"/>
  <c r="AW79" i="4"/>
  <c r="BK79" i="4"/>
  <c r="Y79" i="4"/>
  <c r="AM79" i="4"/>
  <c r="AX79" i="4"/>
  <c r="BL79" i="4"/>
  <c r="J79" i="4"/>
  <c r="Z79" i="4"/>
  <c r="AN79" i="4"/>
  <c r="AY79" i="4"/>
  <c r="BM79" i="4"/>
  <c r="M79" i="4"/>
  <c r="AE79" i="4"/>
  <c r="AP79" i="4"/>
  <c r="BD79" i="4"/>
  <c r="BO79" i="4"/>
  <c r="AF79" i="4"/>
  <c r="AQ79" i="4"/>
  <c r="BE79" i="4"/>
  <c r="P79" i="4"/>
  <c r="AG79" i="4"/>
  <c r="AU79" i="4"/>
  <c r="BF79" i="4"/>
  <c r="W79" i="4"/>
  <c r="AH79" i="4"/>
  <c r="AV79" i="4"/>
  <c r="BG79" i="4"/>
  <c r="P87" i="4"/>
  <c r="AA87" i="4"/>
  <c r="AI87" i="4"/>
  <c r="AQ87" i="4"/>
  <c r="AY87" i="4"/>
  <c r="BG87" i="4"/>
  <c r="BO87" i="4"/>
  <c r="S87" i="4"/>
  <c r="AB87" i="4"/>
  <c r="AJ87" i="4"/>
  <c r="AR87" i="4"/>
  <c r="AZ87" i="4"/>
  <c r="BH87" i="4"/>
  <c r="I87" i="4"/>
  <c r="W87" i="4"/>
  <c r="AG87" i="4"/>
  <c r="AS87" i="4"/>
  <c r="BC87" i="4"/>
  <c r="BM87" i="4"/>
  <c r="J87" i="4"/>
  <c r="X87" i="4"/>
  <c r="AH87" i="4"/>
  <c r="AT87" i="4"/>
  <c r="BD87" i="4"/>
  <c r="K87" i="4"/>
  <c r="Y87" i="4"/>
  <c r="AK87" i="4"/>
  <c r="AU87" i="4"/>
  <c r="BE87" i="4"/>
  <c r="AD87" i="4"/>
  <c r="AN87" i="4"/>
  <c r="AX87" i="4"/>
  <c r="BJ87" i="4"/>
  <c r="U87" i="4"/>
  <c r="AE87" i="4"/>
  <c r="AO87" i="4"/>
  <c r="BA87" i="4"/>
  <c r="BK87" i="4"/>
  <c r="V87" i="4"/>
  <c r="AF87" i="4"/>
  <c r="AP87" i="4"/>
  <c r="BB87" i="4"/>
  <c r="BL87" i="4"/>
  <c r="I95" i="4"/>
  <c r="J95" i="4"/>
  <c r="V95" i="4"/>
  <c r="AD95" i="4"/>
  <c r="AL95" i="4"/>
  <c r="AT95" i="4"/>
  <c r="BB95" i="4"/>
  <c r="BJ95" i="4"/>
  <c r="K95" i="4"/>
  <c r="K17" i="4"/>
  <c r="M17" i="4"/>
  <c r="BI96" i="4"/>
  <c r="AZ96" i="4"/>
  <c r="AQ96" i="4"/>
  <c r="AH96" i="4"/>
  <c r="Y96" i="4"/>
  <c r="BI95" i="4"/>
  <c r="AZ95" i="4"/>
  <c r="AQ95" i="4"/>
  <c r="AH95" i="4"/>
  <c r="Y95" i="4"/>
  <c r="BD94" i="4"/>
  <c r="AN94" i="4"/>
  <c r="X94" i="4"/>
  <c r="BL93" i="4"/>
  <c r="AQ93" i="4"/>
  <c r="U93" i="4"/>
  <c r="BD92" i="4"/>
  <c r="BB91" i="4"/>
  <c r="AF91" i="4"/>
  <c r="BO90" i="4"/>
  <c r="AT90" i="4"/>
  <c r="X90" i="4"/>
  <c r="BH89" i="4"/>
  <c r="AL89" i="4"/>
  <c r="M89" i="4"/>
  <c r="AJ88" i="4"/>
  <c r="BF87" i="4"/>
  <c r="M87" i="4"/>
  <c r="AN86" i="4"/>
  <c r="BB85" i="4"/>
  <c r="AH83" i="4"/>
  <c r="AO79" i="4"/>
  <c r="U78" i="4"/>
  <c r="I77" i="4"/>
  <c r="L78" i="4"/>
  <c r="P56" i="4"/>
  <c r="AA56" i="4"/>
  <c r="AI56" i="4"/>
  <c r="AQ56" i="4"/>
  <c r="AY56" i="4"/>
  <c r="BG56" i="4"/>
  <c r="BO56" i="4"/>
  <c r="AB56" i="4"/>
  <c r="AK56" i="4"/>
  <c r="AT56" i="4"/>
  <c r="BC56" i="4"/>
  <c r="BL56" i="4"/>
  <c r="S56" i="4"/>
  <c r="AC56" i="4"/>
  <c r="AL56" i="4"/>
  <c r="AU56" i="4"/>
  <c r="BD56" i="4"/>
  <c r="BM56" i="4"/>
  <c r="U56" i="4"/>
  <c r="AD56" i="4"/>
  <c r="AM56" i="4"/>
  <c r="AV56" i="4"/>
  <c r="BE56" i="4"/>
  <c r="J56" i="4"/>
  <c r="X56" i="4"/>
  <c r="AG56" i="4"/>
  <c r="AP56" i="4"/>
  <c r="AZ56" i="4"/>
  <c r="BI56" i="4"/>
  <c r="M56" i="4"/>
  <c r="Z56" i="4"/>
  <c r="AJ56" i="4"/>
  <c r="AS56" i="4"/>
  <c r="BB56" i="4"/>
  <c r="BK56" i="4"/>
  <c r="AE56" i="4"/>
  <c r="BA56" i="4"/>
  <c r="AF56" i="4"/>
  <c r="BF56" i="4"/>
  <c r="I56" i="4"/>
  <c r="AH56" i="4"/>
  <c r="BH56" i="4"/>
  <c r="AO56" i="4"/>
  <c r="V56" i="4"/>
  <c r="AR56" i="4"/>
  <c r="Y56" i="4"/>
  <c r="AN56" i="4"/>
  <c r="AW56" i="4"/>
  <c r="AX56" i="4"/>
  <c r="BJ56" i="4"/>
  <c r="K56" i="4"/>
  <c r="W56" i="4"/>
  <c r="V64" i="4"/>
  <c r="AD64" i="4"/>
  <c r="AL64" i="4"/>
  <c r="AT64" i="4"/>
  <c r="BB64" i="4"/>
  <c r="BJ64" i="4"/>
  <c r="U64" i="4"/>
  <c r="AE64" i="4"/>
  <c r="AN64" i="4"/>
  <c r="AW64" i="4"/>
  <c r="BF64" i="4"/>
  <c r="BO64" i="4"/>
  <c r="W64" i="4"/>
  <c r="AF64" i="4"/>
  <c r="AO64" i="4"/>
  <c r="AX64" i="4"/>
  <c r="BG64" i="4"/>
  <c r="I64" i="4"/>
  <c r="X64" i="4"/>
  <c r="AG64" i="4"/>
  <c r="AP64" i="4"/>
  <c r="AY64" i="4"/>
  <c r="BH64" i="4"/>
  <c r="M64" i="4"/>
  <c r="AC64" i="4"/>
  <c r="AS64" i="4"/>
  <c r="BI64" i="4"/>
  <c r="AH64" i="4"/>
  <c r="AU64" i="4"/>
  <c r="BK64" i="4"/>
  <c r="P64" i="4"/>
  <c r="AI64" i="4"/>
  <c r="AV64" i="4"/>
  <c r="BL64" i="4"/>
  <c r="S64" i="4"/>
  <c r="AJ64" i="4"/>
  <c r="AZ64" i="4"/>
  <c r="BM64" i="4"/>
  <c r="Y64" i="4"/>
  <c r="AK64" i="4"/>
  <c r="BA64" i="4"/>
  <c r="Z64" i="4"/>
  <c r="AM64" i="4"/>
  <c r="BC64" i="4"/>
  <c r="AA64" i="4"/>
  <c r="AQ64" i="4"/>
  <c r="BD64" i="4"/>
  <c r="J64" i="4"/>
  <c r="AB64" i="4"/>
  <c r="AR64" i="4"/>
  <c r="BE64" i="4"/>
  <c r="U72" i="4"/>
  <c r="AC72" i="4"/>
  <c r="AK72" i="4"/>
  <c r="AS72" i="4"/>
  <c r="BA72" i="4"/>
  <c r="BI72" i="4"/>
  <c r="V72" i="4"/>
  <c r="AD72" i="4"/>
  <c r="AL72" i="4"/>
  <c r="AT72" i="4"/>
  <c r="I72" i="4"/>
  <c r="W72" i="4"/>
  <c r="AE72" i="4"/>
  <c r="AM72" i="4"/>
  <c r="AU72" i="4"/>
  <c r="BC72" i="4"/>
  <c r="BK72" i="4"/>
  <c r="X72" i="4"/>
  <c r="AI72" i="4"/>
  <c r="AW72" i="4"/>
  <c r="BG72" i="4"/>
  <c r="Y72" i="4"/>
  <c r="AJ72" i="4"/>
  <c r="AX72" i="4"/>
  <c r="BH72" i="4"/>
  <c r="Z72" i="4"/>
  <c r="AN72" i="4"/>
  <c r="AY72" i="4"/>
  <c r="BJ72" i="4"/>
  <c r="J72" i="4"/>
  <c r="AA72" i="4"/>
  <c r="AO72" i="4"/>
  <c r="AZ72" i="4"/>
  <c r="BL72" i="4"/>
  <c r="M72" i="4"/>
  <c r="AB72" i="4"/>
  <c r="AP72" i="4"/>
  <c r="BB72" i="4"/>
  <c r="BM72" i="4"/>
  <c r="AF72" i="4"/>
  <c r="AQ72" i="4"/>
  <c r="BD72" i="4"/>
  <c r="P72" i="4"/>
  <c r="AG72" i="4"/>
  <c r="AR72" i="4"/>
  <c r="BE72" i="4"/>
  <c r="BO72" i="4"/>
  <c r="S72" i="4"/>
  <c r="AH72" i="4"/>
  <c r="AV72" i="4"/>
  <c r="BF72" i="4"/>
  <c r="J84" i="4"/>
  <c r="W84" i="4"/>
  <c r="AE84" i="4"/>
  <c r="AM84" i="4"/>
  <c r="AU84" i="4"/>
  <c r="BC84" i="4"/>
  <c r="BK84" i="4"/>
  <c r="K84" i="4"/>
  <c r="X84" i="4"/>
  <c r="AF84" i="4"/>
  <c r="AN84" i="4"/>
  <c r="AV84" i="4"/>
  <c r="BD84" i="4"/>
  <c r="BL84" i="4"/>
  <c r="P84" i="4"/>
  <c r="AC84" i="4"/>
  <c r="AO84" i="4"/>
  <c r="AY84" i="4"/>
  <c r="BI84" i="4"/>
  <c r="S84" i="4"/>
  <c r="AD84" i="4"/>
  <c r="AP84" i="4"/>
  <c r="AZ84" i="4"/>
  <c r="BJ84" i="4"/>
  <c r="U84" i="4"/>
  <c r="AG84" i="4"/>
  <c r="AQ84" i="4"/>
  <c r="BA84" i="4"/>
  <c r="BM84" i="4"/>
  <c r="Y84" i="4"/>
  <c r="AI84" i="4"/>
  <c r="AS84" i="4"/>
  <c r="BE84" i="4"/>
  <c r="BO84" i="4"/>
  <c r="I84" i="4"/>
  <c r="Z84" i="4"/>
  <c r="AJ84" i="4"/>
  <c r="AT84" i="4"/>
  <c r="BF84" i="4"/>
  <c r="M84" i="4"/>
  <c r="AA84" i="4"/>
  <c r="AK84" i="4"/>
  <c r="AW84" i="4"/>
  <c r="BG84" i="4"/>
  <c r="AB84" i="4"/>
  <c r="AL84" i="4"/>
  <c r="AX84" i="4"/>
  <c r="BH84" i="4"/>
  <c r="S92" i="4"/>
  <c r="AB92" i="4"/>
  <c r="AJ92" i="4"/>
  <c r="AR92" i="4"/>
  <c r="AZ92" i="4"/>
  <c r="BH92" i="4"/>
  <c r="I92" i="4"/>
  <c r="U92" i="4"/>
  <c r="AC92" i="4"/>
  <c r="AK92" i="4"/>
  <c r="AS92" i="4"/>
  <c r="BA92" i="4"/>
  <c r="BI92" i="4"/>
  <c r="Z92" i="4"/>
  <c r="AL92" i="4"/>
  <c r="AV92" i="4"/>
  <c r="BF92" i="4"/>
  <c r="M92" i="4"/>
  <c r="AA92" i="4"/>
  <c r="AM92" i="4"/>
  <c r="AW92" i="4"/>
  <c r="BG92" i="4"/>
  <c r="AD92" i="4"/>
  <c r="AN92" i="4"/>
  <c r="AX92" i="4"/>
  <c r="BJ92" i="4"/>
  <c r="K92" i="4"/>
  <c r="Y92" i="4"/>
  <c r="AI92" i="4"/>
  <c r="AU92" i="4"/>
  <c r="BE92" i="4"/>
  <c r="BO92" i="4"/>
  <c r="BH96" i="4"/>
  <c r="AY96" i="4"/>
  <c r="AP96" i="4"/>
  <c r="AG96" i="4"/>
  <c r="X96" i="4"/>
  <c r="J96" i="4"/>
  <c r="BH95" i="4"/>
  <c r="AY95" i="4"/>
  <c r="AP95" i="4"/>
  <c r="AG95" i="4"/>
  <c r="X95" i="4"/>
  <c r="BO94" i="4"/>
  <c r="BC94" i="4"/>
  <c r="AM94" i="4"/>
  <c r="W94" i="4"/>
  <c r="BK93" i="4"/>
  <c r="AP93" i="4"/>
  <c r="S93" i="4"/>
  <c r="BC92" i="4"/>
  <c r="AG92" i="4"/>
  <c r="J92" i="4"/>
  <c r="AU91" i="4"/>
  <c r="Y91" i="4"/>
  <c r="AS90" i="4"/>
  <c r="W90" i="4"/>
  <c r="BG89" i="4"/>
  <c r="AK89" i="4"/>
  <c r="AA88" i="4"/>
  <c r="AW87" i="4"/>
  <c r="AE86" i="4"/>
  <c r="BA85" i="4"/>
  <c r="AR84" i="4"/>
  <c r="X83" i="4"/>
  <c r="BM80" i="4"/>
  <c r="AA79" i="4"/>
  <c r="I18" i="4"/>
  <c r="J21" i="4"/>
  <c r="M24" i="4"/>
  <c r="I26" i="4"/>
  <c r="J29" i="4"/>
  <c r="M32" i="4"/>
  <c r="I34" i="4"/>
  <c r="J37" i="4"/>
  <c r="M40" i="4"/>
  <c r="I42" i="4"/>
  <c r="J45" i="4"/>
  <c r="M48" i="4"/>
  <c r="I50" i="4"/>
  <c r="U53" i="4"/>
  <c r="AC53" i="4"/>
  <c r="AK53" i="4"/>
  <c r="AS53" i="4"/>
  <c r="BA53" i="4"/>
  <c r="BI53" i="4"/>
  <c r="J18" i="4"/>
  <c r="M21" i="4"/>
  <c r="I23" i="4"/>
  <c r="J26" i="4"/>
  <c r="M29" i="4"/>
  <c r="I31" i="4"/>
  <c r="J34" i="4"/>
  <c r="M37" i="4"/>
  <c r="I39" i="4"/>
  <c r="J42" i="4"/>
  <c r="M45" i="4"/>
  <c r="I47" i="4"/>
  <c r="J50" i="4"/>
  <c r="M18" i="4"/>
  <c r="I20" i="4"/>
  <c r="J23" i="4"/>
  <c r="M26" i="4"/>
  <c r="I28" i="4"/>
  <c r="J31" i="4"/>
  <c r="M34" i="4"/>
  <c r="I36" i="4"/>
  <c r="J39" i="4"/>
  <c r="M42" i="4"/>
  <c r="I44" i="4"/>
  <c r="J47" i="4"/>
  <c r="M50" i="4"/>
  <c r="J20" i="4"/>
  <c r="M23" i="4"/>
  <c r="I25" i="4"/>
  <c r="J28" i="4"/>
  <c r="M31" i="4"/>
  <c r="I33" i="4"/>
  <c r="J36" i="4"/>
  <c r="M39" i="4"/>
  <c r="M20" i="4"/>
  <c r="I22" i="4"/>
  <c r="J25" i="4"/>
  <c r="M28" i="4"/>
  <c r="I30" i="4"/>
  <c r="J33" i="4"/>
  <c r="M36" i="4"/>
  <c r="I38" i="4"/>
  <c r="J41" i="4"/>
  <c r="M44" i="4"/>
  <c r="I19" i="4"/>
  <c r="J22" i="4"/>
  <c r="M25" i="4"/>
  <c r="I27" i="4"/>
  <c r="J30" i="4"/>
  <c r="M33" i="4"/>
  <c r="I35" i="4"/>
  <c r="J38" i="4"/>
  <c r="M41" i="4"/>
  <c r="I43" i="4"/>
  <c r="J19" i="4"/>
  <c r="M22" i="4"/>
  <c r="I24" i="4"/>
  <c r="J27" i="4"/>
  <c r="M30" i="4"/>
  <c r="I32" i="4"/>
  <c r="J35" i="4"/>
  <c r="M38" i="4"/>
  <c r="M19" i="4"/>
  <c r="I21" i="4"/>
  <c r="J24" i="4"/>
  <c r="M27" i="4"/>
  <c r="I29" i="4"/>
  <c r="J32" i="4"/>
  <c r="M35" i="4"/>
  <c r="I37" i="4"/>
  <c r="J40" i="4"/>
  <c r="M43" i="4"/>
  <c r="I45" i="4"/>
  <c r="J48" i="4"/>
  <c r="M51" i="4"/>
  <c r="I41" i="4"/>
  <c r="K53" i="4"/>
  <c r="Y53" i="4"/>
  <c r="AH53" i="4"/>
  <c r="AQ53" i="4"/>
  <c r="AZ53" i="4"/>
  <c r="BJ53" i="4"/>
  <c r="I48" i="4"/>
  <c r="M53" i="4"/>
  <c r="Z53" i="4"/>
  <c r="AI53" i="4"/>
  <c r="AR53" i="4"/>
  <c r="BB53" i="4"/>
  <c r="BK53" i="4"/>
  <c r="I46" i="4"/>
  <c r="AA53" i="4"/>
  <c r="AJ53" i="4"/>
  <c r="AT53" i="4"/>
  <c r="BC53" i="4"/>
  <c r="BL53" i="4"/>
  <c r="J46" i="4"/>
  <c r="M46" i="4"/>
  <c r="I49" i="4"/>
  <c r="J51" i="4"/>
  <c r="S53" i="4"/>
  <c r="AD53" i="4"/>
  <c r="AM53" i="4"/>
  <c r="AV53" i="4"/>
  <c r="BE53" i="4"/>
  <c r="J43" i="4"/>
  <c r="J49" i="4"/>
  <c r="V53" i="4"/>
  <c r="AE53" i="4"/>
  <c r="AN53" i="4"/>
  <c r="AW53" i="4"/>
  <c r="BF53" i="4"/>
  <c r="BO53" i="4"/>
  <c r="I40" i="4"/>
  <c r="M47" i="4"/>
  <c r="M49" i="4"/>
  <c r="J44" i="4"/>
  <c r="J53" i="4"/>
  <c r="X53" i="4"/>
  <c r="AG53" i="4"/>
  <c r="AP53" i="4"/>
  <c r="AY53" i="4"/>
  <c r="BH53" i="4"/>
  <c r="P53" i="4"/>
  <c r="BD53" i="4"/>
  <c r="J73" i="4"/>
  <c r="W53" i="4"/>
  <c r="BG53" i="4"/>
  <c r="AB53" i="4"/>
  <c r="BM53" i="4"/>
  <c r="I51" i="4"/>
  <c r="AL53" i="4"/>
  <c r="AO53" i="4"/>
  <c r="AU53" i="4"/>
  <c r="M73" i="4"/>
  <c r="I75" i="4"/>
  <c r="AX53" i="4"/>
  <c r="J75" i="4"/>
  <c r="K75" i="4"/>
  <c r="I74" i="4"/>
  <c r="J74" i="4"/>
  <c r="M75" i="4"/>
  <c r="I53" i="4"/>
  <c r="M74" i="4"/>
  <c r="AF53" i="4"/>
  <c r="I73" i="4"/>
  <c r="K61" i="4"/>
  <c r="W61" i="4"/>
  <c r="AE61" i="4"/>
  <c r="AM61" i="4"/>
  <c r="AU61" i="4"/>
  <c r="BC61" i="4"/>
  <c r="BK61" i="4"/>
  <c r="Y61" i="4"/>
  <c r="AH61" i="4"/>
  <c r="AQ61" i="4"/>
  <c r="AZ61" i="4"/>
  <c r="AA61" i="4"/>
  <c r="AJ61" i="4"/>
  <c r="AS61" i="4"/>
  <c r="BB61" i="4"/>
  <c r="BL61" i="4"/>
  <c r="S61" i="4"/>
  <c r="AF61" i="4"/>
  <c r="AR61" i="4"/>
  <c r="BE61" i="4"/>
  <c r="BO61" i="4"/>
  <c r="U61" i="4"/>
  <c r="AG61" i="4"/>
  <c r="AT61" i="4"/>
  <c r="BF61" i="4"/>
  <c r="V61" i="4"/>
  <c r="AI61" i="4"/>
  <c r="AV61" i="4"/>
  <c r="BG61" i="4"/>
  <c r="AL61" i="4"/>
  <c r="BD61" i="4"/>
  <c r="P61" i="4"/>
  <c r="AN61" i="4"/>
  <c r="BH61" i="4"/>
  <c r="X61" i="4"/>
  <c r="AO61" i="4"/>
  <c r="BI61" i="4"/>
  <c r="Z61" i="4"/>
  <c r="AP61" i="4"/>
  <c r="BJ61" i="4"/>
  <c r="AB61" i="4"/>
  <c r="AW61" i="4"/>
  <c r="BM61" i="4"/>
  <c r="I61" i="4"/>
  <c r="AC61" i="4"/>
  <c r="AX61" i="4"/>
  <c r="J61" i="4"/>
  <c r="AD61" i="4"/>
  <c r="AY61" i="4"/>
  <c r="M61" i="4"/>
  <c r="AK61" i="4"/>
  <c r="BA61" i="4"/>
  <c r="K69" i="4"/>
  <c r="W69" i="4"/>
  <c r="AE69" i="4"/>
  <c r="AM69" i="4"/>
  <c r="AU69" i="4"/>
  <c r="BC69" i="4"/>
  <c r="BK69" i="4"/>
  <c r="X69" i="4"/>
  <c r="AF69" i="4"/>
  <c r="AN69" i="4"/>
  <c r="AV69" i="4"/>
  <c r="BD69" i="4"/>
  <c r="BL69" i="4"/>
  <c r="M69" i="4"/>
  <c r="Y69" i="4"/>
  <c r="AG69" i="4"/>
  <c r="AO69" i="4"/>
  <c r="AW69" i="4"/>
  <c r="BE69" i="4"/>
  <c r="BM69" i="4"/>
  <c r="Z69" i="4"/>
  <c r="AK69" i="4"/>
  <c r="AY69" i="4"/>
  <c r="BJ69" i="4"/>
  <c r="I69" i="4"/>
  <c r="AA69" i="4"/>
  <c r="AL69" i="4"/>
  <c r="AZ69" i="4"/>
  <c r="J69" i="4"/>
  <c r="AB69" i="4"/>
  <c r="AP69" i="4"/>
  <c r="BA69" i="4"/>
  <c r="BO69" i="4"/>
  <c r="AC69" i="4"/>
  <c r="AQ69" i="4"/>
  <c r="BB69" i="4"/>
  <c r="P69" i="4"/>
  <c r="AD69" i="4"/>
  <c r="AR69" i="4"/>
  <c r="BF69" i="4"/>
  <c r="S69" i="4"/>
  <c r="AH69" i="4"/>
  <c r="AS69" i="4"/>
  <c r="BG69" i="4"/>
  <c r="U69" i="4"/>
  <c r="AI69" i="4"/>
  <c r="AT69" i="4"/>
  <c r="BH69" i="4"/>
  <c r="V69" i="4"/>
  <c r="AJ69" i="4"/>
  <c r="AX69" i="4"/>
  <c r="BI69" i="4"/>
  <c r="K81" i="4"/>
  <c r="X81" i="4"/>
  <c r="AF81" i="4"/>
  <c r="AN81" i="4"/>
  <c r="AV81" i="4"/>
  <c r="BD81" i="4"/>
  <c r="BL81" i="4"/>
  <c r="M81" i="4"/>
  <c r="Y81" i="4"/>
  <c r="AG81" i="4"/>
  <c r="AO81" i="4"/>
  <c r="AW81" i="4"/>
  <c r="BE81" i="4"/>
  <c r="BM81" i="4"/>
  <c r="Z81" i="4"/>
  <c r="AH81" i="4"/>
  <c r="AC81" i="4"/>
  <c r="AP81" i="4"/>
  <c r="AZ81" i="4"/>
  <c r="BJ81" i="4"/>
  <c r="P81" i="4"/>
  <c r="AD81" i="4"/>
  <c r="AQ81" i="4"/>
  <c r="BA81" i="4"/>
  <c r="BK81" i="4"/>
  <c r="S81" i="4"/>
  <c r="AE81" i="4"/>
  <c r="AR81" i="4"/>
  <c r="BB81" i="4"/>
  <c r="V81" i="4"/>
  <c r="AJ81" i="4"/>
  <c r="AT81" i="4"/>
  <c r="BF81" i="4"/>
  <c r="W81" i="4"/>
  <c r="AK81" i="4"/>
  <c r="AU81" i="4"/>
  <c r="BG81" i="4"/>
  <c r="I81" i="4"/>
  <c r="AA81" i="4"/>
  <c r="AL81" i="4"/>
  <c r="AX81" i="4"/>
  <c r="BH81" i="4"/>
  <c r="J81" i="4"/>
  <c r="AB81" i="4"/>
  <c r="AM81" i="4"/>
  <c r="AY81" i="4"/>
  <c r="BI81" i="4"/>
  <c r="J89" i="4"/>
  <c r="W89" i="4"/>
  <c r="AE89" i="4"/>
  <c r="AM89" i="4"/>
  <c r="AU89" i="4"/>
  <c r="BC89" i="4"/>
  <c r="BK89" i="4"/>
  <c r="K89" i="4"/>
  <c r="X89" i="4"/>
  <c r="AF89" i="4"/>
  <c r="AN89" i="4"/>
  <c r="AV89" i="4"/>
  <c r="BD89" i="4"/>
  <c r="BL89" i="4"/>
  <c r="U89" i="4"/>
  <c r="AG89" i="4"/>
  <c r="AQ89" i="4"/>
  <c r="BA89" i="4"/>
  <c r="BM89" i="4"/>
  <c r="V89" i="4"/>
  <c r="AH89" i="4"/>
  <c r="AR89" i="4"/>
  <c r="BB89" i="4"/>
  <c r="Y89" i="4"/>
  <c r="AI89" i="4"/>
  <c r="AS89" i="4"/>
  <c r="BE89" i="4"/>
  <c r="BO89" i="4"/>
  <c r="P89" i="4"/>
  <c r="S89" i="4"/>
  <c r="AD89" i="4"/>
  <c r="AP89" i="4"/>
  <c r="AZ89" i="4"/>
  <c r="BJ89" i="4"/>
  <c r="I17" i="4"/>
  <c r="BG96" i="4"/>
  <c r="AX96" i="4"/>
  <c r="AO96" i="4"/>
  <c r="AF96" i="4"/>
  <c r="V96" i="4"/>
  <c r="I96" i="4"/>
  <c r="BG95" i="4"/>
  <c r="AX95" i="4"/>
  <c r="AO95" i="4"/>
  <c r="AF95" i="4"/>
  <c r="W95" i="4"/>
  <c r="AX94" i="4"/>
  <c r="AH94" i="4"/>
  <c r="BI93" i="4"/>
  <c r="AO93" i="4"/>
  <c r="P93" i="4"/>
  <c r="BB92" i="4"/>
  <c r="AF92" i="4"/>
  <c r="AT91" i="4"/>
  <c r="X91" i="4"/>
  <c r="BH90" i="4"/>
  <c r="AL90" i="4"/>
  <c r="BF89" i="4"/>
  <c r="AJ89" i="4"/>
  <c r="Z88" i="4"/>
  <c r="AV87" i="4"/>
  <c r="AD86" i="4"/>
  <c r="AR85" i="4"/>
  <c r="AH84" i="4"/>
  <c r="AY80" i="4"/>
  <c r="L17" i="4"/>
  <c r="T73" i="4"/>
  <c r="T74" i="4"/>
  <c r="T76" i="4"/>
  <c r="T75" i="4"/>
  <c r="K24" i="4"/>
  <c r="T42" i="4"/>
  <c r="T49" i="4"/>
  <c r="T52" i="4"/>
  <c r="T51" i="4"/>
  <c r="T43" i="4"/>
  <c r="T50" i="4"/>
  <c r="T47" i="4"/>
  <c r="T39" i="4"/>
  <c r="T31" i="4"/>
  <c r="T23" i="4"/>
  <c r="T34" i="4"/>
  <c r="T26" i="4"/>
  <c r="T18" i="4"/>
  <c r="T45" i="4"/>
  <c r="T37" i="4"/>
  <c r="T29" i="4"/>
  <c r="T21" i="4"/>
  <c r="T35" i="4"/>
  <c r="T30" i="4"/>
  <c r="T27" i="4"/>
  <c r="T22" i="4"/>
  <c r="T19" i="4"/>
  <c r="T48" i="4"/>
  <c r="T46" i="4"/>
  <c r="T44" i="4"/>
  <c r="T41" i="4"/>
  <c r="T40" i="4"/>
  <c r="T38" i="4"/>
  <c r="T36" i="4"/>
  <c r="T33" i="4"/>
  <c r="T32" i="4"/>
  <c r="T25" i="4"/>
  <c r="T24" i="4"/>
  <c r="T28" i="4"/>
  <c r="T20" i="4"/>
  <c r="L14" i="4"/>
  <c r="L10" i="4"/>
  <c r="L80" i="4"/>
  <c r="L9" i="4"/>
  <c r="L97" i="4"/>
  <c r="L11" i="4"/>
  <c r="L54" i="4"/>
  <c r="L55" i="4"/>
  <c r="K47" i="4"/>
  <c r="K39" i="4"/>
  <c r="K31" i="4"/>
  <c r="K23" i="4"/>
  <c r="K70" i="4"/>
  <c r="K62" i="4"/>
  <c r="K46" i="4"/>
  <c r="K38" i="4"/>
  <c r="K30" i="4"/>
  <c r="K22" i="4"/>
  <c r="K45" i="4"/>
  <c r="K37" i="4"/>
  <c r="K29" i="4"/>
  <c r="K21" i="4"/>
  <c r="K60" i="4"/>
  <c r="K44" i="4"/>
  <c r="K36" i="4"/>
  <c r="K28" i="4"/>
  <c r="K20" i="4"/>
  <c r="K59" i="4"/>
  <c r="K51" i="4"/>
  <c r="K43" i="4"/>
  <c r="K35" i="4"/>
  <c r="K27" i="4"/>
  <c r="K19" i="4"/>
  <c r="K82" i="4"/>
  <c r="K74" i="4"/>
  <c r="K66" i="4"/>
  <c r="K58" i="4"/>
  <c r="K50" i="4"/>
  <c r="K42" i="4"/>
  <c r="K34" i="4"/>
  <c r="K26" i="4"/>
  <c r="K18" i="4"/>
  <c r="K73" i="4"/>
  <c r="K65" i="4"/>
  <c r="K49" i="4"/>
  <c r="K41" i="4"/>
  <c r="K33" i="4"/>
  <c r="K25" i="4"/>
  <c r="K88" i="4"/>
  <c r="K72" i="4"/>
  <c r="K64" i="4"/>
  <c r="K48" i="4"/>
  <c r="K40" i="4"/>
  <c r="K32" i="4"/>
  <c r="I18" i="14"/>
  <c r="J18" i="12"/>
  <c r="L21" i="12"/>
  <c r="H22" i="12"/>
  <c r="L24" i="12"/>
  <c r="H25" i="12"/>
  <c r="M27" i="12"/>
  <c r="I28" i="12"/>
  <c r="M30" i="12"/>
  <c r="I31" i="12"/>
  <c r="J34" i="12"/>
  <c r="L37" i="12"/>
  <c r="H38" i="12"/>
  <c r="L40" i="12"/>
  <c r="H41" i="12"/>
  <c r="M43" i="12"/>
  <c r="I44" i="12"/>
  <c r="H36" i="12"/>
  <c r="L38" i="12"/>
  <c r="H39" i="12"/>
  <c r="M41" i="12"/>
  <c r="I42" i="12"/>
  <c r="M44" i="12"/>
  <c r="I45" i="12"/>
  <c r="M19" i="12"/>
  <c r="I20" i="12"/>
  <c r="M22" i="12"/>
  <c r="I23" i="12"/>
  <c r="J26" i="12"/>
  <c r="L29" i="12"/>
  <c r="H30" i="12"/>
  <c r="L32" i="12"/>
  <c r="H33" i="12"/>
  <c r="M35" i="12"/>
  <c r="I36" i="12"/>
  <c r="M38" i="12"/>
  <c r="I39" i="12"/>
  <c r="J42" i="12"/>
  <c r="L45" i="12"/>
  <c r="H46" i="12"/>
  <c r="J20" i="12"/>
  <c r="L23" i="12"/>
  <c r="H24" i="12"/>
  <c r="L26" i="12"/>
  <c r="H27" i="12"/>
  <c r="M29" i="12"/>
  <c r="I30" i="12"/>
  <c r="M32" i="12"/>
  <c r="I33" i="12"/>
  <c r="J36" i="12"/>
  <c r="L39" i="12"/>
  <c r="H40" i="12"/>
  <c r="L42" i="12"/>
  <c r="H43" i="12"/>
  <c r="M45" i="12"/>
  <c r="I46" i="12"/>
  <c r="H47" i="12"/>
  <c r="H18" i="12"/>
  <c r="L20" i="12"/>
  <c r="H21" i="12"/>
  <c r="M23" i="12"/>
  <c r="I24" i="12"/>
  <c r="M26" i="12"/>
  <c r="I27" i="12"/>
  <c r="L33" i="12"/>
  <c r="H34" i="12"/>
  <c r="L36" i="12"/>
  <c r="H37" i="12"/>
  <c r="M39" i="12"/>
  <c r="I40" i="12"/>
  <c r="M42" i="12"/>
  <c r="I43" i="12"/>
  <c r="K46" i="12"/>
  <c r="K47" i="12"/>
  <c r="I40" i="5"/>
  <c r="K27" i="5"/>
  <c r="I21" i="5"/>
  <c r="I24" i="5"/>
  <c r="L33" i="5"/>
  <c r="M23" i="5"/>
  <c r="J46" i="5"/>
  <c r="I14" i="14"/>
  <c r="I19" i="11"/>
  <c r="H20" i="11"/>
  <c r="I21" i="11"/>
  <c r="K33" i="11"/>
  <c r="H34" i="11"/>
  <c r="H35" i="11"/>
  <c r="K34" i="11"/>
  <c r="J31" i="11"/>
  <c r="L28" i="11"/>
  <c r="M22" i="6"/>
  <c r="M29" i="6"/>
  <c r="J25" i="6"/>
  <c r="M24" i="6"/>
  <c r="H40" i="6"/>
  <c r="J18" i="6"/>
  <c r="I23" i="6"/>
  <c r="I30" i="6"/>
  <c r="J13" i="7"/>
  <c r="H14" i="7"/>
  <c r="M26" i="7"/>
  <c r="H46" i="7"/>
  <c r="K47" i="7"/>
  <c r="M19" i="7"/>
  <c r="I20" i="7"/>
  <c r="H21" i="7"/>
  <c r="H22" i="7"/>
  <c r="H34" i="7"/>
  <c r="H42" i="7"/>
  <c r="K20" i="7"/>
  <c r="L21" i="7"/>
  <c r="J22" i="7"/>
  <c r="J23" i="7"/>
  <c r="I24" i="7"/>
  <c r="H25" i="7"/>
  <c r="H26" i="7"/>
  <c r="H28" i="7"/>
  <c r="I29" i="7"/>
  <c r="H30" i="7"/>
  <c r="K31" i="7"/>
  <c r="I32" i="7"/>
  <c r="L33" i="7"/>
  <c r="J34" i="7"/>
  <c r="L41" i="7"/>
  <c r="J42" i="7"/>
  <c r="J45" i="7"/>
  <c r="H13" i="7"/>
  <c r="L22" i="7"/>
  <c r="M23" i="7"/>
  <c r="K24" i="7"/>
  <c r="L25" i="7"/>
  <c r="J26" i="7"/>
  <c r="J27" i="7"/>
  <c r="K28" i="7"/>
  <c r="K29" i="7"/>
  <c r="M30" i="7"/>
  <c r="M31" i="7"/>
  <c r="M32" i="7"/>
  <c r="I10" i="14"/>
  <c r="I27" i="9"/>
  <c r="M26" i="9"/>
  <c r="M25" i="9"/>
  <c r="I32" i="9"/>
  <c r="H23" i="9"/>
  <c r="L24" i="9"/>
  <c r="J31" i="9"/>
  <c r="L22" i="9"/>
  <c r="J23" i="9"/>
  <c r="I30" i="9"/>
  <c r="I44" i="9"/>
  <c r="H17" i="9"/>
  <c r="L18" i="9"/>
  <c r="I19" i="9"/>
  <c r="I20" i="9"/>
  <c r="I21" i="9"/>
  <c r="H15" i="9"/>
  <c r="K16" i="9"/>
  <c r="M17" i="9"/>
  <c r="M18" i="9"/>
  <c r="J19" i="9"/>
  <c r="K20" i="9"/>
  <c r="L14" i="13"/>
  <c r="H15" i="13"/>
  <c r="L16" i="13"/>
  <c r="H17" i="13"/>
  <c r="L18" i="13"/>
  <c r="H19" i="13"/>
  <c r="L20" i="13"/>
  <c r="H21" i="13"/>
  <c r="L22" i="13"/>
  <c r="H23" i="13"/>
  <c r="L24" i="13"/>
  <c r="H25" i="13"/>
  <c r="L26" i="13"/>
  <c r="H27" i="13"/>
  <c r="L28" i="13"/>
  <c r="H29" i="13"/>
  <c r="L30" i="13"/>
  <c r="H31" i="13"/>
  <c r="L32" i="13"/>
  <c r="H33" i="13"/>
  <c r="L34" i="13"/>
  <c r="H35" i="13"/>
  <c r="L36" i="13"/>
  <c r="H37" i="13"/>
  <c r="L38" i="13"/>
  <c r="H39" i="13"/>
  <c r="L40" i="13"/>
  <c r="H41" i="13"/>
  <c r="L42" i="13"/>
  <c r="H43" i="13"/>
  <c r="L44" i="13"/>
  <c r="H45" i="13"/>
  <c r="L46" i="13"/>
  <c r="H47" i="13"/>
  <c r="I14" i="13"/>
  <c r="M15" i="13"/>
  <c r="I16" i="13"/>
  <c r="M17" i="13"/>
  <c r="I18" i="13"/>
  <c r="M19" i="13"/>
  <c r="I20" i="13"/>
  <c r="M21" i="13"/>
  <c r="I22" i="13"/>
  <c r="M23" i="13"/>
  <c r="I24" i="13"/>
  <c r="M25" i="13"/>
  <c r="I26" i="13"/>
  <c r="M27" i="13"/>
  <c r="I28" i="13"/>
  <c r="M29" i="13"/>
  <c r="I30" i="13"/>
  <c r="M31" i="13"/>
  <c r="I32" i="13"/>
  <c r="M33" i="13"/>
  <c r="I34" i="13"/>
  <c r="M35" i="13"/>
  <c r="I36" i="13"/>
  <c r="M37" i="13"/>
  <c r="I38" i="13"/>
  <c r="M39" i="13"/>
  <c r="I40" i="13"/>
  <c r="M41" i="13"/>
  <c r="I42" i="13"/>
  <c r="M43" i="13"/>
  <c r="I44" i="13"/>
  <c r="M45" i="13"/>
  <c r="I46" i="13"/>
  <c r="M47" i="13"/>
  <c r="J14" i="13"/>
  <c r="J16" i="13"/>
  <c r="J18" i="13"/>
  <c r="J20" i="13"/>
  <c r="J22" i="13"/>
  <c r="J24" i="13"/>
  <c r="J26" i="13"/>
  <c r="J28" i="13"/>
  <c r="J30" i="13"/>
  <c r="J32" i="13"/>
  <c r="J34" i="13"/>
  <c r="J36" i="13"/>
  <c r="J38" i="13"/>
  <c r="J40" i="13"/>
  <c r="J42" i="13"/>
  <c r="J44" i="13"/>
  <c r="J46" i="13"/>
  <c r="K14" i="13"/>
  <c r="K16" i="13"/>
  <c r="K18" i="13"/>
  <c r="K20" i="13"/>
  <c r="K22" i="13"/>
  <c r="K24" i="13"/>
  <c r="K26" i="13"/>
  <c r="K28" i="13"/>
  <c r="K30" i="13"/>
  <c r="K32" i="13"/>
  <c r="K34" i="13"/>
  <c r="K36" i="13"/>
  <c r="K38" i="13"/>
  <c r="K40" i="13"/>
  <c r="K42" i="13"/>
  <c r="K44" i="13"/>
  <c r="K18" i="3"/>
  <c r="I19" i="3"/>
  <c r="K24" i="3"/>
  <c r="I25" i="3"/>
  <c r="I26" i="3"/>
  <c r="M34" i="3"/>
  <c r="M35" i="3"/>
  <c r="J36" i="3"/>
  <c r="I37" i="3"/>
  <c r="L47" i="3"/>
  <c r="H46" i="3"/>
  <c r="L45" i="3"/>
  <c r="H44" i="3"/>
  <c r="L43" i="3"/>
  <c r="H42" i="3"/>
  <c r="L41" i="3"/>
  <c r="H40" i="3"/>
  <c r="L39" i="3"/>
  <c r="H38" i="3"/>
  <c r="L37" i="3"/>
  <c r="H36" i="3"/>
  <c r="L35" i="3"/>
  <c r="H34" i="3"/>
  <c r="L33" i="3"/>
  <c r="H32" i="3"/>
  <c r="L31" i="3"/>
  <c r="H30" i="3"/>
  <c r="L29" i="3"/>
  <c r="H28" i="3"/>
  <c r="L27" i="3"/>
  <c r="H26" i="3"/>
  <c r="L25" i="3"/>
  <c r="H24" i="3"/>
  <c r="L23" i="3"/>
  <c r="H22" i="3"/>
  <c r="L21" i="3"/>
  <c r="H20" i="3"/>
  <c r="L19" i="3"/>
  <c r="H18" i="3"/>
  <c r="L17" i="3"/>
  <c r="H16" i="3"/>
  <c r="L15" i="3"/>
  <c r="H14" i="3"/>
  <c r="K15" i="3"/>
  <c r="J47" i="3"/>
  <c r="J45" i="3"/>
  <c r="J43" i="3"/>
  <c r="J41" i="3"/>
  <c r="J39" i="3"/>
  <c r="J33" i="3"/>
  <c r="J25" i="3"/>
  <c r="J23" i="3"/>
  <c r="K41" i="3"/>
  <c r="K39" i="3"/>
  <c r="K37" i="3"/>
  <c r="K35" i="3"/>
  <c r="K33" i="3"/>
  <c r="K31" i="3"/>
  <c r="K29" i="3"/>
  <c r="K27" i="3"/>
  <c r="K25" i="3"/>
  <c r="K23" i="3"/>
  <c r="K21" i="3"/>
  <c r="K19" i="3"/>
  <c r="K17" i="3"/>
  <c r="J37" i="3"/>
  <c r="J35" i="3"/>
  <c r="J31" i="3"/>
  <c r="J29" i="3"/>
  <c r="J27" i="3"/>
  <c r="H47" i="3"/>
  <c r="L46" i="3"/>
  <c r="H45" i="3"/>
  <c r="L44" i="3"/>
  <c r="H43" i="3"/>
  <c r="L42" i="3"/>
  <c r="H41" i="3"/>
  <c r="L40" i="3"/>
  <c r="H39" i="3"/>
  <c r="L38" i="3"/>
  <c r="H37" i="3"/>
  <c r="L36" i="3"/>
  <c r="H35" i="3"/>
  <c r="L34" i="3"/>
  <c r="H33" i="3"/>
  <c r="L32" i="3"/>
  <c r="H31" i="3"/>
  <c r="L30" i="3"/>
  <c r="H29" i="3"/>
  <c r="L28" i="3"/>
  <c r="H27" i="3"/>
  <c r="L26" i="3"/>
  <c r="H25" i="3"/>
  <c r="L24" i="3"/>
  <c r="H23" i="3"/>
  <c r="L22" i="3"/>
  <c r="H21" i="3"/>
  <c r="L20" i="3"/>
  <c r="H19" i="3"/>
  <c r="L18" i="3"/>
  <c r="H17" i="3"/>
  <c r="L16" i="3"/>
  <c r="H15" i="3"/>
  <c r="L14" i="3"/>
  <c r="K46" i="3"/>
  <c r="K44" i="3"/>
  <c r="K38" i="3"/>
  <c r="K36" i="3"/>
  <c r="K34" i="3"/>
  <c r="K32" i="3"/>
  <c r="K30" i="3"/>
  <c r="K42" i="3"/>
  <c r="K40" i="3"/>
  <c r="I46" i="5"/>
  <c r="M45" i="5"/>
  <c r="I43" i="5"/>
  <c r="K42" i="5"/>
  <c r="H40" i="5"/>
  <c r="L39" i="5"/>
  <c r="J36" i="5"/>
  <c r="K33" i="5"/>
  <c r="M32" i="5"/>
  <c r="I30" i="5"/>
  <c r="M29" i="5"/>
  <c r="I27" i="5"/>
  <c r="K26" i="5"/>
  <c r="H24" i="5"/>
  <c r="L23" i="5"/>
  <c r="J20" i="5"/>
  <c r="H46" i="5"/>
  <c r="L45" i="5"/>
  <c r="J42" i="5"/>
  <c r="K39" i="5"/>
  <c r="M38" i="5"/>
  <c r="I36" i="5"/>
  <c r="M35" i="5"/>
  <c r="I33" i="5"/>
  <c r="K32" i="5"/>
  <c r="H30" i="5"/>
  <c r="L29" i="5"/>
  <c r="J26" i="5"/>
  <c r="K23" i="5"/>
  <c r="M22" i="5"/>
  <c r="I20" i="5"/>
  <c r="K45" i="5"/>
  <c r="M44" i="5"/>
  <c r="I42" i="5"/>
  <c r="M41" i="5"/>
  <c r="I39" i="5"/>
  <c r="K38" i="5"/>
  <c r="H36" i="5"/>
  <c r="L35" i="5"/>
  <c r="J32" i="5"/>
  <c r="K29" i="5"/>
  <c r="M28" i="5"/>
  <c r="I26" i="5"/>
  <c r="M25" i="5"/>
  <c r="I23" i="5"/>
  <c r="K22" i="5"/>
  <c r="H20" i="5"/>
  <c r="M47" i="5"/>
  <c r="I45" i="5"/>
  <c r="K44" i="5"/>
  <c r="H42" i="5"/>
  <c r="L41" i="5"/>
  <c r="J38" i="5"/>
  <c r="K35" i="5"/>
  <c r="M34" i="5"/>
  <c r="I32" i="5"/>
  <c r="M31" i="5"/>
  <c r="I29" i="5"/>
  <c r="K28" i="5"/>
  <c r="H26" i="5"/>
  <c r="L25" i="5"/>
  <c r="J22" i="5"/>
  <c r="L47" i="5"/>
  <c r="J44" i="5"/>
  <c r="K41" i="5"/>
  <c r="M40" i="5"/>
  <c r="I38" i="5"/>
  <c r="M37" i="5"/>
  <c r="I35" i="5"/>
  <c r="K34" i="5"/>
  <c r="H32" i="5"/>
  <c r="L31" i="5"/>
  <c r="J28" i="5"/>
  <c r="K25" i="5"/>
  <c r="M24" i="5"/>
  <c r="I22" i="5"/>
  <c r="M21" i="5"/>
  <c r="K47" i="5"/>
  <c r="M46" i="5"/>
  <c r="I44" i="5"/>
  <c r="M43" i="5"/>
  <c r="I41" i="5"/>
  <c r="K40" i="5"/>
  <c r="H38" i="5"/>
  <c r="L37" i="5"/>
  <c r="J34" i="5"/>
  <c r="K31" i="5"/>
  <c r="M30" i="5"/>
  <c r="I28" i="5"/>
  <c r="M27" i="5"/>
  <c r="I25" i="5"/>
  <c r="K24" i="5"/>
  <c r="H22" i="5"/>
  <c r="L21" i="5"/>
  <c r="I47" i="5"/>
  <c r="K46" i="5"/>
  <c r="H44" i="5"/>
  <c r="L43" i="5"/>
  <c r="J40" i="5"/>
  <c r="K37" i="5"/>
  <c r="M36" i="5"/>
  <c r="I34" i="5"/>
  <c r="M33" i="5"/>
  <c r="I31" i="5"/>
  <c r="K30" i="5"/>
  <c r="H28" i="5"/>
  <c r="L27" i="5"/>
  <c r="J24" i="5"/>
  <c r="K21" i="5"/>
  <c r="M20" i="5"/>
  <c r="M40" i="3"/>
  <c r="M41" i="3"/>
  <c r="J42" i="3"/>
  <c r="I43" i="3"/>
  <c r="I44" i="3"/>
  <c r="M42" i="3"/>
  <c r="M43" i="3"/>
  <c r="J44" i="3"/>
  <c r="I45" i="3"/>
  <c r="I46" i="3"/>
  <c r="M28" i="3"/>
  <c r="M29" i="3"/>
  <c r="J30" i="3"/>
  <c r="I31" i="3"/>
  <c r="I32" i="3"/>
  <c r="M44" i="3"/>
  <c r="M45" i="3"/>
  <c r="J46" i="3"/>
  <c r="I47" i="3"/>
  <c r="K47" i="3"/>
  <c r="H44" i="4"/>
  <c r="H46" i="4"/>
  <c r="H39" i="4"/>
  <c r="H38" i="4"/>
  <c r="H36" i="4"/>
  <c r="H34" i="4"/>
  <c r="H32" i="4"/>
  <c r="H30" i="4"/>
  <c r="H28" i="4"/>
  <c r="H26" i="4"/>
  <c r="H24" i="4"/>
  <c r="H22" i="4"/>
  <c r="H20" i="4"/>
  <c r="H18" i="4"/>
  <c r="H42" i="4"/>
  <c r="H40" i="4"/>
  <c r="K20" i="5"/>
  <c r="M26" i="5"/>
  <c r="I37" i="5"/>
  <c r="K43" i="5"/>
  <c r="K22" i="3"/>
  <c r="I23" i="3"/>
  <c r="I24" i="3"/>
  <c r="M30" i="3"/>
  <c r="M31" i="3"/>
  <c r="J32" i="3"/>
  <c r="I33" i="3"/>
  <c r="I34" i="3"/>
  <c r="M46" i="3"/>
  <c r="M47" i="3"/>
  <c r="K36" i="5"/>
  <c r="M42" i="5"/>
  <c r="M16" i="3"/>
  <c r="J17" i="3"/>
  <c r="I18" i="3"/>
  <c r="M17" i="3"/>
  <c r="J18" i="3"/>
  <c r="M22" i="3"/>
  <c r="M23" i="3"/>
  <c r="J24" i="3"/>
  <c r="M32" i="3"/>
  <c r="M33" i="3"/>
  <c r="J34" i="3"/>
  <c r="I35" i="3"/>
  <c r="I36" i="3"/>
  <c r="H21" i="4"/>
  <c r="H29" i="4"/>
  <c r="H37" i="4"/>
  <c r="J30" i="5"/>
  <c r="K38" i="6"/>
  <c r="L39" i="6"/>
  <c r="H47" i="4"/>
  <c r="H45" i="4"/>
  <c r="H43" i="4"/>
  <c r="H41" i="4"/>
  <c r="J47" i="5"/>
  <c r="J45" i="5"/>
  <c r="J43" i="5"/>
  <c r="J41" i="5"/>
  <c r="J39" i="5"/>
  <c r="J37" i="5"/>
  <c r="J35" i="5"/>
  <c r="J33" i="5"/>
  <c r="J31" i="5"/>
  <c r="J29" i="5"/>
  <c r="J27" i="5"/>
  <c r="J25" i="5"/>
  <c r="J23" i="5"/>
  <c r="J21" i="5"/>
  <c r="H47" i="5"/>
  <c r="L46" i="5"/>
  <c r="H45" i="5"/>
  <c r="L44" i="5"/>
  <c r="H43" i="5"/>
  <c r="L42" i="5"/>
  <c r="H41" i="5"/>
  <c r="L40" i="5"/>
  <c r="H39" i="5"/>
  <c r="L38" i="5"/>
  <c r="H37" i="5"/>
  <c r="L36" i="5"/>
  <c r="H35" i="5"/>
  <c r="L34" i="5"/>
  <c r="H33" i="5"/>
  <c r="L32" i="5"/>
  <c r="H31" i="5"/>
  <c r="L30" i="5"/>
  <c r="H29" i="5"/>
  <c r="L28" i="5"/>
  <c r="H27" i="5"/>
  <c r="L26" i="5"/>
  <c r="H25" i="5"/>
  <c r="L24" i="5"/>
  <c r="H23" i="5"/>
  <c r="L22" i="5"/>
  <c r="H21" i="5"/>
  <c r="L20" i="5"/>
  <c r="I44" i="6"/>
  <c r="M43" i="6"/>
  <c r="J41" i="6"/>
  <c r="M40" i="6"/>
  <c r="H38" i="6"/>
  <c r="L37" i="6"/>
  <c r="I35" i="6"/>
  <c r="K34" i="6"/>
  <c r="K31" i="6"/>
  <c r="I28" i="6"/>
  <c r="M27" i="6"/>
  <c r="H26" i="6"/>
  <c r="M25" i="6"/>
  <c r="H24" i="6"/>
  <c r="L23" i="6"/>
  <c r="H22" i="6"/>
  <c r="L21" i="6"/>
  <c r="H20" i="6"/>
  <c r="L19" i="6"/>
  <c r="H18" i="6"/>
  <c r="I34" i="6"/>
  <c r="M33" i="6"/>
  <c r="J31" i="6"/>
  <c r="M30" i="6"/>
  <c r="H28" i="6"/>
  <c r="L27" i="6"/>
  <c r="L25" i="6"/>
  <c r="K23" i="6"/>
  <c r="K21" i="6"/>
  <c r="K19" i="6"/>
  <c r="I47" i="6"/>
  <c r="K46" i="6"/>
  <c r="K43" i="6"/>
  <c r="I40" i="6"/>
  <c r="M39" i="6"/>
  <c r="J37" i="6"/>
  <c r="M36" i="6"/>
  <c r="H34" i="6"/>
  <c r="L33" i="6"/>
  <c r="I31" i="6"/>
  <c r="K30" i="6"/>
  <c r="K27" i="6"/>
  <c r="K25" i="6"/>
  <c r="J23" i="6"/>
  <c r="J21" i="6"/>
  <c r="J19" i="6"/>
  <c r="H46" i="6"/>
  <c r="L45" i="6"/>
  <c r="I43" i="6"/>
  <c r="K42" i="6"/>
  <c r="K39" i="6"/>
  <c r="I36" i="6"/>
  <c r="M35" i="6"/>
  <c r="K35" i="6"/>
  <c r="J45" i="6"/>
  <c r="I46" i="6"/>
  <c r="K43" i="3"/>
  <c r="K45" i="3"/>
  <c r="L18" i="6"/>
  <c r="H19" i="6"/>
  <c r="J20" i="6"/>
  <c r="M44" i="6"/>
  <c r="M45" i="6"/>
  <c r="M18" i="6"/>
  <c r="I19" i="6"/>
  <c r="L20" i="6"/>
  <c r="H21" i="6"/>
  <c r="J22" i="6"/>
  <c r="J29" i="6"/>
  <c r="I32" i="6"/>
  <c r="J33" i="6"/>
  <c r="H42" i="6"/>
  <c r="J43" i="6"/>
  <c r="M20" i="6"/>
  <c r="I21" i="6"/>
  <c r="L22" i="6"/>
  <c r="H23" i="6"/>
  <c r="J24" i="6"/>
  <c r="I25" i="6"/>
  <c r="K26" i="6"/>
  <c r="I27" i="6"/>
  <c r="M28" i="6"/>
  <c r="L29" i="6"/>
  <c r="H30" i="6"/>
  <c r="M31" i="6"/>
  <c r="M32" i="6"/>
  <c r="K33" i="6"/>
  <c r="L41" i="6"/>
  <c r="M42" i="6"/>
  <c r="L47" i="6"/>
  <c r="L15" i="7"/>
  <c r="H16" i="7"/>
  <c r="K18" i="7"/>
  <c r="H19" i="7"/>
  <c r="M21" i="7"/>
  <c r="I22" i="7"/>
  <c r="L24" i="7"/>
  <c r="J25" i="7"/>
  <c r="M28" i="7"/>
  <c r="J29" i="7"/>
  <c r="M33" i="7"/>
  <c r="I34" i="7"/>
  <c r="L37" i="7"/>
  <c r="J38" i="7"/>
  <c r="J39" i="7"/>
  <c r="K42" i="7"/>
  <c r="I43" i="7"/>
  <c r="L47" i="7"/>
  <c r="H47" i="7"/>
  <c r="L46" i="7"/>
  <c r="H45" i="7"/>
  <c r="L44" i="7"/>
  <c r="H43" i="7"/>
  <c r="L42" i="7"/>
  <c r="H41" i="7"/>
  <c r="L40" i="7"/>
  <c r="H39" i="7"/>
  <c r="L38" i="7"/>
  <c r="H37" i="7"/>
  <c r="L36" i="7"/>
  <c r="H35" i="7"/>
  <c r="L34" i="7"/>
  <c r="H33" i="7"/>
  <c r="L32" i="7"/>
  <c r="H31" i="7"/>
  <c r="L30" i="7"/>
  <c r="H29" i="7"/>
  <c r="L28" i="7"/>
  <c r="H27" i="7"/>
  <c r="L26" i="7"/>
  <c r="I46" i="7"/>
  <c r="M45" i="7"/>
  <c r="K43" i="7"/>
  <c r="I41" i="7"/>
  <c r="K40" i="7"/>
  <c r="I38" i="7"/>
  <c r="M37" i="7"/>
  <c r="K35" i="7"/>
  <c r="I33" i="7"/>
  <c r="K32" i="7"/>
  <c r="I30" i="7"/>
  <c r="M29" i="7"/>
  <c r="K27" i="7"/>
  <c r="I25" i="7"/>
  <c r="M24" i="7"/>
  <c r="I23" i="7"/>
  <c r="M22" i="7"/>
  <c r="I21" i="7"/>
  <c r="M20" i="7"/>
  <c r="I19" i="7"/>
  <c r="M18" i="7"/>
  <c r="I17" i="7"/>
  <c r="M16" i="7"/>
  <c r="I15" i="7"/>
  <c r="M14" i="7"/>
  <c r="I13" i="7"/>
  <c r="I47" i="7"/>
  <c r="K46" i="7"/>
  <c r="I44" i="7"/>
  <c r="M43" i="7"/>
  <c r="K41" i="7"/>
  <c r="I39" i="7"/>
  <c r="K38" i="7"/>
  <c r="I36" i="7"/>
  <c r="M35" i="7"/>
  <c r="K33" i="7"/>
  <c r="I31" i="7"/>
  <c r="K30" i="7"/>
  <c r="I28" i="7"/>
  <c r="M27" i="7"/>
  <c r="K25" i="7"/>
  <c r="K23" i="7"/>
  <c r="K21" i="7"/>
  <c r="K19" i="7"/>
  <c r="K17" i="7"/>
  <c r="K15" i="7"/>
  <c r="K13" i="7"/>
  <c r="L14" i="9"/>
  <c r="J15" i="9"/>
  <c r="J16" i="9"/>
  <c r="L27" i="9"/>
  <c r="K38" i="9"/>
  <c r="H39" i="9"/>
  <c r="H40" i="9"/>
  <c r="K47" i="9"/>
  <c r="J47" i="9"/>
  <c r="J45" i="9"/>
  <c r="J43" i="9"/>
  <c r="K41" i="9"/>
  <c r="K39" i="9"/>
  <c r="K37" i="9"/>
  <c r="K35" i="9"/>
  <c r="K33" i="9"/>
  <c r="K31" i="9"/>
  <c r="K29" i="9"/>
  <c r="K27" i="9"/>
  <c r="K25" i="9"/>
  <c r="K23" i="9"/>
  <c r="K21" i="9"/>
  <c r="I47" i="9"/>
  <c r="M46" i="9"/>
  <c r="I45" i="9"/>
  <c r="M44" i="9"/>
  <c r="I43" i="9"/>
  <c r="J41" i="9"/>
  <c r="J39" i="9"/>
  <c r="J37" i="9"/>
  <c r="J46" i="9"/>
  <c r="K43" i="9"/>
  <c r="H41" i="9"/>
  <c r="L40" i="9"/>
  <c r="J38" i="9"/>
  <c r="H36" i="9"/>
  <c r="L35" i="9"/>
  <c r="J33" i="9"/>
  <c r="I31" i="9"/>
  <c r="M30" i="9"/>
  <c r="H29" i="9"/>
  <c r="L28" i="9"/>
  <c r="K26" i="9"/>
  <c r="J24" i="9"/>
  <c r="I22" i="9"/>
  <c r="M21" i="9"/>
  <c r="H20" i="9"/>
  <c r="L19" i="9"/>
  <c r="H18" i="9"/>
  <c r="L17" i="9"/>
  <c r="H16" i="9"/>
  <c r="L15" i="9"/>
  <c r="H14" i="9"/>
  <c r="I46" i="9"/>
  <c r="M45" i="9"/>
  <c r="H43" i="9"/>
  <c r="M42" i="9"/>
  <c r="K40" i="9"/>
  <c r="I38" i="9"/>
  <c r="M37" i="9"/>
  <c r="J35" i="9"/>
  <c r="I33" i="9"/>
  <c r="M32" i="9"/>
  <c r="H31" i="9"/>
  <c r="L30" i="9"/>
  <c r="K28" i="9"/>
  <c r="J26" i="9"/>
  <c r="I24" i="9"/>
  <c r="M23" i="9"/>
  <c r="H22" i="9"/>
  <c r="L21" i="9"/>
  <c r="K19" i="9"/>
  <c r="M47" i="9"/>
  <c r="H44" i="9"/>
  <c r="L43" i="9"/>
  <c r="L42" i="9"/>
  <c r="I39" i="9"/>
  <c r="M38" i="9"/>
  <c r="H35" i="9"/>
  <c r="L34" i="9"/>
  <c r="H32" i="9"/>
  <c r="L31" i="9"/>
  <c r="K30" i="9"/>
  <c r="J27" i="9"/>
  <c r="K24" i="9"/>
  <c r="L23" i="9"/>
  <c r="J20" i="9"/>
  <c r="M19" i="9"/>
  <c r="I17" i="9"/>
  <c r="M16" i="9"/>
  <c r="K14" i="9"/>
  <c r="H47" i="9"/>
  <c r="K46" i="9"/>
  <c r="L45" i="9"/>
  <c r="I42" i="9"/>
  <c r="M41" i="9"/>
  <c r="H38" i="9"/>
  <c r="I37" i="9"/>
  <c r="M36" i="9"/>
  <c r="I34" i="9"/>
  <c r="M33" i="9"/>
  <c r="H30" i="9"/>
  <c r="L29" i="9"/>
  <c r="I26" i="9"/>
  <c r="H46" i="9"/>
  <c r="K45" i="9"/>
  <c r="L44" i="9"/>
  <c r="H42" i="9"/>
  <c r="L41" i="9"/>
  <c r="M40" i="9"/>
  <c r="H37" i="9"/>
  <c r="L36" i="9"/>
  <c r="H34" i="9"/>
  <c r="L33" i="9"/>
  <c r="L32" i="9"/>
  <c r="J29" i="9"/>
  <c r="M28" i="9"/>
  <c r="H26" i="9"/>
  <c r="L25" i="9"/>
  <c r="K22" i="9"/>
  <c r="J21" i="9"/>
  <c r="K18" i="9"/>
  <c r="I16" i="9"/>
  <c r="K15" i="9"/>
  <c r="H45" i="9"/>
  <c r="K44" i="9"/>
  <c r="I41" i="9"/>
  <c r="J40" i="9"/>
  <c r="K36" i="9"/>
  <c r="H33" i="9"/>
  <c r="K32" i="9"/>
  <c r="I29" i="9"/>
  <c r="J28" i="9"/>
  <c r="J25" i="9"/>
  <c r="J44" i="9"/>
  <c r="I40" i="9"/>
  <c r="M39" i="9"/>
  <c r="J36" i="9"/>
  <c r="M35" i="9"/>
  <c r="J32" i="9"/>
  <c r="I28" i="9"/>
  <c r="M27" i="9"/>
  <c r="I25" i="9"/>
  <c r="M24" i="9"/>
  <c r="H21" i="9"/>
  <c r="L20" i="9"/>
  <c r="I18" i="9"/>
  <c r="K17" i="9"/>
  <c r="I15" i="9"/>
  <c r="M14" i="9"/>
  <c r="M30" i="10"/>
  <c r="L41" i="10"/>
  <c r="H42" i="10"/>
  <c r="I43" i="10"/>
  <c r="I44" i="10"/>
  <c r="M38" i="7"/>
  <c r="K39" i="7"/>
  <c r="M42" i="7"/>
  <c r="J43" i="7"/>
  <c r="H44" i="7"/>
  <c r="M47" i="7"/>
  <c r="L37" i="9"/>
  <c r="L38" i="9"/>
  <c r="L39" i="9"/>
  <c r="L46" i="9"/>
  <c r="L47" i="9"/>
  <c r="K37" i="6"/>
  <c r="K40" i="6"/>
  <c r="I41" i="6"/>
  <c r="L43" i="6"/>
  <c r="H44" i="6"/>
  <c r="M46" i="6"/>
  <c r="J47" i="6"/>
  <c r="K22" i="7"/>
  <c r="H23" i="7"/>
  <c r="M25" i="7"/>
  <c r="I26" i="7"/>
  <c r="L29" i="7"/>
  <c r="J30" i="7"/>
  <c r="J31" i="7"/>
  <c r="K34" i="7"/>
  <c r="I35" i="7"/>
  <c r="L39" i="7"/>
  <c r="H40" i="7"/>
  <c r="L43" i="7"/>
  <c r="J44" i="7"/>
  <c r="L16" i="9"/>
  <c r="J17" i="9"/>
  <c r="J18" i="9"/>
  <c r="J34" i="9"/>
  <c r="I36" i="9"/>
  <c r="T42" i="9"/>
  <c r="H45" i="10"/>
  <c r="K47" i="6"/>
  <c r="M34" i="7"/>
  <c r="J35" i="7"/>
  <c r="H36" i="7"/>
  <c r="M39" i="7"/>
  <c r="I40" i="7"/>
  <c r="K44" i="7"/>
  <c r="I45" i="7"/>
  <c r="H19" i="9"/>
  <c r="K34" i="9"/>
  <c r="I35" i="9"/>
  <c r="I18" i="6"/>
  <c r="M19" i="6"/>
  <c r="I20" i="6"/>
  <c r="M21" i="6"/>
  <c r="I22" i="6"/>
  <c r="M23" i="6"/>
  <c r="I24" i="6"/>
  <c r="I26" i="6"/>
  <c r="K28" i="6"/>
  <c r="I29" i="6"/>
  <c r="L31" i="6"/>
  <c r="H32" i="6"/>
  <c r="M34" i="6"/>
  <c r="J35" i="6"/>
  <c r="M37" i="6"/>
  <c r="I38" i="6"/>
  <c r="K41" i="6"/>
  <c r="K44" i="6"/>
  <c r="I45" i="6"/>
  <c r="J46" i="6"/>
  <c r="J44" i="6"/>
  <c r="J42" i="6"/>
  <c r="J40" i="6"/>
  <c r="J38" i="6"/>
  <c r="J36" i="6"/>
  <c r="J34" i="6"/>
  <c r="J32" i="6"/>
  <c r="J30" i="6"/>
  <c r="J28" i="6"/>
  <c r="J26" i="6"/>
  <c r="K24" i="6"/>
  <c r="H47" i="6"/>
  <c r="L46" i="6"/>
  <c r="H45" i="6"/>
  <c r="L44" i="6"/>
  <c r="H43" i="6"/>
  <c r="L42" i="6"/>
  <c r="H41" i="6"/>
  <c r="L40" i="6"/>
  <c r="H39" i="6"/>
  <c r="L38" i="6"/>
  <c r="H37" i="6"/>
  <c r="L36" i="6"/>
  <c r="H35" i="6"/>
  <c r="L34" i="6"/>
  <c r="H33" i="6"/>
  <c r="L32" i="6"/>
  <c r="H31" i="6"/>
  <c r="L30" i="6"/>
  <c r="H29" i="6"/>
  <c r="L28" i="6"/>
  <c r="M13" i="7"/>
  <c r="I14" i="7"/>
  <c r="L16" i="7"/>
  <c r="J17" i="7"/>
  <c r="J20" i="7"/>
  <c r="L23" i="7"/>
  <c r="H24" i="7"/>
  <c r="K26" i="7"/>
  <c r="I27" i="7"/>
  <c r="L31" i="7"/>
  <c r="H32" i="7"/>
  <c r="L35" i="7"/>
  <c r="J36" i="7"/>
  <c r="J40" i="7"/>
  <c r="J41" i="7"/>
  <c r="M44" i="7"/>
  <c r="T47" i="7"/>
  <c r="J22" i="9"/>
  <c r="M34" i="9"/>
  <c r="H47" i="10"/>
  <c r="L46" i="10"/>
  <c r="K41" i="10"/>
  <c r="I40" i="10"/>
  <c r="L39" i="10"/>
  <c r="K35" i="10"/>
  <c r="H34" i="10"/>
  <c r="L33" i="10"/>
  <c r="K29" i="10"/>
  <c r="M28" i="10"/>
  <c r="L27" i="10"/>
  <c r="K23" i="10"/>
  <c r="K46" i="10"/>
  <c r="K45" i="10"/>
  <c r="J41" i="10"/>
  <c r="K39" i="10"/>
  <c r="K33" i="10"/>
  <c r="J29" i="10"/>
  <c r="H28" i="10"/>
  <c r="K27" i="10"/>
  <c r="J23" i="10"/>
  <c r="M22" i="10"/>
  <c r="K21" i="10"/>
  <c r="I45" i="10"/>
  <c r="M44" i="10"/>
  <c r="J39" i="10"/>
  <c r="J33" i="10"/>
  <c r="M32" i="10"/>
  <c r="J27" i="10"/>
  <c r="M26" i="10"/>
  <c r="I23" i="10"/>
  <c r="J22" i="10"/>
  <c r="J21" i="10"/>
  <c r="K18" i="6"/>
  <c r="K20" i="6"/>
  <c r="K22" i="6"/>
  <c r="L24" i="6"/>
  <c r="H25" i="6"/>
  <c r="L26" i="6"/>
  <c r="H27" i="6"/>
  <c r="K29" i="6"/>
  <c r="K32" i="6"/>
  <c r="I33" i="6"/>
  <c r="L35" i="6"/>
  <c r="H36" i="6"/>
  <c r="M38" i="6"/>
  <c r="J39" i="6"/>
  <c r="M41" i="6"/>
  <c r="I42" i="6"/>
  <c r="K45" i="6"/>
  <c r="K14" i="7"/>
  <c r="H15" i="7"/>
  <c r="M17" i="7"/>
  <c r="I18" i="7"/>
  <c r="L20" i="7"/>
  <c r="J21" i="7"/>
  <c r="J24" i="7"/>
  <c r="L27" i="7"/>
  <c r="J28" i="7"/>
  <c r="J32" i="7"/>
  <c r="J33" i="7"/>
  <c r="M36" i="7"/>
  <c r="J37" i="7"/>
  <c r="M41" i="7"/>
  <c r="I42" i="7"/>
  <c r="L45" i="7"/>
  <c r="J46" i="7"/>
  <c r="I14" i="9"/>
  <c r="M20" i="9"/>
  <c r="M22" i="9"/>
  <c r="I23" i="9"/>
  <c r="H24" i="9"/>
  <c r="H25" i="9"/>
  <c r="L26" i="9"/>
  <c r="H27" i="9"/>
  <c r="M29" i="9"/>
  <c r="J30" i="9"/>
  <c r="M31" i="9"/>
  <c r="L29" i="10"/>
  <c r="H30" i="10"/>
  <c r="I32" i="10"/>
  <c r="M46" i="10"/>
  <c r="J47" i="10"/>
  <c r="H33" i="11"/>
  <c r="H31" i="11"/>
  <c r="L30" i="11"/>
  <c r="H29" i="11"/>
  <c r="K28" i="11"/>
  <c r="L27" i="11"/>
  <c r="L25" i="11"/>
  <c r="H19" i="11"/>
  <c r="H28" i="11"/>
  <c r="K27" i="11"/>
  <c r="K26" i="11"/>
  <c r="J25" i="11"/>
  <c r="I45" i="11"/>
  <c r="M44" i="11"/>
  <c r="I41" i="11"/>
  <c r="M40" i="11"/>
  <c r="J27" i="11"/>
  <c r="I25" i="11"/>
  <c r="M24" i="11"/>
  <c r="M22" i="11"/>
  <c r="H47" i="11"/>
  <c r="K44" i="11"/>
  <c r="H43" i="11"/>
  <c r="K40" i="11"/>
  <c r="H39" i="11"/>
  <c r="M38" i="11"/>
  <c r="K37" i="11"/>
  <c r="K24" i="11"/>
  <c r="I23" i="11"/>
  <c r="K22" i="11"/>
  <c r="L21" i="11"/>
  <c r="I21" i="10"/>
  <c r="J26" i="10"/>
  <c r="I27" i="10"/>
  <c r="M31" i="10"/>
  <c r="J32" i="10"/>
  <c r="I33" i="10"/>
  <c r="K37" i="10"/>
  <c r="M38" i="10"/>
  <c r="I39" i="10"/>
  <c r="L44" i="10"/>
  <c r="L23" i="11"/>
  <c r="L24" i="11"/>
  <c r="H25" i="11"/>
  <c r="K39" i="11"/>
  <c r="L40" i="11"/>
  <c r="H41" i="11"/>
  <c r="L42" i="11"/>
  <c r="K43" i="11"/>
  <c r="L44" i="11"/>
  <c r="H45" i="11"/>
  <c r="L46" i="11"/>
  <c r="T45" i="12"/>
  <c r="K46" i="11"/>
  <c r="K45" i="11"/>
  <c r="K42" i="11"/>
  <c r="K41" i="11"/>
  <c r="L38" i="11"/>
  <c r="J35" i="11"/>
  <c r="K32" i="11"/>
  <c r="L31" i="11"/>
  <c r="I29" i="11"/>
  <c r="M28" i="11"/>
  <c r="H26" i="11"/>
  <c r="K25" i="11"/>
  <c r="H23" i="11"/>
  <c r="L22" i="11"/>
  <c r="J19" i="11"/>
  <c r="J46" i="11"/>
  <c r="J45" i="11"/>
  <c r="J42" i="11"/>
  <c r="J41" i="11"/>
  <c r="K38" i="11"/>
  <c r="L37" i="11"/>
  <c r="I35" i="11"/>
  <c r="M34" i="11"/>
  <c r="H32" i="11"/>
  <c r="K31" i="11"/>
  <c r="K47" i="10"/>
  <c r="J45" i="10"/>
  <c r="H43" i="10"/>
  <c r="L42" i="10"/>
  <c r="H40" i="10"/>
  <c r="T47" i="9"/>
  <c r="T37" i="10"/>
  <c r="J24" i="10"/>
  <c r="L25" i="10"/>
  <c r="H26" i="10"/>
  <c r="J30" i="10"/>
  <c r="I31" i="10"/>
  <c r="J36" i="10"/>
  <c r="I37" i="10"/>
  <c r="M42" i="10"/>
  <c r="L43" i="10"/>
  <c r="H44" i="10"/>
  <c r="L47" i="10"/>
  <c r="K21" i="11"/>
  <c r="H22" i="11"/>
  <c r="L34" i="11"/>
  <c r="K35" i="11"/>
  <c r="M36" i="11"/>
  <c r="J37" i="11"/>
  <c r="H38" i="11"/>
  <c r="J46" i="10"/>
  <c r="K44" i="10"/>
  <c r="K42" i="10"/>
  <c r="K40" i="10"/>
  <c r="K38" i="10"/>
  <c r="H37" i="10"/>
  <c r="L36" i="10"/>
  <c r="H35" i="10"/>
  <c r="L34" i="10"/>
  <c r="H33" i="10"/>
  <c r="L32" i="10"/>
  <c r="H31" i="10"/>
  <c r="L30" i="10"/>
  <c r="H29" i="10"/>
  <c r="L28" i="10"/>
  <c r="H27" i="10"/>
  <c r="L26" i="10"/>
  <c r="H25" i="10"/>
  <c r="L24" i="10"/>
  <c r="H23" i="10"/>
  <c r="L22" i="10"/>
  <c r="H21" i="10"/>
  <c r="M47" i="10"/>
  <c r="I46" i="10"/>
  <c r="J44" i="10"/>
  <c r="J42" i="10"/>
  <c r="J40" i="10"/>
  <c r="J38" i="10"/>
  <c r="K36" i="10"/>
  <c r="K34" i="10"/>
  <c r="K32" i="10"/>
  <c r="K30" i="10"/>
  <c r="K28" i="10"/>
  <c r="K26" i="10"/>
  <c r="K24" i="10"/>
  <c r="K22" i="10"/>
  <c r="L47" i="11"/>
  <c r="I46" i="11"/>
  <c r="M45" i="11"/>
  <c r="I44" i="11"/>
  <c r="M43" i="11"/>
  <c r="I42" i="11"/>
  <c r="M41" i="11"/>
  <c r="I40" i="11"/>
  <c r="M39" i="11"/>
  <c r="J38" i="11"/>
  <c r="J36" i="11"/>
  <c r="J34" i="11"/>
  <c r="J32" i="11"/>
  <c r="J30" i="11"/>
  <c r="J28" i="11"/>
  <c r="J26" i="11"/>
  <c r="J24" i="11"/>
  <c r="J22" i="11"/>
  <c r="J20" i="11"/>
  <c r="K47" i="11"/>
  <c r="H46" i="11"/>
  <c r="L45" i="11"/>
  <c r="H44" i="11"/>
  <c r="L43" i="11"/>
  <c r="H42" i="11"/>
  <c r="L41" i="11"/>
  <c r="H40" i="11"/>
  <c r="L39" i="11"/>
  <c r="I38" i="11"/>
  <c r="M37" i="11"/>
  <c r="I36" i="11"/>
  <c r="M35" i="11"/>
  <c r="I34" i="11"/>
  <c r="M33" i="11"/>
  <c r="I32" i="11"/>
  <c r="M31" i="11"/>
  <c r="I30" i="11"/>
  <c r="M29" i="11"/>
  <c r="I28" i="11"/>
  <c r="M27" i="11"/>
  <c r="I26" i="11"/>
  <c r="M25" i="11"/>
  <c r="I24" i="11"/>
  <c r="M23" i="11"/>
  <c r="I22" i="11"/>
  <c r="M21" i="11"/>
  <c r="I20" i="11"/>
  <c r="M19" i="11"/>
  <c r="L46" i="12"/>
  <c r="L21" i="10"/>
  <c r="H22" i="10"/>
  <c r="M24" i="10"/>
  <c r="J25" i="10"/>
  <c r="M27" i="10"/>
  <c r="I28" i="10"/>
  <c r="K31" i="10"/>
  <c r="J34" i="10"/>
  <c r="I35" i="10"/>
  <c r="L37" i="10"/>
  <c r="H38" i="10"/>
  <c r="L40" i="10"/>
  <c r="H41" i="10"/>
  <c r="J43" i="10"/>
  <c r="L45" i="10"/>
  <c r="L19" i="11"/>
  <c r="K20" i="11"/>
  <c r="J23" i="11"/>
  <c r="L26" i="11"/>
  <c r="H27" i="11"/>
  <c r="K29" i="11"/>
  <c r="H30" i="11"/>
  <c r="M32" i="11"/>
  <c r="I33" i="11"/>
  <c r="L35" i="11"/>
  <c r="K36" i="11"/>
  <c r="I39" i="11"/>
  <c r="M42" i="11"/>
  <c r="I43" i="11"/>
  <c r="M46" i="11"/>
  <c r="I47" i="11"/>
  <c r="J47" i="12"/>
  <c r="K45" i="12"/>
  <c r="K43" i="12"/>
  <c r="K41" i="12"/>
  <c r="K39" i="12"/>
  <c r="K37" i="12"/>
  <c r="K35" i="12"/>
  <c r="K33" i="12"/>
  <c r="K31" i="12"/>
  <c r="K29" i="12"/>
  <c r="K27" i="12"/>
  <c r="K25" i="12"/>
  <c r="K23" i="12"/>
  <c r="K21" i="12"/>
  <c r="K19" i="12"/>
  <c r="I47" i="12"/>
  <c r="M46" i="12"/>
  <c r="J45" i="12"/>
  <c r="J43" i="12"/>
  <c r="J41" i="12"/>
  <c r="J39" i="12"/>
  <c r="J37" i="12"/>
  <c r="J35" i="12"/>
  <c r="J33" i="12"/>
  <c r="J31" i="12"/>
  <c r="J29" i="12"/>
  <c r="J27" i="12"/>
  <c r="J25" i="12"/>
  <c r="J23" i="12"/>
  <c r="J21" i="12"/>
  <c r="J19" i="12"/>
  <c r="J46" i="12"/>
  <c r="K44" i="12"/>
  <c r="K42" i="12"/>
  <c r="K40" i="12"/>
  <c r="K38" i="12"/>
  <c r="K36" i="12"/>
  <c r="K34" i="12"/>
  <c r="K32" i="12"/>
  <c r="K30" i="12"/>
  <c r="K28" i="12"/>
  <c r="K26" i="12"/>
  <c r="K24" i="12"/>
  <c r="K22" i="12"/>
  <c r="K20" i="12"/>
  <c r="K18" i="12"/>
  <c r="M21" i="10"/>
  <c r="I22" i="10"/>
  <c r="K25" i="10"/>
  <c r="J28" i="10"/>
  <c r="I29" i="10"/>
  <c r="L31" i="10"/>
  <c r="H32" i="10"/>
  <c r="M34" i="10"/>
  <c r="J35" i="10"/>
  <c r="M37" i="10"/>
  <c r="I38" i="10"/>
  <c r="M40" i="10"/>
  <c r="I41" i="10"/>
  <c r="K43" i="10"/>
  <c r="M45" i="10"/>
  <c r="H46" i="10"/>
  <c r="L20" i="11"/>
  <c r="H21" i="11"/>
  <c r="K23" i="11"/>
  <c r="H24" i="11"/>
  <c r="M26" i="11"/>
  <c r="I27" i="11"/>
  <c r="L29" i="11"/>
  <c r="K30" i="11"/>
  <c r="J33" i="11"/>
  <c r="L36" i="11"/>
  <c r="H37" i="11"/>
  <c r="J39" i="11"/>
  <c r="J40" i="11"/>
  <c r="J43" i="11"/>
  <c r="J44" i="11"/>
  <c r="J47" i="11"/>
  <c r="DK47" i="10"/>
  <c r="L19" i="10"/>
  <c r="H17" i="5"/>
  <c r="T47" i="5"/>
  <c r="H12" i="5"/>
  <c r="L11" i="5"/>
  <c r="T41" i="11"/>
  <c r="H97" i="4"/>
  <c r="H12" i="12"/>
  <c r="H8" i="12"/>
  <c r="L10" i="3"/>
  <c r="L11" i="13"/>
  <c r="H12" i="13"/>
  <c r="H11" i="13"/>
  <c r="H10" i="12"/>
  <c r="H11" i="3"/>
  <c r="H12" i="3"/>
  <c r="H8" i="4"/>
  <c r="H11" i="4"/>
  <c r="H10" i="4"/>
  <c r="H10" i="11"/>
  <c r="H13" i="11"/>
  <c r="H11" i="5"/>
  <c r="H18" i="5"/>
  <c r="H19" i="5"/>
  <c r="H13" i="5"/>
  <c r="H10" i="5"/>
  <c r="H11" i="10"/>
  <c r="H15" i="10"/>
  <c r="H8" i="10"/>
  <c r="H10" i="10"/>
  <c r="H14" i="6"/>
  <c r="H8" i="6"/>
  <c r="H10" i="9"/>
  <c r="H12" i="7"/>
  <c r="EG47" i="13"/>
  <c r="BP47" i="13"/>
  <c r="DK42" i="13"/>
  <c r="BP41" i="13"/>
  <c r="Q41" i="13"/>
  <c r="DK40" i="13"/>
  <c r="BP40" i="13"/>
  <c r="T40" i="13"/>
  <c r="Q40" i="13"/>
  <c r="T39" i="13"/>
  <c r="Q39" i="13"/>
  <c r="BP38" i="13"/>
  <c r="EG37" i="13"/>
  <c r="T35" i="13"/>
  <c r="Q34" i="13"/>
  <c r="T33" i="13"/>
  <c r="Q33" i="13"/>
  <c r="DK32" i="13"/>
  <c r="EG28" i="13"/>
  <c r="T28" i="13"/>
  <c r="Q28" i="13"/>
  <c r="BP25" i="13"/>
  <c r="EG24" i="13"/>
  <c r="DK23" i="13"/>
  <c r="BP21" i="13"/>
  <c r="DK20" i="13"/>
  <c r="T20" i="13"/>
  <c r="Q20" i="13"/>
  <c r="BP19" i="13"/>
  <c r="EG18" i="13"/>
  <c r="T15" i="13"/>
  <c r="I12" i="13"/>
  <c r="M10" i="13"/>
  <c r="EG13" i="13"/>
  <c r="M13" i="13"/>
  <c r="I13" i="13"/>
  <c r="DK9" i="13"/>
  <c r="DK44" i="13"/>
  <c r="Q44" i="13"/>
  <c r="DK43" i="13"/>
  <c r="T41" i="13"/>
  <c r="DK37" i="13"/>
  <c r="DK34" i="13"/>
  <c r="EG33" i="13"/>
  <c r="EG32" i="13"/>
  <c r="DK31" i="13"/>
  <c r="T30" i="13"/>
  <c r="EG27" i="13"/>
  <c r="EG26" i="13"/>
  <c r="T25" i="13"/>
  <c r="DK24" i="13"/>
  <c r="BR24" i="13" s="1"/>
  <c r="BS24" i="13" s="1"/>
  <c r="BP24" i="13"/>
  <c r="EG23" i="13"/>
  <c r="DK22" i="13"/>
  <c r="BP20" i="13"/>
  <c r="EG19" i="13"/>
  <c r="T19" i="13"/>
  <c r="DK18" i="13"/>
  <c r="BP18" i="13"/>
  <c r="T17" i="13"/>
  <c r="DK16" i="13"/>
  <c r="DK15" i="13"/>
  <c r="M12" i="13"/>
  <c r="I11" i="13"/>
  <c r="DK13" i="13"/>
  <c r="DK46" i="13"/>
  <c r="DK45" i="13"/>
  <c r="T45" i="13"/>
  <c r="Q45" i="13"/>
  <c r="EG44" i="13"/>
  <c r="BP44" i="13"/>
  <c r="BP43" i="13"/>
  <c r="BP42" i="13"/>
  <c r="DK39" i="13"/>
  <c r="Q38" i="13"/>
  <c r="T36" i="13"/>
  <c r="T34" i="13"/>
  <c r="BP33" i="13"/>
  <c r="BP32" i="13"/>
  <c r="BP29" i="13"/>
  <c r="Q24" i="13"/>
  <c r="BP23" i="13"/>
  <c r="Q23" i="13"/>
  <c r="T22" i="13"/>
  <c r="EG45" i="13"/>
  <c r="BP45" i="13"/>
  <c r="T43" i="13"/>
  <c r="EG40" i="13"/>
  <c r="T37" i="13"/>
  <c r="Q35" i="13"/>
  <c r="T31" i="13"/>
  <c r="Q30" i="13"/>
  <c r="DK28" i="13"/>
  <c r="BP28" i="13"/>
  <c r="BP26" i="13"/>
  <c r="DK25" i="13"/>
  <c r="N24" i="13"/>
  <c r="T18" i="13"/>
  <c r="EG14" i="13"/>
  <c r="I8" i="13"/>
  <c r="T10" i="13"/>
  <c r="T13" i="13"/>
  <c r="T44" i="13"/>
  <c r="Q43" i="13"/>
  <c r="EG42" i="13"/>
  <c r="T42" i="13"/>
  <c r="DK41" i="13"/>
  <c r="BP37" i="13"/>
  <c r="BP36" i="13"/>
  <c r="DK35" i="13"/>
  <c r="DK33" i="13"/>
  <c r="T32" i="13"/>
  <c r="Q32" i="13"/>
  <c r="BP31" i="13"/>
  <c r="DK29" i="13"/>
  <c r="Q26" i="13"/>
  <c r="EG25" i="13"/>
  <c r="T24" i="13"/>
  <c r="EG16" i="13"/>
  <c r="EG15" i="13"/>
  <c r="DK8" i="13"/>
  <c r="DK11" i="13"/>
  <c r="T11" i="13"/>
  <c r="EG10" i="13"/>
  <c r="I10" i="13"/>
  <c r="EG9" i="13"/>
  <c r="M9" i="13"/>
  <c r="DK47" i="13"/>
  <c r="BR47" i="13" s="1"/>
  <c r="T46" i="13"/>
  <c r="Q46" i="13"/>
  <c r="Q42" i="13"/>
  <c r="EG41" i="13"/>
  <c r="EG39" i="13"/>
  <c r="EG38" i="13"/>
  <c r="DK38" i="13"/>
  <c r="Q37" i="13"/>
  <c r="DK36" i="13"/>
  <c r="Q36" i="13"/>
  <c r="BP35" i="13"/>
  <c r="BP34" i="13"/>
  <c r="EG30" i="13"/>
  <c r="DK30" i="13"/>
  <c r="BP30" i="13"/>
  <c r="DK27" i="13"/>
  <c r="BR27" i="13" s="1"/>
  <c r="T26" i="13"/>
  <c r="T23" i="13"/>
  <c r="EG22" i="13"/>
  <c r="EG21" i="13"/>
  <c r="DK19" i="13"/>
  <c r="DK17" i="13"/>
  <c r="BP17" i="13"/>
  <c r="T16" i="13"/>
  <c r="Q16" i="13"/>
  <c r="Q15" i="13"/>
  <c r="M8" i="13"/>
  <c r="T8" i="13"/>
  <c r="EG11" i="13"/>
  <c r="T47" i="13"/>
  <c r="Q47" i="13"/>
  <c r="EG46" i="13"/>
  <c r="BP46" i="13"/>
  <c r="EG43" i="13"/>
  <c r="BP22" i="13"/>
  <c r="DK21" i="13"/>
  <c r="BR21" i="13" s="1"/>
  <c r="BS21" i="13" s="1"/>
  <c r="N21" i="13" s="1"/>
  <c r="T21" i="13"/>
  <c r="Q18" i="13"/>
  <c r="EG17" i="13"/>
  <c r="BP15" i="13"/>
  <c r="EG8" i="13"/>
  <c r="EG12" i="13"/>
  <c r="M11" i="13"/>
  <c r="DK10" i="13"/>
  <c r="T9" i="13"/>
  <c r="I9" i="13"/>
  <c r="BP39" i="13"/>
  <c r="T38" i="13"/>
  <c r="EG36" i="13"/>
  <c r="EG35" i="13"/>
  <c r="EG34" i="13"/>
  <c r="EG31" i="13"/>
  <c r="Q31" i="13"/>
  <c r="EG29" i="13"/>
  <c r="T29" i="13"/>
  <c r="Q29" i="13"/>
  <c r="BP27" i="13"/>
  <c r="T27" i="13"/>
  <c r="Q27" i="13"/>
  <c r="DK26" i="13"/>
  <c r="BR26" i="13" s="1"/>
  <c r="BS26" i="13" s="1"/>
  <c r="N26" i="13" s="1"/>
  <c r="Q25" i="13"/>
  <c r="Q22" i="13"/>
  <c r="Q21" i="13"/>
  <c r="EG20" i="13"/>
  <c r="Q19" i="13"/>
  <c r="Q17" i="13"/>
  <c r="BP16" i="13"/>
  <c r="DK14" i="13"/>
  <c r="BP14" i="13"/>
  <c r="T14" i="13"/>
  <c r="Q14" i="13"/>
  <c r="DK12" i="13"/>
  <c r="T12" i="13"/>
  <c r="DK47" i="12"/>
  <c r="BP47" i="12"/>
  <c r="DK46" i="12"/>
  <c r="BP46" i="12"/>
  <c r="DK45" i="12"/>
  <c r="BP44" i="12"/>
  <c r="DK43" i="12"/>
  <c r="EG40" i="12"/>
  <c r="BP37" i="12"/>
  <c r="Q36" i="12"/>
  <c r="DK35" i="12"/>
  <c r="Q30" i="12"/>
  <c r="DK29" i="12"/>
  <c r="T29" i="12"/>
  <c r="T27" i="12"/>
  <c r="Q27" i="12"/>
  <c r="EG24" i="12"/>
  <c r="BP24" i="12"/>
  <c r="DK23" i="12"/>
  <c r="EG21" i="12"/>
  <c r="Q21" i="12"/>
  <c r="BP20" i="12"/>
  <c r="EG19" i="12"/>
  <c r="M14" i="12"/>
  <c r="M13" i="12"/>
  <c r="M9" i="12"/>
  <c r="EG16" i="12"/>
  <c r="DK15" i="12"/>
  <c r="EG10" i="12"/>
  <c r="M10" i="12"/>
  <c r="T10" i="12"/>
  <c r="EG8" i="12"/>
  <c r="DK8" i="12"/>
  <c r="M8" i="12"/>
  <c r="DK39" i="12"/>
  <c r="EG37" i="12"/>
  <c r="DK37" i="12"/>
  <c r="EG36" i="12"/>
  <c r="BP34" i="12"/>
  <c r="BP33" i="12"/>
  <c r="BP27" i="12"/>
  <c r="BP25" i="12"/>
  <c r="BP22" i="12"/>
  <c r="DK21" i="12"/>
  <c r="BR21" i="12" s="1"/>
  <c r="DK14" i="12"/>
  <c r="M17" i="12"/>
  <c r="DK9" i="12"/>
  <c r="Q46" i="12"/>
  <c r="DK44" i="12"/>
  <c r="T44" i="12"/>
  <c r="EG42" i="12"/>
  <c r="T42" i="12"/>
  <c r="T40" i="12"/>
  <c r="Q40" i="12"/>
  <c r="EG38" i="12"/>
  <c r="T36" i="12"/>
  <c r="DK34" i="12"/>
  <c r="Q34" i="12"/>
  <c r="EG33" i="12"/>
  <c r="BP32" i="12"/>
  <c r="T32" i="12"/>
  <c r="EG31" i="12"/>
  <c r="EG27" i="12"/>
  <c r="T26" i="12"/>
  <c r="EG25" i="12"/>
  <c r="DK22" i="12"/>
  <c r="T21" i="12"/>
  <c r="DK19" i="12"/>
  <c r="T18" i="12"/>
  <c r="I14" i="12"/>
  <c r="EG13" i="12"/>
  <c r="T17" i="12"/>
  <c r="I17" i="12"/>
  <c r="DK16" i="12"/>
  <c r="T16" i="12"/>
  <c r="I16" i="12"/>
  <c r="EG12" i="12"/>
  <c r="T46" i="12"/>
  <c r="EG44" i="12"/>
  <c r="T41" i="12"/>
  <c r="T34" i="12"/>
  <c r="BP30" i="12"/>
  <c r="Q24" i="12"/>
  <c r="T19" i="12"/>
  <c r="T9" i="12"/>
  <c r="DK12" i="12"/>
  <c r="M12" i="12"/>
  <c r="T11" i="12"/>
  <c r="DK41" i="12"/>
  <c r="EG39" i="12"/>
  <c r="T38" i="12"/>
  <c r="Q37" i="12"/>
  <c r="BP36" i="12"/>
  <c r="BP35" i="12"/>
  <c r="DK33" i="12"/>
  <c r="DK32" i="12"/>
  <c r="BP28" i="12"/>
  <c r="DK26" i="12"/>
  <c r="DK24" i="12"/>
  <c r="BR24" i="12" s="1"/>
  <c r="BS24" i="12" s="1"/>
  <c r="N24" i="12" s="1"/>
  <c r="T22" i="12"/>
  <c r="Q22" i="12"/>
  <c r="DK20" i="12"/>
  <c r="DK18" i="12"/>
  <c r="I13" i="12"/>
  <c r="M15" i="12"/>
  <c r="DK10" i="12"/>
  <c r="I10" i="12"/>
  <c r="I8" i="12"/>
  <c r="Q45" i="12"/>
  <c r="Q43" i="12"/>
  <c r="Q42" i="12"/>
  <c r="BP41" i="12"/>
  <c r="Q41" i="12"/>
  <c r="DK40" i="12"/>
  <c r="BR40" i="12" s="1"/>
  <c r="BP40" i="12"/>
  <c r="BP39" i="12"/>
  <c r="BP38" i="12"/>
  <c r="Q38" i="12"/>
  <c r="T37" i="12"/>
  <c r="DK31" i="12"/>
  <c r="BR31" i="12" s="1"/>
  <c r="EG30" i="12"/>
  <c r="DK30" i="12"/>
  <c r="BR30" i="12" s="1"/>
  <c r="BS30" i="12" s="1"/>
  <c r="N30" i="12" s="1"/>
  <c r="T30" i="12"/>
  <c r="BP29" i="12"/>
  <c r="DK28" i="12"/>
  <c r="DK25" i="12"/>
  <c r="Q18" i="12"/>
  <c r="I15" i="12"/>
  <c r="EG11" i="12"/>
  <c r="DK11" i="12"/>
  <c r="T8" i="12"/>
  <c r="Q47" i="12"/>
  <c r="Q44" i="12"/>
  <c r="EG43" i="12"/>
  <c r="BP43" i="12"/>
  <c r="T43" i="12"/>
  <c r="BP42" i="12"/>
  <c r="DK38" i="12"/>
  <c r="DK36" i="12"/>
  <c r="BR36" i="12" s="1"/>
  <c r="BS36" i="12" s="1"/>
  <c r="N36" i="12" s="1"/>
  <c r="EG35" i="12"/>
  <c r="T35" i="12"/>
  <c r="Q35" i="12"/>
  <c r="T33" i="12"/>
  <c r="Q33" i="12"/>
  <c r="EG32" i="12"/>
  <c r="BS31" i="12"/>
  <c r="N31" i="12" s="1"/>
  <c r="BP31" i="12"/>
  <c r="T31" i="12"/>
  <c r="Q31" i="12"/>
  <c r="EG29" i="12"/>
  <c r="Q29" i="12"/>
  <c r="EG26" i="12"/>
  <c r="Q26" i="12"/>
  <c r="T25" i="12"/>
  <c r="Q25" i="12"/>
  <c r="T24" i="12"/>
  <c r="EG23" i="12"/>
  <c r="EG22" i="12"/>
  <c r="EG20" i="12"/>
  <c r="T20" i="12"/>
  <c r="BP19" i="12"/>
  <c r="Q19" i="12"/>
  <c r="BP18" i="12"/>
  <c r="EG14" i="12"/>
  <c r="T14" i="12"/>
  <c r="T13" i="12"/>
  <c r="EG9" i="12"/>
  <c r="I9" i="12"/>
  <c r="T12" i="12"/>
  <c r="I12" i="12"/>
  <c r="M11" i="12"/>
  <c r="EG47" i="12"/>
  <c r="T47" i="12"/>
  <c r="EG46" i="12"/>
  <c r="EG45" i="12"/>
  <c r="BP45" i="12"/>
  <c r="DK42" i="12"/>
  <c r="BR42" i="12" s="1"/>
  <c r="BS42" i="12" s="1"/>
  <c r="N42" i="12" s="1"/>
  <c r="EG41" i="12"/>
  <c r="T39" i="12"/>
  <c r="Q39" i="12"/>
  <c r="EG34" i="12"/>
  <c r="Q32" i="12"/>
  <c r="EG28" i="12"/>
  <c r="T28" i="12"/>
  <c r="Q28" i="12"/>
  <c r="DK27" i="12"/>
  <c r="BR27" i="12" s="1"/>
  <c r="BS27" i="12" s="1"/>
  <c r="N27" i="12" s="1"/>
  <c r="BP26" i="12"/>
  <c r="BP23" i="12"/>
  <c r="T23" i="12"/>
  <c r="Q23" i="12"/>
  <c r="BP21" i="12"/>
  <c r="Q20" i="12"/>
  <c r="EG18" i="12"/>
  <c r="DK13" i="12"/>
  <c r="EG17" i="12"/>
  <c r="DK17" i="12"/>
  <c r="M16" i="12"/>
  <c r="EG15" i="12"/>
  <c r="T15" i="12"/>
  <c r="I11" i="12"/>
  <c r="EG47" i="11"/>
  <c r="DK46" i="11"/>
  <c r="BP46" i="11"/>
  <c r="T44" i="11"/>
  <c r="Q44" i="11"/>
  <c r="EG43" i="11"/>
  <c r="T43" i="11"/>
  <c r="EG42" i="11"/>
  <c r="DK42" i="11"/>
  <c r="EG41" i="11"/>
  <c r="BP41" i="11"/>
  <c r="Q38" i="11"/>
  <c r="DK34" i="11"/>
  <c r="T34" i="11"/>
  <c r="T33" i="11"/>
  <c r="EG30" i="11"/>
  <c r="DK30" i="11"/>
  <c r="T29" i="11"/>
  <c r="Q29" i="11"/>
  <c r="EG27" i="11"/>
  <c r="Q27" i="11"/>
  <c r="EG26" i="11"/>
  <c r="EG24" i="11"/>
  <c r="EG16" i="11"/>
  <c r="DK10" i="11"/>
  <c r="T10" i="11"/>
  <c r="I10" i="11"/>
  <c r="DK8" i="11"/>
  <c r="I8" i="11"/>
  <c r="T14" i="11"/>
  <c r="I14" i="11"/>
  <c r="DK43" i="11"/>
  <c r="BR43" i="11" s="1"/>
  <c r="Q43" i="11"/>
  <c r="BP42" i="11"/>
  <c r="BP40" i="11"/>
  <c r="T39" i="11"/>
  <c r="DK38" i="11"/>
  <c r="DK37" i="11"/>
  <c r="T36" i="11"/>
  <c r="DK35" i="11"/>
  <c r="T35" i="11"/>
  <c r="Q35" i="11"/>
  <c r="DK28" i="11"/>
  <c r="DK27" i="11"/>
  <c r="BR27" i="11" s="1"/>
  <c r="EG25" i="11"/>
  <c r="T25" i="11"/>
  <c r="Q25" i="11"/>
  <c r="EG23" i="11"/>
  <c r="EG22" i="11"/>
  <c r="BP21" i="11"/>
  <c r="BP19" i="11"/>
  <c r="T19" i="11"/>
  <c r="DK17" i="11"/>
  <c r="M13" i="11"/>
  <c r="M18" i="11"/>
  <c r="EG14" i="11"/>
  <c r="M14" i="11"/>
  <c r="Q47" i="11"/>
  <c r="Q46" i="11"/>
  <c r="EG45" i="11"/>
  <c r="EG44" i="11"/>
  <c r="DK44" i="11"/>
  <c r="BR44" i="11" s="1"/>
  <c r="BS44" i="11" s="1"/>
  <c r="BP44" i="11"/>
  <c r="BS43" i="11"/>
  <c r="N43" i="11" s="1"/>
  <c r="BP43" i="11"/>
  <c r="BP39" i="11"/>
  <c r="EG38" i="11"/>
  <c r="EG37" i="11"/>
  <c r="Q26" i="11"/>
  <c r="T24" i="11"/>
  <c r="DK23" i="11"/>
  <c r="BR23" i="11" s="1"/>
  <c r="BS23" i="11" s="1"/>
  <c r="N23" i="11" s="1"/>
  <c r="Q23" i="11"/>
  <c r="Q22" i="11"/>
  <c r="DK21" i="11"/>
  <c r="EG20" i="11"/>
  <c r="Q20" i="11"/>
  <c r="EG19" i="11"/>
  <c r="M12" i="11"/>
  <c r="T12" i="11"/>
  <c r="I12" i="11"/>
  <c r="M17" i="11"/>
  <c r="EG8" i="11"/>
  <c r="T11" i="11"/>
  <c r="I11" i="11"/>
  <c r="DK13" i="11"/>
  <c r="I13" i="11"/>
  <c r="T18" i="11"/>
  <c r="T40" i="11"/>
  <c r="DK39" i="11"/>
  <c r="T37" i="11"/>
  <c r="Q34" i="11"/>
  <c r="Q32" i="11"/>
  <c r="BP30" i="11"/>
  <c r="Q30" i="11"/>
  <c r="EG29" i="11"/>
  <c r="DK29" i="11"/>
  <c r="T28" i="11"/>
  <c r="T22" i="11"/>
  <c r="T21" i="11"/>
  <c r="Q19" i="11"/>
  <c r="DK16" i="11"/>
  <c r="M16" i="11"/>
  <c r="EG10" i="11"/>
  <c r="M10" i="11"/>
  <c r="T13" i="11"/>
  <c r="EG18" i="11"/>
  <c r="BP37" i="11"/>
  <c r="EG35" i="11"/>
  <c r="EG33" i="11"/>
  <c r="EG32" i="11"/>
  <c r="DK32" i="11"/>
  <c r="BR32" i="11" s="1"/>
  <c r="BS32" i="11" s="1"/>
  <c r="N32" i="11" s="1"/>
  <c r="T32" i="11"/>
  <c r="BP29" i="11"/>
  <c r="EG28" i="11"/>
  <c r="Q28" i="11"/>
  <c r="BP26" i="11"/>
  <c r="BP25" i="11"/>
  <c r="BP23" i="11"/>
  <c r="T23" i="11"/>
  <c r="DK20" i="11"/>
  <c r="BP20" i="11"/>
  <c r="DK19" i="11"/>
  <c r="T15" i="11"/>
  <c r="I15" i="11"/>
  <c r="T8" i="11"/>
  <c r="M11" i="11"/>
  <c r="EG9" i="11"/>
  <c r="DK18" i="11"/>
  <c r="Q41" i="11"/>
  <c r="Q39" i="11"/>
  <c r="BP38" i="11"/>
  <c r="Q33" i="11"/>
  <c r="DK31" i="11"/>
  <c r="BP28" i="11"/>
  <c r="T26" i="11"/>
  <c r="Q24" i="11"/>
  <c r="T16" i="11"/>
  <c r="I17" i="11"/>
  <c r="EG11" i="11"/>
  <c r="DK9" i="11"/>
  <c r="DK14" i="11"/>
  <c r="EG40" i="11"/>
  <c r="EG36" i="11"/>
  <c r="BP36" i="11"/>
  <c r="BP35" i="11"/>
  <c r="BP33" i="11"/>
  <c r="BP31" i="11"/>
  <c r="T30" i="11"/>
  <c r="BP27" i="11"/>
  <c r="DK26" i="11"/>
  <c r="BR26" i="11" s="1"/>
  <c r="BS26" i="11" s="1"/>
  <c r="N26" i="11" s="1"/>
  <c r="BP24" i="11"/>
  <c r="DK22" i="11"/>
  <c r="BP22" i="11"/>
  <c r="EG21" i="11"/>
  <c r="DK12" i="11"/>
  <c r="M15" i="11"/>
  <c r="EG17" i="11"/>
  <c r="M8" i="11"/>
  <c r="M9" i="11"/>
  <c r="T9" i="11"/>
  <c r="I9" i="11"/>
  <c r="EG13" i="11"/>
  <c r="DK47" i="11"/>
  <c r="BP47" i="11"/>
  <c r="T47" i="11"/>
  <c r="EG46" i="11"/>
  <c r="DK45" i="11"/>
  <c r="BR45" i="11" s="1"/>
  <c r="BP45" i="11"/>
  <c r="T45" i="11"/>
  <c r="Q45" i="11"/>
  <c r="T42" i="11"/>
  <c r="Q42" i="11"/>
  <c r="DK41" i="11"/>
  <c r="BR41" i="11" s="1"/>
  <c r="BS41" i="11" s="1"/>
  <c r="N41" i="11" s="1"/>
  <c r="DK40" i="11"/>
  <c r="BR40" i="11" s="1"/>
  <c r="BS40" i="11" s="1"/>
  <c r="N40" i="11" s="1"/>
  <c r="Q40" i="11"/>
  <c r="EG39" i="11"/>
  <c r="Q37" i="11"/>
  <c r="DK36" i="11"/>
  <c r="Q36" i="11"/>
  <c r="EG34" i="11"/>
  <c r="BP34" i="11"/>
  <c r="DK33" i="11"/>
  <c r="BR33" i="11" s="1"/>
  <c r="BS33" i="11" s="1"/>
  <c r="N33" i="11" s="1"/>
  <c r="BP32" i="11"/>
  <c r="EG31" i="11"/>
  <c r="T31" i="11"/>
  <c r="Q31" i="11"/>
  <c r="T27" i="11"/>
  <c r="DK25" i="11"/>
  <c r="BR25" i="11" s="1"/>
  <c r="BS25" i="11" s="1"/>
  <c r="N25" i="11" s="1"/>
  <c r="DK24" i="11"/>
  <c r="BR24" i="11" s="1"/>
  <c r="BS24" i="11" s="1"/>
  <c r="N24" i="11" s="1"/>
  <c r="Q21" i="11"/>
  <c r="T20" i="11"/>
  <c r="EG12" i="11"/>
  <c r="I16" i="11"/>
  <c r="EG15" i="11"/>
  <c r="DK15" i="11"/>
  <c r="T17" i="11"/>
  <c r="DK11" i="11"/>
  <c r="I18" i="11"/>
  <c r="EG47" i="10"/>
  <c r="Q47" i="10"/>
  <c r="DK45" i="10"/>
  <c r="Q44" i="10"/>
  <c r="Q39" i="10"/>
  <c r="EG38" i="10"/>
  <c r="DK37" i="10"/>
  <c r="DK36" i="10"/>
  <c r="Q35" i="10"/>
  <c r="Q34" i="10"/>
  <c r="BP33" i="10"/>
  <c r="BP32" i="10"/>
  <c r="Q32" i="10"/>
  <c r="DK28" i="10"/>
  <c r="BP28" i="10"/>
  <c r="DK27" i="10"/>
  <c r="Q27" i="10"/>
  <c r="BP26" i="10"/>
  <c r="EG25" i="10"/>
  <c r="T25" i="10"/>
  <c r="EG23" i="10"/>
  <c r="EG21" i="10"/>
  <c r="I20" i="10"/>
  <c r="DK10" i="10"/>
  <c r="T13" i="10"/>
  <c r="T19" i="10"/>
  <c r="EG18" i="10"/>
  <c r="M18" i="10"/>
  <c r="DK8" i="10"/>
  <c r="T15" i="10"/>
  <c r="T16" i="10"/>
  <c r="I16" i="10"/>
  <c r="BP47" i="10"/>
  <c r="DK46" i="10"/>
  <c r="BP46" i="10"/>
  <c r="Q46" i="10"/>
  <c r="EG45" i="10"/>
  <c r="EG44" i="10"/>
  <c r="DK44" i="10"/>
  <c r="BR44" i="10" s="1"/>
  <c r="BS44" i="10" s="1"/>
  <c r="N44" i="10" s="1"/>
  <c r="BP43" i="10"/>
  <c r="T43" i="10"/>
  <c r="DK41" i="10"/>
  <c r="Q41" i="10"/>
  <c r="EG40" i="10"/>
  <c r="Q40" i="10"/>
  <c r="BP38" i="10"/>
  <c r="EG37" i="10"/>
  <c r="DK35" i="10"/>
  <c r="EG34" i="10"/>
  <c r="DK34" i="10"/>
  <c r="EG32" i="10"/>
  <c r="DK32" i="10"/>
  <c r="EG31" i="10"/>
  <c r="T31" i="10"/>
  <c r="DK30" i="10"/>
  <c r="T30" i="10"/>
  <c r="BP27" i="10"/>
  <c r="T27" i="10"/>
  <c r="DK26" i="10"/>
  <c r="EG24" i="10"/>
  <c r="Q24" i="10"/>
  <c r="EG22" i="10"/>
  <c r="BP21" i="10"/>
  <c r="EG10" i="10"/>
  <c r="M10" i="10"/>
  <c r="I10" i="10"/>
  <c r="EG12" i="10"/>
  <c r="M8" i="10"/>
  <c r="I9" i="10"/>
  <c r="M14" i="10"/>
  <c r="T14" i="10"/>
  <c r="I14" i="10"/>
  <c r="BP44" i="10"/>
  <c r="DK42" i="10"/>
  <c r="T42" i="10"/>
  <c r="EG39" i="10"/>
  <c r="BP37" i="10"/>
  <c r="Q36" i="10"/>
  <c r="T34" i="10"/>
  <c r="EG33" i="10"/>
  <c r="Q31" i="10"/>
  <c r="T29" i="10"/>
  <c r="Q29" i="10"/>
  <c r="T23" i="10"/>
  <c r="Q23" i="10"/>
  <c r="EG20" i="10"/>
  <c r="T20" i="10"/>
  <c r="DK13" i="10"/>
  <c r="I13" i="10"/>
  <c r="DK19" i="10"/>
  <c r="M12" i="10"/>
  <c r="M17" i="10"/>
  <c r="T17" i="10"/>
  <c r="DK11" i="10"/>
  <c r="M11" i="10"/>
  <c r="M9" i="10"/>
  <c r="EG14" i="10"/>
  <c r="M16" i="10"/>
  <c r="Q43" i="10"/>
  <c r="Q42" i="10"/>
  <c r="T41" i="10"/>
  <c r="T40" i="10"/>
  <c r="DK39" i="10"/>
  <c r="BR39" i="10" s="1"/>
  <c r="BS39" i="10" s="1"/>
  <c r="N39" i="10" s="1"/>
  <c r="T39" i="10"/>
  <c r="Q37" i="10"/>
  <c r="EG36" i="10"/>
  <c r="T32" i="10"/>
  <c r="T24" i="10"/>
  <c r="M13" i="10"/>
  <c r="DK12" i="10"/>
  <c r="T8" i="10"/>
  <c r="T9" i="10"/>
  <c r="DK16" i="10"/>
  <c r="T44" i="10"/>
  <c r="DK43" i="10"/>
  <c r="BP42" i="10"/>
  <c r="BP41" i="10"/>
  <c r="DK38" i="10"/>
  <c r="BR38" i="10" s="1"/>
  <c r="BS38" i="10" s="1"/>
  <c r="N38" i="10" s="1"/>
  <c r="BP36" i="10"/>
  <c r="T36" i="10"/>
  <c r="BP35" i="10"/>
  <c r="BP29" i="10"/>
  <c r="EG28" i="10"/>
  <c r="Q28" i="10"/>
  <c r="EG26" i="10"/>
  <c r="Q25" i="10"/>
  <c r="DK23" i="10"/>
  <c r="DK22" i="10"/>
  <c r="BR22" i="10" s="1"/>
  <c r="BS22" i="10" s="1"/>
  <c r="N22" i="10" s="1"/>
  <c r="BP22" i="10"/>
  <c r="DK20" i="10"/>
  <c r="T12" i="10"/>
  <c r="EG17" i="10"/>
  <c r="I17" i="10"/>
  <c r="I18" i="10"/>
  <c r="EG9" i="10"/>
  <c r="M15" i="10"/>
  <c r="I15" i="10"/>
  <c r="EG16" i="10"/>
  <c r="BP39" i="10"/>
  <c r="T38" i="10"/>
  <c r="BP34" i="10"/>
  <c r="Q33" i="10"/>
  <c r="DK31" i="10"/>
  <c r="BP30" i="10"/>
  <c r="DK29" i="10"/>
  <c r="T26" i="10"/>
  <c r="BP24" i="10"/>
  <c r="BP23" i="10"/>
  <c r="T22" i="10"/>
  <c r="T21" i="10"/>
  <c r="M20" i="10"/>
  <c r="EG13" i="10"/>
  <c r="M19" i="10"/>
  <c r="DK17" i="10"/>
  <c r="T11" i="10"/>
  <c r="I11" i="10"/>
  <c r="DK18" i="10"/>
  <c r="T18" i="10"/>
  <c r="DK9" i="10"/>
  <c r="DK14" i="10"/>
  <c r="T46" i="10"/>
  <c r="BP45" i="10"/>
  <c r="BP40" i="10"/>
  <c r="T35" i="10"/>
  <c r="T33" i="10"/>
  <c r="Q30" i="10"/>
  <c r="Q26" i="10"/>
  <c r="BP25" i="10"/>
  <c r="DK24" i="10"/>
  <c r="BR24" i="10" s="1"/>
  <c r="BS24" i="10" s="1"/>
  <c r="N24" i="10" s="1"/>
  <c r="Q21" i="10"/>
  <c r="EG19" i="10"/>
  <c r="I19" i="10"/>
  <c r="I8" i="10"/>
  <c r="T47" i="10"/>
  <c r="EG46" i="10"/>
  <c r="Q45" i="10"/>
  <c r="EG43" i="10"/>
  <c r="EG42" i="10"/>
  <c r="EG41" i="10"/>
  <c r="DK40" i="10"/>
  <c r="Q38" i="10"/>
  <c r="EG35" i="10"/>
  <c r="DK33" i="10"/>
  <c r="BP31" i="10"/>
  <c r="EG30" i="10"/>
  <c r="EG29" i="10"/>
  <c r="T28" i="10"/>
  <c r="EG27" i="10"/>
  <c r="DK25" i="10"/>
  <c r="BR25" i="10" s="1"/>
  <c r="BS25" i="10" s="1"/>
  <c r="N25" i="10" s="1"/>
  <c r="Q22" i="10"/>
  <c r="DK21" i="10"/>
  <c r="T10" i="10"/>
  <c r="I12" i="10"/>
  <c r="EG11" i="10"/>
  <c r="EG8" i="10"/>
  <c r="EG15" i="10"/>
  <c r="DK15" i="10"/>
  <c r="Q46" i="9"/>
  <c r="Q45" i="9"/>
  <c r="EG44" i="9"/>
  <c r="T44" i="9"/>
  <c r="Q44" i="9"/>
  <c r="DK43" i="9"/>
  <c r="EG42" i="9"/>
  <c r="Q41" i="9"/>
  <c r="EG40" i="9"/>
  <c r="DK40" i="9"/>
  <c r="BR40" i="9" s="1"/>
  <c r="Q40" i="9"/>
  <c r="DK38" i="9"/>
  <c r="DK36" i="9"/>
  <c r="Q36" i="9"/>
  <c r="DK33" i="9"/>
  <c r="Q32" i="9"/>
  <c r="EG30" i="9"/>
  <c r="T30" i="9"/>
  <c r="T27" i="9"/>
  <c r="EG26" i="9"/>
  <c r="T25" i="9"/>
  <c r="T24" i="9"/>
  <c r="DK23" i="9"/>
  <c r="Q23" i="9"/>
  <c r="EG21" i="9"/>
  <c r="Q21" i="9"/>
  <c r="Q20" i="9"/>
  <c r="DK18" i="9"/>
  <c r="DK17" i="9"/>
  <c r="T16" i="9"/>
  <c r="Q16" i="9"/>
  <c r="T12" i="9"/>
  <c r="T9" i="9"/>
  <c r="I9" i="9"/>
  <c r="EG47" i="9"/>
  <c r="Q42" i="9"/>
  <c r="T40" i="9"/>
  <c r="T34" i="9"/>
  <c r="Q29" i="9"/>
  <c r="EG24" i="9"/>
  <c r="DK22" i="9"/>
  <c r="EG20" i="9"/>
  <c r="DK20" i="9"/>
  <c r="BR20" i="9" s="1"/>
  <c r="BS20" i="9" s="1"/>
  <c r="N20" i="9" s="1"/>
  <c r="M8" i="9"/>
  <c r="T8" i="9"/>
  <c r="EG11" i="9"/>
  <c r="M11" i="9"/>
  <c r="I11" i="9"/>
  <c r="EG45" i="9"/>
  <c r="DK44" i="9"/>
  <c r="DK39" i="9"/>
  <c r="Q39" i="9"/>
  <c r="DK31" i="9"/>
  <c r="DK25" i="9"/>
  <c r="EG23" i="9"/>
  <c r="T22" i="9"/>
  <c r="T19" i="9"/>
  <c r="T17" i="9"/>
  <c r="EG15" i="9"/>
  <c r="DK9" i="9"/>
  <c r="DK47" i="9"/>
  <c r="BR47" i="9" s="1"/>
  <c r="BS47" i="9" s="1"/>
  <c r="N47" i="9" s="1"/>
  <c r="T46" i="9"/>
  <c r="DK45" i="9"/>
  <c r="BR45" i="9" s="1"/>
  <c r="BS45" i="9" s="1"/>
  <c r="N45" i="9" s="1"/>
  <c r="DK41" i="9"/>
  <c r="T41" i="9"/>
  <c r="T37" i="9"/>
  <c r="EG35" i="9"/>
  <c r="DK34" i="9"/>
  <c r="EG32" i="9"/>
  <c r="T32" i="9"/>
  <c r="Q31" i="9"/>
  <c r="DK29" i="9"/>
  <c r="T29" i="9"/>
  <c r="DK24" i="9"/>
  <c r="BR24" i="9" s="1"/>
  <c r="EG18" i="9"/>
  <c r="EG14" i="9"/>
  <c r="DK12" i="9"/>
  <c r="M12" i="9"/>
  <c r="M9" i="9"/>
  <c r="EG8" i="9"/>
  <c r="DK8" i="9"/>
  <c r="DK10" i="9"/>
  <c r="M10" i="9"/>
  <c r="EG13" i="9"/>
  <c r="Q47" i="9"/>
  <c r="EG46" i="9"/>
  <c r="DK46" i="9"/>
  <c r="BR46" i="9" s="1"/>
  <c r="BS46" i="9" s="1"/>
  <c r="N46" i="9" s="1"/>
  <c r="EG43" i="9"/>
  <c r="T43" i="9"/>
  <c r="EG39" i="9"/>
  <c r="EG38" i="9"/>
  <c r="T38" i="9"/>
  <c r="DK37" i="9"/>
  <c r="T35" i="9"/>
  <c r="Q35" i="9"/>
  <c r="Q34" i="9"/>
  <c r="Q33" i="9"/>
  <c r="DK32" i="9"/>
  <c r="T31" i="9"/>
  <c r="DK30" i="9"/>
  <c r="BR30" i="9" s="1"/>
  <c r="BS30" i="9" s="1"/>
  <c r="N30" i="9" s="1"/>
  <c r="DK27" i="9"/>
  <c r="EG22" i="9"/>
  <c r="Q22" i="9"/>
  <c r="EG19" i="9"/>
  <c r="Q19" i="9"/>
  <c r="T18" i="9"/>
  <c r="EG17" i="9"/>
  <c r="Q15" i="9"/>
  <c r="DK14" i="9"/>
  <c r="BR14" i="9" s="1"/>
  <c r="BS14" i="9" s="1"/>
  <c r="N14" i="9" s="1"/>
  <c r="EG12" i="9"/>
  <c r="I8" i="9"/>
  <c r="T10" i="9"/>
  <c r="I10" i="9"/>
  <c r="T11" i="9"/>
  <c r="DK13" i="9"/>
  <c r="M13" i="9"/>
  <c r="Q43" i="9"/>
  <c r="T39" i="9"/>
  <c r="T33" i="9"/>
  <c r="EG25" i="9"/>
  <c r="Q24" i="9"/>
  <c r="Q17" i="9"/>
  <c r="T15" i="9"/>
  <c r="T14" i="9"/>
  <c r="Q14" i="9"/>
  <c r="I12" i="9"/>
  <c r="EG41" i="9"/>
  <c r="EG36" i="9"/>
  <c r="EG29" i="9"/>
  <c r="Q27" i="9"/>
  <c r="EG10" i="9"/>
  <c r="DK11" i="9"/>
  <c r="I13" i="9"/>
  <c r="T45" i="9"/>
  <c r="DK42" i="9"/>
  <c r="BR42" i="9" s="1"/>
  <c r="BS42" i="9" s="1"/>
  <c r="N42" i="9" s="1"/>
  <c r="Q38" i="9"/>
  <c r="EG37" i="9"/>
  <c r="Q37" i="9"/>
  <c r="T36" i="9"/>
  <c r="DK35" i="9"/>
  <c r="EG34" i="9"/>
  <c r="EG33" i="9"/>
  <c r="EG31" i="9"/>
  <c r="Q30" i="9"/>
  <c r="EG28" i="9"/>
  <c r="DK28" i="9"/>
  <c r="BR28" i="9" s="1"/>
  <c r="BS28" i="9" s="1"/>
  <c r="N28" i="9" s="1"/>
  <c r="T28" i="9"/>
  <c r="Q28" i="9"/>
  <c r="EG27" i="9"/>
  <c r="DK26" i="9"/>
  <c r="BR26" i="9" s="1"/>
  <c r="BS26" i="9" s="1"/>
  <c r="N26" i="9" s="1"/>
  <c r="T26" i="9"/>
  <c r="Q26" i="9"/>
  <c r="Q25" i="9"/>
  <c r="T23" i="9"/>
  <c r="DK21" i="9"/>
  <c r="BR21" i="9" s="1"/>
  <c r="BS21" i="9" s="1"/>
  <c r="N21" i="9" s="1"/>
  <c r="T21" i="9"/>
  <c r="T20" i="9"/>
  <c r="DK19" i="9"/>
  <c r="Q18" i="9"/>
  <c r="EG16" i="9"/>
  <c r="DK16" i="9"/>
  <c r="DK15" i="9"/>
  <c r="EG9" i="9"/>
  <c r="T13" i="9"/>
  <c r="T22" i="6"/>
  <c r="T18" i="6"/>
  <c r="T34" i="5"/>
  <c r="EG47" i="7"/>
  <c r="DK47" i="7"/>
  <c r="BP47" i="7"/>
  <c r="DK46" i="7"/>
  <c r="T46" i="7"/>
  <c r="Q46" i="7"/>
  <c r="EG45" i="7"/>
  <c r="T44" i="7"/>
  <c r="DK43" i="7"/>
  <c r="EG42" i="7"/>
  <c r="T42" i="7"/>
  <c r="Q42" i="7"/>
  <c r="DK39" i="7"/>
  <c r="DK36" i="7"/>
  <c r="T35" i="7"/>
  <c r="Q35" i="7"/>
  <c r="BP33" i="7"/>
  <c r="DK31" i="7"/>
  <c r="BP28" i="7"/>
  <c r="T25" i="7"/>
  <c r="Q23" i="7"/>
  <c r="EG22" i="7"/>
  <c r="DK22" i="7"/>
  <c r="BR22" i="7" s="1"/>
  <c r="BS22" i="7" s="1"/>
  <c r="BP21" i="7"/>
  <c r="EG20" i="7"/>
  <c r="DK19" i="7"/>
  <c r="Q18" i="7"/>
  <c r="EG17" i="7"/>
  <c r="BP16" i="7"/>
  <c r="Q15" i="7"/>
  <c r="T14" i="7"/>
  <c r="Q14" i="7"/>
  <c r="DK12" i="7"/>
  <c r="M12" i="7"/>
  <c r="T9" i="7"/>
  <c r="EG11" i="7"/>
  <c r="T11" i="7"/>
  <c r="EG46" i="7"/>
  <c r="EG44" i="7"/>
  <c r="BP44" i="7"/>
  <c r="DK42" i="7"/>
  <c r="BR42" i="7" s="1"/>
  <c r="BS42" i="7" s="1"/>
  <c r="N42" i="7" s="1"/>
  <c r="EG41" i="7"/>
  <c r="BP41" i="7"/>
  <c r="T41" i="7"/>
  <c r="Q41" i="7"/>
  <c r="Q40" i="7"/>
  <c r="EG39" i="7"/>
  <c r="Q38" i="7"/>
  <c r="DK37" i="7"/>
  <c r="Q36" i="7"/>
  <c r="EG35" i="7"/>
  <c r="BP34" i="7"/>
  <c r="BP31" i="7"/>
  <c r="EG30" i="7"/>
  <c r="EG27" i="7"/>
  <c r="BP26" i="7"/>
  <c r="EG21" i="7"/>
  <c r="BP14" i="7"/>
  <c r="DK8" i="7"/>
  <c r="EG12" i="7"/>
  <c r="M9" i="7"/>
  <c r="DK11" i="7"/>
  <c r="Q47" i="7"/>
  <c r="BP46" i="7"/>
  <c r="T45" i="7"/>
  <c r="Q44" i="7"/>
  <c r="BP43" i="7"/>
  <c r="DK40" i="7"/>
  <c r="BP40" i="7"/>
  <c r="BP39" i="7"/>
  <c r="T39" i="7"/>
  <c r="DK38" i="7"/>
  <c r="EG37" i="7"/>
  <c r="T36" i="7"/>
  <c r="DK35" i="7"/>
  <c r="BR35" i="7" s="1"/>
  <c r="BS35" i="7" s="1"/>
  <c r="N35" i="7" s="1"/>
  <c r="DK34" i="7"/>
  <c r="EG33" i="7"/>
  <c r="EG32" i="7"/>
  <c r="T32" i="7"/>
  <c r="Q32" i="7"/>
  <c r="T30" i="7"/>
  <c r="EG29" i="7"/>
  <c r="DK29" i="7"/>
  <c r="BR29" i="7" s="1"/>
  <c r="BS29" i="7" s="1"/>
  <c r="N29" i="7" s="1"/>
  <c r="EG28" i="7"/>
  <c r="T28" i="7"/>
  <c r="Q28" i="7"/>
  <c r="EG25" i="7"/>
  <c r="EG24" i="7"/>
  <c r="Q19" i="7"/>
  <c r="Q16" i="7"/>
  <c r="BP15" i="7"/>
  <c r="T13" i="7"/>
  <c r="EG8" i="7"/>
  <c r="M10" i="7"/>
  <c r="I9" i="7"/>
  <c r="Q43" i="7"/>
  <c r="EG40" i="7"/>
  <c r="T40" i="7"/>
  <c r="EG36" i="7"/>
  <c r="BP35" i="7"/>
  <c r="Q31" i="7"/>
  <c r="Q29" i="7"/>
  <c r="DK27" i="7"/>
  <c r="BP27" i="7"/>
  <c r="DK26" i="7"/>
  <c r="BP25" i="7"/>
  <c r="BP23" i="7"/>
  <c r="T22" i="7"/>
  <c r="Q21" i="7"/>
  <c r="DK20" i="7"/>
  <c r="BR20" i="7" s="1"/>
  <c r="DK16" i="7"/>
  <c r="T15" i="7"/>
  <c r="M8" i="7"/>
  <c r="T8" i="7"/>
  <c r="DK10" i="7"/>
  <c r="T12" i="7"/>
  <c r="I11" i="7"/>
  <c r="DK41" i="7"/>
  <c r="BP38" i="7"/>
  <c r="T38" i="7"/>
  <c r="EG34" i="7"/>
  <c r="Q34" i="7"/>
  <c r="Q30" i="7"/>
  <c r="Q25" i="7"/>
  <c r="DK24" i="7"/>
  <c r="BR24" i="7" s="1"/>
  <c r="Q24" i="7"/>
  <c r="DK23" i="7"/>
  <c r="BS20" i="7"/>
  <c r="N20" i="7" s="1"/>
  <c r="Q20" i="7"/>
  <c r="T19" i="7"/>
  <c r="DK18" i="7"/>
  <c r="DK17" i="7"/>
  <c r="Q17" i="7"/>
  <c r="EG16" i="7"/>
  <c r="EG13" i="7"/>
  <c r="EG43" i="7"/>
  <c r="BP42" i="7"/>
  <c r="Q37" i="7"/>
  <c r="BP36" i="7"/>
  <c r="T33" i="7"/>
  <c r="T31" i="7"/>
  <c r="DK30" i="7"/>
  <c r="BP30" i="7"/>
  <c r="BP29" i="7"/>
  <c r="T27" i="7"/>
  <c r="Q27" i="7"/>
  <c r="Q26" i="7"/>
  <c r="EG23" i="7"/>
  <c r="BP19" i="7"/>
  <c r="EG18" i="7"/>
  <c r="T16" i="7"/>
  <c r="DK15" i="7"/>
  <c r="DK14" i="7"/>
  <c r="T10" i="7"/>
  <c r="I10" i="7"/>
  <c r="I12" i="7"/>
  <c r="DK45" i="7"/>
  <c r="BP45" i="7"/>
  <c r="Q45" i="7"/>
  <c r="DK44" i="7"/>
  <c r="BR44" i="7" s="1"/>
  <c r="BS44" i="7" s="1"/>
  <c r="N44" i="7" s="1"/>
  <c r="T43" i="7"/>
  <c r="Q39" i="7"/>
  <c r="EG38" i="7"/>
  <c r="BP37" i="7"/>
  <c r="T37" i="7"/>
  <c r="DK33" i="7"/>
  <c r="BR33" i="7" s="1"/>
  <c r="BS33" i="7" s="1"/>
  <c r="N33" i="7" s="1"/>
  <c r="DK32" i="7"/>
  <c r="BR32" i="7" s="1"/>
  <c r="BS32" i="7" s="1"/>
  <c r="BP32" i="7"/>
  <c r="T29" i="7"/>
  <c r="EG26" i="7"/>
  <c r="T26" i="7"/>
  <c r="BS24" i="7"/>
  <c r="N24" i="7" s="1"/>
  <c r="BP24" i="7"/>
  <c r="Q22" i="7"/>
  <c r="DK21" i="7"/>
  <c r="BR21" i="7" s="1"/>
  <c r="BS21" i="7" s="1"/>
  <c r="N21" i="7" s="1"/>
  <c r="T21" i="7"/>
  <c r="T20" i="7"/>
  <c r="EG19" i="7"/>
  <c r="EG14" i="7"/>
  <c r="BP13" i="7"/>
  <c r="Q13" i="7"/>
  <c r="I8" i="7"/>
  <c r="EG10" i="7"/>
  <c r="EG9" i="7"/>
  <c r="M11" i="7"/>
  <c r="T34" i="7"/>
  <c r="Q33" i="7"/>
  <c r="EG31" i="7"/>
  <c r="DK28" i="7"/>
  <c r="DK25" i="7"/>
  <c r="T24" i="7"/>
  <c r="T23" i="7"/>
  <c r="BP22" i="7"/>
  <c r="BP20" i="7"/>
  <c r="BP18" i="7"/>
  <c r="T18" i="7"/>
  <c r="BP17" i="7"/>
  <c r="T17" i="7"/>
  <c r="EG15" i="7"/>
  <c r="DK13" i="7"/>
  <c r="DK9" i="7"/>
  <c r="BR9" i="7" s="1"/>
  <c r="BS9" i="7" s="1"/>
  <c r="N9" i="7" s="1"/>
  <c r="EG47" i="6"/>
  <c r="Q47" i="6"/>
  <c r="T46" i="6"/>
  <c r="EG44" i="6"/>
  <c r="BP44" i="6"/>
  <c r="BP39" i="6"/>
  <c r="T39" i="6"/>
  <c r="T37" i="6"/>
  <c r="Q37" i="6"/>
  <c r="T35" i="6"/>
  <c r="DK34" i="6"/>
  <c r="BP34" i="6"/>
  <c r="T34" i="6"/>
  <c r="BP33" i="6"/>
  <c r="EG32" i="6"/>
  <c r="T31" i="6"/>
  <c r="EG28" i="6"/>
  <c r="DK27" i="6"/>
  <c r="T27" i="6"/>
  <c r="BP26" i="6"/>
  <c r="T26" i="6"/>
  <c r="DK22" i="6"/>
  <c r="Q22" i="6"/>
  <c r="EG21" i="6"/>
  <c r="EG20" i="6"/>
  <c r="Q18" i="6"/>
  <c r="M15" i="6"/>
  <c r="DK14" i="6"/>
  <c r="M14" i="6"/>
  <c r="T14" i="6"/>
  <c r="DK9" i="6"/>
  <c r="T13" i="6"/>
  <c r="EG8" i="6"/>
  <c r="T8" i="6"/>
  <c r="T47" i="6"/>
  <c r="EG46" i="6"/>
  <c r="DK45" i="6"/>
  <c r="BP45" i="6"/>
  <c r="T45" i="6"/>
  <c r="DK44" i="6"/>
  <c r="EG43" i="6"/>
  <c r="T43" i="6"/>
  <c r="Q43" i="6"/>
  <c r="BP42" i="6"/>
  <c r="T42" i="6"/>
  <c r="Q42" i="6"/>
  <c r="DK41" i="6"/>
  <c r="T41" i="6"/>
  <c r="Q41" i="6"/>
  <c r="DK40" i="6"/>
  <c r="Q40" i="6"/>
  <c r="EG39" i="6"/>
  <c r="EG37" i="6"/>
  <c r="DK37" i="6"/>
  <c r="BP37" i="6"/>
  <c r="T36" i="6"/>
  <c r="Q36" i="6"/>
  <c r="DK35" i="6"/>
  <c r="BP35" i="6"/>
  <c r="DK33" i="6"/>
  <c r="Q32" i="6"/>
  <c r="EG31" i="6"/>
  <c r="DK31" i="6"/>
  <c r="BP30" i="6"/>
  <c r="EG29" i="6"/>
  <c r="Q27" i="6"/>
  <c r="Q26" i="6"/>
  <c r="DK25" i="6"/>
  <c r="DK24" i="6"/>
  <c r="EG22" i="6"/>
  <c r="T21" i="6"/>
  <c r="Q21" i="6"/>
  <c r="BP20" i="6"/>
  <c r="EG19" i="6"/>
  <c r="T19" i="6"/>
  <c r="Q19" i="6"/>
  <c r="DK15" i="6"/>
  <c r="I15" i="6"/>
  <c r="T11" i="6"/>
  <c r="I11" i="6"/>
  <c r="DK12" i="6"/>
  <c r="EG9" i="6"/>
  <c r="M9" i="6"/>
  <c r="I9" i="6"/>
  <c r="EG17" i="6"/>
  <c r="M17" i="6"/>
  <c r="T17" i="6"/>
  <c r="I17" i="6"/>
  <c r="EG10" i="6"/>
  <c r="DK10" i="6"/>
  <c r="M10" i="6"/>
  <c r="T10" i="6"/>
  <c r="M8" i="6"/>
  <c r="I8" i="6"/>
  <c r="Q46" i="6"/>
  <c r="EG45" i="6"/>
  <c r="T44" i="6"/>
  <c r="Q44" i="6"/>
  <c r="DK43" i="6"/>
  <c r="BP41" i="6"/>
  <c r="T40" i="6"/>
  <c r="Q39" i="6"/>
  <c r="DK38" i="6"/>
  <c r="DK36" i="6"/>
  <c r="BP36" i="6"/>
  <c r="EG34" i="6"/>
  <c r="EG33" i="6"/>
  <c r="DK32" i="6"/>
  <c r="BR32" i="6" s="1"/>
  <c r="BS32" i="6" s="1"/>
  <c r="N32" i="6" s="1"/>
  <c r="T32" i="6"/>
  <c r="BP31" i="6"/>
  <c r="EG30" i="6"/>
  <c r="DK30" i="6"/>
  <c r="T30" i="6"/>
  <c r="EG27" i="6"/>
  <c r="EG26" i="6"/>
  <c r="DK26" i="6"/>
  <c r="EG25" i="6"/>
  <c r="BP25" i="6"/>
  <c r="Q24" i="6"/>
  <c r="EG23" i="6"/>
  <c r="DK23" i="6"/>
  <c r="BR23" i="6" s="1"/>
  <c r="BS23" i="6" s="1"/>
  <c r="N23" i="6" s="1"/>
  <c r="EG15" i="6"/>
  <c r="T16" i="6"/>
  <c r="DK11" i="6"/>
  <c r="EG14" i="6"/>
  <c r="M12" i="6"/>
  <c r="T12" i="6"/>
  <c r="I12" i="6"/>
  <c r="T9" i="6"/>
  <c r="DK13" i="6"/>
  <c r="M13" i="6"/>
  <c r="DK17" i="6"/>
  <c r="BP29" i="6"/>
  <c r="BP23" i="6"/>
  <c r="DK21" i="6"/>
  <c r="T20" i="6"/>
  <c r="I16" i="6"/>
  <c r="I14" i="6"/>
  <c r="I13" i="6"/>
  <c r="DK47" i="6"/>
  <c r="BP47" i="6"/>
  <c r="DK46" i="6"/>
  <c r="BP46" i="6"/>
  <c r="Q45" i="6"/>
  <c r="BP43" i="6"/>
  <c r="EG42" i="6"/>
  <c r="DK42" i="6"/>
  <c r="BR42" i="6" s="1"/>
  <c r="BS42" i="6" s="1"/>
  <c r="N42" i="6" s="1"/>
  <c r="EG41" i="6"/>
  <c r="EG40" i="6"/>
  <c r="BP40" i="6"/>
  <c r="DK39" i="6"/>
  <c r="BR39" i="6" s="1"/>
  <c r="EG38" i="6"/>
  <c r="BP38" i="6"/>
  <c r="T38" i="6"/>
  <c r="Q38" i="6"/>
  <c r="EG36" i="6"/>
  <c r="EG35" i="6"/>
  <c r="Q35" i="6"/>
  <c r="Q34" i="6"/>
  <c r="T33" i="6"/>
  <c r="Q33" i="6"/>
  <c r="BP32" i="6"/>
  <c r="Q31" i="6"/>
  <c r="T29" i="6"/>
  <c r="Q29" i="6"/>
  <c r="DK28" i="6"/>
  <c r="BP28" i="6"/>
  <c r="T28" i="6"/>
  <c r="Q28" i="6"/>
  <c r="BP27" i="6"/>
  <c r="Q25" i="6"/>
  <c r="EG24" i="6"/>
  <c r="BP24" i="6"/>
  <c r="T24" i="6"/>
  <c r="T23" i="6"/>
  <c r="Q23" i="6"/>
  <c r="BP22" i="6"/>
  <c r="DK20" i="6"/>
  <c r="Q20" i="6"/>
  <c r="DK19" i="6"/>
  <c r="BP19" i="6"/>
  <c r="EG18" i="6"/>
  <c r="EG16" i="6"/>
  <c r="DK16" i="6"/>
  <c r="M16" i="6"/>
  <c r="EG11" i="6"/>
  <c r="M11" i="6"/>
  <c r="EG12" i="6"/>
  <c r="EG13" i="6"/>
  <c r="DK8" i="6"/>
  <c r="Q30" i="6"/>
  <c r="DK29" i="6"/>
  <c r="BP21" i="6"/>
  <c r="DK18" i="6"/>
  <c r="BP18" i="6"/>
  <c r="I10" i="6"/>
  <c r="EG47" i="5"/>
  <c r="DK47" i="5"/>
  <c r="EG46" i="5"/>
  <c r="DK46" i="5"/>
  <c r="BR46" i="5" s="1"/>
  <c r="T46" i="5"/>
  <c r="Q46" i="5"/>
  <c r="DK45" i="5"/>
  <c r="Q45" i="5"/>
  <c r="EG44" i="5"/>
  <c r="BP44" i="5"/>
  <c r="T44" i="5"/>
  <c r="Q44" i="5"/>
  <c r="DK43" i="5"/>
  <c r="DK42" i="5"/>
  <c r="EG40" i="5"/>
  <c r="EG38" i="5"/>
  <c r="DK37" i="5"/>
  <c r="T36" i="5"/>
  <c r="BP35" i="5"/>
  <c r="EG33" i="5"/>
  <c r="EG31" i="5"/>
  <c r="BP31" i="5"/>
  <c r="EG30" i="5"/>
  <c r="BP29" i="5"/>
  <c r="EG28" i="5"/>
  <c r="DK28" i="5"/>
  <c r="DK27" i="5"/>
  <c r="Q27" i="5"/>
  <c r="EG26" i="5"/>
  <c r="BP25" i="5"/>
  <c r="T25" i="5"/>
  <c r="T24" i="5"/>
  <c r="EG23" i="5"/>
  <c r="BP23" i="5"/>
  <c r="BP22" i="5"/>
  <c r="T21" i="5"/>
  <c r="Q21" i="5"/>
  <c r="EG20" i="5"/>
  <c r="DK10" i="5"/>
  <c r="M17" i="5"/>
  <c r="EG12" i="5"/>
  <c r="T12" i="5"/>
  <c r="DK9" i="5"/>
  <c r="T45" i="5"/>
  <c r="DK44" i="5"/>
  <c r="Q43" i="5"/>
  <c r="Q42" i="5"/>
  <c r="T40" i="5"/>
  <c r="BP39" i="5"/>
  <c r="BP36" i="5"/>
  <c r="Q36" i="5"/>
  <c r="EG35" i="5"/>
  <c r="BP34" i="5"/>
  <c r="BP33" i="5"/>
  <c r="BP32" i="5"/>
  <c r="T31" i="5"/>
  <c r="Q31" i="5"/>
  <c r="Q30" i="5"/>
  <c r="EG29" i="5"/>
  <c r="DK29" i="5"/>
  <c r="BR29" i="5" s="1"/>
  <c r="BS29" i="5" s="1"/>
  <c r="N29" i="5" s="1"/>
  <c r="BP27" i="5"/>
  <c r="DK26" i="5"/>
  <c r="BR26" i="5" s="1"/>
  <c r="BS26" i="5" s="1"/>
  <c r="N26" i="5" s="1"/>
  <c r="BP26" i="5"/>
  <c r="T26" i="5"/>
  <c r="Q26" i="5"/>
  <c r="DK21" i="5"/>
  <c r="T10" i="5"/>
  <c r="I10" i="5"/>
  <c r="EG18" i="5"/>
  <c r="M18" i="5"/>
  <c r="I18" i="5"/>
  <c r="I11" i="5"/>
  <c r="EG17" i="5"/>
  <c r="T17" i="5"/>
  <c r="I17" i="5"/>
  <c r="T43" i="5"/>
  <c r="T42" i="5"/>
  <c r="DK41" i="5"/>
  <c r="EG39" i="5"/>
  <c r="DK39" i="5"/>
  <c r="BR39" i="5" s="1"/>
  <c r="BS39" i="5" s="1"/>
  <c r="N39" i="5" s="1"/>
  <c r="DK38" i="5"/>
  <c r="T38" i="5"/>
  <c r="Q38" i="5"/>
  <c r="EG36" i="5"/>
  <c r="DK36" i="5"/>
  <c r="DK35" i="5"/>
  <c r="BR35" i="5" s="1"/>
  <c r="BS35" i="5" s="1"/>
  <c r="N35" i="5" s="1"/>
  <c r="EG34" i="5"/>
  <c r="Q34" i="5"/>
  <c r="T33" i="5"/>
  <c r="DK32" i="5"/>
  <c r="DK30" i="5"/>
  <c r="T30" i="5"/>
  <c r="T28" i="5"/>
  <c r="EG27" i="5"/>
  <c r="Q25" i="5"/>
  <c r="DK24" i="5"/>
  <c r="BP24" i="5"/>
  <c r="BP21" i="5"/>
  <c r="T20" i="5"/>
  <c r="Q20" i="5"/>
  <c r="T8" i="5"/>
  <c r="I8" i="5"/>
  <c r="T18" i="5"/>
  <c r="EG11" i="5"/>
  <c r="I16" i="5"/>
  <c r="EG15" i="5"/>
  <c r="EG14" i="5"/>
  <c r="M9" i="5"/>
  <c r="DK13" i="5"/>
  <c r="T13" i="5"/>
  <c r="BP42" i="5"/>
  <c r="BP38" i="5"/>
  <c r="Q37" i="5"/>
  <c r="DK34" i="5"/>
  <c r="DK33" i="5"/>
  <c r="BR33" i="5" s="1"/>
  <c r="BS33" i="5" s="1"/>
  <c r="Q32" i="5"/>
  <c r="Q29" i="5"/>
  <c r="Q23" i="5"/>
  <c r="DK22" i="5"/>
  <c r="BP20" i="5"/>
  <c r="T11" i="5"/>
  <c r="DK17" i="5"/>
  <c r="T15" i="5"/>
  <c r="Q24" i="5"/>
  <c r="EG21" i="5"/>
  <c r="DK20" i="5"/>
  <c r="BR20" i="5" s="1"/>
  <c r="BS20" i="5" s="1"/>
  <c r="N20" i="5" s="1"/>
  <c r="EG8" i="5"/>
  <c r="M8" i="5"/>
  <c r="DK18" i="5"/>
  <c r="EG19" i="5"/>
  <c r="DK19" i="5"/>
  <c r="M19" i="5"/>
  <c r="T19" i="5"/>
  <c r="M15" i="5"/>
  <c r="M14" i="5"/>
  <c r="EG13" i="5"/>
  <c r="M13" i="5"/>
  <c r="BP43" i="5"/>
  <c r="BP41" i="5"/>
  <c r="T41" i="5"/>
  <c r="DK40" i="5"/>
  <c r="Q35" i="5"/>
  <c r="DK31" i="5"/>
  <c r="BP30" i="5"/>
  <c r="T29" i="5"/>
  <c r="EG25" i="5"/>
  <c r="DK23" i="5"/>
  <c r="T23" i="5"/>
  <c r="DK8" i="5"/>
  <c r="DK16" i="5"/>
  <c r="T9" i="5"/>
  <c r="I9" i="5"/>
  <c r="Q39" i="5"/>
  <c r="BP37" i="5"/>
  <c r="Q33" i="5"/>
  <c r="BP28" i="5"/>
  <c r="Q28" i="5"/>
  <c r="DK11" i="5"/>
  <c r="M11" i="5"/>
  <c r="T16" i="5"/>
  <c r="I19" i="5"/>
  <c r="I15" i="5"/>
  <c r="DK12" i="5"/>
  <c r="M12" i="5"/>
  <c r="DK14" i="5"/>
  <c r="I13" i="5"/>
  <c r="BP47" i="5"/>
  <c r="Q47" i="5"/>
  <c r="BP46" i="5"/>
  <c r="EG45" i="5"/>
  <c r="BP45" i="5"/>
  <c r="EG43" i="5"/>
  <c r="EG42" i="5"/>
  <c r="EG41" i="5"/>
  <c r="Q41" i="5"/>
  <c r="BP40" i="5"/>
  <c r="Q40" i="5"/>
  <c r="T39" i="5"/>
  <c r="EG37" i="5"/>
  <c r="T37" i="5"/>
  <c r="T35" i="5"/>
  <c r="EG32" i="5"/>
  <c r="T32" i="5"/>
  <c r="T27" i="5"/>
  <c r="DK25" i="5"/>
  <c r="BR25" i="5" s="1"/>
  <c r="BS25" i="5" s="1"/>
  <c r="N25" i="5" s="1"/>
  <c r="EG24" i="5"/>
  <c r="EG22" i="5"/>
  <c r="T22" i="5"/>
  <c r="Q22" i="5"/>
  <c r="EG10" i="5"/>
  <c r="M10" i="5"/>
  <c r="EG16" i="5"/>
  <c r="M16" i="5"/>
  <c r="DK15" i="5"/>
  <c r="BR15" i="5" s="1"/>
  <c r="BS15" i="5" s="1"/>
  <c r="N15" i="5" s="1"/>
  <c r="I12" i="5"/>
  <c r="T14" i="5"/>
  <c r="I14" i="5"/>
  <c r="EG9" i="5"/>
  <c r="H8" i="3"/>
  <c r="DK44" i="3"/>
  <c r="H10" i="3"/>
  <c r="L9" i="3"/>
  <c r="H9" i="3"/>
  <c r="H12" i="4"/>
  <c r="L15" i="4"/>
  <c r="H15" i="4"/>
  <c r="EG47" i="4"/>
  <c r="DK44" i="4"/>
  <c r="DK43" i="4"/>
  <c r="DK42" i="4"/>
  <c r="EG36" i="4"/>
  <c r="EG34" i="4"/>
  <c r="DK34" i="4"/>
  <c r="DK30" i="4"/>
  <c r="EG22" i="4"/>
  <c r="DK20" i="4"/>
  <c r="EG8" i="4"/>
  <c r="EG11" i="4"/>
  <c r="EG10" i="4"/>
  <c r="EG16" i="4"/>
  <c r="EG46" i="4"/>
  <c r="EG45" i="4"/>
  <c r="EG42" i="4"/>
  <c r="EG40" i="4"/>
  <c r="DK38" i="4"/>
  <c r="DK36" i="4"/>
  <c r="EG33" i="4"/>
  <c r="DK33" i="4"/>
  <c r="DK31" i="4"/>
  <c r="EG29" i="4"/>
  <c r="DK29" i="4"/>
  <c r="DK27" i="4"/>
  <c r="DK25" i="4"/>
  <c r="DK24" i="4"/>
  <c r="DK21" i="4"/>
  <c r="I11" i="4"/>
  <c r="M13" i="4"/>
  <c r="DK97" i="4"/>
  <c r="T97" i="4"/>
  <c r="I97" i="4"/>
  <c r="I10" i="4"/>
  <c r="DK16" i="4"/>
  <c r="M9" i="4"/>
  <c r="EG12" i="4"/>
  <c r="M12" i="4"/>
  <c r="M15" i="4"/>
  <c r="M14" i="4"/>
  <c r="DK46" i="4"/>
  <c r="DK41" i="4"/>
  <c r="EG39" i="4"/>
  <c r="EG38" i="4"/>
  <c r="EG32" i="4"/>
  <c r="EG28" i="4"/>
  <c r="DK26" i="4"/>
  <c r="EG23" i="4"/>
  <c r="I8" i="4"/>
  <c r="I13" i="4"/>
  <c r="M10" i="4"/>
  <c r="T16" i="4"/>
  <c r="EG9" i="4"/>
  <c r="I9" i="4"/>
  <c r="DK37" i="4"/>
  <c r="DK28" i="4"/>
  <c r="EG20" i="4"/>
  <c r="DK18" i="4"/>
  <c r="T8" i="4"/>
  <c r="EG97" i="4"/>
  <c r="T10" i="4"/>
  <c r="DK9" i="4"/>
  <c r="T9" i="4"/>
  <c r="DK12" i="4"/>
  <c r="T14" i="4"/>
  <c r="I14" i="4"/>
  <c r="EG41" i="4"/>
  <c r="DK32" i="4"/>
  <c r="EG25" i="4"/>
  <c r="EG24" i="4"/>
  <c r="DK23" i="4"/>
  <c r="DK22" i="4"/>
  <c r="EG19" i="4"/>
  <c r="DK19" i="4"/>
  <c r="M11" i="4"/>
  <c r="T11" i="4"/>
  <c r="EG13" i="4"/>
  <c r="M97" i="4"/>
  <c r="T12" i="4"/>
  <c r="EG15" i="4"/>
  <c r="DK47" i="4"/>
  <c r="DK45" i="4"/>
  <c r="EG44" i="4"/>
  <c r="EG43" i="4"/>
  <c r="DK39" i="4"/>
  <c r="EG37" i="4"/>
  <c r="EG35" i="4"/>
  <c r="EG31" i="4"/>
  <c r="EG30" i="4"/>
  <c r="EG26" i="4"/>
  <c r="DK8" i="4"/>
  <c r="M8" i="4"/>
  <c r="DK11" i="4"/>
  <c r="DK13" i="4"/>
  <c r="T13" i="4"/>
  <c r="DK10" i="4"/>
  <c r="M16" i="4"/>
  <c r="I12" i="4"/>
  <c r="DK15" i="4"/>
  <c r="T15" i="4"/>
  <c r="I15" i="4"/>
  <c r="DK40" i="4"/>
  <c r="DK35" i="4"/>
  <c r="BR35" i="4" s="1"/>
  <c r="BS35" i="4" s="1"/>
  <c r="N35" i="4" s="1"/>
  <c r="EG27" i="4"/>
  <c r="EG21" i="4"/>
  <c r="EG18" i="4"/>
  <c r="I16" i="4"/>
  <c r="EG14" i="4"/>
  <c r="DK14" i="4"/>
  <c r="EG47" i="3"/>
  <c r="BP47" i="3"/>
  <c r="DK46" i="3"/>
  <c r="T46" i="3"/>
  <c r="DK45" i="3"/>
  <c r="BP45" i="3"/>
  <c r="T45" i="3"/>
  <c r="DK42" i="3"/>
  <c r="EG33" i="3"/>
  <c r="BP30" i="3"/>
  <c r="EG29" i="3"/>
  <c r="EG26" i="3"/>
  <c r="DK26" i="3"/>
  <c r="Q25" i="3"/>
  <c r="DK21" i="3"/>
  <c r="EG19" i="3"/>
  <c r="EG18" i="3"/>
  <c r="BP17" i="3"/>
  <c r="T17" i="3"/>
  <c r="EG11" i="3"/>
  <c r="M12" i="3"/>
  <c r="T12" i="3"/>
  <c r="T13" i="3"/>
  <c r="EG10" i="3"/>
  <c r="M10" i="3"/>
  <c r="T8" i="3"/>
  <c r="I8" i="3"/>
  <c r="L8" i="3"/>
  <c r="K8" i="3"/>
  <c r="EG9" i="3"/>
  <c r="DK9" i="3"/>
  <c r="M9" i="3"/>
  <c r="I9" i="3"/>
  <c r="Q44" i="3"/>
  <c r="EG41" i="3"/>
  <c r="Q41" i="3"/>
  <c r="BP40" i="3"/>
  <c r="Q40" i="3"/>
  <c r="EG39" i="3"/>
  <c r="DK39" i="3"/>
  <c r="DK38" i="3"/>
  <c r="T37" i="3"/>
  <c r="Q34" i="3"/>
  <c r="DK33" i="3"/>
  <c r="Q32" i="3"/>
  <c r="DK31" i="3"/>
  <c r="Q28" i="3"/>
  <c r="DK25" i="3"/>
  <c r="T25" i="3"/>
  <c r="BP24" i="3"/>
  <c r="T24" i="3"/>
  <c r="BP22" i="3"/>
  <c r="T20" i="3"/>
  <c r="BP19" i="3"/>
  <c r="DK16" i="3"/>
  <c r="DK12" i="3"/>
  <c r="DK47" i="3"/>
  <c r="T47" i="3"/>
  <c r="EG46" i="3"/>
  <c r="BP44" i="3"/>
  <c r="Q43" i="3"/>
  <c r="BP42" i="3"/>
  <c r="T42" i="3"/>
  <c r="T41" i="3"/>
  <c r="EG37" i="3"/>
  <c r="DK36" i="3"/>
  <c r="Q36" i="3"/>
  <c r="T34" i="3"/>
  <c r="Q33" i="3"/>
  <c r="EG30" i="3"/>
  <c r="DK29" i="3"/>
  <c r="BP29" i="3"/>
  <c r="T28" i="3"/>
  <c r="EG27" i="3"/>
  <c r="EG23" i="3"/>
  <c r="DK23" i="3"/>
  <c r="EG21" i="3"/>
  <c r="T21" i="3"/>
  <c r="DK17" i="3"/>
  <c r="EG15" i="3"/>
  <c r="Q14" i="3"/>
  <c r="T11" i="3"/>
  <c r="I11" i="3"/>
  <c r="I13" i="3"/>
  <c r="EG43" i="3"/>
  <c r="EG40" i="3"/>
  <c r="T40" i="3"/>
  <c r="T38" i="3"/>
  <c r="Q38" i="3"/>
  <c r="DK37" i="3"/>
  <c r="BR37" i="3" s="1"/>
  <c r="BS37" i="3" s="1"/>
  <c r="N37" i="3" s="1"/>
  <c r="Q37" i="3"/>
  <c r="DK35" i="3"/>
  <c r="T33" i="3"/>
  <c r="EG32" i="3"/>
  <c r="DK30" i="3"/>
  <c r="EG24" i="3"/>
  <c r="EG22" i="3"/>
  <c r="DK20" i="3"/>
  <c r="BP18" i="3"/>
  <c r="Q18" i="3"/>
  <c r="BP16" i="3"/>
  <c r="BP15" i="3"/>
  <c r="DK14" i="3"/>
  <c r="DK13" i="3"/>
  <c r="M8" i="3"/>
  <c r="DK40" i="3"/>
  <c r="BR40" i="3" s="1"/>
  <c r="BS40" i="3" s="1"/>
  <c r="N40" i="3" s="1"/>
  <c r="T39" i="3"/>
  <c r="Q39" i="3"/>
  <c r="EG38" i="3"/>
  <c r="BP35" i="3"/>
  <c r="BP31" i="3"/>
  <c r="Q29" i="3"/>
  <c r="T27" i="3"/>
  <c r="BP21" i="3"/>
  <c r="BP20" i="3"/>
  <c r="DK19" i="3"/>
  <c r="BR19" i="3" s="1"/>
  <c r="BS19" i="3" s="1"/>
  <c r="N19" i="3" s="1"/>
  <c r="Q19" i="3"/>
  <c r="DK18" i="3"/>
  <c r="EG17" i="3"/>
  <c r="Q17" i="3"/>
  <c r="Q16" i="3"/>
  <c r="T15" i="3"/>
  <c r="Q15" i="3"/>
  <c r="M13" i="3"/>
  <c r="DK8" i="3"/>
  <c r="T36" i="3"/>
  <c r="T35" i="3"/>
  <c r="DK34" i="3"/>
  <c r="BP34" i="3"/>
  <c r="DK32" i="3"/>
  <c r="T30" i="3"/>
  <c r="Q30" i="3"/>
  <c r="DK28" i="3"/>
  <c r="BP27" i="3"/>
  <c r="T26" i="3"/>
  <c r="Q26" i="3"/>
  <c r="Q24" i="3"/>
  <c r="BP23" i="3"/>
  <c r="DK22" i="3"/>
  <c r="Q21" i="3"/>
  <c r="T18" i="3"/>
  <c r="DK15" i="3"/>
  <c r="BP14" i="3"/>
  <c r="M11" i="3"/>
  <c r="I10" i="3"/>
  <c r="Q47" i="3"/>
  <c r="BP46" i="3"/>
  <c r="Q46" i="3"/>
  <c r="EG45" i="3"/>
  <c r="EG44" i="3"/>
  <c r="DK43" i="3"/>
  <c r="BP43" i="3"/>
  <c r="EG42" i="3"/>
  <c r="BP41" i="3"/>
  <c r="BP39" i="3"/>
  <c r="EG36" i="3"/>
  <c r="EG35" i="3"/>
  <c r="EG34" i="3"/>
  <c r="BP33" i="3"/>
  <c r="BP32" i="3"/>
  <c r="EG31" i="3"/>
  <c r="T31" i="3"/>
  <c r="Q31" i="3"/>
  <c r="T29" i="3"/>
  <c r="DK27" i="3"/>
  <c r="EG25" i="3"/>
  <c r="T23" i="3"/>
  <c r="Q23" i="3"/>
  <c r="EG20" i="3"/>
  <c r="T16" i="3"/>
  <c r="EG14" i="3"/>
  <c r="T14" i="3"/>
  <c r="DK11" i="3"/>
  <c r="BR11" i="3" s="1"/>
  <c r="BS11" i="3" s="1"/>
  <c r="N11" i="3" s="1"/>
  <c r="EG12" i="3"/>
  <c r="I12" i="3"/>
  <c r="EG13" i="3"/>
  <c r="DK10" i="3"/>
  <c r="Q45" i="3"/>
  <c r="T44" i="3"/>
  <c r="T43" i="3"/>
  <c r="Q42" i="3"/>
  <c r="DK41" i="3"/>
  <c r="BP38" i="3"/>
  <c r="BP37" i="3"/>
  <c r="BP36" i="3"/>
  <c r="Q35" i="3"/>
  <c r="T32" i="3"/>
  <c r="EG28" i="3"/>
  <c r="BP28" i="3"/>
  <c r="Q27" i="3"/>
  <c r="BP26" i="3"/>
  <c r="BP25" i="3"/>
  <c r="DK24" i="3"/>
  <c r="BR24" i="3" s="1"/>
  <c r="BS24" i="3" s="1"/>
  <c r="N24" i="3" s="1"/>
  <c r="T22" i="3"/>
  <c r="Q22" i="3"/>
  <c r="Q20" i="3"/>
  <c r="T19" i="3"/>
  <c r="EG16" i="3"/>
  <c r="T10" i="3"/>
  <c r="EG8" i="3"/>
  <c r="BR9" i="4" l="1"/>
  <c r="BR34" i="4"/>
  <c r="L33" i="4"/>
  <c r="L84" i="4"/>
  <c r="L66" i="4"/>
  <c r="L74" i="4"/>
  <c r="L75" i="4"/>
  <c r="L21" i="4"/>
  <c r="L91" i="4"/>
  <c r="L72" i="4"/>
  <c r="L86" i="4"/>
  <c r="L24" i="4"/>
  <c r="L19" i="4"/>
  <c r="L20" i="4"/>
  <c r="L29" i="4"/>
  <c r="L22" i="4"/>
  <c r="L67" i="4"/>
  <c r="L89" i="4"/>
  <c r="L38" i="4"/>
  <c r="L69" i="4"/>
  <c r="L87" i="4"/>
  <c r="L96" i="4"/>
  <c r="L49" i="4"/>
  <c r="L61" i="4"/>
  <c r="L48" i="4"/>
  <c r="L44" i="4"/>
  <c r="L39" i="4"/>
  <c r="L26" i="4"/>
  <c r="L58" i="4"/>
  <c r="L83" i="4"/>
  <c r="L36" i="4"/>
  <c r="L50" i="4"/>
  <c r="L92" i="4"/>
  <c r="L88" i="4"/>
  <c r="L32" i="4"/>
  <c r="L27" i="4"/>
  <c r="L28" i="4"/>
  <c r="L37" i="4"/>
  <c r="L30" i="4"/>
  <c r="L63" i="4"/>
  <c r="L90" i="4"/>
  <c r="L42" i="4"/>
  <c r="L95" i="4"/>
  <c r="L47" i="4"/>
  <c r="L25" i="4"/>
  <c r="L34" i="4"/>
  <c r="L68" i="4"/>
  <c r="L43" i="4"/>
  <c r="L60" i="4"/>
  <c r="L59" i="4"/>
  <c r="L40" i="4"/>
  <c r="L35" i="4"/>
  <c r="L45" i="4"/>
  <c r="L73" i="4"/>
  <c r="L46" i="4"/>
  <c r="L64" i="4"/>
  <c r="L85" i="4"/>
  <c r="L71" i="4"/>
  <c r="L70" i="4"/>
  <c r="L31" i="4"/>
  <c r="L41" i="4"/>
  <c r="L18" i="4"/>
  <c r="L62" i="4"/>
  <c r="L82" i="4"/>
  <c r="L51" i="4"/>
  <c r="L93" i="4"/>
  <c r="L65" i="4"/>
  <c r="O39" i="5"/>
  <c r="BR8" i="6"/>
  <c r="BS8" i="6" s="1"/>
  <c r="N8" i="6" s="1"/>
  <c r="BR15" i="10"/>
  <c r="BS15" i="10" s="1"/>
  <c r="N15" i="10" s="1"/>
  <c r="BR13" i="9"/>
  <c r="BS13" i="9" s="1"/>
  <c r="N13" i="9" s="1"/>
  <c r="BR10" i="3"/>
  <c r="BS10" i="3" s="1"/>
  <c r="N10" i="3" s="1"/>
  <c r="O25" i="10"/>
  <c r="BR18" i="10"/>
  <c r="BS18" i="10" s="1"/>
  <c r="N18" i="10" s="1"/>
  <c r="BR12" i="10"/>
  <c r="BS12" i="10" s="1"/>
  <c r="N12" i="10" s="1"/>
  <c r="O24" i="13"/>
  <c r="L94" i="4"/>
  <c r="T85" i="4"/>
  <c r="BR36" i="4"/>
  <c r="BS36" i="4" s="1"/>
  <c r="N36" i="4" s="1"/>
  <c r="BR45" i="4"/>
  <c r="BS45" i="4" s="1"/>
  <c r="N45" i="4" s="1"/>
  <c r="BR46" i="4"/>
  <c r="BS46" i="4" s="1"/>
  <c r="N46" i="4" s="1"/>
  <c r="BR10" i="4"/>
  <c r="BS10" i="4" s="1"/>
  <c r="N10" i="4" s="1"/>
  <c r="BR12" i="4"/>
  <c r="BS12" i="4" s="1"/>
  <c r="N12" i="4" s="1"/>
  <c r="T80" i="4"/>
  <c r="T61" i="4"/>
  <c r="T82" i="4"/>
  <c r="T54" i="4"/>
  <c r="T60" i="4"/>
  <c r="T95" i="4"/>
  <c r="H31" i="4"/>
  <c r="H25" i="4"/>
  <c r="H19" i="4"/>
  <c r="H23" i="4"/>
  <c r="H33" i="4"/>
  <c r="H27" i="4"/>
  <c r="T67" i="4"/>
  <c r="T83" i="4"/>
  <c r="T66" i="4"/>
  <c r="T72" i="4"/>
  <c r="T77" i="4"/>
  <c r="T55" i="4"/>
  <c r="T78" i="4"/>
  <c r="T96" i="4"/>
  <c r="T59" i="4"/>
  <c r="T91" i="4"/>
  <c r="T71" i="4"/>
  <c r="T84" i="4"/>
  <c r="T69" i="4"/>
  <c r="T56" i="4"/>
  <c r="T87" i="4"/>
  <c r="T70" i="4"/>
  <c r="T81" i="4"/>
  <c r="T68" i="4"/>
  <c r="T64" i="4"/>
  <c r="T90" i="4"/>
  <c r="T65" i="4"/>
  <c r="T57" i="4"/>
  <c r="T63" i="4"/>
  <c r="T86" i="4"/>
  <c r="BR14" i="4"/>
  <c r="BS14" i="4" s="1"/>
  <c r="N14" i="4" s="1"/>
  <c r="BR11" i="4"/>
  <c r="BS11" i="4" s="1"/>
  <c r="N11" i="4" s="1"/>
  <c r="BR33" i="4"/>
  <c r="BS33" i="4" s="1"/>
  <c r="N33" i="4" s="1"/>
  <c r="T53" i="4"/>
  <c r="T92" i="4"/>
  <c r="T93" i="4"/>
  <c r="T62" i="4"/>
  <c r="T58" i="4"/>
  <c r="T89" i="4"/>
  <c r="T79" i="4"/>
  <c r="T88" i="4"/>
  <c r="T94" i="4"/>
  <c r="BR14" i="5"/>
  <c r="BS14" i="5" s="1"/>
  <c r="N14" i="5" s="1"/>
  <c r="O24" i="12"/>
  <c r="O44" i="10"/>
  <c r="O35" i="7"/>
  <c r="O47" i="9"/>
  <c r="BR12" i="13"/>
  <c r="BS12" i="13" s="1"/>
  <c r="N12" i="13" s="1"/>
  <c r="BR10" i="13"/>
  <c r="BS10" i="13" s="1"/>
  <c r="N10" i="13" s="1"/>
  <c r="BR17" i="7"/>
  <c r="BS17" i="7" s="1"/>
  <c r="N17" i="7" s="1"/>
  <c r="BR43" i="10"/>
  <c r="BS43" i="10" s="1"/>
  <c r="N43" i="10" s="1"/>
  <c r="BR32" i="10"/>
  <c r="BS32" i="10" s="1"/>
  <c r="N32" i="10" s="1"/>
  <c r="BR36" i="11"/>
  <c r="BS36" i="11" s="1"/>
  <c r="N36" i="11" s="1"/>
  <c r="BR17" i="12"/>
  <c r="BS17" i="12" s="1"/>
  <c r="N17" i="12" s="1"/>
  <c r="BR33" i="13"/>
  <c r="BS33" i="13" s="1"/>
  <c r="N33" i="13" s="1"/>
  <c r="BR13" i="13"/>
  <c r="BS13" i="13" s="1"/>
  <c r="N13" i="13" s="1"/>
  <c r="BR47" i="3"/>
  <c r="BS47" i="3" s="1"/>
  <c r="N47" i="3" s="1"/>
  <c r="BR30" i="5"/>
  <c r="BR47" i="6"/>
  <c r="BS47" i="6" s="1"/>
  <c r="N47" i="6" s="1"/>
  <c r="BR44" i="6"/>
  <c r="BS44" i="6" s="1"/>
  <c r="BR11" i="7"/>
  <c r="BS11" i="7" s="1"/>
  <c r="N11" i="7" s="1"/>
  <c r="BR33" i="12"/>
  <c r="BS33" i="12" s="1"/>
  <c r="N33" i="12" s="1"/>
  <c r="BR23" i="3"/>
  <c r="BR33" i="3"/>
  <c r="BS33" i="3" s="1"/>
  <c r="N33" i="3" s="1"/>
  <c r="BR15" i="4"/>
  <c r="BS15" i="4" s="1"/>
  <c r="N15" i="4" s="1"/>
  <c r="BR8" i="4"/>
  <c r="BS8" i="4" s="1"/>
  <c r="N8" i="4" s="1"/>
  <c r="BR11" i="5"/>
  <c r="BS11" i="5" s="1"/>
  <c r="N11" i="5" s="1"/>
  <c r="BR31" i="5"/>
  <c r="BS31" i="5" s="1"/>
  <c r="N31" i="5" s="1"/>
  <c r="BR38" i="5"/>
  <c r="BS38" i="5" s="1"/>
  <c r="N38" i="5" s="1"/>
  <c r="BR28" i="5"/>
  <c r="BS28" i="5" s="1"/>
  <c r="N28" i="5" s="1"/>
  <c r="O28" i="5" s="1"/>
  <c r="BR31" i="6"/>
  <c r="BS31" i="6" s="1"/>
  <c r="N31" i="6" s="1"/>
  <c r="O31" i="6" s="1"/>
  <c r="BR21" i="10"/>
  <c r="BS21" i="10" s="1"/>
  <c r="N21" i="10" s="1"/>
  <c r="BR23" i="10"/>
  <c r="BS23" i="10" s="1"/>
  <c r="N23" i="10" s="1"/>
  <c r="O23" i="10" s="1"/>
  <c r="BR34" i="10"/>
  <c r="BS34" i="10" s="1"/>
  <c r="N34" i="10" s="1"/>
  <c r="BR22" i="11"/>
  <c r="BS22" i="11" s="1"/>
  <c r="N22" i="11" s="1"/>
  <c r="BR13" i="12"/>
  <c r="BS13" i="12" s="1"/>
  <c r="N13" i="12" s="1"/>
  <c r="BR25" i="12"/>
  <c r="BS25" i="12" s="1"/>
  <c r="N25" i="12" s="1"/>
  <c r="O25" i="12" s="1"/>
  <c r="BR12" i="12"/>
  <c r="BS12" i="12" s="1"/>
  <c r="N12" i="12" s="1"/>
  <c r="BR28" i="13"/>
  <c r="BS28" i="13" s="1"/>
  <c r="N28" i="13" s="1"/>
  <c r="O28" i="13" s="1"/>
  <c r="BR47" i="5"/>
  <c r="BS47" i="5" s="1"/>
  <c r="N47" i="5" s="1"/>
  <c r="O47" i="5" s="1"/>
  <c r="BR17" i="6"/>
  <c r="BS17" i="6" s="1"/>
  <c r="N17" i="6" s="1"/>
  <c r="BR26" i="6"/>
  <c r="BR37" i="6"/>
  <c r="BS37" i="6" s="1"/>
  <c r="N37" i="6" s="1"/>
  <c r="O37" i="6" s="1"/>
  <c r="BR8" i="9"/>
  <c r="BS8" i="9" s="1"/>
  <c r="N8" i="9" s="1"/>
  <c r="BR29" i="11"/>
  <c r="BS29" i="11" s="1"/>
  <c r="N29" i="11" s="1"/>
  <c r="BR30" i="11"/>
  <c r="BS30" i="11" s="1"/>
  <c r="N30" i="11" s="1"/>
  <c r="O30" i="11" s="1"/>
  <c r="BR42" i="11"/>
  <c r="BS42" i="11" s="1"/>
  <c r="N42" i="11" s="1"/>
  <c r="BR37" i="12"/>
  <c r="BS37" i="12" s="1"/>
  <c r="N37" i="12" s="1"/>
  <c r="O37" i="12" s="1"/>
  <c r="BR14" i="13"/>
  <c r="BS14" i="13" s="1"/>
  <c r="N14" i="13" s="1"/>
  <c r="BR32" i="4"/>
  <c r="BS32" i="4" s="1"/>
  <c r="N32" i="4" s="1"/>
  <c r="BR12" i="5"/>
  <c r="BS12" i="5" s="1"/>
  <c r="N12" i="5" s="1"/>
  <c r="BR40" i="5"/>
  <c r="BS40" i="5" s="1"/>
  <c r="N40" i="5" s="1"/>
  <c r="BR30" i="3"/>
  <c r="BS30" i="3" s="1"/>
  <c r="N30" i="3" s="1"/>
  <c r="BR45" i="7"/>
  <c r="BS45" i="7" s="1"/>
  <c r="N45" i="7" s="1"/>
  <c r="BR30" i="7"/>
  <c r="BS30" i="7" s="1"/>
  <c r="N30" i="7" s="1"/>
  <c r="BR32" i="9"/>
  <c r="BS32" i="9" s="1"/>
  <c r="N32" i="9" s="1"/>
  <c r="O32" i="9" s="1"/>
  <c r="BR44" i="9"/>
  <c r="BS44" i="9" s="1"/>
  <c r="N44" i="9" s="1"/>
  <c r="O44" i="9" s="1"/>
  <c r="BR16" i="11"/>
  <c r="BS16" i="11" s="1"/>
  <c r="N16" i="11" s="1"/>
  <c r="BR38" i="12"/>
  <c r="BS38" i="12" s="1"/>
  <c r="N38" i="12" s="1"/>
  <c r="O38" i="12" s="1"/>
  <c r="BR10" i="12"/>
  <c r="BS10" i="12" s="1"/>
  <c r="N10" i="12" s="1"/>
  <c r="BR14" i="11"/>
  <c r="BS14" i="11" s="1"/>
  <c r="N14" i="11" s="1"/>
  <c r="BR28" i="4"/>
  <c r="BS28" i="4" s="1"/>
  <c r="N28" i="4" s="1"/>
  <c r="BR16" i="4"/>
  <c r="BS16" i="4" s="1"/>
  <c r="N16" i="4" s="1"/>
  <c r="BR23" i="5"/>
  <c r="BS23" i="5" s="1"/>
  <c r="N23" i="5" s="1"/>
  <c r="O23" i="5" s="1"/>
  <c r="BR43" i="6"/>
  <c r="BS43" i="6" s="1"/>
  <c r="N43" i="6" s="1"/>
  <c r="O43" i="6" s="1"/>
  <c r="BR41" i="3"/>
  <c r="BS41" i="3" s="1"/>
  <c r="N41" i="3" s="1"/>
  <c r="BR18" i="3"/>
  <c r="BS18" i="3" s="1"/>
  <c r="BR29" i="3"/>
  <c r="BS29" i="3" s="1"/>
  <c r="N29" i="3" s="1"/>
  <c r="BR9" i="3"/>
  <c r="BS9" i="3" s="1"/>
  <c r="N9" i="3" s="1"/>
  <c r="BR40" i="4"/>
  <c r="BS40" i="4" s="1"/>
  <c r="N40" i="4" s="1"/>
  <c r="BR47" i="4"/>
  <c r="BS47" i="4" s="1"/>
  <c r="N47" i="4" s="1"/>
  <c r="BR19" i="4"/>
  <c r="BS19" i="4" s="1"/>
  <c r="N19" i="4" s="1"/>
  <c r="BR19" i="5"/>
  <c r="BS19" i="5" s="1"/>
  <c r="N19" i="5" s="1"/>
  <c r="BR44" i="5"/>
  <c r="BR18" i="6"/>
  <c r="BS18" i="6" s="1"/>
  <c r="N18" i="6" s="1"/>
  <c r="BR20" i="6"/>
  <c r="BS20" i="6" s="1"/>
  <c r="N20" i="6" s="1"/>
  <c r="BR46" i="6"/>
  <c r="BS46" i="6" s="1"/>
  <c r="N46" i="6" s="1"/>
  <c r="BR21" i="6"/>
  <c r="BS21" i="6" s="1"/>
  <c r="BR30" i="6"/>
  <c r="BS30" i="6" s="1"/>
  <c r="N30" i="6" s="1"/>
  <c r="BR10" i="6"/>
  <c r="BS10" i="6" s="1"/>
  <c r="N10" i="6" s="1"/>
  <c r="BR41" i="7"/>
  <c r="BS41" i="7" s="1"/>
  <c r="N41" i="7" s="1"/>
  <c r="BR27" i="7"/>
  <c r="BS27" i="7" s="1"/>
  <c r="N27" i="7" s="1"/>
  <c r="O27" i="7" s="1"/>
  <c r="BR47" i="7"/>
  <c r="BS47" i="7" s="1"/>
  <c r="N47" i="7" s="1"/>
  <c r="O47" i="7" s="1"/>
  <c r="BR16" i="9"/>
  <c r="BS16" i="9" s="1"/>
  <c r="N16" i="9" s="1"/>
  <c r="O16" i="9" s="1"/>
  <c r="BR20" i="10"/>
  <c r="BS20" i="10" s="1"/>
  <c r="N20" i="10" s="1"/>
  <c r="BR47" i="11"/>
  <c r="BS47" i="11" s="1"/>
  <c r="N47" i="11" s="1"/>
  <c r="BR19" i="13"/>
  <c r="BS19" i="13" s="1"/>
  <c r="N19" i="13" s="1"/>
  <c r="O19" i="13" s="1"/>
  <c r="BR18" i="13"/>
  <c r="BS18" i="13" s="1"/>
  <c r="N18" i="13" s="1"/>
  <c r="O18" i="13" s="1"/>
  <c r="BR37" i="13"/>
  <c r="BS37" i="13" s="1"/>
  <c r="N37" i="13" s="1"/>
  <c r="O37" i="13" s="1"/>
  <c r="BR15" i="7"/>
  <c r="BS15" i="7" s="1"/>
  <c r="N15" i="7" s="1"/>
  <c r="BR36" i="9"/>
  <c r="BS36" i="9" s="1"/>
  <c r="N36" i="9" s="1"/>
  <c r="BR31" i="9"/>
  <c r="BS31" i="9" s="1"/>
  <c r="N31" i="9" s="1"/>
  <c r="O31" i="9" s="1"/>
  <c r="BR41" i="9"/>
  <c r="BS41" i="9" s="1"/>
  <c r="N41" i="9" s="1"/>
  <c r="BR37" i="9"/>
  <c r="BS37" i="9" s="1"/>
  <c r="N37" i="9" s="1"/>
  <c r="BR27" i="9"/>
  <c r="BS27" i="9" s="1"/>
  <c r="N27" i="9" s="1"/>
  <c r="BS40" i="9"/>
  <c r="N40" i="9" s="1"/>
  <c r="O40" i="9" s="1"/>
  <c r="BR34" i="9"/>
  <c r="BS34" i="9" s="1"/>
  <c r="N34" i="9" s="1"/>
  <c r="O34" i="9" s="1"/>
  <c r="BR29" i="9"/>
  <c r="BS29" i="9" s="1"/>
  <c r="N29" i="9" s="1"/>
  <c r="O42" i="9"/>
  <c r="O26" i="9"/>
  <c r="O18" i="6"/>
  <c r="O20" i="6"/>
  <c r="BS39" i="6"/>
  <c r="N39" i="6" s="1"/>
  <c r="BR16" i="6"/>
  <c r="BS16" i="6" s="1"/>
  <c r="N16" i="6" s="1"/>
  <c r="BR24" i="6"/>
  <c r="BS24" i="6" s="1"/>
  <c r="N24" i="6" s="1"/>
  <c r="BR46" i="10"/>
  <c r="BS46" i="10" s="1"/>
  <c r="N46" i="10" s="1"/>
  <c r="O46" i="10" s="1"/>
  <c r="BR47" i="10"/>
  <c r="BS47" i="10" s="1"/>
  <c r="N47" i="10" s="1"/>
  <c r="O47" i="10" s="1"/>
  <c r="BR41" i="10"/>
  <c r="BS41" i="10" s="1"/>
  <c r="N41" i="10" s="1"/>
  <c r="BR30" i="10"/>
  <c r="BS30" i="10" s="1"/>
  <c r="N30" i="10" s="1"/>
  <c r="O30" i="10" s="1"/>
  <c r="BR42" i="10"/>
  <c r="BS42" i="10" s="1"/>
  <c r="N42" i="10" s="1"/>
  <c r="O42" i="10" s="1"/>
  <c r="BR19" i="10"/>
  <c r="BS19" i="10" s="1"/>
  <c r="BR11" i="10"/>
  <c r="BS11" i="10" s="1"/>
  <c r="N11" i="10" s="1"/>
  <c r="BR31" i="10"/>
  <c r="BS31" i="10" s="1"/>
  <c r="N31" i="10" s="1"/>
  <c r="BR29" i="10"/>
  <c r="BS29" i="10" s="1"/>
  <c r="N29" i="10" s="1"/>
  <c r="BR17" i="10"/>
  <c r="BS17" i="10" s="1"/>
  <c r="N17" i="10" s="1"/>
  <c r="O43" i="10"/>
  <c r="BR35" i="10"/>
  <c r="BS44" i="5"/>
  <c r="N44" i="5" s="1"/>
  <c r="BR36" i="5"/>
  <c r="BS36" i="5" s="1"/>
  <c r="N36" i="5" s="1"/>
  <c r="BR34" i="5"/>
  <c r="BS34" i="5" s="1"/>
  <c r="N34" i="5" s="1"/>
  <c r="O34" i="5" s="1"/>
  <c r="O29" i="11"/>
  <c r="O23" i="11"/>
  <c r="BR20" i="11"/>
  <c r="BR19" i="11"/>
  <c r="BS19" i="11" s="1"/>
  <c r="N19" i="11" s="1"/>
  <c r="BR18" i="11"/>
  <c r="BS18" i="11" s="1"/>
  <c r="N18" i="11" s="1"/>
  <c r="BR15" i="11"/>
  <c r="BS15" i="11" s="1"/>
  <c r="N15" i="11" s="1"/>
  <c r="BR29" i="4"/>
  <c r="BS29" i="4" s="1"/>
  <c r="N29" i="4" s="1"/>
  <c r="BR19" i="12"/>
  <c r="BS19" i="12" s="1"/>
  <c r="N19" i="12" s="1"/>
  <c r="O19" i="12" s="1"/>
  <c r="BR16" i="12"/>
  <c r="BS16" i="12" s="1"/>
  <c r="N16" i="12" s="1"/>
  <c r="BS21" i="12"/>
  <c r="N21" i="12" s="1"/>
  <c r="BS40" i="12"/>
  <c r="N40" i="12" s="1"/>
  <c r="BR36" i="3"/>
  <c r="BS36" i="3" s="1"/>
  <c r="N36" i="3" s="1"/>
  <c r="BR20" i="3"/>
  <c r="BS20" i="3" s="1"/>
  <c r="N20" i="3" s="1"/>
  <c r="BR14" i="3"/>
  <c r="BR35" i="3"/>
  <c r="BS35" i="3" s="1"/>
  <c r="N35" i="3" s="1"/>
  <c r="BR38" i="13"/>
  <c r="BS38" i="13" s="1"/>
  <c r="N38" i="13" s="1"/>
  <c r="O38" i="13" s="1"/>
  <c r="BR30" i="13"/>
  <c r="BR13" i="3"/>
  <c r="BS13" i="3" s="1"/>
  <c r="N13" i="3" s="1"/>
  <c r="BR9" i="11"/>
  <c r="BS9" i="11" s="1"/>
  <c r="N9" i="11" s="1"/>
  <c r="BR12" i="11"/>
  <c r="BS12" i="11" s="1"/>
  <c r="N12" i="11" s="1"/>
  <c r="BR17" i="5"/>
  <c r="BS17" i="5" s="1"/>
  <c r="N17" i="5" s="1"/>
  <c r="BR18" i="5"/>
  <c r="BS18" i="5" s="1"/>
  <c r="N18" i="5" s="1"/>
  <c r="BR9" i="10"/>
  <c r="BS9" i="10" s="1"/>
  <c r="N9" i="10" s="1"/>
  <c r="BR14" i="10"/>
  <c r="BS14" i="10" s="1"/>
  <c r="N14" i="10" s="1"/>
  <c r="BR11" i="6"/>
  <c r="BS11" i="6" s="1"/>
  <c r="N11" i="6" s="1"/>
  <c r="BR12" i="6"/>
  <c r="BS12" i="6" s="1"/>
  <c r="N12" i="6" s="1"/>
  <c r="BR9" i="9"/>
  <c r="BS9" i="9" s="1"/>
  <c r="N9" i="9" s="1"/>
  <c r="BR10" i="9"/>
  <c r="BS10" i="9" s="1"/>
  <c r="N10" i="9" s="1"/>
  <c r="BR42" i="13"/>
  <c r="BS42" i="13" s="1"/>
  <c r="N42" i="13" s="1"/>
  <c r="O42" i="13" s="1"/>
  <c r="BR23" i="13"/>
  <c r="BS23" i="13" s="1"/>
  <c r="N23" i="13" s="1"/>
  <c r="BR20" i="13"/>
  <c r="BS20" i="13" s="1"/>
  <c r="N20" i="13" s="1"/>
  <c r="O20" i="13"/>
  <c r="BR9" i="13"/>
  <c r="BS9" i="13" s="1"/>
  <c r="N9" i="13" s="1"/>
  <c r="BR46" i="13"/>
  <c r="BS46" i="13" s="1"/>
  <c r="N46" i="13" s="1"/>
  <c r="O46" i="13" s="1"/>
  <c r="O23" i="13"/>
  <c r="O33" i="13"/>
  <c r="BR25" i="13"/>
  <c r="BS25" i="13" s="1"/>
  <c r="N25" i="13" s="1"/>
  <c r="O25" i="13" s="1"/>
  <c r="BR41" i="13"/>
  <c r="BS41" i="13" s="1"/>
  <c r="N41" i="13" s="1"/>
  <c r="O41" i="13" s="1"/>
  <c r="BR29" i="13"/>
  <c r="BS29" i="13" s="1"/>
  <c r="N29" i="13" s="1"/>
  <c r="O29" i="13" s="1"/>
  <c r="BR11" i="13"/>
  <c r="BS11" i="13" s="1"/>
  <c r="N11" i="13" s="1"/>
  <c r="BS47" i="13"/>
  <c r="N47" i="13" s="1"/>
  <c r="O47" i="13" s="1"/>
  <c r="BS27" i="13"/>
  <c r="N27" i="13" s="1"/>
  <c r="O27" i="13" s="1"/>
  <c r="BR15" i="13"/>
  <c r="BS15" i="13" s="1"/>
  <c r="N15" i="13" s="1"/>
  <c r="O15" i="13" s="1"/>
  <c r="BR45" i="13"/>
  <c r="BS45" i="13" s="1"/>
  <c r="N45" i="13" s="1"/>
  <c r="O45" i="13" s="1"/>
  <c r="BR35" i="13"/>
  <c r="BS35" i="13" s="1"/>
  <c r="N35" i="13" s="1"/>
  <c r="O35" i="13" s="1"/>
  <c r="BR17" i="13"/>
  <c r="BS17" i="13" s="1"/>
  <c r="N17" i="13" s="1"/>
  <c r="O17" i="13" s="1"/>
  <c r="O21" i="13"/>
  <c r="BR40" i="13"/>
  <c r="BS40" i="13" s="1"/>
  <c r="N40" i="13" s="1"/>
  <c r="O40" i="13" s="1"/>
  <c r="BR43" i="13"/>
  <c r="BS43" i="13" s="1"/>
  <c r="N43" i="13" s="1"/>
  <c r="O43" i="13" s="1"/>
  <c r="BR16" i="13"/>
  <c r="BS16" i="13" s="1"/>
  <c r="N16" i="13" s="1"/>
  <c r="O16" i="13" s="1"/>
  <c r="BR39" i="13"/>
  <c r="BS39" i="13" s="1"/>
  <c r="N39" i="13" s="1"/>
  <c r="O39" i="13" s="1"/>
  <c r="O26" i="13"/>
  <c r="BS30" i="13"/>
  <c r="N30" i="13" s="1"/>
  <c r="O30" i="13" s="1"/>
  <c r="O14" i="13"/>
  <c r="BR32" i="13"/>
  <c r="BS32" i="13" s="1"/>
  <c r="N32" i="13" s="1"/>
  <c r="O32" i="13" s="1"/>
  <c r="BR44" i="13"/>
  <c r="BS44" i="13" s="1"/>
  <c r="N44" i="13" s="1"/>
  <c r="O44" i="13" s="1"/>
  <c r="BR34" i="13"/>
  <c r="BS34" i="13" s="1"/>
  <c r="N34" i="13" s="1"/>
  <c r="O34" i="13" s="1"/>
  <c r="BR31" i="13"/>
  <c r="BS31" i="13" s="1"/>
  <c r="N31" i="13" s="1"/>
  <c r="O31" i="13" s="1"/>
  <c r="BR22" i="13"/>
  <c r="BS22" i="13" s="1"/>
  <c r="N22" i="13" s="1"/>
  <c r="O22" i="13" s="1"/>
  <c r="BR8" i="13"/>
  <c r="BS8" i="13" s="1"/>
  <c r="N8" i="13" s="1"/>
  <c r="BR36" i="13"/>
  <c r="BS36" i="13" s="1"/>
  <c r="N36" i="13" s="1"/>
  <c r="O36" i="13" s="1"/>
  <c r="BR45" i="12"/>
  <c r="BS45" i="12" s="1"/>
  <c r="N45" i="12" s="1"/>
  <c r="O45" i="12" s="1"/>
  <c r="BR35" i="12"/>
  <c r="BS35" i="12" s="1"/>
  <c r="N35" i="12" s="1"/>
  <c r="O35" i="12" s="1"/>
  <c r="O30" i="12"/>
  <c r="BR23" i="12"/>
  <c r="BS23" i="12" s="1"/>
  <c r="N23" i="12" s="1"/>
  <c r="BR8" i="12"/>
  <c r="BS8" i="12" s="1"/>
  <c r="N8" i="12" s="1"/>
  <c r="BR39" i="12"/>
  <c r="BS39" i="12" s="1"/>
  <c r="N39" i="12" s="1"/>
  <c r="O39" i="12" s="1"/>
  <c r="O31" i="12"/>
  <c r="BR14" i="12"/>
  <c r="BS14" i="12" s="1"/>
  <c r="N14" i="12" s="1"/>
  <c r="BR26" i="12"/>
  <c r="BS26" i="12" s="1"/>
  <c r="N26" i="12" s="1"/>
  <c r="O26" i="12" s="1"/>
  <c r="BR22" i="12"/>
  <c r="BS22" i="12" s="1"/>
  <c r="N22" i="12" s="1"/>
  <c r="BR18" i="12"/>
  <c r="BS18" i="12" s="1"/>
  <c r="N18" i="12" s="1"/>
  <c r="O18" i="12" s="1"/>
  <c r="BR11" i="12"/>
  <c r="BS11" i="12" s="1"/>
  <c r="N11" i="12" s="1"/>
  <c r="O42" i="12"/>
  <c r="O23" i="12"/>
  <c r="BR47" i="12"/>
  <c r="BS47" i="12" s="1"/>
  <c r="N47" i="12" s="1"/>
  <c r="O47" i="12" s="1"/>
  <c r="BR46" i="12"/>
  <c r="BS46" i="12" s="1"/>
  <c r="N46" i="12" s="1"/>
  <c r="O46" i="12" s="1"/>
  <c r="BR43" i="12"/>
  <c r="BS43" i="12" s="1"/>
  <c r="N43" i="12" s="1"/>
  <c r="O43" i="12" s="1"/>
  <c r="O36" i="12"/>
  <c r="BR29" i="12"/>
  <c r="BS29" i="12" s="1"/>
  <c r="N29" i="12" s="1"/>
  <c r="O29" i="12" s="1"/>
  <c r="BR15" i="12"/>
  <c r="BS15" i="12" s="1"/>
  <c r="N15" i="12" s="1"/>
  <c r="BR44" i="12"/>
  <c r="BS44" i="12" s="1"/>
  <c r="N44" i="12" s="1"/>
  <c r="O44" i="12" s="1"/>
  <c r="BR34" i="12"/>
  <c r="BS34" i="12" s="1"/>
  <c r="N34" i="12" s="1"/>
  <c r="O34" i="12" s="1"/>
  <c r="O33" i="12"/>
  <c r="BR41" i="12"/>
  <c r="BS41" i="12" s="1"/>
  <c r="N41" i="12" s="1"/>
  <c r="O41" i="12" s="1"/>
  <c r="BR32" i="12"/>
  <c r="BS32" i="12" s="1"/>
  <c r="N32" i="12" s="1"/>
  <c r="O32" i="12" s="1"/>
  <c r="O27" i="12"/>
  <c r="O40" i="12"/>
  <c r="BR9" i="12"/>
  <c r="BS9" i="12" s="1"/>
  <c r="N9" i="12" s="1"/>
  <c r="O21" i="12"/>
  <c r="BR20" i="12"/>
  <c r="BS20" i="12" s="1"/>
  <c r="N20" i="12" s="1"/>
  <c r="O20" i="12" s="1"/>
  <c r="BR28" i="12"/>
  <c r="BS28" i="12" s="1"/>
  <c r="N28" i="12" s="1"/>
  <c r="O28" i="12" s="1"/>
  <c r="O43" i="11"/>
  <c r="N44" i="11"/>
  <c r="O44" i="11" s="1"/>
  <c r="BR13" i="11"/>
  <c r="BS13" i="11" s="1"/>
  <c r="N13" i="11" s="1"/>
  <c r="O42" i="11"/>
  <c r="O32" i="11"/>
  <c r="BS20" i="11"/>
  <c r="N20" i="11" s="1"/>
  <c r="O20" i="11" s="1"/>
  <c r="O33" i="11"/>
  <c r="BR31" i="11"/>
  <c r="BS31" i="11" s="1"/>
  <c r="N31" i="11" s="1"/>
  <c r="O31" i="11" s="1"/>
  <c r="BS45" i="11"/>
  <c r="N45" i="11" s="1"/>
  <c r="O45" i="11" s="1"/>
  <c r="O22" i="11"/>
  <c r="BR11" i="11"/>
  <c r="BS11" i="11" s="1"/>
  <c r="N11" i="11" s="1"/>
  <c r="BR8" i="11"/>
  <c r="BS8" i="11" s="1"/>
  <c r="N8" i="11" s="1"/>
  <c r="BR28" i="11"/>
  <c r="BS28" i="11" s="1"/>
  <c r="N28" i="11" s="1"/>
  <c r="O28" i="11" s="1"/>
  <c r="BR39" i="11"/>
  <c r="BS39" i="11" s="1"/>
  <c r="N39" i="11" s="1"/>
  <c r="O39" i="11" s="1"/>
  <c r="O24" i="11"/>
  <c r="O26" i="11"/>
  <c r="O47" i="11"/>
  <c r="BR46" i="11"/>
  <c r="BS46" i="11" s="1"/>
  <c r="N46" i="11" s="1"/>
  <c r="O46" i="11" s="1"/>
  <c r="BR34" i="11"/>
  <c r="BS34" i="11" s="1"/>
  <c r="N34" i="11" s="1"/>
  <c r="O34" i="11" s="1"/>
  <c r="O40" i="11"/>
  <c r="BR37" i="11"/>
  <c r="BS37" i="11" s="1"/>
  <c r="N37" i="11" s="1"/>
  <c r="O37" i="11" s="1"/>
  <c r="BR35" i="11"/>
  <c r="BS35" i="11" s="1"/>
  <c r="N35" i="11" s="1"/>
  <c r="O35" i="11" s="1"/>
  <c r="BS27" i="11"/>
  <c r="N27" i="11" s="1"/>
  <c r="O27" i="11" s="1"/>
  <c r="BR17" i="11"/>
  <c r="BS17" i="11" s="1"/>
  <c r="N17" i="11" s="1"/>
  <c r="O36" i="11"/>
  <c r="BR21" i="11"/>
  <c r="BS21" i="11" s="1"/>
  <c r="N21" i="11" s="1"/>
  <c r="O21" i="11" s="1"/>
  <c r="BR10" i="11"/>
  <c r="BS10" i="11" s="1"/>
  <c r="N10" i="11" s="1"/>
  <c r="BR38" i="11"/>
  <c r="BS38" i="11" s="1"/>
  <c r="N38" i="11" s="1"/>
  <c r="O38" i="11" s="1"/>
  <c r="O25" i="11"/>
  <c r="O41" i="11"/>
  <c r="BR45" i="10"/>
  <c r="BS45" i="10" s="1"/>
  <c r="N45" i="10" s="1"/>
  <c r="O45" i="10" s="1"/>
  <c r="BR36" i="10"/>
  <c r="BS36" i="10" s="1"/>
  <c r="N36" i="10" s="1"/>
  <c r="O36" i="10" s="1"/>
  <c r="BR28" i="10"/>
  <c r="BS28" i="10" s="1"/>
  <c r="N28" i="10" s="1"/>
  <c r="O28" i="10" s="1"/>
  <c r="BR8" i="10"/>
  <c r="BS8" i="10" s="1"/>
  <c r="N8" i="10" s="1"/>
  <c r="O34" i="10"/>
  <c r="O21" i="10"/>
  <c r="BR40" i="10"/>
  <c r="BS40" i="10" s="1"/>
  <c r="N40" i="10" s="1"/>
  <c r="O40" i="10" s="1"/>
  <c r="O38" i="10"/>
  <c r="BR33" i="10"/>
  <c r="BS33" i="10" s="1"/>
  <c r="N33" i="10" s="1"/>
  <c r="O33" i="10" s="1"/>
  <c r="O24" i="10"/>
  <c r="O22" i="10"/>
  <c r="O39" i="10"/>
  <c r="BR16" i="10"/>
  <c r="BS16" i="10" s="1"/>
  <c r="N16" i="10" s="1"/>
  <c r="BR27" i="10"/>
  <c r="BS27" i="10" s="1"/>
  <c r="N27" i="10" s="1"/>
  <c r="BR10" i="10"/>
  <c r="BS10" i="10" s="1"/>
  <c r="N10" i="10" s="1"/>
  <c r="O27" i="10"/>
  <c r="O31" i="10"/>
  <c r="O41" i="10"/>
  <c r="BR37" i="10"/>
  <c r="BS37" i="10" s="1"/>
  <c r="N37" i="10" s="1"/>
  <c r="O37" i="10" s="1"/>
  <c r="O32" i="10"/>
  <c r="BR26" i="10"/>
  <c r="BS26" i="10" s="1"/>
  <c r="N26" i="10" s="1"/>
  <c r="O26" i="10" s="1"/>
  <c r="BR13" i="10"/>
  <c r="BS13" i="10" s="1"/>
  <c r="N13" i="10" s="1"/>
  <c r="O46" i="9"/>
  <c r="O45" i="9"/>
  <c r="BR43" i="9"/>
  <c r="BS43" i="9" s="1"/>
  <c r="N43" i="9" s="1"/>
  <c r="O43" i="9" s="1"/>
  <c r="O41" i="9"/>
  <c r="BR38" i="9"/>
  <c r="BS38" i="9" s="1"/>
  <c r="N38" i="9" s="1"/>
  <c r="O38" i="9" s="1"/>
  <c r="O36" i="9"/>
  <c r="BR33" i="9"/>
  <c r="BS33" i="9" s="1"/>
  <c r="N33" i="9" s="1"/>
  <c r="O33" i="9" s="1"/>
  <c r="BR23" i="9"/>
  <c r="BS23" i="9" s="1"/>
  <c r="N23" i="9" s="1"/>
  <c r="O23" i="9" s="1"/>
  <c r="O21" i="9"/>
  <c r="BR18" i="9"/>
  <c r="BS18" i="9" s="1"/>
  <c r="N18" i="9" s="1"/>
  <c r="O18" i="9" s="1"/>
  <c r="BR17" i="9"/>
  <c r="BS17" i="9" s="1"/>
  <c r="N17" i="9" s="1"/>
  <c r="O17" i="9" s="1"/>
  <c r="O37" i="9"/>
  <c r="BR22" i="9"/>
  <c r="BS22" i="9" s="1"/>
  <c r="N22" i="9" s="1"/>
  <c r="O14" i="9"/>
  <c r="O28" i="9"/>
  <c r="O20" i="9"/>
  <c r="BR11" i="9"/>
  <c r="BS11" i="9" s="1"/>
  <c r="N11" i="9" s="1"/>
  <c r="BR35" i="9"/>
  <c r="BS35" i="9" s="1"/>
  <c r="N35" i="9" s="1"/>
  <c r="O35" i="9" s="1"/>
  <c r="O30" i="9"/>
  <c r="O29" i="9"/>
  <c r="BR19" i="9"/>
  <c r="BS19" i="9" s="1"/>
  <c r="N19" i="9" s="1"/>
  <c r="O19" i="9" s="1"/>
  <c r="BR15" i="9"/>
  <c r="BS15" i="9" s="1"/>
  <c r="N15" i="9" s="1"/>
  <c r="O15" i="9" s="1"/>
  <c r="BR39" i="9"/>
  <c r="BS39" i="9" s="1"/>
  <c r="N39" i="9" s="1"/>
  <c r="O39" i="9" s="1"/>
  <c r="O27" i="9"/>
  <c r="BR12" i="9"/>
  <c r="BS12" i="9" s="1"/>
  <c r="N12" i="9" s="1"/>
  <c r="BR25" i="9"/>
  <c r="BS25" i="9" s="1"/>
  <c r="N25" i="9" s="1"/>
  <c r="O25" i="9" s="1"/>
  <c r="BS24" i="9"/>
  <c r="N24" i="9" s="1"/>
  <c r="O24" i="9" s="1"/>
  <c r="BR13" i="6"/>
  <c r="BS13" i="6" s="1"/>
  <c r="BR23" i="7"/>
  <c r="BS23" i="7" s="1"/>
  <c r="N23" i="7" s="1"/>
  <c r="O23" i="7" s="1"/>
  <c r="O30" i="7"/>
  <c r="O33" i="7"/>
  <c r="BR28" i="7"/>
  <c r="BS28" i="7" s="1"/>
  <c r="N28" i="7" s="1"/>
  <c r="O28" i="7" s="1"/>
  <c r="BR25" i="7"/>
  <c r="BS25" i="7" s="1"/>
  <c r="N25" i="7" s="1"/>
  <c r="O25" i="7" s="1"/>
  <c r="O24" i="7"/>
  <c r="BR13" i="7"/>
  <c r="BS13" i="7" s="1"/>
  <c r="N13" i="7" s="1"/>
  <c r="O13" i="7" s="1"/>
  <c r="BR10" i="7"/>
  <c r="BS10" i="7" s="1"/>
  <c r="N10" i="7" s="1"/>
  <c r="N32" i="7"/>
  <c r="O32" i="7" s="1"/>
  <c r="BR26" i="7"/>
  <c r="BS26" i="7" s="1"/>
  <c r="N26" i="7" s="1"/>
  <c r="O26" i="7" s="1"/>
  <c r="BR18" i="7"/>
  <c r="BS18" i="7" s="1"/>
  <c r="N18" i="7" s="1"/>
  <c r="O18" i="7" s="1"/>
  <c r="N22" i="7"/>
  <c r="O22" i="7" s="1"/>
  <c r="O21" i="7"/>
  <c r="O44" i="7"/>
  <c r="BR40" i="7"/>
  <c r="BS40" i="7" s="1"/>
  <c r="N40" i="7" s="1"/>
  <c r="O40" i="7" s="1"/>
  <c r="O29" i="7"/>
  <c r="BR16" i="7"/>
  <c r="BS16" i="7" s="1"/>
  <c r="N16" i="7" s="1"/>
  <c r="O16" i="7" s="1"/>
  <c r="BR46" i="7"/>
  <c r="BS46" i="7" s="1"/>
  <c r="N46" i="7" s="1"/>
  <c r="O45" i="7"/>
  <c r="BR43" i="7"/>
  <c r="BS43" i="7" s="1"/>
  <c r="N43" i="7" s="1"/>
  <c r="O43" i="7" s="1"/>
  <c r="O42" i="7"/>
  <c r="BR39" i="7"/>
  <c r="BS39" i="7" s="1"/>
  <c r="N39" i="7" s="1"/>
  <c r="O39" i="7" s="1"/>
  <c r="BR36" i="7"/>
  <c r="BS36" i="7" s="1"/>
  <c r="N36" i="7" s="1"/>
  <c r="O36" i="7" s="1"/>
  <c r="BR31" i="7"/>
  <c r="BS31" i="7" s="1"/>
  <c r="N31" i="7" s="1"/>
  <c r="O31" i="7" s="1"/>
  <c r="BR19" i="7"/>
  <c r="BS19" i="7" s="1"/>
  <c r="N19" i="7" s="1"/>
  <c r="O19" i="7" s="1"/>
  <c r="O17" i="7"/>
  <c r="BR12" i="7"/>
  <c r="BS12" i="7" s="1"/>
  <c r="N12" i="7" s="1"/>
  <c r="O41" i="7"/>
  <c r="BR37" i="7"/>
  <c r="BS37" i="7" s="1"/>
  <c r="N37" i="7" s="1"/>
  <c r="O37" i="7" s="1"/>
  <c r="BR8" i="7"/>
  <c r="BS8" i="7" s="1"/>
  <c r="N8" i="7" s="1"/>
  <c r="BR38" i="7"/>
  <c r="BS38" i="7" s="1"/>
  <c r="N38" i="7" s="1"/>
  <c r="O38" i="7" s="1"/>
  <c r="BR34" i="7"/>
  <c r="BS34" i="7" s="1"/>
  <c r="N34" i="7" s="1"/>
  <c r="O34" i="7" s="1"/>
  <c r="O20" i="7"/>
  <c r="BR14" i="7"/>
  <c r="BS14" i="7" s="1"/>
  <c r="N14" i="7" s="1"/>
  <c r="O14" i="7" s="1"/>
  <c r="N44" i="6"/>
  <c r="O44" i="6" s="1"/>
  <c r="BR28" i="6"/>
  <c r="BS28" i="6" s="1"/>
  <c r="N28" i="6" s="1"/>
  <c r="O28" i="6" s="1"/>
  <c r="N21" i="6"/>
  <c r="O21" i="6" s="1"/>
  <c r="BR19" i="6"/>
  <c r="BS19" i="6" s="1"/>
  <c r="N19" i="6" s="1"/>
  <c r="O19" i="6" s="1"/>
  <c r="BR29" i="6"/>
  <c r="BS29" i="6" s="1"/>
  <c r="N29" i="6" s="1"/>
  <c r="O29" i="6" s="1"/>
  <c r="O46" i="6"/>
  <c r="BR34" i="6"/>
  <c r="BS34" i="6" s="1"/>
  <c r="N34" i="6" s="1"/>
  <c r="BR27" i="6"/>
  <c r="BS27" i="6" s="1"/>
  <c r="N27" i="6" s="1"/>
  <c r="O27" i="6" s="1"/>
  <c r="O23" i="6"/>
  <c r="BR45" i="6"/>
  <c r="BS45" i="6" s="1"/>
  <c r="N45" i="6" s="1"/>
  <c r="O45" i="6" s="1"/>
  <c r="O32" i="6"/>
  <c r="BR35" i="6"/>
  <c r="BS35" i="6" s="1"/>
  <c r="N35" i="6" s="1"/>
  <c r="O35" i="6" s="1"/>
  <c r="O24" i="6"/>
  <c r="BR15" i="6"/>
  <c r="BS15" i="6" s="1"/>
  <c r="N15" i="6" s="1"/>
  <c r="O39" i="6"/>
  <c r="BR33" i="6"/>
  <c r="BS33" i="6" s="1"/>
  <c r="N33" i="6" s="1"/>
  <c r="O33" i="6" s="1"/>
  <c r="BS26" i="6"/>
  <c r="N26" i="6" s="1"/>
  <c r="O26" i="6" s="1"/>
  <c r="O34" i="6"/>
  <c r="O47" i="6"/>
  <c r="O42" i="6"/>
  <c r="BR22" i="6"/>
  <c r="BS22" i="6" s="1"/>
  <c r="N22" i="6" s="1"/>
  <c r="O22" i="6" s="1"/>
  <c r="BR14" i="6"/>
  <c r="BS14" i="6" s="1"/>
  <c r="N14" i="6" s="1"/>
  <c r="BR9" i="6"/>
  <c r="BS9" i="6" s="1"/>
  <c r="N9" i="6" s="1"/>
  <c r="BR41" i="6"/>
  <c r="BS41" i="6" s="1"/>
  <c r="N41" i="6" s="1"/>
  <c r="O41" i="6" s="1"/>
  <c r="BR40" i="6"/>
  <c r="BS40" i="6" s="1"/>
  <c r="N40" i="6" s="1"/>
  <c r="O40" i="6" s="1"/>
  <c r="BR36" i="6"/>
  <c r="BS36" i="6" s="1"/>
  <c r="N36" i="6" s="1"/>
  <c r="O36" i="6" s="1"/>
  <c r="O30" i="6"/>
  <c r="BR25" i="6"/>
  <c r="BS25" i="6" s="1"/>
  <c r="N25" i="6" s="1"/>
  <c r="O25" i="6" s="1"/>
  <c r="BR38" i="6"/>
  <c r="BS38" i="6" s="1"/>
  <c r="N38" i="6" s="1"/>
  <c r="O38" i="6" s="1"/>
  <c r="BR42" i="5"/>
  <c r="BS42" i="5" s="1"/>
  <c r="N42" i="5" s="1"/>
  <c r="O42" i="5" s="1"/>
  <c r="BR37" i="5"/>
  <c r="BS37" i="5" s="1"/>
  <c r="N37" i="5" s="1"/>
  <c r="O37" i="5" s="1"/>
  <c r="O26" i="5"/>
  <c r="BR13" i="5"/>
  <c r="BS13" i="5" s="1"/>
  <c r="N13" i="5" s="1"/>
  <c r="O20" i="5"/>
  <c r="BR8" i="5"/>
  <c r="BS8" i="5" s="1"/>
  <c r="N8" i="5" s="1"/>
  <c r="BR16" i="5"/>
  <c r="BS16" i="5" s="1"/>
  <c r="N16" i="5" s="1"/>
  <c r="O31" i="5"/>
  <c r="O29" i="5"/>
  <c r="BR32" i="5"/>
  <c r="BS32" i="5" s="1"/>
  <c r="N32" i="5" s="1"/>
  <c r="O32" i="5" s="1"/>
  <c r="O25" i="5"/>
  <c r="O38" i="5"/>
  <c r="BS46" i="5"/>
  <c r="N46" i="5" s="1"/>
  <c r="O46" i="5" s="1"/>
  <c r="O44" i="5"/>
  <c r="BR27" i="5"/>
  <c r="BS27" i="5" s="1"/>
  <c r="N27" i="5" s="1"/>
  <c r="O27" i="5" s="1"/>
  <c r="BR9" i="5"/>
  <c r="BS9" i="5" s="1"/>
  <c r="N9" i="5" s="1"/>
  <c r="N33" i="5"/>
  <c r="O33" i="5" s="1"/>
  <c r="BR24" i="5"/>
  <c r="BS24" i="5" s="1"/>
  <c r="N24" i="5" s="1"/>
  <c r="O24" i="5" s="1"/>
  <c r="BR45" i="5"/>
  <c r="BS45" i="5" s="1"/>
  <c r="N45" i="5" s="1"/>
  <c r="O45" i="5" s="1"/>
  <c r="BR43" i="5"/>
  <c r="BS43" i="5" s="1"/>
  <c r="N43" i="5" s="1"/>
  <c r="O43" i="5" s="1"/>
  <c r="BR10" i="5"/>
  <c r="BS10" i="5" s="1"/>
  <c r="N10" i="5" s="1"/>
  <c r="O40" i="5"/>
  <c r="O35" i="5"/>
  <c r="BR21" i="5"/>
  <c r="BS21" i="5" s="1"/>
  <c r="N21" i="5" s="1"/>
  <c r="O21" i="5" s="1"/>
  <c r="BR41" i="5"/>
  <c r="BS41" i="5" s="1"/>
  <c r="N41" i="5" s="1"/>
  <c r="O41" i="5" s="1"/>
  <c r="BS30" i="5"/>
  <c r="N30" i="5" s="1"/>
  <c r="O30" i="5" s="1"/>
  <c r="BR22" i="5"/>
  <c r="BS22" i="5" s="1"/>
  <c r="N22" i="5" s="1"/>
  <c r="O22" i="5" s="1"/>
  <c r="BR17" i="3"/>
  <c r="BS23" i="3"/>
  <c r="N23" i="3" s="1"/>
  <c r="BR38" i="3"/>
  <c r="BS38" i="3" s="1"/>
  <c r="N38" i="3" s="1"/>
  <c r="BR26" i="3"/>
  <c r="BS26" i="3" s="1"/>
  <c r="N26" i="3" s="1"/>
  <c r="N18" i="3"/>
  <c r="BR13" i="4"/>
  <c r="BS13" i="4" s="1"/>
  <c r="N13" i="4" s="1"/>
  <c r="BR18" i="4"/>
  <c r="BS18" i="4" s="1"/>
  <c r="N18" i="4" s="1"/>
  <c r="BR24" i="4"/>
  <c r="BS24" i="4" s="1"/>
  <c r="N24" i="4" s="1"/>
  <c r="BR37" i="4"/>
  <c r="BS37" i="4" s="1"/>
  <c r="N37" i="4" s="1"/>
  <c r="BR25" i="4"/>
  <c r="BS25" i="4" s="1"/>
  <c r="N25" i="4" s="1"/>
  <c r="BR26" i="4"/>
  <c r="BS26" i="4" s="1"/>
  <c r="N26" i="4" s="1"/>
  <c r="BS9" i="4"/>
  <c r="N9" i="4" s="1"/>
  <c r="BR23" i="4"/>
  <c r="BS23" i="4" s="1"/>
  <c r="N23" i="4" s="1"/>
  <c r="BR22" i="4"/>
  <c r="BS22" i="4" s="1"/>
  <c r="N22" i="4" s="1"/>
  <c r="BR39" i="4"/>
  <c r="BS39" i="4" s="1"/>
  <c r="N39" i="4" s="1"/>
  <c r="BR42" i="4"/>
  <c r="BS42" i="4" s="1"/>
  <c r="N42" i="4" s="1"/>
  <c r="BR30" i="4"/>
  <c r="BS30" i="4" s="1"/>
  <c r="N30" i="4" s="1"/>
  <c r="BR43" i="4"/>
  <c r="BS43" i="4" s="1"/>
  <c r="N43" i="4" s="1"/>
  <c r="BS34" i="4"/>
  <c r="N34" i="4" s="1"/>
  <c r="BR97" i="4"/>
  <c r="BS97" i="4" s="1"/>
  <c r="N97" i="4" s="1"/>
  <c r="BR44" i="4"/>
  <c r="BS44" i="4" s="1"/>
  <c r="N44" i="4" s="1"/>
  <c r="BR20" i="4"/>
  <c r="BS20" i="4" s="1"/>
  <c r="N20" i="4" s="1"/>
  <c r="BR38" i="4"/>
  <c r="BS38" i="4" s="1"/>
  <c r="N38" i="4" s="1"/>
  <c r="BR31" i="4"/>
  <c r="BS31" i="4" s="1"/>
  <c r="N31" i="4" s="1"/>
  <c r="BR27" i="4"/>
  <c r="BS27" i="4" s="1"/>
  <c r="N27" i="4" s="1"/>
  <c r="BR21" i="4"/>
  <c r="BS21" i="4" s="1"/>
  <c r="N21" i="4" s="1"/>
  <c r="BR41" i="4"/>
  <c r="BS41" i="4" s="1"/>
  <c r="N41" i="4" s="1"/>
  <c r="BR12" i="3"/>
  <c r="BS12" i="3" s="1"/>
  <c r="N12" i="3" s="1"/>
  <c r="BR8" i="3"/>
  <c r="BS8" i="3" s="1"/>
  <c r="N8" i="3" s="1"/>
  <c r="BR34" i="3"/>
  <c r="BS34" i="3" s="1"/>
  <c r="N34" i="3" s="1"/>
  <c r="BR32" i="3"/>
  <c r="BS32" i="3" s="1"/>
  <c r="N32" i="3" s="1"/>
  <c r="BR28" i="3"/>
  <c r="BS28" i="3" s="1"/>
  <c r="N28" i="3" s="1"/>
  <c r="BR22" i="3"/>
  <c r="BS22" i="3" s="1"/>
  <c r="N22" i="3" s="1"/>
  <c r="BR15" i="3"/>
  <c r="BS15" i="3" s="1"/>
  <c r="N15" i="3" s="1"/>
  <c r="BR43" i="3"/>
  <c r="BS43" i="3" s="1"/>
  <c r="N43" i="3" s="1"/>
  <c r="BR27" i="3"/>
  <c r="BS27" i="3" s="1"/>
  <c r="N27" i="3" s="1"/>
  <c r="BR16" i="3"/>
  <c r="BS16" i="3" s="1"/>
  <c r="N16" i="3" s="1"/>
  <c r="BR46" i="3"/>
  <c r="BS46" i="3" s="1"/>
  <c r="N46" i="3" s="1"/>
  <c r="BR45" i="3"/>
  <c r="BS45" i="3" s="1"/>
  <c r="N45" i="3" s="1"/>
  <c r="BR44" i="3"/>
  <c r="BS44" i="3" s="1"/>
  <c r="N44" i="3" s="1"/>
  <c r="BR42" i="3"/>
  <c r="BS42" i="3" s="1"/>
  <c r="N42" i="3" s="1"/>
  <c r="BR21" i="3"/>
  <c r="BS21" i="3" s="1"/>
  <c r="N21" i="3" s="1"/>
  <c r="BR39" i="3"/>
  <c r="BS39" i="3" s="1"/>
  <c r="N39" i="3" s="1"/>
  <c r="BR31" i="3"/>
  <c r="BS31" i="3" s="1"/>
  <c r="N31" i="3" s="1"/>
  <c r="BR25" i="3"/>
  <c r="BS25" i="3" s="1"/>
  <c r="N25" i="3" s="1"/>
  <c r="O15" i="7" l="1"/>
  <c r="O46" i="7"/>
  <c r="N19" i="10"/>
  <c r="BS35" i="10"/>
  <c r="N35" i="10" s="1"/>
  <c r="O35" i="10" s="1"/>
  <c r="O29" i="10"/>
  <c r="O36" i="5"/>
  <c r="O19" i="11"/>
  <c r="O22" i="12"/>
  <c r="BS17" i="3"/>
  <c r="N17" i="3" s="1"/>
  <c r="BS14" i="3"/>
  <c r="N14" i="3" s="1"/>
  <c r="N13" i="6"/>
  <c r="O22" i="9"/>
</calcChain>
</file>

<file path=xl/sharedStrings.xml><?xml version="1.0" encoding="utf-8"?>
<sst xmlns="http://schemas.openxmlformats.org/spreadsheetml/2006/main" count="2024" uniqueCount="281">
  <si>
    <t>Time:</t>
  </si>
  <si>
    <t>Scratch</t>
  </si>
  <si>
    <t>Temporace</t>
  </si>
  <si>
    <t>Elimination</t>
  </si>
  <si>
    <t>Point R.</t>
  </si>
  <si>
    <t>Tempo race</t>
  </si>
  <si>
    <t>Point Race:</t>
  </si>
  <si>
    <t xml:space="preserve"> Last Double </t>
  </si>
  <si>
    <t>Tempo</t>
  </si>
  <si>
    <t>Point Race</t>
  </si>
  <si>
    <t>Rnk</t>
  </si>
  <si>
    <t>BiB</t>
  </si>
  <si>
    <t>UCI ID</t>
  </si>
  <si>
    <t>Last name</t>
  </si>
  <si>
    <t>First name</t>
  </si>
  <si>
    <t>Team</t>
  </si>
  <si>
    <t>UCI Rank.</t>
  </si>
  <si>
    <t>rank</t>
  </si>
  <si>
    <t>om. Points</t>
  </si>
  <si>
    <t>POINTS GC</t>
  </si>
  <si>
    <t>Pnts-Om</t>
  </si>
  <si>
    <t>Poradi na pasce</t>
  </si>
  <si>
    <t>Pts-TR</t>
  </si>
  <si>
    <t>Finish:</t>
  </si>
  <si>
    <t xml:space="preserve">
 Lap + </t>
  </si>
  <si>
    <t>BIB</t>
  </si>
  <si>
    <t>Finish Order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</si>
  <si>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</si>
  <si>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</si>
  <si>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</si>
  <si>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</si>
  <si>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</si>
  <si>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</si>
  <si>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</si>
  <si>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</si>
  <si>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</si>
  <si>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</si>
  <si>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</si>
  <si>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</si>
  <si>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</si>
  <si>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</si>
  <si>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</si>
  <si>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</si>
  <si>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</si>
  <si>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</si>
  <si>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</si>
  <si>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</si>
  <si>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</si>
  <si>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</si>
  <si>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</si>
  <si>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</si>
  <si>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</si>
  <si>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</si>
  <si>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</si>
  <si>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</si>
  <si>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</si>
  <si>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</si>
  <si>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</si>
  <si>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</si>
  <si>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</si>
  <si>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</si>
  <si>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</si>
  <si>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</si>
  <si>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</si>
  <si>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</si>
  <si>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</si>
  <si>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</si>
  <si>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Start position for …  race</t>
  </si>
  <si>
    <t>Outside</t>
  </si>
  <si>
    <t>bib</t>
  </si>
  <si>
    <t>of riders</t>
  </si>
  <si>
    <t>who's</t>
  </si>
  <si>
    <t>GAIN</t>
  </si>
  <si>
    <t>the</t>
  </si>
  <si>
    <t>lap</t>
  </si>
  <si>
    <t>LOSE</t>
  </si>
  <si>
    <t>Inside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</si>
  <si>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</si>
  <si>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</si>
  <si>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</si>
  <si>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</si>
  <si>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</si>
  <si>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</si>
  <si>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</si>
  <si>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</si>
  <si>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</si>
  <si>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</si>
  <si>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</si>
  <si>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</si>
  <si>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</si>
  <si>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</si>
  <si>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</si>
  <si>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</si>
  <si>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</si>
  <si>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</si>
  <si>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</si>
  <si>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</si>
  <si>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</si>
  <si>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</si>
  <si>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</si>
  <si>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</si>
  <si>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</si>
  <si>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</si>
  <si>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</si>
  <si>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</si>
  <si>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</si>
  <si>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</si>
  <si>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</si>
  <si>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</si>
  <si>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</si>
  <si>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</si>
  <si>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</si>
  <si>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</si>
  <si>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</si>
  <si>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</si>
  <si>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</si>
  <si>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</si>
  <si>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</si>
  <si>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</si>
  <si>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</si>
  <si>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</si>
  <si>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</si>
  <si>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</si>
  <si>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</si>
  <si>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</si>
  <si>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</si>
  <si>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</si>
  <si>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</si>
  <si>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</si>
  <si>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</si>
  <si>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</si>
  <si>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</si>
  <si>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</si>
  <si>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</si>
  <si>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Jméno</t>
  </si>
  <si>
    <t>Škola</t>
  </si>
  <si>
    <t>Třída</t>
  </si>
  <si>
    <t xml:space="preserve">ZŠ Palackého </t>
  </si>
  <si>
    <t>Viola Stružková</t>
  </si>
  <si>
    <t>Karel Sládek</t>
  </si>
  <si>
    <t>Karolína Nemerádová</t>
  </si>
  <si>
    <t>Amálie Rýznarová</t>
  </si>
  <si>
    <t>Nikola Sitová</t>
  </si>
  <si>
    <t>Josef Koukal</t>
  </si>
  <si>
    <t>Dominik Vodica</t>
  </si>
  <si>
    <t>Ludmila Kardinálová</t>
  </si>
  <si>
    <t>Lejla Černá</t>
  </si>
  <si>
    <t>Jana Finková</t>
  </si>
  <si>
    <t>Vít Kardinál</t>
  </si>
  <si>
    <t>Amálie Vévodová</t>
  </si>
  <si>
    <t>Šimon Strejček</t>
  </si>
  <si>
    <t>Dominik Zatloukal</t>
  </si>
  <si>
    <t>Adéla Vodicová</t>
  </si>
  <si>
    <t>Yullia Mytsak</t>
  </si>
  <si>
    <t>Jakub Hnízdil</t>
  </si>
  <si>
    <t>ZŠ Vřesovice</t>
  </si>
  <si>
    <t>Veronika Horváthová</t>
  </si>
  <si>
    <t>Karin Tělupilová</t>
  </si>
  <si>
    <t>Vendula Houšťová</t>
  </si>
  <si>
    <t>Viktoria Deka</t>
  </si>
  <si>
    <t>Valentina Grulichová</t>
  </si>
  <si>
    <t>Aneta Hucalo</t>
  </si>
  <si>
    <t>Nikol Hrózová</t>
  </si>
  <si>
    <t>Matouš Havlíček</t>
  </si>
  <si>
    <t>Jakub Krejčíř</t>
  </si>
  <si>
    <t>Adam Kolařík</t>
  </si>
  <si>
    <t>Michal Trnečka</t>
  </si>
  <si>
    <t>Tomáš Hataš</t>
  </si>
  <si>
    <t>Filip Burda</t>
  </si>
  <si>
    <t>Lukáš Zatloukal</t>
  </si>
  <si>
    <t>Marie Kaprálová</t>
  </si>
  <si>
    <t>Kristýna Hedvíčková</t>
  </si>
  <si>
    <t>Andrea Kořínková</t>
  </si>
  <si>
    <t>Natálie Vykopalová</t>
  </si>
  <si>
    <t>Daniel Marcián</t>
  </si>
  <si>
    <t>Petr Šťastný</t>
  </si>
  <si>
    <t>Josef Michálek</t>
  </si>
  <si>
    <t>Kristián Fiala</t>
  </si>
  <si>
    <t>Jakub Novák</t>
  </si>
  <si>
    <t>Kevin Mika</t>
  </si>
  <si>
    <t>Jonáš Karhánek</t>
  </si>
  <si>
    <t>Jáchym Karhánek</t>
  </si>
  <si>
    <t>Oldřich Dostál</t>
  </si>
  <si>
    <t>Lukáš Liška</t>
  </si>
  <si>
    <t>Anna Martiníková</t>
  </si>
  <si>
    <t>Nina Konečná</t>
  </si>
  <si>
    <t>Nela Navrátilová</t>
  </si>
  <si>
    <t>Ema Znojilová</t>
  </si>
  <si>
    <t>Adriana Bosáková</t>
  </si>
  <si>
    <t>Eliška Kolářová</t>
  </si>
  <si>
    <t>7-8</t>
  </si>
  <si>
    <t>6-5</t>
  </si>
  <si>
    <t>4-3</t>
  </si>
  <si>
    <t>1-2</t>
  </si>
  <si>
    <t>Kategorie</t>
  </si>
  <si>
    <t>VII.</t>
  </si>
  <si>
    <t>V.</t>
  </si>
  <si>
    <t>III.</t>
  </si>
  <si>
    <t>I.</t>
  </si>
  <si>
    <t>IX.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</si>
  <si>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</si>
  <si>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</si>
  <si>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</si>
  <si>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</si>
  <si>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</si>
  <si>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</si>
  <si>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</si>
  <si>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</si>
  <si>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</si>
  <si>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Jan Hladký </t>
  </si>
  <si>
    <t xml:space="preserve">Filip Trnečka </t>
  </si>
  <si>
    <t xml:space="preserve">Emma Živković </t>
  </si>
  <si>
    <t xml:space="preserve">Jana Hladká </t>
  </si>
  <si>
    <t xml:space="preserve">Tadeáš Tomeček </t>
  </si>
  <si>
    <t xml:space="preserve">Markéta Špačková </t>
  </si>
  <si>
    <t xml:space="preserve">Karel Pfleger </t>
  </si>
  <si>
    <t xml:space="preserve">Lukáš Pospíšil  </t>
  </si>
  <si>
    <t xml:space="preserve">Tina Hanáková </t>
  </si>
  <si>
    <t xml:space="preserve">Emily Schusterová </t>
  </si>
  <si>
    <t xml:space="preserve">Markéta Ficová </t>
  </si>
  <si>
    <t xml:space="preserve">Nikola Maturová </t>
  </si>
  <si>
    <t xml:space="preserve">Oliver Petricius </t>
  </si>
  <si>
    <t xml:space="preserve">Antonín Šedivý </t>
  </si>
  <si>
    <t xml:space="preserve">Josef Nový </t>
  </si>
  <si>
    <t xml:space="preserve">Irena Tučková  </t>
  </si>
  <si>
    <t xml:space="preserve">Leona Novotná </t>
  </si>
  <si>
    <t xml:space="preserve">Petr Furiak </t>
  </si>
  <si>
    <t xml:space="preserve">Vojtěch Zapletal  </t>
  </si>
  <si>
    <t xml:space="preserve">Saša Kocherzhuk </t>
  </si>
  <si>
    <t xml:space="preserve">Jiří Tyl  </t>
  </si>
  <si>
    <t xml:space="preserve">Tobiáš Hruban </t>
  </si>
  <si>
    <t xml:space="preserve">Jana Gorcová </t>
  </si>
  <si>
    <t xml:space="preserve">Natálie Tomaníková </t>
  </si>
  <si>
    <t xml:space="preserve">Vojtěch Nadvorník  </t>
  </si>
  <si>
    <t xml:space="preserve">Amélie Vlková  </t>
  </si>
  <si>
    <t xml:space="preserve">Gabriela Ptáčková </t>
  </si>
  <si>
    <t xml:space="preserve">Josef Vašků </t>
  </si>
  <si>
    <t xml:space="preserve">Tobias Šebák </t>
  </si>
  <si>
    <t xml:space="preserve">Pavel Fulek </t>
  </si>
  <si>
    <t xml:space="preserve">Alica Jaworková </t>
  </si>
  <si>
    <t xml:space="preserve">Izabela Pončová </t>
  </si>
  <si>
    <t xml:space="preserve">Denisa Horňáková </t>
  </si>
  <si>
    <t xml:space="preserve">Adam Uličný </t>
  </si>
  <si>
    <t xml:space="preserve">Matěj Kypěna  </t>
  </si>
  <si>
    <t xml:space="preserve">Tomáš Lihotský </t>
  </si>
  <si>
    <t xml:space="preserve">Martin Švéda </t>
  </si>
  <si>
    <t>M</t>
  </si>
  <si>
    <t>W</t>
  </si>
  <si>
    <t>ZŠ Vl. Majakovského</t>
  </si>
  <si>
    <t>Chlapci / Dívky</t>
  </si>
  <si>
    <t>PRVNÍ A DRUHÁ TŘÍDA</t>
  </si>
  <si>
    <t>TŘETÍ A ČTVRTÁ TŘÍDA</t>
  </si>
  <si>
    <t>PÁTÁ A ŠESTÁ TŘÍDA</t>
  </si>
  <si>
    <t>SEDMÁ A OSMÁ TŘÍDA</t>
  </si>
  <si>
    <t>DEVÁTÁ TŘÍDA</t>
  </si>
  <si>
    <t>Závod 1</t>
  </si>
  <si>
    <t>Závod 2</t>
  </si>
  <si>
    <t>Denis Langer</t>
  </si>
  <si>
    <t>Sebastian Puc</t>
  </si>
  <si>
    <t>Eliška Dostálová</t>
  </si>
  <si>
    <t>Leona Jódlova</t>
  </si>
  <si>
    <t xml:space="preserve">Karolína Přecechtělová </t>
  </si>
  <si>
    <t>Nikol Cirková</t>
  </si>
  <si>
    <t>Nela Šedivá</t>
  </si>
  <si>
    <t>ZÁVOD ŠKOL</t>
  </si>
  <si>
    <t>Sum. Jednotlivci</t>
  </si>
  <si>
    <t>Suma Školy</t>
  </si>
  <si>
    <t>Kristián Langer</t>
  </si>
  <si>
    <t>ZÁVOD ŠKOL - KATEGORIE 1. dívky</t>
  </si>
  <si>
    <t>ZÁVOD ŠKOL - KATEGORIE 1. chlapci</t>
  </si>
  <si>
    <t>ZÁVOD ŠKOL - KATEGORIE 3. chlapci</t>
  </si>
  <si>
    <t>ZÁVOD ŠKOL - KATEGORIE 5. chlapci</t>
  </si>
  <si>
    <t>ZÁVOD ŠKOL - KATEGORIE 7. chlapci</t>
  </si>
  <si>
    <t>ZÁVOD ŠKOL - KATEGORIE 9. chlapci</t>
  </si>
  <si>
    <t>ZÁVOD ŠKOL - KATEGORIE 3. dívky</t>
  </si>
  <si>
    <t>ZÁVOD ŠKOL - KATEGORIE 5. dívky</t>
  </si>
  <si>
    <t>ZÁVOD ŠKOL - KATEGORIE 7. dívky</t>
  </si>
  <si>
    <t>ZÁVOD ŠKOL - KATEGORIE 9. dívky</t>
  </si>
  <si>
    <t>Z1</t>
  </si>
  <si>
    <t>Z2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</si>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</sst>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28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63"/>
      <name val="Arial"/>
      <family val="2"/>
      <charset val="238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 (Základní text)"/>
      <charset val="238"/>
    </font>
    <font>
      <sz val="8"/>
      <name val="Calibri"/>
      <family val="2"/>
      <charset val="238"/>
      <scheme val="minor"/>
    </font>
    <font>
      <sz val="12"/>
      <color rgb="FF222222"/>
      <name val="Arial"/>
      <family val="2"/>
    </font>
    <font>
      <b/>
      <sz val="12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rgb="FF434343"/>
        <bgColor rgb="FF434343"/>
      </patternFill>
    </fill>
    <fill>
      <patternFill patternType="solid">
        <fgColor rgb="FF00B0F0"/>
        <bgColor rgb="FFF3F3F3"/>
      </patternFill>
    </fill>
    <fill>
      <patternFill patternType="solid">
        <fgColor theme="5" tint="-0.249977111117893"/>
        <bgColor rgb="FFF3F3F3"/>
      </patternFill>
    </fill>
    <fill>
      <patternFill patternType="solid">
        <fgColor rgb="FF92D050"/>
        <bgColor rgb="FFF3F3F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0CAB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8CFFD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1" fillId="0" borderId="0"/>
  </cellStyleXfs>
  <cellXfs count="13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3" fillId="0" borderId="2" xfId="0" applyFont="1" applyBorder="1"/>
    <xf numFmtId="0" fontId="0" fillId="0" borderId="2" xfId="0" applyBorder="1"/>
    <xf numFmtId="0" fontId="4" fillId="0" borderId="0" xfId="0" applyFont="1"/>
    <xf numFmtId="0" fontId="1" fillId="0" borderId="0" xfId="0" applyFont="1"/>
    <xf numFmtId="0" fontId="0" fillId="2" borderId="0" xfId="0" applyFill="1"/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0" fillId="3" borderId="0" xfId="0" applyFill="1"/>
    <xf numFmtId="0" fontId="0" fillId="2" borderId="2" xfId="0" applyFill="1" applyBorder="1"/>
    <xf numFmtId="0" fontId="5" fillId="0" borderId="0" xfId="0" applyFont="1"/>
    <xf numFmtId="0" fontId="8" fillId="7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9" fillId="9" borderId="0" xfId="0" applyFont="1" applyFill="1" applyAlignment="1">
      <alignment horizontal="center" wrapText="1"/>
    </xf>
    <xf numFmtId="0" fontId="10" fillId="9" borderId="0" xfId="0" applyFont="1" applyFill="1" applyAlignment="1">
      <alignment horizontal="center" wrapText="1"/>
    </xf>
    <xf numFmtId="0" fontId="10" fillId="9" borderId="0" xfId="0" applyFont="1" applyFill="1" applyAlignment="1">
      <alignment wrapText="1"/>
    </xf>
    <xf numFmtId="0" fontId="10" fillId="9" borderId="3" xfId="0" applyFont="1" applyFill="1" applyBorder="1" applyAlignment="1">
      <alignment horizontal="center" wrapText="1"/>
    </xf>
    <xf numFmtId="0" fontId="10" fillId="9" borderId="4" xfId="0" applyFont="1" applyFill="1" applyBorder="1" applyAlignment="1">
      <alignment horizontal="center" wrapText="1"/>
    </xf>
    <xf numFmtId="0" fontId="10" fillId="9" borderId="5" xfId="0" applyFont="1" applyFill="1" applyBorder="1" applyAlignment="1">
      <alignment horizontal="center" wrapText="1"/>
    </xf>
    <xf numFmtId="0" fontId="9" fillId="9" borderId="0" xfId="0" applyFont="1" applyFill="1" applyAlignment="1">
      <alignment horizontal="center" vertical="top" wrapText="1"/>
    </xf>
    <xf numFmtId="0" fontId="3" fillId="8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3" fillId="10" borderId="0" xfId="0" applyFont="1" applyFill="1" applyAlignment="1">
      <alignment horizontal="center" wrapText="1"/>
    </xf>
    <xf numFmtId="0" fontId="3" fillId="11" borderId="0" xfId="0" applyFont="1" applyFill="1" applyAlignment="1">
      <alignment horizontal="center" wrapText="1"/>
    </xf>
    <xf numFmtId="0" fontId="3" fillId="12" borderId="0" xfId="0" applyFont="1" applyFill="1" applyAlignment="1">
      <alignment horizontal="center" wrapText="1"/>
    </xf>
    <xf numFmtId="0" fontId="0" fillId="7" borderId="0" xfId="0" applyFill="1" applyAlignment="1">
      <alignment horizontal="center" wrapText="1"/>
    </xf>
    <xf numFmtId="0" fontId="6" fillId="13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11" fillId="0" borderId="2" xfId="0" applyFont="1" applyBorder="1" applyAlignment="1">
      <alignment horizontal="left"/>
    </xf>
    <xf numFmtId="1" fontId="11" fillId="0" borderId="2" xfId="0" applyNumberFormat="1" applyFont="1" applyBorder="1" applyAlignment="1">
      <alignment horizontal="left"/>
    </xf>
    <xf numFmtId="14" fontId="11" fillId="0" borderId="2" xfId="0" applyNumberFormat="1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3" fillId="14" borderId="2" xfId="0" applyFont="1" applyFill="1" applyBorder="1" applyAlignment="1">
      <alignment horizontal="center"/>
    </xf>
    <xf numFmtId="0" fontId="8" fillId="10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3" fillId="12" borderId="6" xfId="0" applyFont="1" applyFill="1" applyBorder="1"/>
    <xf numFmtId="0" fontId="14" fillId="15" borderId="6" xfId="0" applyFont="1" applyFill="1" applyBorder="1" applyAlignment="1">
      <alignment horizontal="left" vertical="top"/>
    </xf>
    <xf numFmtId="0" fontId="3" fillId="16" borderId="2" xfId="0" applyFont="1" applyFill="1" applyBorder="1" applyAlignment="1">
      <alignment horizontal="center"/>
    </xf>
    <xf numFmtId="0" fontId="3" fillId="7" borderId="6" xfId="0" applyFont="1" applyFill="1" applyBorder="1"/>
    <xf numFmtId="0" fontId="0" fillId="7" borderId="2" xfId="0" applyFill="1" applyBorder="1"/>
    <xf numFmtId="0" fontId="3" fillId="0" borderId="6" xfId="0" applyFont="1" applyBorder="1"/>
    <xf numFmtId="0" fontId="0" fillId="16" borderId="2" xfId="0" applyFill="1" applyBorder="1"/>
    <xf numFmtId="0" fontId="5" fillId="16" borderId="5" xfId="0" applyFont="1" applyFill="1" applyBorder="1" applyAlignment="1">
      <alignment horizontal="center"/>
    </xf>
    <xf numFmtId="0" fontId="0" fillId="17" borderId="2" xfId="0" applyFill="1" applyBorder="1"/>
    <xf numFmtId="0" fontId="5" fillId="17" borderId="5" xfId="0" applyFont="1" applyFill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0" fillId="0" borderId="7" xfId="0" applyBorder="1"/>
    <xf numFmtId="0" fontId="15" fillId="0" borderId="7" xfId="1" applyFont="1" applyBorder="1" applyAlignment="1">
      <alignment horizontal="center"/>
    </xf>
    <xf numFmtId="0" fontId="11" fillId="0" borderId="7" xfId="1" applyBorder="1"/>
    <xf numFmtId="0" fontId="11" fillId="0" borderId="7" xfId="0" applyFont="1" applyBorder="1"/>
    <xf numFmtId="0" fontId="16" fillId="0" borderId="7" xfId="0" applyFont="1" applyBorder="1" applyAlignment="1">
      <alignment horizontal="center"/>
    </xf>
    <xf numFmtId="0" fontId="17" fillId="0" borderId="7" xfId="0" applyFont="1" applyBorder="1"/>
    <xf numFmtId="0" fontId="11" fillId="0" borderId="0" xfId="0" applyFont="1"/>
    <xf numFmtId="0" fontId="18" fillId="0" borderId="8" xfId="0" applyFont="1" applyBorder="1" applyAlignment="1">
      <alignment horizontal="center"/>
    </xf>
    <xf numFmtId="0" fontId="19" fillId="0" borderId="7" xfId="0" applyFont="1" applyBorder="1"/>
    <xf numFmtId="0" fontId="0" fillId="0" borderId="2" xfId="0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0" fillId="0" borderId="10" xfId="0" applyBorder="1"/>
    <xf numFmtId="0" fontId="11" fillId="0" borderId="10" xfId="0" applyFont="1" applyBorder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5" fillId="0" borderId="0" xfId="0" applyFont="1"/>
    <xf numFmtId="49" fontId="0" fillId="0" borderId="0" xfId="0" applyNumberFormat="1"/>
    <xf numFmtId="0" fontId="26" fillId="13" borderId="2" xfId="0" applyFont="1" applyFill="1" applyBorder="1" applyAlignment="1">
      <alignment horizontal="center"/>
    </xf>
    <xf numFmtId="0" fontId="27" fillId="9" borderId="0" xfId="0" applyFont="1" applyFill="1" applyAlignment="1">
      <alignment horizontal="center" wrapText="1"/>
    </xf>
    <xf numFmtId="0" fontId="28" fillId="9" borderId="0" xfId="0" applyFont="1" applyFill="1" applyAlignment="1">
      <alignment horizontal="center" wrapText="1"/>
    </xf>
    <xf numFmtId="0" fontId="28" fillId="9" borderId="0" xfId="0" applyFont="1" applyFill="1" applyAlignment="1">
      <alignment wrapText="1"/>
    </xf>
    <xf numFmtId="0" fontId="29" fillId="0" borderId="2" xfId="0" applyFont="1" applyBorder="1" applyAlignment="1">
      <alignment horizontal="center"/>
    </xf>
    <xf numFmtId="0" fontId="29" fillId="0" borderId="2" xfId="0" applyFont="1" applyBorder="1" applyAlignment="1">
      <alignment horizontal="left"/>
    </xf>
    <xf numFmtId="0" fontId="29" fillId="0" borderId="2" xfId="0" applyFont="1" applyBorder="1"/>
    <xf numFmtId="14" fontId="29" fillId="0" borderId="2" xfId="0" applyNumberFormat="1" applyFont="1" applyBorder="1" applyAlignment="1">
      <alignment horizontal="left"/>
    </xf>
    <xf numFmtId="0" fontId="29" fillId="0" borderId="2" xfId="1" applyFont="1" applyBorder="1" applyAlignment="1">
      <alignment horizontal="center"/>
    </xf>
    <xf numFmtId="0" fontId="29" fillId="0" borderId="2" xfId="1" applyFont="1" applyBorder="1"/>
    <xf numFmtId="3" fontId="29" fillId="0" borderId="2" xfId="0" applyNumberFormat="1" applyFont="1" applyBorder="1" applyAlignment="1">
      <alignment horizontal="center"/>
    </xf>
    <xf numFmtId="0" fontId="29" fillId="18" borderId="2" xfId="0" applyFont="1" applyFill="1" applyBorder="1" applyAlignment="1">
      <alignment horizontal="left"/>
    </xf>
    <xf numFmtId="0" fontId="29" fillId="18" borderId="2" xfId="0" applyFont="1" applyFill="1" applyBorder="1"/>
    <xf numFmtId="14" fontId="29" fillId="18" borderId="2" xfId="0" applyNumberFormat="1" applyFont="1" applyFill="1" applyBorder="1" applyAlignment="1">
      <alignment horizontal="left"/>
    </xf>
    <xf numFmtId="0" fontId="29" fillId="18" borderId="2" xfId="0" applyFont="1" applyFill="1" applyBorder="1" applyAlignment="1">
      <alignment horizontal="center"/>
    </xf>
    <xf numFmtId="0" fontId="29" fillId="18" borderId="2" xfId="1" applyFont="1" applyFill="1" applyBorder="1"/>
    <xf numFmtId="0" fontId="29" fillId="19" borderId="2" xfId="0" applyFont="1" applyFill="1" applyBorder="1"/>
    <xf numFmtId="0" fontId="29" fillId="19" borderId="2" xfId="0" applyFont="1" applyFill="1" applyBorder="1" applyAlignment="1">
      <alignment horizontal="center"/>
    </xf>
    <xf numFmtId="14" fontId="29" fillId="19" borderId="2" xfId="0" applyNumberFormat="1" applyFont="1" applyFill="1" applyBorder="1" applyAlignment="1">
      <alignment horizontal="left"/>
    </xf>
    <xf numFmtId="3" fontId="29" fillId="19" borderId="2" xfId="0" applyNumberFormat="1" applyFont="1" applyFill="1" applyBorder="1" applyAlignment="1">
      <alignment horizontal="center"/>
    </xf>
    <xf numFmtId="0" fontId="29" fillId="19" borderId="2" xfId="0" applyFont="1" applyFill="1" applyBorder="1" applyAlignment="1">
      <alignment horizontal="left"/>
    </xf>
    <xf numFmtId="3" fontId="0" fillId="19" borderId="2" xfId="0" applyNumberFormat="1" applyFill="1" applyBorder="1" applyAlignment="1">
      <alignment horizontal="center"/>
    </xf>
    <xf numFmtId="0" fontId="11" fillId="19" borderId="2" xfId="0" applyFont="1" applyFill="1" applyBorder="1" applyAlignment="1">
      <alignment horizontal="left"/>
    </xf>
    <xf numFmtId="1" fontId="11" fillId="19" borderId="2" xfId="0" applyNumberFormat="1" applyFont="1" applyFill="1" applyBorder="1" applyAlignment="1">
      <alignment horizontal="left"/>
    </xf>
    <xf numFmtId="14" fontId="11" fillId="19" borderId="2" xfId="0" applyNumberFormat="1" applyFont="1" applyFill="1" applyBorder="1" applyAlignment="1">
      <alignment horizontal="left"/>
    </xf>
    <xf numFmtId="0" fontId="29" fillId="19" borderId="2" xfId="1" applyFont="1" applyFill="1" applyBorder="1"/>
    <xf numFmtId="0" fontId="5" fillId="0" borderId="0" xfId="0" applyFont="1" applyAlignment="1">
      <alignment horizontal="center"/>
    </xf>
    <xf numFmtId="0" fontId="8" fillId="8" borderId="0" xfId="0" applyFont="1" applyFill="1" applyAlignment="1">
      <alignment horizontal="center"/>
    </xf>
    <xf numFmtId="0" fontId="0" fillId="0" borderId="0" xfId="0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6" xfId="0" applyBorder="1"/>
    <xf numFmtId="0" fontId="14" fillId="15" borderId="0" xfId="0" applyFont="1" applyFill="1" applyBorder="1" applyAlignment="1">
      <alignment horizontal="left" vertical="top"/>
    </xf>
    <xf numFmtId="0" fontId="3" fillId="16" borderId="0" xfId="0" applyFont="1" applyFill="1" applyBorder="1" applyAlignment="1">
      <alignment horizontal="center"/>
    </xf>
    <xf numFmtId="0" fontId="3" fillId="7" borderId="0" xfId="0" applyFont="1" applyFill="1" applyBorder="1"/>
    <xf numFmtId="0" fontId="0" fillId="7" borderId="0" xfId="0" applyFill="1" applyBorder="1"/>
    <xf numFmtId="0" fontId="3" fillId="0" borderId="0" xfId="0" applyFont="1" applyBorder="1"/>
    <xf numFmtId="0" fontId="0" fillId="16" borderId="0" xfId="0" applyFill="1" applyBorder="1"/>
    <xf numFmtId="0" fontId="0" fillId="0" borderId="5" xfId="0" applyBorder="1"/>
    <xf numFmtId="0" fontId="5" fillId="16" borderId="0" xfId="0" applyFont="1" applyFill="1" applyBorder="1" applyAlignment="1">
      <alignment horizontal="center"/>
    </xf>
    <xf numFmtId="0" fontId="0" fillId="17" borderId="0" xfId="0" applyFill="1" applyBorder="1"/>
    <xf numFmtId="0" fontId="5" fillId="17" borderId="0" xfId="0" applyFont="1" applyFill="1" applyBorder="1" applyAlignment="1">
      <alignment horizontal="center"/>
    </xf>
  </cellXfs>
  <cellStyles count="2">
    <cellStyle name="Normální" xfId="0" builtinId="0"/>
    <cellStyle name="Normální 2" xfId="1" xr:uid="{79E51E61-8E3A-964B-98AA-5E9C66FCD887}"/>
  </cellStyles>
  <dxfs count="0"/>
  <tableStyles count="0" defaultTableStyle="TableStyleMedium2" defaultPivotStyle="PivotStyleLight16"/>
  <colors>
    <mruColors>
      <color rgb="FFE8CFFD"/>
      <color rgb="FFE4A2FF"/>
      <color rgb="FFFF8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BC289-856E-5C46-B718-186F664117F8}">
  <dimension ref="A1:N104"/>
  <sheetViews>
    <sheetView topLeftCell="A50" zoomScale="118" workbookViewId="0">
      <selection activeCell="B72" sqref="B72:F72"/>
    </sheetView>
  </sheetViews>
  <sheetFormatPr baseColWidth="10" defaultRowHeight="16"/>
  <cols>
    <col min="1" max="1" width="5.5" style="1" customWidth="1"/>
    <col min="2" max="2" width="6" style="1" bestFit="1" customWidth="1"/>
    <col min="3" max="3" width="13.6640625" customWidth="1"/>
    <col min="4" max="4" width="27.6640625" customWidth="1"/>
    <col min="5" max="5" width="18.83203125" customWidth="1"/>
    <col min="6" max="6" width="32.83203125" customWidth="1"/>
    <col min="7" max="8" width="10.6640625" style="1" customWidth="1"/>
  </cols>
  <sheetData>
    <row r="1" spans="1:14" ht="37">
      <c r="A1" s="80"/>
      <c r="B1" s="80"/>
      <c r="C1" s="80"/>
      <c r="D1" s="80"/>
      <c r="E1" s="80"/>
      <c r="F1" s="80"/>
      <c r="G1" s="79"/>
      <c r="H1" s="79"/>
    </row>
    <row r="4" spans="1:14">
      <c r="A4" s="15"/>
      <c r="B4" s="15"/>
      <c r="C4" s="15"/>
      <c r="D4" s="15"/>
      <c r="E4" s="15"/>
      <c r="F4" s="15"/>
      <c r="G4" s="8"/>
      <c r="H4" s="8"/>
    </row>
    <row r="5" spans="1:14">
      <c r="E5" s="9"/>
    </row>
    <row r="6" spans="1:14">
      <c r="A6" s="15"/>
      <c r="B6" s="109"/>
      <c r="C6" s="109"/>
      <c r="D6" s="109"/>
      <c r="E6" s="109"/>
      <c r="F6" s="109"/>
      <c r="G6" s="11"/>
      <c r="H6" s="11"/>
    </row>
    <row r="7" spans="1:14" ht="17">
      <c r="A7" s="84" t="s">
        <v>10</v>
      </c>
      <c r="B7" s="85" t="s">
        <v>11</v>
      </c>
      <c r="C7" s="86" t="s">
        <v>12</v>
      </c>
      <c r="D7" s="86" t="s">
        <v>134</v>
      </c>
      <c r="E7" s="86" t="s">
        <v>249</v>
      </c>
      <c r="F7" s="86" t="s">
        <v>135</v>
      </c>
      <c r="G7" s="85" t="s">
        <v>136</v>
      </c>
      <c r="H7" s="85" t="s">
        <v>194</v>
      </c>
    </row>
    <row r="8" spans="1:14">
      <c r="A8" s="83" t="s">
        <v>27</v>
      </c>
      <c r="B8" s="87">
        <v>2</v>
      </c>
      <c r="C8" s="87"/>
      <c r="D8" s="89" t="s">
        <v>154</v>
      </c>
      <c r="E8" s="89" t="s">
        <v>246</v>
      </c>
      <c r="F8" s="89" t="s">
        <v>155</v>
      </c>
      <c r="G8" s="87" t="s">
        <v>200</v>
      </c>
      <c r="H8" s="87">
        <v>1</v>
      </c>
      <c r="J8" s="82">
        <v>9</v>
      </c>
      <c r="K8" t="s">
        <v>199</v>
      </c>
      <c r="N8" t="s">
        <v>246</v>
      </c>
    </row>
    <row r="9" spans="1:14">
      <c r="A9" s="83" t="s">
        <v>28</v>
      </c>
      <c r="B9" s="87">
        <v>3</v>
      </c>
      <c r="C9" s="87"/>
      <c r="D9" s="89" t="s">
        <v>139</v>
      </c>
      <c r="E9" s="89" t="s">
        <v>246</v>
      </c>
      <c r="F9" s="89" t="s">
        <v>155</v>
      </c>
      <c r="G9" s="87" t="s">
        <v>200</v>
      </c>
      <c r="H9" s="87">
        <v>1</v>
      </c>
      <c r="J9" s="82" t="s">
        <v>190</v>
      </c>
      <c r="K9" t="s">
        <v>195</v>
      </c>
    </row>
    <row r="10" spans="1:14">
      <c r="A10" s="83" t="s">
        <v>29</v>
      </c>
      <c r="B10" s="87">
        <v>9</v>
      </c>
      <c r="C10" s="87"/>
      <c r="D10" s="89" t="s">
        <v>258</v>
      </c>
      <c r="E10" s="89" t="s">
        <v>246</v>
      </c>
      <c r="F10" s="89" t="s">
        <v>155</v>
      </c>
      <c r="G10" s="87" t="s">
        <v>28</v>
      </c>
      <c r="H10" s="87">
        <v>1</v>
      </c>
      <c r="J10" s="82" t="s">
        <v>191</v>
      </c>
      <c r="K10" t="s">
        <v>196</v>
      </c>
      <c r="L10" s="81"/>
      <c r="M10" s="81"/>
      <c r="N10" s="81" t="s">
        <v>247</v>
      </c>
    </row>
    <row r="11" spans="1:14">
      <c r="A11" s="83" t="s">
        <v>30</v>
      </c>
      <c r="B11" s="87">
        <v>12</v>
      </c>
      <c r="C11" s="93"/>
      <c r="D11" s="88" t="s">
        <v>210</v>
      </c>
      <c r="E11" s="89" t="s">
        <v>246</v>
      </c>
      <c r="F11" s="90" t="s">
        <v>137</v>
      </c>
      <c r="G11" s="87" t="s">
        <v>201</v>
      </c>
      <c r="H11" s="87">
        <v>1</v>
      </c>
      <c r="J11" s="82" t="s">
        <v>192</v>
      </c>
      <c r="K11" t="s">
        <v>197</v>
      </c>
      <c r="L11" s="81"/>
      <c r="M11" s="81"/>
      <c r="N11" s="81"/>
    </row>
    <row r="12" spans="1:14">
      <c r="A12" s="83" t="s">
        <v>31</v>
      </c>
      <c r="B12" s="87">
        <v>13</v>
      </c>
      <c r="C12" s="93"/>
      <c r="D12" s="88" t="s">
        <v>209</v>
      </c>
      <c r="E12" s="89" t="s">
        <v>246</v>
      </c>
      <c r="F12" s="90" t="s">
        <v>137</v>
      </c>
      <c r="G12" s="87" t="s">
        <v>201</v>
      </c>
      <c r="H12" s="87">
        <v>1</v>
      </c>
      <c r="J12" s="82" t="s">
        <v>193</v>
      </c>
      <c r="K12" t="s">
        <v>198</v>
      </c>
      <c r="L12" s="81"/>
      <c r="M12" s="81"/>
      <c r="N12" s="81"/>
    </row>
    <row r="13" spans="1:14">
      <c r="A13" s="83" t="s">
        <v>32</v>
      </c>
      <c r="B13" s="87">
        <v>1</v>
      </c>
      <c r="C13" s="87"/>
      <c r="D13" s="95" t="s">
        <v>138</v>
      </c>
      <c r="E13" s="95" t="s">
        <v>247</v>
      </c>
      <c r="F13" s="95" t="s">
        <v>155</v>
      </c>
      <c r="G13" s="97" t="s">
        <v>200</v>
      </c>
      <c r="H13" s="97">
        <v>1</v>
      </c>
      <c r="J13" s="82"/>
      <c r="L13" s="81"/>
      <c r="M13" s="81"/>
      <c r="N13" s="81"/>
    </row>
    <row r="14" spans="1:14">
      <c r="A14" s="83" t="s">
        <v>33</v>
      </c>
      <c r="B14" s="87">
        <v>2</v>
      </c>
      <c r="C14" s="87"/>
      <c r="D14" s="95" t="s">
        <v>141</v>
      </c>
      <c r="E14" s="95" t="s">
        <v>247</v>
      </c>
      <c r="F14" s="95" t="s">
        <v>155</v>
      </c>
      <c r="G14" s="97" t="s">
        <v>201</v>
      </c>
      <c r="H14" s="97">
        <v>1</v>
      </c>
      <c r="J14" s="82"/>
      <c r="L14" s="81"/>
      <c r="M14" s="81"/>
      <c r="N14" s="81"/>
    </row>
    <row r="15" spans="1:14">
      <c r="A15" s="83" t="s">
        <v>34</v>
      </c>
      <c r="B15" s="87">
        <v>3</v>
      </c>
      <c r="C15" s="87"/>
      <c r="D15" s="95" t="s">
        <v>140</v>
      </c>
      <c r="E15" s="95" t="s">
        <v>247</v>
      </c>
      <c r="F15" s="95" t="s">
        <v>155</v>
      </c>
      <c r="G15" s="97" t="s">
        <v>201</v>
      </c>
      <c r="H15" s="97">
        <v>1</v>
      </c>
      <c r="J15" s="82"/>
      <c r="L15" s="81"/>
      <c r="M15" s="81"/>
      <c r="N15" s="81"/>
    </row>
    <row r="16" spans="1:14">
      <c r="A16" s="83" t="s">
        <v>35</v>
      </c>
      <c r="B16" s="87">
        <v>15</v>
      </c>
      <c r="C16" s="93"/>
      <c r="D16" s="94" t="s">
        <v>211</v>
      </c>
      <c r="E16" s="95" t="s">
        <v>247</v>
      </c>
      <c r="F16" s="96" t="s">
        <v>137</v>
      </c>
      <c r="G16" s="97" t="s">
        <v>201</v>
      </c>
      <c r="H16" s="97">
        <v>1</v>
      </c>
      <c r="J16" s="82"/>
      <c r="L16" s="81"/>
      <c r="M16" s="81"/>
      <c r="N16" s="81"/>
    </row>
    <row r="17" spans="1:14">
      <c r="A17" s="83" t="s">
        <v>36</v>
      </c>
      <c r="B17" s="87">
        <v>17</v>
      </c>
      <c r="C17" s="91"/>
      <c r="D17" s="98" t="s">
        <v>212</v>
      </c>
      <c r="E17" s="95" t="s">
        <v>247</v>
      </c>
      <c r="F17" s="96" t="s">
        <v>137</v>
      </c>
      <c r="G17" s="97" t="s">
        <v>201</v>
      </c>
      <c r="H17" s="97">
        <v>1</v>
      </c>
      <c r="J17" s="82"/>
      <c r="L17" s="81"/>
      <c r="M17" s="81"/>
      <c r="N17" s="81"/>
    </row>
    <row r="18" spans="1:14">
      <c r="A18" s="83" t="s">
        <v>37</v>
      </c>
      <c r="B18" s="87">
        <v>18</v>
      </c>
      <c r="C18" s="87"/>
      <c r="D18" s="95" t="s">
        <v>214</v>
      </c>
      <c r="E18" s="95" t="s">
        <v>247</v>
      </c>
      <c r="F18" s="96" t="s">
        <v>137</v>
      </c>
      <c r="G18" s="97" t="s">
        <v>201</v>
      </c>
      <c r="H18" s="97">
        <v>1</v>
      </c>
      <c r="J18" s="82"/>
      <c r="L18" s="81"/>
      <c r="M18" s="81"/>
      <c r="N18" s="81"/>
    </row>
    <row r="19" spans="1:14">
      <c r="A19" s="83" t="s">
        <v>38</v>
      </c>
      <c r="B19" s="87">
        <v>4</v>
      </c>
      <c r="C19" s="87"/>
      <c r="D19" s="89" t="s">
        <v>144</v>
      </c>
      <c r="E19" s="89" t="s">
        <v>246</v>
      </c>
      <c r="F19" s="89" t="s">
        <v>155</v>
      </c>
      <c r="G19" s="87" t="s">
        <v>202</v>
      </c>
      <c r="H19" s="87">
        <v>3</v>
      </c>
      <c r="J19" s="82"/>
      <c r="L19" s="81"/>
      <c r="M19" s="81"/>
      <c r="N19" s="81"/>
    </row>
    <row r="20" spans="1:14">
      <c r="A20" s="83" t="s">
        <v>39</v>
      </c>
      <c r="B20" s="87">
        <v>5</v>
      </c>
      <c r="C20" s="87"/>
      <c r="D20" s="89" t="s">
        <v>143</v>
      </c>
      <c r="E20" s="89" t="s">
        <v>246</v>
      </c>
      <c r="F20" s="89" t="s">
        <v>155</v>
      </c>
      <c r="G20" s="87" t="s">
        <v>202</v>
      </c>
      <c r="H20" s="87">
        <v>3</v>
      </c>
      <c r="J20" s="82"/>
      <c r="L20" s="81"/>
      <c r="M20" s="81"/>
      <c r="N20" s="81"/>
    </row>
    <row r="21" spans="1:14">
      <c r="A21" s="83" t="s">
        <v>40</v>
      </c>
      <c r="B21" s="87">
        <v>14</v>
      </c>
      <c r="C21" s="87"/>
      <c r="D21" s="89" t="s">
        <v>215</v>
      </c>
      <c r="E21" s="89" t="s">
        <v>246</v>
      </c>
      <c r="F21" s="90" t="s">
        <v>137</v>
      </c>
      <c r="G21" s="87" t="s">
        <v>203</v>
      </c>
      <c r="H21" s="87">
        <v>3</v>
      </c>
      <c r="J21" s="82"/>
      <c r="L21" s="81"/>
      <c r="M21" s="81"/>
      <c r="N21" s="81"/>
    </row>
    <row r="22" spans="1:14">
      <c r="A22" s="83" t="s">
        <v>41</v>
      </c>
      <c r="B22" s="87">
        <v>15</v>
      </c>
      <c r="C22" s="87"/>
      <c r="D22" s="89" t="s">
        <v>216</v>
      </c>
      <c r="E22" s="89" t="s">
        <v>246</v>
      </c>
      <c r="F22" s="90" t="s">
        <v>137</v>
      </c>
      <c r="G22" s="87" t="s">
        <v>203</v>
      </c>
      <c r="H22" s="87">
        <v>3</v>
      </c>
      <c r="L22" s="81"/>
      <c r="M22" s="81"/>
      <c r="N22" s="81"/>
    </row>
    <row r="23" spans="1:14">
      <c r="A23" s="83" t="s">
        <v>42</v>
      </c>
      <c r="B23" s="87">
        <v>29</v>
      </c>
      <c r="C23" s="87"/>
      <c r="D23" s="89" t="s">
        <v>181</v>
      </c>
      <c r="E23" s="89" t="s">
        <v>246</v>
      </c>
      <c r="F23" s="89" t="s">
        <v>248</v>
      </c>
      <c r="G23" s="87" t="s">
        <v>203</v>
      </c>
      <c r="H23" s="87">
        <v>3</v>
      </c>
      <c r="L23" s="81"/>
      <c r="M23" s="81"/>
      <c r="N23" s="81"/>
    </row>
    <row r="24" spans="1:14">
      <c r="A24" s="83" t="s">
        <v>43</v>
      </c>
      <c r="B24" s="87">
        <v>30</v>
      </c>
      <c r="C24" s="87"/>
      <c r="D24" s="89" t="s">
        <v>180</v>
      </c>
      <c r="E24" s="89" t="s">
        <v>246</v>
      </c>
      <c r="F24" s="89" t="s">
        <v>248</v>
      </c>
      <c r="G24" s="87" t="s">
        <v>203</v>
      </c>
      <c r="H24" s="87">
        <v>3</v>
      </c>
      <c r="L24" s="81"/>
      <c r="M24" s="81"/>
      <c r="N24" s="81"/>
    </row>
    <row r="25" spans="1:14">
      <c r="A25" s="83" t="s">
        <v>44</v>
      </c>
      <c r="B25" s="87">
        <v>31</v>
      </c>
      <c r="C25" s="87"/>
      <c r="D25" s="89" t="s">
        <v>179</v>
      </c>
      <c r="E25" s="89" t="s">
        <v>246</v>
      </c>
      <c r="F25" s="89" t="s">
        <v>248</v>
      </c>
      <c r="G25" s="87" t="s">
        <v>203</v>
      </c>
      <c r="H25" s="87">
        <v>3</v>
      </c>
      <c r="L25" s="81"/>
      <c r="M25" s="81"/>
      <c r="N25" s="81"/>
    </row>
    <row r="26" spans="1:14">
      <c r="A26" s="83" t="s">
        <v>45</v>
      </c>
      <c r="B26" s="87">
        <v>32</v>
      </c>
      <c r="C26" s="87"/>
      <c r="D26" s="89" t="s">
        <v>183</v>
      </c>
      <c r="E26" s="89" t="s">
        <v>246</v>
      </c>
      <c r="F26" s="89" t="s">
        <v>248</v>
      </c>
      <c r="G26" s="87" t="s">
        <v>203</v>
      </c>
      <c r="H26" s="87">
        <v>3</v>
      </c>
      <c r="L26" s="81"/>
      <c r="M26" s="81"/>
      <c r="N26" s="81"/>
    </row>
    <row r="27" spans="1:14">
      <c r="A27" s="83" t="s">
        <v>46</v>
      </c>
      <c r="B27" s="87">
        <v>33</v>
      </c>
      <c r="C27" s="87"/>
      <c r="D27" s="89" t="s">
        <v>182</v>
      </c>
      <c r="E27" s="89" t="s">
        <v>246</v>
      </c>
      <c r="F27" s="89" t="s">
        <v>248</v>
      </c>
      <c r="G27" s="87" t="s">
        <v>203</v>
      </c>
      <c r="H27" s="87">
        <v>3</v>
      </c>
      <c r="L27" s="81"/>
      <c r="M27" s="81"/>
      <c r="N27" s="81"/>
    </row>
    <row r="28" spans="1:14">
      <c r="A28" s="83" t="s">
        <v>47</v>
      </c>
      <c r="B28" s="87">
        <v>34</v>
      </c>
      <c r="C28" s="87"/>
      <c r="D28" s="89" t="s">
        <v>267</v>
      </c>
      <c r="E28" s="89" t="s">
        <v>246</v>
      </c>
      <c r="F28" s="89" t="s">
        <v>248</v>
      </c>
      <c r="G28" s="87" t="s">
        <v>203</v>
      </c>
      <c r="H28" s="87">
        <v>3</v>
      </c>
      <c r="L28" s="81"/>
      <c r="M28" s="81"/>
      <c r="N28" s="81"/>
    </row>
    <row r="29" spans="1:14">
      <c r="A29" s="83" t="s">
        <v>48</v>
      </c>
      <c r="B29" s="87">
        <v>4</v>
      </c>
      <c r="C29" s="87"/>
      <c r="D29" s="95" t="s">
        <v>259</v>
      </c>
      <c r="E29" s="95" t="s">
        <v>247</v>
      </c>
      <c r="F29" s="95" t="s">
        <v>155</v>
      </c>
      <c r="G29" s="97" t="s">
        <v>202</v>
      </c>
      <c r="H29" s="97">
        <v>3</v>
      </c>
      <c r="L29" s="81"/>
      <c r="M29" s="81"/>
      <c r="N29" s="81"/>
    </row>
    <row r="30" spans="1:14">
      <c r="A30" s="83" t="s">
        <v>49</v>
      </c>
      <c r="B30" s="87">
        <v>5</v>
      </c>
      <c r="C30" s="93"/>
      <c r="D30" s="95" t="s">
        <v>145</v>
      </c>
      <c r="E30" s="95" t="s">
        <v>247</v>
      </c>
      <c r="F30" s="95" t="s">
        <v>155</v>
      </c>
      <c r="G30" s="97" t="s">
        <v>202</v>
      </c>
      <c r="H30" s="97">
        <v>3</v>
      </c>
      <c r="L30" s="81"/>
      <c r="M30" s="81"/>
      <c r="N30" s="81"/>
    </row>
    <row r="31" spans="1:14">
      <c r="A31" s="83" t="s">
        <v>50</v>
      </c>
      <c r="B31" s="87">
        <v>7</v>
      </c>
      <c r="C31" s="87"/>
      <c r="D31" s="95" t="s">
        <v>142</v>
      </c>
      <c r="E31" s="95" t="s">
        <v>247</v>
      </c>
      <c r="F31" s="95" t="s">
        <v>155</v>
      </c>
      <c r="G31" s="97" t="s">
        <v>202</v>
      </c>
      <c r="H31" s="97">
        <v>3</v>
      </c>
      <c r="L31" s="81"/>
      <c r="M31" s="81"/>
      <c r="N31" s="81"/>
    </row>
    <row r="32" spans="1:14">
      <c r="A32" s="83" t="s">
        <v>51</v>
      </c>
      <c r="B32" s="87">
        <v>8</v>
      </c>
      <c r="C32" s="87"/>
      <c r="D32" s="95" t="s">
        <v>147</v>
      </c>
      <c r="E32" s="95" t="s">
        <v>247</v>
      </c>
      <c r="F32" s="95" t="s">
        <v>155</v>
      </c>
      <c r="G32" s="97" t="s">
        <v>203</v>
      </c>
      <c r="H32" s="97">
        <v>3</v>
      </c>
    </row>
    <row r="33" spans="1:8">
      <c r="A33" s="83" t="s">
        <v>52</v>
      </c>
      <c r="B33" s="87">
        <v>9</v>
      </c>
      <c r="C33" s="87"/>
      <c r="D33" s="95" t="s">
        <v>146</v>
      </c>
      <c r="E33" s="95" t="s">
        <v>247</v>
      </c>
      <c r="F33" s="95" t="s">
        <v>155</v>
      </c>
      <c r="G33" s="97" t="s">
        <v>203</v>
      </c>
      <c r="H33" s="97">
        <v>3</v>
      </c>
    </row>
    <row r="34" spans="1:8">
      <c r="A34" s="83" t="s">
        <v>53</v>
      </c>
      <c r="B34" s="87">
        <v>33</v>
      </c>
      <c r="C34" s="87"/>
      <c r="D34" s="95" t="s">
        <v>262</v>
      </c>
      <c r="E34" s="95" t="s">
        <v>247</v>
      </c>
      <c r="F34" s="96" t="s">
        <v>137</v>
      </c>
      <c r="G34" s="97" t="s">
        <v>30</v>
      </c>
      <c r="H34" s="97">
        <v>3</v>
      </c>
    </row>
    <row r="35" spans="1:8">
      <c r="A35" s="83" t="s">
        <v>54</v>
      </c>
      <c r="B35" s="87">
        <v>34</v>
      </c>
      <c r="C35" s="87"/>
      <c r="D35" s="95" t="s">
        <v>263</v>
      </c>
      <c r="E35" s="95" t="s">
        <v>247</v>
      </c>
      <c r="F35" s="96" t="s">
        <v>137</v>
      </c>
      <c r="G35" s="97" t="s">
        <v>30</v>
      </c>
      <c r="H35" s="97">
        <v>3</v>
      </c>
    </row>
    <row r="36" spans="1:8">
      <c r="A36" s="83" t="s">
        <v>55</v>
      </c>
      <c r="B36" s="87">
        <v>35</v>
      </c>
      <c r="C36" s="87"/>
      <c r="D36" s="95" t="s">
        <v>188</v>
      </c>
      <c r="E36" s="95" t="s">
        <v>247</v>
      </c>
      <c r="F36" s="95" t="s">
        <v>248</v>
      </c>
      <c r="G36" s="97" t="s">
        <v>203</v>
      </c>
      <c r="H36" s="97">
        <v>3</v>
      </c>
    </row>
    <row r="37" spans="1:8">
      <c r="A37" s="83" t="s">
        <v>56</v>
      </c>
      <c r="B37" s="87">
        <v>36</v>
      </c>
      <c r="C37" s="87"/>
      <c r="D37" s="95" t="s">
        <v>184</v>
      </c>
      <c r="E37" s="95" t="s">
        <v>247</v>
      </c>
      <c r="F37" s="95" t="s">
        <v>248</v>
      </c>
      <c r="G37" s="97" t="s">
        <v>203</v>
      </c>
      <c r="H37" s="97">
        <v>3</v>
      </c>
    </row>
    <row r="38" spans="1:8">
      <c r="A38" s="83" t="s">
        <v>57</v>
      </c>
      <c r="B38" s="87">
        <v>37</v>
      </c>
      <c r="C38" s="87"/>
      <c r="D38" s="95" t="s">
        <v>189</v>
      </c>
      <c r="E38" s="95" t="s">
        <v>247</v>
      </c>
      <c r="F38" s="95" t="s">
        <v>248</v>
      </c>
      <c r="G38" s="97" t="s">
        <v>203</v>
      </c>
      <c r="H38" s="97">
        <v>3</v>
      </c>
    </row>
    <row r="39" spans="1:8">
      <c r="A39" s="83" t="s">
        <v>58</v>
      </c>
      <c r="B39" s="87">
        <v>38</v>
      </c>
      <c r="C39" s="87"/>
      <c r="D39" s="95" t="s">
        <v>187</v>
      </c>
      <c r="E39" s="95" t="s">
        <v>247</v>
      </c>
      <c r="F39" s="95" t="s">
        <v>248</v>
      </c>
      <c r="G39" s="97" t="s">
        <v>203</v>
      </c>
      <c r="H39" s="97">
        <v>3</v>
      </c>
    </row>
    <row r="40" spans="1:8">
      <c r="A40" s="83" t="s">
        <v>59</v>
      </c>
      <c r="B40" s="87">
        <v>39</v>
      </c>
      <c r="C40" s="87"/>
      <c r="D40" s="95" t="s">
        <v>186</v>
      </c>
      <c r="E40" s="95" t="s">
        <v>247</v>
      </c>
      <c r="F40" s="95" t="s">
        <v>248</v>
      </c>
      <c r="G40" s="97" t="s">
        <v>203</v>
      </c>
      <c r="H40" s="97">
        <v>3</v>
      </c>
    </row>
    <row r="41" spans="1:8">
      <c r="A41" s="83" t="s">
        <v>60</v>
      </c>
      <c r="B41" s="87">
        <v>40</v>
      </c>
      <c r="C41" s="87"/>
      <c r="D41" s="95" t="s">
        <v>185</v>
      </c>
      <c r="E41" s="95" t="s">
        <v>247</v>
      </c>
      <c r="F41" s="95" t="s">
        <v>248</v>
      </c>
      <c r="G41" s="97" t="s">
        <v>203</v>
      </c>
      <c r="H41" s="97">
        <v>3</v>
      </c>
    </row>
    <row r="42" spans="1:8">
      <c r="A42" s="83" t="s">
        <v>61</v>
      </c>
      <c r="B42" s="87">
        <v>6</v>
      </c>
      <c r="C42" s="87"/>
      <c r="D42" s="89" t="s">
        <v>148</v>
      </c>
      <c r="E42" s="89" t="s">
        <v>246</v>
      </c>
      <c r="F42" s="89" t="s">
        <v>155</v>
      </c>
      <c r="G42" s="87" t="s">
        <v>204</v>
      </c>
      <c r="H42" s="87">
        <v>5</v>
      </c>
    </row>
    <row r="43" spans="1:8">
      <c r="A43" s="83" t="s">
        <v>62</v>
      </c>
      <c r="B43" s="87">
        <v>7</v>
      </c>
      <c r="C43" s="87"/>
      <c r="D43" s="89" t="s">
        <v>151</v>
      </c>
      <c r="E43" s="89" t="s">
        <v>246</v>
      </c>
      <c r="F43" s="89" t="s">
        <v>155</v>
      </c>
      <c r="G43" s="87" t="s">
        <v>205</v>
      </c>
      <c r="H43" s="87">
        <v>5</v>
      </c>
    </row>
    <row r="44" spans="1:8">
      <c r="A44" s="83" t="s">
        <v>63</v>
      </c>
      <c r="B44" s="87">
        <v>8</v>
      </c>
      <c r="C44" s="87"/>
      <c r="D44" s="89" t="s">
        <v>257</v>
      </c>
      <c r="E44" s="89" t="s">
        <v>246</v>
      </c>
      <c r="F44" s="89" t="s">
        <v>155</v>
      </c>
      <c r="G44" s="87" t="s">
        <v>32</v>
      </c>
      <c r="H44" s="87">
        <v>5</v>
      </c>
    </row>
    <row r="45" spans="1:8">
      <c r="A45" s="83" t="s">
        <v>64</v>
      </c>
      <c r="B45" s="87">
        <v>11</v>
      </c>
      <c r="C45" s="87"/>
      <c r="D45" s="99" t="s">
        <v>150</v>
      </c>
      <c r="E45" s="99" t="s">
        <v>246</v>
      </c>
      <c r="F45" s="99" t="s">
        <v>155</v>
      </c>
      <c r="G45" s="100" t="s">
        <v>205</v>
      </c>
      <c r="H45" s="100">
        <v>5</v>
      </c>
    </row>
    <row r="46" spans="1:8">
      <c r="A46" s="83" t="s">
        <v>65</v>
      </c>
      <c r="B46" s="87">
        <v>16</v>
      </c>
      <c r="C46" s="87"/>
      <c r="D46" s="89" t="s">
        <v>222</v>
      </c>
      <c r="E46" s="89" t="s">
        <v>246</v>
      </c>
      <c r="F46" s="90" t="s">
        <v>137</v>
      </c>
      <c r="G46" s="87" t="s">
        <v>205</v>
      </c>
      <c r="H46" s="87">
        <v>5</v>
      </c>
    </row>
    <row r="47" spans="1:8">
      <c r="A47" s="83" t="s">
        <v>66</v>
      </c>
      <c r="B47" s="87">
        <v>17</v>
      </c>
      <c r="C47" s="91"/>
      <c r="D47" s="92" t="s">
        <v>223</v>
      </c>
      <c r="E47" s="89" t="s">
        <v>246</v>
      </c>
      <c r="F47" s="90" t="s">
        <v>137</v>
      </c>
      <c r="G47" s="87" t="s">
        <v>205</v>
      </c>
      <c r="H47" s="87">
        <v>5</v>
      </c>
    </row>
    <row r="48" spans="1:8">
      <c r="A48" s="83" t="s">
        <v>77</v>
      </c>
      <c r="B48" s="87">
        <v>18</v>
      </c>
      <c r="C48" s="87"/>
      <c r="D48" s="89" t="s">
        <v>221</v>
      </c>
      <c r="E48" s="89" t="s">
        <v>246</v>
      </c>
      <c r="F48" s="90" t="s">
        <v>137</v>
      </c>
      <c r="G48" s="87" t="s">
        <v>205</v>
      </c>
      <c r="H48" s="87">
        <v>5</v>
      </c>
    </row>
    <row r="49" spans="1:8">
      <c r="A49" s="83" t="s">
        <v>78</v>
      </c>
      <c r="B49" s="87">
        <v>35</v>
      </c>
      <c r="C49" s="87"/>
      <c r="D49" s="89" t="s">
        <v>174</v>
      </c>
      <c r="E49" s="89" t="s">
        <v>246</v>
      </c>
      <c r="F49" s="89" t="s">
        <v>248</v>
      </c>
      <c r="G49" s="87" t="s">
        <v>205</v>
      </c>
      <c r="H49" s="87">
        <v>5</v>
      </c>
    </row>
    <row r="50" spans="1:8">
      <c r="A50" s="83" t="s">
        <v>79</v>
      </c>
      <c r="B50" s="87">
        <v>36</v>
      </c>
      <c r="C50" s="87"/>
      <c r="D50" s="89" t="s">
        <v>178</v>
      </c>
      <c r="E50" s="89" t="s">
        <v>246</v>
      </c>
      <c r="F50" s="89" t="s">
        <v>248</v>
      </c>
      <c r="G50" s="87" t="s">
        <v>205</v>
      </c>
      <c r="H50" s="87">
        <v>5</v>
      </c>
    </row>
    <row r="51" spans="1:8">
      <c r="A51" s="83" t="s">
        <v>80</v>
      </c>
      <c r="B51" s="87">
        <v>37</v>
      </c>
      <c r="C51" s="87"/>
      <c r="D51" s="89" t="s">
        <v>176</v>
      </c>
      <c r="E51" s="89" t="s">
        <v>246</v>
      </c>
      <c r="F51" s="89" t="s">
        <v>248</v>
      </c>
      <c r="G51" s="87" t="s">
        <v>205</v>
      </c>
      <c r="H51" s="87">
        <v>5</v>
      </c>
    </row>
    <row r="52" spans="1:8">
      <c r="A52" s="83" t="s">
        <v>81</v>
      </c>
      <c r="B52" s="87">
        <v>38</v>
      </c>
      <c r="C52" s="87"/>
      <c r="D52" s="89" t="s">
        <v>175</v>
      </c>
      <c r="E52" s="89" t="s">
        <v>246</v>
      </c>
      <c r="F52" s="89" t="s">
        <v>248</v>
      </c>
      <c r="G52" s="87" t="s">
        <v>205</v>
      </c>
      <c r="H52" s="87">
        <v>5</v>
      </c>
    </row>
    <row r="53" spans="1:8">
      <c r="A53" s="83" t="s">
        <v>82</v>
      </c>
      <c r="B53" s="87">
        <v>39</v>
      </c>
      <c r="C53" s="87"/>
      <c r="D53" s="99" t="s">
        <v>177</v>
      </c>
      <c r="E53" s="99" t="s">
        <v>246</v>
      </c>
      <c r="F53" s="99" t="s">
        <v>248</v>
      </c>
      <c r="G53" s="100" t="s">
        <v>205</v>
      </c>
      <c r="H53" s="100">
        <v>5</v>
      </c>
    </row>
    <row r="54" spans="1:8">
      <c r="A54" s="83" t="s">
        <v>83</v>
      </c>
      <c r="B54" s="87">
        <v>10</v>
      </c>
      <c r="C54" s="87"/>
      <c r="D54" s="95" t="s">
        <v>149</v>
      </c>
      <c r="E54" s="95" t="s">
        <v>247</v>
      </c>
      <c r="F54" s="95" t="s">
        <v>155</v>
      </c>
      <c r="G54" s="97" t="s">
        <v>204</v>
      </c>
      <c r="H54" s="97">
        <v>5</v>
      </c>
    </row>
    <row r="55" spans="1:8">
      <c r="A55" s="83" t="s">
        <v>84</v>
      </c>
      <c r="B55" s="87">
        <v>13</v>
      </c>
      <c r="C55" s="87"/>
      <c r="D55" s="95" t="s">
        <v>153</v>
      </c>
      <c r="E55" s="95" t="s">
        <v>247</v>
      </c>
      <c r="F55" s="95" t="s">
        <v>155</v>
      </c>
      <c r="G55" s="97" t="s">
        <v>205</v>
      </c>
      <c r="H55" s="97">
        <v>5</v>
      </c>
    </row>
    <row r="56" spans="1:8">
      <c r="A56" s="83" t="s">
        <v>85</v>
      </c>
      <c r="B56" s="87">
        <v>14</v>
      </c>
      <c r="C56" s="87"/>
      <c r="D56" s="95" t="s">
        <v>260</v>
      </c>
      <c r="E56" s="95" t="s">
        <v>247</v>
      </c>
      <c r="F56" s="95" t="s">
        <v>155</v>
      </c>
      <c r="G56" s="97" t="s">
        <v>32</v>
      </c>
      <c r="H56" s="97">
        <v>5</v>
      </c>
    </row>
    <row r="57" spans="1:8">
      <c r="A57" s="83" t="s">
        <v>86</v>
      </c>
      <c r="B57" s="87">
        <v>19</v>
      </c>
      <c r="C57" s="87"/>
      <c r="D57" s="95" t="s">
        <v>218</v>
      </c>
      <c r="E57" s="95" t="s">
        <v>247</v>
      </c>
      <c r="F57" s="96" t="s">
        <v>137</v>
      </c>
      <c r="G57" s="97" t="s">
        <v>205</v>
      </c>
      <c r="H57" s="97">
        <v>5</v>
      </c>
    </row>
    <row r="58" spans="1:8">
      <c r="A58" s="83" t="s">
        <v>87</v>
      </c>
      <c r="B58" s="87">
        <v>20</v>
      </c>
      <c r="C58" s="87"/>
      <c r="D58" s="95" t="s">
        <v>261</v>
      </c>
      <c r="E58" s="95" t="s">
        <v>247</v>
      </c>
      <c r="F58" s="96" t="s">
        <v>137</v>
      </c>
      <c r="G58" s="97" t="s">
        <v>205</v>
      </c>
      <c r="H58" s="97">
        <v>5</v>
      </c>
    </row>
    <row r="59" spans="1:8">
      <c r="A59" s="83" t="s">
        <v>88</v>
      </c>
      <c r="B59" s="87">
        <v>21</v>
      </c>
      <c r="C59" s="87"/>
      <c r="D59" s="95" t="s">
        <v>219</v>
      </c>
      <c r="E59" s="95" t="s">
        <v>247</v>
      </c>
      <c r="F59" s="96" t="s">
        <v>137</v>
      </c>
      <c r="G59" s="97" t="s">
        <v>205</v>
      </c>
      <c r="H59" s="97">
        <v>5</v>
      </c>
    </row>
    <row r="60" spans="1:8">
      <c r="A60" s="83" t="s">
        <v>89</v>
      </c>
      <c r="B60" s="87">
        <v>22</v>
      </c>
      <c r="C60" s="87"/>
      <c r="D60" s="95" t="s">
        <v>220</v>
      </c>
      <c r="E60" s="95" t="s">
        <v>247</v>
      </c>
      <c r="F60" s="96" t="s">
        <v>137</v>
      </c>
      <c r="G60" s="97" t="s">
        <v>205</v>
      </c>
      <c r="H60" s="97">
        <v>5</v>
      </c>
    </row>
    <row r="61" spans="1:8">
      <c r="A61" s="83" t="s">
        <v>90</v>
      </c>
      <c r="B61" s="87">
        <v>23</v>
      </c>
      <c r="C61" s="87"/>
      <c r="D61" s="98" t="s">
        <v>217</v>
      </c>
      <c r="E61" s="95" t="s">
        <v>247</v>
      </c>
      <c r="F61" s="96" t="s">
        <v>137</v>
      </c>
      <c r="G61" s="97" t="s">
        <v>205</v>
      </c>
      <c r="H61" s="97">
        <v>5</v>
      </c>
    </row>
    <row r="62" spans="1:8">
      <c r="A62" s="83" t="s">
        <v>91</v>
      </c>
      <c r="B62" s="87">
        <v>41</v>
      </c>
      <c r="C62" s="87"/>
      <c r="D62" s="95" t="s">
        <v>172</v>
      </c>
      <c r="E62" s="95" t="s">
        <v>247</v>
      </c>
      <c r="F62" s="95" t="s">
        <v>248</v>
      </c>
      <c r="G62" s="97" t="s">
        <v>205</v>
      </c>
      <c r="H62" s="97">
        <v>5</v>
      </c>
    </row>
    <row r="63" spans="1:8">
      <c r="A63" s="83" t="s">
        <v>92</v>
      </c>
      <c r="B63" s="87">
        <v>42</v>
      </c>
      <c r="C63" s="87"/>
      <c r="D63" s="95" t="s">
        <v>171</v>
      </c>
      <c r="E63" s="95" t="s">
        <v>247</v>
      </c>
      <c r="F63" s="95" t="s">
        <v>248</v>
      </c>
      <c r="G63" s="97" t="s">
        <v>205</v>
      </c>
      <c r="H63" s="97">
        <v>5</v>
      </c>
    </row>
    <row r="64" spans="1:8">
      <c r="A64" s="83" t="s">
        <v>93</v>
      </c>
      <c r="B64" s="87">
        <v>43</v>
      </c>
      <c r="C64" s="87"/>
      <c r="D64" s="95" t="s">
        <v>170</v>
      </c>
      <c r="E64" s="95" t="s">
        <v>247</v>
      </c>
      <c r="F64" s="95" t="s">
        <v>248</v>
      </c>
      <c r="G64" s="97" t="s">
        <v>205</v>
      </c>
      <c r="H64" s="97">
        <v>5</v>
      </c>
    </row>
    <row r="65" spans="1:8">
      <c r="A65" s="83" t="s">
        <v>94</v>
      </c>
      <c r="B65" s="87">
        <v>19</v>
      </c>
      <c r="C65" s="87"/>
      <c r="D65" s="89" t="s">
        <v>229</v>
      </c>
      <c r="E65" s="89" t="s">
        <v>246</v>
      </c>
      <c r="F65" s="90" t="s">
        <v>137</v>
      </c>
      <c r="G65" s="87" t="s">
        <v>206</v>
      </c>
      <c r="H65" s="87">
        <v>7</v>
      </c>
    </row>
    <row r="66" spans="1:8">
      <c r="A66" s="83" t="s">
        <v>95</v>
      </c>
      <c r="B66" s="87">
        <v>20</v>
      </c>
      <c r="C66" s="87"/>
      <c r="D66" s="89" t="s">
        <v>226</v>
      </c>
      <c r="E66" s="89" t="s">
        <v>246</v>
      </c>
      <c r="F66" s="90" t="s">
        <v>137</v>
      </c>
      <c r="G66" s="87" t="s">
        <v>206</v>
      </c>
      <c r="H66" s="87">
        <v>7</v>
      </c>
    </row>
    <row r="67" spans="1:8">
      <c r="A67" s="83" t="s">
        <v>96</v>
      </c>
      <c r="B67" s="87">
        <v>21</v>
      </c>
      <c r="C67" s="87"/>
      <c r="D67" s="89" t="s">
        <v>228</v>
      </c>
      <c r="E67" s="89" t="s">
        <v>246</v>
      </c>
      <c r="F67" s="90" t="s">
        <v>137</v>
      </c>
      <c r="G67" s="87" t="s">
        <v>206</v>
      </c>
      <c r="H67" s="87">
        <v>7</v>
      </c>
    </row>
    <row r="68" spans="1:8">
      <c r="A68" s="83" t="s">
        <v>97</v>
      </c>
      <c r="B68" s="87">
        <v>22</v>
      </c>
      <c r="C68" s="87"/>
      <c r="D68" s="89" t="s">
        <v>230</v>
      </c>
      <c r="E68" s="89" t="s">
        <v>246</v>
      </c>
      <c r="F68" s="90" t="s">
        <v>137</v>
      </c>
      <c r="G68" s="87" t="s">
        <v>206</v>
      </c>
      <c r="H68" s="87">
        <v>7</v>
      </c>
    </row>
    <row r="69" spans="1:8">
      <c r="A69" s="83" t="s">
        <v>98</v>
      </c>
      <c r="B69" s="87">
        <v>23</v>
      </c>
      <c r="C69" s="87"/>
      <c r="D69" s="89" t="s">
        <v>227</v>
      </c>
      <c r="E69" s="89" t="s">
        <v>246</v>
      </c>
      <c r="F69" s="90" t="s">
        <v>137</v>
      </c>
      <c r="G69" s="87" t="s">
        <v>206</v>
      </c>
      <c r="H69" s="87">
        <v>7</v>
      </c>
    </row>
    <row r="70" spans="1:8">
      <c r="A70" s="83" t="s">
        <v>99</v>
      </c>
      <c r="B70" s="87">
        <v>24</v>
      </c>
      <c r="C70" s="87"/>
      <c r="D70" s="89" t="s">
        <v>236</v>
      </c>
      <c r="E70" s="89" t="s">
        <v>246</v>
      </c>
      <c r="F70" s="90" t="s">
        <v>137</v>
      </c>
      <c r="G70" s="87" t="s">
        <v>207</v>
      </c>
      <c r="H70" s="87">
        <v>7</v>
      </c>
    </row>
    <row r="71" spans="1:8">
      <c r="A71" s="83" t="s">
        <v>100</v>
      </c>
      <c r="B71" s="87">
        <v>25</v>
      </c>
      <c r="C71" s="87"/>
      <c r="D71" s="89" t="s">
        <v>237</v>
      </c>
      <c r="E71" s="89" t="s">
        <v>246</v>
      </c>
      <c r="F71" s="90" t="s">
        <v>137</v>
      </c>
      <c r="G71" s="87" t="s">
        <v>207</v>
      </c>
      <c r="H71" s="87">
        <v>7</v>
      </c>
    </row>
    <row r="72" spans="1:8">
      <c r="A72" s="83" t="s">
        <v>101</v>
      </c>
      <c r="B72" s="87">
        <v>40</v>
      </c>
      <c r="C72" s="87"/>
      <c r="D72" s="89" t="s">
        <v>165</v>
      </c>
      <c r="E72" s="89" t="s">
        <v>246</v>
      </c>
      <c r="F72" s="89" t="s">
        <v>248</v>
      </c>
      <c r="G72" s="87" t="s">
        <v>206</v>
      </c>
      <c r="H72" s="87">
        <v>7</v>
      </c>
    </row>
    <row r="73" spans="1:8">
      <c r="A73" s="83" t="s">
        <v>102</v>
      </c>
      <c r="B73" s="87">
        <v>41</v>
      </c>
      <c r="C73" s="87"/>
      <c r="D73" s="89" t="s">
        <v>166</v>
      </c>
      <c r="E73" s="89" t="s">
        <v>246</v>
      </c>
      <c r="F73" s="89" t="s">
        <v>248</v>
      </c>
      <c r="G73" s="87" t="s">
        <v>206</v>
      </c>
      <c r="H73" s="87">
        <v>7</v>
      </c>
    </row>
    <row r="74" spans="1:8">
      <c r="A74" s="83" t="s">
        <v>103</v>
      </c>
      <c r="B74" s="87">
        <v>42</v>
      </c>
      <c r="C74" s="87"/>
      <c r="D74" s="89" t="s">
        <v>164</v>
      </c>
      <c r="E74" s="89" t="s">
        <v>246</v>
      </c>
      <c r="F74" s="89" t="s">
        <v>248</v>
      </c>
      <c r="G74" s="87" t="s">
        <v>207</v>
      </c>
      <c r="H74" s="87">
        <v>7</v>
      </c>
    </row>
    <row r="75" spans="1:8">
      <c r="A75" s="83" t="s">
        <v>104</v>
      </c>
      <c r="B75" s="87">
        <v>43</v>
      </c>
      <c r="C75" s="87"/>
      <c r="D75" s="89" t="s">
        <v>163</v>
      </c>
      <c r="E75" s="89" t="s">
        <v>246</v>
      </c>
      <c r="F75" s="89" t="s">
        <v>248</v>
      </c>
      <c r="G75" s="87" t="s">
        <v>207</v>
      </c>
      <c r="H75" s="87">
        <v>7</v>
      </c>
    </row>
    <row r="76" spans="1:8">
      <c r="A76" s="83" t="s">
        <v>105</v>
      </c>
      <c r="B76" s="87">
        <v>11</v>
      </c>
      <c r="C76" s="87"/>
      <c r="D76" s="95" t="s">
        <v>152</v>
      </c>
      <c r="E76" s="95" t="s">
        <v>247</v>
      </c>
      <c r="F76" s="95" t="s">
        <v>155</v>
      </c>
      <c r="G76" s="97" t="s">
        <v>33</v>
      </c>
      <c r="H76" s="97">
        <v>7</v>
      </c>
    </row>
    <row r="77" spans="1:8">
      <c r="A77" s="83" t="s">
        <v>106</v>
      </c>
      <c r="B77" s="87">
        <v>25</v>
      </c>
      <c r="C77" s="93"/>
      <c r="D77" s="94" t="s">
        <v>224</v>
      </c>
      <c r="E77" s="95" t="s">
        <v>247</v>
      </c>
      <c r="F77" s="96" t="s">
        <v>137</v>
      </c>
      <c r="G77" s="97" t="s">
        <v>206</v>
      </c>
      <c r="H77" s="97">
        <v>7</v>
      </c>
    </row>
    <row r="78" spans="1:8">
      <c r="A78" s="83" t="s">
        <v>107</v>
      </c>
      <c r="B78" s="87">
        <v>26</v>
      </c>
      <c r="C78" s="87"/>
      <c r="D78" s="94" t="s">
        <v>225</v>
      </c>
      <c r="E78" s="95" t="s">
        <v>247</v>
      </c>
      <c r="F78" s="96" t="s">
        <v>137</v>
      </c>
      <c r="G78" s="97" t="s">
        <v>206</v>
      </c>
      <c r="H78" s="97">
        <v>7</v>
      </c>
    </row>
    <row r="79" spans="1:8">
      <c r="A79" s="83" t="s">
        <v>108</v>
      </c>
      <c r="B79" s="87">
        <v>27</v>
      </c>
      <c r="C79" s="93"/>
      <c r="D79" s="94" t="s">
        <v>232</v>
      </c>
      <c r="E79" s="95" t="s">
        <v>247</v>
      </c>
      <c r="F79" s="96" t="s">
        <v>137</v>
      </c>
      <c r="G79" s="97" t="s">
        <v>207</v>
      </c>
      <c r="H79" s="97">
        <v>7</v>
      </c>
    </row>
    <row r="80" spans="1:8">
      <c r="A80" s="83" t="s">
        <v>109</v>
      </c>
      <c r="B80" s="87">
        <v>28</v>
      </c>
      <c r="C80" s="93"/>
      <c r="D80" s="94" t="s">
        <v>234</v>
      </c>
      <c r="E80" s="95" t="s">
        <v>247</v>
      </c>
      <c r="F80" s="96" t="s">
        <v>137</v>
      </c>
      <c r="G80" s="97" t="s">
        <v>207</v>
      </c>
      <c r="H80" s="97">
        <v>7</v>
      </c>
    </row>
    <row r="81" spans="1:8">
      <c r="A81" s="83" t="s">
        <v>110</v>
      </c>
      <c r="B81" s="87">
        <v>29</v>
      </c>
      <c r="C81" s="93"/>
      <c r="D81" s="94" t="s">
        <v>231</v>
      </c>
      <c r="E81" s="95" t="s">
        <v>247</v>
      </c>
      <c r="F81" s="96" t="s">
        <v>137</v>
      </c>
      <c r="G81" s="97" t="s">
        <v>207</v>
      </c>
      <c r="H81" s="97">
        <v>7</v>
      </c>
    </row>
    <row r="82" spans="1:8">
      <c r="A82" s="83" t="s">
        <v>111</v>
      </c>
      <c r="B82" s="87">
        <v>44</v>
      </c>
      <c r="C82" s="87"/>
      <c r="D82" s="95" t="s">
        <v>162</v>
      </c>
      <c r="E82" s="95" t="s">
        <v>247</v>
      </c>
      <c r="F82" s="95" t="s">
        <v>248</v>
      </c>
      <c r="G82" s="97" t="s">
        <v>206</v>
      </c>
      <c r="H82" s="97">
        <v>7</v>
      </c>
    </row>
    <row r="83" spans="1:8">
      <c r="A83" s="83" t="s">
        <v>112</v>
      </c>
      <c r="B83" s="87">
        <v>45</v>
      </c>
      <c r="C83" s="87"/>
      <c r="D83" s="95" t="s">
        <v>161</v>
      </c>
      <c r="E83" s="95" t="s">
        <v>247</v>
      </c>
      <c r="F83" s="95" t="s">
        <v>248</v>
      </c>
      <c r="G83" s="97" t="s">
        <v>207</v>
      </c>
      <c r="H83" s="97">
        <v>7</v>
      </c>
    </row>
    <row r="84" spans="1:8">
      <c r="A84" s="83" t="s">
        <v>113</v>
      </c>
      <c r="B84" s="87">
        <v>46</v>
      </c>
      <c r="C84" s="87"/>
      <c r="D84" s="95" t="s">
        <v>160</v>
      </c>
      <c r="E84" s="95" t="s">
        <v>247</v>
      </c>
      <c r="F84" s="95" t="s">
        <v>248</v>
      </c>
      <c r="G84" s="97" t="s">
        <v>207</v>
      </c>
      <c r="H84" s="97">
        <v>7</v>
      </c>
    </row>
    <row r="85" spans="1:8">
      <c r="A85" s="83" t="s">
        <v>114</v>
      </c>
      <c r="B85" s="87">
        <v>47</v>
      </c>
      <c r="C85" s="87"/>
      <c r="D85" s="95" t="s">
        <v>159</v>
      </c>
      <c r="E85" s="95" t="s">
        <v>247</v>
      </c>
      <c r="F85" s="95" t="s">
        <v>248</v>
      </c>
      <c r="G85" s="97" t="s">
        <v>207</v>
      </c>
      <c r="H85" s="97">
        <v>7</v>
      </c>
    </row>
    <row r="86" spans="1:8">
      <c r="A86" s="83" t="s">
        <v>115</v>
      </c>
      <c r="B86" s="87">
        <v>26</v>
      </c>
      <c r="C86" s="93"/>
      <c r="D86" s="88" t="s">
        <v>242</v>
      </c>
      <c r="E86" s="89" t="s">
        <v>246</v>
      </c>
      <c r="F86" s="90" t="s">
        <v>137</v>
      </c>
      <c r="G86" s="87" t="s">
        <v>208</v>
      </c>
      <c r="H86" s="87">
        <v>9</v>
      </c>
    </row>
    <row r="87" spans="1:8">
      <c r="A87" s="83" t="s">
        <v>116</v>
      </c>
      <c r="B87" s="87">
        <v>27</v>
      </c>
      <c r="C87" s="93"/>
      <c r="D87" s="88" t="s">
        <v>245</v>
      </c>
      <c r="E87" s="89" t="s">
        <v>246</v>
      </c>
      <c r="F87" s="90" t="s">
        <v>137</v>
      </c>
      <c r="G87" s="87" t="s">
        <v>208</v>
      </c>
      <c r="H87" s="87">
        <v>9</v>
      </c>
    </row>
    <row r="88" spans="1:8">
      <c r="A88" s="83" t="s">
        <v>117</v>
      </c>
      <c r="B88" s="87">
        <v>28</v>
      </c>
      <c r="C88" s="93"/>
      <c r="D88" s="88" t="s">
        <v>243</v>
      </c>
      <c r="E88" s="89" t="s">
        <v>246</v>
      </c>
      <c r="F88" s="90" t="s">
        <v>137</v>
      </c>
      <c r="G88" s="87" t="s">
        <v>208</v>
      </c>
      <c r="H88" s="87">
        <v>9</v>
      </c>
    </row>
    <row r="89" spans="1:8">
      <c r="A89" s="83" t="s">
        <v>118</v>
      </c>
      <c r="B89" s="87">
        <v>44</v>
      </c>
      <c r="C89" s="87"/>
      <c r="D89" s="89" t="s">
        <v>168</v>
      </c>
      <c r="E89" s="89" t="s">
        <v>246</v>
      </c>
      <c r="F89" s="89" t="s">
        <v>248</v>
      </c>
      <c r="G89" s="87" t="s">
        <v>208</v>
      </c>
      <c r="H89" s="87">
        <v>9</v>
      </c>
    </row>
    <row r="90" spans="1:8">
      <c r="A90" s="83" t="s">
        <v>119</v>
      </c>
      <c r="B90" s="87">
        <v>45</v>
      </c>
      <c r="C90" s="87"/>
      <c r="D90" s="89" t="s">
        <v>169</v>
      </c>
      <c r="E90" s="89" t="s">
        <v>246</v>
      </c>
      <c r="F90" s="89" t="s">
        <v>248</v>
      </c>
      <c r="G90" s="87" t="s">
        <v>208</v>
      </c>
      <c r="H90" s="87">
        <v>9</v>
      </c>
    </row>
    <row r="91" spans="1:8">
      <c r="A91" s="83" t="s">
        <v>120</v>
      </c>
      <c r="B91" s="87">
        <v>46</v>
      </c>
      <c r="C91" s="87"/>
      <c r="D91" s="89" t="s">
        <v>167</v>
      </c>
      <c r="E91" s="89" t="s">
        <v>246</v>
      </c>
      <c r="F91" s="89" t="s">
        <v>248</v>
      </c>
      <c r="G91" s="87" t="s">
        <v>208</v>
      </c>
      <c r="H91" s="87">
        <v>9</v>
      </c>
    </row>
    <row r="92" spans="1:8">
      <c r="A92" s="83" t="s">
        <v>121</v>
      </c>
      <c r="B92" s="87">
        <v>30</v>
      </c>
      <c r="C92" s="87"/>
      <c r="D92" s="95" t="s">
        <v>239</v>
      </c>
      <c r="E92" s="95" t="s">
        <v>247</v>
      </c>
      <c r="F92" s="96" t="s">
        <v>137</v>
      </c>
      <c r="G92" s="97" t="s">
        <v>208</v>
      </c>
      <c r="H92" s="97">
        <v>9</v>
      </c>
    </row>
    <row r="93" spans="1:8">
      <c r="A93" s="83" t="s">
        <v>122</v>
      </c>
      <c r="B93" s="87">
        <v>31</v>
      </c>
      <c r="C93" s="87"/>
      <c r="D93" s="95" t="s">
        <v>241</v>
      </c>
      <c r="E93" s="95" t="s">
        <v>247</v>
      </c>
      <c r="F93" s="96" t="s">
        <v>137</v>
      </c>
      <c r="G93" s="97" t="s">
        <v>208</v>
      </c>
      <c r="H93" s="97">
        <v>9</v>
      </c>
    </row>
    <row r="94" spans="1:8">
      <c r="A94" s="83" t="s">
        <v>123</v>
      </c>
      <c r="B94" s="87">
        <v>32</v>
      </c>
      <c r="C94" s="87"/>
      <c r="D94" s="95" t="s">
        <v>240</v>
      </c>
      <c r="E94" s="95" t="s">
        <v>247</v>
      </c>
      <c r="F94" s="96" t="s">
        <v>137</v>
      </c>
      <c r="G94" s="97" t="s">
        <v>208</v>
      </c>
      <c r="H94" s="97">
        <v>9</v>
      </c>
    </row>
    <row r="95" spans="1:8">
      <c r="A95" s="83" t="s">
        <v>124</v>
      </c>
      <c r="B95" s="87">
        <v>48</v>
      </c>
      <c r="C95" s="87"/>
      <c r="D95" s="95" t="s">
        <v>157</v>
      </c>
      <c r="E95" s="95" t="s">
        <v>247</v>
      </c>
      <c r="F95" s="95" t="s">
        <v>248</v>
      </c>
      <c r="G95" s="97" t="s">
        <v>208</v>
      </c>
      <c r="H95" s="97">
        <v>9</v>
      </c>
    </row>
    <row r="96" spans="1:8">
      <c r="A96" s="83" t="s">
        <v>125</v>
      </c>
      <c r="B96" s="87">
        <v>49</v>
      </c>
      <c r="C96" s="91"/>
      <c r="D96" s="95" t="s">
        <v>158</v>
      </c>
      <c r="E96" s="95" t="s">
        <v>247</v>
      </c>
      <c r="F96" s="95" t="s">
        <v>248</v>
      </c>
      <c r="G96" s="97" t="s">
        <v>208</v>
      </c>
      <c r="H96" s="97">
        <v>9</v>
      </c>
    </row>
    <row r="97" spans="1:8">
      <c r="A97" s="83" t="s">
        <v>126</v>
      </c>
      <c r="B97" s="87">
        <v>50</v>
      </c>
      <c r="C97" s="87"/>
      <c r="D97" s="95" t="s">
        <v>156</v>
      </c>
      <c r="E97" s="95" t="s">
        <v>247</v>
      </c>
      <c r="F97" s="95" t="s">
        <v>248</v>
      </c>
      <c r="G97" s="97" t="s">
        <v>208</v>
      </c>
      <c r="H97" s="97">
        <v>9</v>
      </c>
    </row>
    <row r="98" spans="1:8" hidden="1">
      <c r="A98" s="83" t="s">
        <v>127</v>
      </c>
      <c r="B98" s="87"/>
      <c r="C98" s="93"/>
      <c r="D98" s="88" t="s">
        <v>213</v>
      </c>
      <c r="E98" s="89" t="s">
        <v>246</v>
      </c>
      <c r="F98" s="90" t="s">
        <v>137</v>
      </c>
      <c r="G98" s="87" t="s">
        <v>201</v>
      </c>
      <c r="H98" s="87">
        <v>1</v>
      </c>
    </row>
    <row r="99" spans="1:8" hidden="1">
      <c r="A99" s="83" t="s">
        <v>128</v>
      </c>
      <c r="B99" s="87"/>
      <c r="C99" s="87"/>
      <c r="D99" s="89" t="s">
        <v>233</v>
      </c>
      <c r="E99" s="89" t="s">
        <v>246</v>
      </c>
      <c r="F99" s="90" t="s">
        <v>137</v>
      </c>
      <c r="G99" s="87" t="s">
        <v>207</v>
      </c>
      <c r="H99" s="87">
        <v>7</v>
      </c>
    </row>
    <row r="100" spans="1:8" hidden="1">
      <c r="A100" s="83" t="s">
        <v>129</v>
      </c>
      <c r="B100" s="87"/>
      <c r="C100" s="93"/>
      <c r="D100" s="88" t="s">
        <v>238</v>
      </c>
      <c r="E100" s="89" t="s">
        <v>246</v>
      </c>
      <c r="F100" s="90" t="s">
        <v>137</v>
      </c>
      <c r="G100" s="87" t="s">
        <v>208</v>
      </c>
      <c r="H100" s="87">
        <v>9</v>
      </c>
    </row>
    <row r="101" spans="1:8" hidden="1">
      <c r="A101" s="83" t="s">
        <v>130</v>
      </c>
      <c r="B101" s="87"/>
      <c r="C101" s="93"/>
      <c r="D101" s="88" t="s">
        <v>244</v>
      </c>
      <c r="E101" s="89" t="s">
        <v>246</v>
      </c>
      <c r="F101" s="90" t="s">
        <v>137</v>
      </c>
      <c r="G101" s="87" t="s">
        <v>208</v>
      </c>
      <c r="H101" s="87">
        <v>9</v>
      </c>
    </row>
    <row r="102" spans="1:8" hidden="1">
      <c r="A102" s="83" t="s">
        <v>131</v>
      </c>
      <c r="B102" s="87"/>
      <c r="C102" s="87"/>
      <c r="D102" s="95" t="s">
        <v>173</v>
      </c>
      <c r="E102" s="95" t="s">
        <v>247</v>
      </c>
      <c r="F102" s="95" t="s">
        <v>248</v>
      </c>
      <c r="G102" s="97" t="s">
        <v>205</v>
      </c>
      <c r="H102" s="97">
        <v>5</v>
      </c>
    </row>
    <row r="103" spans="1:8" hidden="1">
      <c r="A103" s="83" t="s">
        <v>132</v>
      </c>
      <c r="B103" s="87"/>
      <c r="C103" s="93"/>
      <c r="D103" s="94" t="s">
        <v>235</v>
      </c>
      <c r="E103" s="95" t="s">
        <v>247</v>
      </c>
      <c r="F103" s="96" t="s">
        <v>137</v>
      </c>
      <c r="G103" s="97" t="s">
        <v>207</v>
      </c>
      <c r="H103" s="97">
        <v>7</v>
      </c>
    </row>
    <row r="104" spans="1:8" hidden="1">
      <c r="A104" s="83" t="s">
        <v>133</v>
      </c>
      <c r="B104" s="87"/>
      <c r="C104" s="87"/>
      <c r="D104" s="95"/>
      <c r="E104" s="95"/>
      <c r="F104" s="95"/>
      <c r="G104" s="97"/>
      <c r="H104" s="97"/>
    </row>
  </sheetData>
  <autoFilter ref="B7:H7" xr:uid="{9ADBC289-856E-5C46-B718-186F664117F8}">
    <sortState xmlns:xlrd2="http://schemas.microsoft.com/office/spreadsheetml/2017/richdata2" ref="B8:H97">
      <sortCondition ref="H7:H104"/>
    </sortState>
  </autoFilter>
  <mergeCells count="1">
    <mergeCell ref="B6:F6"/>
  </mergeCells>
  <phoneticPr fontId="24" type="noConversion"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0A76F-4A3A-134E-9703-19ABA85407E9}">
  <dimension ref="A1:EP97"/>
  <sheetViews>
    <sheetView zoomScale="144" workbookViewId="0">
      <selection activeCell="O98" sqref="O98"/>
    </sheetView>
  </sheetViews>
  <sheetFormatPr baseColWidth="10" defaultRowHeight="16" outlineLevelCol="1"/>
  <cols>
    <col min="1" max="1" width="5.5" style="1" customWidth="1"/>
    <col min="2" max="2" width="6" style="1" bestFit="1" customWidth="1"/>
    <col min="3" max="3" width="13.6640625" customWidth="1"/>
    <col min="4" max="4" width="15.83203125" customWidth="1"/>
    <col min="5" max="5" width="18.83203125" customWidth="1"/>
    <col min="6" max="6" width="26" customWidth="1"/>
    <col min="7" max="7" width="10.6640625" hidden="1" customWidth="1"/>
    <col min="8" max="8" width="5.83203125" style="1" hidden="1" customWidth="1"/>
    <col min="9" max="9" width="5.83203125" style="1" customWidth="1"/>
    <col min="10" max="11" width="5.83203125" style="1" hidden="1" customWidth="1"/>
    <col min="12" max="13" width="5.83203125" style="1" customWidth="1"/>
    <col min="14" max="14" width="7.1640625" style="1" hidden="1" customWidth="1"/>
    <col min="15" max="15" width="7.83203125" bestFit="1" customWidth="1"/>
    <col min="16" max="17" width="11" customWidth="1"/>
    <col min="18" max="19" width="11" hidden="1" customWidth="1"/>
    <col min="20" max="20" width="11" hidden="1" customWidth="1" outlineLevel="1"/>
    <col min="21" max="65" width="5" hidden="1" customWidth="1" outlineLevel="1"/>
    <col min="66" max="66" width="11" hidden="1" customWidth="1" collapsed="1"/>
    <col min="67" max="67" width="10.5" customWidth="1"/>
    <col min="68" max="68" width="9.33203125" customWidth="1"/>
    <col min="69" max="69" width="9.33203125" hidden="1" customWidth="1"/>
    <col min="70" max="70" width="0" style="1" hidden="1" customWidth="1"/>
    <col min="71" max="71" width="9" hidden="1" customWidth="1"/>
    <col min="72" max="91" width="5" hidden="1" customWidth="1"/>
    <col min="92" max="93" width="11" hidden="1" customWidth="1"/>
    <col min="94" max="94" width="9" hidden="1" customWidth="1"/>
    <col min="95" max="114" width="5" hidden="1" customWidth="1"/>
    <col min="115" max="115" width="11" hidden="1" customWidth="1"/>
    <col min="116" max="116" width="10.83203125" hidden="1" customWidth="1"/>
    <col min="117" max="136" width="5" hidden="1" customWidth="1"/>
    <col min="137" max="137" width="11" hidden="1" customWidth="1"/>
    <col min="139" max="140" width="7" style="1" customWidth="1"/>
    <col min="141" max="142" width="7" style="1" hidden="1" customWidth="1"/>
    <col min="143" max="144" width="7" style="1" customWidth="1"/>
    <col min="145" max="146" width="7" hidden="1" customWidth="1"/>
  </cols>
  <sheetData>
    <row r="1" spans="1:146">
      <c r="A1" s="109" t="s">
        <v>273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CN1" s="2"/>
    </row>
    <row r="2" spans="1:146">
      <c r="AT2">
        <v>46</v>
      </c>
      <c r="AU2">
        <v>47</v>
      </c>
      <c r="AV2">
        <v>48</v>
      </c>
      <c r="AW2">
        <v>49</v>
      </c>
      <c r="AX2">
        <v>50</v>
      </c>
      <c r="AY2">
        <v>51</v>
      </c>
      <c r="AZ2">
        <v>52</v>
      </c>
      <c r="BA2">
        <v>53</v>
      </c>
      <c r="BB2">
        <v>54</v>
      </c>
      <c r="BC2">
        <v>55</v>
      </c>
      <c r="BD2">
        <v>56</v>
      </c>
      <c r="BE2">
        <v>57</v>
      </c>
      <c r="BF2">
        <v>58</v>
      </c>
      <c r="BG2">
        <v>59</v>
      </c>
      <c r="BH2">
        <v>60</v>
      </c>
      <c r="BI2">
        <v>61</v>
      </c>
      <c r="BJ2">
        <v>62</v>
      </c>
      <c r="BK2">
        <v>63</v>
      </c>
      <c r="BL2">
        <v>64</v>
      </c>
      <c r="BM2">
        <v>65</v>
      </c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4"/>
      <c r="CN2">
        <v>5</v>
      </c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6"/>
      <c r="DK2" s="6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6"/>
      <c r="EG2" s="6"/>
    </row>
    <row r="3" spans="1:146"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>
        <v>1</v>
      </c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4"/>
      <c r="CG3" s="3"/>
      <c r="CH3" s="3"/>
      <c r="CI3" s="3"/>
      <c r="CJ3" s="3"/>
      <c r="CK3" s="3"/>
      <c r="CL3" s="3"/>
      <c r="CM3" s="3"/>
      <c r="CN3">
        <v>3</v>
      </c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6"/>
      <c r="DD3" s="5"/>
      <c r="DE3" s="5"/>
      <c r="DF3" s="5"/>
      <c r="DG3" s="5"/>
      <c r="DH3" s="5"/>
      <c r="DI3" s="5"/>
      <c r="DJ3" s="5"/>
      <c r="DK3" s="6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6"/>
      <c r="DZ3" s="5"/>
      <c r="EA3" s="5"/>
      <c r="EB3" s="5"/>
      <c r="EC3" s="5"/>
      <c r="ED3" s="5"/>
      <c r="EE3" s="5"/>
      <c r="EF3" s="5"/>
      <c r="EG3" s="6"/>
    </row>
    <row r="4" spans="1:146">
      <c r="A4" s="109" t="s">
        <v>254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BN4">
        <v>1</v>
      </c>
      <c r="BT4" s="4">
        <v>1</v>
      </c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>
        <v>2</v>
      </c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</row>
    <row r="5" spans="1:146">
      <c r="E5" s="9"/>
      <c r="H5" s="10">
        <v>15</v>
      </c>
      <c r="I5" s="10">
        <v>16</v>
      </c>
      <c r="J5" s="10">
        <v>17</v>
      </c>
      <c r="K5" s="10">
        <v>65</v>
      </c>
      <c r="L5" s="10">
        <v>66</v>
      </c>
      <c r="M5" s="10">
        <v>67</v>
      </c>
      <c r="N5" s="10">
        <v>70</v>
      </c>
      <c r="O5" s="11"/>
      <c r="P5" s="115" t="s">
        <v>0</v>
      </c>
      <c r="Q5" s="116"/>
      <c r="R5" s="12" t="s">
        <v>0</v>
      </c>
      <c r="S5" s="12"/>
      <c r="U5" s="13"/>
      <c r="V5" s="13"/>
      <c r="W5" s="13"/>
      <c r="X5" s="13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>
        <v>2</v>
      </c>
      <c r="BO5" s="117"/>
      <c r="BP5" s="111"/>
      <c r="BQ5" s="115" t="s">
        <v>0</v>
      </c>
      <c r="BR5" s="115"/>
      <c r="BS5" s="116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>
        <v>1</v>
      </c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>
        <v>1</v>
      </c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>
        <v>1</v>
      </c>
    </row>
    <row r="6" spans="1:146">
      <c r="A6" s="15"/>
      <c r="B6" s="109"/>
      <c r="C6" s="109"/>
      <c r="D6" s="109"/>
      <c r="E6" s="109"/>
      <c r="F6" s="109"/>
      <c r="G6" s="11"/>
      <c r="H6" s="118" t="s">
        <v>278</v>
      </c>
      <c r="I6" s="118"/>
      <c r="J6" s="119" t="s">
        <v>2</v>
      </c>
      <c r="K6" s="119"/>
      <c r="L6" s="120" t="s">
        <v>279</v>
      </c>
      <c r="M6" s="120"/>
      <c r="N6" s="16" t="s">
        <v>4</v>
      </c>
      <c r="O6" s="17"/>
      <c r="P6" s="110" t="s">
        <v>255</v>
      </c>
      <c r="Q6" s="111"/>
      <c r="R6" s="18" t="s">
        <v>5</v>
      </c>
      <c r="S6" s="18"/>
      <c r="U6">
        <v>1</v>
      </c>
      <c r="V6">
        <v>2</v>
      </c>
      <c r="W6">
        <v>3</v>
      </c>
      <c r="X6">
        <v>4</v>
      </c>
      <c r="Y6">
        <v>5</v>
      </c>
      <c r="Z6">
        <v>6</v>
      </c>
      <c r="AA6">
        <v>7</v>
      </c>
      <c r="AB6">
        <v>8</v>
      </c>
      <c r="AC6">
        <v>9</v>
      </c>
      <c r="AD6">
        <v>10</v>
      </c>
      <c r="AE6">
        <v>11</v>
      </c>
      <c r="AF6">
        <v>12</v>
      </c>
      <c r="AG6">
        <v>13</v>
      </c>
      <c r="AH6">
        <v>14</v>
      </c>
      <c r="AI6">
        <v>15</v>
      </c>
      <c r="AJ6">
        <v>16</v>
      </c>
      <c r="AK6">
        <v>17</v>
      </c>
      <c r="AL6">
        <v>18</v>
      </c>
      <c r="AM6">
        <v>19</v>
      </c>
      <c r="AN6">
        <v>20</v>
      </c>
      <c r="AO6">
        <v>21</v>
      </c>
      <c r="AP6">
        <v>22</v>
      </c>
      <c r="AQ6">
        <v>23</v>
      </c>
      <c r="AR6">
        <v>24</v>
      </c>
      <c r="AS6">
        <v>25</v>
      </c>
      <c r="AT6">
        <v>26</v>
      </c>
      <c r="AU6">
        <v>27</v>
      </c>
      <c r="AV6">
        <v>28</v>
      </c>
      <c r="AW6">
        <v>29</v>
      </c>
      <c r="AX6">
        <v>30</v>
      </c>
      <c r="AY6">
        <v>31</v>
      </c>
      <c r="AZ6">
        <v>32</v>
      </c>
      <c r="BA6">
        <v>33</v>
      </c>
      <c r="BB6">
        <v>34</v>
      </c>
      <c r="BC6">
        <v>35</v>
      </c>
      <c r="BD6">
        <v>36</v>
      </c>
      <c r="BE6">
        <v>37</v>
      </c>
      <c r="BF6">
        <v>38</v>
      </c>
      <c r="BG6">
        <v>39</v>
      </c>
      <c r="BH6">
        <v>40</v>
      </c>
      <c r="BI6">
        <v>41</v>
      </c>
      <c r="BJ6">
        <v>42</v>
      </c>
      <c r="BK6">
        <v>43</v>
      </c>
      <c r="BL6">
        <v>44</v>
      </c>
      <c r="BM6">
        <v>45</v>
      </c>
      <c r="BO6" s="110" t="s">
        <v>256</v>
      </c>
      <c r="BP6" s="111"/>
      <c r="BQ6" s="112" t="s">
        <v>6</v>
      </c>
      <c r="BR6" s="112"/>
      <c r="BS6" s="111"/>
      <c r="BT6" s="19">
        <v>1</v>
      </c>
      <c r="BU6" s="19">
        <v>2</v>
      </c>
      <c r="BV6" s="19">
        <v>3</v>
      </c>
      <c r="BW6" s="19">
        <v>4</v>
      </c>
      <c r="BX6" s="19">
        <v>5</v>
      </c>
      <c r="BY6" s="19">
        <v>6</v>
      </c>
      <c r="BZ6" s="19">
        <v>7</v>
      </c>
      <c r="CA6" s="19">
        <v>8</v>
      </c>
      <c r="CB6" s="19">
        <v>9</v>
      </c>
      <c r="CC6" s="19">
        <v>10</v>
      </c>
      <c r="CD6" s="19">
        <v>11</v>
      </c>
      <c r="CE6" s="19">
        <v>12</v>
      </c>
      <c r="CF6" s="19">
        <v>13</v>
      </c>
      <c r="CG6" s="19">
        <v>14</v>
      </c>
      <c r="CH6" s="19">
        <v>15</v>
      </c>
      <c r="CI6" s="19">
        <v>16</v>
      </c>
      <c r="CJ6" s="19">
        <v>17</v>
      </c>
      <c r="CK6" s="19">
        <v>18</v>
      </c>
      <c r="CL6" s="19">
        <v>19</v>
      </c>
      <c r="CM6" s="19">
        <v>20</v>
      </c>
      <c r="CN6" t="s">
        <v>7</v>
      </c>
      <c r="CQ6" s="5">
        <v>1</v>
      </c>
      <c r="CR6" s="5">
        <v>2</v>
      </c>
      <c r="CS6" s="5">
        <v>3</v>
      </c>
      <c r="CT6" s="5">
        <v>4</v>
      </c>
      <c r="CU6" s="5">
        <v>5</v>
      </c>
      <c r="CV6" s="5">
        <v>6</v>
      </c>
      <c r="CW6" s="5">
        <v>7</v>
      </c>
      <c r="CX6" s="5">
        <v>8</v>
      </c>
      <c r="CY6" s="5">
        <v>9</v>
      </c>
      <c r="CZ6" s="5">
        <v>10</v>
      </c>
      <c r="DA6" s="5">
        <v>11</v>
      </c>
      <c r="DB6" s="5">
        <v>12</v>
      </c>
      <c r="DC6" s="5">
        <v>13</v>
      </c>
      <c r="DD6" s="5">
        <v>14</v>
      </c>
      <c r="DE6" s="5">
        <v>15</v>
      </c>
      <c r="DF6" s="5">
        <v>16</v>
      </c>
      <c r="DG6" s="5">
        <v>17</v>
      </c>
      <c r="DH6" s="5">
        <v>18</v>
      </c>
      <c r="DI6" s="5">
        <v>19</v>
      </c>
      <c r="DJ6" s="5">
        <v>20</v>
      </c>
      <c r="DK6" s="6" t="s">
        <v>7</v>
      </c>
      <c r="DM6" s="5">
        <v>1</v>
      </c>
      <c r="DN6" s="5">
        <v>2</v>
      </c>
      <c r="DO6" s="5">
        <v>3</v>
      </c>
      <c r="DP6" s="5">
        <v>4</v>
      </c>
      <c r="DQ6" s="5">
        <v>5</v>
      </c>
      <c r="DR6" s="5">
        <v>6</v>
      </c>
      <c r="DS6" s="5">
        <v>7</v>
      </c>
      <c r="DT6" s="5">
        <v>8</v>
      </c>
      <c r="DU6" s="5">
        <v>9</v>
      </c>
      <c r="DV6" s="5">
        <v>10</v>
      </c>
      <c r="DW6" s="5">
        <v>11</v>
      </c>
      <c r="DX6" s="5">
        <v>12</v>
      </c>
      <c r="DY6" s="5">
        <v>13</v>
      </c>
      <c r="DZ6" s="5">
        <v>14</v>
      </c>
      <c r="EA6" s="5">
        <v>15</v>
      </c>
      <c r="EB6" s="5">
        <v>16</v>
      </c>
      <c r="EC6" s="5">
        <v>17</v>
      </c>
      <c r="ED6" s="5">
        <v>18</v>
      </c>
      <c r="EE6" s="5">
        <v>19</v>
      </c>
      <c r="EF6" s="5">
        <v>20</v>
      </c>
      <c r="EG6" s="6" t="s">
        <v>7</v>
      </c>
      <c r="EI6" s="110" t="s">
        <v>1</v>
      </c>
      <c r="EJ6" s="110"/>
      <c r="EK6" s="113" t="s">
        <v>8</v>
      </c>
      <c r="EL6" s="113"/>
      <c r="EM6" s="113" t="s">
        <v>3</v>
      </c>
      <c r="EN6" s="113"/>
      <c r="EO6" s="113" t="s">
        <v>9</v>
      </c>
      <c r="EP6" s="113"/>
    </row>
    <row r="7" spans="1:146" ht="43">
      <c r="A7" s="20" t="s">
        <v>10</v>
      </c>
      <c r="B7" s="21" t="s">
        <v>11</v>
      </c>
      <c r="C7" s="22" t="s">
        <v>12</v>
      </c>
      <c r="D7" s="22" t="s">
        <v>13</v>
      </c>
      <c r="E7" s="22" t="s">
        <v>14</v>
      </c>
      <c r="F7" s="22" t="s">
        <v>15</v>
      </c>
      <c r="G7" s="21" t="s">
        <v>16</v>
      </c>
      <c r="H7" s="23" t="s">
        <v>17</v>
      </c>
      <c r="I7" s="24" t="s">
        <v>18</v>
      </c>
      <c r="J7" s="23" t="s">
        <v>17</v>
      </c>
      <c r="K7" s="24" t="s">
        <v>18</v>
      </c>
      <c r="L7" s="23" t="s">
        <v>17</v>
      </c>
      <c r="M7" s="24" t="s">
        <v>18</v>
      </c>
      <c r="N7" s="25"/>
      <c r="O7" s="26" t="s">
        <v>19</v>
      </c>
      <c r="P7" s="27" t="s">
        <v>10</v>
      </c>
      <c r="Q7" s="27" t="s">
        <v>20</v>
      </c>
      <c r="R7" s="28" t="s">
        <v>10</v>
      </c>
      <c r="S7" s="28" t="s">
        <v>21</v>
      </c>
      <c r="T7" s="28" t="s">
        <v>22</v>
      </c>
      <c r="U7" s="28">
        <v>1</v>
      </c>
      <c r="V7" s="28">
        <v>2</v>
      </c>
      <c r="W7" s="28">
        <v>3</v>
      </c>
      <c r="X7" s="28">
        <v>4</v>
      </c>
      <c r="Y7" s="28">
        <v>5</v>
      </c>
      <c r="Z7" s="28">
        <v>6</v>
      </c>
      <c r="AA7" s="28">
        <v>7</v>
      </c>
      <c r="AB7" s="28">
        <v>8</v>
      </c>
      <c r="AC7" s="28">
        <v>9</v>
      </c>
      <c r="AD7" s="28">
        <v>10</v>
      </c>
      <c r="AE7" s="28">
        <v>11</v>
      </c>
      <c r="AF7" s="28">
        <v>12</v>
      </c>
      <c r="AG7" s="28">
        <v>13</v>
      </c>
      <c r="AH7" s="28">
        <v>14</v>
      </c>
      <c r="AI7" s="28">
        <v>15</v>
      </c>
      <c r="AJ7" s="28">
        <v>16</v>
      </c>
      <c r="AK7" s="28">
        <v>17</v>
      </c>
      <c r="AL7" s="28">
        <v>18</v>
      </c>
      <c r="AM7" s="28">
        <v>19</v>
      </c>
      <c r="AN7" s="28">
        <v>20</v>
      </c>
      <c r="AO7" s="28">
        <v>21</v>
      </c>
      <c r="AP7" s="28">
        <v>22</v>
      </c>
      <c r="AQ7" s="28">
        <v>23</v>
      </c>
      <c r="AR7" s="28">
        <v>24</v>
      </c>
      <c r="AS7" s="28">
        <v>25</v>
      </c>
      <c r="AT7" s="28">
        <v>26</v>
      </c>
      <c r="AU7" s="28">
        <v>27</v>
      </c>
      <c r="AV7" s="28">
        <v>28</v>
      </c>
      <c r="AW7" s="28">
        <v>29</v>
      </c>
      <c r="AX7" s="28">
        <v>30</v>
      </c>
      <c r="AY7" s="28">
        <v>31</v>
      </c>
      <c r="AZ7" s="28">
        <v>32</v>
      </c>
      <c r="BA7" s="28">
        <v>33</v>
      </c>
      <c r="BB7" s="28">
        <v>34</v>
      </c>
      <c r="BC7" s="28">
        <v>35</v>
      </c>
      <c r="BD7" s="28">
        <v>36</v>
      </c>
      <c r="BE7" s="28">
        <v>37</v>
      </c>
      <c r="BF7" s="28">
        <v>38</v>
      </c>
      <c r="BG7" s="28">
        <v>39</v>
      </c>
      <c r="BH7" s="28">
        <v>40</v>
      </c>
      <c r="BI7" s="28">
        <v>41</v>
      </c>
      <c r="BJ7" s="28">
        <v>42</v>
      </c>
      <c r="BK7" s="28">
        <v>43</v>
      </c>
      <c r="BL7" s="28">
        <v>44</v>
      </c>
      <c r="BM7" s="28">
        <v>45</v>
      </c>
      <c r="BN7" s="28" t="s">
        <v>20</v>
      </c>
      <c r="BO7" s="27" t="s">
        <v>10</v>
      </c>
      <c r="BP7" s="27" t="s">
        <v>20</v>
      </c>
      <c r="BQ7" s="28" t="s">
        <v>23</v>
      </c>
      <c r="BR7" s="29" t="s">
        <v>24</v>
      </c>
      <c r="BS7" s="28"/>
      <c r="BT7" s="30">
        <v>1</v>
      </c>
      <c r="BU7" s="30">
        <v>1</v>
      </c>
      <c r="BV7" s="30">
        <v>1</v>
      </c>
      <c r="BW7" s="30">
        <v>1</v>
      </c>
      <c r="BX7" s="30">
        <v>1</v>
      </c>
      <c r="BY7" s="30">
        <v>1</v>
      </c>
      <c r="BZ7" s="30">
        <v>1</v>
      </c>
      <c r="CA7" s="30">
        <v>1</v>
      </c>
      <c r="CB7" s="30">
        <v>1</v>
      </c>
      <c r="CC7" s="30">
        <v>1</v>
      </c>
      <c r="CD7" s="30">
        <v>1</v>
      </c>
      <c r="CE7" s="30">
        <v>1</v>
      </c>
      <c r="CF7" s="30">
        <v>1</v>
      </c>
      <c r="CG7" s="30">
        <v>1</v>
      </c>
      <c r="CH7" s="30">
        <v>1</v>
      </c>
      <c r="CI7" s="30">
        <v>1</v>
      </c>
      <c r="CJ7" s="30">
        <v>1</v>
      </c>
      <c r="CK7" s="30">
        <v>1</v>
      </c>
      <c r="CL7" s="30">
        <v>1</v>
      </c>
      <c r="CM7" s="30">
        <v>1</v>
      </c>
      <c r="CN7" s="31"/>
      <c r="CO7" s="31"/>
      <c r="CP7" s="28"/>
      <c r="CQ7" s="30">
        <v>1</v>
      </c>
      <c r="CR7" s="30">
        <v>1</v>
      </c>
      <c r="CS7" s="30">
        <v>1</v>
      </c>
      <c r="CT7" s="30">
        <v>1</v>
      </c>
      <c r="CU7" s="30">
        <v>1</v>
      </c>
      <c r="CV7" s="30">
        <v>1</v>
      </c>
      <c r="CW7" s="30">
        <v>1</v>
      </c>
      <c r="CX7" s="30">
        <v>1</v>
      </c>
      <c r="CY7" s="30">
        <v>1</v>
      </c>
      <c r="CZ7" s="30">
        <v>1</v>
      </c>
      <c r="DA7" s="30">
        <v>1</v>
      </c>
      <c r="DB7" s="30">
        <v>1</v>
      </c>
      <c r="DC7" s="30">
        <v>1</v>
      </c>
      <c r="DD7" s="30">
        <v>1</v>
      </c>
      <c r="DE7" s="30">
        <v>1</v>
      </c>
      <c r="DF7" s="30">
        <v>1</v>
      </c>
      <c r="DG7" s="30">
        <v>1</v>
      </c>
      <c r="DH7" s="30">
        <v>1</v>
      </c>
      <c r="DI7" s="30">
        <v>1</v>
      </c>
      <c r="DJ7" s="30">
        <v>1</v>
      </c>
      <c r="DK7" s="31"/>
      <c r="DM7" s="30">
        <v>1</v>
      </c>
      <c r="DN7" s="30">
        <v>1</v>
      </c>
      <c r="DO7" s="30">
        <v>1</v>
      </c>
      <c r="DP7" s="30">
        <v>1</v>
      </c>
      <c r="DQ7" s="30">
        <v>1</v>
      </c>
      <c r="DR7" s="30">
        <v>1</v>
      </c>
      <c r="DS7" s="30">
        <v>1</v>
      </c>
      <c r="DT7" s="30">
        <v>1</v>
      </c>
      <c r="DU7" s="30">
        <v>1</v>
      </c>
      <c r="DV7" s="30">
        <v>1</v>
      </c>
      <c r="DW7" s="30">
        <v>1</v>
      </c>
      <c r="DX7" s="30">
        <v>1</v>
      </c>
      <c r="DY7" s="30">
        <v>1</v>
      </c>
      <c r="DZ7" s="30">
        <v>1</v>
      </c>
      <c r="EA7" s="30">
        <v>1</v>
      </c>
      <c r="EB7" s="30">
        <v>1</v>
      </c>
      <c r="EC7" s="30">
        <v>1</v>
      </c>
      <c r="ED7" s="30">
        <v>1</v>
      </c>
      <c r="EE7" s="30">
        <v>1</v>
      </c>
      <c r="EF7" s="30">
        <v>1</v>
      </c>
      <c r="EG7" s="31"/>
      <c r="EI7" s="32" t="s">
        <v>25</v>
      </c>
      <c r="EJ7" s="32" t="s">
        <v>26</v>
      </c>
      <c r="EK7" s="33" t="s">
        <v>25</v>
      </c>
      <c r="EL7" s="33" t="s">
        <v>26</v>
      </c>
      <c r="EM7" s="34" t="s">
        <v>25</v>
      </c>
      <c r="EN7" s="34" t="s">
        <v>26</v>
      </c>
      <c r="EO7" s="35" t="s">
        <v>25</v>
      </c>
      <c r="EP7" s="35" t="s">
        <v>26</v>
      </c>
    </row>
    <row r="8" spans="1:146" ht="18">
      <c r="A8" s="36" t="s">
        <v>27</v>
      </c>
      <c r="B8" s="87">
        <v>44</v>
      </c>
      <c r="C8" s="87"/>
      <c r="D8" s="89" t="s">
        <v>168</v>
      </c>
      <c r="E8" s="89" t="s">
        <v>246</v>
      </c>
      <c r="F8" s="89" t="s">
        <v>248</v>
      </c>
      <c r="G8" s="42"/>
      <c r="H8" s="43">
        <f>IFERROR(VLOOKUP($B8,$B:$CM,H$5,0),"")</f>
        <v>1</v>
      </c>
      <c r="I8" s="43">
        <f>IFERROR(VLOOKUP($B8,$B:$CM,I$5,0),0)</f>
        <v>1</v>
      </c>
      <c r="J8" s="43">
        <f>IFERROR(VLOOKUP($B8,$B:$CM,J$5,0),"")</f>
        <v>0</v>
      </c>
      <c r="K8" s="43">
        <f>IFERROR(VLOOKUP($B8,$B:$CM,K$5,0),0)</f>
        <v>0</v>
      </c>
      <c r="L8" s="43">
        <f>IFERROR(VLOOKUP($B8,$B:$CM,L$5,0),"")</f>
        <v>1</v>
      </c>
      <c r="M8" s="43">
        <f>IF(IFERROR(VLOOKUP($B8,$B:$CM,M$5,0),"")="",0,IFERROR(VLOOKUP($B8,$B:$CM,M$5,0),0))</f>
        <v>1</v>
      </c>
      <c r="N8" s="43">
        <f>BS8</f>
        <v>0</v>
      </c>
      <c r="O8" s="44">
        <f>Q8+BP8</f>
        <v>2</v>
      </c>
      <c r="P8" s="45">
        <f>IFERROR(VLOOKUP(B8,EI:EJ,2,0),"")</f>
        <v>1</v>
      </c>
      <c r="Q8" s="45">
        <v>1</v>
      </c>
      <c r="R8" s="46"/>
      <c r="S8" s="46" t="str">
        <f>IFERROR(VLOOKUP(B8,EK:EL,2,0),"")</f>
        <v/>
      </c>
      <c r="T8" s="46">
        <f>SUM(U8:BM8)</f>
        <v>0</v>
      </c>
      <c r="U8" s="47" t="str">
        <f>IFERROR(VLOOKUP($B8,U$3:$BN$5,MAX($U$6:$BM$6)+2-U$6,0),"")</f>
        <v/>
      </c>
      <c r="V8" s="47" t="str">
        <f>IFERROR(VLOOKUP($B8,V$3:$BN$5,MAX($U$6:$BM$6)+2-V$6,0),"")</f>
        <v/>
      </c>
      <c r="W8" s="47" t="str">
        <f>IFERROR(VLOOKUP($B8,W$3:$BN$5,MAX($U$6:$BM$6)+2-W$6,0),"")</f>
        <v/>
      </c>
      <c r="X8" s="47" t="str">
        <f>IFERROR(VLOOKUP($B8,X$3:$BN$5,MAX($U$6:$BM$6)+2-X$6,0),"")</f>
        <v/>
      </c>
      <c r="Y8" s="47" t="str">
        <f>IFERROR(VLOOKUP($B8,Y$3:$BN$5,MAX($U$6:$BM$6)+2-Y$6,0),"")</f>
        <v/>
      </c>
      <c r="Z8" s="47" t="str">
        <f>IFERROR(VLOOKUP($B8,Z$3:$BN$5,MAX($U$6:$BM$6)+2-Z$6,0),"")</f>
        <v/>
      </c>
      <c r="AA8" s="47" t="str">
        <f>IFERROR(VLOOKUP($B8,AA$3:$BN$5,MAX($U$6:$BM$6)+2-AA$6,0),"")</f>
        <v/>
      </c>
      <c r="AB8" s="47" t="str">
        <f>IFERROR(VLOOKUP($B8,AB$3:$BN$5,MAX($U$6:$BM$6)+2-AB$6,0),"")</f>
        <v/>
      </c>
      <c r="AC8" s="47" t="str">
        <f>IFERROR(VLOOKUP($B8,AC$3:$BN$5,MAX($U$6:$BM$6)+2-AC$6,0),"")</f>
        <v/>
      </c>
      <c r="AD8" s="47" t="str">
        <f>IFERROR(VLOOKUP($B8,AD$3:$BN$5,MAX($U$6:$BM$6)+2-AD$6,0),"")</f>
        <v/>
      </c>
      <c r="AE8" s="47" t="str">
        <f>IFERROR(VLOOKUP($B8,AE$3:$BN$5,MAX($U$6:$BM$6)+2-AE$6,0),"")</f>
        <v/>
      </c>
      <c r="AF8" s="47" t="str">
        <f>IFERROR(VLOOKUP($B8,AF$3:$BN$5,MAX($U$6:$BM$6)+2-AF$6,0),"")</f>
        <v/>
      </c>
      <c r="AG8" s="47" t="str">
        <f>IFERROR(VLOOKUP($B8,AG$3:$BN$5,MAX($U$6:$BM$6)+2-AG$6,0),"")</f>
        <v/>
      </c>
      <c r="AH8" s="47" t="str">
        <f>IFERROR(VLOOKUP($B8,AH$3:$BN$5,MAX($U$6:$BM$6)+2-AH$6,0),"")</f>
        <v/>
      </c>
      <c r="AI8" s="47" t="str">
        <f>IFERROR(VLOOKUP($B8,AI$3:$BN$5,MAX($U$6:$BM$6)+2-AI$6,0),"")</f>
        <v/>
      </c>
      <c r="AJ8" s="47" t="str">
        <f>IFERROR(VLOOKUP($B8,AJ$3:$BN$5,MAX($U$6:$BM$6)+2-AJ$6,0),"")</f>
        <v/>
      </c>
      <c r="AK8" s="47" t="str">
        <f>IFERROR(VLOOKUP($B8,AK$3:$BN$5,MAX($U$6:$BM$6)+2-AK$6,0),"")</f>
        <v/>
      </c>
      <c r="AL8" s="47" t="str">
        <f>IFERROR(VLOOKUP($B8,AL$3:$BN$5,MAX($U$6:$BM$6)+2-AL$6,0),"")</f>
        <v/>
      </c>
      <c r="AM8" s="47" t="str">
        <f>IFERROR(VLOOKUP($B8,AM$3:$BN$5,MAX($U$6:$BM$6)+2-AM$6,0),"")</f>
        <v/>
      </c>
      <c r="AN8" s="47" t="str">
        <f>IFERROR(VLOOKUP($B8,AN$3:$BN$5,MAX($U$6:$BM$6)+2-AN$6,0),"")</f>
        <v/>
      </c>
      <c r="AO8" s="47" t="str">
        <f>IFERROR(VLOOKUP($B8,AO$3:$BN$5,MAX($U$6:$BM$6)+2-AO$6,0),"")</f>
        <v/>
      </c>
      <c r="AP8" s="47" t="str">
        <f>IFERROR(VLOOKUP($B8,AP$3:$BN$5,MAX($U$6:$BM$6)+2-AP$6,0),"")</f>
        <v/>
      </c>
      <c r="AQ8" s="47" t="str">
        <f>IFERROR(VLOOKUP($B8,AQ$3:$BN$5,MAX($U$6:$BM$6)+2-AQ$6,0),"")</f>
        <v/>
      </c>
      <c r="AR8" s="47" t="str">
        <f>IFERROR(VLOOKUP($B8,AR$3:$BN$5,MAX($U$6:$BM$6)+2-AR$6,0),"")</f>
        <v/>
      </c>
      <c r="AS8" s="47" t="str">
        <f>IFERROR(VLOOKUP($B8,AS$3:$BN$5,MAX($U$6:$BM$6)+2-AS$6,0),"")</f>
        <v/>
      </c>
      <c r="AT8" s="47" t="str">
        <f>IFERROR(VLOOKUP($B8,AT$3:$BN$5,MAX($U$6:$BM$6)+2-AT$6,0),"")</f>
        <v/>
      </c>
      <c r="AU8" s="47" t="str">
        <f>IFERROR(VLOOKUP($B8,AU$3:$BN$5,MAX($U$6:$BM$6)+2-AU$6,0),"")</f>
        <v/>
      </c>
      <c r="AV8" s="47" t="str">
        <f>IFERROR(VLOOKUP($B8,AV$3:$BN$5,MAX($U$6:$BM$6)+2-AV$6,0),"")</f>
        <v/>
      </c>
      <c r="AW8" s="47" t="str">
        <f>IFERROR(VLOOKUP($B8,AW$3:$BN$5,MAX($U$6:$BM$6)+2-AW$6,0),"")</f>
        <v/>
      </c>
      <c r="AX8" s="47" t="str">
        <f>IFERROR(VLOOKUP($B8,AX$3:$BN$5,MAX($U$6:$BM$6)+2-AX$6,0),"")</f>
        <v/>
      </c>
      <c r="AY8" s="47" t="str">
        <f>IFERROR(VLOOKUP($B8,AY$3:$BN$5,MAX($U$6:$BM$6)+2-AY$6,0),"")</f>
        <v/>
      </c>
      <c r="AZ8" s="47" t="str">
        <f>IFERROR(VLOOKUP($B8,AZ$3:$BN$5,MAX($U$6:$BM$6)+2-AZ$6,0),"")</f>
        <v/>
      </c>
      <c r="BA8" s="47" t="str">
        <f>IFERROR(VLOOKUP($B8,BA$3:$BN$5,MAX($U$6:$BM$6)+2-BA$6,0),"")</f>
        <v/>
      </c>
      <c r="BB8" s="47" t="str">
        <f>IFERROR(VLOOKUP($B8,BB$3:$BN$5,MAX($U$6:$BM$6)+2-BB$6,0),"")</f>
        <v/>
      </c>
      <c r="BC8" s="47" t="str">
        <f>IFERROR(VLOOKUP($B8,BC$3:$BN$5,MAX($U$6:$BM$6)+2-BC$6,0),"")</f>
        <v/>
      </c>
      <c r="BD8" s="47" t="str">
        <f>IFERROR(VLOOKUP($B8,BD$3:$BN$5,MAX($U$6:$BM$6)+2-BD$6,0),"")</f>
        <v/>
      </c>
      <c r="BE8" s="47" t="str">
        <f>IFERROR(VLOOKUP($B8,BE$3:$BN$5,MAX($U$6:$BM$6)+2-BE$6,0),"")</f>
        <v/>
      </c>
      <c r="BF8" s="47" t="str">
        <f>IFERROR(VLOOKUP($B8,BF$3:$BN$5,MAX($U$6:$BM$6)+2-BF$6,0),"")</f>
        <v/>
      </c>
      <c r="BG8" s="47" t="str">
        <f>IFERROR(VLOOKUP($B8,BG$3:$BN$5,MAX($U$6:$BM$6)+2-BG$6,0),"")</f>
        <v/>
      </c>
      <c r="BH8" s="47" t="str">
        <f>IFERROR(VLOOKUP($B8,BH$3:$BN$5,MAX($U$6:$BM$6)+2-BH$6,0),"")</f>
        <v/>
      </c>
      <c r="BI8" s="47" t="str">
        <f>IFERROR(VLOOKUP($B8,BI$3:$BN$5,MAX($U$6:$BM$6)+2-BI$6,0),"")</f>
        <v/>
      </c>
      <c r="BJ8" s="47" t="str">
        <f>IFERROR(VLOOKUP($B8,BJ$3:$BN$5,MAX($U$6:$BM$6)+2-BJ$6,0),"")</f>
        <v/>
      </c>
      <c r="BK8" s="47" t="str">
        <f>IFERROR(VLOOKUP($B8,BK$3:$BN$5,MAX($U$6:$BM$6)+2-BK$6,0),"")</f>
        <v/>
      </c>
      <c r="BL8" s="47" t="str">
        <f>IFERROR(VLOOKUP($B8,BL$3:$BN$5,MAX($U$6:$BM$6)+2-BL$6,0),"")</f>
        <v/>
      </c>
      <c r="BM8" s="47" t="str">
        <f>IFERROR(VLOOKUP($B8,BM$3:$BN$5,MAX($U$6:$BM$6)+2-BM$6,0),"")</f>
        <v/>
      </c>
      <c r="BN8" s="46">
        <f>IF(ISNUMBER(R8),IF(R8&lt;21,40-(R8-1)*2,1),R8)</f>
        <v>0</v>
      </c>
      <c r="BO8" s="48">
        <f>IFERROR(VLOOKUP(B8,EM:EN,2,0),"")</f>
        <v>1</v>
      </c>
      <c r="BP8" s="48">
        <v>1</v>
      </c>
      <c r="BQ8" s="49" t="str">
        <f>IFERROR(VLOOKUP(B8,EO:EP,2,0),"")</f>
        <v/>
      </c>
      <c r="BR8" s="50">
        <f>SUM(DK8+EG8)</f>
        <v>0</v>
      </c>
      <c r="BS8" s="51">
        <f>SUM(BT8:CN8)+BR8*20</f>
        <v>0</v>
      </c>
      <c r="BT8" s="52" t="str">
        <f>IFERROR(VLOOKUP($B8,BT$2:$CN$5,MAX($BT$6:$CM$6)+2-BT$6,0)*BT$7,"")</f>
        <v/>
      </c>
      <c r="BU8" s="52" t="str">
        <f>IFERROR(VLOOKUP($B8,BU$2:$CN$5,MAX($BT$6:$CM$6)+2-BU$6,0)*BU$7,"")</f>
        <v/>
      </c>
      <c r="BV8" s="52" t="str">
        <f>IFERROR(VLOOKUP($B8,BV$2:$CN$5,MAX($BT$6:$CM$6)+2-BV$6,0)*BV$7,"")</f>
        <v/>
      </c>
      <c r="BW8" s="52" t="str">
        <f>IFERROR(VLOOKUP($B8,BW$2:$CN$5,MAX($BT$6:$CM$6)+2-BW$6,0)*BW$7,"")</f>
        <v/>
      </c>
      <c r="BX8" s="52" t="str">
        <f>IFERROR(VLOOKUP($B8,BX$2:$CN$5,MAX($BT$6:$CM$6)+2-BX$6,0)*BX$7,"")</f>
        <v/>
      </c>
      <c r="BY8" s="52" t="str">
        <f>IFERROR(VLOOKUP($B8,BY$2:$CN$5,MAX($BT$6:$CM$6)+2-BY$6,0)*BY$7,"")</f>
        <v/>
      </c>
      <c r="BZ8" s="52" t="str">
        <f>IFERROR(VLOOKUP($B8,BZ$2:$CN$5,MAX($BT$6:$CM$6)+2-BZ$6,0)*BZ$7,"")</f>
        <v/>
      </c>
      <c r="CA8" s="52" t="str">
        <f>IFERROR(VLOOKUP($B8,CA$2:$CN$5,MAX($BT$6:$CM$6)+2-CA$6,0)*CA$7,"")</f>
        <v/>
      </c>
      <c r="CB8" s="52" t="str">
        <f>IFERROR(VLOOKUP($B8,CB$2:$CN$5,MAX($BT$6:$CM$6)+2-CB$6,0)*CB$7,"")</f>
        <v/>
      </c>
      <c r="CC8" s="52" t="str">
        <f>IFERROR(VLOOKUP($B8,CC$2:$CN$5,MAX($BT$6:$CM$6)+2-CC$6,0)*CC$7,"")</f>
        <v/>
      </c>
      <c r="CD8" s="52" t="str">
        <f>IFERROR(VLOOKUP($B8,CD$2:$CN$5,MAX($BT$6:$CM$6)+2-CD$6,0)*CD$7,"")</f>
        <v/>
      </c>
      <c r="CE8" s="52" t="str">
        <f>IFERROR(VLOOKUP($B8,CE$2:$CN$5,MAX($BT$6:$CM$6)+2-CE$6,0)*CE$7,"")</f>
        <v/>
      </c>
      <c r="CF8" s="52" t="str">
        <f>IFERROR(VLOOKUP($B8,CF$2:$CN$5,MAX($BT$6:$CM$6)+2-CF$6,0)*CF$7,"")</f>
        <v/>
      </c>
      <c r="CG8" s="52" t="str">
        <f>IFERROR(VLOOKUP($B8,CG$2:$CN$5,MAX($BT$6:$CM$6)+2-CG$6,0)*CG$7,"")</f>
        <v/>
      </c>
      <c r="CH8" s="52" t="str">
        <f>IFERROR(VLOOKUP($B8,CH$2:$CN$5,MAX($BT$6:$CM$6)+2-CH$6,0)*CH$7,"")</f>
        <v/>
      </c>
      <c r="CI8" s="52" t="str">
        <f>IFERROR(VLOOKUP($B8,CI$2:$CN$5,MAX($BT$6:$CM$6)+2-CI$6,0)*CI$7,"")</f>
        <v/>
      </c>
      <c r="CJ8" s="52" t="str">
        <f>IFERROR(VLOOKUP($B8,CJ$2:$CN$5,MAX($BT$6:$CM$6)+2-CJ$6,0)*CJ$7,"")</f>
        <v/>
      </c>
      <c r="CK8" s="52" t="str">
        <f>IFERROR(VLOOKUP($B8,CK$2:$CN$5,MAX($BT$6:$CM$6)+2-CK$6,0)*CK$7,"")</f>
        <v/>
      </c>
      <c r="CL8" s="52" t="str">
        <f>IFERROR(VLOOKUP($B8,CL$2:$CN$5,MAX($BT$6:$CM$6)+2-CL$6,0)*CL$7,"")</f>
        <v/>
      </c>
      <c r="CM8" s="52" t="str">
        <f>IFERROR(VLOOKUP($B8,CM$2:$CN$5,MAX($BT$6:$CM$6)+2-CM$6,0)*CM$7,"")</f>
        <v/>
      </c>
      <c r="CP8" s="53"/>
      <c r="CQ8" s="54" t="str">
        <f>IFERROR(VLOOKUP($B8,BT$49:$CN$58,MAX($CQ$6:$DJ$6)+2-CQ$6,0)*CQ$7,"")</f>
        <v/>
      </c>
      <c r="CR8" s="54" t="str">
        <f>IFERROR(VLOOKUP($B8,BU$49:$CN$58,MAX($CQ$6:$DJ$6)+2-CR$6,0)*CR$7,"")</f>
        <v/>
      </c>
      <c r="CS8" s="54" t="str">
        <f>IFERROR(VLOOKUP($B8,BV$49:$CN$58,MAX($CQ$6:$DJ$6)+2-CS$6,0)*CS$7,"")</f>
        <v/>
      </c>
      <c r="CT8" s="54" t="str">
        <f>IFERROR(VLOOKUP($B8,BW$49:$CN$58,MAX($CQ$6:$DJ$6)+2-CT$6,0)*CT$7,"")</f>
        <v/>
      </c>
      <c r="CU8" s="54" t="str">
        <f>IFERROR(VLOOKUP($B8,BX$49:$CN$58,MAX($CQ$6:$DJ$6)+2-CU$6,0)*CU$7,"")</f>
        <v/>
      </c>
      <c r="CV8" s="54" t="str">
        <f>IFERROR(VLOOKUP($B8,BY$49:$CN$58,MAX($CQ$6:$DJ$6)+2-CV$6,0)*CV$7,"")</f>
        <v/>
      </c>
      <c r="CW8" s="54" t="str">
        <f>IFERROR(VLOOKUP($B8,BZ$49:$CN$58,MAX($CQ$6:$DJ$6)+2-CW$6,0)*CW$7,"")</f>
        <v/>
      </c>
      <c r="CX8" s="54" t="str">
        <f>IFERROR(VLOOKUP($B8,CA$49:$CN$58,MAX($CQ$6:$DJ$6)+2-CX$6,0)*CX$7,"")</f>
        <v/>
      </c>
      <c r="CY8" s="54" t="str">
        <f>IFERROR(VLOOKUP($B8,CB$49:$CN$58,MAX($CQ$6:$DJ$6)+2-CY$6,0)*CY$7,"")</f>
        <v/>
      </c>
      <c r="CZ8" s="54" t="str">
        <f>IFERROR(VLOOKUP($B8,CC$49:$CN$58,MAX($CQ$6:$DJ$6)+2-CZ$6,0)*CZ$7,"")</f>
        <v/>
      </c>
      <c r="DA8" s="54" t="str">
        <f>IFERROR(VLOOKUP($B8,CD$49:$CN$58,MAX($CQ$6:$DJ$6)+2-DA$6,0)*DA$7,"")</f>
        <v/>
      </c>
      <c r="DB8" s="54" t="str">
        <f>IFERROR(VLOOKUP($B8,CE$49:$CN$58,MAX($CQ$6:$DJ$6)+2-DB$6,0)*DB$7,"")</f>
        <v/>
      </c>
      <c r="DC8" s="54" t="str">
        <f>IFERROR(VLOOKUP($B8,CF$49:$CN$58,MAX($CQ$6:$DJ$6)+2-DC$6,0)*DC$7,"")</f>
        <v/>
      </c>
      <c r="DD8" s="54" t="str">
        <f>IFERROR(VLOOKUP($B8,CG$49:$CN$58,MAX($CQ$6:$DJ$6)+2-DD$6,0)*DD$7,"")</f>
        <v/>
      </c>
      <c r="DE8" s="54" t="str">
        <f>IFERROR(VLOOKUP($B8,CH$49:$CN$58,MAX($CQ$6:$DJ$6)+2-DE$6,0)*DE$7,"")</f>
        <v/>
      </c>
      <c r="DF8" s="54" t="str">
        <f>IFERROR(VLOOKUP($B8,CI$49:$CN$58,MAX($CQ$6:$DJ$6)+2-DF$6,0)*DF$7,"")</f>
        <v/>
      </c>
      <c r="DG8" s="54" t="str">
        <f>IFERROR(VLOOKUP($B8,CJ$49:$CN$58,MAX($CQ$6:$DJ$6)+2-DG$6,0)*DG$7,"")</f>
        <v/>
      </c>
      <c r="DH8" s="54" t="str">
        <f>IFERROR(VLOOKUP($B8,CK$49:$CN$58,MAX($CQ$6:$DJ$6)+2-DH$6,0)*DH$7,"")</f>
        <v/>
      </c>
      <c r="DI8" s="54" t="str">
        <f>IFERROR(VLOOKUP($B8,CL$49:$CN$58,MAX($CQ$6:$DJ$6)+2-DI$6,0)*DI$7,"")</f>
        <v/>
      </c>
      <c r="DJ8" s="54" t="str">
        <f>IFERROR(VLOOKUP($B8,CM$49:$CN$58,MAX($CQ$6:$DJ$6)+2-DJ$6,0)*DJ$7,"")</f>
        <v/>
      </c>
      <c r="DK8" s="55">
        <f>SUM(CQ8:DJ8)</f>
        <v>0</v>
      </c>
      <c r="DM8" s="56" t="str">
        <f>IFERROR(VLOOKUP($B8,BT$60:$CN$69,MAX($BT$6:$CM$6)+2-DM$6,0)*DM$7,"")</f>
        <v/>
      </c>
      <c r="DN8" s="56" t="str">
        <f>IFERROR(VLOOKUP($B8,BU$60:$CN$69,MAX($BT$6:$CM$6)+2-DN$6,0)*DN$7,"")</f>
        <v/>
      </c>
      <c r="DO8" s="56" t="str">
        <f>IFERROR(VLOOKUP($B8,BV$60:$CN$69,MAX($BT$6:$CM$6)+2-DO$6,0)*DO$7,"")</f>
        <v/>
      </c>
      <c r="DP8" s="56" t="str">
        <f>IFERROR(VLOOKUP($B8,BW$60:$CN$69,MAX($BT$6:$CM$6)+2-DP$6,0)*DP$7,"")</f>
        <v/>
      </c>
      <c r="DQ8" s="56" t="str">
        <f>IFERROR(VLOOKUP($B8,BX$60:$CN$69,MAX($BT$6:$CM$6)+2-DQ$6,0)*DQ$7,"")</f>
        <v/>
      </c>
      <c r="DR8" s="56" t="str">
        <f>IFERROR(VLOOKUP($B8,BY$60:$CN$69,MAX($BT$6:$CM$6)+2-DR$6,0)*DR$7,"")</f>
        <v/>
      </c>
      <c r="DS8" s="56" t="str">
        <f>IFERROR(VLOOKUP($B8,BZ$60:$CN$69,MAX($BT$6:$CM$6)+2-DS$6,0)*DS$7,"")</f>
        <v/>
      </c>
      <c r="DT8" s="56" t="str">
        <f>IFERROR(VLOOKUP($B8,CA$60:$CN$69,MAX($BT$6:$CM$6)+2-DT$6,0)*DT$7,"")</f>
        <v/>
      </c>
      <c r="DU8" s="56" t="str">
        <f>IFERROR(VLOOKUP($B8,CB$60:$CN$69,MAX($BT$6:$CM$6)+2-DU$6,0)*DU$7,"")</f>
        <v/>
      </c>
      <c r="DV8" s="56" t="str">
        <f>IFERROR(VLOOKUP($B8,CC$60:$CN$69,MAX($BT$6:$CM$6)+2-DV$6,0)*DV$7,"")</f>
        <v/>
      </c>
      <c r="DW8" s="56" t="str">
        <f>IFERROR(VLOOKUP($B8,CD$60:$CN$69,MAX($BT$6:$CM$6)+2-DW$6,0)*DW$7,"")</f>
        <v/>
      </c>
      <c r="DX8" s="56" t="str">
        <f>IFERROR(VLOOKUP($B8,CE$60:$CN$69,MAX($BT$6:$CM$6)+2-DX$6,0)*DX$7,"")</f>
        <v/>
      </c>
      <c r="DY8" s="56" t="str">
        <f>IFERROR(VLOOKUP($B8,CF$60:$CN$69,MAX($BT$6:$CM$6)+2-DY$6,0)*DY$7,"")</f>
        <v/>
      </c>
      <c r="DZ8" s="56" t="str">
        <f>IFERROR(VLOOKUP($B8,CG$60:$CN$69,MAX($BT$6:$CM$6)+2-DZ$6,0)*DZ$7,"")</f>
        <v/>
      </c>
      <c r="EA8" s="56" t="str">
        <f>IFERROR(VLOOKUP($B8,CH$60:$CN$69,MAX($BT$6:$CM$6)+2-EA$6,0)*EA$7,"")</f>
        <v/>
      </c>
      <c r="EB8" s="56" t="str">
        <f>IFERROR(VLOOKUP($B8,CI$60:$CN$69,MAX($BT$6:$CM$6)+2-EB$6,0)*EB$7,"")</f>
        <v/>
      </c>
      <c r="EC8" s="56" t="str">
        <f>IFERROR(VLOOKUP($B8,CJ$60:$CN$69,MAX($BT$6:$CM$6)+2-EC$6,0)*EC$7,"")</f>
        <v/>
      </c>
      <c r="ED8" s="56" t="str">
        <f>IFERROR(VLOOKUP($B8,CK$60:$CN$69,MAX($BT$6:$CM$6)+2-ED$6,0)*ED$7,"")</f>
        <v/>
      </c>
      <c r="EE8" s="56" t="str">
        <f>IFERROR(VLOOKUP($B8,CL$60:$CN$69,MAX($BT$6:$CM$6)+2-EE$6,0)*EE$7,"")</f>
        <v/>
      </c>
      <c r="EF8" s="56" t="str">
        <f>IFERROR(VLOOKUP($B8,CM$60:$CN$69,MAX($BT$6:$CM$6)+2-EF$6,0)*EF$7,"")</f>
        <v/>
      </c>
      <c r="EG8" s="57">
        <f>SUM(DM8:EF8)</f>
        <v>0</v>
      </c>
      <c r="EI8" s="1">
        <v>44</v>
      </c>
      <c r="EJ8" s="1">
        <v>1</v>
      </c>
      <c r="EL8" s="1">
        <v>1</v>
      </c>
      <c r="EM8" s="1">
        <v>44</v>
      </c>
      <c r="EN8" s="1">
        <v>1</v>
      </c>
      <c r="EO8" s="1"/>
      <c r="EP8" s="1">
        <v>1</v>
      </c>
    </row>
    <row r="9" spans="1:146" ht="18">
      <c r="A9" s="36" t="s">
        <v>28</v>
      </c>
      <c r="B9" s="87">
        <v>26</v>
      </c>
      <c r="C9" s="93"/>
      <c r="D9" s="88" t="s">
        <v>242</v>
      </c>
      <c r="E9" s="89" t="s">
        <v>246</v>
      </c>
      <c r="F9" s="90" t="s">
        <v>137</v>
      </c>
      <c r="G9" s="42"/>
      <c r="H9" s="43">
        <f>IFERROR(VLOOKUP($B9,$B:$CM,H$5,0),"")</f>
        <v>2</v>
      </c>
      <c r="I9" s="43">
        <f>IFERROR(VLOOKUP($B9,$B:$CM,I$5,0),0)</f>
        <v>2</v>
      </c>
      <c r="J9" s="43">
        <f>IFERROR(VLOOKUP($B9,$B:$CM,J$5,0),"")</f>
        <v>0</v>
      </c>
      <c r="K9" s="43">
        <f>IFERROR(VLOOKUP($B9,$B:$CM,K$5,0),0)</f>
        <v>0</v>
      </c>
      <c r="L9" s="43">
        <f>IFERROR(VLOOKUP($B9,$B:$CM,L$5,0),"")</f>
        <v>2</v>
      </c>
      <c r="M9" s="43">
        <f>IF(IFERROR(VLOOKUP($B9,$B:$CM,M$5,0),"")="",0,IFERROR(VLOOKUP($B9,$B:$CM,M$5,0),0))</f>
        <v>2</v>
      </c>
      <c r="N9" s="43">
        <f>BS9</f>
        <v>0</v>
      </c>
      <c r="O9" s="44">
        <f>Q9+BP9</f>
        <v>4</v>
      </c>
      <c r="P9" s="45">
        <f>IFERROR(VLOOKUP(B9,EI:EJ,2,0),"")</f>
        <v>2</v>
      </c>
      <c r="Q9" s="45">
        <v>2</v>
      </c>
      <c r="R9" s="46"/>
      <c r="S9" s="46" t="str">
        <f>IFERROR(VLOOKUP(B9,EK:EL,2,0),"")</f>
        <v/>
      </c>
      <c r="T9" s="46">
        <f>SUM(U9:BM9)</f>
        <v>0</v>
      </c>
      <c r="U9" s="47" t="str">
        <f>IFERROR(VLOOKUP($B9,U$3:$BN$5,MAX($U$6:$BM$6)+2-U$6,0),"")</f>
        <v/>
      </c>
      <c r="V9" s="47" t="str">
        <f>IFERROR(VLOOKUP($B9,V$3:$BN$5,MAX($U$6:$BM$6)+2-V$6,0),"")</f>
        <v/>
      </c>
      <c r="W9" s="47" t="str">
        <f>IFERROR(VLOOKUP($B9,W$3:$BN$5,MAX($U$6:$BM$6)+2-W$6,0),"")</f>
        <v/>
      </c>
      <c r="X9" s="47" t="str">
        <f>IFERROR(VLOOKUP($B9,X$3:$BN$5,MAX($U$6:$BM$6)+2-X$6,0),"")</f>
        <v/>
      </c>
      <c r="Y9" s="47" t="str">
        <f>IFERROR(VLOOKUP($B9,Y$3:$BN$5,MAX($U$6:$BM$6)+2-Y$6,0),"")</f>
        <v/>
      </c>
      <c r="Z9" s="47" t="str">
        <f>IFERROR(VLOOKUP($B9,Z$3:$BN$5,MAX($U$6:$BM$6)+2-Z$6,0),"")</f>
        <v/>
      </c>
      <c r="AA9" s="47" t="str">
        <f>IFERROR(VLOOKUP($B9,AA$3:$BN$5,MAX($U$6:$BM$6)+2-AA$6,0),"")</f>
        <v/>
      </c>
      <c r="AB9" s="47" t="str">
        <f>IFERROR(VLOOKUP($B9,AB$3:$BN$5,MAX($U$6:$BM$6)+2-AB$6,0),"")</f>
        <v/>
      </c>
      <c r="AC9" s="47" t="str">
        <f>IFERROR(VLOOKUP($B9,AC$3:$BN$5,MAX($U$6:$BM$6)+2-AC$6,0),"")</f>
        <v/>
      </c>
      <c r="AD9" s="47" t="str">
        <f>IFERROR(VLOOKUP($B9,AD$3:$BN$5,MAX($U$6:$BM$6)+2-AD$6,0),"")</f>
        <v/>
      </c>
      <c r="AE9" s="47" t="str">
        <f>IFERROR(VLOOKUP($B9,AE$3:$BN$5,MAX($U$6:$BM$6)+2-AE$6,0),"")</f>
        <v/>
      </c>
      <c r="AF9" s="47" t="str">
        <f>IFERROR(VLOOKUP($B9,AF$3:$BN$5,MAX($U$6:$BM$6)+2-AF$6,0),"")</f>
        <v/>
      </c>
      <c r="AG9" s="47" t="str">
        <f>IFERROR(VLOOKUP($B9,AG$3:$BN$5,MAX($U$6:$BM$6)+2-AG$6,0),"")</f>
        <v/>
      </c>
      <c r="AH9" s="47" t="str">
        <f>IFERROR(VLOOKUP($B9,AH$3:$BN$5,MAX($U$6:$BM$6)+2-AH$6,0),"")</f>
        <v/>
      </c>
      <c r="AI9" s="47" t="str">
        <f>IFERROR(VLOOKUP($B9,AI$3:$BN$5,MAX($U$6:$BM$6)+2-AI$6,0),"")</f>
        <v/>
      </c>
      <c r="AJ9" s="47" t="str">
        <f>IFERROR(VLOOKUP($B9,AJ$3:$BN$5,MAX($U$6:$BM$6)+2-AJ$6,0),"")</f>
        <v/>
      </c>
      <c r="AK9" s="47" t="str">
        <f>IFERROR(VLOOKUP($B9,AK$3:$BN$5,MAX($U$6:$BM$6)+2-AK$6,0),"")</f>
        <v/>
      </c>
      <c r="AL9" s="47" t="str">
        <f>IFERROR(VLOOKUP($B9,AL$3:$BN$5,MAX($U$6:$BM$6)+2-AL$6,0),"")</f>
        <v/>
      </c>
      <c r="AM9" s="47" t="str">
        <f>IFERROR(VLOOKUP($B9,AM$3:$BN$5,MAX($U$6:$BM$6)+2-AM$6,0),"")</f>
        <v/>
      </c>
      <c r="AN9" s="47" t="str">
        <f>IFERROR(VLOOKUP($B9,AN$3:$BN$5,MAX($U$6:$BM$6)+2-AN$6,0),"")</f>
        <v/>
      </c>
      <c r="AO9" s="47" t="str">
        <f>IFERROR(VLOOKUP($B9,AO$3:$BN$5,MAX($U$6:$BM$6)+2-AO$6,0),"")</f>
        <v/>
      </c>
      <c r="AP9" s="47" t="str">
        <f>IFERROR(VLOOKUP($B9,AP$3:$BN$5,MAX($U$6:$BM$6)+2-AP$6,0),"")</f>
        <v/>
      </c>
      <c r="AQ9" s="47" t="str">
        <f>IFERROR(VLOOKUP($B9,AQ$3:$BN$5,MAX($U$6:$BM$6)+2-AQ$6,0),"")</f>
        <v/>
      </c>
      <c r="AR9" s="47" t="str">
        <f>IFERROR(VLOOKUP($B9,AR$3:$BN$5,MAX($U$6:$BM$6)+2-AR$6,0),"")</f>
        <v/>
      </c>
      <c r="AS9" s="47" t="str">
        <f>IFERROR(VLOOKUP($B9,AS$3:$BN$5,MAX($U$6:$BM$6)+2-AS$6,0),"")</f>
        <v/>
      </c>
      <c r="AT9" s="47" t="str">
        <f>IFERROR(VLOOKUP($B9,AT$3:$BN$5,MAX($U$6:$BM$6)+2-AT$6,0),"")</f>
        <v/>
      </c>
      <c r="AU9" s="47" t="str">
        <f>IFERROR(VLOOKUP($B9,AU$3:$BN$5,MAX($U$6:$BM$6)+2-AU$6,0),"")</f>
        <v/>
      </c>
      <c r="AV9" s="47" t="str">
        <f>IFERROR(VLOOKUP($B9,AV$3:$BN$5,MAX($U$6:$BM$6)+2-AV$6,0),"")</f>
        <v/>
      </c>
      <c r="AW9" s="47" t="str">
        <f>IFERROR(VLOOKUP($B9,AW$3:$BN$5,MAX($U$6:$BM$6)+2-AW$6,0),"")</f>
        <v/>
      </c>
      <c r="AX9" s="47" t="str">
        <f>IFERROR(VLOOKUP($B9,AX$3:$BN$5,MAX($U$6:$BM$6)+2-AX$6,0),"")</f>
        <v/>
      </c>
      <c r="AY9" s="47" t="str">
        <f>IFERROR(VLOOKUP($B9,AY$3:$BN$5,MAX($U$6:$BM$6)+2-AY$6,0),"")</f>
        <v/>
      </c>
      <c r="AZ9" s="47" t="str">
        <f>IFERROR(VLOOKUP($B9,AZ$3:$BN$5,MAX($U$6:$BM$6)+2-AZ$6,0),"")</f>
        <v/>
      </c>
      <c r="BA9" s="47" t="str">
        <f>IFERROR(VLOOKUP($B9,BA$3:$BN$5,MAX($U$6:$BM$6)+2-BA$6,0),"")</f>
        <v/>
      </c>
      <c r="BB9" s="47" t="str">
        <f>IFERROR(VLOOKUP($B9,BB$3:$BN$5,MAX($U$6:$BM$6)+2-BB$6,0),"")</f>
        <v/>
      </c>
      <c r="BC9" s="47" t="str">
        <f>IFERROR(VLOOKUP($B9,BC$3:$BN$5,MAX($U$6:$BM$6)+2-BC$6,0),"")</f>
        <v/>
      </c>
      <c r="BD9" s="47" t="str">
        <f>IFERROR(VLOOKUP($B9,BD$3:$BN$5,MAX($U$6:$BM$6)+2-BD$6,0),"")</f>
        <v/>
      </c>
      <c r="BE9" s="47" t="str">
        <f>IFERROR(VLOOKUP($B9,BE$3:$BN$5,MAX($U$6:$BM$6)+2-BE$6,0),"")</f>
        <v/>
      </c>
      <c r="BF9" s="47" t="str">
        <f>IFERROR(VLOOKUP($B9,BF$3:$BN$5,MAX($U$6:$BM$6)+2-BF$6,0),"")</f>
        <v/>
      </c>
      <c r="BG9" s="47" t="str">
        <f>IFERROR(VLOOKUP($B9,BG$3:$BN$5,MAX($U$6:$BM$6)+2-BG$6,0),"")</f>
        <v/>
      </c>
      <c r="BH9" s="47" t="str">
        <f>IFERROR(VLOOKUP($B9,BH$3:$BN$5,MAX($U$6:$BM$6)+2-BH$6,0),"")</f>
        <v/>
      </c>
      <c r="BI9" s="47" t="str">
        <f>IFERROR(VLOOKUP($B9,BI$3:$BN$5,MAX($U$6:$BM$6)+2-BI$6,0),"")</f>
        <v/>
      </c>
      <c r="BJ9" s="47" t="str">
        <f>IFERROR(VLOOKUP($B9,BJ$3:$BN$5,MAX($U$6:$BM$6)+2-BJ$6,0),"")</f>
        <v/>
      </c>
      <c r="BK9" s="47" t="str">
        <f>IFERROR(VLOOKUP($B9,BK$3:$BN$5,MAX($U$6:$BM$6)+2-BK$6,0),"")</f>
        <v/>
      </c>
      <c r="BL9" s="47" t="str">
        <f>IFERROR(VLOOKUP($B9,BL$3:$BN$5,MAX($U$6:$BM$6)+2-BL$6,0),"")</f>
        <v/>
      </c>
      <c r="BM9" s="47" t="str">
        <f>IFERROR(VLOOKUP($B9,BM$3:$BN$5,MAX($U$6:$BM$6)+2-BM$6,0),"")</f>
        <v/>
      </c>
      <c r="BN9" s="46">
        <f>IF(ISNUMBER(R9),IF(R9&lt;21,40-(R9-1)*2,1),R9)</f>
        <v>0</v>
      </c>
      <c r="BO9" s="48">
        <f>IFERROR(VLOOKUP(B9,EM:EN,2,0),"")</f>
        <v>2</v>
      </c>
      <c r="BP9" s="48">
        <v>2</v>
      </c>
      <c r="BQ9" s="49" t="str">
        <f>IFERROR(VLOOKUP(B9,EO:EP,2,0),"")</f>
        <v/>
      </c>
      <c r="BR9" s="50">
        <f>SUM(DK9+EG9)</f>
        <v>0</v>
      </c>
      <c r="BS9" s="51">
        <f>SUM(BT9:CN9)+BR9*20</f>
        <v>0</v>
      </c>
      <c r="BT9" s="52" t="str">
        <f>IFERROR(VLOOKUP($B9,BT$2:$CN$5,MAX($BT$6:$CM$6)+2-BT$6,0)*BT$7,"")</f>
        <v/>
      </c>
      <c r="BU9" s="52" t="str">
        <f>IFERROR(VLOOKUP($B9,BU$2:$CN$5,MAX($BT$6:$CM$6)+2-BU$6,0)*BU$7,"")</f>
        <v/>
      </c>
      <c r="BV9" s="52" t="str">
        <f>IFERROR(VLOOKUP($B9,BV$2:$CN$5,MAX($BT$6:$CM$6)+2-BV$6,0)*BV$7,"")</f>
        <v/>
      </c>
      <c r="BW9" s="52" t="str">
        <f>IFERROR(VLOOKUP($B9,BW$2:$CN$5,MAX($BT$6:$CM$6)+2-BW$6,0)*BW$7,"")</f>
        <v/>
      </c>
      <c r="BX9" s="52" t="str">
        <f>IFERROR(VLOOKUP($B9,BX$2:$CN$5,MAX($BT$6:$CM$6)+2-BX$6,0)*BX$7,"")</f>
        <v/>
      </c>
      <c r="BY9" s="52" t="str">
        <f>IFERROR(VLOOKUP($B9,BY$2:$CN$5,MAX($BT$6:$CM$6)+2-BY$6,0)*BY$7,"")</f>
        <v/>
      </c>
      <c r="BZ9" s="52" t="str">
        <f>IFERROR(VLOOKUP($B9,BZ$2:$CN$5,MAX($BT$6:$CM$6)+2-BZ$6,0)*BZ$7,"")</f>
        <v/>
      </c>
      <c r="CA9" s="52" t="str">
        <f>IFERROR(VLOOKUP($B9,CA$2:$CN$5,MAX($BT$6:$CM$6)+2-CA$6,0)*CA$7,"")</f>
        <v/>
      </c>
      <c r="CB9" s="52" t="str">
        <f>IFERROR(VLOOKUP($B9,CB$2:$CN$5,MAX($BT$6:$CM$6)+2-CB$6,0)*CB$7,"")</f>
        <v/>
      </c>
      <c r="CC9" s="52" t="str">
        <f>IFERROR(VLOOKUP($B9,CC$2:$CN$5,MAX($BT$6:$CM$6)+2-CC$6,0)*CC$7,"")</f>
        <v/>
      </c>
      <c r="CD9" s="52" t="str">
        <f>IFERROR(VLOOKUP($B9,CD$2:$CN$5,MAX($BT$6:$CM$6)+2-CD$6,0)*CD$7,"")</f>
        <v/>
      </c>
      <c r="CE9" s="52" t="str">
        <f>IFERROR(VLOOKUP($B9,CE$2:$CN$5,MAX($BT$6:$CM$6)+2-CE$6,0)*CE$7,"")</f>
        <v/>
      </c>
      <c r="CF9" s="52" t="str">
        <f>IFERROR(VLOOKUP($B9,CF$2:$CN$5,MAX($BT$6:$CM$6)+2-CF$6,0)*CF$7,"")</f>
        <v/>
      </c>
      <c r="CG9" s="52" t="str">
        <f>IFERROR(VLOOKUP($B9,CG$2:$CN$5,MAX($BT$6:$CM$6)+2-CG$6,0)*CG$7,"")</f>
        <v/>
      </c>
      <c r="CH9" s="52" t="str">
        <f>IFERROR(VLOOKUP($B9,CH$2:$CN$5,MAX($BT$6:$CM$6)+2-CH$6,0)*CH$7,"")</f>
        <v/>
      </c>
      <c r="CI9" s="52" t="str">
        <f>IFERROR(VLOOKUP($B9,CI$2:$CN$5,MAX($BT$6:$CM$6)+2-CI$6,0)*CI$7,"")</f>
        <v/>
      </c>
      <c r="CJ9" s="52" t="str">
        <f>IFERROR(VLOOKUP($B9,CJ$2:$CN$5,MAX($BT$6:$CM$6)+2-CJ$6,0)*CJ$7,"")</f>
        <v/>
      </c>
      <c r="CK9" s="52" t="str">
        <f>IFERROR(VLOOKUP($B9,CK$2:$CN$5,MAX($BT$6:$CM$6)+2-CK$6,0)*CK$7,"")</f>
        <v/>
      </c>
      <c r="CL9" s="52" t="str">
        <f>IFERROR(VLOOKUP($B9,CL$2:$CN$5,MAX($BT$6:$CM$6)+2-CL$6,0)*CL$7,"")</f>
        <v/>
      </c>
      <c r="CM9" s="52" t="str">
        <f>IFERROR(VLOOKUP($B9,CM$2:$CN$5,MAX($BT$6:$CM$6)+2-CM$6,0)*CM$7,"")</f>
        <v/>
      </c>
      <c r="CP9" s="53"/>
      <c r="CQ9" s="54" t="str">
        <f>IFERROR(VLOOKUP($B9,BT$49:$CN$58,MAX($CQ$6:$DJ$6)+2-CQ$6,0)*CQ$7,"")</f>
        <v/>
      </c>
      <c r="CR9" s="54" t="str">
        <f>IFERROR(VLOOKUP($B9,BU$49:$CN$58,MAX($CQ$6:$DJ$6)+2-CR$6,0)*CR$7,"")</f>
        <v/>
      </c>
      <c r="CS9" s="54" t="str">
        <f>IFERROR(VLOOKUP($B9,BV$49:$CN$58,MAX($CQ$6:$DJ$6)+2-CS$6,0)*CS$7,"")</f>
        <v/>
      </c>
      <c r="CT9" s="54" t="str">
        <f>IFERROR(VLOOKUP($B9,BW$49:$CN$58,MAX($CQ$6:$DJ$6)+2-CT$6,0)*CT$7,"")</f>
        <v/>
      </c>
      <c r="CU9" s="54" t="str">
        <f>IFERROR(VLOOKUP($B9,BX$49:$CN$58,MAX($CQ$6:$DJ$6)+2-CU$6,0)*CU$7,"")</f>
        <v/>
      </c>
      <c r="CV9" s="54" t="str">
        <f>IFERROR(VLOOKUP($B9,BY$49:$CN$58,MAX($CQ$6:$DJ$6)+2-CV$6,0)*CV$7,"")</f>
        <v/>
      </c>
      <c r="CW9" s="54" t="str">
        <f>IFERROR(VLOOKUP($B9,BZ$49:$CN$58,MAX($CQ$6:$DJ$6)+2-CW$6,0)*CW$7,"")</f>
        <v/>
      </c>
      <c r="CX9" s="54" t="str">
        <f>IFERROR(VLOOKUP($B9,CA$49:$CN$58,MAX($CQ$6:$DJ$6)+2-CX$6,0)*CX$7,"")</f>
        <v/>
      </c>
      <c r="CY9" s="54" t="str">
        <f>IFERROR(VLOOKUP($B9,CB$49:$CN$58,MAX($CQ$6:$DJ$6)+2-CY$6,0)*CY$7,"")</f>
        <v/>
      </c>
      <c r="CZ9" s="54" t="str">
        <f>IFERROR(VLOOKUP($B9,CC$49:$CN$58,MAX($CQ$6:$DJ$6)+2-CZ$6,0)*CZ$7,"")</f>
        <v/>
      </c>
      <c r="DA9" s="54" t="str">
        <f>IFERROR(VLOOKUP($B9,CD$49:$CN$58,MAX($CQ$6:$DJ$6)+2-DA$6,0)*DA$7,"")</f>
        <v/>
      </c>
      <c r="DB9" s="54" t="str">
        <f>IFERROR(VLOOKUP($B9,CE$49:$CN$58,MAX($CQ$6:$DJ$6)+2-DB$6,0)*DB$7,"")</f>
        <v/>
      </c>
      <c r="DC9" s="54" t="str">
        <f>IFERROR(VLOOKUP($B9,CF$49:$CN$58,MAX($CQ$6:$DJ$6)+2-DC$6,0)*DC$7,"")</f>
        <v/>
      </c>
      <c r="DD9" s="54" t="str">
        <f>IFERROR(VLOOKUP($B9,CG$49:$CN$58,MAX($CQ$6:$DJ$6)+2-DD$6,0)*DD$7,"")</f>
        <v/>
      </c>
      <c r="DE9" s="54" t="str">
        <f>IFERROR(VLOOKUP($B9,CH$49:$CN$58,MAX($CQ$6:$DJ$6)+2-DE$6,0)*DE$7,"")</f>
        <v/>
      </c>
      <c r="DF9" s="54" t="str">
        <f>IFERROR(VLOOKUP($B9,CI$49:$CN$58,MAX($CQ$6:$DJ$6)+2-DF$6,0)*DF$7,"")</f>
        <v/>
      </c>
      <c r="DG9" s="54" t="str">
        <f>IFERROR(VLOOKUP($B9,CJ$49:$CN$58,MAX($CQ$6:$DJ$6)+2-DG$6,0)*DG$7,"")</f>
        <v/>
      </c>
      <c r="DH9" s="54" t="str">
        <f>IFERROR(VLOOKUP($B9,CK$49:$CN$58,MAX($CQ$6:$DJ$6)+2-DH$6,0)*DH$7,"")</f>
        <v/>
      </c>
      <c r="DI9" s="54" t="str">
        <f>IFERROR(VLOOKUP($B9,CL$49:$CN$58,MAX($CQ$6:$DJ$6)+2-DI$6,0)*DI$7,"")</f>
        <v/>
      </c>
      <c r="DJ9" s="54" t="str">
        <f>IFERROR(VLOOKUP($B9,CM$49:$CN$58,MAX($CQ$6:$DJ$6)+2-DJ$6,0)*DJ$7,"")</f>
        <v/>
      </c>
      <c r="DK9" s="55">
        <f>SUM(CQ9:DJ9)</f>
        <v>0</v>
      </c>
      <c r="DM9" s="56" t="str">
        <f>IFERROR(VLOOKUP($B9,BT$60:$CN$69,MAX($BT$6:$CM$6)+2-DM$6,0)*DM$7,"")</f>
        <v/>
      </c>
      <c r="DN9" s="56" t="str">
        <f>IFERROR(VLOOKUP($B9,BU$60:$CN$69,MAX($BT$6:$CM$6)+2-DN$6,0)*DN$7,"")</f>
        <v/>
      </c>
      <c r="DO9" s="56" t="str">
        <f>IFERROR(VLOOKUP($B9,BV$60:$CN$69,MAX($BT$6:$CM$6)+2-DO$6,0)*DO$7,"")</f>
        <v/>
      </c>
      <c r="DP9" s="56" t="str">
        <f>IFERROR(VLOOKUP($B9,BW$60:$CN$69,MAX($BT$6:$CM$6)+2-DP$6,0)*DP$7,"")</f>
        <v/>
      </c>
      <c r="DQ9" s="56" t="str">
        <f>IFERROR(VLOOKUP($B9,BX$60:$CN$69,MAX($BT$6:$CM$6)+2-DQ$6,0)*DQ$7,"")</f>
        <v/>
      </c>
      <c r="DR9" s="56" t="str">
        <f>IFERROR(VLOOKUP($B9,BY$60:$CN$69,MAX($BT$6:$CM$6)+2-DR$6,0)*DR$7,"")</f>
        <v/>
      </c>
      <c r="DS9" s="56" t="str">
        <f>IFERROR(VLOOKUP($B9,BZ$60:$CN$69,MAX($BT$6:$CM$6)+2-DS$6,0)*DS$7,"")</f>
        <v/>
      </c>
      <c r="DT9" s="56" t="str">
        <f>IFERROR(VLOOKUP($B9,CA$60:$CN$69,MAX($BT$6:$CM$6)+2-DT$6,0)*DT$7,"")</f>
        <v/>
      </c>
      <c r="DU9" s="56" t="str">
        <f>IFERROR(VLOOKUP($B9,CB$60:$CN$69,MAX($BT$6:$CM$6)+2-DU$6,0)*DU$7,"")</f>
        <v/>
      </c>
      <c r="DV9" s="56" t="str">
        <f>IFERROR(VLOOKUP($B9,CC$60:$CN$69,MAX($BT$6:$CM$6)+2-DV$6,0)*DV$7,"")</f>
        <v/>
      </c>
      <c r="DW9" s="56" t="str">
        <f>IFERROR(VLOOKUP($B9,CD$60:$CN$69,MAX($BT$6:$CM$6)+2-DW$6,0)*DW$7,"")</f>
        <v/>
      </c>
      <c r="DX9" s="56" t="str">
        <f>IFERROR(VLOOKUP($B9,CE$60:$CN$69,MAX($BT$6:$CM$6)+2-DX$6,0)*DX$7,"")</f>
        <v/>
      </c>
      <c r="DY9" s="56" t="str">
        <f>IFERROR(VLOOKUP($B9,CF$60:$CN$69,MAX($BT$6:$CM$6)+2-DY$6,0)*DY$7,"")</f>
        <v/>
      </c>
      <c r="DZ9" s="56" t="str">
        <f>IFERROR(VLOOKUP($B9,CG$60:$CN$69,MAX($BT$6:$CM$6)+2-DZ$6,0)*DZ$7,"")</f>
        <v/>
      </c>
      <c r="EA9" s="56" t="str">
        <f>IFERROR(VLOOKUP($B9,CH$60:$CN$69,MAX($BT$6:$CM$6)+2-EA$6,0)*EA$7,"")</f>
        <v/>
      </c>
      <c r="EB9" s="56" t="str">
        <f>IFERROR(VLOOKUP($B9,CI$60:$CN$69,MAX($BT$6:$CM$6)+2-EB$6,0)*EB$7,"")</f>
        <v/>
      </c>
      <c r="EC9" s="56" t="str">
        <f>IFERROR(VLOOKUP($B9,CJ$60:$CN$69,MAX($BT$6:$CM$6)+2-EC$6,0)*EC$7,"")</f>
        <v/>
      </c>
      <c r="ED9" s="56" t="str">
        <f>IFERROR(VLOOKUP($B9,CK$60:$CN$69,MAX($BT$6:$CM$6)+2-ED$6,0)*ED$7,"")</f>
        <v/>
      </c>
      <c r="EE9" s="56" t="str">
        <f>IFERROR(VLOOKUP($B9,CL$60:$CN$69,MAX($BT$6:$CM$6)+2-EE$6,0)*EE$7,"")</f>
        <v/>
      </c>
      <c r="EF9" s="56" t="str">
        <f>IFERROR(VLOOKUP($B9,CM$60:$CN$69,MAX($BT$6:$CM$6)+2-EF$6,0)*EF$7,"")</f>
        <v/>
      </c>
      <c r="EG9" s="57">
        <f>SUM(DM9:EF9)</f>
        <v>0</v>
      </c>
      <c r="EI9" s="1">
        <v>26</v>
      </c>
      <c r="EJ9" s="1">
        <v>2</v>
      </c>
      <c r="EL9" s="1">
        <v>2</v>
      </c>
      <c r="EM9" s="1">
        <v>26</v>
      </c>
      <c r="EN9" s="1">
        <v>2</v>
      </c>
      <c r="EO9" s="1"/>
      <c r="EP9" s="1">
        <v>2</v>
      </c>
    </row>
    <row r="10" spans="1:146" ht="18">
      <c r="A10" s="36" t="s">
        <v>29</v>
      </c>
      <c r="B10" s="87">
        <v>45</v>
      </c>
      <c r="C10" s="87"/>
      <c r="D10" s="89" t="s">
        <v>169</v>
      </c>
      <c r="E10" s="89" t="s">
        <v>246</v>
      </c>
      <c r="F10" s="89" t="s">
        <v>248</v>
      </c>
      <c r="G10" s="42"/>
      <c r="H10" s="43">
        <f>IFERROR(VLOOKUP($B10,$B:$CM,H$5,0),"")</f>
        <v>3</v>
      </c>
      <c r="I10" s="43">
        <f>IFERROR(VLOOKUP($B10,$B:$CM,I$5,0),0)</f>
        <v>3</v>
      </c>
      <c r="J10" s="43">
        <f>IFERROR(VLOOKUP($B10,$B:$CM,J$5,0),"")</f>
        <v>0</v>
      </c>
      <c r="K10" s="43">
        <f>IFERROR(VLOOKUP($B10,$B:$CM,K$5,0),0)</f>
        <v>0</v>
      </c>
      <c r="L10" s="43">
        <f>IFERROR(VLOOKUP($B10,$B:$CM,L$5,0),"")</f>
        <v>3</v>
      </c>
      <c r="M10" s="43">
        <f>IF(IFERROR(VLOOKUP($B10,$B:$CM,M$5,0),"")="",0,IFERROR(VLOOKUP($B10,$B:$CM,M$5,0),0))</f>
        <v>3</v>
      </c>
      <c r="N10" s="43">
        <f>BS10</f>
        <v>0</v>
      </c>
      <c r="O10" s="44">
        <f>Q10+BP10</f>
        <v>6</v>
      </c>
      <c r="P10" s="45">
        <f>IFERROR(VLOOKUP(B10,EI:EJ,2,0),"")</f>
        <v>3</v>
      </c>
      <c r="Q10" s="45">
        <v>3</v>
      </c>
      <c r="R10" s="46"/>
      <c r="S10" s="46" t="str">
        <f>IFERROR(VLOOKUP(B10,EK:EL,2,0),"")</f>
        <v/>
      </c>
      <c r="T10" s="46">
        <f>SUM(U10:BM10)</f>
        <v>0</v>
      </c>
      <c r="U10" s="47" t="str">
        <f>IFERROR(VLOOKUP($B10,U$3:$BN$5,MAX($U$6:$BM$6)+2-U$6,0),"")</f>
        <v/>
      </c>
      <c r="V10" s="47" t="str">
        <f>IFERROR(VLOOKUP($B10,V$3:$BN$5,MAX($U$6:$BM$6)+2-V$6,0),"")</f>
        <v/>
      </c>
      <c r="W10" s="47" t="str">
        <f>IFERROR(VLOOKUP($B10,W$3:$BN$5,MAX($U$6:$BM$6)+2-W$6,0),"")</f>
        <v/>
      </c>
      <c r="X10" s="47" t="str">
        <f>IFERROR(VLOOKUP($B10,X$3:$BN$5,MAX($U$6:$BM$6)+2-X$6,0),"")</f>
        <v/>
      </c>
      <c r="Y10" s="47" t="str">
        <f>IFERROR(VLOOKUP($B10,Y$3:$BN$5,MAX($U$6:$BM$6)+2-Y$6,0),"")</f>
        <v/>
      </c>
      <c r="Z10" s="47" t="str">
        <f>IFERROR(VLOOKUP($B10,Z$3:$BN$5,MAX($U$6:$BM$6)+2-Z$6,0),"")</f>
        <v/>
      </c>
      <c r="AA10" s="47" t="str">
        <f>IFERROR(VLOOKUP($B10,AA$3:$BN$5,MAX($U$6:$BM$6)+2-AA$6,0),"")</f>
        <v/>
      </c>
      <c r="AB10" s="47" t="str">
        <f>IFERROR(VLOOKUP($B10,AB$3:$BN$5,MAX($U$6:$BM$6)+2-AB$6,0),"")</f>
        <v/>
      </c>
      <c r="AC10" s="47" t="str">
        <f>IFERROR(VLOOKUP($B10,AC$3:$BN$5,MAX($U$6:$BM$6)+2-AC$6,0),"")</f>
        <v/>
      </c>
      <c r="AD10" s="47" t="str">
        <f>IFERROR(VLOOKUP($B10,AD$3:$BN$5,MAX($U$6:$BM$6)+2-AD$6,0),"")</f>
        <v/>
      </c>
      <c r="AE10" s="47" t="str">
        <f>IFERROR(VLOOKUP($B10,AE$3:$BN$5,MAX($U$6:$BM$6)+2-AE$6,0),"")</f>
        <v/>
      </c>
      <c r="AF10" s="47" t="str">
        <f>IFERROR(VLOOKUP($B10,AF$3:$BN$5,MAX($U$6:$BM$6)+2-AF$6,0),"")</f>
        <v/>
      </c>
      <c r="AG10" s="47" t="str">
        <f>IFERROR(VLOOKUP($B10,AG$3:$BN$5,MAX($U$6:$BM$6)+2-AG$6,0),"")</f>
        <v/>
      </c>
      <c r="AH10" s="47" t="str">
        <f>IFERROR(VLOOKUP($B10,AH$3:$BN$5,MAX($U$6:$BM$6)+2-AH$6,0),"")</f>
        <v/>
      </c>
      <c r="AI10" s="47" t="str">
        <f>IFERROR(VLOOKUP($B10,AI$3:$BN$5,MAX($U$6:$BM$6)+2-AI$6,0),"")</f>
        <v/>
      </c>
      <c r="AJ10" s="47" t="str">
        <f>IFERROR(VLOOKUP($B10,AJ$3:$BN$5,MAX($U$6:$BM$6)+2-AJ$6,0),"")</f>
        <v/>
      </c>
      <c r="AK10" s="47" t="str">
        <f>IFERROR(VLOOKUP($B10,AK$3:$BN$5,MAX($U$6:$BM$6)+2-AK$6,0),"")</f>
        <v/>
      </c>
      <c r="AL10" s="47" t="str">
        <f>IFERROR(VLOOKUP($B10,AL$3:$BN$5,MAX($U$6:$BM$6)+2-AL$6,0),"")</f>
        <v/>
      </c>
      <c r="AM10" s="47" t="str">
        <f>IFERROR(VLOOKUP($B10,AM$3:$BN$5,MAX($U$6:$BM$6)+2-AM$6,0),"")</f>
        <v/>
      </c>
      <c r="AN10" s="47" t="str">
        <f>IFERROR(VLOOKUP($B10,AN$3:$BN$5,MAX($U$6:$BM$6)+2-AN$6,0),"")</f>
        <v/>
      </c>
      <c r="AO10" s="47" t="str">
        <f>IFERROR(VLOOKUP($B10,AO$3:$BN$5,MAX($U$6:$BM$6)+2-AO$6,0),"")</f>
        <v/>
      </c>
      <c r="AP10" s="47" t="str">
        <f>IFERROR(VLOOKUP($B10,AP$3:$BN$5,MAX($U$6:$BM$6)+2-AP$6,0),"")</f>
        <v/>
      </c>
      <c r="AQ10" s="47" t="str">
        <f>IFERROR(VLOOKUP($B10,AQ$3:$BN$5,MAX($U$6:$BM$6)+2-AQ$6,0),"")</f>
        <v/>
      </c>
      <c r="AR10" s="47" t="str">
        <f>IFERROR(VLOOKUP($B10,AR$3:$BN$5,MAX($U$6:$BM$6)+2-AR$6,0),"")</f>
        <v/>
      </c>
      <c r="AS10" s="47" t="str">
        <f>IFERROR(VLOOKUP($B10,AS$3:$BN$5,MAX($U$6:$BM$6)+2-AS$6,0),"")</f>
        <v/>
      </c>
      <c r="AT10" s="47" t="str">
        <f>IFERROR(VLOOKUP($B10,AT$3:$BN$5,MAX($U$6:$BM$6)+2-AT$6,0),"")</f>
        <v/>
      </c>
      <c r="AU10" s="47" t="str">
        <f>IFERROR(VLOOKUP($B10,AU$3:$BN$5,MAX($U$6:$BM$6)+2-AU$6,0),"")</f>
        <v/>
      </c>
      <c r="AV10" s="47" t="str">
        <f>IFERROR(VLOOKUP($B10,AV$3:$BN$5,MAX($U$6:$BM$6)+2-AV$6,0),"")</f>
        <v/>
      </c>
      <c r="AW10" s="47" t="str">
        <f>IFERROR(VLOOKUP($B10,AW$3:$BN$5,MAX($U$6:$BM$6)+2-AW$6,0),"")</f>
        <v/>
      </c>
      <c r="AX10" s="47" t="str">
        <f>IFERROR(VLOOKUP($B10,AX$3:$BN$5,MAX($U$6:$BM$6)+2-AX$6,0),"")</f>
        <v/>
      </c>
      <c r="AY10" s="47" t="str">
        <f>IFERROR(VLOOKUP($B10,AY$3:$BN$5,MAX($U$6:$BM$6)+2-AY$6,0),"")</f>
        <v/>
      </c>
      <c r="AZ10" s="47" t="str">
        <f>IFERROR(VLOOKUP($B10,AZ$3:$BN$5,MAX($U$6:$BM$6)+2-AZ$6,0),"")</f>
        <v/>
      </c>
      <c r="BA10" s="47" t="str">
        <f>IFERROR(VLOOKUP($B10,BA$3:$BN$5,MAX($U$6:$BM$6)+2-BA$6,0),"")</f>
        <v/>
      </c>
      <c r="BB10" s="47" t="str">
        <f>IFERROR(VLOOKUP($B10,BB$3:$BN$5,MAX($U$6:$BM$6)+2-BB$6,0),"")</f>
        <v/>
      </c>
      <c r="BC10" s="47" t="str">
        <f>IFERROR(VLOOKUP($B10,BC$3:$BN$5,MAX($U$6:$BM$6)+2-BC$6,0),"")</f>
        <v/>
      </c>
      <c r="BD10" s="47" t="str">
        <f>IFERROR(VLOOKUP($B10,BD$3:$BN$5,MAX($U$6:$BM$6)+2-BD$6,0),"")</f>
        <v/>
      </c>
      <c r="BE10" s="47" t="str">
        <f>IFERROR(VLOOKUP($B10,BE$3:$BN$5,MAX($U$6:$BM$6)+2-BE$6,0),"")</f>
        <v/>
      </c>
      <c r="BF10" s="47" t="str">
        <f>IFERROR(VLOOKUP($B10,BF$3:$BN$5,MAX($U$6:$BM$6)+2-BF$6,0),"")</f>
        <v/>
      </c>
      <c r="BG10" s="47" t="str">
        <f>IFERROR(VLOOKUP($B10,BG$3:$BN$5,MAX($U$6:$BM$6)+2-BG$6,0),"")</f>
        <v/>
      </c>
      <c r="BH10" s="47" t="str">
        <f>IFERROR(VLOOKUP($B10,BH$3:$BN$5,MAX($U$6:$BM$6)+2-BH$6,0),"")</f>
        <v/>
      </c>
      <c r="BI10" s="47" t="str">
        <f>IFERROR(VLOOKUP($B10,BI$3:$BN$5,MAX($U$6:$BM$6)+2-BI$6,0),"")</f>
        <v/>
      </c>
      <c r="BJ10" s="47" t="str">
        <f>IFERROR(VLOOKUP($B10,BJ$3:$BN$5,MAX($U$6:$BM$6)+2-BJ$6,0),"")</f>
        <v/>
      </c>
      <c r="BK10" s="47" t="str">
        <f>IFERROR(VLOOKUP($B10,BK$3:$BN$5,MAX($U$6:$BM$6)+2-BK$6,0),"")</f>
        <v/>
      </c>
      <c r="BL10" s="47" t="str">
        <f>IFERROR(VLOOKUP($B10,BL$3:$BN$5,MAX($U$6:$BM$6)+2-BL$6,0),"")</f>
        <v/>
      </c>
      <c r="BM10" s="47" t="str">
        <f>IFERROR(VLOOKUP($B10,BM$3:$BN$5,MAX($U$6:$BM$6)+2-BM$6,0),"")</f>
        <v/>
      </c>
      <c r="BN10" s="46">
        <f>IF(ISNUMBER(R10),IF(R10&lt;21,40-(R10-1)*2,1),R10)</f>
        <v>0</v>
      </c>
      <c r="BO10" s="48">
        <f>IFERROR(VLOOKUP(B10,EM:EN,2,0),"")</f>
        <v>3</v>
      </c>
      <c r="BP10" s="48">
        <v>3</v>
      </c>
      <c r="BQ10" s="49" t="str">
        <f>IFERROR(VLOOKUP(B10,EO:EP,2,0),"")</f>
        <v/>
      </c>
      <c r="BR10" s="50">
        <f>SUM(DK10+EG10)</f>
        <v>0</v>
      </c>
      <c r="BS10" s="51">
        <f>SUM(BT10:CN10)+BR10*20</f>
        <v>0</v>
      </c>
      <c r="BT10" s="52" t="str">
        <f>IFERROR(VLOOKUP($B10,BT$2:$CN$5,MAX($BT$6:$CM$6)+2-BT$6,0)*BT$7,"")</f>
        <v/>
      </c>
      <c r="BU10" s="52" t="str">
        <f>IFERROR(VLOOKUP($B10,BU$2:$CN$5,MAX($BT$6:$CM$6)+2-BU$6,0)*BU$7,"")</f>
        <v/>
      </c>
      <c r="BV10" s="52" t="str">
        <f>IFERROR(VLOOKUP($B10,BV$2:$CN$5,MAX($BT$6:$CM$6)+2-BV$6,0)*BV$7,"")</f>
        <v/>
      </c>
      <c r="BW10" s="52" t="str">
        <f>IFERROR(VLOOKUP($B10,BW$2:$CN$5,MAX($BT$6:$CM$6)+2-BW$6,0)*BW$7,"")</f>
        <v/>
      </c>
      <c r="BX10" s="52" t="str">
        <f>IFERROR(VLOOKUP($B10,BX$2:$CN$5,MAX($BT$6:$CM$6)+2-BX$6,0)*BX$7,"")</f>
        <v/>
      </c>
      <c r="BY10" s="52" t="str">
        <f>IFERROR(VLOOKUP($B10,BY$2:$CN$5,MAX($BT$6:$CM$6)+2-BY$6,0)*BY$7,"")</f>
        <v/>
      </c>
      <c r="BZ10" s="52" t="str">
        <f>IFERROR(VLOOKUP($B10,BZ$2:$CN$5,MAX($BT$6:$CM$6)+2-BZ$6,0)*BZ$7,"")</f>
        <v/>
      </c>
      <c r="CA10" s="52" t="str">
        <f>IFERROR(VLOOKUP($B10,CA$2:$CN$5,MAX($BT$6:$CM$6)+2-CA$6,0)*CA$7,"")</f>
        <v/>
      </c>
      <c r="CB10" s="52" t="str">
        <f>IFERROR(VLOOKUP($B10,CB$2:$CN$5,MAX($BT$6:$CM$6)+2-CB$6,0)*CB$7,"")</f>
        <v/>
      </c>
      <c r="CC10" s="52" t="str">
        <f>IFERROR(VLOOKUP($B10,CC$2:$CN$5,MAX($BT$6:$CM$6)+2-CC$6,0)*CC$7,"")</f>
        <v/>
      </c>
      <c r="CD10" s="52" t="str">
        <f>IFERROR(VLOOKUP($B10,CD$2:$CN$5,MAX($BT$6:$CM$6)+2-CD$6,0)*CD$7,"")</f>
        <v/>
      </c>
      <c r="CE10" s="52" t="str">
        <f>IFERROR(VLOOKUP($B10,CE$2:$CN$5,MAX($BT$6:$CM$6)+2-CE$6,0)*CE$7,"")</f>
        <v/>
      </c>
      <c r="CF10" s="52" t="str">
        <f>IFERROR(VLOOKUP($B10,CF$2:$CN$5,MAX($BT$6:$CM$6)+2-CF$6,0)*CF$7,"")</f>
        <v/>
      </c>
      <c r="CG10" s="52" t="str">
        <f>IFERROR(VLOOKUP($B10,CG$2:$CN$5,MAX($BT$6:$CM$6)+2-CG$6,0)*CG$7,"")</f>
        <v/>
      </c>
      <c r="CH10" s="52" t="str">
        <f>IFERROR(VLOOKUP($B10,CH$2:$CN$5,MAX($BT$6:$CM$6)+2-CH$6,0)*CH$7,"")</f>
        <v/>
      </c>
      <c r="CI10" s="52" t="str">
        <f>IFERROR(VLOOKUP($B10,CI$2:$CN$5,MAX($BT$6:$CM$6)+2-CI$6,0)*CI$7,"")</f>
        <v/>
      </c>
      <c r="CJ10" s="52" t="str">
        <f>IFERROR(VLOOKUP($B10,CJ$2:$CN$5,MAX($BT$6:$CM$6)+2-CJ$6,0)*CJ$7,"")</f>
        <v/>
      </c>
      <c r="CK10" s="52" t="str">
        <f>IFERROR(VLOOKUP($B10,CK$2:$CN$5,MAX($BT$6:$CM$6)+2-CK$6,0)*CK$7,"")</f>
        <v/>
      </c>
      <c r="CL10" s="52" t="str">
        <f>IFERROR(VLOOKUP($B10,CL$2:$CN$5,MAX($BT$6:$CM$6)+2-CL$6,0)*CL$7,"")</f>
        <v/>
      </c>
      <c r="CM10" s="52" t="str">
        <f>IFERROR(VLOOKUP($B10,CM$2:$CN$5,MAX($BT$6:$CM$6)+2-CM$6,0)*CM$7,"")</f>
        <v/>
      </c>
      <c r="CP10" s="53"/>
      <c r="CQ10" s="54" t="str">
        <f>IFERROR(VLOOKUP($B10,BT$49:$CN$58,MAX($CQ$6:$DJ$6)+2-CQ$6,0)*CQ$7,"")</f>
        <v/>
      </c>
      <c r="CR10" s="54" t="str">
        <f>IFERROR(VLOOKUP($B10,BU$49:$CN$58,MAX($CQ$6:$DJ$6)+2-CR$6,0)*CR$7,"")</f>
        <v/>
      </c>
      <c r="CS10" s="54" t="str">
        <f>IFERROR(VLOOKUP($B10,BV$49:$CN$58,MAX($CQ$6:$DJ$6)+2-CS$6,0)*CS$7,"")</f>
        <v/>
      </c>
      <c r="CT10" s="54" t="str">
        <f>IFERROR(VLOOKUP($B10,BW$49:$CN$58,MAX($CQ$6:$DJ$6)+2-CT$6,0)*CT$7,"")</f>
        <v/>
      </c>
      <c r="CU10" s="54" t="str">
        <f>IFERROR(VLOOKUP($B10,BX$49:$CN$58,MAX($CQ$6:$DJ$6)+2-CU$6,0)*CU$7,"")</f>
        <v/>
      </c>
      <c r="CV10" s="54" t="str">
        <f>IFERROR(VLOOKUP($B10,BY$49:$CN$58,MAX($CQ$6:$DJ$6)+2-CV$6,0)*CV$7,"")</f>
        <v/>
      </c>
      <c r="CW10" s="54" t="str">
        <f>IFERROR(VLOOKUP($B10,BZ$49:$CN$58,MAX($CQ$6:$DJ$6)+2-CW$6,0)*CW$7,"")</f>
        <v/>
      </c>
      <c r="CX10" s="54" t="str">
        <f>IFERROR(VLOOKUP($B10,CA$49:$CN$58,MAX($CQ$6:$DJ$6)+2-CX$6,0)*CX$7,"")</f>
        <v/>
      </c>
      <c r="CY10" s="54" t="str">
        <f>IFERROR(VLOOKUP($B10,CB$49:$CN$58,MAX($CQ$6:$DJ$6)+2-CY$6,0)*CY$7,"")</f>
        <v/>
      </c>
      <c r="CZ10" s="54" t="str">
        <f>IFERROR(VLOOKUP($B10,CC$49:$CN$58,MAX($CQ$6:$DJ$6)+2-CZ$6,0)*CZ$7,"")</f>
        <v/>
      </c>
      <c r="DA10" s="54" t="str">
        <f>IFERROR(VLOOKUP($B10,CD$49:$CN$58,MAX($CQ$6:$DJ$6)+2-DA$6,0)*DA$7,"")</f>
        <v/>
      </c>
      <c r="DB10" s="54" t="str">
        <f>IFERROR(VLOOKUP($B10,CE$49:$CN$58,MAX($CQ$6:$DJ$6)+2-DB$6,0)*DB$7,"")</f>
        <v/>
      </c>
      <c r="DC10" s="54" t="str">
        <f>IFERROR(VLOOKUP($B10,CF$49:$CN$58,MAX($CQ$6:$DJ$6)+2-DC$6,0)*DC$7,"")</f>
        <v/>
      </c>
      <c r="DD10" s="54" t="str">
        <f>IFERROR(VLOOKUP($B10,CG$49:$CN$58,MAX($CQ$6:$DJ$6)+2-DD$6,0)*DD$7,"")</f>
        <v/>
      </c>
      <c r="DE10" s="54" t="str">
        <f>IFERROR(VLOOKUP($B10,CH$49:$CN$58,MAX($CQ$6:$DJ$6)+2-DE$6,0)*DE$7,"")</f>
        <v/>
      </c>
      <c r="DF10" s="54" t="str">
        <f>IFERROR(VLOOKUP($B10,CI$49:$CN$58,MAX($CQ$6:$DJ$6)+2-DF$6,0)*DF$7,"")</f>
        <v/>
      </c>
      <c r="DG10" s="54" t="str">
        <f>IFERROR(VLOOKUP($B10,CJ$49:$CN$58,MAX($CQ$6:$DJ$6)+2-DG$6,0)*DG$7,"")</f>
        <v/>
      </c>
      <c r="DH10" s="54" t="str">
        <f>IFERROR(VLOOKUP($B10,CK$49:$CN$58,MAX($CQ$6:$DJ$6)+2-DH$6,0)*DH$7,"")</f>
        <v/>
      </c>
      <c r="DI10" s="54" t="str">
        <f>IFERROR(VLOOKUP($B10,CL$49:$CN$58,MAX($CQ$6:$DJ$6)+2-DI$6,0)*DI$7,"")</f>
        <v/>
      </c>
      <c r="DJ10" s="54" t="str">
        <f>IFERROR(VLOOKUP($B10,CM$49:$CN$58,MAX($CQ$6:$DJ$6)+2-DJ$6,0)*DJ$7,"")</f>
        <v/>
      </c>
      <c r="DK10" s="55">
        <f>SUM(CQ10:DJ10)</f>
        <v>0</v>
      </c>
      <c r="DM10" s="56" t="str">
        <f>IFERROR(VLOOKUP($B10,BT$60:$CN$69,MAX($BT$6:$CM$6)+2-DM$6,0)*DM$7,"")</f>
        <v/>
      </c>
      <c r="DN10" s="56" t="str">
        <f>IFERROR(VLOOKUP($B10,BU$60:$CN$69,MAX($BT$6:$CM$6)+2-DN$6,0)*DN$7,"")</f>
        <v/>
      </c>
      <c r="DO10" s="56" t="str">
        <f>IFERROR(VLOOKUP($B10,BV$60:$CN$69,MAX($BT$6:$CM$6)+2-DO$6,0)*DO$7,"")</f>
        <v/>
      </c>
      <c r="DP10" s="56" t="str">
        <f>IFERROR(VLOOKUP($B10,BW$60:$CN$69,MAX($BT$6:$CM$6)+2-DP$6,0)*DP$7,"")</f>
        <v/>
      </c>
      <c r="DQ10" s="56" t="str">
        <f>IFERROR(VLOOKUP($B10,BX$60:$CN$69,MAX($BT$6:$CM$6)+2-DQ$6,0)*DQ$7,"")</f>
        <v/>
      </c>
      <c r="DR10" s="56" t="str">
        <f>IFERROR(VLOOKUP($B10,BY$60:$CN$69,MAX($BT$6:$CM$6)+2-DR$6,0)*DR$7,"")</f>
        <v/>
      </c>
      <c r="DS10" s="56" t="str">
        <f>IFERROR(VLOOKUP($B10,BZ$60:$CN$69,MAX($BT$6:$CM$6)+2-DS$6,0)*DS$7,"")</f>
        <v/>
      </c>
      <c r="DT10" s="56" t="str">
        <f>IFERROR(VLOOKUP($B10,CA$60:$CN$69,MAX($BT$6:$CM$6)+2-DT$6,0)*DT$7,"")</f>
        <v/>
      </c>
      <c r="DU10" s="56" t="str">
        <f>IFERROR(VLOOKUP($B10,CB$60:$CN$69,MAX($BT$6:$CM$6)+2-DU$6,0)*DU$7,"")</f>
        <v/>
      </c>
      <c r="DV10" s="56" t="str">
        <f>IFERROR(VLOOKUP($B10,CC$60:$CN$69,MAX($BT$6:$CM$6)+2-DV$6,0)*DV$7,"")</f>
        <v/>
      </c>
      <c r="DW10" s="56" t="str">
        <f>IFERROR(VLOOKUP($B10,CD$60:$CN$69,MAX($BT$6:$CM$6)+2-DW$6,0)*DW$7,"")</f>
        <v/>
      </c>
      <c r="DX10" s="56" t="str">
        <f>IFERROR(VLOOKUP($B10,CE$60:$CN$69,MAX($BT$6:$CM$6)+2-DX$6,0)*DX$7,"")</f>
        <v/>
      </c>
      <c r="DY10" s="56" t="str">
        <f>IFERROR(VLOOKUP($B10,CF$60:$CN$69,MAX($BT$6:$CM$6)+2-DY$6,0)*DY$7,"")</f>
        <v/>
      </c>
      <c r="DZ10" s="56" t="str">
        <f>IFERROR(VLOOKUP($B10,CG$60:$CN$69,MAX($BT$6:$CM$6)+2-DZ$6,0)*DZ$7,"")</f>
        <v/>
      </c>
      <c r="EA10" s="56" t="str">
        <f>IFERROR(VLOOKUP($B10,CH$60:$CN$69,MAX($BT$6:$CM$6)+2-EA$6,0)*EA$7,"")</f>
        <v/>
      </c>
      <c r="EB10" s="56" t="str">
        <f>IFERROR(VLOOKUP($B10,CI$60:$CN$69,MAX($BT$6:$CM$6)+2-EB$6,0)*EB$7,"")</f>
        <v/>
      </c>
      <c r="EC10" s="56" t="str">
        <f>IFERROR(VLOOKUP($B10,CJ$60:$CN$69,MAX($BT$6:$CM$6)+2-EC$6,0)*EC$7,"")</f>
        <v/>
      </c>
      <c r="ED10" s="56" t="str">
        <f>IFERROR(VLOOKUP($B10,CK$60:$CN$69,MAX($BT$6:$CM$6)+2-ED$6,0)*ED$7,"")</f>
        <v/>
      </c>
      <c r="EE10" s="56" t="str">
        <f>IFERROR(VLOOKUP($B10,CL$60:$CN$69,MAX($BT$6:$CM$6)+2-EE$6,0)*EE$7,"")</f>
        <v/>
      </c>
      <c r="EF10" s="56" t="str">
        <f>IFERROR(VLOOKUP($B10,CM$60:$CN$69,MAX($BT$6:$CM$6)+2-EF$6,0)*EF$7,"")</f>
        <v/>
      </c>
      <c r="EG10" s="57">
        <f>SUM(DM10:EF10)</f>
        <v>0</v>
      </c>
      <c r="EI10" s="1">
        <v>45</v>
      </c>
      <c r="EJ10" s="1">
        <v>3</v>
      </c>
      <c r="EL10" s="1">
        <v>3</v>
      </c>
      <c r="EM10" s="1">
        <v>45</v>
      </c>
      <c r="EN10" s="1">
        <v>3</v>
      </c>
      <c r="EO10" s="1"/>
      <c r="EP10" s="1">
        <v>3</v>
      </c>
    </row>
    <row r="11" spans="1:146" ht="18">
      <c r="A11" s="36" t="s">
        <v>30</v>
      </c>
      <c r="B11" s="87">
        <v>46</v>
      </c>
      <c r="C11" s="87"/>
      <c r="D11" s="89" t="s">
        <v>167</v>
      </c>
      <c r="E11" s="89" t="s">
        <v>246</v>
      </c>
      <c r="F11" s="89" t="s">
        <v>248</v>
      </c>
      <c r="G11" s="42"/>
      <c r="H11" s="43">
        <f>IFERROR(VLOOKUP($B11,$B:$CM,H$5,0),"")</f>
        <v>5</v>
      </c>
      <c r="I11" s="43">
        <f>IFERROR(VLOOKUP($B11,$B:$CM,I$5,0),0)</f>
        <v>5</v>
      </c>
      <c r="J11" s="43">
        <f>IFERROR(VLOOKUP($B11,$B:$CM,J$5,0),"")</f>
        <v>0</v>
      </c>
      <c r="K11" s="43">
        <f>IFERROR(VLOOKUP($B11,$B:$CM,K$5,0),0)</f>
        <v>0</v>
      </c>
      <c r="L11" s="43">
        <f>IFERROR(VLOOKUP($B11,$B:$CM,L$5,0),"")</f>
        <v>4</v>
      </c>
      <c r="M11" s="43">
        <f>IF(IFERROR(VLOOKUP($B11,$B:$CM,M$5,0),"")="",0,IFERROR(VLOOKUP($B11,$B:$CM,M$5,0),0))</f>
        <v>4</v>
      </c>
      <c r="N11" s="43">
        <f>BS11</f>
        <v>0</v>
      </c>
      <c r="O11" s="44">
        <f>Q11+BP11</f>
        <v>9</v>
      </c>
      <c r="P11" s="45">
        <f>IFERROR(VLOOKUP(B11,EI:EJ,2,0),"")</f>
        <v>5</v>
      </c>
      <c r="Q11" s="45">
        <v>5</v>
      </c>
      <c r="R11" s="46"/>
      <c r="S11" s="46" t="str">
        <f>IFERROR(VLOOKUP(B11,EK:EL,2,0),"")</f>
        <v/>
      </c>
      <c r="T11" s="46">
        <f>SUM(U11:BM11)</f>
        <v>0</v>
      </c>
      <c r="U11" s="47" t="str">
        <f>IFERROR(VLOOKUP($B11,U$3:$BN$5,MAX($U$6:$BM$6)+2-U$6,0),"")</f>
        <v/>
      </c>
      <c r="V11" s="47" t="str">
        <f>IFERROR(VLOOKUP($B11,V$3:$BN$5,MAX($U$6:$BM$6)+2-V$6,0),"")</f>
        <v/>
      </c>
      <c r="W11" s="47" t="str">
        <f>IFERROR(VLOOKUP($B11,W$3:$BN$5,MAX($U$6:$BM$6)+2-W$6,0),"")</f>
        <v/>
      </c>
      <c r="X11" s="47" t="str">
        <f>IFERROR(VLOOKUP($B11,X$3:$BN$5,MAX($U$6:$BM$6)+2-X$6,0),"")</f>
        <v/>
      </c>
      <c r="Y11" s="47" t="str">
        <f>IFERROR(VLOOKUP($B11,Y$3:$BN$5,MAX($U$6:$BM$6)+2-Y$6,0),"")</f>
        <v/>
      </c>
      <c r="Z11" s="47" t="str">
        <f>IFERROR(VLOOKUP($B11,Z$3:$BN$5,MAX($U$6:$BM$6)+2-Z$6,0),"")</f>
        <v/>
      </c>
      <c r="AA11" s="47" t="str">
        <f>IFERROR(VLOOKUP($B11,AA$3:$BN$5,MAX($U$6:$BM$6)+2-AA$6,0),"")</f>
        <v/>
      </c>
      <c r="AB11" s="47" t="str">
        <f>IFERROR(VLOOKUP($B11,AB$3:$BN$5,MAX($U$6:$BM$6)+2-AB$6,0),"")</f>
        <v/>
      </c>
      <c r="AC11" s="47" t="str">
        <f>IFERROR(VLOOKUP($B11,AC$3:$BN$5,MAX($U$6:$BM$6)+2-AC$6,0),"")</f>
        <v/>
      </c>
      <c r="AD11" s="47" t="str">
        <f>IFERROR(VLOOKUP($B11,AD$3:$BN$5,MAX($U$6:$BM$6)+2-AD$6,0),"")</f>
        <v/>
      </c>
      <c r="AE11" s="47" t="str">
        <f>IFERROR(VLOOKUP($B11,AE$3:$BN$5,MAX($U$6:$BM$6)+2-AE$6,0),"")</f>
        <v/>
      </c>
      <c r="AF11" s="47" t="str">
        <f>IFERROR(VLOOKUP($B11,AF$3:$BN$5,MAX($U$6:$BM$6)+2-AF$6,0),"")</f>
        <v/>
      </c>
      <c r="AG11" s="47" t="str">
        <f>IFERROR(VLOOKUP($B11,AG$3:$BN$5,MAX($U$6:$BM$6)+2-AG$6,0),"")</f>
        <v/>
      </c>
      <c r="AH11" s="47" t="str">
        <f>IFERROR(VLOOKUP($B11,AH$3:$BN$5,MAX($U$6:$BM$6)+2-AH$6,0),"")</f>
        <v/>
      </c>
      <c r="AI11" s="47" t="str">
        <f>IFERROR(VLOOKUP($B11,AI$3:$BN$5,MAX($U$6:$BM$6)+2-AI$6,0),"")</f>
        <v/>
      </c>
      <c r="AJ11" s="47" t="str">
        <f>IFERROR(VLOOKUP($B11,AJ$3:$BN$5,MAX($U$6:$BM$6)+2-AJ$6,0),"")</f>
        <v/>
      </c>
      <c r="AK11" s="47" t="str">
        <f>IFERROR(VLOOKUP($B11,AK$3:$BN$5,MAX($U$6:$BM$6)+2-AK$6,0),"")</f>
        <v/>
      </c>
      <c r="AL11" s="47" t="str">
        <f>IFERROR(VLOOKUP($B11,AL$3:$BN$5,MAX($U$6:$BM$6)+2-AL$6,0),"")</f>
        <v/>
      </c>
      <c r="AM11" s="47" t="str">
        <f>IFERROR(VLOOKUP($B11,AM$3:$BN$5,MAX($U$6:$BM$6)+2-AM$6,0),"")</f>
        <v/>
      </c>
      <c r="AN11" s="47" t="str">
        <f>IFERROR(VLOOKUP($B11,AN$3:$BN$5,MAX($U$6:$BM$6)+2-AN$6,0),"")</f>
        <v/>
      </c>
      <c r="AO11" s="47" t="str">
        <f>IFERROR(VLOOKUP($B11,AO$3:$BN$5,MAX($U$6:$BM$6)+2-AO$6,0),"")</f>
        <v/>
      </c>
      <c r="AP11" s="47" t="str">
        <f>IFERROR(VLOOKUP($B11,AP$3:$BN$5,MAX($U$6:$BM$6)+2-AP$6,0),"")</f>
        <v/>
      </c>
      <c r="AQ11" s="47" t="str">
        <f>IFERROR(VLOOKUP($B11,AQ$3:$BN$5,MAX($U$6:$BM$6)+2-AQ$6,0),"")</f>
        <v/>
      </c>
      <c r="AR11" s="47" t="str">
        <f>IFERROR(VLOOKUP($B11,AR$3:$BN$5,MAX($U$6:$BM$6)+2-AR$6,0),"")</f>
        <v/>
      </c>
      <c r="AS11" s="47" t="str">
        <f>IFERROR(VLOOKUP($B11,AS$3:$BN$5,MAX($U$6:$BM$6)+2-AS$6,0),"")</f>
        <v/>
      </c>
      <c r="AT11" s="47" t="str">
        <f>IFERROR(VLOOKUP($B11,AT$3:$BN$5,MAX($U$6:$BM$6)+2-AT$6,0),"")</f>
        <v/>
      </c>
      <c r="AU11" s="47" t="str">
        <f>IFERROR(VLOOKUP($B11,AU$3:$BN$5,MAX($U$6:$BM$6)+2-AU$6,0),"")</f>
        <v/>
      </c>
      <c r="AV11" s="47" t="str">
        <f>IFERROR(VLOOKUP($B11,AV$3:$BN$5,MAX($U$6:$BM$6)+2-AV$6,0),"")</f>
        <v/>
      </c>
      <c r="AW11" s="47" t="str">
        <f>IFERROR(VLOOKUP($B11,AW$3:$BN$5,MAX($U$6:$BM$6)+2-AW$6,0),"")</f>
        <v/>
      </c>
      <c r="AX11" s="47" t="str">
        <f>IFERROR(VLOOKUP($B11,AX$3:$BN$5,MAX($U$6:$BM$6)+2-AX$6,0),"")</f>
        <v/>
      </c>
      <c r="AY11" s="47" t="str">
        <f>IFERROR(VLOOKUP($B11,AY$3:$BN$5,MAX($U$6:$BM$6)+2-AY$6,0),"")</f>
        <v/>
      </c>
      <c r="AZ11" s="47" t="str">
        <f>IFERROR(VLOOKUP($B11,AZ$3:$BN$5,MAX($U$6:$BM$6)+2-AZ$6,0),"")</f>
        <v/>
      </c>
      <c r="BA11" s="47" t="str">
        <f>IFERROR(VLOOKUP($B11,BA$3:$BN$5,MAX($U$6:$BM$6)+2-BA$6,0),"")</f>
        <v/>
      </c>
      <c r="BB11" s="47" t="str">
        <f>IFERROR(VLOOKUP($B11,BB$3:$BN$5,MAX($U$6:$BM$6)+2-BB$6,0),"")</f>
        <v/>
      </c>
      <c r="BC11" s="47" t="str">
        <f>IFERROR(VLOOKUP($B11,BC$3:$BN$5,MAX($U$6:$BM$6)+2-BC$6,0),"")</f>
        <v/>
      </c>
      <c r="BD11" s="47" t="str">
        <f>IFERROR(VLOOKUP($B11,BD$3:$BN$5,MAX($U$6:$BM$6)+2-BD$6,0),"")</f>
        <v/>
      </c>
      <c r="BE11" s="47" t="str">
        <f>IFERROR(VLOOKUP($B11,BE$3:$BN$5,MAX($U$6:$BM$6)+2-BE$6,0),"")</f>
        <v/>
      </c>
      <c r="BF11" s="47" t="str">
        <f>IFERROR(VLOOKUP($B11,BF$3:$BN$5,MAX($U$6:$BM$6)+2-BF$6,0),"")</f>
        <v/>
      </c>
      <c r="BG11" s="47" t="str">
        <f>IFERROR(VLOOKUP($B11,BG$3:$BN$5,MAX($U$6:$BM$6)+2-BG$6,0),"")</f>
        <v/>
      </c>
      <c r="BH11" s="47" t="str">
        <f>IFERROR(VLOOKUP($B11,BH$3:$BN$5,MAX($U$6:$BM$6)+2-BH$6,0),"")</f>
        <v/>
      </c>
      <c r="BI11" s="47" t="str">
        <f>IFERROR(VLOOKUP($B11,BI$3:$BN$5,MAX($U$6:$BM$6)+2-BI$6,0),"")</f>
        <v/>
      </c>
      <c r="BJ11" s="47" t="str">
        <f>IFERROR(VLOOKUP($B11,BJ$3:$BN$5,MAX($U$6:$BM$6)+2-BJ$6,0),"")</f>
        <v/>
      </c>
      <c r="BK11" s="47" t="str">
        <f>IFERROR(VLOOKUP($B11,BK$3:$BN$5,MAX($U$6:$BM$6)+2-BK$6,0),"")</f>
        <v/>
      </c>
      <c r="BL11" s="47" t="str">
        <f>IFERROR(VLOOKUP($B11,BL$3:$BN$5,MAX($U$6:$BM$6)+2-BL$6,0),"")</f>
        <v/>
      </c>
      <c r="BM11" s="47" t="str">
        <f>IFERROR(VLOOKUP($B11,BM$3:$BN$5,MAX($U$6:$BM$6)+2-BM$6,0),"")</f>
        <v/>
      </c>
      <c r="BN11" s="46">
        <f>IF(ISNUMBER(R11),IF(R11&lt;21,40-(R11-1)*2,1),R11)</f>
        <v>0</v>
      </c>
      <c r="BO11" s="48">
        <f>IFERROR(VLOOKUP(B11,EM:EN,2,0),"")</f>
        <v>4</v>
      </c>
      <c r="BP11" s="48">
        <v>4</v>
      </c>
      <c r="BQ11" s="49" t="str">
        <f>IFERROR(VLOOKUP(B11,EO:EP,2,0),"")</f>
        <v/>
      </c>
      <c r="BR11" s="50">
        <f>SUM(DK11+EG11)</f>
        <v>0</v>
      </c>
      <c r="BS11" s="51">
        <f>SUM(BT11:CN11)+BR11*20</f>
        <v>0</v>
      </c>
      <c r="BT11" s="52" t="str">
        <f>IFERROR(VLOOKUP($B11,BT$2:$CN$5,MAX($BT$6:$CM$6)+2-BT$6,0)*BT$7,"")</f>
        <v/>
      </c>
      <c r="BU11" s="52" t="str">
        <f>IFERROR(VLOOKUP($B11,BU$2:$CN$5,MAX($BT$6:$CM$6)+2-BU$6,0)*BU$7,"")</f>
        <v/>
      </c>
      <c r="BV11" s="52" t="str">
        <f>IFERROR(VLOOKUP($B11,BV$2:$CN$5,MAX($BT$6:$CM$6)+2-BV$6,0)*BV$7,"")</f>
        <v/>
      </c>
      <c r="BW11" s="52" t="str">
        <f>IFERROR(VLOOKUP($B11,BW$2:$CN$5,MAX($BT$6:$CM$6)+2-BW$6,0)*BW$7,"")</f>
        <v/>
      </c>
      <c r="BX11" s="52" t="str">
        <f>IFERROR(VLOOKUP($B11,BX$2:$CN$5,MAX($BT$6:$CM$6)+2-BX$6,0)*BX$7,"")</f>
        <v/>
      </c>
      <c r="BY11" s="52" t="str">
        <f>IFERROR(VLOOKUP($B11,BY$2:$CN$5,MAX($BT$6:$CM$6)+2-BY$6,0)*BY$7,"")</f>
        <v/>
      </c>
      <c r="BZ11" s="52" t="str">
        <f>IFERROR(VLOOKUP($B11,BZ$2:$CN$5,MAX($BT$6:$CM$6)+2-BZ$6,0)*BZ$7,"")</f>
        <v/>
      </c>
      <c r="CA11" s="52" t="str">
        <f>IFERROR(VLOOKUP($B11,CA$2:$CN$5,MAX($BT$6:$CM$6)+2-CA$6,0)*CA$7,"")</f>
        <v/>
      </c>
      <c r="CB11" s="52" t="str">
        <f>IFERROR(VLOOKUP($B11,CB$2:$CN$5,MAX($BT$6:$CM$6)+2-CB$6,0)*CB$7,"")</f>
        <v/>
      </c>
      <c r="CC11" s="52" t="str">
        <f>IFERROR(VLOOKUP($B11,CC$2:$CN$5,MAX($BT$6:$CM$6)+2-CC$6,0)*CC$7,"")</f>
        <v/>
      </c>
      <c r="CD11" s="52" t="str">
        <f>IFERROR(VLOOKUP($B11,CD$2:$CN$5,MAX($BT$6:$CM$6)+2-CD$6,0)*CD$7,"")</f>
        <v/>
      </c>
      <c r="CE11" s="52" t="str">
        <f>IFERROR(VLOOKUP($B11,CE$2:$CN$5,MAX($BT$6:$CM$6)+2-CE$6,0)*CE$7,"")</f>
        <v/>
      </c>
      <c r="CF11" s="52" t="str">
        <f>IFERROR(VLOOKUP($B11,CF$2:$CN$5,MAX($BT$6:$CM$6)+2-CF$6,0)*CF$7,"")</f>
        <v/>
      </c>
      <c r="CG11" s="52" t="str">
        <f>IFERROR(VLOOKUP($B11,CG$2:$CN$5,MAX($BT$6:$CM$6)+2-CG$6,0)*CG$7,"")</f>
        <v/>
      </c>
      <c r="CH11" s="52" t="str">
        <f>IFERROR(VLOOKUP($B11,CH$2:$CN$5,MAX($BT$6:$CM$6)+2-CH$6,0)*CH$7,"")</f>
        <v/>
      </c>
      <c r="CI11" s="52" t="str">
        <f>IFERROR(VLOOKUP($B11,CI$2:$CN$5,MAX($BT$6:$CM$6)+2-CI$6,0)*CI$7,"")</f>
        <v/>
      </c>
      <c r="CJ11" s="52" t="str">
        <f>IFERROR(VLOOKUP($B11,CJ$2:$CN$5,MAX($BT$6:$CM$6)+2-CJ$6,0)*CJ$7,"")</f>
        <v/>
      </c>
      <c r="CK11" s="52" t="str">
        <f>IFERROR(VLOOKUP($B11,CK$2:$CN$5,MAX($BT$6:$CM$6)+2-CK$6,0)*CK$7,"")</f>
        <v/>
      </c>
      <c r="CL11" s="52" t="str">
        <f>IFERROR(VLOOKUP($B11,CL$2:$CN$5,MAX($BT$6:$CM$6)+2-CL$6,0)*CL$7,"")</f>
        <v/>
      </c>
      <c r="CM11" s="52" t="str">
        <f>IFERROR(VLOOKUP($B11,CM$2:$CN$5,MAX($BT$6:$CM$6)+2-CM$6,0)*CM$7,"")</f>
        <v/>
      </c>
      <c r="CP11" s="53"/>
      <c r="CQ11" s="54" t="str">
        <f>IFERROR(VLOOKUP($B11,BT$49:$CN$58,MAX($CQ$6:$DJ$6)+2-CQ$6,0)*CQ$7,"")</f>
        <v/>
      </c>
      <c r="CR11" s="54" t="str">
        <f>IFERROR(VLOOKUP($B11,BU$49:$CN$58,MAX($CQ$6:$DJ$6)+2-CR$6,0)*CR$7,"")</f>
        <v/>
      </c>
      <c r="CS11" s="54" t="str">
        <f>IFERROR(VLOOKUP($B11,BV$49:$CN$58,MAX($CQ$6:$DJ$6)+2-CS$6,0)*CS$7,"")</f>
        <v/>
      </c>
      <c r="CT11" s="54" t="str">
        <f>IFERROR(VLOOKUP($B11,BW$49:$CN$58,MAX($CQ$6:$DJ$6)+2-CT$6,0)*CT$7,"")</f>
        <v/>
      </c>
      <c r="CU11" s="54" t="str">
        <f>IFERROR(VLOOKUP($B11,BX$49:$CN$58,MAX($CQ$6:$DJ$6)+2-CU$6,0)*CU$7,"")</f>
        <v/>
      </c>
      <c r="CV11" s="54" t="str">
        <f>IFERROR(VLOOKUP($B11,BY$49:$CN$58,MAX($CQ$6:$DJ$6)+2-CV$6,0)*CV$7,"")</f>
        <v/>
      </c>
      <c r="CW11" s="54" t="str">
        <f>IFERROR(VLOOKUP($B11,BZ$49:$CN$58,MAX($CQ$6:$DJ$6)+2-CW$6,0)*CW$7,"")</f>
        <v/>
      </c>
      <c r="CX11" s="54" t="str">
        <f>IFERROR(VLOOKUP($B11,CA$49:$CN$58,MAX($CQ$6:$DJ$6)+2-CX$6,0)*CX$7,"")</f>
        <v/>
      </c>
      <c r="CY11" s="54" t="str">
        <f>IFERROR(VLOOKUP($B11,CB$49:$CN$58,MAX($CQ$6:$DJ$6)+2-CY$6,0)*CY$7,"")</f>
        <v/>
      </c>
      <c r="CZ11" s="54" t="str">
        <f>IFERROR(VLOOKUP($B11,CC$49:$CN$58,MAX($CQ$6:$DJ$6)+2-CZ$6,0)*CZ$7,"")</f>
        <v/>
      </c>
      <c r="DA11" s="54" t="str">
        <f>IFERROR(VLOOKUP($B11,CD$49:$CN$58,MAX($CQ$6:$DJ$6)+2-DA$6,0)*DA$7,"")</f>
        <v/>
      </c>
      <c r="DB11" s="54" t="str">
        <f>IFERROR(VLOOKUP($B11,CE$49:$CN$58,MAX($CQ$6:$DJ$6)+2-DB$6,0)*DB$7,"")</f>
        <v/>
      </c>
      <c r="DC11" s="54" t="str">
        <f>IFERROR(VLOOKUP($B11,CF$49:$CN$58,MAX($CQ$6:$DJ$6)+2-DC$6,0)*DC$7,"")</f>
        <v/>
      </c>
      <c r="DD11" s="54" t="str">
        <f>IFERROR(VLOOKUP($B11,CG$49:$CN$58,MAX($CQ$6:$DJ$6)+2-DD$6,0)*DD$7,"")</f>
        <v/>
      </c>
      <c r="DE11" s="54" t="str">
        <f>IFERROR(VLOOKUP($B11,CH$49:$CN$58,MAX($CQ$6:$DJ$6)+2-DE$6,0)*DE$7,"")</f>
        <v/>
      </c>
      <c r="DF11" s="54" t="str">
        <f>IFERROR(VLOOKUP($B11,CI$49:$CN$58,MAX($CQ$6:$DJ$6)+2-DF$6,0)*DF$7,"")</f>
        <v/>
      </c>
      <c r="DG11" s="54" t="str">
        <f>IFERROR(VLOOKUP($B11,CJ$49:$CN$58,MAX($CQ$6:$DJ$6)+2-DG$6,0)*DG$7,"")</f>
        <v/>
      </c>
      <c r="DH11" s="54" t="str">
        <f>IFERROR(VLOOKUP($B11,CK$49:$CN$58,MAX($CQ$6:$DJ$6)+2-DH$6,0)*DH$7,"")</f>
        <v/>
      </c>
      <c r="DI11" s="54" t="str">
        <f>IFERROR(VLOOKUP($B11,CL$49:$CN$58,MAX($CQ$6:$DJ$6)+2-DI$6,0)*DI$7,"")</f>
        <v/>
      </c>
      <c r="DJ11" s="54" t="str">
        <f>IFERROR(VLOOKUP($B11,CM$49:$CN$58,MAX($CQ$6:$DJ$6)+2-DJ$6,0)*DJ$7,"")</f>
        <v/>
      </c>
      <c r="DK11" s="55">
        <f>SUM(CQ11:DJ11)</f>
        <v>0</v>
      </c>
      <c r="DM11" s="56" t="str">
        <f>IFERROR(VLOOKUP($B11,BT$60:$CN$69,MAX($BT$6:$CM$6)+2-DM$6,0)*DM$7,"")</f>
        <v/>
      </c>
      <c r="DN11" s="56" t="str">
        <f>IFERROR(VLOOKUP($B11,BU$60:$CN$69,MAX($BT$6:$CM$6)+2-DN$6,0)*DN$7,"")</f>
        <v/>
      </c>
      <c r="DO11" s="56" t="str">
        <f>IFERROR(VLOOKUP($B11,BV$60:$CN$69,MAX($BT$6:$CM$6)+2-DO$6,0)*DO$7,"")</f>
        <v/>
      </c>
      <c r="DP11" s="56" t="str">
        <f>IFERROR(VLOOKUP($B11,BW$60:$CN$69,MAX($BT$6:$CM$6)+2-DP$6,0)*DP$7,"")</f>
        <v/>
      </c>
      <c r="DQ11" s="56" t="str">
        <f>IFERROR(VLOOKUP($B11,BX$60:$CN$69,MAX($BT$6:$CM$6)+2-DQ$6,0)*DQ$7,"")</f>
        <v/>
      </c>
      <c r="DR11" s="56" t="str">
        <f>IFERROR(VLOOKUP($B11,BY$60:$CN$69,MAX($BT$6:$CM$6)+2-DR$6,0)*DR$7,"")</f>
        <v/>
      </c>
      <c r="DS11" s="56" t="str">
        <f>IFERROR(VLOOKUP($B11,BZ$60:$CN$69,MAX($BT$6:$CM$6)+2-DS$6,0)*DS$7,"")</f>
        <v/>
      </c>
      <c r="DT11" s="56" t="str">
        <f>IFERROR(VLOOKUP($B11,CA$60:$CN$69,MAX($BT$6:$CM$6)+2-DT$6,0)*DT$7,"")</f>
        <v/>
      </c>
      <c r="DU11" s="56" t="str">
        <f>IFERROR(VLOOKUP($B11,CB$60:$CN$69,MAX($BT$6:$CM$6)+2-DU$6,0)*DU$7,"")</f>
        <v/>
      </c>
      <c r="DV11" s="56" t="str">
        <f>IFERROR(VLOOKUP($B11,CC$60:$CN$69,MAX($BT$6:$CM$6)+2-DV$6,0)*DV$7,"")</f>
        <v/>
      </c>
      <c r="DW11" s="56" t="str">
        <f>IFERROR(VLOOKUP($B11,CD$60:$CN$69,MAX($BT$6:$CM$6)+2-DW$6,0)*DW$7,"")</f>
        <v/>
      </c>
      <c r="DX11" s="56" t="str">
        <f>IFERROR(VLOOKUP($B11,CE$60:$CN$69,MAX($BT$6:$CM$6)+2-DX$6,0)*DX$7,"")</f>
        <v/>
      </c>
      <c r="DY11" s="56" t="str">
        <f>IFERROR(VLOOKUP($B11,CF$60:$CN$69,MAX($BT$6:$CM$6)+2-DY$6,0)*DY$7,"")</f>
        <v/>
      </c>
      <c r="DZ11" s="56" t="str">
        <f>IFERROR(VLOOKUP($B11,CG$60:$CN$69,MAX($BT$6:$CM$6)+2-DZ$6,0)*DZ$7,"")</f>
        <v/>
      </c>
      <c r="EA11" s="56" t="str">
        <f>IFERROR(VLOOKUP($B11,CH$60:$CN$69,MAX($BT$6:$CM$6)+2-EA$6,0)*EA$7,"")</f>
        <v/>
      </c>
      <c r="EB11" s="56" t="str">
        <f>IFERROR(VLOOKUP($B11,CI$60:$CN$69,MAX($BT$6:$CM$6)+2-EB$6,0)*EB$7,"")</f>
        <v/>
      </c>
      <c r="EC11" s="56" t="str">
        <f>IFERROR(VLOOKUP($B11,CJ$60:$CN$69,MAX($BT$6:$CM$6)+2-EC$6,0)*EC$7,"")</f>
        <v/>
      </c>
      <c r="ED11" s="56" t="str">
        <f>IFERROR(VLOOKUP($B11,CK$60:$CN$69,MAX($BT$6:$CM$6)+2-ED$6,0)*ED$7,"")</f>
        <v/>
      </c>
      <c r="EE11" s="56" t="str">
        <f>IFERROR(VLOOKUP($B11,CL$60:$CN$69,MAX($BT$6:$CM$6)+2-EE$6,0)*EE$7,"")</f>
        <v/>
      </c>
      <c r="EF11" s="56" t="str">
        <f>IFERROR(VLOOKUP($B11,CM$60:$CN$69,MAX($BT$6:$CM$6)+2-EF$6,0)*EF$7,"")</f>
        <v/>
      </c>
      <c r="EG11" s="57">
        <f>SUM(DM11:EF11)</f>
        <v>0</v>
      </c>
      <c r="EI11" s="1">
        <v>28</v>
      </c>
      <c r="EJ11" s="1">
        <v>4</v>
      </c>
      <c r="EL11" s="1">
        <v>4</v>
      </c>
      <c r="EM11" s="1">
        <v>46</v>
      </c>
      <c r="EN11" s="1">
        <v>4</v>
      </c>
      <c r="EO11" s="1"/>
      <c r="EP11" s="1">
        <v>4</v>
      </c>
    </row>
    <row r="12" spans="1:146" ht="18">
      <c r="A12" s="36" t="s">
        <v>31</v>
      </c>
      <c r="B12" s="87">
        <v>28</v>
      </c>
      <c r="C12" s="93"/>
      <c r="D12" s="88" t="s">
        <v>243</v>
      </c>
      <c r="E12" s="89" t="s">
        <v>246</v>
      </c>
      <c r="F12" s="90" t="s">
        <v>137</v>
      </c>
      <c r="G12" s="42"/>
      <c r="H12" s="43">
        <f>IFERROR(VLOOKUP($B12,$B:$CM,H$5,0),"")</f>
        <v>4</v>
      </c>
      <c r="I12" s="43">
        <f>IFERROR(VLOOKUP($B12,$B:$CM,I$5,0),0)</f>
        <v>4</v>
      </c>
      <c r="J12" s="43">
        <f>IFERROR(VLOOKUP($B12,$B:$CM,J$5,0),"")</f>
        <v>0</v>
      </c>
      <c r="K12" s="43">
        <f>IFERROR(VLOOKUP($B12,$B:$CM,K$5,0),0)</f>
        <v>0</v>
      </c>
      <c r="L12" s="43">
        <f>IFERROR(VLOOKUP($B12,$B:$CM,L$5,0),"")</f>
        <v>5</v>
      </c>
      <c r="M12" s="43">
        <f>IF(IFERROR(VLOOKUP($B12,$B:$CM,M$5,0),"")="",0,IFERROR(VLOOKUP($B12,$B:$CM,M$5,0),0))</f>
        <v>5</v>
      </c>
      <c r="N12" s="43">
        <f>BS12</f>
        <v>0</v>
      </c>
      <c r="O12" s="44">
        <f>Q12+BP12</f>
        <v>9</v>
      </c>
      <c r="P12" s="45">
        <f>IFERROR(VLOOKUP(B12,EI:EJ,2,0),"")</f>
        <v>4</v>
      </c>
      <c r="Q12" s="45">
        <v>4</v>
      </c>
      <c r="R12" s="46"/>
      <c r="S12" s="46" t="str">
        <f>IFERROR(VLOOKUP(B12,EK:EL,2,0),"")</f>
        <v/>
      </c>
      <c r="T12" s="46">
        <f>SUM(U12:BM12)</f>
        <v>0</v>
      </c>
      <c r="U12" s="47" t="str">
        <f>IFERROR(VLOOKUP($B12,U$3:$BN$5,MAX($U$6:$BM$6)+2-U$6,0),"")</f>
        <v/>
      </c>
      <c r="V12" s="47" t="str">
        <f>IFERROR(VLOOKUP($B12,V$3:$BN$5,MAX($U$6:$BM$6)+2-V$6,0),"")</f>
        <v/>
      </c>
      <c r="W12" s="47" t="str">
        <f>IFERROR(VLOOKUP($B12,W$3:$BN$5,MAX($U$6:$BM$6)+2-W$6,0),"")</f>
        <v/>
      </c>
      <c r="X12" s="47" t="str">
        <f>IFERROR(VLOOKUP($B12,X$3:$BN$5,MAX($U$6:$BM$6)+2-X$6,0),"")</f>
        <v/>
      </c>
      <c r="Y12" s="47" t="str">
        <f>IFERROR(VLOOKUP($B12,Y$3:$BN$5,MAX($U$6:$BM$6)+2-Y$6,0),"")</f>
        <v/>
      </c>
      <c r="Z12" s="47" t="str">
        <f>IFERROR(VLOOKUP($B12,Z$3:$BN$5,MAX($U$6:$BM$6)+2-Z$6,0),"")</f>
        <v/>
      </c>
      <c r="AA12" s="47" t="str">
        <f>IFERROR(VLOOKUP($B12,AA$3:$BN$5,MAX($U$6:$BM$6)+2-AA$6,0),"")</f>
        <v/>
      </c>
      <c r="AB12" s="47" t="str">
        <f>IFERROR(VLOOKUP($B12,AB$3:$BN$5,MAX($U$6:$BM$6)+2-AB$6,0),"")</f>
        <v/>
      </c>
      <c r="AC12" s="47" t="str">
        <f>IFERROR(VLOOKUP($B12,AC$3:$BN$5,MAX($U$6:$BM$6)+2-AC$6,0),"")</f>
        <v/>
      </c>
      <c r="AD12" s="47" t="str">
        <f>IFERROR(VLOOKUP($B12,AD$3:$BN$5,MAX($U$6:$BM$6)+2-AD$6,0),"")</f>
        <v/>
      </c>
      <c r="AE12" s="47" t="str">
        <f>IFERROR(VLOOKUP($B12,AE$3:$BN$5,MAX($U$6:$BM$6)+2-AE$6,0),"")</f>
        <v/>
      </c>
      <c r="AF12" s="47" t="str">
        <f>IFERROR(VLOOKUP($B12,AF$3:$BN$5,MAX($U$6:$BM$6)+2-AF$6,0),"")</f>
        <v/>
      </c>
      <c r="AG12" s="47" t="str">
        <f>IFERROR(VLOOKUP($B12,AG$3:$BN$5,MAX($U$6:$BM$6)+2-AG$6,0),"")</f>
        <v/>
      </c>
      <c r="AH12" s="47" t="str">
        <f>IFERROR(VLOOKUP($B12,AH$3:$BN$5,MAX($U$6:$BM$6)+2-AH$6,0),"")</f>
        <v/>
      </c>
      <c r="AI12" s="47" t="str">
        <f>IFERROR(VLOOKUP($B12,AI$3:$BN$5,MAX($U$6:$BM$6)+2-AI$6,0),"")</f>
        <v/>
      </c>
      <c r="AJ12" s="47" t="str">
        <f>IFERROR(VLOOKUP($B12,AJ$3:$BN$5,MAX($U$6:$BM$6)+2-AJ$6,0),"")</f>
        <v/>
      </c>
      <c r="AK12" s="47" t="str">
        <f>IFERROR(VLOOKUP($B12,AK$3:$BN$5,MAX($U$6:$BM$6)+2-AK$6,0),"")</f>
        <v/>
      </c>
      <c r="AL12" s="47" t="str">
        <f>IFERROR(VLOOKUP($B12,AL$3:$BN$5,MAX($U$6:$BM$6)+2-AL$6,0),"")</f>
        <v/>
      </c>
      <c r="AM12" s="47" t="str">
        <f>IFERROR(VLOOKUP($B12,AM$3:$BN$5,MAX($U$6:$BM$6)+2-AM$6,0),"")</f>
        <v/>
      </c>
      <c r="AN12" s="47" t="str">
        <f>IFERROR(VLOOKUP($B12,AN$3:$BN$5,MAX($U$6:$BM$6)+2-AN$6,0),"")</f>
        <v/>
      </c>
      <c r="AO12" s="47" t="str">
        <f>IFERROR(VLOOKUP($B12,AO$3:$BN$5,MAX($U$6:$BM$6)+2-AO$6,0),"")</f>
        <v/>
      </c>
      <c r="AP12" s="47" t="str">
        <f>IFERROR(VLOOKUP($B12,AP$3:$BN$5,MAX($U$6:$BM$6)+2-AP$6,0),"")</f>
        <v/>
      </c>
      <c r="AQ12" s="47" t="str">
        <f>IFERROR(VLOOKUP($B12,AQ$3:$BN$5,MAX($U$6:$BM$6)+2-AQ$6,0),"")</f>
        <v/>
      </c>
      <c r="AR12" s="47" t="str">
        <f>IFERROR(VLOOKUP($B12,AR$3:$BN$5,MAX($U$6:$BM$6)+2-AR$6,0),"")</f>
        <v/>
      </c>
      <c r="AS12" s="47" t="str">
        <f>IFERROR(VLOOKUP($B12,AS$3:$BN$5,MAX($U$6:$BM$6)+2-AS$6,0),"")</f>
        <v/>
      </c>
      <c r="AT12" s="47" t="str">
        <f>IFERROR(VLOOKUP($B12,AT$3:$BN$5,MAX($U$6:$BM$6)+2-AT$6,0),"")</f>
        <v/>
      </c>
      <c r="AU12" s="47" t="str">
        <f>IFERROR(VLOOKUP($B12,AU$3:$BN$5,MAX($U$6:$BM$6)+2-AU$6,0),"")</f>
        <v/>
      </c>
      <c r="AV12" s="47" t="str">
        <f>IFERROR(VLOOKUP($B12,AV$3:$BN$5,MAX($U$6:$BM$6)+2-AV$6,0),"")</f>
        <v/>
      </c>
      <c r="AW12" s="47" t="str">
        <f>IFERROR(VLOOKUP($B12,AW$3:$BN$5,MAX($U$6:$BM$6)+2-AW$6,0),"")</f>
        <v/>
      </c>
      <c r="AX12" s="47" t="str">
        <f>IFERROR(VLOOKUP($B12,AX$3:$BN$5,MAX($U$6:$BM$6)+2-AX$6,0),"")</f>
        <v/>
      </c>
      <c r="AY12" s="47" t="str">
        <f>IFERROR(VLOOKUP($B12,AY$3:$BN$5,MAX($U$6:$BM$6)+2-AY$6,0),"")</f>
        <v/>
      </c>
      <c r="AZ12" s="47" t="str">
        <f>IFERROR(VLOOKUP($B12,AZ$3:$BN$5,MAX($U$6:$BM$6)+2-AZ$6,0),"")</f>
        <v/>
      </c>
      <c r="BA12" s="47" t="str">
        <f>IFERROR(VLOOKUP($B12,BA$3:$BN$5,MAX($U$6:$BM$6)+2-BA$6,0),"")</f>
        <v/>
      </c>
      <c r="BB12" s="47" t="str">
        <f>IFERROR(VLOOKUP($B12,BB$3:$BN$5,MAX($U$6:$BM$6)+2-BB$6,0),"")</f>
        <v/>
      </c>
      <c r="BC12" s="47" t="str">
        <f>IFERROR(VLOOKUP($B12,BC$3:$BN$5,MAX($U$6:$BM$6)+2-BC$6,0),"")</f>
        <v/>
      </c>
      <c r="BD12" s="47" t="str">
        <f>IFERROR(VLOOKUP($B12,BD$3:$BN$5,MAX($U$6:$BM$6)+2-BD$6,0),"")</f>
        <v/>
      </c>
      <c r="BE12" s="47" t="str">
        <f>IFERROR(VLOOKUP($B12,BE$3:$BN$5,MAX($U$6:$BM$6)+2-BE$6,0),"")</f>
        <v/>
      </c>
      <c r="BF12" s="47" t="str">
        <f>IFERROR(VLOOKUP($B12,BF$3:$BN$5,MAX($U$6:$BM$6)+2-BF$6,0),"")</f>
        <v/>
      </c>
      <c r="BG12" s="47" t="str">
        <f>IFERROR(VLOOKUP($B12,BG$3:$BN$5,MAX($U$6:$BM$6)+2-BG$6,0),"")</f>
        <v/>
      </c>
      <c r="BH12" s="47" t="str">
        <f>IFERROR(VLOOKUP($B12,BH$3:$BN$5,MAX($U$6:$BM$6)+2-BH$6,0),"")</f>
        <v/>
      </c>
      <c r="BI12" s="47" t="str">
        <f>IFERROR(VLOOKUP($B12,BI$3:$BN$5,MAX($U$6:$BM$6)+2-BI$6,0),"")</f>
        <v/>
      </c>
      <c r="BJ12" s="47" t="str">
        <f>IFERROR(VLOOKUP($B12,BJ$3:$BN$5,MAX($U$6:$BM$6)+2-BJ$6,0),"")</f>
        <v/>
      </c>
      <c r="BK12" s="47" t="str">
        <f>IFERROR(VLOOKUP($B12,BK$3:$BN$5,MAX($U$6:$BM$6)+2-BK$6,0),"")</f>
        <v/>
      </c>
      <c r="BL12" s="47" t="str">
        <f>IFERROR(VLOOKUP($B12,BL$3:$BN$5,MAX($U$6:$BM$6)+2-BL$6,0),"")</f>
        <v/>
      </c>
      <c r="BM12" s="47" t="str">
        <f>IFERROR(VLOOKUP($B12,BM$3:$BN$5,MAX($U$6:$BM$6)+2-BM$6,0),"")</f>
        <v/>
      </c>
      <c r="BN12" s="46">
        <f>IF(ISNUMBER(R12),IF(R12&lt;21,40-(R12-1)*2,1),R12)</f>
        <v>0</v>
      </c>
      <c r="BO12" s="48">
        <f>IFERROR(VLOOKUP(B12,EM:EN,2,0),"")</f>
        <v>5</v>
      </c>
      <c r="BP12" s="48">
        <v>5</v>
      </c>
      <c r="BQ12" s="49" t="str">
        <f>IFERROR(VLOOKUP(B12,EO:EP,2,0),"")</f>
        <v/>
      </c>
      <c r="BR12" s="50">
        <f>SUM(DK12+EG12)</f>
        <v>0</v>
      </c>
      <c r="BS12" s="51">
        <f>SUM(BT12:CN12)+BR12*20</f>
        <v>0</v>
      </c>
      <c r="BT12" s="52" t="str">
        <f>IFERROR(VLOOKUP($B12,BT$2:$CN$5,MAX($BT$6:$CM$6)+2-BT$6,0)*BT$7,"")</f>
        <v/>
      </c>
      <c r="BU12" s="52" t="str">
        <f>IFERROR(VLOOKUP($B12,BU$2:$CN$5,MAX($BT$6:$CM$6)+2-BU$6,0)*BU$7,"")</f>
        <v/>
      </c>
      <c r="BV12" s="52" t="str">
        <f>IFERROR(VLOOKUP($B12,BV$2:$CN$5,MAX($BT$6:$CM$6)+2-BV$6,0)*BV$7,"")</f>
        <v/>
      </c>
      <c r="BW12" s="52" t="str">
        <f>IFERROR(VLOOKUP($B12,BW$2:$CN$5,MAX($BT$6:$CM$6)+2-BW$6,0)*BW$7,"")</f>
        <v/>
      </c>
      <c r="BX12" s="52" t="str">
        <f>IFERROR(VLOOKUP($B12,BX$2:$CN$5,MAX($BT$6:$CM$6)+2-BX$6,0)*BX$7,"")</f>
        <v/>
      </c>
      <c r="BY12" s="52" t="str">
        <f>IFERROR(VLOOKUP($B12,BY$2:$CN$5,MAX($BT$6:$CM$6)+2-BY$6,0)*BY$7,"")</f>
        <v/>
      </c>
      <c r="BZ12" s="52" t="str">
        <f>IFERROR(VLOOKUP($B12,BZ$2:$CN$5,MAX($BT$6:$CM$6)+2-BZ$6,0)*BZ$7,"")</f>
        <v/>
      </c>
      <c r="CA12" s="52" t="str">
        <f>IFERROR(VLOOKUP($B12,CA$2:$CN$5,MAX($BT$6:$CM$6)+2-CA$6,0)*CA$7,"")</f>
        <v/>
      </c>
      <c r="CB12" s="52" t="str">
        <f>IFERROR(VLOOKUP($B12,CB$2:$CN$5,MAX($BT$6:$CM$6)+2-CB$6,0)*CB$7,"")</f>
        <v/>
      </c>
      <c r="CC12" s="52" t="str">
        <f>IFERROR(VLOOKUP($B12,CC$2:$CN$5,MAX($BT$6:$CM$6)+2-CC$6,0)*CC$7,"")</f>
        <v/>
      </c>
      <c r="CD12" s="52" t="str">
        <f>IFERROR(VLOOKUP($B12,CD$2:$CN$5,MAX($BT$6:$CM$6)+2-CD$6,0)*CD$7,"")</f>
        <v/>
      </c>
      <c r="CE12" s="52" t="str">
        <f>IFERROR(VLOOKUP($B12,CE$2:$CN$5,MAX($BT$6:$CM$6)+2-CE$6,0)*CE$7,"")</f>
        <v/>
      </c>
      <c r="CF12" s="52" t="str">
        <f>IFERROR(VLOOKUP($B12,CF$2:$CN$5,MAX($BT$6:$CM$6)+2-CF$6,0)*CF$7,"")</f>
        <v/>
      </c>
      <c r="CG12" s="52" t="str">
        <f>IFERROR(VLOOKUP($B12,CG$2:$CN$5,MAX($BT$6:$CM$6)+2-CG$6,0)*CG$7,"")</f>
        <v/>
      </c>
      <c r="CH12" s="52" t="str">
        <f>IFERROR(VLOOKUP($B12,CH$2:$CN$5,MAX($BT$6:$CM$6)+2-CH$6,0)*CH$7,"")</f>
        <v/>
      </c>
      <c r="CI12" s="52" t="str">
        <f>IFERROR(VLOOKUP($B12,CI$2:$CN$5,MAX($BT$6:$CM$6)+2-CI$6,0)*CI$7,"")</f>
        <v/>
      </c>
      <c r="CJ12" s="52" t="str">
        <f>IFERROR(VLOOKUP($B12,CJ$2:$CN$5,MAX($BT$6:$CM$6)+2-CJ$6,0)*CJ$7,"")</f>
        <v/>
      </c>
      <c r="CK12" s="52" t="str">
        <f>IFERROR(VLOOKUP($B12,CK$2:$CN$5,MAX($BT$6:$CM$6)+2-CK$6,0)*CK$7,"")</f>
        <v/>
      </c>
      <c r="CL12" s="52" t="str">
        <f>IFERROR(VLOOKUP($B12,CL$2:$CN$5,MAX($BT$6:$CM$6)+2-CL$6,0)*CL$7,"")</f>
        <v/>
      </c>
      <c r="CM12" s="52" t="str">
        <f>IFERROR(VLOOKUP($B12,CM$2:$CN$5,MAX($BT$6:$CM$6)+2-CM$6,0)*CM$7,"")</f>
        <v/>
      </c>
      <c r="CP12" s="53"/>
      <c r="CQ12" s="54" t="str">
        <f>IFERROR(VLOOKUP($B12,BT$49:$CN$58,MAX($CQ$6:$DJ$6)+2-CQ$6,0)*CQ$7,"")</f>
        <v/>
      </c>
      <c r="CR12" s="54" t="str">
        <f>IFERROR(VLOOKUP($B12,BU$49:$CN$58,MAX($CQ$6:$DJ$6)+2-CR$6,0)*CR$7,"")</f>
        <v/>
      </c>
      <c r="CS12" s="54" t="str">
        <f>IFERROR(VLOOKUP($B12,BV$49:$CN$58,MAX($CQ$6:$DJ$6)+2-CS$6,0)*CS$7,"")</f>
        <v/>
      </c>
      <c r="CT12" s="54" t="str">
        <f>IFERROR(VLOOKUP($B12,BW$49:$CN$58,MAX($CQ$6:$DJ$6)+2-CT$6,0)*CT$7,"")</f>
        <v/>
      </c>
      <c r="CU12" s="54" t="str">
        <f>IFERROR(VLOOKUP($B12,BX$49:$CN$58,MAX($CQ$6:$DJ$6)+2-CU$6,0)*CU$7,"")</f>
        <v/>
      </c>
      <c r="CV12" s="54" t="str">
        <f>IFERROR(VLOOKUP($B12,BY$49:$CN$58,MAX($CQ$6:$DJ$6)+2-CV$6,0)*CV$7,"")</f>
        <v/>
      </c>
      <c r="CW12" s="54" t="str">
        <f>IFERROR(VLOOKUP($B12,BZ$49:$CN$58,MAX($CQ$6:$DJ$6)+2-CW$6,0)*CW$7,"")</f>
        <v/>
      </c>
      <c r="CX12" s="54" t="str">
        <f>IFERROR(VLOOKUP($B12,CA$49:$CN$58,MAX($CQ$6:$DJ$6)+2-CX$6,0)*CX$7,"")</f>
        <v/>
      </c>
      <c r="CY12" s="54" t="str">
        <f>IFERROR(VLOOKUP($B12,CB$49:$CN$58,MAX($CQ$6:$DJ$6)+2-CY$6,0)*CY$7,"")</f>
        <v/>
      </c>
      <c r="CZ12" s="54" t="str">
        <f>IFERROR(VLOOKUP($B12,CC$49:$CN$58,MAX($CQ$6:$DJ$6)+2-CZ$6,0)*CZ$7,"")</f>
        <v/>
      </c>
      <c r="DA12" s="54" t="str">
        <f>IFERROR(VLOOKUP($B12,CD$49:$CN$58,MAX($CQ$6:$DJ$6)+2-DA$6,0)*DA$7,"")</f>
        <v/>
      </c>
      <c r="DB12" s="54" t="str">
        <f>IFERROR(VLOOKUP($B12,CE$49:$CN$58,MAX($CQ$6:$DJ$6)+2-DB$6,0)*DB$7,"")</f>
        <v/>
      </c>
      <c r="DC12" s="54" t="str">
        <f>IFERROR(VLOOKUP($B12,CF$49:$CN$58,MAX($CQ$6:$DJ$6)+2-DC$6,0)*DC$7,"")</f>
        <v/>
      </c>
      <c r="DD12" s="54" t="str">
        <f>IFERROR(VLOOKUP($B12,CG$49:$CN$58,MAX($CQ$6:$DJ$6)+2-DD$6,0)*DD$7,"")</f>
        <v/>
      </c>
      <c r="DE12" s="54" t="str">
        <f>IFERROR(VLOOKUP($B12,CH$49:$CN$58,MAX($CQ$6:$DJ$6)+2-DE$6,0)*DE$7,"")</f>
        <v/>
      </c>
      <c r="DF12" s="54" t="str">
        <f>IFERROR(VLOOKUP($B12,CI$49:$CN$58,MAX($CQ$6:$DJ$6)+2-DF$6,0)*DF$7,"")</f>
        <v/>
      </c>
      <c r="DG12" s="54" t="str">
        <f>IFERROR(VLOOKUP($B12,CJ$49:$CN$58,MAX($CQ$6:$DJ$6)+2-DG$6,0)*DG$7,"")</f>
        <v/>
      </c>
      <c r="DH12" s="54" t="str">
        <f>IFERROR(VLOOKUP($B12,CK$49:$CN$58,MAX($CQ$6:$DJ$6)+2-DH$6,0)*DH$7,"")</f>
        <v/>
      </c>
      <c r="DI12" s="54" t="str">
        <f>IFERROR(VLOOKUP($B12,CL$49:$CN$58,MAX($CQ$6:$DJ$6)+2-DI$6,0)*DI$7,"")</f>
        <v/>
      </c>
      <c r="DJ12" s="54" t="str">
        <f>IFERROR(VLOOKUP($B12,CM$49:$CN$58,MAX($CQ$6:$DJ$6)+2-DJ$6,0)*DJ$7,"")</f>
        <v/>
      </c>
      <c r="DK12" s="55">
        <f>SUM(CQ12:DJ12)</f>
        <v>0</v>
      </c>
      <c r="DM12" s="56" t="str">
        <f>IFERROR(VLOOKUP($B12,BT$60:$CN$69,MAX($BT$6:$CM$6)+2-DM$6,0)*DM$7,"")</f>
        <v/>
      </c>
      <c r="DN12" s="56" t="str">
        <f>IFERROR(VLOOKUP($B12,BU$60:$CN$69,MAX($BT$6:$CM$6)+2-DN$6,0)*DN$7,"")</f>
        <v/>
      </c>
      <c r="DO12" s="56" t="str">
        <f>IFERROR(VLOOKUP($B12,BV$60:$CN$69,MAX($BT$6:$CM$6)+2-DO$6,0)*DO$7,"")</f>
        <v/>
      </c>
      <c r="DP12" s="56" t="str">
        <f>IFERROR(VLOOKUP($B12,BW$60:$CN$69,MAX($BT$6:$CM$6)+2-DP$6,0)*DP$7,"")</f>
        <v/>
      </c>
      <c r="DQ12" s="56" t="str">
        <f>IFERROR(VLOOKUP($B12,BX$60:$CN$69,MAX($BT$6:$CM$6)+2-DQ$6,0)*DQ$7,"")</f>
        <v/>
      </c>
      <c r="DR12" s="56" t="str">
        <f>IFERROR(VLOOKUP($B12,BY$60:$CN$69,MAX($BT$6:$CM$6)+2-DR$6,0)*DR$7,"")</f>
        <v/>
      </c>
      <c r="DS12" s="56" t="str">
        <f>IFERROR(VLOOKUP($B12,BZ$60:$CN$69,MAX($BT$6:$CM$6)+2-DS$6,0)*DS$7,"")</f>
        <v/>
      </c>
      <c r="DT12" s="56" t="str">
        <f>IFERROR(VLOOKUP($B12,CA$60:$CN$69,MAX($BT$6:$CM$6)+2-DT$6,0)*DT$7,"")</f>
        <v/>
      </c>
      <c r="DU12" s="56" t="str">
        <f>IFERROR(VLOOKUP($B12,CB$60:$CN$69,MAX($BT$6:$CM$6)+2-DU$6,0)*DU$7,"")</f>
        <v/>
      </c>
      <c r="DV12" s="56" t="str">
        <f>IFERROR(VLOOKUP($B12,CC$60:$CN$69,MAX($BT$6:$CM$6)+2-DV$6,0)*DV$7,"")</f>
        <v/>
      </c>
      <c r="DW12" s="56" t="str">
        <f>IFERROR(VLOOKUP($B12,CD$60:$CN$69,MAX($BT$6:$CM$6)+2-DW$6,0)*DW$7,"")</f>
        <v/>
      </c>
      <c r="DX12" s="56" t="str">
        <f>IFERROR(VLOOKUP($B12,CE$60:$CN$69,MAX($BT$6:$CM$6)+2-DX$6,0)*DX$7,"")</f>
        <v/>
      </c>
      <c r="DY12" s="56" t="str">
        <f>IFERROR(VLOOKUP($B12,CF$60:$CN$69,MAX($BT$6:$CM$6)+2-DY$6,0)*DY$7,"")</f>
        <v/>
      </c>
      <c r="DZ12" s="56" t="str">
        <f>IFERROR(VLOOKUP($B12,CG$60:$CN$69,MAX($BT$6:$CM$6)+2-DZ$6,0)*DZ$7,"")</f>
        <v/>
      </c>
      <c r="EA12" s="56" t="str">
        <f>IFERROR(VLOOKUP($B12,CH$60:$CN$69,MAX($BT$6:$CM$6)+2-EA$6,0)*EA$7,"")</f>
        <v/>
      </c>
      <c r="EB12" s="56" t="str">
        <f>IFERROR(VLOOKUP($B12,CI$60:$CN$69,MAX($BT$6:$CM$6)+2-EB$6,0)*EB$7,"")</f>
        <v/>
      </c>
      <c r="EC12" s="56" t="str">
        <f>IFERROR(VLOOKUP($B12,CJ$60:$CN$69,MAX($BT$6:$CM$6)+2-EC$6,0)*EC$7,"")</f>
        <v/>
      </c>
      <c r="ED12" s="56" t="str">
        <f>IFERROR(VLOOKUP($B12,CK$60:$CN$69,MAX($BT$6:$CM$6)+2-ED$6,0)*ED$7,"")</f>
        <v/>
      </c>
      <c r="EE12" s="56" t="str">
        <f>IFERROR(VLOOKUP($B12,CL$60:$CN$69,MAX($BT$6:$CM$6)+2-EE$6,0)*EE$7,"")</f>
        <v/>
      </c>
      <c r="EF12" s="56" t="str">
        <f>IFERROR(VLOOKUP($B12,CM$60:$CN$69,MAX($BT$6:$CM$6)+2-EF$6,0)*EF$7,"")</f>
        <v/>
      </c>
      <c r="EG12" s="57">
        <f>SUM(DM12:EF12)</f>
        <v>0</v>
      </c>
      <c r="EI12" s="1">
        <v>46</v>
      </c>
      <c r="EJ12" s="1">
        <v>5</v>
      </c>
      <c r="EL12" s="1">
        <v>5</v>
      </c>
      <c r="EM12" s="1">
        <v>28</v>
      </c>
      <c r="EN12" s="1">
        <v>5</v>
      </c>
      <c r="EO12" s="1"/>
      <c r="EP12" s="1">
        <v>5</v>
      </c>
    </row>
    <row r="13" spans="1:146" ht="18">
      <c r="A13" s="36" t="s">
        <v>32</v>
      </c>
      <c r="B13" s="87">
        <v>27</v>
      </c>
      <c r="C13" s="93"/>
      <c r="D13" s="88" t="s">
        <v>245</v>
      </c>
      <c r="E13" s="89" t="s">
        <v>246</v>
      </c>
      <c r="F13" s="90" t="s">
        <v>137</v>
      </c>
      <c r="G13" s="42"/>
      <c r="H13" s="43">
        <f>IFERROR(VLOOKUP($B13,$B:$CM,H$5,0),"")</f>
        <v>6</v>
      </c>
      <c r="I13" s="43">
        <f>IFERROR(VLOOKUP($B13,$B:$CM,I$5,0),0)</f>
        <v>6</v>
      </c>
      <c r="J13" s="43">
        <f>IFERROR(VLOOKUP($B13,$B:$CM,J$5,0),"")</f>
        <v>0</v>
      </c>
      <c r="K13" s="43">
        <f>IFERROR(VLOOKUP($B13,$B:$CM,K$5,0),0)</f>
        <v>0</v>
      </c>
      <c r="L13" s="43">
        <f>IFERROR(VLOOKUP($B13,$B:$CM,L$5,0),"")</f>
        <v>6</v>
      </c>
      <c r="M13" s="43">
        <f>IF(IFERROR(VLOOKUP($B13,$B:$CM,M$5,0),"")="",0,IFERROR(VLOOKUP($B13,$B:$CM,M$5,0),0))</f>
        <v>6</v>
      </c>
      <c r="N13" s="43">
        <f>BS13</f>
        <v>0</v>
      </c>
      <c r="O13" s="44">
        <f>Q13+BP13</f>
        <v>12</v>
      </c>
      <c r="P13" s="45">
        <f>IFERROR(VLOOKUP(B13,EI:EJ,2,0),"")</f>
        <v>6</v>
      </c>
      <c r="Q13" s="45">
        <v>6</v>
      </c>
      <c r="R13" s="46"/>
      <c r="S13" s="46" t="str">
        <f>IFERROR(VLOOKUP(B13,EK:EL,2,0),"")</f>
        <v/>
      </c>
      <c r="T13" s="46">
        <f>SUM(U13:BM13)</f>
        <v>0</v>
      </c>
      <c r="U13" s="47" t="str">
        <f>IFERROR(VLOOKUP($B13,U$3:$BN$5,MAX($U$6:$BM$6)+2-U$6,0),"")</f>
        <v/>
      </c>
      <c r="V13" s="47" t="str">
        <f>IFERROR(VLOOKUP($B13,V$3:$BN$5,MAX($U$6:$BM$6)+2-V$6,0),"")</f>
        <v/>
      </c>
      <c r="W13" s="47" t="str">
        <f>IFERROR(VLOOKUP($B13,W$3:$BN$5,MAX($U$6:$BM$6)+2-W$6,0),"")</f>
        <v/>
      </c>
      <c r="X13" s="47" t="str">
        <f>IFERROR(VLOOKUP($B13,X$3:$BN$5,MAX($U$6:$BM$6)+2-X$6,0),"")</f>
        <v/>
      </c>
      <c r="Y13" s="47" t="str">
        <f>IFERROR(VLOOKUP($B13,Y$3:$BN$5,MAX($U$6:$BM$6)+2-Y$6,0),"")</f>
        <v/>
      </c>
      <c r="Z13" s="47" t="str">
        <f>IFERROR(VLOOKUP($B13,Z$3:$BN$5,MAX($U$6:$BM$6)+2-Z$6,0),"")</f>
        <v/>
      </c>
      <c r="AA13" s="47" t="str">
        <f>IFERROR(VLOOKUP($B13,AA$3:$BN$5,MAX($U$6:$BM$6)+2-AA$6,0),"")</f>
        <v/>
      </c>
      <c r="AB13" s="47" t="str">
        <f>IFERROR(VLOOKUP($B13,AB$3:$BN$5,MAX($U$6:$BM$6)+2-AB$6,0),"")</f>
        <v/>
      </c>
      <c r="AC13" s="47" t="str">
        <f>IFERROR(VLOOKUP($B13,AC$3:$BN$5,MAX($U$6:$BM$6)+2-AC$6,0),"")</f>
        <v/>
      </c>
      <c r="AD13" s="47" t="str">
        <f>IFERROR(VLOOKUP($B13,AD$3:$BN$5,MAX($U$6:$BM$6)+2-AD$6,0),"")</f>
        <v/>
      </c>
      <c r="AE13" s="47" t="str">
        <f>IFERROR(VLOOKUP($B13,AE$3:$BN$5,MAX($U$6:$BM$6)+2-AE$6,0),"")</f>
        <v/>
      </c>
      <c r="AF13" s="47" t="str">
        <f>IFERROR(VLOOKUP($B13,AF$3:$BN$5,MAX($U$6:$BM$6)+2-AF$6,0),"")</f>
        <v/>
      </c>
      <c r="AG13" s="47" t="str">
        <f>IFERROR(VLOOKUP($B13,AG$3:$BN$5,MAX($U$6:$BM$6)+2-AG$6,0),"")</f>
        <v/>
      </c>
      <c r="AH13" s="47" t="str">
        <f>IFERROR(VLOOKUP($B13,AH$3:$BN$5,MAX($U$6:$BM$6)+2-AH$6,0),"")</f>
        <v/>
      </c>
      <c r="AI13" s="47" t="str">
        <f>IFERROR(VLOOKUP($B13,AI$3:$BN$5,MAX($U$6:$BM$6)+2-AI$6,0),"")</f>
        <v/>
      </c>
      <c r="AJ13" s="47" t="str">
        <f>IFERROR(VLOOKUP($B13,AJ$3:$BN$5,MAX($U$6:$BM$6)+2-AJ$6,0),"")</f>
        <v/>
      </c>
      <c r="AK13" s="47" t="str">
        <f>IFERROR(VLOOKUP($B13,AK$3:$BN$5,MAX($U$6:$BM$6)+2-AK$6,0),"")</f>
        <v/>
      </c>
      <c r="AL13" s="47" t="str">
        <f>IFERROR(VLOOKUP($B13,AL$3:$BN$5,MAX($U$6:$BM$6)+2-AL$6,0),"")</f>
        <v/>
      </c>
      <c r="AM13" s="47" t="str">
        <f>IFERROR(VLOOKUP($B13,AM$3:$BN$5,MAX($U$6:$BM$6)+2-AM$6,0),"")</f>
        <v/>
      </c>
      <c r="AN13" s="47" t="str">
        <f>IFERROR(VLOOKUP($B13,AN$3:$BN$5,MAX($U$6:$BM$6)+2-AN$6,0),"")</f>
        <v/>
      </c>
      <c r="AO13" s="47" t="str">
        <f>IFERROR(VLOOKUP($B13,AO$3:$BN$5,MAX($U$6:$BM$6)+2-AO$6,0),"")</f>
        <v/>
      </c>
      <c r="AP13" s="47" t="str">
        <f>IFERROR(VLOOKUP($B13,AP$3:$BN$5,MAX($U$6:$BM$6)+2-AP$6,0),"")</f>
        <v/>
      </c>
      <c r="AQ13" s="47" t="str">
        <f>IFERROR(VLOOKUP($B13,AQ$3:$BN$5,MAX($U$6:$BM$6)+2-AQ$6,0),"")</f>
        <v/>
      </c>
      <c r="AR13" s="47" t="str">
        <f>IFERROR(VLOOKUP($B13,AR$3:$BN$5,MAX($U$6:$BM$6)+2-AR$6,0),"")</f>
        <v/>
      </c>
      <c r="AS13" s="47" t="str">
        <f>IFERROR(VLOOKUP($B13,AS$3:$BN$5,MAX($U$6:$BM$6)+2-AS$6,0),"")</f>
        <v/>
      </c>
      <c r="AT13" s="47" t="str">
        <f>IFERROR(VLOOKUP($B13,AT$3:$BN$5,MAX($U$6:$BM$6)+2-AT$6,0),"")</f>
        <v/>
      </c>
      <c r="AU13" s="47" t="str">
        <f>IFERROR(VLOOKUP($B13,AU$3:$BN$5,MAX($U$6:$BM$6)+2-AU$6,0),"")</f>
        <v/>
      </c>
      <c r="AV13" s="47" t="str">
        <f>IFERROR(VLOOKUP($B13,AV$3:$BN$5,MAX($U$6:$BM$6)+2-AV$6,0),"")</f>
        <v/>
      </c>
      <c r="AW13" s="47" t="str">
        <f>IFERROR(VLOOKUP($B13,AW$3:$BN$5,MAX($U$6:$BM$6)+2-AW$6,0),"")</f>
        <v/>
      </c>
      <c r="AX13" s="47" t="str">
        <f>IFERROR(VLOOKUP($B13,AX$3:$BN$5,MAX($U$6:$BM$6)+2-AX$6,0),"")</f>
        <v/>
      </c>
      <c r="AY13" s="47" t="str">
        <f>IFERROR(VLOOKUP($B13,AY$3:$BN$5,MAX($U$6:$BM$6)+2-AY$6,0),"")</f>
        <v/>
      </c>
      <c r="AZ13" s="47" t="str">
        <f>IFERROR(VLOOKUP($B13,AZ$3:$BN$5,MAX($U$6:$BM$6)+2-AZ$6,0),"")</f>
        <v/>
      </c>
      <c r="BA13" s="47" t="str">
        <f>IFERROR(VLOOKUP($B13,BA$3:$BN$5,MAX($U$6:$BM$6)+2-BA$6,0),"")</f>
        <v/>
      </c>
      <c r="BB13" s="47" t="str">
        <f>IFERROR(VLOOKUP($B13,BB$3:$BN$5,MAX($U$6:$BM$6)+2-BB$6,0),"")</f>
        <v/>
      </c>
      <c r="BC13" s="47" t="str">
        <f>IFERROR(VLOOKUP($B13,BC$3:$BN$5,MAX($U$6:$BM$6)+2-BC$6,0),"")</f>
        <v/>
      </c>
      <c r="BD13" s="47" t="str">
        <f>IFERROR(VLOOKUP($B13,BD$3:$BN$5,MAX($U$6:$BM$6)+2-BD$6,0),"")</f>
        <v/>
      </c>
      <c r="BE13" s="47" t="str">
        <f>IFERROR(VLOOKUP($B13,BE$3:$BN$5,MAX($U$6:$BM$6)+2-BE$6,0),"")</f>
        <v/>
      </c>
      <c r="BF13" s="47" t="str">
        <f>IFERROR(VLOOKUP($B13,BF$3:$BN$5,MAX($U$6:$BM$6)+2-BF$6,0),"")</f>
        <v/>
      </c>
      <c r="BG13" s="47" t="str">
        <f>IFERROR(VLOOKUP($B13,BG$3:$BN$5,MAX($U$6:$BM$6)+2-BG$6,0),"")</f>
        <v/>
      </c>
      <c r="BH13" s="47" t="str">
        <f>IFERROR(VLOOKUP($B13,BH$3:$BN$5,MAX($U$6:$BM$6)+2-BH$6,0),"")</f>
        <v/>
      </c>
      <c r="BI13" s="47" t="str">
        <f>IFERROR(VLOOKUP($B13,BI$3:$BN$5,MAX($U$6:$BM$6)+2-BI$6,0),"")</f>
        <v/>
      </c>
      <c r="BJ13" s="47" t="str">
        <f>IFERROR(VLOOKUP($B13,BJ$3:$BN$5,MAX($U$6:$BM$6)+2-BJ$6,0),"")</f>
        <v/>
      </c>
      <c r="BK13" s="47" t="str">
        <f>IFERROR(VLOOKUP($B13,BK$3:$BN$5,MAX($U$6:$BM$6)+2-BK$6,0),"")</f>
        <v/>
      </c>
      <c r="BL13" s="47" t="str">
        <f>IFERROR(VLOOKUP($B13,BL$3:$BN$5,MAX($U$6:$BM$6)+2-BL$6,0),"")</f>
        <v/>
      </c>
      <c r="BM13" s="47" t="str">
        <f>IFERROR(VLOOKUP($B13,BM$3:$BN$5,MAX($U$6:$BM$6)+2-BM$6,0),"")</f>
        <v/>
      </c>
      <c r="BN13" s="46">
        <f>IF(ISNUMBER(R13),IF(R13&lt;21,40-(R13-1)*2,1),R13)</f>
        <v>0</v>
      </c>
      <c r="BO13" s="48">
        <f>IFERROR(VLOOKUP(B13,EM:EN,2,0),"")</f>
        <v>6</v>
      </c>
      <c r="BP13" s="48">
        <v>6</v>
      </c>
      <c r="BQ13" s="49" t="str">
        <f>IFERROR(VLOOKUP(B13,EO:EP,2,0),"")</f>
        <v/>
      </c>
      <c r="BR13" s="50">
        <f>SUM(DK13+EG13)</f>
        <v>0</v>
      </c>
      <c r="BS13" s="51">
        <f>SUM(BT13:CN13)+BR13*20</f>
        <v>0</v>
      </c>
      <c r="BT13" s="52" t="str">
        <f>IFERROR(VLOOKUP($B13,BT$2:$CN$5,MAX($BT$6:$CM$6)+2-BT$6,0)*BT$7,"")</f>
        <v/>
      </c>
      <c r="BU13" s="52" t="str">
        <f>IFERROR(VLOOKUP($B13,BU$2:$CN$5,MAX($BT$6:$CM$6)+2-BU$6,0)*BU$7,"")</f>
        <v/>
      </c>
      <c r="BV13" s="52" t="str">
        <f>IFERROR(VLOOKUP($B13,BV$2:$CN$5,MAX($BT$6:$CM$6)+2-BV$6,0)*BV$7,"")</f>
        <v/>
      </c>
      <c r="BW13" s="52" t="str">
        <f>IFERROR(VLOOKUP($B13,BW$2:$CN$5,MAX($BT$6:$CM$6)+2-BW$6,0)*BW$7,"")</f>
        <v/>
      </c>
      <c r="BX13" s="52" t="str">
        <f>IFERROR(VLOOKUP($B13,BX$2:$CN$5,MAX($BT$6:$CM$6)+2-BX$6,0)*BX$7,"")</f>
        <v/>
      </c>
      <c r="BY13" s="52" t="str">
        <f>IFERROR(VLOOKUP($B13,BY$2:$CN$5,MAX($BT$6:$CM$6)+2-BY$6,0)*BY$7,"")</f>
        <v/>
      </c>
      <c r="BZ13" s="52" t="str">
        <f>IFERROR(VLOOKUP($B13,BZ$2:$CN$5,MAX($BT$6:$CM$6)+2-BZ$6,0)*BZ$7,"")</f>
        <v/>
      </c>
      <c r="CA13" s="52" t="str">
        <f>IFERROR(VLOOKUP($B13,CA$2:$CN$5,MAX($BT$6:$CM$6)+2-CA$6,0)*CA$7,"")</f>
        <v/>
      </c>
      <c r="CB13" s="52" t="str">
        <f>IFERROR(VLOOKUP($B13,CB$2:$CN$5,MAX($BT$6:$CM$6)+2-CB$6,0)*CB$7,"")</f>
        <v/>
      </c>
      <c r="CC13" s="52" t="str">
        <f>IFERROR(VLOOKUP($B13,CC$2:$CN$5,MAX($BT$6:$CM$6)+2-CC$6,0)*CC$7,"")</f>
        <v/>
      </c>
      <c r="CD13" s="52" t="str">
        <f>IFERROR(VLOOKUP($B13,CD$2:$CN$5,MAX($BT$6:$CM$6)+2-CD$6,0)*CD$7,"")</f>
        <v/>
      </c>
      <c r="CE13" s="52" t="str">
        <f>IFERROR(VLOOKUP($B13,CE$2:$CN$5,MAX($BT$6:$CM$6)+2-CE$6,0)*CE$7,"")</f>
        <v/>
      </c>
      <c r="CF13" s="52" t="str">
        <f>IFERROR(VLOOKUP($B13,CF$2:$CN$5,MAX($BT$6:$CM$6)+2-CF$6,0)*CF$7,"")</f>
        <v/>
      </c>
      <c r="CG13" s="52" t="str">
        <f>IFERROR(VLOOKUP($B13,CG$2:$CN$5,MAX($BT$6:$CM$6)+2-CG$6,0)*CG$7,"")</f>
        <v/>
      </c>
      <c r="CH13" s="52" t="str">
        <f>IFERROR(VLOOKUP($B13,CH$2:$CN$5,MAX($BT$6:$CM$6)+2-CH$6,0)*CH$7,"")</f>
        <v/>
      </c>
      <c r="CI13" s="52" t="str">
        <f>IFERROR(VLOOKUP($B13,CI$2:$CN$5,MAX($BT$6:$CM$6)+2-CI$6,0)*CI$7,"")</f>
        <v/>
      </c>
      <c r="CJ13" s="52" t="str">
        <f>IFERROR(VLOOKUP($B13,CJ$2:$CN$5,MAX($BT$6:$CM$6)+2-CJ$6,0)*CJ$7,"")</f>
        <v/>
      </c>
      <c r="CK13" s="52" t="str">
        <f>IFERROR(VLOOKUP($B13,CK$2:$CN$5,MAX($BT$6:$CM$6)+2-CK$6,0)*CK$7,"")</f>
        <v/>
      </c>
      <c r="CL13" s="52" t="str">
        <f>IFERROR(VLOOKUP($B13,CL$2:$CN$5,MAX($BT$6:$CM$6)+2-CL$6,0)*CL$7,"")</f>
        <v/>
      </c>
      <c r="CM13" s="52" t="str">
        <f>IFERROR(VLOOKUP($B13,CM$2:$CN$5,MAX($BT$6:$CM$6)+2-CM$6,0)*CM$7,"")</f>
        <v/>
      </c>
      <c r="CP13" s="53"/>
      <c r="CQ13" s="54" t="str">
        <f>IFERROR(VLOOKUP($B13,BT$49:$CN$58,MAX($CQ$6:$DJ$6)+2-CQ$6,0)*CQ$7,"")</f>
        <v/>
      </c>
      <c r="CR13" s="54" t="str">
        <f>IFERROR(VLOOKUP($B13,BU$49:$CN$58,MAX($CQ$6:$DJ$6)+2-CR$6,0)*CR$7,"")</f>
        <v/>
      </c>
      <c r="CS13" s="54" t="str">
        <f>IFERROR(VLOOKUP($B13,BV$49:$CN$58,MAX($CQ$6:$DJ$6)+2-CS$6,0)*CS$7,"")</f>
        <v/>
      </c>
      <c r="CT13" s="54" t="str">
        <f>IFERROR(VLOOKUP($B13,BW$49:$CN$58,MAX($CQ$6:$DJ$6)+2-CT$6,0)*CT$7,"")</f>
        <v/>
      </c>
      <c r="CU13" s="54" t="str">
        <f>IFERROR(VLOOKUP($B13,BX$49:$CN$58,MAX($CQ$6:$DJ$6)+2-CU$6,0)*CU$7,"")</f>
        <v/>
      </c>
      <c r="CV13" s="54" t="str">
        <f>IFERROR(VLOOKUP($B13,BY$49:$CN$58,MAX($CQ$6:$DJ$6)+2-CV$6,0)*CV$7,"")</f>
        <v/>
      </c>
      <c r="CW13" s="54" t="str">
        <f>IFERROR(VLOOKUP($B13,BZ$49:$CN$58,MAX($CQ$6:$DJ$6)+2-CW$6,0)*CW$7,"")</f>
        <v/>
      </c>
      <c r="CX13" s="54" t="str">
        <f>IFERROR(VLOOKUP($B13,CA$49:$CN$58,MAX($CQ$6:$DJ$6)+2-CX$6,0)*CX$7,"")</f>
        <v/>
      </c>
      <c r="CY13" s="54" t="str">
        <f>IFERROR(VLOOKUP($B13,CB$49:$CN$58,MAX($CQ$6:$DJ$6)+2-CY$6,0)*CY$7,"")</f>
        <v/>
      </c>
      <c r="CZ13" s="54" t="str">
        <f>IFERROR(VLOOKUP($B13,CC$49:$CN$58,MAX($CQ$6:$DJ$6)+2-CZ$6,0)*CZ$7,"")</f>
        <v/>
      </c>
      <c r="DA13" s="54" t="str">
        <f>IFERROR(VLOOKUP($B13,CD$49:$CN$58,MAX($CQ$6:$DJ$6)+2-DA$6,0)*DA$7,"")</f>
        <v/>
      </c>
      <c r="DB13" s="54" t="str">
        <f>IFERROR(VLOOKUP($B13,CE$49:$CN$58,MAX($CQ$6:$DJ$6)+2-DB$6,0)*DB$7,"")</f>
        <v/>
      </c>
      <c r="DC13" s="54" t="str">
        <f>IFERROR(VLOOKUP($B13,CF$49:$CN$58,MAX($CQ$6:$DJ$6)+2-DC$6,0)*DC$7,"")</f>
        <v/>
      </c>
      <c r="DD13" s="54" t="str">
        <f>IFERROR(VLOOKUP($B13,CG$49:$CN$58,MAX($CQ$6:$DJ$6)+2-DD$6,0)*DD$7,"")</f>
        <v/>
      </c>
      <c r="DE13" s="54" t="str">
        <f>IFERROR(VLOOKUP($B13,CH$49:$CN$58,MAX($CQ$6:$DJ$6)+2-DE$6,0)*DE$7,"")</f>
        <v/>
      </c>
      <c r="DF13" s="54" t="str">
        <f>IFERROR(VLOOKUP($B13,CI$49:$CN$58,MAX($CQ$6:$DJ$6)+2-DF$6,0)*DF$7,"")</f>
        <v/>
      </c>
      <c r="DG13" s="54" t="str">
        <f>IFERROR(VLOOKUP($B13,CJ$49:$CN$58,MAX($CQ$6:$DJ$6)+2-DG$6,0)*DG$7,"")</f>
        <v/>
      </c>
      <c r="DH13" s="54" t="str">
        <f>IFERROR(VLOOKUP($B13,CK$49:$CN$58,MAX($CQ$6:$DJ$6)+2-DH$6,0)*DH$7,"")</f>
        <v/>
      </c>
      <c r="DI13" s="54" t="str">
        <f>IFERROR(VLOOKUP($B13,CL$49:$CN$58,MAX($CQ$6:$DJ$6)+2-DI$6,0)*DI$7,"")</f>
        <v/>
      </c>
      <c r="DJ13" s="54" t="str">
        <f>IFERROR(VLOOKUP($B13,CM$49:$CN$58,MAX($CQ$6:$DJ$6)+2-DJ$6,0)*DJ$7,"")</f>
        <v/>
      </c>
      <c r="DK13" s="55">
        <f>SUM(CQ13:DJ13)</f>
        <v>0</v>
      </c>
      <c r="DM13" s="56" t="str">
        <f>IFERROR(VLOOKUP($B13,BT$60:$CN$69,MAX($BT$6:$CM$6)+2-DM$6,0)*DM$7,"")</f>
        <v/>
      </c>
      <c r="DN13" s="56" t="str">
        <f>IFERROR(VLOOKUP($B13,BU$60:$CN$69,MAX($BT$6:$CM$6)+2-DN$6,0)*DN$7,"")</f>
        <v/>
      </c>
      <c r="DO13" s="56" t="str">
        <f>IFERROR(VLOOKUP($B13,BV$60:$CN$69,MAX($BT$6:$CM$6)+2-DO$6,0)*DO$7,"")</f>
        <v/>
      </c>
      <c r="DP13" s="56" t="str">
        <f>IFERROR(VLOOKUP($B13,BW$60:$CN$69,MAX($BT$6:$CM$6)+2-DP$6,0)*DP$7,"")</f>
        <v/>
      </c>
      <c r="DQ13" s="56" t="str">
        <f>IFERROR(VLOOKUP($B13,BX$60:$CN$69,MAX($BT$6:$CM$6)+2-DQ$6,0)*DQ$7,"")</f>
        <v/>
      </c>
      <c r="DR13" s="56" t="str">
        <f>IFERROR(VLOOKUP($B13,BY$60:$CN$69,MAX($BT$6:$CM$6)+2-DR$6,0)*DR$7,"")</f>
        <v/>
      </c>
      <c r="DS13" s="56" t="str">
        <f>IFERROR(VLOOKUP($B13,BZ$60:$CN$69,MAX($BT$6:$CM$6)+2-DS$6,0)*DS$7,"")</f>
        <v/>
      </c>
      <c r="DT13" s="56" t="str">
        <f>IFERROR(VLOOKUP($B13,CA$60:$CN$69,MAX($BT$6:$CM$6)+2-DT$6,0)*DT$7,"")</f>
        <v/>
      </c>
      <c r="DU13" s="56" t="str">
        <f>IFERROR(VLOOKUP($B13,CB$60:$CN$69,MAX($BT$6:$CM$6)+2-DU$6,0)*DU$7,"")</f>
        <v/>
      </c>
      <c r="DV13" s="56" t="str">
        <f>IFERROR(VLOOKUP($B13,CC$60:$CN$69,MAX($BT$6:$CM$6)+2-DV$6,0)*DV$7,"")</f>
        <v/>
      </c>
      <c r="DW13" s="56" t="str">
        <f>IFERROR(VLOOKUP($B13,CD$60:$CN$69,MAX($BT$6:$CM$6)+2-DW$6,0)*DW$7,"")</f>
        <v/>
      </c>
      <c r="DX13" s="56" t="str">
        <f>IFERROR(VLOOKUP($B13,CE$60:$CN$69,MAX($BT$6:$CM$6)+2-DX$6,0)*DX$7,"")</f>
        <v/>
      </c>
      <c r="DY13" s="56" t="str">
        <f>IFERROR(VLOOKUP($B13,CF$60:$CN$69,MAX($BT$6:$CM$6)+2-DY$6,0)*DY$7,"")</f>
        <v/>
      </c>
      <c r="DZ13" s="56" t="str">
        <f>IFERROR(VLOOKUP($B13,CG$60:$CN$69,MAX($BT$6:$CM$6)+2-DZ$6,0)*DZ$7,"")</f>
        <v/>
      </c>
      <c r="EA13" s="56" t="str">
        <f>IFERROR(VLOOKUP($B13,CH$60:$CN$69,MAX($BT$6:$CM$6)+2-EA$6,0)*EA$7,"")</f>
        <v/>
      </c>
      <c r="EB13" s="56" t="str">
        <f>IFERROR(VLOOKUP($B13,CI$60:$CN$69,MAX($BT$6:$CM$6)+2-EB$6,0)*EB$7,"")</f>
        <v/>
      </c>
      <c r="EC13" s="56" t="str">
        <f>IFERROR(VLOOKUP($B13,CJ$60:$CN$69,MAX($BT$6:$CM$6)+2-EC$6,0)*EC$7,"")</f>
        <v/>
      </c>
      <c r="ED13" s="56" t="str">
        <f>IFERROR(VLOOKUP($B13,CK$60:$CN$69,MAX($BT$6:$CM$6)+2-ED$6,0)*ED$7,"")</f>
        <v/>
      </c>
      <c r="EE13" s="56" t="str">
        <f>IFERROR(VLOOKUP($B13,CL$60:$CN$69,MAX($BT$6:$CM$6)+2-EE$6,0)*EE$7,"")</f>
        <v/>
      </c>
      <c r="EF13" s="56" t="str">
        <f>IFERROR(VLOOKUP($B13,CM$60:$CN$69,MAX($BT$6:$CM$6)+2-EF$6,0)*EF$7,"")</f>
        <v/>
      </c>
      <c r="EG13" s="57">
        <f>SUM(DM13:EF13)</f>
        <v>0</v>
      </c>
      <c r="EI13" s="1">
        <v>27</v>
      </c>
      <c r="EJ13" s="1">
        <v>6</v>
      </c>
      <c r="EL13" s="1">
        <v>6</v>
      </c>
      <c r="EM13" s="1">
        <v>27</v>
      </c>
      <c r="EN13" s="1">
        <v>6</v>
      </c>
      <c r="EO13" s="1"/>
      <c r="EP13" s="1">
        <v>6</v>
      </c>
    </row>
    <row r="14" spans="1:146" ht="18" hidden="1">
      <c r="A14" s="36" t="s">
        <v>33</v>
      </c>
      <c r="B14" s="37"/>
      <c r="C14" s="38"/>
      <c r="D14" s="39"/>
      <c r="E14" s="40"/>
      <c r="F14" s="41"/>
      <c r="G14" s="42"/>
      <c r="H14" s="43">
        <f t="shared" ref="H8:H47" si="0">IFERROR(VLOOKUP($B14,$B:$CM,H$5,0),"")</f>
        <v>0</v>
      </c>
      <c r="I14" s="43">
        <f t="shared" ref="I8:I47" si="1">IFERROR(VLOOKUP($B14,$B:$CM,I$5,0),0)</f>
        <v>0</v>
      </c>
      <c r="J14" s="43">
        <f t="shared" ref="J8:J47" si="2">IFERROR(VLOOKUP($B14,$B:$CM,J$5,0),"")</f>
        <v>0</v>
      </c>
      <c r="K14" s="43">
        <f t="shared" ref="K8:K47" si="3">IFERROR(VLOOKUP($B14,$B:$CM,K$5,0),0)</f>
        <v>0</v>
      </c>
      <c r="L14" s="43">
        <f t="shared" ref="L8:L47" si="4">IFERROR(VLOOKUP($B14,$B:$CM,L$5,0),"")</f>
        <v>0</v>
      </c>
      <c r="M14" s="43">
        <f t="shared" ref="M8:M47" si="5">IF(IFERROR(VLOOKUP($B14,$B:$CM,M$5,0),"")="",0,IFERROR(VLOOKUP($B14,$B:$CM,M$5,0),0))</f>
        <v>0</v>
      </c>
      <c r="N14" s="43">
        <f t="shared" ref="N9:N47" si="6">BS14</f>
        <v>0</v>
      </c>
      <c r="O14" s="44">
        <v>7</v>
      </c>
      <c r="P14" s="45" t="str">
        <f t="shared" ref="P8:P47" si="7">IFERROR(VLOOKUP(B14,EI:EJ,2,0),"")</f>
        <v/>
      </c>
      <c r="Q14" s="45">
        <f t="shared" ref="Q8:Q47" si="8">IF(ISNUMBER(P14),IF(P14&lt;21,40-(P14-1)*2,1),0)</f>
        <v>0</v>
      </c>
      <c r="R14" s="46"/>
      <c r="S14" s="46" t="str">
        <f t="shared" ref="S8:S47" si="9">IFERROR(VLOOKUP(B14,EK:EL,2,0),"")</f>
        <v/>
      </c>
      <c r="T14" s="46">
        <f t="shared" ref="T8:T47" si="10">SUM(U14:BM14)</f>
        <v>0</v>
      </c>
      <c r="U14" s="47" t="str">
        <f>IFERROR(VLOOKUP($B14,U$3:$BN$5,MAX($U$6:$BM$6)+2-U$6,0),"")</f>
        <v/>
      </c>
      <c r="V14" s="47" t="str">
        <f>IFERROR(VLOOKUP($B14,V$3:$BN$5,MAX($U$6:$BM$6)+2-V$6,0),"")</f>
        <v/>
      </c>
      <c r="W14" s="47" t="str">
        <f>IFERROR(VLOOKUP($B14,W$3:$BN$5,MAX($U$6:$BM$6)+2-W$6,0),"")</f>
        <v/>
      </c>
      <c r="X14" s="47" t="str">
        <f>IFERROR(VLOOKUP($B14,X$3:$BN$5,MAX($U$6:$BM$6)+2-X$6,0),"")</f>
        <v/>
      </c>
      <c r="Y14" s="47" t="str">
        <f>IFERROR(VLOOKUP($B14,Y$3:$BN$5,MAX($U$6:$BM$6)+2-Y$6,0),"")</f>
        <v/>
      </c>
      <c r="Z14" s="47" t="str">
        <f>IFERROR(VLOOKUP($B14,Z$3:$BN$5,MAX($U$6:$BM$6)+2-Z$6,0),"")</f>
        <v/>
      </c>
      <c r="AA14" s="47" t="str">
        <f>IFERROR(VLOOKUP($B14,AA$3:$BN$5,MAX($U$6:$BM$6)+2-AA$6,0),"")</f>
        <v/>
      </c>
      <c r="AB14" s="47" t="str">
        <f>IFERROR(VLOOKUP($B14,AB$3:$BN$5,MAX($U$6:$BM$6)+2-AB$6,0),"")</f>
        <v/>
      </c>
      <c r="AC14" s="47" t="str">
        <f>IFERROR(VLOOKUP($B14,AC$3:$BN$5,MAX($U$6:$BM$6)+2-AC$6,0),"")</f>
        <v/>
      </c>
      <c r="AD14" s="47" t="str">
        <f>IFERROR(VLOOKUP($B14,AD$3:$BN$5,MAX($U$6:$BM$6)+2-AD$6,0),"")</f>
        <v/>
      </c>
      <c r="AE14" s="47" t="str">
        <f>IFERROR(VLOOKUP($B14,AE$3:$BN$5,MAX($U$6:$BM$6)+2-AE$6,0),"")</f>
        <v/>
      </c>
      <c r="AF14" s="47" t="str">
        <f>IFERROR(VLOOKUP($B14,AF$3:$BN$5,MAX($U$6:$BM$6)+2-AF$6,0),"")</f>
        <v/>
      </c>
      <c r="AG14" s="47" t="str">
        <f>IFERROR(VLOOKUP($B14,AG$3:$BN$5,MAX($U$6:$BM$6)+2-AG$6,0),"")</f>
        <v/>
      </c>
      <c r="AH14" s="47" t="str">
        <f>IFERROR(VLOOKUP($B14,AH$3:$BN$5,MAX($U$6:$BM$6)+2-AH$6,0),"")</f>
        <v/>
      </c>
      <c r="AI14" s="47" t="str">
        <f>IFERROR(VLOOKUP($B14,AI$3:$BN$5,MAX($U$6:$BM$6)+2-AI$6,0),"")</f>
        <v/>
      </c>
      <c r="AJ14" s="47" t="str">
        <f>IFERROR(VLOOKUP($B14,AJ$3:$BN$5,MAX($U$6:$BM$6)+2-AJ$6,0),"")</f>
        <v/>
      </c>
      <c r="AK14" s="47" t="str">
        <f>IFERROR(VLOOKUP($B14,AK$3:$BN$5,MAX($U$6:$BM$6)+2-AK$6,0),"")</f>
        <v/>
      </c>
      <c r="AL14" s="47" t="str">
        <f>IFERROR(VLOOKUP($B14,AL$3:$BN$5,MAX($U$6:$BM$6)+2-AL$6,0),"")</f>
        <v/>
      </c>
      <c r="AM14" s="47" t="str">
        <f>IFERROR(VLOOKUP($B14,AM$3:$BN$5,MAX($U$6:$BM$6)+2-AM$6,0),"")</f>
        <v/>
      </c>
      <c r="AN14" s="47" t="str">
        <f>IFERROR(VLOOKUP($B14,AN$3:$BN$5,MAX($U$6:$BM$6)+2-AN$6,0),"")</f>
        <v/>
      </c>
      <c r="AO14" s="47" t="str">
        <f>IFERROR(VLOOKUP($B14,AO$3:$BN$5,MAX($U$6:$BM$6)+2-AO$6,0),"")</f>
        <v/>
      </c>
      <c r="AP14" s="47" t="str">
        <f>IFERROR(VLOOKUP($B14,AP$3:$BN$5,MAX($U$6:$BM$6)+2-AP$6,0),"")</f>
        <v/>
      </c>
      <c r="AQ14" s="47" t="str">
        <f>IFERROR(VLOOKUP($B14,AQ$3:$BN$5,MAX($U$6:$BM$6)+2-AQ$6,0),"")</f>
        <v/>
      </c>
      <c r="AR14" s="47" t="str">
        <f>IFERROR(VLOOKUP($B14,AR$3:$BN$5,MAX($U$6:$BM$6)+2-AR$6,0),"")</f>
        <v/>
      </c>
      <c r="AS14" s="47" t="str">
        <f>IFERROR(VLOOKUP($B14,AS$3:$BN$5,MAX($U$6:$BM$6)+2-AS$6,0),"")</f>
        <v/>
      </c>
      <c r="AT14" s="47" t="str">
        <f>IFERROR(VLOOKUP($B14,AT$3:$BN$5,MAX($U$6:$BM$6)+2-AT$6,0),"")</f>
        <v/>
      </c>
      <c r="AU14" s="47" t="str">
        <f>IFERROR(VLOOKUP($B14,AU$3:$BN$5,MAX($U$6:$BM$6)+2-AU$6,0),"")</f>
        <v/>
      </c>
      <c r="AV14" s="47" t="str">
        <f>IFERROR(VLOOKUP($B14,AV$3:$BN$5,MAX($U$6:$BM$6)+2-AV$6,0),"")</f>
        <v/>
      </c>
      <c r="AW14" s="47" t="str">
        <f>IFERROR(VLOOKUP($B14,AW$3:$BN$5,MAX($U$6:$BM$6)+2-AW$6,0),"")</f>
        <v/>
      </c>
      <c r="AX14" s="47" t="str">
        <f>IFERROR(VLOOKUP($B14,AX$3:$BN$5,MAX($U$6:$BM$6)+2-AX$6,0),"")</f>
        <v/>
      </c>
      <c r="AY14" s="47" t="str">
        <f>IFERROR(VLOOKUP($B14,AY$3:$BN$5,MAX($U$6:$BM$6)+2-AY$6,0),"")</f>
        <v/>
      </c>
      <c r="AZ14" s="47" t="str">
        <f>IFERROR(VLOOKUP($B14,AZ$3:$BN$5,MAX($U$6:$BM$6)+2-AZ$6,0),"")</f>
        <v/>
      </c>
      <c r="BA14" s="47" t="str">
        <f>IFERROR(VLOOKUP($B14,BA$3:$BN$5,MAX($U$6:$BM$6)+2-BA$6,0),"")</f>
        <v/>
      </c>
      <c r="BB14" s="47" t="str">
        <f>IFERROR(VLOOKUP($B14,BB$3:$BN$5,MAX($U$6:$BM$6)+2-BB$6,0),"")</f>
        <v/>
      </c>
      <c r="BC14" s="47" t="str">
        <f>IFERROR(VLOOKUP($B14,BC$3:$BN$5,MAX($U$6:$BM$6)+2-BC$6,0),"")</f>
        <v/>
      </c>
      <c r="BD14" s="47" t="str">
        <f>IFERROR(VLOOKUP($B14,BD$3:$BN$5,MAX($U$6:$BM$6)+2-BD$6,0),"")</f>
        <v/>
      </c>
      <c r="BE14" s="47" t="str">
        <f>IFERROR(VLOOKUP($B14,BE$3:$BN$5,MAX($U$6:$BM$6)+2-BE$6,0),"")</f>
        <v/>
      </c>
      <c r="BF14" s="47" t="str">
        <f>IFERROR(VLOOKUP($B14,BF$3:$BN$5,MAX($U$6:$BM$6)+2-BF$6,0),"")</f>
        <v/>
      </c>
      <c r="BG14" s="47" t="str">
        <f>IFERROR(VLOOKUP($B14,BG$3:$BN$5,MAX($U$6:$BM$6)+2-BG$6,0),"")</f>
        <v/>
      </c>
      <c r="BH14" s="47" t="str">
        <f>IFERROR(VLOOKUP($B14,BH$3:$BN$5,MAX($U$6:$BM$6)+2-BH$6,0),"")</f>
        <v/>
      </c>
      <c r="BI14" s="47" t="str">
        <f>IFERROR(VLOOKUP($B14,BI$3:$BN$5,MAX($U$6:$BM$6)+2-BI$6,0),"")</f>
        <v/>
      </c>
      <c r="BJ14" s="47" t="str">
        <f>IFERROR(VLOOKUP($B14,BJ$3:$BN$5,MAX($U$6:$BM$6)+2-BJ$6,0),"")</f>
        <v/>
      </c>
      <c r="BK14" s="47" t="str">
        <f>IFERROR(VLOOKUP($B14,BK$3:$BN$5,MAX($U$6:$BM$6)+2-BK$6,0),"")</f>
        <v/>
      </c>
      <c r="BL14" s="47" t="str">
        <f>IFERROR(VLOOKUP($B14,BL$3:$BN$5,MAX($U$6:$BM$6)+2-BL$6,0),"")</f>
        <v/>
      </c>
      <c r="BM14" s="47" t="str">
        <f>IFERROR(VLOOKUP($B14,BM$3:$BN$5,MAX($U$6:$BM$6)+2-BM$6,0),"")</f>
        <v/>
      </c>
      <c r="BN14" s="46">
        <f t="shared" ref="BN8:BN47" si="11">IF(ISNUMBER(R14),IF(R14&lt;21,40-(R14-1)*2,1),R14)</f>
        <v>0</v>
      </c>
      <c r="BO14" s="48" t="str">
        <f t="shared" ref="BO8:BO47" si="12">IFERROR(VLOOKUP(B14,EM:EN,2,0),"")</f>
        <v/>
      </c>
      <c r="BP14" s="48" t="str">
        <f t="shared" ref="BP8:BP47" si="13">IF(ISNUMBER(BO14),IF(BO14&gt;20,1,40-(BO14-1)*2),BO14)</f>
        <v/>
      </c>
      <c r="BQ14" s="49" t="str">
        <f t="shared" ref="BQ8:BQ47" si="14">IFERROR(VLOOKUP(B14,EO:EP,2,0),"")</f>
        <v/>
      </c>
      <c r="BR14" s="50">
        <f t="shared" ref="BR9:BR47" si="15">SUM(DK14+EG14)</f>
        <v>0</v>
      </c>
      <c r="BS14" s="51">
        <f t="shared" ref="BS8:BS47" si="16">SUM(BT14:CN14)+BR14*20</f>
        <v>0</v>
      </c>
      <c r="BT14" s="52" t="str">
        <f>IFERROR(VLOOKUP($B14,BT$2:$CN$5,MAX($BT$6:$CM$6)+2-BT$6,0)*BT$7,"")</f>
        <v/>
      </c>
      <c r="BU14" s="52" t="str">
        <f>IFERROR(VLOOKUP($B14,BU$2:$CN$5,MAX($BT$6:$CM$6)+2-BU$6,0)*BU$7,"")</f>
        <v/>
      </c>
      <c r="BV14" s="52" t="str">
        <f>IFERROR(VLOOKUP($B14,BV$2:$CN$5,MAX($BT$6:$CM$6)+2-BV$6,0)*BV$7,"")</f>
        <v/>
      </c>
      <c r="BW14" s="52" t="str">
        <f>IFERROR(VLOOKUP($B14,BW$2:$CN$5,MAX($BT$6:$CM$6)+2-BW$6,0)*BW$7,"")</f>
        <v/>
      </c>
      <c r="BX14" s="52" t="str">
        <f>IFERROR(VLOOKUP($B14,BX$2:$CN$5,MAX($BT$6:$CM$6)+2-BX$6,0)*BX$7,"")</f>
        <v/>
      </c>
      <c r="BY14" s="52" t="str">
        <f>IFERROR(VLOOKUP($B14,BY$2:$CN$5,MAX($BT$6:$CM$6)+2-BY$6,0)*BY$7,"")</f>
        <v/>
      </c>
      <c r="BZ14" s="52" t="str">
        <f>IFERROR(VLOOKUP($B14,BZ$2:$CN$5,MAX($BT$6:$CM$6)+2-BZ$6,0)*BZ$7,"")</f>
        <v/>
      </c>
      <c r="CA14" s="52" t="str">
        <f>IFERROR(VLOOKUP($B14,CA$2:$CN$5,MAX($BT$6:$CM$6)+2-CA$6,0)*CA$7,"")</f>
        <v/>
      </c>
      <c r="CB14" s="52" t="str">
        <f>IFERROR(VLOOKUP($B14,CB$2:$CN$5,MAX($BT$6:$CM$6)+2-CB$6,0)*CB$7,"")</f>
        <v/>
      </c>
      <c r="CC14" s="52" t="str">
        <f>IFERROR(VLOOKUP($B14,CC$2:$CN$5,MAX($BT$6:$CM$6)+2-CC$6,0)*CC$7,"")</f>
        <v/>
      </c>
      <c r="CD14" s="52" t="str">
        <f>IFERROR(VLOOKUP($B14,CD$2:$CN$5,MAX($BT$6:$CM$6)+2-CD$6,0)*CD$7,"")</f>
        <v/>
      </c>
      <c r="CE14" s="52" t="str">
        <f>IFERROR(VLOOKUP($B14,CE$2:$CN$5,MAX($BT$6:$CM$6)+2-CE$6,0)*CE$7,"")</f>
        <v/>
      </c>
      <c r="CF14" s="52" t="str">
        <f>IFERROR(VLOOKUP($B14,CF$2:$CN$5,MAX($BT$6:$CM$6)+2-CF$6,0)*CF$7,"")</f>
        <v/>
      </c>
      <c r="CG14" s="52" t="str">
        <f>IFERROR(VLOOKUP($B14,CG$2:$CN$5,MAX($BT$6:$CM$6)+2-CG$6,0)*CG$7,"")</f>
        <v/>
      </c>
      <c r="CH14" s="52" t="str">
        <f>IFERROR(VLOOKUP($B14,CH$2:$CN$5,MAX($BT$6:$CM$6)+2-CH$6,0)*CH$7,"")</f>
        <v/>
      </c>
      <c r="CI14" s="52" t="str">
        <f>IFERROR(VLOOKUP($B14,CI$2:$CN$5,MAX($BT$6:$CM$6)+2-CI$6,0)*CI$7,"")</f>
        <v/>
      </c>
      <c r="CJ14" s="52" t="str">
        <f>IFERROR(VLOOKUP($B14,CJ$2:$CN$5,MAX($BT$6:$CM$6)+2-CJ$6,0)*CJ$7,"")</f>
        <v/>
      </c>
      <c r="CK14" s="52" t="str">
        <f>IFERROR(VLOOKUP($B14,CK$2:$CN$5,MAX($BT$6:$CM$6)+2-CK$6,0)*CK$7,"")</f>
        <v/>
      </c>
      <c r="CL14" s="52" t="str">
        <f>IFERROR(VLOOKUP($B14,CL$2:$CN$5,MAX($BT$6:$CM$6)+2-CL$6,0)*CL$7,"")</f>
        <v/>
      </c>
      <c r="CM14" s="52" t="str">
        <f>IFERROR(VLOOKUP($B14,CM$2:$CN$5,MAX($BT$6:$CM$6)+2-CM$6,0)*CM$7,"")</f>
        <v/>
      </c>
      <c r="CP14" s="53"/>
      <c r="CQ14" s="54" t="str">
        <f>IFERROR(VLOOKUP($B14,BT$49:$CN$58,MAX($CQ$6:$DJ$6)+2-CQ$6,0)*CQ$7,"")</f>
        <v/>
      </c>
      <c r="CR14" s="54" t="str">
        <f>IFERROR(VLOOKUP($B14,BU$49:$CN$58,MAX($CQ$6:$DJ$6)+2-CR$6,0)*CR$7,"")</f>
        <v/>
      </c>
      <c r="CS14" s="54" t="str">
        <f>IFERROR(VLOOKUP($B14,BV$49:$CN$58,MAX($CQ$6:$DJ$6)+2-CS$6,0)*CS$7,"")</f>
        <v/>
      </c>
      <c r="CT14" s="54" t="str">
        <f>IFERROR(VLOOKUP($B14,BW$49:$CN$58,MAX($CQ$6:$DJ$6)+2-CT$6,0)*CT$7,"")</f>
        <v/>
      </c>
      <c r="CU14" s="54" t="str">
        <f>IFERROR(VLOOKUP($B14,BX$49:$CN$58,MAX($CQ$6:$DJ$6)+2-CU$6,0)*CU$7,"")</f>
        <v/>
      </c>
      <c r="CV14" s="54" t="str">
        <f>IFERROR(VLOOKUP($B14,BY$49:$CN$58,MAX($CQ$6:$DJ$6)+2-CV$6,0)*CV$7,"")</f>
        <v/>
      </c>
      <c r="CW14" s="54" t="str">
        <f>IFERROR(VLOOKUP($B14,BZ$49:$CN$58,MAX($CQ$6:$DJ$6)+2-CW$6,0)*CW$7,"")</f>
        <v/>
      </c>
      <c r="CX14" s="54" t="str">
        <f>IFERROR(VLOOKUP($B14,CA$49:$CN$58,MAX($CQ$6:$DJ$6)+2-CX$6,0)*CX$7,"")</f>
        <v/>
      </c>
      <c r="CY14" s="54" t="str">
        <f>IFERROR(VLOOKUP($B14,CB$49:$CN$58,MAX($CQ$6:$DJ$6)+2-CY$6,0)*CY$7,"")</f>
        <v/>
      </c>
      <c r="CZ14" s="54" t="str">
        <f>IFERROR(VLOOKUP($B14,CC$49:$CN$58,MAX($CQ$6:$DJ$6)+2-CZ$6,0)*CZ$7,"")</f>
        <v/>
      </c>
      <c r="DA14" s="54" t="str">
        <f>IFERROR(VLOOKUP($B14,CD$49:$CN$58,MAX($CQ$6:$DJ$6)+2-DA$6,0)*DA$7,"")</f>
        <v/>
      </c>
      <c r="DB14" s="54" t="str">
        <f>IFERROR(VLOOKUP($B14,CE$49:$CN$58,MAX($CQ$6:$DJ$6)+2-DB$6,0)*DB$7,"")</f>
        <v/>
      </c>
      <c r="DC14" s="54" t="str">
        <f>IFERROR(VLOOKUP($B14,CF$49:$CN$58,MAX($CQ$6:$DJ$6)+2-DC$6,0)*DC$7,"")</f>
        <v/>
      </c>
      <c r="DD14" s="54" t="str">
        <f>IFERROR(VLOOKUP($B14,CG$49:$CN$58,MAX($CQ$6:$DJ$6)+2-DD$6,0)*DD$7,"")</f>
        <v/>
      </c>
      <c r="DE14" s="54" t="str">
        <f>IFERROR(VLOOKUP($B14,CH$49:$CN$58,MAX($CQ$6:$DJ$6)+2-DE$6,0)*DE$7,"")</f>
        <v/>
      </c>
      <c r="DF14" s="54" t="str">
        <f>IFERROR(VLOOKUP($B14,CI$49:$CN$58,MAX($CQ$6:$DJ$6)+2-DF$6,0)*DF$7,"")</f>
        <v/>
      </c>
      <c r="DG14" s="54" t="str">
        <f>IFERROR(VLOOKUP($B14,CJ$49:$CN$58,MAX($CQ$6:$DJ$6)+2-DG$6,0)*DG$7,"")</f>
        <v/>
      </c>
      <c r="DH14" s="54" t="str">
        <f>IFERROR(VLOOKUP($B14,CK$49:$CN$58,MAX($CQ$6:$DJ$6)+2-DH$6,0)*DH$7,"")</f>
        <v/>
      </c>
      <c r="DI14" s="54" t="str">
        <f>IFERROR(VLOOKUP($B14,CL$49:$CN$58,MAX($CQ$6:$DJ$6)+2-DI$6,0)*DI$7,"")</f>
        <v/>
      </c>
      <c r="DJ14" s="54" t="str">
        <f>IFERROR(VLOOKUP($B14,CM$49:$CN$58,MAX($CQ$6:$DJ$6)+2-DJ$6,0)*DJ$7,"")</f>
        <v/>
      </c>
      <c r="DK14" s="55">
        <f t="shared" ref="DK9:DK47" si="17">SUM(CQ14:DJ14)</f>
        <v>0</v>
      </c>
      <c r="DM14" s="56" t="str">
        <f>IFERROR(VLOOKUP($B14,BT$60:$CN$69,MAX($BT$6:$CM$6)+2-DM$6,0)*DM$7,"")</f>
        <v/>
      </c>
      <c r="DN14" s="56" t="str">
        <f>IFERROR(VLOOKUP($B14,BU$60:$CN$69,MAX($BT$6:$CM$6)+2-DN$6,0)*DN$7,"")</f>
        <v/>
      </c>
      <c r="DO14" s="56" t="str">
        <f>IFERROR(VLOOKUP($B14,BV$60:$CN$69,MAX($BT$6:$CM$6)+2-DO$6,0)*DO$7,"")</f>
        <v/>
      </c>
      <c r="DP14" s="56" t="str">
        <f>IFERROR(VLOOKUP($B14,BW$60:$CN$69,MAX($BT$6:$CM$6)+2-DP$6,0)*DP$7,"")</f>
        <v/>
      </c>
      <c r="DQ14" s="56" t="str">
        <f>IFERROR(VLOOKUP($B14,BX$60:$CN$69,MAX($BT$6:$CM$6)+2-DQ$6,0)*DQ$7,"")</f>
        <v/>
      </c>
      <c r="DR14" s="56" t="str">
        <f>IFERROR(VLOOKUP($B14,BY$60:$CN$69,MAX($BT$6:$CM$6)+2-DR$6,0)*DR$7,"")</f>
        <v/>
      </c>
      <c r="DS14" s="56" t="str">
        <f>IFERROR(VLOOKUP($B14,BZ$60:$CN$69,MAX($BT$6:$CM$6)+2-DS$6,0)*DS$7,"")</f>
        <v/>
      </c>
      <c r="DT14" s="56" t="str">
        <f>IFERROR(VLOOKUP($B14,CA$60:$CN$69,MAX($BT$6:$CM$6)+2-DT$6,0)*DT$7,"")</f>
        <v/>
      </c>
      <c r="DU14" s="56" t="str">
        <f>IFERROR(VLOOKUP($B14,CB$60:$CN$69,MAX($BT$6:$CM$6)+2-DU$6,0)*DU$7,"")</f>
        <v/>
      </c>
      <c r="DV14" s="56" t="str">
        <f>IFERROR(VLOOKUP($B14,CC$60:$CN$69,MAX($BT$6:$CM$6)+2-DV$6,0)*DV$7,"")</f>
        <v/>
      </c>
      <c r="DW14" s="56" t="str">
        <f>IFERROR(VLOOKUP($B14,CD$60:$CN$69,MAX($BT$6:$CM$6)+2-DW$6,0)*DW$7,"")</f>
        <v/>
      </c>
      <c r="DX14" s="56" t="str">
        <f>IFERROR(VLOOKUP($B14,CE$60:$CN$69,MAX($BT$6:$CM$6)+2-DX$6,0)*DX$7,"")</f>
        <v/>
      </c>
      <c r="DY14" s="56" t="str">
        <f>IFERROR(VLOOKUP($B14,CF$60:$CN$69,MAX($BT$6:$CM$6)+2-DY$6,0)*DY$7,"")</f>
        <v/>
      </c>
      <c r="DZ14" s="56" t="str">
        <f>IFERROR(VLOOKUP($B14,CG$60:$CN$69,MAX($BT$6:$CM$6)+2-DZ$6,0)*DZ$7,"")</f>
        <v/>
      </c>
      <c r="EA14" s="56" t="str">
        <f>IFERROR(VLOOKUP($B14,CH$60:$CN$69,MAX($BT$6:$CM$6)+2-EA$6,0)*EA$7,"")</f>
        <v/>
      </c>
      <c r="EB14" s="56" t="str">
        <f>IFERROR(VLOOKUP($B14,CI$60:$CN$69,MAX($BT$6:$CM$6)+2-EB$6,0)*EB$7,"")</f>
        <v/>
      </c>
      <c r="EC14" s="56" t="str">
        <f>IFERROR(VLOOKUP($B14,CJ$60:$CN$69,MAX($BT$6:$CM$6)+2-EC$6,0)*EC$7,"")</f>
        <v/>
      </c>
      <c r="ED14" s="56" t="str">
        <f>IFERROR(VLOOKUP($B14,CK$60:$CN$69,MAX($BT$6:$CM$6)+2-ED$6,0)*ED$7,"")</f>
        <v/>
      </c>
      <c r="EE14" s="56" t="str">
        <f>IFERROR(VLOOKUP($B14,CL$60:$CN$69,MAX($BT$6:$CM$6)+2-EE$6,0)*EE$7,"")</f>
        <v/>
      </c>
      <c r="EF14" s="56" t="str">
        <f>IFERROR(VLOOKUP($B14,CM$60:$CN$69,MAX($BT$6:$CM$6)+2-EF$6,0)*EF$7,"")</f>
        <v/>
      </c>
      <c r="EG14" s="57">
        <f t="shared" ref="EG9:EG47" si="18">SUM(DM14:EF14)</f>
        <v>0</v>
      </c>
      <c r="EJ14" s="1">
        <v>7</v>
      </c>
      <c r="EL14" s="1">
        <v>7</v>
      </c>
      <c r="EN14" s="1">
        <v>7</v>
      </c>
      <c r="EO14" s="1"/>
      <c r="EP14" s="1">
        <v>7</v>
      </c>
    </row>
    <row r="15" spans="1:146" ht="18" hidden="1">
      <c r="A15" s="36" t="s">
        <v>34</v>
      </c>
      <c r="B15" s="37"/>
      <c r="C15" s="38"/>
      <c r="D15" s="39"/>
      <c r="E15" s="40"/>
      <c r="F15" s="41"/>
      <c r="G15" s="42"/>
      <c r="H15" s="43">
        <f t="shared" si="0"/>
        <v>0</v>
      </c>
      <c r="I15" s="43">
        <f t="shared" si="1"/>
        <v>0</v>
      </c>
      <c r="J15" s="43">
        <f t="shared" si="2"/>
        <v>0</v>
      </c>
      <c r="K15" s="43">
        <f t="shared" si="3"/>
        <v>0</v>
      </c>
      <c r="L15" s="43">
        <f t="shared" si="4"/>
        <v>0</v>
      </c>
      <c r="M15" s="43">
        <f t="shared" si="5"/>
        <v>0</v>
      </c>
      <c r="N15" s="43">
        <f t="shared" si="6"/>
        <v>0</v>
      </c>
      <c r="O15" s="44">
        <v>8</v>
      </c>
      <c r="P15" s="45" t="str">
        <f t="shared" si="7"/>
        <v/>
      </c>
      <c r="Q15" s="45">
        <f t="shared" si="8"/>
        <v>0</v>
      </c>
      <c r="R15" s="46"/>
      <c r="S15" s="46" t="str">
        <f t="shared" si="9"/>
        <v/>
      </c>
      <c r="T15" s="46">
        <f t="shared" si="10"/>
        <v>0</v>
      </c>
      <c r="U15" s="47" t="str">
        <f>IFERROR(VLOOKUP($B15,U$3:$BN$5,MAX($U$6:$BM$6)+2-U$6,0),"")</f>
        <v/>
      </c>
      <c r="V15" s="47" t="str">
        <f>IFERROR(VLOOKUP($B15,V$3:$BN$5,MAX($U$6:$BM$6)+2-V$6,0),"")</f>
        <v/>
      </c>
      <c r="W15" s="47" t="str">
        <f>IFERROR(VLOOKUP($B15,W$3:$BN$5,MAX($U$6:$BM$6)+2-W$6,0),"")</f>
        <v/>
      </c>
      <c r="X15" s="47" t="str">
        <f>IFERROR(VLOOKUP($B15,X$3:$BN$5,MAX($U$6:$BM$6)+2-X$6,0),"")</f>
        <v/>
      </c>
      <c r="Y15" s="47" t="str">
        <f>IFERROR(VLOOKUP($B15,Y$3:$BN$5,MAX($U$6:$BM$6)+2-Y$6,0),"")</f>
        <v/>
      </c>
      <c r="Z15" s="47" t="str">
        <f>IFERROR(VLOOKUP($B15,Z$3:$BN$5,MAX($U$6:$BM$6)+2-Z$6,0),"")</f>
        <v/>
      </c>
      <c r="AA15" s="47" t="str">
        <f>IFERROR(VLOOKUP($B15,AA$3:$BN$5,MAX($U$6:$BM$6)+2-AA$6,0),"")</f>
        <v/>
      </c>
      <c r="AB15" s="47" t="str">
        <f>IFERROR(VLOOKUP($B15,AB$3:$BN$5,MAX($U$6:$BM$6)+2-AB$6,0),"")</f>
        <v/>
      </c>
      <c r="AC15" s="47" t="str">
        <f>IFERROR(VLOOKUP($B15,AC$3:$BN$5,MAX($U$6:$BM$6)+2-AC$6,0),"")</f>
        <v/>
      </c>
      <c r="AD15" s="47" t="str">
        <f>IFERROR(VLOOKUP($B15,AD$3:$BN$5,MAX($U$6:$BM$6)+2-AD$6,0),"")</f>
        <v/>
      </c>
      <c r="AE15" s="47" t="str">
        <f>IFERROR(VLOOKUP($B15,AE$3:$BN$5,MAX($U$6:$BM$6)+2-AE$6,0),"")</f>
        <v/>
      </c>
      <c r="AF15" s="47" t="str">
        <f>IFERROR(VLOOKUP($B15,AF$3:$BN$5,MAX($U$6:$BM$6)+2-AF$6,0),"")</f>
        <v/>
      </c>
      <c r="AG15" s="47" t="str">
        <f>IFERROR(VLOOKUP($B15,AG$3:$BN$5,MAX($U$6:$BM$6)+2-AG$6,0),"")</f>
        <v/>
      </c>
      <c r="AH15" s="47" t="str">
        <f>IFERROR(VLOOKUP($B15,AH$3:$BN$5,MAX($U$6:$BM$6)+2-AH$6,0),"")</f>
        <v/>
      </c>
      <c r="AI15" s="47" t="str">
        <f>IFERROR(VLOOKUP($B15,AI$3:$BN$5,MAX($U$6:$BM$6)+2-AI$6,0),"")</f>
        <v/>
      </c>
      <c r="AJ15" s="47" t="str">
        <f>IFERROR(VLOOKUP($B15,AJ$3:$BN$5,MAX($U$6:$BM$6)+2-AJ$6,0),"")</f>
        <v/>
      </c>
      <c r="AK15" s="47" t="str">
        <f>IFERROR(VLOOKUP($B15,AK$3:$BN$5,MAX($U$6:$BM$6)+2-AK$6,0),"")</f>
        <v/>
      </c>
      <c r="AL15" s="47" t="str">
        <f>IFERROR(VLOOKUP($B15,AL$3:$BN$5,MAX($U$6:$BM$6)+2-AL$6,0),"")</f>
        <v/>
      </c>
      <c r="AM15" s="47" t="str">
        <f>IFERROR(VLOOKUP($B15,AM$3:$BN$5,MAX($U$6:$BM$6)+2-AM$6,0),"")</f>
        <v/>
      </c>
      <c r="AN15" s="47" t="str">
        <f>IFERROR(VLOOKUP($B15,AN$3:$BN$5,MAX($U$6:$BM$6)+2-AN$6,0),"")</f>
        <v/>
      </c>
      <c r="AO15" s="47" t="str">
        <f>IFERROR(VLOOKUP($B15,AO$3:$BN$5,MAX($U$6:$BM$6)+2-AO$6,0),"")</f>
        <v/>
      </c>
      <c r="AP15" s="47" t="str">
        <f>IFERROR(VLOOKUP($B15,AP$3:$BN$5,MAX($U$6:$BM$6)+2-AP$6,0),"")</f>
        <v/>
      </c>
      <c r="AQ15" s="47" t="str">
        <f>IFERROR(VLOOKUP($B15,AQ$3:$BN$5,MAX($U$6:$BM$6)+2-AQ$6,0),"")</f>
        <v/>
      </c>
      <c r="AR15" s="47" t="str">
        <f>IFERROR(VLOOKUP($B15,AR$3:$BN$5,MAX($U$6:$BM$6)+2-AR$6,0),"")</f>
        <v/>
      </c>
      <c r="AS15" s="47" t="str">
        <f>IFERROR(VLOOKUP($B15,AS$3:$BN$5,MAX($U$6:$BM$6)+2-AS$6,0),"")</f>
        <v/>
      </c>
      <c r="AT15" s="47" t="str">
        <f>IFERROR(VLOOKUP($B15,AT$3:$BN$5,MAX($U$6:$BM$6)+2-AT$6,0),"")</f>
        <v/>
      </c>
      <c r="AU15" s="47" t="str">
        <f>IFERROR(VLOOKUP($B15,AU$3:$BN$5,MAX($U$6:$BM$6)+2-AU$6,0),"")</f>
        <v/>
      </c>
      <c r="AV15" s="47" t="str">
        <f>IFERROR(VLOOKUP($B15,AV$3:$BN$5,MAX($U$6:$BM$6)+2-AV$6,0),"")</f>
        <v/>
      </c>
      <c r="AW15" s="47" t="str">
        <f>IFERROR(VLOOKUP($B15,AW$3:$BN$5,MAX($U$6:$BM$6)+2-AW$6,0),"")</f>
        <v/>
      </c>
      <c r="AX15" s="47" t="str">
        <f>IFERROR(VLOOKUP($B15,AX$3:$BN$5,MAX($U$6:$BM$6)+2-AX$6,0),"")</f>
        <v/>
      </c>
      <c r="AY15" s="47" t="str">
        <f>IFERROR(VLOOKUP($B15,AY$3:$BN$5,MAX($U$6:$BM$6)+2-AY$6,0),"")</f>
        <v/>
      </c>
      <c r="AZ15" s="47" t="str">
        <f>IFERROR(VLOOKUP($B15,AZ$3:$BN$5,MAX($U$6:$BM$6)+2-AZ$6,0),"")</f>
        <v/>
      </c>
      <c r="BA15" s="47" t="str">
        <f>IFERROR(VLOOKUP($B15,BA$3:$BN$5,MAX($U$6:$BM$6)+2-BA$6,0),"")</f>
        <v/>
      </c>
      <c r="BB15" s="47" t="str">
        <f>IFERROR(VLOOKUP($B15,BB$3:$BN$5,MAX($U$6:$BM$6)+2-BB$6,0),"")</f>
        <v/>
      </c>
      <c r="BC15" s="47" t="str">
        <f>IFERROR(VLOOKUP($B15,BC$3:$BN$5,MAX($U$6:$BM$6)+2-BC$6,0),"")</f>
        <v/>
      </c>
      <c r="BD15" s="47" t="str">
        <f>IFERROR(VLOOKUP($B15,BD$3:$BN$5,MAX($U$6:$BM$6)+2-BD$6,0),"")</f>
        <v/>
      </c>
      <c r="BE15" s="47" t="str">
        <f>IFERROR(VLOOKUP($B15,BE$3:$BN$5,MAX($U$6:$BM$6)+2-BE$6,0),"")</f>
        <v/>
      </c>
      <c r="BF15" s="47" t="str">
        <f>IFERROR(VLOOKUP($B15,BF$3:$BN$5,MAX($U$6:$BM$6)+2-BF$6,0),"")</f>
        <v/>
      </c>
      <c r="BG15" s="47" t="str">
        <f>IFERROR(VLOOKUP($B15,BG$3:$BN$5,MAX($U$6:$BM$6)+2-BG$6,0),"")</f>
        <v/>
      </c>
      <c r="BH15" s="47" t="str">
        <f>IFERROR(VLOOKUP($B15,BH$3:$BN$5,MAX($U$6:$BM$6)+2-BH$6,0),"")</f>
        <v/>
      </c>
      <c r="BI15" s="47" t="str">
        <f>IFERROR(VLOOKUP($B15,BI$3:$BN$5,MAX($U$6:$BM$6)+2-BI$6,0),"")</f>
        <v/>
      </c>
      <c r="BJ15" s="47" t="str">
        <f>IFERROR(VLOOKUP($B15,BJ$3:$BN$5,MAX($U$6:$BM$6)+2-BJ$6,0),"")</f>
        <v/>
      </c>
      <c r="BK15" s="47" t="str">
        <f>IFERROR(VLOOKUP($B15,BK$3:$BN$5,MAX($U$6:$BM$6)+2-BK$6,0),"")</f>
        <v/>
      </c>
      <c r="BL15" s="47" t="str">
        <f>IFERROR(VLOOKUP($B15,BL$3:$BN$5,MAX($U$6:$BM$6)+2-BL$6,0),"")</f>
        <v/>
      </c>
      <c r="BM15" s="47" t="str">
        <f>IFERROR(VLOOKUP($B15,BM$3:$BN$5,MAX($U$6:$BM$6)+2-BM$6,0),"")</f>
        <v/>
      </c>
      <c r="BN15" s="46">
        <f t="shared" si="11"/>
        <v>0</v>
      </c>
      <c r="BO15" s="48" t="str">
        <f t="shared" si="12"/>
        <v/>
      </c>
      <c r="BP15" s="48" t="str">
        <f t="shared" si="13"/>
        <v/>
      </c>
      <c r="BQ15" s="49" t="str">
        <f t="shared" si="14"/>
        <v/>
      </c>
      <c r="BR15" s="50">
        <f t="shared" si="15"/>
        <v>0</v>
      </c>
      <c r="BS15" s="51">
        <f t="shared" si="16"/>
        <v>0</v>
      </c>
      <c r="BT15" s="52" t="str">
        <f>IFERROR(VLOOKUP($B15,BT$2:$CN$5,MAX($BT$6:$CM$6)+2-BT$6,0)*BT$7,"")</f>
        <v/>
      </c>
      <c r="BU15" s="52" t="str">
        <f>IFERROR(VLOOKUP($B15,BU$2:$CN$5,MAX($BT$6:$CM$6)+2-BU$6,0)*BU$7,"")</f>
        <v/>
      </c>
      <c r="BV15" s="52" t="str">
        <f>IFERROR(VLOOKUP($B15,BV$2:$CN$5,MAX($BT$6:$CM$6)+2-BV$6,0)*BV$7,"")</f>
        <v/>
      </c>
      <c r="BW15" s="52" t="str">
        <f>IFERROR(VLOOKUP($B15,BW$2:$CN$5,MAX($BT$6:$CM$6)+2-BW$6,0)*BW$7,"")</f>
        <v/>
      </c>
      <c r="BX15" s="52" t="str">
        <f>IFERROR(VLOOKUP($B15,BX$2:$CN$5,MAX($BT$6:$CM$6)+2-BX$6,0)*BX$7,"")</f>
        <v/>
      </c>
      <c r="BY15" s="52" t="str">
        <f>IFERROR(VLOOKUP($B15,BY$2:$CN$5,MAX($BT$6:$CM$6)+2-BY$6,0)*BY$7,"")</f>
        <v/>
      </c>
      <c r="BZ15" s="52" t="str">
        <f>IFERROR(VLOOKUP($B15,BZ$2:$CN$5,MAX($BT$6:$CM$6)+2-BZ$6,0)*BZ$7,"")</f>
        <v/>
      </c>
      <c r="CA15" s="52" t="str">
        <f>IFERROR(VLOOKUP($B15,CA$2:$CN$5,MAX($BT$6:$CM$6)+2-CA$6,0)*CA$7,"")</f>
        <v/>
      </c>
      <c r="CB15" s="52" t="str">
        <f>IFERROR(VLOOKUP($B15,CB$2:$CN$5,MAX($BT$6:$CM$6)+2-CB$6,0)*CB$7,"")</f>
        <v/>
      </c>
      <c r="CC15" s="52" t="str">
        <f>IFERROR(VLOOKUP($B15,CC$2:$CN$5,MAX($BT$6:$CM$6)+2-CC$6,0)*CC$7,"")</f>
        <v/>
      </c>
      <c r="CD15" s="52" t="str">
        <f>IFERROR(VLOOKUP($B15,CD$2:$CN$5,MAX($BT$6:$CM$6)+2-CD$6,0)*CD$7,"")</f>
        <v/>
      </c>
      <c r="CE15" s="52" t="str">
        <f>IFERROR(VLOOKUP($B15,CE$2:$CN$5,MAX($BT$6:$CM$6)+2-CE$6,0)*CE$7,"")</f>
        <v/>
      </c>
      <c r="CF15" s="52" t="str">
        <f>IFERROR(VLOOKUP($B15,CF$2:$CN$5,MAX($BT$6:$CM$6)+2-CF$6,0)*CF$7,"")</f>
        <v/>
      </c>
      <c r="CG15" s="52" t="str">
        <f>IFERROR(VLOOKUP($B15,CG$2:$CN$5,MAX($BT$6:$CM$6)+2-CG$6,0)*CG$7,"")</f>
        <v/>
      </c>
      <c r="CH15" s="52" t="str">
        <f>IFERROR(VLOOKUP($B15,CH$2:$CN$5,MAX($BT$6:$CM$6)+2-CH$6,0)*CH$7,"")</f>
        <v/>
      </c>
      <c r="CI15" s="52" t="str">
        <f>IFERROR(VLOOKUP($B15,CI$2:$CN$5,MAX($BT$6:$CM$6)+2-CI$6,0)*CI$7,"")</f>
        <v/>
      </c>
      <c r="CJ15" s="52" t="str">
        <f>IFERROR(VLOOKUP($B15,CJ$2:$CN$5,MAX($BT$6:$CM$6)+2-CJ$6,0)*CJ$7,"")</f>
        <v/>
      </c>
      <c r="CK15" s="52" t="str">
        <f>IFERROR(VLOOKUP($B15,CK$2:$CN$5,MAX($BT$6:$CM$6)+2-CK$6,0)*CK$7,"")</f>
        <v/>
      </c>
      <c r="CL15" s="52" t="str">
        <f>IFERROR(VLOOKUP($B15,CL$2:$CN$5,MAX($BT$6:$CM$6)+2-CL$6,0)*CL$7,"")</f>
        <v/>
      </c>
      <c r="CM15" s="52" t="str">
        <f>IFERROR(VLOOKUP($B15,CM$2:$CN$5,MAX($BT$6:$CM$6)+2-CM$6,0)*CM$7,"")</f>
        <v/>
      </c>
      <c r="CP15" s="53"/>
      <c r="CQ15" s="54" t="str">
        <f>IFERROR(VLOOKUP($B15,BT$49:$CN$58,MAX($CQ$6:$DJ$6)+2-CQ$6,0)*CQ$7,"")</f>
        <v/>
      </c>
      <c r="CR15" s="54" t="str">
        <f>IFERROR(VLOOKUP($B15,BU$49:$CN$58,MAX($CQ$6:$DJ$6)+2-CR$6,0)*CR$7,"")</f>
        <v/>
      </c>
      <c r="CS15" s="54" t="str">
        <f>IFERROR(VLOOKUP($B15,BV$49:$CN$58,MAX($CQ$6:$DJ$6)+2-CS$6,0)*CS$7,"")</f>
        <v/>
      </c>
      <c r="CT15" s="54" t="str">
        <f>IFERROR(VLOOKUP($B15,BW$49:$CN$58,MAX($CQ$6:$DJ$6)+2-CT$6,0)*CT$7,"")</f>
        <v/>
      </c>
      <c r="CU15" s="54" t="str">
        <f>IFERROR(VLOOKUP($B15,BX$49:$CN$58,MAX($CQ$6:$DJ$6)+2-CU$6,0)*CU$7,"")</f>
        <v/>
      </c>
      <c r="CV15" s="54" t="str">
        <f>IFERROR(VLOOKUP($B15,BY$49:$CN$58,MAX($CQ$6:$DJ$6)+2-CV$6,0)*CV$7,"")</f>
        <v/>
      </c>
      <c r="CW15" s="54" t="str">
        <f>IFERROR(VLOOKUP($B15,BZ$49:$CN$58,MAX($CQ$6:$DJ$6)+2-CW$6,0)*CW$7,"")</f>
        <v/>
      </c>
      <c r="CX15" s="54" t="str">
        <f>IFERROR(VLOOKUP($B15,CA$49:$CN$58,MAX($CQ$6:$DJ$6)+2-CX$6,0)*CX$7,"")</f>
        <v/>
      </c>
      <c r="CY15" s="54" t="str">
        <f>IFERROR(VLOOKUP($B15,CB$49:$CN$58,MAX($CQ$6:$DJ$6)+2-CY$6,0)*CY$7,"")</f>
        <v/>
      </c>
      <c r="CZ15" s="54" t="str">
        <f>IFERROR(VLOOKUP($B15,CC$49:$CN$58,MAX($CQ$6:$DJ$6)+2-CZ$6,0)*CZ$7,"")</f>
        <v/>
      </c>
      <c r="DA15" s="54" t="str">
        <f>IFERROR(VLOOKUP($B15,CD$49:$CN$58,MAX($CQ$6:$DJ$6)+2-DA$6,0)*DA$7,"")</f>
        <v/>
      </c>
      <c r="DB15" s="54" t="str">
        <f>IFERROR(VLOOKUP($B15,CE$49:$CN$58,MAX($CQ$6:$DJ$6)+2-DB$6,0)*DB$7,"")</f>
        <v/>
      </c>
      <c r="DC15" s="54" t="str">
        <f>IFERROR(VLOOKUP($B15,CF$49:$CN$58,MAX($CQ$6:$DJ$6)+2-DC$6,0)*DC$7,"")</f>
        <v/>
      </c>
      <c r="DD15" s="54" t="str">
        <f>IFERROR(VLOOKUP($B15,CG$49:$CN$58,MAX($CQ$6:$DJ$6)+2-DD$6,0)*DD$7,"")</f>
        <v/>
      </c>
      <c r="DE15" s="54" t="str">
        <f>IFERROR(VLOOKUP($B15,CH$49:$CN$58,MAX($CQ$6:$DJ$6)+2-DE$6,0)*DE$7,"")</f>
        <v/>
      </c>
      <c r="DF15" s="54" t="str">
        <f>IFERROR(VLOOKUP($B15,CI$49:$CN$58,MAX($CQ$6:$DJ$6)+2-DF$6,0)*DF$7,"")</f>
        <v/>
      </c>
      <c r="DG15" s="54" t="str">
        <f>IFERROR(VLOOKUP($B15,CJ$49:$CN$58,MAX($CQ$6:$DJ$6)+2-DG$6,0)*DG$7,"")</f>
        <v/>
      </c>
      <c r="DH15" s="54" t="str">
        <f>IFERROR(VLOOKUP($B15,CK$49:$CN$58,MAX($CQ$6:$DJ$6)+2-DH$6,0)*DH$7,"")</f>
        <v/>
      </c>
      <c r="DI15" s="54" t="str">
        <f>IFERROR(VLOOKUP($B15,CL$49:$CN$58,MAX($CQ$6:$DJ$6)+2-DI$6,0)*DI$7,"")</f>
        <v/>
      </c>
      <c r="DJ15" s="54" t="str">
        <f>IFERROR(VLOOKUP($B15,CM$49:$CN$58,MAX($CQ$6:$DJ$6)+2-DJ$6,0)*DJ$7,"")</f>
        <v/>
      </c>
      <c r="DK15" s="55">
        <f t="shared" si="17"/>
        <v>0</v>
      </c>
      <c r="DM15" s="56" t="str">
        <f>IFERROR(VLOOKUP($B15,BT$60:$CN$69,MAX($BT$6:$CM$6)+2-DM$6,0)*DM$7,"")</f>
        <v/>
      </c>
      <c r="DN15" s="56" t="str">
        <f>IFERROR(VLOOKUP($B15,BU$60:$CN$69,MAX($BT$6:$CM$6)+2-DN$6,0)*DN$7,"")</f>
        <v/>
      </c>
      <c r="DO15" s="56" t="str">
        <f>IFERROR(VLOOKUP($B15,BV$60:$CN$69,MAX($BT$6:$CM$6)+2-DO$6,0)*DO$7,"")</f>
        <v/>
      </c>
      <c r="DP15" s="56" t="str">
        <f>IFERROR(VLOOKUP($B15,BW$60:$CN$69,MAX($BT$6:$CM$6)+2-DP$6,0)*DP$7,"")</f>
        <v/>
      </c>
      <c r="DQ15" s="56" t="str">
        <f>IFERROR(VLOOKUP($B15,BX$60:$CN$69,MAX($BT$6:$CM$6)+2-DQ$6,0)*DQ$7,"")</f>
        <v/>
      </c>
      <c r="DR15" s="56" t="str">
        <f>IFERROR(VLOOKUP($B15,BY$60:$CN$69,MAX($BT$6:$CM$6)+2-DR$6,0)*DR$7,"")</f>
        <v/>
      </c>
      <c r="DS15" s="56" t="str">
        <f>IFERROR(VLOOKUP($B15,BZ$60:$CN$69,MAX($BT$6:$CM$6)+2-DS$6,0)*DS$7,"")</f>
        <v/>
      </c>
      <c r="DT15" s="56" t="str">
        <f>IFERROR(VLOOKUP($B15,CA$60:$CN$69,MAX($BT$6:$CM$6)+2-DT$6,0)*DT$7,"")</f>
        <v/>
      </c>
      <c r="DU15" s="56" t="str">
        <f>IFERROR(VLOOKUP($B15,CB$60:$CN$69,MAX($BT$6:$CM$6)+2-DU$6,0)*DU$7,"")</f>
        <v/>
      </c>
      <c r="DV15" s="56" t="str">
        <f>IFERROR(VLOOKUP($B15,CC$60:$CN$69,MAX($BT$6:$CM$6)+2-DV$6,0)*DV$7,"")</f>
        <v/>
      </c>
      <c r="DW15" s="56" t="str">
        <f>IFERROR(VLOOKUP($B15,CD$60:$CN$69,MAX($BT$6:$CM$6)+2-DW$6,0)*DW$7,"")</f>
        <v/>
      </c>
      <c r="DX15" s="56" t="str">
        <f>IFERROR(VLOOKUP($B15,CE$60:$CN$69,MAX($BT$6:$CM$6)+2-DX$6,0)*DX$7,"")</f>
        <v/>
      </c>
      <c r="DY15" s="56" t="str">
        <f>IFERROR(VLOOKUP($B15,CF$60:$CN$69,MAX($BT$6:$CM$6)+2-DY$6,0)*DY$7,"")</f>
        <v/>
      </c>
      <c r="DZ15" s="56" t="str">
        <f>IFERROR(VLOOKUP($B15,CG$60:$CN$69,MAX($BT$6:$CM$6)+2-DZ$6,0)*DZ$7,"")</f>
        <v/>
      </c>
      <c r="EA15" s="56" t="str">
        <f>IFERROR(VLOOKUP($B15,CH$60:$CN$69,MAX($BT$6:$CM$6)+2-EA$6,0)*EA$7,"")</f>
        <v/>
      </c>
      <c r="EB15" s="56" t="str">
        <f>IFERROR(VLOOKUP($B15,CI$60:$CN$69,MAX($BT$6:$CM$6)+2-EB$6,0)*EB$7,"")</f>
        <v/>
      </c>
      <c r="EC15" s="56" t="str">
        <f>IFERROR(VLOOKUP($B15,CJ$60:$CN$69,MAX($BT$6:$CM$6)+2-EC$6,0)*EC$7,"")</f>
        <v/>
      </c>
      <c r="ED15" s="56" t="str">
        <f>IFERROR(VLOOKUP($B15,CK$60:$CN$69,MAX($BT$6:$CM$6)+2-ED$6,0)*ED$7,"")</f>
        <v/>
      </c>
      <c r="EE15" s="56" t="str">
        <f>IFERROR(VLOOKUP($B15,CL$60:$CN$69,MAX($BT$6:$CM$6)+2-EE$6,0)*EE$7,"")</f>
        <v/>
      </c>
      <c r="EF15" s="56" t="str">
        <f>IFERROR(VLOOKUP($B15,CM$60:$CN$69,MAX($BT$6:$CM$6)+2-EF$6,0)*EF$7,"")</f>
        <v/>
      </c>
      <c r="EG15" s="57">
        <f t="shared" si="18"/>
        <v>0</v>
      </c>
      <c r="EJ15" s="1">
        <v>8</v>
      </c>
      <c r="EL15" s="1">
        <v>8</v>
      </c>
      <c r="EN15" s="1">
        <v>8</v>
      </c>
      <c r="EO15" s="1"/>
      <c r="EP15" s="1">
        <v>8</v>
      </c>
    </row>
    <row r="16" spans="1:146" ht="18" hidden="1">
      <c r="A16" s="36" t="s">
        <v>35</v>
      </c>
      <c r="B16" s="37"/>
      <c r="C16" s="38"/>
      <c r="D16" s="39"/>
      <c r="E16" s="40"/>
      <c r="F16" s="41"/>
      <c r="G16" s="42"/>
      <c r="H16" s="43">
        <f t="shared" si="0"/>
        <v>0</v>
      </c>
      <c r="I16" s="43">
        <f t="shared" si="1"/>
        <v>0</v>
      </c>
      <c r="J16" s="43">
        <f t="shared" si="2"/>
        <v>0</v>
      </c>
      <c r="K16" s="43">
        <f t="shared" si="3"/>
        <v>0</v>
      </c>
      <c r="L16" s="43">
        <f t="shared" si="4"/>
        <v>0</v>
      </c>
      <c r="M16" s="43">
        <f t="shared" si="5"/>
        <v>0</v>
      </c>
      <c r="N16" s="43">
        <f t="shared" si="6"/>
        <v>0</v>
      </c>
      <c r="O16" s="44">
        <v>9</v>
      </c>
      <c r="P16" s="45" t="str">
        <f t="shared" si="7"/>
        <v/>
      </c>
      <c r="Q16" s="45">
        <f t="shared" si="8"/>
        <v>0</v>
      </c>
      <c r="R16" s="46"/>
      <c r="S16" s="46" t="str">
        <f t="shared" si="9"/>
        <v/>
      </c>
      <c r="T16" s="46">
        <f t="shared" si="10"/>
        <v>0</v>
      </c>
      <c r="U16" s="47" t="str">
        <f>IFERROR(VLOOKUP($B16,U$3:$BN$5,MAX($U$6:$BM$6)+2-U$6,0),"")</f>
        <v/>
      </c>
      <c r="V16" s="47" t="str">
        <f>IFERROR(VLOOKUP($B16,V$3:$BN$5,MAX($U$6:$BM$6)+2-V$6,0),"")</f>
        <v/>
      </c>
      <c r="W16" s="47" t="str">
        <f>IFERROR(VLOOKUP($B16,W$3:$BN$5,MAX($U$6:$BM$6)+2-W$6,0),"")</f>
        <v/>
      </c>
      <c r="X16" s="47" t="str">
        <f>IFERROR(VLOOKUP($B16,X$3:$BN$5,MAX($U$6:$BM$6)+2-X$6,0),"")</f>
        <v/>
      </c>
      <c r="Y16" s="47" t="str">
        <f>IFERROR(VLOOKUP($B16,Y$3:$BN$5,MAX($U$6:$BM$6)+2-Y$6,0),"")</f>
        <v/>
      </c>
      <c r="Z16" s="47" t="str">
        <f>IFERROR(VLOOKUP($B16,Z$3:$BN$5,MAX($U$6:$BM$6)+2-Z$6,0),"")</f>
        <v/>
      </c>
      <c r="AA16" s="47" t="str">
        <f>IFERROR(VLOOKUP($B16,AA$3:$BN$5,MAX($U$6:$BM$6)+2-AA$6,0),"")</f>
        <v/>
      </c>
      <c r="AB16" s="47" t="str">
        <f>IFERROR(VLOOKUP($B16,AB$3:$BN$5,MAX($U$6:$BM$6)+2-AB$6,0),"")</f>
        <v/>
      </c>
      <c r="AC16" s="47" t="str">
        <f>IFERROR(VLOOKUP($B16,AC$3:$BN$5,MAX($U$6:$BM$6)+2-AC$6,0),"")</f>
        <v/>
      </c>
      <c r="AD16" s="47" t="str">
        <f>IFERROR(VLOOKUP($B16,AD$3:$BN$5,MAX($U$6:$BM$6)+2-AD$6,0),"")</f>
        <v/>
      </c>
      <c r="AE16" s="47" t="str">
        <f>IFERROR(VLOOKUP($B16,AE$3:$BN$5,MAX($U$6:$BM$6)+2-AE$6,0),"")</f>
        <v/>
      </c>
      <c r="AF16" s="47" t="str">
        <f>IFERROR(VLOOKUP($B16,AF$3:$BN$5,MAX($U$6:$BM$6)+2-AF$6,0),"")</f>
        <v/>
      </c>
      <c r="AG16" s="47" t="str">
        <f>IFERROR(VLOOKUP($B16,AG$3:$BN$5,MAX($U$6:$BM$6)+2-AG$6,0),"")</f>
        <v/>
      </c>
      <c r="AH16" s="47" t="str">
        <f>IFERROR(VLOOKUP($B16,AH$3:$BN$5,MAX($U$6:$BM$6)+2-AH$6,0),"")</f>
        <v/>
      </c>
      <c r="AI16" s="47" t="str">
        <f>IFERROR(VLOOKUP($B16,AI$3:$BN$5,MAX($U$6:$BM$6)+2-AI$6,0),"")</f>
        <v/>
      </c>
      <c r="AJ16" s="47" t="str">
        <f>IFERROR(VLOOKUP($B16,AJ$3:$BN$5,MAX($U$6:$BM$6)+2-AJ$6,0),"")</f>
        <v/>
      </c>
      <c r="AK16" s="47" t="str">
        <f>IFERROR(VLOOKUP($B16,AK$3:$BN$5,MAX($U$6:$BM$6)+2-AK$6,0),"")</f>
        <v/>
      </c>
      <c r="AL16" s="47" t="str">
        <f>IFERROR(VLOOKUP($B16,AL$3:$BN$5,MAX($U$6:$BM$6)+2-AL$6,0),"")</f>
        <v/>
      </c>
      <c r="AM16" s="47" t="str">
        <f>IFERROR(VLOOKUP($B16,AM$3:$BN$5,MAX($U$6:$BM$6)+2-AM$6,0),"")</f>
        <v/>
      </c>
      <c r="AN16" s="47" t="str">
        <f>IFERROR(VLOOKUP($B16,AN$3:$BN$5,MAX($U$6:$BM$6)+2-AN$6,0),"")</f>
        <v/>
      </c>
      <c r="AO16" s="47" t="str">
        <f>IFERROR(VLOOKUP($B16,AO$3:$BN$5,MAX($U$6:$BM$6)+2-AO$6,0),"")</f>
        <v/>
      </c>
      <c r="AP16" s="47" t="str">
        <f>IFERROR(VLOOKUP($B16,AP$3:$BN$5,MAX($U$6:$BM$6)+2-AP$6,0),"")</f>
        <v/>
      </c>
      <c r="AQ16" s="47" t="str">
        <f>IFERROR(VLOOKUP($B16,AQ$3:$BN$5,MAX($U$6:$BM$6)+2-AQ$6,0),"")</f>
        <v/>
      </c>
      <c r="AR16" s="47" t="str">
        <f>IFERROR(VLOOKUP($B16,AR$3:$BN$5,MAX($U$6:$BM$6)+2-AR$6,0),"")</f>
        <v/>
      </c>
      <c r="AS16" s="47" t="str">
        <f>IFERROR(VLOOKUP($B16,AS$3:$BN$5,MAX($U$6:$BM$6)+2-AS$6,0),"")</f>
        <v/>
      </c>
      <c r="AT16" s="47" t="str">
        <f>IFERROR(VLOOKUP($B16,AT$3:$BN$5,MAX($U$6:$BM$6)+2-AT$6,0),"")</f>
        <v/>
      </c>
      <c r="AU16" s="47" t="str">
        <f>IFERROR(VLOOKUP($B16,AU$3:$BN$5,MAX($U$6:$BM$6)+2-AU$6,0),"")</f>
        <v/>
      </c>
      <c r="AV16" s="47" t="str">
        <f>IFERROR(VLOOKUP($B16,AV$3:$BN$5,MAX($U$6:$BM$6)+2-AV$6,0),"")</f>
        <v/>
      </c>
      <c r="AW16" s="47" t="str">
        <f>IFERROR(VLOOKUP($B16,AW$3:$BN$5,MAX($U$6:$BM$6)+2-AW$6,0),"")</f>
        <v/>
      </c>
      <c r="AX16" s="47" t="str">
        <f>IFERROR(VLOOKUP($B16,AX$3:$BN$5,MAX($U$6:$BM$6)+2-AX$6,0),"")</f>
        <v/>
      </c>
      <c r="AY16" s="47" t="str">
        <f>IFERROR(VLOOKUP($B16,AY$3:$BN$5,MAX($U$6:$BM$6)+2-AY$6,0),"")</f>
        <v/>
      </c>
      <c r="AZ16" s="47" t="str">
        <f>IFERROR(VLOOKUP($B16,AZ$3:$BN$5,MAX($U$6:$BM$6)+2-AZ$6,0),"")</f>
        <v/>
      </c>
      <c r="BA16" s="47" t="str">
        <f>IFERROR(VLOOKUP($B16,BA$3:$BN$5,MAX($U$6:$BM$6)+2-BA$6,0),"")</f>
        <v/>
      </c>
      <c r="BB16" s="47" t="str">
        <f>IFERROR(VLOOKUP($B16,BB$3:$BN$5,MAX($U$6:$BM$6)+2-BB$6,0),"")</f>
        <v/>
      </c>
      <c r="BC16" s="47" t="str">
        <f>IFERROR(VLOOKUP($B16,BC$3:$BN$5,MAX($U$6:$BM$6)+2-BC$6,0),"")</f>
        <v/>
      </c>
      <c r="BD16" s="47" t="str">
        <f>IFERROR(VLOOKUP($B16,BD$3:$BN$5,MAX($U$6:$BM$6)+2-BD$6,0),"")</f>
        <v/>
      </c>
      <c r="BE16" s="47" t="str">
        <f>IFERROR(VLOOKUP($B16,BE$3:$BN$5,MAX($U$6:$BM$6)+2-BE$6,0),"")</f>
        <v/>
      </c>
      <c r="BF16" s="47" t="str">
        <f>IFERROR(VLOOKUP($B16,BF$3:$BN$5,MAX($U$6:$BM$6)+2-BF$6,0),"")</f>
        <v/>
      </c>
      <c r="BG16" s="47" t="str">
        <f>IFERROR(VLOOKUP($B16,BG$3:$BN$5,MAX($U$6:$BM$6)+2-BG$6,0),"")</f>
        <v/>
      </c>
      <c r="BH16" s="47" t="str">
        <f>IFERROR(VLOOKUP($B16,BH$3:$BN$5,MAX($U$6:$BM$6)+2-BH$6,0),"")</f>
        <v/>
      </c>
      <c r="BI16" s="47" t="str">
        <f>IFERROR(VLOOKUP($B16,BI$3:$BN$5,MAX($U$6:$BM$6)+2-BI$6,0),"")</f>
        <v/>
      </c>
      <c r="BJ16" s="47" t="str">
        <f>IFERROR(VLOOKUP($B16,BJ$3:$BN$5,MAX($U$6:$BM$6)+2-BJ$6,0),"")</f>
        <v/>
      </c>
      <c r="BK16" s="47" t="str">
        <f>IFERROR(VLOOKUP($B16,BK$3:$BN$5,MAX($U$6:$BM$6)+2-BK$6,0),"")</f>
        <v/>
      </c>
      <c r="BL16" s="47" t="str">
        <f>IFERROR(VLOOKUP($B16,BL$3:$BN$5,MAX($U$6:$BM$6)+2-BL$6,0),"")</f>
        <v/>
      </c>
      <c r="BM16" s="47" t="str">
        <f>IFERROR(VLOOKUP($B16,BM$3:$BN$5,MAX($U$6:$BM$6)+2-BM$6,0),"")</f>
        <v/>
      </c>
      <c r="BN16" s="46">
        <f t="shared" si="11"/>
        <v>0</v>
      </c>
      <c r="BO16" s="48" t="str">
        <f t="shared" si="12"/>
        <v/>
      </c>
      <c r="BP16" s="48" t="str">
        <f t="shared" si="13"/>
        <v/>
      </c>
      <c r="BQ16" s="49" t="str">
        <f t="shared" si="14"/>
        <v/>
      </c>
      <c r="BR16" s="50">
        <f t="shared" si="15"/>
        <v>0</v>
      </c>
      <c r="BS16" s="51">
        <f t="shared" si="16"/>
        <v>0</v>
      </c>
      <c r="BT16" s="52" t="str">
        <f>IFERROR(VLOOKUP($B16,BT$2:$CN$5,MAX($BT$6:$CM$6)+2-BT$6,0)*BT$7,"")</f>
        <v/>
      </c>
      <c r="BU16" s="52" t="str">
        <f>IFERROR(VLOOKUP($B16,BU$2:$CN$5,MAX($BT$6:$CM$6)+2-BU$6,0)*BU$7,"")</f>
        <v/>
      </c>
      <c r="BV16" s="52" t="str">
        <f>IFERROR(VLOOKUP($B16,BV$2:$CN$5,MAX($BT$6:$CM$6)+2-BV$6,0)*BV$7,"")</f>
        <v/>
      </c>
      <c r="BW16" s="52" t="str">
        <f>IFERROR(VLOOKUP($B16,BW$2:$CN$5,MAX($BT$6:$CM$6)+2-BW$6,0)*BW$7,"")</f>
        <v/>
      </c>
      <c r="BX16" s="52" t="str">
        <f>IFERROR(VLOOKUP($B16,BX$2:$CN$5,MAX($BT$6:$CM$6)+2-BX$6,0)*BX$7,"")</f>
        <v/>
      </c>
      <c r="BY16" s="52" t="str">
        <f>IFERROR(VLOOKUP($B16,BY$2:$CN$5,MAX($BT$6:$CM$6)+2-BY$6,0)*BY$7,"")</f>
        <v/>
      </c>
      <c r="BZ16" s="52" t="str">
        <f>IFERROR(VLOOKUP($B16,BZ$2:$CN$5,MAX($BT$6:$CM$6)+2-BZ$6,0)*BZ$7,"")</f>
        <v/>
      </c>
      <c r="CA16" s="52" t="str">
        <f>IFERROR(VLOOKUP($B16,CA$2:$CN$5,MAX($BT$6:$CM$6)+2-CA$6,0)*CA$7,"")</f>
        <v/>
      </c>
      <c r="CB16" s="52" t="str">
        <f>IFERROR(VLOOKUP($B16,CB$2:$CN$5,MAX($BT$6:$CM$6)+2-CB$6,0)*CB$7,"")</f>
        <v/>
      </c>
      <c r="CC16" s="52" t="str">
        <f>IFERROR(VLOOKUP($B16,CC$2:$CN$5,MAX($BT$6:$CM$6)+2-CC$6,0)*CC$7,"")</f>
        <v/>
      </c>
      <c r="CD16" s="52" t="str">
        <f>IFERROR(VLOOKUP($B16,CD$2:$CN$5,MAX($BT$6:$CM$6)+2-CD$6,0)*CD$7,"")</f>
        <v/>
      </c>
      <c r="CE16" s="52" t="str">
        <f>IFERROR(VLOOKUP($B16,CE$2:$CN$5,MAX($BT$6:$CM$6)+2-CE$6,0)*CE$7,"")</f>
        <v/>
      </c>
      <c r="CF16" s="52" t="str">
        <f>IFERROR(VLOOKUP($B16,CF$2:$CN$5,MAX($BT$6:$CM$6)+2-CF$6,0)*CF$7,"")</f>
        <v/>
      </c>
      <c r="CG16" s="52" t="str">
        <f>IFERROR(VLOOKUP($B16,CG$2:$CN$5,MAX($BT$6:$CM$6)+2-CG$6,0)*CG$7,"")</f>
        <v/>
      </c>
      <c r="CH16" s="52" t="str">
        <f>IFERROR(VLOOKUP($B16,CH$2:$CN$5,MAX($BT$6:$CM$6)+2-CH$6,0)*CH$7,"")</f>
        <v/>
      </c>
      <c r="CI16" s="52" t="str">
        <f>IFERROR(VLOOKUP($B16,CI$2:$CN$5,MAX($BT$6:$CM$6)+2-CI$6,0)*CI$7,"")</f>
        <v/>
      </c>
      <c r="CJ16" s="52" t="str">
        <f>IFERROR(VLOOKUP($B16,CJ$2:$CN$5,MAX($BT$6:$CM$6)+2-CJ$6,0)*CJ$7,"")</f>
        <v/>
      </c>
      <c r="CK16" s="52" t="str">
        <f>IFERROR(VLOOKUP($B16,CK$2:$CN$5,MAX($BT$6:$CM$6)+2-CK$6,0)*CK$7,"")</f>
        <v/>
      </c>
      <c r="CL16" s="52" t="str">
        <f>IFERROR(VLOOKUP($B16,CL$2:$CN$5,MAX($BT$6:$CM$6)+2-CL$6,0)*CL$7,"")</f>
        <v/>
      </c>
      <c r="CM16" s="52" t="str">
        <f>IFERROR(VLOOKUP($B16,CM$2:$CN$5,MAX($BT$6:$CM$6)+2-CM$6,0)*CM$7,"")</f>
        <v/>
      </c>
      <c r="CP16" s="53"/>
      <c r="CQ16" s="54" t="str">
        <f>IFERROR(VLOOKUP($B16,BT$49:$CN$58,MAX($CQ$6:$DJ$6)+2-CQ$6,0)*CQ$7,"")</f>
        <v/>
      </c>
      <c r="CR16" s="54" t="str">
        <f>IFERROR(VLOOKUP($B16,BU$49:$CN$58,MAX($CQ$6:$DJ$6)+2-CR$6,0)*CR$7,"")</f>
        <v/>
      </c>
      <c r="CS16" s="54" t="str">
        <f>IFERROR(VLOOKUP($B16,BV$49:$CN$58,MAX($CQ$6:$DJ$6)+2-CS$6,0)*CS$7,"")</f>
        <v/>
      </c>
      <c r="CT16" s="54" t="str">
        <f>IFERROR(VLOOKUP($B16,BW$49:$CN$58,MAX($CQ$6:$DJ$6)+2-CT$6,0)*CT$7,"")</f>
        <v/>
      </c>
      <c r="CU16" s="54" t="str">
        <f>IFERROR(VLOOKUP($B16,BX$49:$CN$58,MAX($CQ$6:$DJ$6)+2-CU$6,0)*CU$7,"")</f>
        <v/>
      </c>
      <c r="CV16" s="54" t="str">
        <f>IFERROR(VLOOKUP($B16,BY$49:$CN$58,MAX($CQ$6:$DJ$6)+2-CV$6,0)*CV$7,"")</f>
        <v/>
      </c>
      <c r="CW16" s="54" t="str">
        <f>IFERROR(VLOOKUP($B16,BZ$49:$CN$58,MAX($CQ$6:$DJ$6)+2-CW$6,0)*CW$7,"")</f>
        <v/>
      </c>
      <c r="CX16" s="54" t="str">
        <f>IFERROR(VLOOKUP($B16,CA$49:$CN$58,MAX($CQ$6:$DJ$6)+2-CX$6,0)*CX$7,"")</f>
        <v/>
      </c>
      <c r="CY16" s="54" t="str">
        <f>IFERROR(VLOOKUP($B16,CB$49:$CN$58,MAX($CQ$6:$DJ$6)+2-CY$6,0)*CY$7,"")</f>
        <v/>
      </c>
      <c r="CZ16" s="54" t="str">
        <f>IFERROR(VLOOKUP($B16,CC$49:$CN$58,MAX($CQ$6:$DJ$6)+2-CZ$6,0)*CZ$7,"")</f>
        <v/>
      </c>
      <c r="DA16" s="54" t="str">
        <f>IFERROR(VLOOKUP($B16,CD$49:$CN$58,MAX($CQ$6:$DJ$6)+2-DA$6,0)*DA$7,"")</f>
        <v/>
      </c>
      <c r="DB16" s="54" t="str">
        <f>IFERROR(VLOOKUP($B16,CE$49:$CN$58,MAX($CQ$6:$DJ$6)+2-DB$6,0)*DB$7,"")</f>
        <v/>
      </c>
      <c r="DC16" s="54" t="str">
        <f>IFERROR(VLOOKUP($B16,CF$49:$CN$58,MAX($CQ$6:$DJ$6)+2-DC$6,0)*DC$7,"")</f>
        <v/>
      </c>
      <c r="DD16" s="54" t="str">
        <f>IFERROR(VLOOKUP($B16,CG$49:$CN$58,MAX($CQ$6:$DJ$6)+2-DD$6,0)*DD$7,"")</f>
        <v/>
      </c>
      <c r="DE16" s="54" t="str">
        <f>IFERROR(VLOOKUP($B16,CH$49:$CN$58,MAX($CQ$6:$DJ$6)+2-DE$6,0)*DE$7,"")</f>
        <v/>
      </c>
      <c r="DF16" s="54" t="str">
        <f>IFERROR(VLOOKUP($B16,CI$49:$CN$58,MAX($CQ$6:$DJ$6)+2-DF$6,0)*DF$7,"")</f>
        <v/>
      </c>
      <c r="DG16" s="54" t="str">
        <f>IFERROR(VLOOKUP($B16,CJ$49:$CN$58,MAX($CQ$6:$DJ$6)+2-DG$6,0)*DG$7,"")</f>
        <v/>
      </c>
      <c r="DH16" s="54" t="str">
        <f>IFERROR(VLOOKUP($B16,CK$49:$CN$58,MAX($CQ$6:$DJ$6)+2-DH$6,0)*DH$7,"")</f>
        <v/>
      </c>
      <c r="DI16" s="54" t="str">
        <f>IFERROR(VLOOKUP($B16,CL$49:$CN$58,MAX($CQ$6:$DJ$6)+2-DI$6,0)*DI$7,"")</f>
        <v/>
      </c>
      <c r="DJ16" s="54" t="str">
        <f>IFERROR(VLOOKUP($B16,CM$49:$CN$58,MAX($CQ$6:$DJ$6)+2-DJ$6,0)*DJ$7,"")</f>
        <v/>
      </c>
      <c r="DK16" s="55">
        <f t="shared" si="17"/>
        <v>0</v>
      </c>
      <c r="DM16" s="56" t="str">
        <f>IFERROR(VLOOKUP($B16,BT$60:$CN$69,MAX($BT$6:$CM$6)+2-DM$6,0)*DM$7,"")</f>
        <v/>
      </c>
      <c r="DN16" s="56" t="str">
        <f>IFERROR(VLOOKUP($B16,BU$60:$CN$69,MAX($BT$6:$CM$6)+2-DN$6,0)*DN$7,"")</f>
        <v/>
      </c>
      <c r="DO16" s="56" t="str">
        <f>IFERROR(VLOOKUP($B16,BV$60:$CN$69,MAX($BT$6:$CM$6)+2-DO$6,0)*DO$7,"")</f>
        <v/>
      </c>
      <c r="DP16" s="56" t="str">
        <f>IFERROR(VLOOKUP($B16,BW$60:$CN$69,MAX($BT$6:$CM$6)+2-DP$6,0)*DP$7,"")</f>
        <v/>
      </c>
      <c r="DQ16" s="56" t="str">
        <f>IFERROR(VLOOKUP($B16,BX$60:$CN$69,MAX($BT$6:$CM$6)+2-DQ$6,0)*DQ$7,"")</f>
        <v/>
      </c>
      <c r="DR16" s="56" t="str">
        <f>IFERROR(VLOOKUP($B16,BY$60:$CN$69,MAX($BT$6:$CM$6)+2-DR$6,0)*DR$7,"")</f>
        <v/>
      </c>
      <c r="DS16" s="56" t="str">
        <f>IFERROR(VLOOKUP($B16,BZ$60:$CN$69,MAX($BT$6:$CM$6)+2-DS$6,0)*DS$7,"")</f>
        <v/>
      </c>
      <c r="DT16" s="56" t="str">
        <f>IFERROR(VLOOKUP($B16,CA$60:$CN$69,MAX($BT$6:$CM$6)+2-DT$6,0)*DT$7,"")</f>
        <v/>
      </c>
      <c r="DU16" s="56" t="str">
        <f>IFERROR(VLOOKUP($B16,CB$60:$CN$69,MAX($BT$6:$CM$6)+2-DU$6,0)*DU$7,"")</f>
        <v/>
      </c>
      <c r="DV16" s="56" t="str">
        <f>IFERROR(VLOOKUP($B16,CC$60:$CN$69,MAX($BT$6:$CM$6)+2-DV$6,0)*DV$7,"")</f>
        <v/>
      </c>
      <c r="DW16" s="56" t="str">
        <f>IFERROR(VLOOKUP($B16,CD$60:$CN$69,MAX($BT$6:$CM$6)+2-DW$6,0)*DW$7,"")</f>
        <v/>
      </c>
      <c r="DX16" s="56" t="str">
        <f>IFERROR(VLOOKUP($B16,CE$60:$CN$69,MAX($BT$6:$CM$6)+2-DX$6,0)*DX$7,"")</f>
        <v/>
      </c>
      <c r="DY16" s="56" t="str">
        <f>IFERROR(VLOOKUP($B16,CF$60:$CN$69,MAX($BT$6:$CM$6)+2-DY$6,0)*DY$7,"")</f>
        <v/>
      </c>
      <c r="DZ16" s="56" t="str">
        <f>IFERROR(VLOOKUP($B16,CG$60:$CN$69,MAX($BT$6:$CM$6)+2-DZ$6,0)*DZ$7,"")</f>
        <v/>
      </c>
      <c r="EA16" s="56" t="str">
        <f>IFERROR(VLOOKUP($B16,CH$60:$CN$69,MAX($BT$6:$CM$6)+2-EA$6,0)*EA$7,"")</f>
        <v/>
      </c>
      <c r="EB16" s="56" t="str">
        <f>IFERROR(VLOOKUP($B16,CI$60:$CN$69,MAX($BT$6:$CM$6)+2-EB$6,0)*EB$7,"")</f>
        <v/>
      </c>
      <c r="EC16" s="56" t="str">
        <f>IFERROR(VLOOKUP($B16,CJ$60:$CN$69,MAX($BT$6:$CM$6)+2-EC$6,0)*EC$7,"")</f>
        <v/>
      </c>
      <c r="ED16" s="56" t="str">
        <f>IFERROR(VLOOKUP($B16,CK$60:$CN$69,MAX($BT$6:$CM$6)+2-ED$6,0)*ED$7,"")</f>
        <v/>
      </c>
      <c r="EE16" s="56" t="str">
        <f>IFERROR(VLOOKUP($B16,CL$60:$CN$69,MAX($BT$6:$CM$6)+2-EE$6,0)*EE$7,"")</f>
        <v/>
      </c>
      <c r="EF16" s="56" t="str">
        <f>IFERROR(VLOOKUP($B16,CM$60:$CN$69,MAX($BT$6:$CM$6)+2-EF$6,0)*EF$7,"")</f>
        <v/>
      </c>
      <c r="EG16" s="57">
        <f t="shared" si="18"/>
        <v>0</v>
      </c>
      <c r="EJ16" s="1">
        <v>9</v>
      </c>
      <c r="EL16" s="1">
        <v>9</v>
      </c>
      <c r="EN16" s="1">
        <v>9</v>
      </c>
      <c r="EO16" s="1"/>
      <c r="EP16" s="1">
        <v>9</v>
      </c>
    </row>
    <row r="17" spans="1:146" ht="18" hidden="1">
      <c r="A17" s="36" t="s">
        <v>36</v>
      </c>
      <c r="B17" s="37"/>
      <c r="C17" s="38"/>
      <c r="D17" s="39"/>
      <c r="E17" s="40"/>
      <c r="F17" s="41"/>
      <c r="G17" s="42"/>
      <c r="H17" s="43">
        <f t="shared" si="0"/>
        <v>0</v>
      </c>
      <c r="I17" s="43">
        <f t="shared" si="1"/>
        <v>0</v>
      </c>
      <c r="J17" s="43">
        <f t="shared" si="2"/>
        <v>0</v>
      </c>
      <c r="K17" s="43">
        <f t="shared" si="3"/>
        <v>0</v>
      </c>
      <c r="L17" s="43">
        <f t="shared" si="4"/>
        <v>0</v>
      </c>
      <c r="M17" s="43">
        <f t="shared" si="5"/>
        <v>0</v>
      </c>
      <c r="N17" s="43">
        <f t="shared" si="6"/>
        <v>0</v>
      </c>
      <c r="O17" s="44">
        <v>10</v>
      </c>
      <c r="P17" s="45" t="str">
        <f t="shared" si="7"/>
        <v/>
      </c>
      <c r="Q17" s="45">
        <f t="shared" si="8"/>
        <v>0</v>
      </c>
      <c r="R17" s="46"/>
      <c r="S17" s="46" t="str">
        <f t="shared" si="9"/>
        <v/>
      </c>
      <c r="T17" s="46">
        <f t="shared" si="10"/>
        <v>0</v>
      </c>
      <c r="U17" s="47" t="str">
        <f>IFERROR(VLOOKUP($B17,U$3:$BN$5,MAX($U$6:$BM$6)+2-U$6,0),"")</f>
        <v/>
      </c>
      <c r="V17" s="47" t="str">
        <f>IFERROR(VLOOKUP($B17,V$3:$BN$5,MAX($U$6:$BM$6)+2-V$6,0),"")</f>
        <v/>
      </c>
      <c r="W17" s="47" t="str">
        <f>IFERROR(VLOOKUP($B17,W$3:$BN$5,MAX($U$6:$BM$6)+2-W$6,0),"")</f>
        <v/>
      </c>
      <c r="X17" s="47" t="str">
        <f>IFERROR(VLOOKUP($B17,X$3:$BN$5,MAX($U$6:$BM$6)+2-X$6,0),"")</f>
        <v/>
      </c>
      <c r="Y17" s="47" t="str">
        <f>IFERROR(VLOOKUP($B17,Y$3:$BN$5,MAX($U$6:$BM$6)+2-Y$6,0),"")</f>
        <v/>
      </c>
      <c r="Z17" s="47" t="str">
        <f>IFERROR(VLOOKUP($B17,Z$3:$BN$5,MAX($U$6:$BM$6)+2-Z$6,0),"")</f>
        <v/>
      </c>
      <c r="AA17" s="47" t="str">
        <f>IFERROR(VLOOKUP($B17,AA$3:$BN$5,MAX($U$6:$BM$6)+2-AA$6,0),"")</f>
        <v/>
      </c>
      <c r="AB17" s="47" t="str">
        <f>IFERROR(VLOOKUP($B17,AB$3:$BN$5,MAX($U$6:$BM$6)+2-AB$6,0),"")</f>
        <v/>
      </c>
      <c r="AC17" s="47" t="str">
        <f>IFERROR(VLOOKUP($B17,AC$3:$BN$5,MAX($U$6:$BM$6)+2-AC$6,0),"")</f>
        <v/>
      </c>
      <c r="AD17" s="47" t="str">
        <f>IFERROR(VLOOKUP($B17,AD$3:$BN$5,MAX($U$6:$BM$6)+2-AD$6,0),"")</f>
        <v/>
      </c>
      <c r="AE17" s="47" t="str">
        <f>IFERROR(VLOOKUP($B17,AE$3:$BN$5,MAX($U$6:$BM$6)+2-AE$6,0),"")</f>
        <v/>
      </c>
      <c r="AF17" s="47" t="str">
        <f>IFERROR(VLOOKUP($B17,AF$3:$BN$5,MAX($U$6:$BM$6)+2-AF$6,0),"")</f>
        <v/>
      </c>
      <c r="AG17" s="47" t="str">
        <f>IFERROR(VLOOKUP($B17,AG$3:$BN$5,MAX($U$6:$BM$6)+2-AG$6,0),"")</f>
        <v/>
      </c>
      <c r="AH17" s="47" t="str">
        <f>IFERROR(VLOOKUP($B17,AH$3:$BN$5,MAX($U$6:$BM$6)+2-AH$6,0),"")</f>
        <v/>
      </c>
      <c r="AI17" s="47" t="str">
        <f>IFERROR(VLOOKUP($B17,AI$3:$BN$5,MAX($U$6:$BM$6)+2-AI$6,0),"")</f>
        <v/>
      </c>
      <c r="AJ17" s="47" t="str">
        <f>IFERROR(VLOOKUP($B17,AJ$3:$BN$5,MAX($U$6:$BM$6)+2-AJ$6,0),"")</f>
        <v/>
      </c>
      <c r="AK17" s="47" t="str">
        <f>IFERROR(VLOOKUP($B17,AK$3:$BN$5,MAX($U$6:$BM$6)+2-AK$6,0),"")</f>
        <v/>
      </c>
      <c r="AL17" s="47" t="str">
        <f>IFERROR(VLOOKUP($B17,AL$3:$BN$5,MAX($U$6:$BM$6)+2-AL$6,0),"")</f>
        <v/>
      </c>
      <c r="AM17" s="47" t="str">
        <f>IFERROR(VLOOKUP($B17,AM$3:$BN$5,MAX($U$6:$BM$6)+2-AM$6,0),"")</f>
        <v/>
      </c>
      <c r="AN17" s="47" t="str">
        <f>IFERROR(VLOOKUP($B17,AN$3:$BN$5,MAX($U$6:$BM$6)+2-AN$6,0),"")</f>
        <v/>
      </c>
      <c r="AO17" s="47" t="str">
        <f>IFERROR(VLOOKUP($B17,AO$3:$BN$5,MAX($U$6:$BM$6)+2-AO$6,0),"")</f>
        <v/>
      </c>
      <c r="AP17" s="47" t="str">
        <f>IFERROR(VLOOKUP($B17,AP$3:$BN$5,MAX($U$6:$BM$6)+2-AP$6,0),"")</f>
        <v/>
      </c>
      <c r="AQ17" s="47" t="str">
        <f>IFERROR(VLOOKUP($B17,AQ$3:$BN$5,MAX($U$6:$BM$6)+2-AQ$6,0),"")</f>
        <v/>
      </c>
      <c r="AR17" s="47" t="str">
        <f>IFERROR(VLOOKUP($B17,AR$3:$BN$5,MAX($U$6:$BM$6)+2-AR$6,0),"")</f>
        <v/>
      </c>
      <c r="AS17" s="47" t="str">
        <f>IFERROR(VLOOKUP($B17,AS$3:$BN$5,MAX($U$6:$BM$6)+2-AS$6,0),"")</f>
        <v/>
      </c>
      <c r="AT17" s="47" t="str">
        <f>IFERROR(VLOOKUP($B17,AT$3:$BN$5,MAX($U$6:$BM$6)+2-AT$6,0),"")</f>
        <v/>
      </c>
      <c r="AU17" s="47" t="str">
        <f>IFERROR(VLOOKUP($B17,AU$3:$BN$5,MAX($U$6:$BM$6)+2-AU$6,0),"")</f>
        <v/>
      </c>
      <c r="AV17" s="47" t="str">
        <f>IFERROR(VLOOKUP($B17,AV$3:$BN$5,MAX($U$6:$BM$6)+2-AV$6,0),"")</f>
        <v/>
      </c>
      <c r="AW17" s="47" t="str">
        <f>IFERROR(VLOOKUP($B17,AW$3:$BN$5,MAX($U$6:$BM$6)+2-AW$6,0),"")</f>
        <v/>
      </c>
      <c r="AX17" s="47" t="str">
        <f>IFERROR(VLOOKUP($B17,AX$3:$BN$5,MAX($U$6:$BM$6)+2-AX$6,0),"")</f>
        <v/>
      </c>
      <c r="AY17" s="47" t="str">
        <f>IFERROR(VLOOKUP($B17,AY$3:$BN$5,MAX($U$6:$BM$6)+2-AY$6,0),"")</f>
        <v/>
      </c>
      <c r="AZ17" s="47" t="str">
        <f>IFERROR(VLOOKUP($B17,AZ$3:$BN$5,MAX($U$6:$BM$6)+2-AZ$6,0),"")</f>
        <v/>
      </c>
      <c r="BA17" s="47" t="str">
        <f>IFERROR(VLOOKUP($B17,BA$3:$BN$5,MAX($U$6:$BM$6)+2-BA$6,0),"")</f>
        <v/>
      </c>
      <c r="BB17" s="47" t="str">
        <f>IFERROR(VLOOKUP($B17,BB$3:$BN$5,MAX($U$6:$BM$6)+2-BB$6,0),"")</f>
        <v/>
      </c>
      <c r="BC17" s="47" t="str">
        <f>IFERROR(VLOOKUP($B17,BC$3:$BN$5,MAX($U$6:$BM$6)+2-BC$6,0),"")</f>
        <v/>
      </c>
      <c r="BD17" s="47" t="str">
        <f>IFERROR(VLOOKUP($B17,BD$3:$BN$5,MAX($U$6:$BM$6)+2-BD$6,0),"")</f>
        <v/>
      </c>
      <c r="BE17" s="47" t="str">
        <f>IFERROR(VLOOKUP($B17,BE$3:$BN$5,MAX($U$6:$BM$6)+2-BE$6,0),"")</f>
        <v/>
      </c>
      <c r="BF17" s="47" t="str">
        <f>IFERROR(VLOOKUP($B17,BF$3:$BN$5,MAX($U$6:$BM$6)+2-BF$6,0),"")</f>
        <v/>
      </c>
      <c r="BG17" s="47" t="str">
        <f>IFERROR(VLOOKUP($B17,BG$3:$BN$5,MAX($U$6:$BM$6)+2-BG$6,0),"")</f>
        <v/>
      </c>
      <c r="BH17" s="47" t="str">
        <f>IFERROR(VLOOKUP($B17,BH$3:$BN$5,MAX($U$6:$BM$6)+2-BH$6,0),"")</f>
        <v/>
      </c>
      <c r="BI17" s="47" t="str">
        <f>IFERROR(VLOOKUP($B17,BI$3:$BN$5,MAX($U$6:$BM$6)+2-BI$6,0),"")</f>
        <v/>
      </c>
      <c r="BJ17" s="47" t="str">
        <f>IFERROR(VLOOKUP($B17,BJ$3:$BN$5,MAX($U$6:$BM$6)+2-BJ$6,0),"")</f>
        <v/>
      </c>
      <c r="BK17" s="47" t="str">
        <f>IFERROR(VLOOKUP($B17,BK$3:$BN$5,MAX($U$6:$BM$6)+2-BK$6,0),"")</f>
        <v/>
      </c>
      <c r="BL17" s="47" t="str">
        <f>IFERROR(VLOOKUP($B17,BL$3:$BN$5,MAX($U$6:$BM$6)+2-BL$6,0),"")</f>
        <v/>
      </c>
      <c r="BM17" s="47" t="str">
        <f>IFERROR(VLOOKUP($B17,BM$3:$BN$5,MAX($U$6:$BM$6)+2-BM$6,0),"")</f>
        <v/>
      </c>
      <c r="BN17" s="46">
        <f t="shared" si="11"/>
        <v>0</v>
      </c>
      <c r="BO17" s="48" t="str">
        <f t="shared" si="12"/>
        <v/>
      </c>
      <c r="BP17" s="48" t="str">
        <f t="shared" si="13"/>
        <v/>
      </c>
      <c r="BQ17" s="49" t="str">
        <f t="shared" si="14"/>
        <v/>
      </c>
      <c r="BR17" s="50">
        <f t="shared" si="15"/>
        <v>0</v>
      </c>
      <c r="BS17" s="51">
        <f t="shared" si="16"/>
        <v>0</v>
      </c>
      <c r="BT17" s="52" t="str">
        <f>IFERROR(VLOOKUP($B17,BT$2:$CN$5,MAX($BT$6:$CM$6)+2-BT$6,0)*BT$7,"")</f>
        <v/>
      </c>
      <c r="BU17" s="52" t="str">
        <f>IFERROR(VLOOKUP($B17,BU$2:$CN$5,MAX($BT$6:$CM$6)+2-BU$6,0)*BU$7,"")</f>
        <v/>
      </c>
      <c r="BV17" s="52" t="str">
        <f>IFERROR(VLOOKUP($B17,BV$2:$CN$5,MAX($BT$6:$CM$6)+2-BV$6,0)*BV$7,"")</f>
        <v/>
      </c>
      <c r="BW17" s="52" t="str">
        <f>IFERROR(VLOOKUP($B17,BW$2:$CN$5,MAX($BT$6:$CM$6)+2-BW$6,0)*BW$7,"")</f>
        <v/>
      </c>
      <c r="BX17" s="52" t="str">
        <f>IFERROR(VLOOKUP($B17,BX$2:$CN$5,MAX($BT$6:$CM$6)+2-BX$6,0)*BX$7,"")</f>
        <v/>
      </c>
      <c r="BY17" s="52" t="str">
        <f>IFERROR(VLOOKUP($B17,BY$2:$CN$5,MAX($BT$6:$CM$6)+2-BY$6,0)*BY$7,"")</f>
        <v/>
      </c>
      <c r="BZ17" s="52" t="str">
        <f>IFERROR(VLOOKUP($B17,BZ$2:$CN$5,MAX($BT$6:$CM$6)+2-BZ$6,0)*BZ$7,"")</f>
        <v/>
      </c>
      <c r="CA17" s="52" t="str">
        <f>IFERROR(VLOOKUP($B17,CA$2:$CN$5,MAX($BT$6:$CM$6)+2-CA$6,0)*CA$7,"")</f>
        <v/>
      </c>
      <c r="CB17" s="52" t="str">
        <f>IFERROR(VLOOKUP($B17,CB$2:$CN$5,MAX($BT$6:$CM$6)+2-CB$6,0)*CB$7,"")</f>
        <v/>
      </c>
      <c r="CC17" s="52" t="str">
        <f>IFERROR(VLOOKUP($B17,CC$2:$CN$5,MAX($BT$6:$CM$6)+2-CC$6,0)*CC$7,"")</f>
        <v/>
      </c>
      <c r="CD17" s="52" t="str">
        <f>IFERROR(VLOOKUP($B17,CD$2:$CN$5,MAX($BT$6:$CM$6)+2-CD$6,0)*CD$7,"")</f>
        <v/>
      </c>
      <c r="CE17" s="52" t="str">
        <f>IFERROR(VLOOKUP($B17,CE$2:$CN$5,MAX($BT$6:$CM$6)+2-CE$6,0)*CE$7,"")</f>
        <v/>
      </c>
      <c r="CF17" s="52" t="str">
        <f>IFERROR(VLOOKUP($B17,CF$2:$CN$5,MAX($BT$6:$CM$6)+2-CF$6,0)*CF$7,"")</f>
        <v/>
      </c>
      <c r="CG17" s="52" t="str">
        <f>IFERROR(VLOOKUP($B17,CG$2:$CN$5,MAX($BT$6:$CM$6)+2-CG$6,0)*CG$7,"")</f>
        <v/>
      </c>
      <c r="CH17" s="52" t="str">
        <f>IFERROR(VLOOKUP($B17,CH$2:$CN$5,MAX($BT$6:$CM$6)+2-CH$6,0)*CH$7,"")</f>
        <v/>
      </c>
      <c r="CI17" s="52" t="str">
        <f>IFERROR(VLOOKUP($B17,CI$2:$CN$5,MAX($BT$6:$CM$6)+2-CI$6,0)*CI$7,"")</f>
        <v/>
      </c>
      <c r="CJ17" s="52" t="str">
        <f>IFERROR(VLOOKUP($B17,CJ$2:$CN$5,MAX($BT$6:$CM$6)+2-CJ$6,0)*CJ$7,"")</f>
        <v/>
      </c>
      <c r="CK17" s="52" t="str">
        <f>IFERROR(VLOOKUP($B17,CK$2:$CN$5,MAX($BT$6:$CM$6)+2-CK$6,0)*CK$7,"")</f>
        <v/>
      </c>
      <c r="CL17" s="52" t="str">
        <f>IFERROR(VLOOKUP($B17,CL$2:$CN$5,MAX($BT$6:$CM$6)+2-CL$6,0)*CL$7,"")</f>
        <v/>
      </c>
      <c r="CM17" s="52" t="str">
        <f>IFERROR(VLOOKUP($B17,CM$2:$CN$5,MAX($BT$6:$CM$6)+2-CM$6,0)*CM$7,"")</f>
        <v/>
      </c>
      <c r="CP17" s="53"/>
      <c r="CQ17" s="54" t="str">
        <f>IFERROR(VLOOKUP($B17,BT$49:$CN$58,MAX($CQ$6:$DJ$6)+2-CQ$6,0)*CQ$7,"")</f>
        <v/>
      </c>
      <c r="CR17" s="54" t="str">
        <f>IFERROR(VLOOKUP($B17,BU$49:$CN$58,MAX($CQ$6:$DJ$6)+2-CR$6,0)*CR$7,"")</f>
        <v/>
      </c>
      <c r="CS17" s="54" t="str">
        <f>IFERROR(VLOOKUP($B17,BV$49:$CN$58,MAX($CQ$6:$DJ$6)+2-CS$6,0)*CS$7,"")</f>
        <v/>
      </c>
      <c r="CT17" s="54" t="str">
        <f>IFERROR(VLOOKUP($B17,BW$49:$CN$58,MAX($CQ$6:$DJ$6)+2-CT$6,0)*CT$7,"")</f>
        <v/>
      </c>
      <c r="CU17" s="54" t="str">
        <f>IFERROR(VLOOKUP($B17,BX$49:$CN$58,MAX($CQ$6:$DJ$6)+2-CU$6,0)*CU$7,"")</f>
        <v/>
      </c>
      <c r="CV17" s="54" t="str">
        <f>IFERROR(VLOOKUP($B17,BY$49:$CN$58,MAX($CQ$6:$DJ$6)+2-CV$6,0)*CV$7,"")</f>
        <v/>
      </c>
      <c r="CW17" s="54" t="str">
        <f>IFERROR(VLOOKUP($B17,BZ$49:$CN$58,MAX($CQ$6:$DJ$6)+2-CW$6,0)*CW$7,"")</f>
        <v/>
      </c>
      <c r="CX17" s="54" t="str">
        <f>IFERROR(VLOOKUP($B17,CA$49:$CN$58,MAX($CQ$6:$DJ$6)+2-CX$6,0)*CX$7,"")</f>
        <v/>
      </c>
      <c r="CY17" s="54" t="str">
        <f>IFERROR(VLOOKUP($B17,CB$49:$CN$58,MAX($CQ$6:$DJ$6)+2-CY$6,0)*CY$7,"")</f>
        <v/>
      </c>
      <c r="CZ17" s="54" t="str">
        <f>IFERROR(VLOOKUP($B17,CC$49:$CN$58,MAX($CQ$6:$DJ$6)+2-CZ$6,0)*CZ$7,"")</f>
        <v/>
      </c>
      <c r="DA17" s="54" t="str">
        <f>IFERROR(VLOOKUP($B17,CD$49:$CN$58,MAX($CQ$6:$DJ$6)+2-DA$6,0)*DA$7,"")</f>
        <v/>
      </c>
      <c r="DB17" s="54" t="str">
        <f>IFERROR(VLOOKUP($B17,CE$49:$CN$58,MAX($CQ$6:$DJ$6)+2-DB$6,0)*DB$7,"")</f>
        <v/>
      </c>
      <c r="DC17" s="54" t="str">
        <f>IFERROR(VLOOKUP($B17,CF$49:$CN$58,MAX($CQ$6:$DJ$6)+2-DC$6,0)*DC$7,"")</f>
        <v/>
      </c>
      <c r="DD17" s="54" t="str">
        <f>IFERROR(VLOOKUP($B17,CG$49:$CN$58,MAX($CQ$6:$DJ$6)+2-DD$6,0)*DD$7,"")</f>
        <v/>
      </c>
      <c r="DE17" s="54" t="str">
        <f>IFERROR(VLOOKUP($B17,CH$49:$CN$58,MAX($CQ$6:$DJ$6)+2-DE$6,0)*DE$7,"")</f>
        <v/>
      </c>
      <c r="DF17" s="54" t="str">
        <f>IFERROR(VLOOKUP($B17,CI$49:$CN$58,MAX($CQ$6:$DJ$6)+2-DF$6,0)*DF$7,"")</f>
        <v/>
      </c>
      <c r="DG17" s="54" t="str">
        <f>IFERROR(VLOOKUP($B17,CJ$49:$CN$58,MAX($CQ$6:$DJ$6)+2-DG$6,0)*DG$7,"")</f>
        <v/>
      </c>
      <c r="DH17" s="54" t="str">
        <f>IFERROR(VLOOKUP($B17,CK$49:$CN$58,MAX($CQ$6:$DJ$6)+2-DH$6,0)*DH$7,"")</f>
        <v/>
      </c>
      <c r="DI17" s="54" t="str">
        <f>IFERROR(VLOOKUP($B17,CL$49:$CN$58,MAX($CQ$6:$DJ$6)+2-DI$6,0)*DI$7,"")</f>
        <v/>
      </c>
      <c r="DJ17" s="54" t="str">
        <f>IFERROR(VLOOKUP($B17,CM$49:$CN$58,MAX($CQ$6:$DJ$6)+2-DJ$6,0)*DJ$7,"")</f>
        <v/>
      </c>
      <c r="DK17" s="55">
        <f t="shared" si="17"/>
        <v>0</v>
      </c>
      <c r="DM17" s="56" t="str">
        <f>IFERROR(VLOOKUP($B17,BT$60:$CN$69,MAX($BT$6:$CM$6)+2-DM$6,0)*DM$7,"")</f>
        <v/>
      </c>
      <c r="DN17" s="56" t="str">
        <f>IFERROR(VLOOKUP($B17,BU$60:$CN$69,MAX($BT$6:$CM$6)+2-DN$6,0)*DN$7,"")</f>
        <v/>
      </c>
      <c r="DO17" s="56" t="str">
        <f>IFERROR(VLOOKUP($B17,BV$60:$CN$69,MAX($BT$6:$CM$6)+2-DO$6,0)*DO$7,"")</f>
        <v/>
      </c>
      <c r="DP17" s="56" t="str">
        <f>IFERROR(VLOOKUP($B17,BW$60:$CN$69,MAX($BT$6:$CM$6)+2-DP$6,0)*DP$7,"")</f>
        <v/>
      </c>
      <c r="DQ17" s="56" t="str">
        <f>IFERROR(VLOOKUP($B17,BX$60:$CN$69,MAX($BT$6:$CM$6)+2-DQ$6,0)*DQ$7,"")</f>
        <v/>
      </c>
      <c r="DR17" s="56" t="str">
        <f>IFERROR(VLOOKUP($B17,BY$60:$CN$69,MAX($BT$6:$CM$6)+2-DR$6,0)*DR$7,"")</f>
        <v/>
      </c>
      <c r="DS17" s="56" t="str">
        <f>IFERROR(VLOOKUP($B17,BZ$60:$CN$69,MAX($BT$6:$CM$6)+2-DS$6,0)*DS$7,"")</f>
        <v/>
      </c>
      <c r="DT17" s="56" t="str">
        <f>IFERROR(VLOOKUP($B17,CA$60:$CN$69,MAX($BT$6:$CM$6)+2-DT$6,0)*DT$7,"")</f>
        <v/>
      </c>
      <c r="DU17" s="56" t="str">
        <f>IFERROR(VLOOKUP($B17,CB$60:$CN$69,MAX($BT$6:$CM$6)+2-DU$6,0)*DU$7,"")</f>
        <v/>
      </c>
      <c r="DV17" s="56" t="str">
        <f>IFERROR(VLOOKUP($B17,CC$60:$CN$69,MAX($BT$6:$CM$6)+2-DV$6,0)*DV$7,"")</f>
        <v/>
      </c>
      <c r="DW17" s="56" t="str">
        <f>IFERROR(VLOOKUP($B17,CD$60:$CN$69,MAX($BT$6:$CM$6)+2-DW$6,0)*DW$7,"")</f>
        <v/>
      </c>
      <c r="DX17" s="56" t="str">
        <f>IFERROR(VLOOKUP($B17,CE$60:$CN$69,MAX($BT$6:$CM$6)+2-DX$6,0)*DX$7,"")</f>
        <v/>
      </c>
      <c r="DY17" s="56" t="str">
        <f>IFERROR(VLOOKUP($B17,CF$60:$CN$69,MAX($BT$6:$CM$6)+2-DY$6,0)*DY$7,"")</f>
        <v/>
      </c>
      <c r="DZ17" s="56" t="str">
        <f>IFERROR(VLOOKUP($B17,CG$60:$CN$69,MAX($BT$6:$CM$6)+2-DZ$6,0)*DZ$7,"")</f>
        <v/>
      </c>
      <c r="EA17" s="56" t="str">
        <f>IFERROR(VLOOKUP($B17,CH$60:$CN$69,MAX($BT$6:$CM$6)+2-EA$6,0)*EA$7,"")</f>
        <v/>
      </c>
      <c r="EB17" s="56" t="str">
        <f>IFERROR(VLOOKUP($B17,CI$60:$CN$69,MAX($BT$6:$CM$6)+2-EB$6,0)*EB$7,"")</f>
        <v/>
      </c>
      <c r="EC17" s="56" t="str">
        <f>IFERROR(VLOOKUP($B17,CJ$60:$CN$69,MAX($BT$6:$CM$6)+2-EC$6,0)*EC$7,"")</f>
        <v/>
      </c>
      <c r="ED17" s="56" t="str">
        <f>IFERROR(VLOOKUP($B17,CK$60:$CN$69,MAX($BT$6:$CM$6)+2-ED$6,0)*ED$7,"")</f>
        <v/>
      </c>
      <c r="EE17" s="56" t="str">
        <f>IFERROR(VLOOKUP($B17,CL$60:$CN$69,MAX($BT$6:$CM$6)+2-EE$6,0)*EE$7,"")</f>
        <v/>
      </c>
      <c r="EF17" s="56" t="str">
        <f>IFERROR(VLOOKUP($B17,CM$60:$CN$69,MAX($BT$6:$CM$6)+2-EF$6,0)*EF$7,"")</f>
        <v/>
      </c>
      <c r="EG17" s="57">
        <f t="shared" si="18"/>
        <v>0</v>
      </c>
      <c r="EJ17" s="1">
        <v>10</v>
      </c>
      <c r="EL17" s="1">
        <v>10</v>
      </c>
      <c r="EN17" s="1">
        <v>10</v>
      </c>
      <c r="EP17" s="1">
        <v>10</v>
      </c>
    </row>
    <row r="18" spans="1:146" ht="18" hidden="1">
      <c r="A18" s="36" t="s">
        <v>37</v>
      </c>
      <c r="B18" s="37"/>
      <c r="C18" s="38"/>
      <c r="D18" s="39"/>
      <c r="E18" s="40"/>
      <c r="F18" s="41"/>
      <c r="G18" s="42"/>
      <c r="H18" s="43">
        <f t="shared" si="0"/>
        <v>0</v>
      </c>
      <c r="I18" s="43">
        <f t="shared" si="1"/>
        <v>0</v>
      </c>
      <c r="J18" s="43">
        <f t="shared" si="2"/>
        <v>0</v>
      </c>
      <c r="K18" s="43">
        <f t="shared" si="3"/>
        <v>0</v>
      </c>
      <c r="L18" s="43">
        <f t="shared" si="4"/>
        <v>0</v>
      </c>
      <c r="M18" s="43">
        <f t="shared" si="5"/>
        <v>0</v>
      </c>
      <c r="N18" s="43">
        <f t="shared" si="6"/>
        <v>0</v>
      </c>
      <c r="O18" s="44">
        <v>11</v>
      </c>
      <c r="P18" s="45" t="str">
        <f t="shared" si="7"/>
        <v/>
      </c>
      <c r="Q18" s="45">
        <f t="shared" si="8"/>
        <v>0</v>
      </c>
      <c r="R18" s="46"/>
      <c r="S18" s="46" t="str">
        <f t="shared" si="9"/>
        <v/>
      </c>
      <c r="T18" s="46">
        <f t="shared" si="10"/>
        <v>0</v>
      </c>
      <c r="U18" s="47" t="str">
        <f>IFERROR(VLOOKUP($B18,U$3:$BN$5,MAX($U$6:$BM$6)+2-U$6,0),"")</f>
        <v/>
      </c>
      <c r="V18" s="47" t="str">
        <f>IFERROR(VLOOKUP($B18,V$3:$BN$5,MAX($U$6:$BM$6)+2-V$6,0),"")</f>
        <v/>
      </c>
      <c r="W18" s="47" t="str">
        <f>IFERROR(VLOOKUP($B18,W$3:$BN$5,MAX($U$6:$BM$6)+2-W$6,0),"")</f>
        <v/>
      </c>
      <c r="X18" s="47" t="str">
        <f>IFERROR(VLOOKUP($B18,X$3:$BN$5,MAX($U$6:$BM$6)+2-X$6,0),"")</f>
        <v/>
      </c>
      <c r="Y18" s="47" t="str">
        <f>IFERROR(VLOOKUP($B18,Y$3:$BN$5,MAX($U$6:$BM$6)+2-Y$6,0),"")</f>
        <v/>
      </c>
      <c r="Z18" s="47" t="str">
        <f>IFERROR(VLOOKUP($B18,Z$3:$BN$5,MAX($U$6:$BM$6)+2-Z$6,0),"")</f>
        <v/>
      </c>
      <c r="AA18" s="47" t="str">
        <f>IFERROR(VLOOKUP($B18,AA$3:$BN$5,MAX($U$6:$BM$6)+2-AA$6,0),"")</f>
        <v/>
      </c>
      <c r="AB18" s="47" t="str">
        <f>IFERROR(VLOOKUP($B18,AB$3:$BN$5,MAX($U$6:$BM$6)+2-AB$6,0),"")</f>
        <v/>
      </c>
      <c r="AC18" s="47" t="str">
        <f>IFERROR(VLOOKUP($B18,AC$3:$BN$5,MAX($U$6:$BM$6)+2-AC$6,0),"")</f>
        <v/>
      </c>
      <c r="AD18" s="47" t="str">
        <f>IFERROR(VLOOKUP($B18,AD$3:$BN$5,MAX($U$6:$BM$6)+2-AD$6,0),"")</f>
        <v/>
      </c>
      <c r="AE18" s="47" t="str">
        <f>IFERROR(VLOOKUP($B18,AE$3:$BN$5,MAX($U$6:$BM$6)+2-AE$6,0),"")</f>
        <v/>
      </c>
      <c r="AF18" s="47" t="str">
        <f>IFERROR(VLOOKUP($B18,AF$3:$BN$5,MAX($U$6:$BM$6)+2-AF$6,0),"")</f>
        <v/>
      </c>
      <c r="AG18" s="47" t="str">
        <f>IFERROR(VLOOKUP($B18,AG$3:$BN$5,MAX($U$6:$BM$6)+2-AG$6,0),"")</f>
        <v/>
      </c>
      <c r="AH18" s="47" t="str">
        <f>IFERROR(VLOOKUP($B18,AH$3:$BN$5,MAX($U$6:$BM$6)+2-AH$6,0),"")</f>
        <v/>
      </c>
      <c r="AI18" s="47" t="str">
        <f>IFERROR(VLOOKUP($B18,AI$3:$BN$5,MAX($U$6:$BM$6)+2-AI$6,0),"")</f>
        <v/>
      </c>
      <c r="AJ18" s="47" t="str">
        <f>IFERROR(VLOOKUP($B18,AJ$3:$BN$5,MAX($U$6:$BM$6)+2-AJ$6,0),"")</f>
        <v/>
      </c>
      <c r="AK18" s="47" t="str">
        <f>IFERROR(VLOOKUP($B18,AK$3:$BN$5,MAX($U$6:$BM$6)+2-AK$6,0),"")</f>
        <v/>
      </c>
      <c r="AL18" s="47" t="str">
        <f>IFERROR(VLOOKUP($B18,AL$3:$BN$5,MAX($U$6:$BM$6)+2-AL$6,0),"")</f>
        <v/>
      </c>
      <c r="AM18" s="47" t="str">
        <f>IFERROR(VLOOKUP($B18,AM$3:$BN$5,MAX($U$6:$BM$6)+2-AM$6,0),"")</f>
        <v/>
      </c>
      <c r="AN18" s="47" t="str">
        <f>IFERROR(VLOOKUP($B18,AN$3:$BN$5,MAX($U$6:$BM$6)+2-AN$6,0),"")</f>
        <v/>
      </c>
      <c r="AO18" s="47" t="str">
        <f>IFERROR(VLOOKUP($B18,AO$3:$BN$5,MAX($U$6:$BM$6)+2-AO$6,0),"")</f>
        <v/>
      </c>
      <c r="AP18" s="47" t="str">
        <f>IFERROR(VLOOKUP($B18,AP$3:$BN$5,MAX($U$6:$BM$6)+2-AP$6,0),"")</f>
        <v/>
      </c>
      <c r="AQ18" s="47" t="str">
        <f>IFERROR(VLOOKUP($B18,AQ$3:$BN$5,MAX($U$6:$BM$6)+2-AQ$6,0),"")</f>
        <v/>
      </c>
      <c r="AR18" s="47" t="str">
        <f>IFERROR(VLOOKUP($B18,AR$3:$BN$5,MAX($U$6:$BM$6)+2-AR$6,0),"")</f>
        <v/>
      </c>
      <c r="AS18" s="47" t="str">
        <f>IFERROR(VLOOKUP($B18,AS$3:$BN$5,MAX($U$6:$BM$6)+2-AS$6,0),"")</f>
        <v/>
      </c>
      <c r="AT18" s="47" t="str">
        <f>IFERROR(VLOOKUP($B18,AT$3:$BN$5,MAX($U$6:$BM$6)+2-AT$6,0),"")</f>
        <v/>
      </c>
      <c r="AU18" s="47" t="str">
        <f>IFERROR(VLOOKUP($B18,AU$3:$BN$5,MAX($U$6:$BM$6)+2-AU$6,0),"")</f>
        <v/>
      </c>
      <c r="AV18" s="47" t="str">
        <f>IFERROR(VLOOKUP($B18,AV$3:$BN$5,MAX($U$6:$BM$6)+2-AV$6,0),"")</f>
        <v/>
      </c>
      <c r="AW18" s="47" t="str">
        <f>IFERROR(VLOOKUP($B18,AW$3:$BN$5,MAX($U$6:$BM$6)+2-AW$6,0),"")</f>
        <v/>
      </c>
      <c r="AX18" s="47" t="str">
        <f>IFERROR(VLOOKUP($B18,AX$3:$BN$5,MAX($U$6:$BM$6)+2-AX$6,0),"")</f>
        <v/>
      </c>
      <c r="AY18" s="47" t="str">
        <f>IFERROR(VLOOKUP($B18,AY$3:$BN$5,MAX($U$6:$BM$6)+2-AY$6,0),"")</f>
        <v/>
      </c>
      <c r="AZ18" s="47" t="str">
        <f>IFERROR(VLOOKUP($B18,AZ$3:$BN$5,MAX($U$6:$BM$6)+2-AZ$6,0),"")</f>
        <v/>
      </c>
      <c r="BA18" s="47" t="str">
        <f>IFERROR(VLOOKUP($B18,BA$3:$BN$5,MAX($U$6:$BM$6)+2-BA$6,0),"")</f>
        <v/>
      </c>
      <c r="BB18" s="47" t="str">
        <f>IFERROR(VLOOKUP($B18,BB$3:$BN$5,MAX($U$6:$BM$6)+2-BB$6,0),"")</f>
        <v/>
      </c>
      <c r="BC18" s="47" t="str">
        <f>IFERROR(VLOOKUP($B18,BC$3:$BN$5,MAX($U$6:$BM$6)+2-BC$6,0),"")</f>
        <v/>
      </c>
      <c r="BD18" s="47" t="str">
        <f>IFERROR(VLOOKUP($B18,BD$3:$BN$5,MAX($U$6:$BM$6)+2-BD$6,0),"")</f>
        <v/>
      </c>
      <c r="BE18" s="47" t="str">
        <f>IFERROR(VLOOKUP($B18,BE$3:$BN$5,MAX($U$6:$BM$6)+2-BE$6,0),"")</f>
        <v/>
      </c>
      <c r="BF18" s="47" t="str">
        <f>IFERROR(VLOOKUP($B18,BF$3:$BN$5,MAX($U$6:$BM$6)+2-BF$6,0),"")</f>
        <v/>
      </c>
      <c r="BG18" s="47" t="str">
        <f>IFERROR(VLOOKUP($B18,BG$3:$BN$5,MAX($U$6:$BM$6)+2-BG$6,0),"")</f>
        <v/>
      </c>
      <c r="BH18" s="47" t="str">
        <f>IFERROR(VLOOKUP($B18,BH$3:$BN$5,MAX($U$6:$BM$6)+2-BH$6,0),"")</f>
        <v/>
      </c>
      <c r="BI18" s="47" t="str">
        <f>IFERROR(VLOOKUP($B18,BI$3:$BN$5,MAX($U$6:$BM$6)+2-BI$6,0),"")</f>
        <v/>
      </c>
      <c r="BJ18" s="47" t="str">
        <f>IFERROR(VLOOKUP($B18,BJ$3:$BN$5,MAX($U$6:$BM$6)+2-BJ$6,0),"")</f>
        <v/>
      </c>
      <c r="BK18" s="47" t="str">
        <f>IFERROR(VLOOKUP($B18,BK$3:$BN$5,MAX($U$6:$BM$6)+2-BK$6,0),"")</f>
        <v/>
      </c>
      <c r="BL18" s="47" t="str">
        <f>IFERROR(VLOOKUP($B18,BL$3:$BN$5,MAX($U$6:$BM$6)+2-BL$6,0),"")</f>
        <v/>
      </c>
      <c r="BM18" s="47" t="str">
        <f>IFERROR(VLOOKUP($B18,BM$3:$BN$5,MAX($U$6:$BM$6)+2-BM$6,0),"")</f>
        <v/>
      </c>
      <c r="BN18" s="46">
        <f t="shared" si="11"/>
        <v>0</v>
      </c>
      <c r="BO18" s="48" t="str">
        <f t="shared" si="12"/>
        <v/>
      </c>
      <c r="BP18" s="48" t="str">
        <f t="shared" si="13"/>
        <v/>
      </c>
      <c r="BQ18" s="49" t="str">
        <f t="shared" si="14"/>
        <v/>
      </c>
      <c r="BR18" s="50">
        <f t="shared" si="15"/>
        <v>0</v>
      </c>
      <c r="BS18" s="51">
        <f t="shared" si="16"/>
        <v>0</v>
      </c>
      <c r="BT18" s="52" t="str">
        <f>IFERROR(VLOOKUP($B18,BT$2:$CN$5,MAX($BT$6:$CM$6)+2-BT$6,0)*BT$7,"")</f>
        <v/>
      </c>
      <c r="BU18" s="52" t="str">
        <f>IFERROR(VLOOKUP($B18,BU$2:$CN$5,MAX($BT$6:$CM$6)+2-BU$6,0)*BU$7,"")</f>
        <v/>
      </c>
      <c r="BV18" s="52" t="str">
        <f>IFERROR(VLOOKUP($B18,BV$2:$CN$5,MAX($BT$6:$CM$6)+2-BV$6,0)*BV$7,"")</f>
        <v/>
      </c>
      <c r="BW18" s="52" t="str">
        <f>IFERROR(VLOOKUP($B18,BW$2:$CN$5,MAX($BT$6:$CM$6)+2-BW$6,0)*BW$7,"")</f>
        <v/>
      </c>
      <c r="BX18" s="52" t="str">
        <f>IFERROR(VLOOKUP($B18,BX$2:$CN$5,MAX($BT$6:$CM$6)+2-BX$6,0)*BX$7,"")</f>
        <v/>
      </c>
      <c r="BY18" s="52" t="str">
        <f>IFERROR(VLOOKUP($B18,BY$2:$CN$5,MAX($BT$6:$CM$6)+2-BY$6,0)*BY$7,"")</f>
        <v/>
      </c>
      <c r="BZ18" s="52" t="str">
        <f>IFERROR(VLOOKUP($B18,BZ$2:$CN$5,MAX($BT$6:$CM$6)+2-BZ$6,0)*BZ$7,"")</f>
        <v/>
      </c>
      <c r="CA18" s="52" t="str">
        <f>IFERROR(VLOOKUP($B18,CA$2:$CN$5,MAX($BT$6:$CM$6)+2-CA$6,0)*CA$7,"")</f>
        <v/>
      </c>
      <c r="CB18" s="52" t="str">
        <f>IFERROR(VLOOKUP($B18,CB$2:$CN$5,MAX($BT$6:$CM$6)+2-CB$6,0)*CB$7,"")</f>
        <v/>
      </c>
      <c r="CC18" s="52" t="str">
        <f>IFERROR(VLOOKUP($B18,CC$2:$CN$5,MAX($BT$6:$CM$6)+2-CC$6,0)*CC$7,"")</f>
        <v/>
      </c>
      <c r="CD18" s="52" t="str">
        <f>IFERROR(VLOOKUP($B18,CD$2:$CN$5,MAX($BT$6:$CM$6)+2-CD$6,0)*CD$7,"")</f>
        <v/>
      </c>
      <c r="CE18" s="52" t="str">
        <f>IFERROR(VLOOKUP($B18,CE$2:$CN$5,MAX($BT$6:$CM$6)+2-CE$6,0)*CE$7,"")</f>
        <v/>
      </c>
      <c r="CF18" s="52" t="str">
        <f>IFERROR(VLOOKUP($B18,CF$2:$CN$5,MAX($BT$6:$CM$6)+2-CF$6,0)*CF$7,"")</f>
        <v/>
      </c>
      <c r="CG18" s="52" t="str">
        <f>IFERROR(VLOOKUP($B18,CG$2:$CN$5,MAX($BT$6:$CM$6)+2-CG$6,0)*CG$7,"")</f>
        <v/>
      </c>
      <c r="CH18" s="52" t="str">
        <f>IFERROR(VLOOKUP($B18,CH$2:$CN$5,MAX($BT$6:$CM$6)+2-CH$6,0)*CH$7,"")</f>
        <v/>
      </c>
      <c r="CI18" s="52" t="str">
        <f>IFERROR(VLOOKUP($B18,CI$2:$CN$5,MAX($BT$6:$CM$6)+2-CI$6,0)*CI$7,"")</f>
        <v/>
      </c>
      <c r="CJ18" s="52" t="str">
        <f>IFERROR(VLOOKUP($B18,CJ$2:$CN$5,MAX($BT$6:$CM$6)+2-CJ$6,0)*CJ$7,"")</f>
        <v/>
      </c>
      <c r="CK18" s="52" t="str">
        <f>IFERROR(VLOOKUP($B18,CK$2:$CN$5,MAX($BT$6:$CM$6)+2-CK$6,0)*CK$7,"")</f>
        <v/>
      </c>
      <c r="CL18" s="52" t="str">
        <f>IFERROR(VLOOKUP($B18,CL$2:$CN$5,MAX($BT$6:$CM$6)+2-CL$6,0)*CL$7,"")</f>
        <v/>
      </c>
      <c r="CM18" s="52" t="str">
        <f>IFERROR(VLOOKUP($B18,CM$2:$CN$5,MAX($BT$6:$CM$6)+2-CM$6,0)*CM$7,"")</f>
        <v/>
      </c>
      <c r="CP18" s="53"/>
      <c r="CQ18" s="54" t="str">
        <f>IFERROR(VLOOKUP($B18,BT$49:$CN$58,MAX($CQ$6:$DJ$6)+2-CQ$6,0)*CQ$7,"")</f>
        <v/>
      </c>
      <c r="CR18" s="54" t="str">
        <f>IFERROR(VLOOKUP($B18,BU$49:$CN$58,MAX($CQ$6:$DJ$6)+2-CR$6,0)*CR$7,"")</f>
        <v/>
      </c>
      <c r="CS18" s="54" t="str">
        <f>IFERROR(VLOOKUP($B18,BV$49:$CN$58,MAX($CQ$6:$DJ$6)+2-CS$6,0)*CS$7,"")</f>
        <v/>
      </c>
      <c r="CT18" s="54" t="str">
        <f>IFERROR(VLOOKUP($B18,BW$49:$CN$58,MAX($CQ$6:$DJ$6)+2-CT$6,0)*CT$7,"")</f>
        <v/>
      </c>
      <c r="CU18" s="54" t="str">
        <f>IFERROR(VLOOKUP($B18,BX$49:$CN$58,MAX($CQ$6:$DJ$6)+2-CU$6,0)*CU$7,"")</f>
        <v/>
      </c>
      <c r="CV18" s="54" t="str">
        <f>IFERROR(VLOOKUP($B18,BY$49:$CN$58,MAX($CQ$6:$DJ$6)+2-CV$6,0)*CV$7,"")</f>
        <v/>
      </c>
      <c r="CW18" s="54" t="str">
        <f>IFERROR(VLOOKUP($B18,BZ$49:$CN$58,MAX($CQ$6:$DJ$6)+2-CW$6,0)*CW$7,"")</f>
        <v/>
      </c>
      <c r="CX18" s="54" t="str">
        <f>IFERROR(VLOOKUP($B18,CA$49:$CN$58,MAX($CQ$6:$DJ$6)+2-CX$6,0)*CX$7,"")</f>
        <v/>
      </c>
      <c r="CY18" s="54" t="str">
        <f>IFERROR(VLOOKUP($B18,CB$49:$CN$58,MAX($CQ$6:$DJ$6)+2-CY$6,0)*CY$7,"")</f>
        <v/>
      </c>
      <c r="CZ18" s="54" t="str">
        <f>IFERROR(VLOOKUP($B18,CC$49:$CN$58,MAX($CQ$6:$DJ$6)+2-CZ$6,0)*CZ$7,"")</f>
        <v/>
      </c>
      <c r="DA18" s="54" t="str">
        <f>IFERROR(VLOOKUP($B18,CD$49:$CN$58,MAX($CQ$6:$DJ$6)+2-DA$6,0)*DA$7,"")</f>
        <v/>
      </c>
      <c r="DB18" s="54" t="str">
        <f>IFERROR(VLOOKUP($B18,CE$49:$CN$58,MAX($CQ$6:$DJ$6)+2-DB$6,0)*DB$7,"")</f>
        <v/>
      </c>
      <c r="DC18" s="54" t="str">
        <f>IFERROR(VLOOKUP($B18,CF$49:$CN$58,MAX($CQ$6:$DJ$6)+2-DC$6,0)*DC$7,"")</f>
        <v/>
      </c>
      <c r="DD18" s="54" t="str">
        <f>IFERROR(VLOOKUP($B18,CG$49:$CN$58,MAX($CQ$6:$DJ$6)+2-DD$6,0)*DD$7,"")</f>
        <v/>
      </c>
      <c r="DE18" s="54" t="str">
        <f>IFERROR(VLOOKUP($B18,CH$49:$CN$58,MAX($CQ$6:$DJ$6)+2-DE$6,0)*DE$7,"")</f>
        <v/>
      </c>
      <c r="DF18" s="54" t="str">
        <f>IFERROR(VLOOKUP($B18,CI$49:$CN$58,MAX($CQ$6:$DJ$6)+2-DF$6,0)*DF$7,"")</f>
        <v/>
      </c>
      <c r="DG18" s="54" t="str">
        <f>IFERROR(VLOOKUP($B18,CJ$49:$CN$58,MAX($CQ$6:$DJ$6)+2-DG$6,0)*DG$7,"")</f>
        <v/>
      </c>
      <c r="DH18" s="54" t="str">
        <f>IFERROR(VLOOKUP($B18,CK$49:$CN$58,MAX($CQ$6:$DJ$6)+2-DH$6,0)*DH$7,"")</f>
        <v/>
      </c>
      <c r="DI18" s="54" t="str">
        <f>IFERROR(VLOOKUP($B18,CL$49:$CN$58,MAX($CQ$6:$DJ$6)+2-DI$6,0)*DI$7,"")</f>
        <v/>
      </c>
      <c r="DJ18" s="54" t="str">
        <f>IFERROR(VLOOKUP($B18,CM$49:$CN$58,MAX($CQ$6:$DJ$6)+2-DJ$6,0)*DJ$7,"")</f>
        <v/>
      </c>
      <c r="DK18" s="55">
        <f t="shared" si="17"/>
        <v>0</v>
      </c>
      <c r="DM18" s="56" t="str">
        <f>IFERROR(VLOOKUP($B18,BT$60:$CN$69,MAX($BT$6:$CM$6)+2-DM$6,0)*DM$7,"")</f>
        <v/>
      </c>
      <c r="DN18" s="56" t="str">
        <f>IFERROR(VLOOKUP($B18,BU$60:$CN$69,MAX($BT$6:$CM$6)+2-DN$6,0)*DN$7,"")</f>
        <v/>
      </c>
      <c r="DO18" s="56" t="str">
        <f>IFERROR(VLOOKUP($B18,BV$60:$CN$69,MAX($BT$6:$CM$6)+2-DO$6,0)*DO$7,"")</f>
        <v/>
      </c>
      <c r="DP18" s="56" t="str">
        <f>IFERROR(VLOOKUP($B18,BW$60:$CN$69,MAX($BT$6:$CM$6)+2-DP$6,0)*DP$7,"")</f>
        <v/>
      </c>
      <c r="DQ18" s="56" t="str">
        <f>IFERROR(VLOOKUP($B18,BX$60:$CN$69,MAX($BT$6:$CM$6)+2-DQ$6,0)*DQ$7,"")</f>
        <v/>
      </c>
      <c r="DR18" s="56" t="str">
        <f>IFERROR(VLOOKUP($B18,BY$60:$CN$69,MAX($BT$6:$CM$6)+2-DR$6,0)*DR$7,"")</f>
        <v/>
      </c>
      <c r="DS18" s="56" t="str">
        <f>IFERROR(VLOOKUP($B18,BZ$60:$CN$69,MAX($BT$6:$CM$6)+2-DS$6,0)*DS$7,"")</f>
        <v/>
      </c>
      <c r="DT18" s="56" t="str">
        <f>IFERROR(VLOOKUP($B18,CA$60:$CN$69,MAX($BT$6:$CM$6)+2-DT$6,0)*DT$7,"")</f>
        <v/>
      </c>
      <c r="DU18" s="56" t="str">
        <f>IFERROR(VLOOKUP($B18,CB$60:$CN$69,MAX($BT$6:$CM$6)+2-DU$6,0)*DU$7,"")</f>
        <v/>
      </c>
      <c r="DV18" s="56" t="str">
        <f>IFERROR(VLOOKUP($B18,CC$60:$CN$69,MAX($BT$6:$CM$6)+2-DV$6,0)*DV$7,"")</f>
        <v/>
      </c>
      <c r="DW18" s="56" t="str">
        <f>IFERROR(VLOOKUP($B18,CD$60:$CN$69,MAX($BT$6:$CM$6)+2-DW$6,0)*DW$7,"")</f>
        <v/>
      </c>
      <c r="DX18" s="56" t="str">
        <f>IFERROR(VLOOKUP($B18,CE$60:$CN$69,MAX($BT$6:$CM$6)+2-DX$6,0)*DX$7,"")</f>
        <v/>
      </c>
      <c r="DY18" s="56" t="str">
        <f>IFERROR(VLOOKUP($B18,CF$60:$CN$69,MAX($BT$6:$CM$6)+2-DY$6,0)*DY$7,"")</f>
        <v/>
      </c>
      <c r="DZ18" s="56" t="str">
        <f>IFERROR(VLOOKUP($B18,CG$60:$CN$69,MAX($BT$6:$CM$6)+2-DZ$6,0)*DZ$7,"")</f>
        <v/>
      </c>
      <c r="EA18" s="56" t="str">
        <f>IFERROR(VLOOKUP($B18,CH$60:$CN$69,MAX($BT$6:$CM$6)+2-EA$6,0)*EA$7,"")</f>
        <v/>
      </c>
      <c r="EB18" s="56" t="str">
        <f>IFERROR(VLOOKUP($B18,CI$60:$CN$69,MAX($BT$6:$CM$6)+2-EB$6,0)*EB$7,"")</f>
        <v/>
      </c>
      <c r="EC18" s="56" t="str">
        <f>IFERROR(VLOOKUP($B18,CJ$60:$CN$69,MAX($BT$6:$CM$6)+2-EC$6,0)*EC$7,"")</f>
        <v/>
      </c>
      <c r="ED18" s="56" t="str">
        <f>IFERROR(VLOOKUP($B18,CK$60:$CN$69,MAX($BT$6:$CM$6)+2-ED$6,0)*ED$7,"")</f>
        <v/>
      </c>
      <c r="EE18" s="56" t="str">
        <f>IFERROR(VLOOKUP($B18,CL$60:$CN$69,MAX($BT$6:$CM$6)+2-EE$6,0)*EE$7,"")</f>
        <v/>
      </c>
      <c r="EF18" s="56" t="str">
        <f>IFERROR(VLOOKUP($B18,CM$60:$CN$69,MAX($BT$6:$CM$6)+2-EF$6,0)*EF$7,"")</f>
        <v/>
      </c>
      <c r="EG18" s="57">
        <f t="shared" si="18"/>
        <v>0</v>
      </c>
      <c r="EJ18" s="1">
        <v>11</v>
      </c>
      <c r="EL18" s="1">
        <v>11</v>
      </c>
      <c r="EN18" s="1">
        <v>11</v>
      </c>
      <c r="EP18" s="1">
        <v>11</v>
      </c>
    </row>
    <row r="19" spans="1:146" ht="18" hidden="1">
      <c r="A19" s="36" t="s">
        <v>38</v>
      </c>
      <c r="B19" s="37"/>
      <c r="C19" s="38"/>
      <c r="D19" s="39"/>
      <c r="E19" s="40"/>
      <c r="F19" s="41"/>
      <c r="G19" s="42"/>
      <c r="H19" s="43">
        <f t="shared" si="0"/>
        <v>0</v>
      </c>
      <c r="I19" s="43">
        <f t="shared" si="1"/>
        <v>0</v>
      </c>
      <c r="J19" s="43">
        <f t="shared" si="2"/>
        <v>0</v>
      </c>
      <c r="K19" s="43">
        <f t="shared" si="3"/>
        <v>0</v>
      </c>
      <c r="L19" s="43">
        <f t="shared" si="4"/>
        <v>0</v>
      </c>
      <c r="M19" s="43">
        <f t="shared" si="5"/>
        <v>0</v>
      </c>
      <c r="N19" s="43">
        <f t="shared" si="6"/>
        <v>0</v>
      </c>
      <c r="O19" s="44">
        <v>12</v>
      </c>
      <c r="P19" s="45" t="str">
        <f t="shared" si="7"/>
        <v/>
      </c>
      <c r="Q19" s="45">
        <f t="shared" si="8"/>
        <v>0</v>
      </c>
      <c r="R19" s="46"/>
      <c r="S19" s="46" t="str">
        <f t="shared" si="9"/>
        <v/>
      </c>
      <c r="T19" s="46">
        <f t="shared" si="10"/>
        <v>0</v>
      </c>
      <c r="U19" s="47" t="str">
        <f>IFERROR(VLOOKUP($B19,U$3:$BN$5,MAX($U$6:$BM$6)+2-U$6,0),"")</f>
        <v/>
      </c>
      <c r="V19" s="47" t="str">
        <f>IFERROR(VLOOKUP($B19,V$3:$BN$5,MAX($U$6:$BM$6)+2-V$6,0),"")</f>
        <v/>
      </c>
      <c r="W19" s="47" t="str">
        <f>IFERROR(VLOOKUP($B19,W$3:$BN$5,MAX($U$6:$BM$6)+2-W$6,0),"")</f>
        <v/>
      </c>
      <c r="X19" s="47" t="str">
        <f>IFERROR(VLOOKUP($B19,X$3:$BN$5,MAX($U$6:$BM$6)+2-X$6,0),"")</f>
        <v/>
      </c>
      <c r="Y19" s="47" t="str">
        <f>IFERROR(VLOOKUP($B19,Y$3:$BN$5,MAX($U$6:$BM$6)+2-Y$6,0),"")</f>
        <v/>
      </c>
      <c r="Z19" s="47" t="str">
        <f>IFERROR(VLOOKUP($B19,Z$3:$BN$5,MAX($U$6:$BM$6)+2-Z$6,0),"")</f>
        <v/>
      </c>
      <c r="AA19" s="47" t="str">
        <f>IFERROR(VLOOKUP($B19,AA$3:$BN$5,MAX($U$6:$BM$6)+2-AA$6,0),"")</f>
        <v/>
      </c>
      <c r="AB19" s="47" t="str">
        <f>IFERROR(VLOOKUP($B19,AB$3:$BN$5,MAX($U$6:$BM$6)+2-AB$6,0),"")</f>
        <v/>
      </c>
      <c r="AC19" s="47" t="str">
        <f>IFERROR(VLOOKUP($B19,AC$3:$BN$5,MAX($U$6:$BM$6)+2-AC$6,0),"")</f>
        <v/>
      </c>
      <c r="AD19" s="47" t="str">
        <f>IFERROR(VLOOKUP($B19,AD$3:$BN$5,MAX($U$6:$BM$6)+2-AD$6,0),"")</f>
        <v/>
      </c>
      <c r="AE19" s="47" t="str">
        <f>IFERROR(VLOOKUP($B19,AE$3:$BN$5,MAX($U$6:$BM$6)+2-AE$6,0),"")</f>
        <v/>
      </c>
      <c r="AF19" s="47" t="str">
        <f>IFERROR(VLOOKUP($B19,AF$3:$BN$5,MAX($U$6:$BM$6)+2-AF$6,0),"")</f>
        <v/>
      </c>
      <c r="AG19" s="47" t="str">
        <f>IFERROR(VLOOKUP($B19,AG$3:$BN$5,MAX($U$6:$BM$6)+2-AG$6,0),"")</f>
        <v/>
      </c>
      <c r="AH19" s="47" t="str">
        <f>IFERROR(VLOOKUP($B19,AH$3:$BN$5,MAX($U$6:$BM$6)+2-AH$6,0),"")</f>
        <v/>
      </c>
      <c r="AI19" s="47" t="str">
        <f>IFERROR(VLOOKUP($B19,AI$3:$BN$5,MAX($U$6:$BM$6)+2-AI$6,0),"")</f>
        <v/>
      </c>
      <c r="AJ19" s="47" t="str">
        <f>IFERROR(VLOOKUP($B19,AJ$3:$BN$5,MAX($U$6:$BM$6)+2-AJ$6,0),"")</f>
        <v/>
      </c>
      <c r="AK19" s="47" t="str">
        <f>IFERROR(VLOOKUP($B19,AK$3:$BN$5,MAX($U$6:$BM$6)+2-AK$6,0),"")</f>
        <v/>
      </c>
      <c r="AL19" s="47" t="str">
        <f>IFERROR(VLOOKUP($B19,AL$3:$BN$5,MAX($U$6:$BM$6)+2-AL$6,0),"")</f>
        <v/>
      </c>
      <c r="AM19" s="47" t="str">
        <f>IFERROR(VLOOKUP($B19,AM$3:$BN$5,MAX($U$6:$BM$6)+2-AM$6,0),"")</f>
        <v/>
      </c>
      <c r="AN19" s="47" t="str">
        <f>IFERROR(VLOOKUP($B19,AN$3:$BN$5,MAX($U$6:$BM$6)+2-AN$6,0),"")</f>
        <v/>
      </c>
      <c r="AO19" s="47" t="str">
        <f>IFERROR(VLOOKUP($B19,AO$3:$BN$5,MAX($U$6:$BM$6)+2-AO$6,0),"")</f>
        <v/>
      </c>
      <c r="AP19" s="47" t="str">
        <f>IFERROR(VLOOKUP($B19,AP$3:$BN$5,MAX($U$6:$BM$6)+2-AP$6,0),"")</f>
        <v/>
      </c>
      <c r="AQ19" s="47" t="str">
        <f>IFERROR(VLOOKUP($B19,AQ$3:$BN$5,MAX($U$6:$BM$6)+2-AQ$6,0),"")</f>
        <v/>
      </c>
      <c r="AR19" s="47" t="str">
        <f>IFERROR(VLOOKUP($B19,AR$3:$BN$5,MAX($U$6:$BM$6)+2-AR$6,0),"")</f>
        <v/>
      </c>
      <c r="AS19" s="47" t="str">
        <f>IFERROR(VLOOKUP($B19,AS$3:$BN$5,MAX($U$6:$BM$6)+2-AS$6,0),"")</f>
        <v/>
      </c>
      <c r="AT19" s="47" t="str">
        <f>IFERROR(VLOOKUP($B19,AT$3:$BN$5,MAX($U$6:$BM$6)+2-AT$6,0),"")</f>
        <v/>
      </c>
      <c r="AU19" s="47" t="str">
        <f>IFERROR(VLOOKUP($B19,AU$3:$BN$5,MAX($U$6:$BM$6)+2-AU$6,0),"")</f>
        <v/>
      </c>
      <c r="AV19" s="47" t="str">
        <f>IFERROR(VLOOKUP($B19,AV$3:$BN$5,MAX($U$6:$BM$6)+2-AV$6,0),"")</f>
        <v/>
      </c>
      <c r="AW19" s="47" t="str">
        <f>IFERROR(VLOOKUP($B19,AW$3:$BN$5,MAX($U$6:$BM$6)+2-AW$6,0),"")</f>
        <v/>
      </c>
      <c r="AX19" s="47" t="str">
        <f>IFERROR(VLOOKUP($B19,AX$3:$BN$5,MAX($U$6:$BM$6)+2-AX$6,0),"")</f>
        <v/>
      </c>
      <c r="AY19" s="47" t="str">
        <f>IFERROR(VLOOKUP($B19,AY$3:$BN$5,MAX($U$6:$BM$6)+2-AY$6,0),"")</f>
        <v/>
      </c>
      <c r="AZ19" s="47" t="str">
        <f>IFERROR(VLOOKUP($B19,AZ$3:$BN$5,MAX($U$6:$BM$6)+2-AZ$6,0),"")</f>
        <v/>
      </c>
      <c r="BA19" s="47" t="str">
        <f>IFERROR(VLOOKUP($B19,BA$3:$BN$5,MAX($U$6:$BM$6)+2-BA$6,0),"")</f>
        <v/>
      </c>
      <c r="BB19" s="47" t="str">
        <f>IFERROR(VLOOKUP($B19,BB$3:$BN$5,MAX($U$6:$BM$6)+2-BB$6,0),"")</f>
        <v/>
      </c>
      <c r="BC19" s="47" t="str">
        <f>IFERROR(VLOOKUP($B19,BC$3:$BN$5,MAX($U$6:$BM$6)+2-BC$6,0),"")</f>
        <v/>
      </c>
      <c r="BD19" s="47" t="str">
        <f>IFERROR(VLOOKUP($B19,BD$3:$BN$5,MAX($U$6:$BM$6)+2-BD$6,0),"")</f>
        <v/>
      </c>
      <c r="BE19" s="47" t="str">
        <f>IFERROR(VLOOKUP($B19,BE$3:$BN$5,MAX($U$6:$BM$6)+2-BE$6,0),"")</f>
        <v/>
      </c>
      <c r="BF19" s="47" t="str">
        <f>IFERROR(VLOOKUP($B19,BF$3:$BN$5,MAX($U$6:$BM$6)+2-BF$6,0),"")</f>
        <v/>
      </c>
      <c r="BG19" s="47" t="str">
        <f>IFERROR(VLOOKUP($B19,BG$3:$BN$5,MAX($U$6:$BM$6)+2-BG$6,0),"")</f>
        <v/>
      </c>
      <c r="BH19" s="47" t="str">
        <f>IFERROR(VLOOKUP($B19,BH$3:$BN$5,MAX($U$6:$BM$6)+2-BH$6,0),"")</f>
        <v/>
      </c>
      <c r="BI19" s="47" t="str">
        <f>IFERROR(VLOOKUP($B19,BI$3:$BN$5,MAX($U$6:$BM$6)+2-BI$6,0),"")</f>
        <v/>
      </c>
      <c r="BJ19" s="47" t="str">
        <f>IFERROR(VLOOKUP($B19,BJ$3:$BN$5,MAX($U$6:$BM$6)+2-BJ$6,0),"")</f>
        <v/>
      </c>
      <c r="BK19" s="47" t="str">
        <f>IFERROR(VLOOKUP($B19,BK$3:$BN$5,MAX($U$6:$BM$6)+2-BK$6,0),"")</f>
        <v/>
      </c>
      <c r="BL19" s="47" t="str">
        <f>IFERROR(VLOOKUP($B19,BL$3:$BN$5,MAX($U$6:$BM$6)+2-BL$6,0),"")</f>
        <v/>
      </c>
      <c r="BM19" s="47" t="str">
        <f>IFERROR(VLOOKUP($B19,BM$3:$BN$5,MAX($U$6:$BM$6)+2-BM$6,0),"")</f>
        <v/>
      </c>
      <c r="BN19" s="46">
        <f t="shared" si="11"/>
        <v>0</v>
      </c>
      <c r="BO19" s="48" t="str">
        <f t="shared" si="12"/>
        <v/>
      </c>
      <c r="BP19" s="48" t="str">
        <f t="shared" si="13"/>
        <v/>
      </c>
      <c r="BQ19" s="49" t="str">
        <f t="shared" si="14"/>
        <v/>
      </c>
      <c r="BR19" s="50">
        <f t="shared" si="15"/>
        <v>0</v>
      </c>
      <c r="BS19" s="51">
        <f t="shared" si="16"/>
        <v>0</v>
      </c>
      <c r="BT19" s="52" t="str">
        <f>IFERROR(VLOOKUP($B19,BT$2:$CN$5,MAX($BT$6:$CM$6)+2-BT$6,0)*BT$7,"")</f>
        <v/>
      </c>
      <c r="BU19" s="52" t="str">
        <f>IFERROR(VLOOKUP($B19,BU$2:$CN$5,MAX($BT$6:$CM$6)+2-BU$6,0)*BU$7,"")</f>
        <v/>
      </c>
      <c r="BV19" s="52" t="str">
        <f>IFERROR(VLOOKUP($B19,BV$2:$CN$5,MAX($BT$6:$CM$6)+2-BV$6,0)*BV$7,"")</f>
        <v/>
      </c>
      <c r="BW19" s="52" t="str">
        <f>IFERROR(VLOOKUP($B19,BW$2:$CN$5,MAX($BT$6:$CM$6)+2-BW$6,0)*BW$7,"")</f>
        <v/>
      </c>
      <c r="BX19" s="52" t="str">
        <f>IFERROR(VLOOKUP($B19,BX$2:$CN$5,MAX($BT$6:$CM$6)+2-BX$6,0)*BX$7,"")</f>
        <v/>
      </c>
      <c r="BY19" s="52" t="str">
        <f>IFERROR(VLOOKUP($B19,BY$2:$CN$5,MAX($BT$6:$CM$6)+2-BY$6,0)*BY$7,"")</f>
        <v/>
      </c>
      <c r="BZ19" s="52" t="str">
        <f>IFERROR(VLOOKUP($B19,BZ$2:$CN$5,MAX($BT$6:$CM$6)+2-BZ$6,0)*BZ$7,"")</f>
        <v/>
      </c>
      <c r="CA19" s="52" t="str">
        <f>IFERROR(VLOOKUP($B19,CA$2:$CN$5,MAX($BT$6:$CM$6)+2-CA$6,0)*CA$7,"")</f>
        <v/>
      </c>
      <c r="CB19" s="52" t="str">
        <f>IFERROR(VLOOKUP($B19,CB$2:$CN$5,MAX($BT$6:$CM$6)+2-CB$6,0)*CB$7,"")</f>
        <v/>
      </c>
      <c r="CC19" s="52" t="str">
        <f>IFERROR(VLOOKUP($B19,CC$2:$CN$5,MAX($BT$6:$CM$6)+2-CC$6,0)*CC$7,"")</f>
        <v/>
      </c>
      <c r="CD19" s="52" t="str">
        <f>IFERROR(VLOOKUP($B19,CD$2:$CN$5,MAX($BT$6:$CM$6)+2-CD$6,0)*CD$7,"")</f>
        <v/>
      </c>
      <c r="CE19" s="52" t="str">
        <f>IFERROR(VLOOKUP($B19,CE$2:$CN$5,MAX($BT$6:$CM$6)+2-CE$6,0)*CE$7,"")</f>
        <v/>
      </c>
      <c r="CF19" s="52" t="str">
        <f>IFERROR(VLOOKUP($B19,CF$2:$CN$5,MAX($BT$6:$CM$6)+2-CF$6,0)*CF$7,"")</f>
        <v/>
      </c>
      <c r="CG19" s="52" t="str">
        <f>IFERROR(VLOOKUP($B19,CG$2:$CN$5,MAX($BT$6:$CM$6)+2-CG$6,0)*CG$7,"")</f>
        <v/>
      </c>
      <c r="CH19" s="52" t="str">
        <f>IFERROR(VLOOKUP($B19,CH$2:$CN$5,MAX($BT$6:$CM$6)+2-CH$6,0)*CH$7,"")</f>
        <v/>
      </c>
      <c r="CI19" s="52" t="str">
        <f>IFERROR(VLOOKUP($B19,CI$2:$CN$5,MAX($BT$6:$CM$6)+2-CI$6,0)*CI$7,"")</f>
        <v/>
      </c>
      <c r="CJ19" s="52" t="str">
        <f>IFERROR(VLOOKUP($B19,CJ$2:$CN$5,MAX($BT$6:$CM$6)+2-CJ$6,0)*CJ$7,"")</f>
        <v/>
      </c>
      <c r="CK19" s="52" t="str">
        <f>IFERROR(VLOOKUP($B19,CK$2:$CN$5,MAX($BT$6:$CM$6)+2-CK$6,0)*CK$7,"")</f>
        <v/>
      </c>
      <c r="CL19" s="52" t="str">
        <f>IFERROR(VLOOKUP($B19,CL$2:$CN$5,MAX($BT$6:$CM$6)+2-CL$6,0)*CL$7,"")</f>
        <v/>
      </c>
      <c r="CM19" s="52" t="str">
        <f>IFERROR(VLOOKUP($B19,CM$2:$CN$5,MAX($BT$6:$CM$6)+2-CM$6,0)*CM$7,"")</f>
        <v/>
      </c>
      <c r="CP19" s="53"/>
      <c r="CQ19" s="54" t="str">
        <f>IFERROR(VLOOKUP($B19,BT$49:$CN$58,MAX($CQ$6:$DJ$6)+2-CQ$6,0)*CQ$7,"")</f>
        <v/>
      </c>
      <c r="CR19" s="54" t="str">
        <f>IFERROR(VLOOKUP($B19,BU$49:$CN$58,MAX($CQ$6:$DJ$6)+2-CR$6,0)*CR$7,"")</f>
        <v/>
      </c>
      <c r="CS19" s="54" t="str">
        <f>IFERROR(VLOOKUP($B19,BV$49:$CN$58,MAX($CQ$6:$DJ$6)+2-CS$6,0)*CS$7,"")</f>
        <v/>
      </c>
      <c r="CT19" s="54" t="str">
        <f>IFERROR(VLOOKUP($B19,BW$49:$CN$58,MAX($CQ$6:$DJ$6)+2-CT$6,0)*CT$7,"")</f>
        <v/>
      </c>
      <c r="CU19" s="54" t="str">
        <f>IFERROR(VLOOKUP($B19,BX$49:$CN$58,MAX($CQ$6:$DJ$6)+2-CU$6,0)*CU$7,"")</f>
        <v/>
      </c>
      <c r="CV19" s="54" t="str">
        <f>IFERROR(VLOOKUP($B19,BY$49:$CN$58,MAX($CQ$6:$DJ$6)+2-CV$6,0)*CV$7,"")</f>
        <v/>
      </c>
      <c r="CW19" s="54" t="str">
        <f>IFERROR(VLOOKUP($B19,BZ$49:$CN$58,MAX($CQ$6:$DJ$6)+2-CW$6,0)*CW$7,"")</f>
        <v/>
      </c>
      <c r="CX19" s="54" t="str">
        <f>IFERROR(VLOOKUP($B19,CA$49:$CN$58,MAX($CQ$6:$DJ$6)+2-CX$6,0)*CX$7,"")</f>
        <v/>
      </c>
      <c r="CY19" s="54" t="str">
        <f>IFERROR(VLOOKUP($B19,CB$49:$CN$58,MAX($CQ$6:$DJ$6)+2-CY$6,0)*CY$7,"")</f>
        <v/>
      </c>
      <c r="CZ19" s="54" t="str">
        <f>IFERROR(VLOOKUP($B19,CC$49:$CN$58,MAX($CQ$6:$DJ$6)+2-CZ$6,0)*CZ$7,"")</f>
        <v/>
      </c>
      <c r="DA19" s="54" t="str">
        <f>IFERROR(VLOOKUP($B19,CD$49:$CN$58,MAX($CQ$6:$DJ$6)+2-DA$6,0)*DA$7,"")</f>
        <v/>
      </c>
      <c r="DB19" s="54" t="str">
        <f>IFERROR(VLOOKUP($B19,CE$49:$CN$58,MAX($CQ$6:$DJ$6)+2-DB$6,0)*DB$7,"")</f>
        <v/>
      </c>
      <c r="DC19" s="54" t="str">
        <f>IFERROR(VLOOKUP($B19,CF$49:$CN$58,MAX($CQ$6:$DJ$6)+2-DC$6,0)*DC$7,"")</f>
        <v/>
      </c>
      <c r="DD19" s="54" t="str">
        <f>IFERROR(VLOOKUP($B19,CG$49:$CN$58,MAX($CQ$6:$DJ$6)+2-DD$6,0)*DD$7,"")</f>
        <v/>
      </c>
      <c r="DE19" s="54" t="str">
        <f>IFERROR(VLOOKUP($B19,CH$49:$CN$58,MAX($CQ$6:$DJ$6)+2-DE$6,0)*DE$7,"")</f>
        <v/>
      </c>
      <c r="DF19" s="54" t="str">
        <f>IFERROR(VLOOKUP($B19,CI$49:$CN$58,MAX($CQ$6:$DJ$6)+2-DF$6,0)*DF$7,"")</f>
        <v/>
      </c>
      <c r="DG19" s="54" t="str">
        <f>IFERROR(VLOOKUP($B19,CJ$49:$CN$58,MAX($CQ$6:$DJ$6)+2-DG$6,0)*DG$7,"")</f>
        <v/>
      </c>
      <c r="DH19" s="54" t="str">
        <f>IFERROR(VLOOKUP($B19,CK$49:$CN$58,MAX($CQ$6:$DJ$6)+2-DH$6,0)*DH$7,"")</f>
        <v/>
      </c>
      <c r="DI19" s="54" t="str">
        <f>IFERROR(VLOOKUP($B19,CL$49:$CN$58,MAX($CQ$6:$DJ$6)+2-DI$6,0)*DI$7,"")</f>
        <v/>
      </c>
      <c r="DJ19" s="54" t="str">
        <f>IFERROR(VLOOKUP($B19,CM$49:$CN$58,MAX($CQ$6:$DJ$6)+2-DJ$6,0)*DJ$7,"")</f>
        <v/>
      </c>
      <c r="DK19" s="55">
        <f t="shared" si="17"/>
        <v>0</v>
      </c>
      <c r="DM19" s="56" t="str">
        <f>IFERROR(VLOOKUP($B19,BT$60:$CN$69,MAX($BT$6:$CM$6)+2-DM$6,0)*DM$7,"")</f>
        <v/>
      </c>
      <c r="DN19" s="56" t="str">
        <f>IFERROR(VLOOKUP($B19,BU$60:$CN$69,MAX($BT$6:$CM$6)+2-DN$6,0)*DN$7,"")</f>
        <v/>
      </c>
      <c r="DO19" s="56" t="str">
        <f>IFERROR(VLOOKUP($B19,BV$60:$CN$69,MAX($BT$6:$CM$6)+2-DO$6,0)*DO$7,"")</f>
        <v/>
      </c>
      <c r="DP19" s="56" t="str">
        <f>IFERROR(VLOOKUP($B19,BW$60:$CN$69,MAX($BT$6:$CM$6)+2-DP$6,0)*DP$7,"")</f>
        <v/>
      </c>
      <c r="DQ19" s="56" t="str">
        <f>IFERROR(VLOOKUP($B19,BX$60:$CN$69,MAX($BT$6:$CM$6)+2-DQ$6,0)*DQ$7,"")</f>
        <v/>
      </c>
      <c r="DR19" s="56" t="str">
        <f>IFERROR(VLOOKUP($B19,BY$60:$CN$69,MAX($BT$6:$CM$6)+2-DR$6,0)*DR$7,"")</f>
        <v/>
      </c>
      <c r="DS19" s="56" t="str">
        <f>IFERROR(VLOOKUP($B19,BZ$60:$CN$69,MAX($BT$6:$CM$6)+2-DS$6,0)*DS$7,"")</f>
        <v/>
      </c>
      <c r="DT19" s="56" t="str">
        <f>IFERROR(VLOOKUP($B19,CA$60:$CN$69,MAX($BT$6:$CM$6)+2-DT$6,0)*DT$7,"")</f>
        <v/>
      </c>
      <c r="DU19" s="56" t="str">
        <f>IFERROR(VLOOKUP($B19,CB$60:$CN$69,MAX($BT$6:$CM$6)+2-DU$6,0)*DU$7,"")</f>
        <v/>
      </c>
      <c r="DV19" s="56" t="str">
        <f>IFERROR(VLOOKUP($B19,CC$60:$CN$69,MAX($BT$6:$CM$6)+2-DV$6,0)*DV$7,"")</f>
        <v/>
      </c>
      <c r="DW19" s="56" t="str">
        <f>IFERROR(VLOOKUP($B19,CD$60:$CN$69,MAX($BT$6:$CM$6)+2-DW$6,0)*DW$7,"")</f>
        <v/>
      </c>
      <c r="DX19" s="56" t="str">
        <f>IFERROR(VLOOKUP($B19,CE$60:$CN$69,MAX($BT$6:$CM$6)+2-DX$6,0)*DX$7,"")</f>
        <v/>
      </c>
      <c r="DY19" s="56" t="str">
        <f>IFERROR(VLOOKUP($B19,CF$60:$CN$69,MAX($BT$6:$CM$6)+2-DY$6,0)*DY$7,"")</f>
        <v/>
      </c>
      <c r="DZ19" s="56" t="str">
        <f>IFERROR(VLOOKUP($B19,CG$60:$CN$69,MAX($BT$6:$CM$6)+2-DZ$6,0)*DZ$7,"")</f>
        <v/>
      </c>
      <c r="EA19" s="56" t="str">
        <f>IFERROR(VLOOKUP($B19,CH$60:$CN$69,MAX($BT$6:$CM$6)+2-EA$6,0)*EA$7,"")</f>
        <v/>
      </c>
      <c r="EB19" s="56" t="str">
        <f>IFERROR(VLOOKUP($B19,CI$60:$CN$69,MAX($BT$6:$CM$6)+2-EB$6,0)*EB$7,"")</f>
        <v/>
      </c>
      <c r="EC19" s="56" t="str">
        <f>IFERROR(VLOOKUP($B19,CJ$60:$CN$69,MAX($BT$6:$CM$6)+2-EC$6,0)*EC$7,"")</f>
        <v/>
      </c>
      <c r="ED19" s="56" t="str">
        <f>IFERROR(VLOOKUP($B19,CK$60:$CN$69,MAX($BT$6:$CM$6)+2-ED$6,0)*ED$7,"")</f>
        <v/>
      </c>
      <c r="EE19" s="56" t="str">
        <f>IFERROR(VLOOKUP($B19,CL$60:$CN$69,MAX($BT$6:$CM$6)+2-EE$6,0)*EE$7,"")</f>
        <v/>
      </c>
      <c r="EF19" s="56" t="str">
        <f>IFERROR(VLOOKUP($B19,CM$60:$CN$69,MAX($BT$6:$CM$6)+2-EF$6,0)*EF$7,"")</f>
        <v/>
      </c>
      <c r="EG19" s="57">
        <f t="shared" si="18"/>
        <v>0</v>
      </c>
      <c r="EJ19" s="1">
        <v>12</v>
      </c>
      <c r="EL19" s="1">
        <v>12</v>
      </c>
      <c r="EN19" s="1">
        <v>12</v>
      </c>
      <c r="EP19" s="1">
        <v>12</v>
      </c>
    </row>
    <row r="20" spans="1:146" ht="18" hidden="1">
      <c r="A20" s="36" t="s">
        <v>39</v>
      </c>
      <c r="B20" s="37"/>
      <c r="C20" s="38"/>
      <c r="D20" s="39"/>
      <c r="E20" s="40"/>
      <c r="F20" s="41"/>
      <c r="G20" s="42"/>
      <c r="H20" s="43">
        <f t="shared" si="0"/>
        <v>0</v>
      </c>
      <c r="I20" s="43">
        <f t="shared" si="1"/>
        <v>0</v>
      </c>
      <c r="J20" s="43">
        <f t="shared" si="2"/>
        <v>0</v>
      </c>
      <c r="K20" s="43">
        <f t="shared" si="3"/>
        <v>0</v>
      </c>
      <c r="L20" s="43">
        <f t="shared" si="4"/>
        <v>0</v>
      </c>
      <c r="M20" s="43">
        <f t="shared" si="5"/>
        <v>0</v>
      </c>
      <c r="N20" s="43">
        <f t="shared" si="6"/>
        <v>0</v>
      </c>
      <c r="O20" s="44">
        <v>13</v>
      </c>
      <c r="P20" s="45" t="str">
        <f t="shared" si="7"/>
        <v/>
      </c>
      <c r="Q20" s="45">
        <f t="shared" si="8"/>
        <v>0</v>
      </c>
      <c r="R20" s="46"/>
      <c r="S20" s="46" t="str">
        <f t="shared" si="9"/>
        <v/>
      </c>
      <c r="T20" s="46">
        <f t="shared" si="10"/>
        <v>0</v>
      </c>
      <c r="U20" s="47" t="str">
        <f>IFERROR(VLOOKUP($B20,U$3:$BN$5,MAX($U$6:$BM$6)+2-U$6,0),"")</f>
        <v/>
      </c>
      <c r="V20" s="47" t="str">
        <f>IFERROR(VLOOKUP($B20,V$3:$BN$5,MAX($U$6:$BM$6)+2-V$6,0),"")</f>
        <v/>
      </c>
      <c r="W20" s="47" t="str">
        <f>IFERROR(VLOOKUP($B20,W$3:$BN$5,MAX($U$6:$BM$6)+2-W$6,0),"")</f>
        <v/>
      </c>
      <c r="X20" s="47" t="str">
        <f>IFERROR(VLOOKUP($B20,X$3:$BN$5,MAX($U$6:$BM$6)+2-X$6,0),"")</f>
        <v/>
      </c>
      <c r="Y20" s="47" t="str">
        <f>IFERROR(VLOOKUP($B20,Y$3:$BN$5,MAX($U$6:$BM$6)+2-Y$6,0),"")</f>
        <v/>
      </c>
      <c r="Z20" s="47" t="str">
        <f>IFERROR(VLOOKUP($B20,Z$3:$BN$5,MAX($U$6:$BM$6)+2-Z$6,0),"")</f>
        <v/>
      </c>
      <c r="AA20" s="47" t="str">
        <f>IFERROR(VLOOKUP($B20,AA$3:$BN$5,MAX($U$6:$BM$6)+2-AA$6,0),"")</f>
        <v/>
      </c>
      <c r="AB20" s="47" t="str">
        <f>IFERROR(VLOOKUP($B20,AB$3:$BN$5,MAX($U$6:$BM$6)+2-AB$6,0),"")</f>
        <v/>
      </c>
      <c r="AC20" s="47" t="str">
        <f>IFERROR(VLOOKUP($B20,AC$3:$BN$5,MAX($U$6:$BM$6)+2-AC$6,0),"")</f>
        <v/>
      </c>
      <c r="AD20" s="47" t="str">
        <f>IFERROR(VLOOKUP($B20,AD$3:$BN$5,MAX($U$6:$BM$6)+2-AD$6,0),"")</f>
        <v/>
      </c>
      <c r="AE20" s="47" t="str">
        <f>IFERROR(VLOOKUP($B20,AE$3:$BN$5,MAX($U$6:$BM$6)+2-AE$6,0),"")</f>
        <v/>
      </c>
      <c r="AF20" s="47" t="str">
        <f>IFERROR(VLOOKUP($B20,AF$3:$BN$5,MAX($U$6:$BM$6)+2-AF$6,0),"")</f>
        <v/>
      </c>
      <c r="AG20" s="47" t="str">
        <f>IFERROR(VLOOKUP($B20,AG$3:$BN$5,MAX($U$6:$BM$6)+2-AG$6,0),"")</f>
        <v/>
      </c>
      <c r="AH20" s="47" t="str">
        <f>IFERROR(VLOOKUP($B20,AH$3:$BN$5,MAX($U$6:$BM$6)+2-AH$6,0),"")</f>
        <v/>
      </c>
      <c r="AI20" s="47" t="str">
        <f>IFERROR(VLOOKUP($B20,AI$3:$BN$5,MAX($U$6:$BM$6)+2-AI$6,0),"")</f>
        <v/>
      </c>
      <c r="AJ20" s="47" t="str">
        <f>IFERROR(VLOOKUP($B20,AJ$3:$BN$5,MAX($U$6:$BM$6)+2-AJ$6,0),"")</f>
        <v/>
      </c>
      <c r="AK20" s="47" t="str">
        <f>IFERROR(VLOOKUP($B20,AK$3:$BN$5,MAX($U$6:$BM$6)+2-AK$6,0),"")</f>
        <v/>
      </c>
      <c r="AL20" s="47" t="str">
        <f>IFERROR(VLOOKUP($B20,AL$3:$BN$5,MAX($U$6:$BM$6)+2-AL$6,0),"")</f>
        <v/>
      </c>
      <c r="AM20" s="47" t="str">
        <f>IFERROR(VLOOKUP($B20,AM$3:$BN$5,MAX($U$6:$BM$6)+2-AM$6,0),"")</f>
        <v/>
      </c>
      <c r="AN20" s="47" t="str">
        <f>IFERROR(VLOOKUP($B20,AN$3:$BN$5,MAX($U$6:$BM$6)+2-AN$6,0),"")</f>
        <v/>
      </c>
      <c r="AO20" s="47" t="str">
        <f>IFERROR(VLOOKUP($B20,AO$3:$BN$5,MAX($U$6:$BM$6)+2-AO$6,0),"")</f>
        <v/>
      </c>
      <c r="AP20" s="47" t="str">
        <f>IFERROR(VLOOKUP($B20,AP$3:$BN$5,MAX($U$6:$BM$6)+2-AP$6,0),"")</f>
        <v/>
      </c>
      <c r="AQ20" s="47" t="str">
        <f>IFERROR(VLOOKUP($B20,AQ$3:$BN$5,MAX($U$6:$BM$6)+2-AQ$6,0),"")</f>
        <v/>
      </c>
      <c r="AR20" s="47" t="str">
        <f>IFERROR(VLOOKUP($B20,AR$3:$BN$5,MAX($U$6:$BM$6)+2-AR$6,0),"")</f>
        <v/>
      </c>
      <c r="AS20" s="47" t="str">
        <f>IFERROR(VLOOKUP($B20,AS$3:$BN$5,MAX($U$6:$BM$6)+2-AS$6,0),"")</f>
        <v/>
      </c>
      <c r="AT20" s="47" t="str">
        <f>IFERROR(VLOOKUP($B20,AT$3:$BN$5,MAX($U$6:$BM$6)+2-AT$6,0),"")</f>
        <v/>
      </c>
      <c r="AU20" s="47" t="str">
        <f>IFERROR(VLOOKUP($B20,AU$3:$BN$5,MAX($U$6:$BM$6)+2-AU$6,0),"")</f>
        <v/>
      </c>
      <c r="AV20" s="47" t="str">
        <f>IFERROR(VLOOKUP($B20,AV$3:$BN$5,MAX($U$6:$BM$6)+2-AV$6,0),"")</f>
        <v/>
      </c>
      <c r="AW20" s="47" t="str">
        <f>IFERROR(VLOOKUP($B20,AW$3:$BN$5,MAX($U$6:$BM$6)+2-AW$6,0),"")</f>
        <v/>
      </c>
      <c r="AX20" s="47" t="str">
        <f>IFERROR(VLOOKUP($B20,AX$3:$BN$5,MAX($U$6:$BM$6)+2-AX$6,0),"")</f>
        <v/>
      </c>
      <c r="AY20" s="47" t="str">
        <f>IFERROR(VLOOKUP($B20,AY$3:$BN$5,MAX($U$6:$BM$6)+2-AY$6,0),"")</f>
        <v/>
      </c>
      <c r="AZ20" s="47" t="str">
        <f>IFERROR(VLOOKUP($B20,AZ$3:$BN$5,MAX($U$6:$BM$6)+2-AZ$6,0),"")</f>
        <v/>
      </c>
      <c r="BA20" s="47" t="str">
        <f>IFERROR(VLOOKUP($B20,BA$3:$BN$5,MAX($U$6:$BM$6)+2-BA$6,0),"")</f>
        <v/>
      </c>
      <c r="BB20" s="47" t="str">
        <f>IFERROR(VLOOKUP($B20,BB$3:$BN$5,MAX($U$6:$BM$6)+2-BB$6,0),"")</f>
        <v/>
      </c>
      <c r="BC20" s="47" t="str">
        <f>IFERROR(VLOOKUP($B20,BC$3:$BN$5,MAX($U$6:$BM$6)+2-BC$6,0),"")</f>
        <v/>
      </c>
      <c r="BD20" s="47" t="str">
        <f>IFERROR(VLOOKUP($B20,BD$3:$BN$5,MAX($U$6:$BM$6)+2-BD$6,0),"")</f>
        <v/>
      </c>
      <c r="BE20" s="47" t="str">
        <f>IFERROR(VLOOKUP($B20,BE$3:$BN$5,MAX($U$6:$BM$6)+2-BE$6,0),"")</f>
        <v/>
      </c>
      <c r="BF20" s="47" t="str">
        <f>IFERROR(VLOOKUP($B20,BF$3:$BN$5,MAX($U$6:$BM$6)+2-BF$6,0),"")</f>
        <v/>
      </c>
      <c r="BG20" s="47" t="str">
        <f>IFERROR(VLOOKUP($B20,BG$3:$BN$5,MAX($U$6:$BM$6)+2-BG$6,0),"")</f>
        <v/>
      </c>
      <c r="BH20" s="47" t="str">
        <f>IFERROR(VLOOKUP($B20,BH$3:$BN$5,MAX($U$6:$BM$6)+2-BH$6,0),"")</f>
        <v/>
      </c>
      <c r="BI20" s="47" t="str">
        <f>IFERROR(VLOOKUP($B20,BI$3:$BN$5,MAX($U$6:$BM$6)+2-BI$6,0),"")</f>
        <v/>
      </c>
      <c r="BJ20" s="47" t="str">
        <f>IFERROR(VLOOKUP($B20,BJ$3:$BN$5,MAX($U$6:$BM$6)+2-BJ$6,0),"")</f>
        <v/>
      </c>
      <c r="BK20" s="47" t="str">
        <f>IFERROR(VLOOKUP($B20,BK$3:$BN$5,MAX($U$6:$BM$6)+2-BK$6,0),"")</f>
        <v/>
      </c>
      <c r="BL20" s="47" t="str">
        <f>IFERROR(VLOOKUP($B20,BL$3:$BN$5,MAX($U$6:$BM$6)+2-BL$6,0),"")</f>
        <v/>
      </c>
      <c r="BM20" s="47" t="str">
        <f>IFERROR(VLOOKUP($B20,BM$3:$BN$5,MAX($U$6:$BM$6)+2-BM$6,0),"")</f>
        <v/>
      </c>
      <c r="BN20" s="46">
        <f t="shared" si="11"/>
        <v>0</v>
      </c>
      <c r="BO20" s="48" t="str">
        <f t="shared" si="12"/>
        <v/>
      </c>
      <c r="BP20" s="48" t="str">
        <f t="shared" si="13"/>
        <v/>
      </c>
      <c r="BQ20" s="49" t="str">
        <f t="shared" si="14"/>
        <v/>
      </c>
      <c r="BR20" s="50">
        <f t="shared" si="15"/>
        <v>0</v>
      </c>
      <c r="BS20" s="51">
        <f t="shared" si="16"/>
        <v>0</v>
      </c>
      <c r="BT20" s="52" t="str">
        <f>IFERROR(VLOOKUP($B20,BT$2:$CN$5,MAX($BT$6:$CM$6)+2-BT$6,0)*BT$7,"")</f>
        <v/>
      </c>
      <c r="BU20" s="52" t="str">
        <f>IFERROR(VLOOKUP($B20,BU$2:$CN$5,MAX($BT$6:$CM$6)+2-BU$6,0)*BU$7,"")</f>
        <v/>
      </c>
      <c r="BV20" s="52" t="str">
        <f>IFERROR(VLOOKUP($B20,BV$2:$CN$5,MAX($BT$6:$CM$6)+2-BV$6,0)*BV$7,"")</f>
        <v/>
      </c>
      <c r="BW20" s="52" t="str">
        <f>IFERROR(VLOOKUP($B20,BW$2:$CN$5,MAX($BT$6:$CM$6)+2-BW$6,0)*BW$7,"")</f>
        <v/>
      </c>
      <c r="BX20" s="52" t="str">
        <f>IFERROR(VLOOKUP($B20,BX$2:$CN$5,MAX($BT$6:$CM$6)+2-BX$6,0)*BX$7,"")</f>
        <v/>
      </c>
      <c r="BY20" s="52" t="str">
        <f>IFERROR(VLOOKUP($B20,BY$2:$CN$5,MAX($BT$6:$CM$6)+2-BY$6,0)*BY$7,"")</f>
        <v/>
      </c>
      <c r="BZ20" s="52" t="str">
        <f>IFERROR(VLOOKUP($B20,BZ$2:$CN$5,MAX($BT$6:$CM$6)+2-BZ$6,0)*BZ$7,"")</f>
        <v/>
      </c>
      <c r="CA20" s="52" t="str">
        <f>IFERROR(VLOOKUP($B20,CA$2:$CN$5,MAX($BT$6:$CM$6)+2-CA$6,0)*CA$7,"")</f>
        <v/>
      </c>
      <c r="CB20" s="52" t="str">
        <f>IFERROR(VLOOKUP($B20,CB$2:$CN$5,MAX($BT$6:$CM$6)+2-CB$6,0)*CB$7,"")</f>
        <v/>
      </c>
      <c r="CC20" s="52" t="str">
        <f>IFERROR(VLOOKUP($B20,CC$2:$CN$5,MAX($BT$6:$CM$6)+2-CC$6,0)*CC$7,"")</f>
        <v/>
      </c>
      <c r="CD20" s="52" t="str">
        <f>IFERROR(VLOOKUP($B20,CD$2:$CN$5,MAX($BT$6:$CM$6)+2-CD$6,0)*CD$7,"")</f>
        <v/>
      </c>
      <c r="CE20" s="52" t="str">
        <f>IFERROR(VLOOKUP($B20,CE$2:$CN$5,MAX($BT$6:$CM$6)+2-CE$6,0)*CE$7,"")</f>
        <v/>
      </c>
      <c r="CF20" s="52" t="str">
        <f>IFERROR(VLOOKUP($B20,CF$2:$CN$5,MAX($BT$6:$CM$6)+2-CF$6,0)*CF$7,"")</f>
        <v/>
      </c>
      <c r="CG20" s="52" t="str">
        <f>IFERROR(VLOOKUP($B20,CG$2:$CN$5,MAX($BT$6:$CM$6)+2-CG$6,0)*CG$7,"")</f>
        <v/>
      </c>
      <c r="CH20" s="52" t="str">
        <f>IFERROR(VLOOKUP($B20,CH$2:$CN$5,MAX($BT$6:$CM$6)+2-CH$6,0)*CH$7,"")</f>
        <v/>
      </c>
      <c r="CI20" s="52" t="str">
        <f>IFERROR(VLOOKUP($B20,CI$2:$CN$5,MAX($BT$6:$CM$6)+2-CI$6,0)*CI$7,"")</f>
        <v/>
      </c>
      <c r="CJ20" s="52" t="str">
        <f>IFERROR(VLOOKUP($B20,CJ$2:$CN$5,MAX($BT$6:$CM$6)+2-CJ$6,0)*CJ$7,"")</f>
        <v/>
      </c>
      <c r="CK20" s="52" t="str">
        <f>IFERROR(VLOOKUP($B20,CK$2:$CN$5,MAX($BT$6:$CM$6)+2-CK$6,0)*CK$7,"")</f>
        <v/>
      </c>
      <c r="CL20" s="52" t="str">
        <f>IFERROR(VLOOKUP($B20,CL$2:$CN$5,MAX($BT$6:$CM$6)+2-CL$6,0)*CL$7,"")</f>
        <v/>
      </c>
      <c r="CM20" s="52" t="str">
        <f>IFERROR(VLOOKUP($B20,CM$2:$CN$5,MAX($BT$6:$CM$6)+2-CM$6,0)*CM$7,"")</f>
        <v/>
      </c>
      <c r="CP20" s="53"/>
      <c r="CQ20" s="54" t="str">
        <f>IFERROR(VLOOKUP($B20,BT$49:$CN$58,MAX($CQ$6:$DJ$6)+2-CQ$6,0)*CQ$7,"")</f>
        <v/>
      </c>
      <c r="CR20" s="54" t="str">
        <f>IFERROR(VLOOKUP($B20,BU$49:$CN$58,MAX($CQ$6:$DJ$6)+2-CR$6,0)*CR$7,"")</f>
        <v/>
      </c>
      <c r="CS20" s="54" t="str">
        <f>IFERROR(VLOOKUP($B20,BV$49:$CN$58,MAX($CQ$6:$DJ$6)+2-CS$6,0)*CS$7,"")</f>
        <v/>
      </c>
      <c r="CT20" s="54" t="str">
        <f>IFERROR(VLOOKUP($B20,BW$49:$CN$58,MAX($CQ$6:$DJ$6)+2-CT$6,0)*CT$7,"")</f>
        <v/>
      </c>
      <c r="CU20" s="54" t="str">
        <f>IFERROR(VLOOKUP($B20,BX$49:$CN$58,MAX($CQ$6:$DJ$6)+2-CU$6,0)*CU$7,"")</f>
        <v/>
      </c>
      <c r="CV20" s="54" t="str">
        <f>IFERROR(VLOOKUP($B20,BY$49:$CN$58,MAX($CQ$6:$DJ$6)+2-CV$6,0)*CV$7,"")</f>
        <v/>
      </c>
      <c r="CW20" s="54" t="str">
        <f>IFERROR(VLOOKUP($B20,BZ$49:$CN$58,MAX($CQ$6:$DJ$6)+2-CW$6,0)*CW$7,"")</f>
        <v/>
      </c>
      <c r="CX20" s="54" t="str">
        <f>IFERROR(VLOOKUP($B20,CA$49:$CN$58,MAX($CQ$6:$DJ$6)+2-CX$6,0)*CX$7,"")</f>
        <v/>
      </c>
      <c r="CY20" s="54" t="str">
        <f>IFERROR(VLOOKUP($B20,CB$49:$CN$58,MAX($CQ$6:$DJ$6)+2-CY$6,0)*CY$7,"")</f>
        <v/>
      </c>
      <c r="CZ20" s="54" t="str">
        <f>IFERROR(VLOOKUP($B20,CC$49:$CN$58,MAX($CQ$6:$DJ$6)+2-CZ$6,0)*CZ$7,"")</f>
        <v/>
      </c>
      <c r="DA20" s="54" t="str">
        <f>IFERROR(VLOOKUP($B20,CD$49:$CN$58,MAX($CQ$6:$DJ$6)+2-DA$6,0)*DA$7,"")</f>
        <v/>
      </c>
      <c r="DB20" s="54" t="str">
        <f>IFERROR(VLOOKUP($B20,CE$49:$CN$58,MAX($CQ$6:$DJ$6)+2-DB$6,0)*DB$7,"")</f>
        <v/>
      </c>
      <c r="DC20" s="54" t="str">
        <f>IFERROR(VLOOKUP($B20,CF$49:$CN$58,MAX($CQ$6:$DJ$6)+2-DC$6,0)*DC$7,"")</f>
        <v/>
      </c>
      <c r="DD20" s="54" t="str">
        <f>IFERROR(VLOOKUP($B20,CG$49:$CN$58,MAX($CQ$6:$DJ$6)+2-DD$6,0)*DD$7,"")</f>
        <v/>
      </c>
      <c r="DE20" s="54" t="str">
        <f>IFERROR(VLOOKUP($B20,CH$49:$CN$58,MAX($CQ$6:$DJ$6)+2-DE$6,0)*DE$7,"")</f>
        <v/>
      </c>
      <c r="DF20" s="54" t="str">
        <f>IFERROR(VLOOKUP($B20,CI$49:$CN$58,MAX($CQ$6:$DJ$6)+2-DF$6,0)*DF$7,"")</f>
        <v/>
      </c>
      <c r="DG20" s="54" t="str">
        <f>IFERROR(VLOOKUP($B20,CJ$49:$CN$58,MAX($CQ$6:$DJ$6)+2-DG$6,0)*DG$7,"")</f>
        <v/>
      </c>
      <c r="DH20" s="54" t="str">
        <f>IFERROR(VLOOKUP($B20,CK$49:$CN$58,MAX($CQ$6:$DJ$6)+2-DH$6,0)*DH$7,"")</f>
        <v/>
      </c>
      <c r="DI20" s="54" t="str">
        <f>IFERROR(VLOOKUP($B20,CL$49:$CN$58,MAX($CQ$6:$DJ$6)+2-DI$6,0)*DI$7,"")</f>
        <v/>
      </c>
      <c r="DJ20" s="54" t="str">
        <f>IFERROR(VLOOKUP($B20,CM$49:$CN$58,MAX($CQ$6:$DJ$6)+2-DJ$6,0)*DJ$7,"")</f>
        <v/>
      </c>
      <c r="DK20" s="55">
        <f t="shared" si="17"/>
        <v>0</v>
      </c>
      <c r="DM20" s="56" t="str">
        <f>IFERROR(VLOOKUP($B20,BT$60:$CN$69,MAX($BT$6:$CM$6)+2-DM$6,0)*DM$7,"")</f>
        <v/>
      </c>
      <c r="DN20" s="56" t="str">
        <f>IFERROR(VLOOKUP($B20,BU$60:$CN$69,MAX($BT$6:$CM$6)+2-DN$6,0)*DN$7,"")</f>
        <v/>
      </c>
      <c r="DO20" s="56" t="str">
        <f>IFERROR(VLOOKUP($B20,BV$60:$CN$69,MAX($BT$6:$CM$6)+2-DO$6,0)*DO$7,"")</f>
        <v/>
      </c>
      <c r="DP20" s="56" t="str">
        <f>IFERROR(VLOOKUP($B20,BW$60:$CN$69,MAX($BT$6:$CM$6)+2-DP$6,0)*DP$7,"")</f>
        <v/>
      </c>
      <c r="DQ20" s="56" t="str">
        <f>IFERROR(VLOOKUP($B20,BX$60:$CN$69,MAX($BT$6:$CM$6)+2-DQ$6,0)*DQ$7,"")</f>
        <v/>
      </c>
      <c r="DR20" s="56" t="str">
        <f>IFERROR(VLOOKUP($B20,BY$60:$CN$69,MAX($BT$6:$CM$6)+2-DR$6,0)*DR$7,"")</f>
        <v/>
      </c>
      <c r="DS20" s="56" t="str">
        <f>IFERROR(VLOOKUP($B20,BZ$60:$CN$69,MAX($BT$6:$CM$6)+2-DS$6,0)*DS$7,"")</f>
        <v/>
      </c>
      <c r="DT20" s="56" t="str">
        <f>IFERROR(VLOOKUP($B20,CA$60:$CN$69,MAX($BT$6:$CM$6)+2-DT$6,0)*DT$7,"")</f>
        <v/>
      </c>
      <c r="DU20" s="56" t="str">
        <f>IFERROR(VLOOKUP($B20,CB$60:$CN$69,MAX($BT$6:$CM$6)+2-DU$6,0)*DU$7,"")</f>
        <v/>
      </c>
      <c r="DV20" s="56" t="str">
        <f>IFERROR(VLOOKUP($B20,CC$60:$CN$69,MAX($BT$6:$CM$6)+2-DV$6,0)*DV$7,"")</f>
        <v/>
      </c>
      <c r="DW20" s="56" t="str">
        <f>IFERROR(VLOOKUP($B20,CD$60:$CN$69,MAX($BT$6:$CM$6)+2-DW$6,0)*DW$7,"")</f>
        <v/>
      </c>
      <c r="DX20" s="56" t="str">
        <f>IFERROR(VLOOKUP($B20,CE$60:$CN$69,MAX($BT$6:$CM$6)+2-DX$6,0)*DX$7,"")</f>
        <v/>
      </c>
      <c r="DY20" s="56" t="str">
        <f>IFERROR(VLOOKUP($B20,CF$60:$CN$69,MAX($BT$6:$CM$6)+2-DY$6,0)*DY$7,"")</f>
        <v/>
      </c>
      <c r="DZ20" s="56" t="str">
        <f>IFERROR(VLOOKUP($B20,CG$60:$CN$69,MAX($BT$6:$CM$6)+2-DZ$6,0)*DZ$7,"")</f>
        <v/>
      </c>
      <c r="EA20" s="56" t="str">
        <f>IFERROR(VLOOKUP($B20,CH$60:$CN$69,MAX($BT$6:$CM$6)+2-EA$6,0)*EA$7,"")</f>
        <v/>
      </c>
      <c r="EB20" s="56" t="str">
        <f>IFERROR(VLOOKUP($B20,CI$60:$CN$69,MAX($BT$6:$CM$6)+2-EB$6,0)*EB$7,"")</f>
        <v/>
      </c>
      <c r="EC20" s="56" t="str">
        <f>IFERROR(VLOOKUP($B20,CJ$60:$CN$69,MAX($BT$6:$CM$6)+2-EC$6,0)*EC$7,"")</f>
        <v/>
      </c>
      <c r="ED20" s="56" t="str">
        <f>IFERROR(VLOOKUP($B20,CK$60:$CN$69,MAX($BT$6:$CM$6)+2-ED$6,0)*ED$7,"")</f>
        <v/>
      </c>
      <c r="EE20" s="56" t="str">
        <f>IFERROR(VLOOKUP($B20,CL$60:$CN$69,MAX($BT$6:$CM$6)+2-EE$6,0)*EE$7,"")</f>
        <v/>
      </c>
      <c r="EF20" s="56" t="str">
        <f>IFERROR(VLOOKUP($B20,CM$60:$CN$69,MAX($BT$6:$CM$6)+2-EF$6,0)*EF$7,"")</f>
        <v/>
      </c>
      <c r="EG20" s="57">
        <f t="shared" si="18"/>
        <v>0</v>
      </c>
      <c r="EJ20" s="1">
        <v>13</v>
      </c>
      <c r="EL20" s="1">
        <v>13</v>
      </c>
      <c r="EN20" s="1">
        <v>13</v>
      </c>
      <c r="EP20" s="1">
        <v>13</v>
      </c>
    </row>
    <row r="21" spans="1:146" ht="18" hidden="1">
      <c r="A21" s="36" t="s">
        <v>40</v>
      </c>
      <c r="B21" s="37"/>
      <c r="C21" s="38"/>
      <c r="D21" s="39"/>
      <c r="E21" s="40"/>
      <c r="F21" s="41"/>
      <c r="G21" s="42"/>
      <c r="H21" s="43">
        <f t="shared" si="0"/>
        <v>0</v>
      </c>
      <c r="I21" s="43">
        <f t="shared" si="1"/>
        <v>0</v>
      </c>
      <c r="J21" s="43">
        <f t="shared" si="2"/>
        <v>0</v>
      </c>
      <c r="K21" s="43">
        <f t="shared" si="3"/>
        <v>0</v>
      </c>
      <c r="L21" s="43">
        <f t="shared" si="4"/>
        <v>0</v>
      </c>
      <c r="M21" s="43">
        <f t="shared" si="5"/>
        <v>0</v>
      </c>
      <c r="N21" s="43">
        <f t="shared" si="6"/>
        <v>0</v>
      </c>
      <c r="O21" s="44">
        <v>14</v>
      </c>
      <c r="P21" s="45" t="str">
        <f t="shared" si="7"/>
        <v/>
      </c>
      <c r="Q21" s="45">
        <f t="shared" si="8"/>
        <v>0</v>
      </c>
      <c r="R21" s="46"/>
      <c r="S21" s="46" t="str">
        <f t="shared" si="9"/>
        <v/>
      </c>
      <c r="T21" s="46">
        <f t="shared" si="10"/>
        <v>0</v>
      </c>
      <c r="U21" s="47" t="str">
        <f>IFERROR(VLOOKUP($B21,U$3:$BN$5,MAX($U$6:$BM$6)+2-U$6,0),"")</f>
        <v/>
      </c>
      <c r="V21" s="47" t="str">
        <f>IFERROR(VLOOKUP($B21,V$3:$BN$5,MAX($U$6:$BM$6)+2-V$6,0),"")</f>
        <v/>
      </c>
      <c r="W21" s="47" t="str">
        <f>IFERROR(VLOOKUP($B21,W$3:$BN$5,MAX($U$6:$BM$6)+2-W$6,0),"")</f>
        <v/>
      </c>
      <c r="X21" s="47" t="str">
        <f>IFERROR(VLOOKUP($B21,X$3:$BN$5,MAX($U$6:$BM$6)+2-X$6,0),"")</f>
        <v/>
      </c>
      <c r="Y21" s="47" t="str">
        <f>IFERROR(VLOOKUP($B21,Y$3:$BN$5,MAX($U$6:$BM$6)+2-Y$6,0),"")</f>
        <v/>
      </c>
      <c r="Z21" s="47" t="str">
        <f>IFERROR(VLOOKUP($B21,Z$3:$BN$5,MAX($U$6:$BM$6)+2-Z$6,0),"")</f>
        <v/>
      </c>
      <c r="AA21" s="47" t="str">
        <f>IFERROR(VLOOKUP($B21,AA$3:$BN$5,MAX($U$6:$BM$6)+2-AA$6,0),"")</f>
        <v/>
      </c>
      <c r="AB21" s="47" t="str">
        <f>IFERROR(VLOOKUP($B21,AB$3:$BN$5,MAX($U$6:$BM$6)+2-AB$6,0),"")</f>
        <v/>
      </c>
      <c r="AC21" s="47" t="str">
        <f>IFERROR(VLOOKUP($B21,AC$3:$BN$5,MAX($U$6:$BM$6)+2-AC$6,0),"")</f>
        <v/>
      </c>
      <c r="AD21" s="47" t="str">
        <f>IFERROR(VLOOKUP($B21,AD$3:$BN$5,MAX($U$6:$BM$6)+2-AD$6,0),"")</f>
        <v/>
      </c>
      <c r="AE21" s="47" t="str">
        <f>IFERROR(VLOOKUP($B21,AE$3:$BN$5,MAX($U$6:$BM$6)+2-AE$6,0),"")</f>
        <v/>
      </c>
      <c r="AF21" s="47" t="str">
        <f>IFERROR(VLOOKUP($B21,AF$3:$BN$5,MAX($U$6:$BM$6)+2-AF$6,0),"")</f>
        <v/>
      </c>
      <c r="AG21" s="47" t="str">
        <f>IFERROR(VLOOKUP($B21,AG$3:$BN$5,MAX($U$6:$BM$6)+2-AG$6,0),"")</f>
        <v/>
      </c>
      <c r="AH21" s="47" t="str">
        <f>IFERROR(VLOOKUP($B21,AH$3:$BN$5,MAX($U$6:$BM$6)+2-AH$6,0),"")</f>
        <v/>
      </c>
      <c r="AI21" s="47" t="str">
        <f>IFERROR(VLOOKUP($B21,AI$3:$BN$5,MAX($U$6:$BM$6)+2-AI$6,0),"")</f>
        <v/>
      </c>
      <c r="AJ21" s="47" t="str">
        <f>IFERROR(VLOOKUP($B21,AJ$3:$BN$5,MAX($U$6:$BM$6)+2-AJ$6,0),"")</f>
        <v/>
      </c>
      <c r="AK21" s="47" t="str">
        <f>IFERROR(VLOOKUP($B21,AK$3:$BN$5,MAX($U$6:$BM$6)+2-AK$6,0),"")</f>
        <v/>
      </c>
      <c r="AL21" s="47" t="str">
        <f>IFERROR(VLOOKUP($B21,AL$3:$BN$5,MAX($U$6:$BM$6)+2-AL$6,0),"")</f>
        <v/>
      </c>
      <c r="AM21" s="47" t="str">
        <f>IFERROR(VLOOKUP($B21,AM$3:$BN$5,MAX($U$6:$BM$6)+2-AM$6,0),"")</f>
        <v/>
      </c>
      <c r="AN21" s="47" t="str">
        <f>IFERROR(VLOOKUP($B21,AN$3:$BN$5,MAX($U$6:$BM$6)+2-AN$6,0),"")</f>
        <v/>
      </c>
      <c r="AO21" s="47" t="str">
        <f>IFERROR(VLOOKUP($B21,AO$3:$BN$5,MAX($U$6:$BM$6)+2-AO$6,0),"")</f>
        <v/>
      </c>
      <c r="AP21" s="47" t="str">
        <f>IFERROR(VLOOKUP($B21,AP$3:$BN$5,MAX($U$6:$BM$6)+2-AP$6,0),"")</f>
        <v/>
      </c>
      <c r="AQ21" s="47" t="str">
        <f>IFERROR(VLOOKUP($B21,AQ$3:$BN$5,MAX($U$6:$BM$6)+2-AQ$6,0),"")</f>
        <v/>
      </c>
      <c r="AR21" s="47" t="str">
        <f>IFERROR(VLOOKUP($B21,AR$3:$BN$5,MAX($U$6:$BM$6)+2-AR$6,0),"")</f>
        <v/>
      </c>
      <c r="AS21" s="47" t="str">
        <f>IFERROR(VLOOKUP($B21,AS$3:$BN$5,MAX($U$6:$BM$6)+2-AS$6,0),"")</f>
        <v/>
      </c>
      <c r="AT21" s="47" t="str">
        <f>IFERROR(VLOOKUP($B21,AT$3:$BN$5,MAX($U$6:$BM$6)+2-AT$6,0),"")</f>
        <v/>
      </c>
      <c r="AU21" s="47" t="str">
        <f>IFERROR(VLOOKUP($B21,AU$3:$BN$5,MAX($U$6:$BM$6)+2-AU$6,0),"")</f>
        <v/>
      </c>
      <c r="AV21" s="47" t="str">
        <f>IFERROR(VLOOKUP($B21,AV$3:$BN$5,MAX($U$6:$BM$6)+2-AV$6,0),"")</f>
        <v/>
      </c>
      <c r="AW21" s="47" t="str">
        <f>IFERROR(VLOOKUP($B21,AW$3:$BN$5,MAX($U$6:$BM$6)+2-AW$6,0),"")</f>
        <v/>
      </c>
      <c r="AX21" s="47" t="str">
        <f>IFERROR(VLOOKUP($B21,AX$3:$BN$5,MAX($U$6:$BM$6)+2-AX$6,0),"")</f>
        <v/>
      </c>
      <c r="AY21" s="47" t="str">
        <f>IFERROR(VLOOKUP($B21,AY$3:$BN$5,MAX($U$6:$BM$6)+2-AY$6,0),"")</f>
        <v/>
      </c>
      <c r="AZ21" s="47" t="str">
        <f>IFERROR(VLOOKUP($B21,AZ$3:$BN$5,MAX($U$6:$BM$6)+2-AZ$6,0),"")</f>
        <v/>
      </c>
      <c r="BA21" s="47" t="str">
        <f>IFERROR(VLOOKUP($B21,BA$3:$BN$5,MAX($U$6:$BM$6)+2-BA$6,0),"")</f>
        <v/>
      </c>
      <c r="BB21" s="47" t="str">
        <f>IFERROR(VLOOKUP($B21,BB$3:$BN$5,MAX($U$6:$BM$6)+2-BB$6,0),"")</f>
        <v/>
      </c>
      <c r="BC21" s="47" t="str">
        <f>IFERROR(VLOOKUP($B21,BC$3:$BN$5,MAX($U$6:$BM$6)+2-BC$6,0),"")</f>
        <v/>
      </c>
      <c r="BD21" s="47" t="str">
        <f>IFERROR(VLOOKUP($B21,BD$3:$BN$5,MAX($U$6:$BM$6)+2-BD$6,0),"")</f>
        <v/>
      </c>
      <c r="BE21" s="47" t="str">
        <f>IFERROR(VLOOKUP($B21,BE$3:$BN$5,MAX($U$6:$BM$6)+2-BE$6,0),"")</f>
        <v/>
      </c>
      <c r="BF21" s="47" t="str">
        <f>IFERROR(VLOOKUP($B21,BF$3:$BN$5,MAX($U$6:$BM$6)+2-BF$6,0),"")</f>
        <v/>
      </c>
      <c r="BG21" s="47" t="str">
        <f>IFERROR(VLOOKUP($B21,BG$3:$BN$5,MAX($U$6:$BM$6)+2-BG$6,0),"")</f>
        <v/>
      </c>
      <c r="BH21" s="47" t="str">
        <f>IFERROR(VLOOKUP($B21,BH$3:$BN$5,MAX($U$6:$BM$6)+2-BH$6,0),"")</f>
        <v/>
      </c>
      <c r="BI21" s="47" t="str">
        <f>IFERROR(VLOOKUP($B21,BI$3:$BN$5,MAX($U$6:$BM$6)+2-BI$6,0),"")</f>
        <v/>
      </c>
      <c r="BJ21" s="47" t="str">
        <f>IFERROR(VLOOKUP($B21,BJ$3:$BN$5,MAX($U$6:$BM$6)+2-BJ$6,0),"")</f>
        <v/>
      </c>
      <c r="BK21" s="47" t="str">
        <f>IFERROR(VLOOKUP($B21,BK$3:$BN$5,MAX($U$6:$BM$6)+2-BK$6,0),"")</f>
        <v/>
      </c>
      <c r="BL21" s="47" t="str">
        <f>IFERROR(VLOOKUP($B21,BL$3:$BN$5,MAX($U$6:$BM$6)+2-BL$6,0),"")</f>
        <v/>
      </c>
      <c r="BM21" s="47" t="str">
        <f>IFERROR(VLOOKUP($B21,BM$3:$BN$5,MAX($U$6:$BM$6)+2-BM$6,0),"")</f>
        <v/>
      </c>
      <c r="BN21" s="46">
        <f t="shared" si="11"/>
        <v>0</v>
      </c>
      <c r="BO21" s="48" t="str">
        <f t="shared" si="12"/>
        <v/>
      </c>
      <c r="BP21" s="48" t="str">
        <f t="shared" si="13"/>
        <v/>
      </c>
      <c r="BQ21" s="49" t="str">
        <f t="shared" si="14"/>
        <v/>
      </c>
      <c r="BR21" s="50">
        <f t="shared" si="15"/>
        <v>0</v>
      </c>
      <c r="BS21" s="51">
        <f t="shared" si="16"/>
        <v>0</v>
      </c>
      <c r="BT21" s="52" t="str">
        <f>IFERROR(VLOOKUP($B21,BT$2:$CN$5,MAX($BT$6:$CM$6)+2-BT$6,0)*BT$7,"")</f>
        <v/>
      </c>
      <c r="BU21" s="52" t="str">
        <f>IFERROR(VLOOKUP($B21,BU$2:$CN$5,MAX($BT$6:$CM$6)+2-BU$6,0)*BU$7,"")</f>
        <v/>
      </c>
      <c r="BV21" s="52" t="str">
        <f>IFERROR(VLOOKUP($B21,BV$2:$CN$5,MAX($BT$6:$CM$6)+2-BV$6,0)*BV$7,"")</f>
        <v/>
      </c>
      <c r="BW21" s="52" t="str">
        <f>IFERROR(VLOOKUP($B21,BW$2:$CN$5,MAX($BT$6:$CM$6)+2-BW$6,0)*BW$7,"")</f>
        <v/>
      </c>
      <c r="BX21" s="52" t="str">
        <f>IFERROR(VLOOKUP($B21,BX$2:$CN$5,MAX($BT$6:$CM$6)+2-BX$6,0)*BX$7,"")</f>
        <v/>
      </c>
      <c r="BY21" s="52" t="str">
        <f>IFERROR(VLOOKUP($B21,BY$2:$CN$5,MAX($BT$6:$CM$6)+2-BY$6,0)*BY$7,"")</f>
        <v/>
      </c>
      <c r="BZ21" s="52" t="str">
        <f>IFERROR(VLOOKUP($B21,BZ$2:$CN$5,MAX($BT$6:$CM$6)+2-BZ$6,0)*BZ$7,"")</f>
        <v/>
      </c>
      <c r="CA21" s="52" t="str">
        <f>IFERROR(VLOOKUP($B21,CA$2:$CN$5,MAX($BT$6:$CM$6)+2-CA$6,0)*CA$7,"")</f>
        <v/>
      </c>
      <c r="CB21" s="52" t="str">
        <f>IFERROR(VLOOKUP($B21,CB$2:$CN$5,MAX($BT$6:$CM$6)+2-CB$6,0)*CB$7,"")</f>
        <v/>
      </c>
      <c r="CC21" s="52" t="str">
        <f>IFERROR(VLOOKUP($B21,CC$2:$CN$5,MAX($BT$6:$CM$6)+2-CC$6,0)*CC$7,"")</f>
        <v/>
      </c>
      <c r="CD21" s="52" t="str">
        <f>IFERROR(VLOOKUP($B21,CD$2:$CN$5,MAX($BT$6:$CM$6)+2-CD$6,0)*CD$7,"")</f>
        <v/>
      </c>
      <c r="CE21" s="52" t="str">
        <f>IFERROR(VLOOKUP($B21,CE$2:$CN$5,MAX($BT$6:$CM$6)+2-CE$6,0)*CE$7,"")</f>
        <v/>
      </c>
      <c r="CF21" s="52" t="str">
        <f>IFERROR(VLOOKUP($B21,CF$2:$CN$5,MAX($BT$6:$CM$6)+2-CF$6,0)*CF$7,"")</f>
        <v/>
      </c>
      <c r="CG21" s="52" t="str">
        <f>IFERROR(VLOOKUP($B21,CG$2:$CN$5,MAX($BT$6:$CM$6)+2-CG$6,0)*CG$7,"")</f>
        <v/>
      </c>
      <c r="CH21" s="52" t="str">
        <f>IFERROR(VLOOKUP($B21,CH$2:$CN$5,MAX($BT$6:$CM$6)+2-CH$6,0)*CH$7,"")</f>
        <v/>
      </c>
      <c r="CI21" s="52" t="str">
        <f>IFERROR(VLOOKUP($B21,CI$2:$CN$5,MAX($BT$6:$CM$6)+2-CI$6,0)*CI$7,"")</f>
        <v/>
      </c>
      <c r="CJ21" s="52" t="str">
        <f>IFERROR(VLOOKUP($B21,CJ$2:$CN$5,MAX($BT$6:$CM$6)+2-CJ$6,0)*CJ$7,"")</f>
        <v/>
      </c>
      <c r="CK21" s="52" t="str">
        <f>IFERROR(VLOOKUP($B21,CK$2:$CN$5,MAX($BT$6:$CM$6)+2-CK$6,0)*CK$7,"")</f>
        <v/>
      </c>
      <c r="CL21" s="52" t="str">
        <f>IFERROR(VLOOKUP($B21,CL$2:$CN$5,MAX($BT$6:$CM$6)+2-CL$6,0)*CL$7,"")</f>
        <v/>
      </c>
      <c r="CM21" s="52" t="str">
        <f>IFERROR(VLOOKUP($B21,CM$2:$CN$5,MAX($BT$6:$CM$6)+2-CM$6,0)*CM$7,"")</f>
        <v/>
      </c>
      <c r="CP21" s="53"/>
      <c r="CQ21" s="54" t="str">
        <f>IFERROR(VLOOKUP($B21,BT$49:$CN$58,MAX($CQ$6:$DJ$6)+2-CQ$6,0)*CQ$7,"")</f>
        <v/>
      </c>
      <c r="CR21" s="54" t="str">
        <f>IFERROR(VLOOKUP($B21,BU$49:$CN$58,MAX($CQ$6:$DJ$6)+2-CR$6,0)*CR$7,"")</f>
        <v/>
      </c>
      <c r="CS21" s="54" t="str">
        <f>IFERROR(VLOOKUP($B21,BV$49:$CN$58,MAX($CQ$6:$DJ$6)+2-CS$6,0)*CS$7,"")</f>
        <v/>
      </c>
      <c r="CT21" s="54" t="str">
        <f>IFERROR(VLOOKUP($B21,BW$49:$CN$58,MAX($CQ$6:$DJ$6)+2-CT$6,0)*CT$7,"")</f>
        <v/>
      </c>
      <c r="CU21" s="54" t="str">
        <f>IFERROR(VLOOKUP($B21,BX$49:$CN$58,MAX($CQ$6:$DJ$6)+2-CU$6,0)*CU$7,"")</f>
        <v/>
      </c>
      <c r="CV21" s="54" t="str">
        <f>IFERROR(VLOOKUP($B21,BY$49:$CN$58,MAX($CQ$6:$DJ$6)+2-CV$6,0)*CV$7,"")</f>
        <v/>
      </c>
      <c r="CW21" s="54" t="str">
        <f>IFERROR(VLOOKUP($B21,BZ$49:$CN$58,MAX($CQ$6:$DJ$6)+2-CW$6,0)*CW$7,"")</f>
        <v/>
      </c>
      <c r="CX21" s="54" t="str">
        <f>IFERROR(VLOOKUP($B21,CA$49:$CN$58,MAX($CQ$6:$DJ$6)+2-CX$6,0)*CX$7,"")</f>
        <v/>
      </c>
      <c r="CY21" s="54" t="str">
        <f>IFERROR(VLOOKUP($B21,CB$49:$CN$58,MAX($CQ$6:$DJ$6)+2-CY$6,0)*CY$7,"")</f>
        <v/>
      </c>
      <c r="CZ21" s="54" t="str">
        <f>IFERROR(VLOOKUP($B21,CC$49:$CN$58,MAX($CQ$6:$DJ$6)+2-CZ$6,0)*CZ$7,"")</f>
        <v/>
      </c>
      <c r="DA21" s="54" t="str">
        <f>IFERROR(VLOOKUP($B21,CD$49:$CN$58,MAX($CQ$6:$DJ$6)+2-DA$6,0)*DA$7,"")</f>
        <v/>
      </c>
      <c r="DB21" s="54" t="str">
        <f>IFERROR(VLOOKUP($B21,CE$49:$CN$58,MAX($CQ$6:$DJ$6)+2-DB$6,0)*DB$7,"")</f>
        <v/>
      </c>
      <c r="DC21" s="54" t="str">
        <f>IFERROR(VLOOKUP($B21,CF$49:$CN$58,MAX($CQ$6:$DJ$6)+2-DC$6,0)*DC$7,"")</f>
        <v/>
      </c>
      <c r="DD21" s="54" t="str">
        <f>IFERROR(VLOOKUP($B21,CG$49:$CN$58,MAX($CQ$6:$DJ$6)+2-DD$6,0)*DD$7,"")</f>
        <v/>
      </c>
      <c r="DE21" s="54" t="str">
        <f>IFERROR(VLOOKUP($B21,CH$49:$CN$58,MAX($CQ$6:$DJ$6)+2-DE$6,0)*DE$7,"")</f>
        <v/>
      </c>
      <c r="DF21" s="54" t="str">
        <f>IFERROR(VLOOKUP($B21,CI$49:$CN$58,MAX($CQ$6:$DJ$6)+2-DF$6,0)*DF$7,"")</f>
        <v/>
      </c>
      <c r="DG21" s="54" t="str">
        <f>IFERROR(VLOOKUP($B21,CJ$49:$CN$58,MAX($CQ$6:$DJ$6)+2-DG$6,0)*DG$7,"")</f>
        <v/>
      </c>
      <c r="DH21" s="54" t="str">
        <f>IFERROR(VLOOKUP($B21,CK$49:$CN$58,MAX($CQ$6:$DJ$6)+2-DH$6,0)*DH$7,"")</f>
        <v/>
      </c>
      <c r="DI21" s="54" t="str">
        <f>IFERROR(VLOOKUP($B21,CL$49:$CN$58,MAX($CQ$6:$DJ$6)+2-DI$6,0)*DI$7,"")</f>
        <v/>
      </c>
      <c r="DJ21" s="54" t="str">
        <f>IFERROR(VLOOKUP($B21,CM$49:$CN$58,MAX($CQ$6:$DJ$6)+2-DJ$6,0)*DJ$7,"")</f>
        <v/>
      </c>
      <c r="DK21" s="55">
        <f t="shared" si="17"/>
        <v>0</v>
      </c>
      <c r="DM21" s="56" t="str">
        <f>IFERROR(VLOOKUP($B21,BT$60:$CN$69,MAX($BT$6:$CM$6)+2-DM$6,0)*DM$7,"")</f>
        <v/>
      </c>
      <c r="DN21" s="56" t="str">
        <f>IFERROR(VLOOKUP($B21,BU$60:$CN$69,MAX($BT$6:$CM$6)+2-DN$6,0)*DN$7,"")</f>
        <v/>
      </c>
      <c r="DO21" s="56" t="str">
        <f>IFERROR(VLOOKUP($B21,BV$60:$CN$69,MAX($BT$6:$CM$6)+2-DO$6,0)*DO$7,"")</f>
        <v/>
      </c>
      <c r="DP21" s="56" t="str">
        <f>IFERROR(VLOOKUP($B21,BW$60:$CN$69,MAX($BT$6:$CM$6)+2-DP$6,0)*DP$7,"")</f>
        <v/>
      </c>
      <c r="DQ21" s="56" t="str">
        <f>IFERROR(VLOOKUP($B21,BX$60:$CN$69,MAX($BT$6:$CM$6)+2-DQ$6,0)*DQ$7,"")</f>
        <v/>
      </c>
      <c r="DR21" s="56" t="str">
        <f>IFERROR(VLOOKUP($B21,BY$60:$CN$69,MAX($BT$6:$CM$6)+2-DR$6,0)*DR$7,"")</f>
        <v/>
      </c>
      <c r="DS21" s="56" t="str">
        <f>IFERROR(VLOOKUP($B21,BZ$60:$CN$69,MAX($BT$6:$CM$6)+2-DS$6,0)*DS$7,"")</f>
        <v/>
      </c>
      <c r="DT21" s="56" t="str">
        <f>IFERROR(VLOOKUP($B21,CA$60:$CN$69,MAX($BT$6:$CM$6)+2-DT$6,0)*DT$7,"")</f>
        <v/>
      </c>
      <c r="DU21" s="56" t="str">
        <f>IFERROR(VLOOKUP($B21,CB$60:$CN$69,MAX($BT$6:$CM$6)+2-DU$6,0)*DU$7,"")</f>
        <v/>
      </c>
      <c r="DV21" s="56" t="str">
        <f>IFERROR(VLOOKUP($B21,CC$60:$CN$69,MAX($BT$6:$CM$6)+2-DV$6,0)*DV$7,"")</f>
        <v/>
      </c>
      <c r="DW21" s="56" t="str">
        <f>IFERROR(VLOOKUP($B21,CD$60:$CN$69,MAX($BT$6:$CM$6)+2-DW$6,0)*DW$7,"")</f>
        <v/>
      </c>
      <c r="DX21" s="56" t="str">
        <f>IFERROR(VLOOKUP($B21,CE$60:$CN$69,MAX($BT$6:$CM$6)+2-DX$6,0)*DX$7,"")</f>
        <v/>
      </c>
      <c r="DY21" s="56" t="str">
        <f>IFERROR(VLOOKUP($B21,CF$60:$CN$69,MAX($BT$6:$CM$6)+2-DY$6,0)*DY$7,"")</f>
        <v/>
      </c>
      <c r="DZ21" s="56" t="str">
        <f>IFERROR(VLOOKUP($B21,CG$60:$CN$69,MAX($BT$6:$CM$6)+2-DZ$6,0)*DZ$7,"")</f>
        <v/>
      </c>
      <c r="EA21" s="56" t="str">
        <f>IFERROR(VLOOKUP($B21,CH$60:$CN$69,MAX($BT$6:$CM$6)+2-EA$6,0)*EA$7,"")</f>
        <v/>
      </c>
      <c r="EB21" s="56" t="str">
        <f>IFERROR(VLOOKUP($B21,CI$60:$CN$69,MAX($BT$6:$CM$6)+2-EB$6,0)*EB$7,"")</f>
        <v/>
      </c>
      <c r="EC21" s="56" t="str">
        <f>IFERROR(VLOOKUP($B21,CJ$60:$CN$69,MAX($BT$6:$CM$6)+2-EC$6,0)*EC$7,"")</f>
        <v/>
      </c>
      <c r="ED21" s="56" t="str">
        <f>IFERROR(VLOOKUP($B21,CK$60:$CN$69,MAX($BT$6:$CM$6)+2-ED$6,0)*ED$7,"")</f>
        <v/>
      </c>
      <c r="EE21" s="56" t="str">
        <f>IFERROR(VLOOKUP($B21,CL$60:$CN$69,MAX($BT$6:$CM$6)+2-EE$6,0)*EE$7,"")</f>
        <v/>
      </c>
      <c r="EF21" s="56" t="str">
        <f>IFERROR(VLOOKUP($B21,CM$60:$CN$69,MAX($BT$6:$CM$6)+2-EF$6,0)*EF$7,"")</f>
        <v/>
      </c>
      <c r="EG21" s="57">
        <f t="shared" si="18"/>
        <v>0</v>
      </c>
      <c r="EJ21" s="1">
        <v>14</v>
      </c>
      <c r="EL21" s="1">
        <v>14</v>
      </c>
      <c r="EN21" s="1">
        <v>14</v>
      </c>
      <c r="EP21" s="1">
        <v>14</v>
      </c>
    </row>
    <row r="22" spans="1:146" ht="18" hidden="1">
      <c r="A22" s="36" t="s">
        <v>41</v>
      </c>
      <c r="B22" s="37"/>
      <c r="C22" s="38"/>
      <c r="D22" s="39"/>
      <c r="E22" s="40"/>
      <c r="F22" s="41"/>
      <c r="G22" s="42"/>
      <c r="H22" s="43">
        <f t="shared" si="0"/>
        <v>0</v>
      </c>
      <c r="I22" s="43">
        <f t="shared" si="1"/>
        <v>0</v>
      </c>
      <c r="J22" s="43">
        <f t="shared" si="2"/>
        <v>0</v>
      </c>
      <c r="K22" s="43">
        <f t="shared" si="3"/>
        <v>0</v>
      </c>
      <c r="L22" s="43">
        <f t="shared" si="4"/>
        <v>0</v>
      </c>
      <c r="M22" s="43">
        <f t="shared" si="5"/>
        <v>0</v>
      </c>
      <c r="N22" s="43">
        <f t="shared" si="6"/>
        <v>0</v>
      </c>
      <c r="O22" s="44">
        <v>15</v>
      </c>
      <c r="P22" s="45" t="str">
        <f t="shared" si="7"/>
        <v/>
      </c>
      <c r="Q22" s="45">
        <f t="shared" si="8"/>
        <v>0</v>
      </c>
      <c r="R22" s="46"/>
      <c r="S22" s="46" t="str">
        <f t="shared" si="9"/>
        <v/>
      </c>
      <c r="T22" s="46">
        <f t="shared" si="10"/>
        <v>0</v>
      </c>
      <c r="U22" s="47" t="str">
        <f>IFERROR(VLOOKUP($B22,U$3:$BN$5,MAX($U$6:$BM$6)+2-U$6,0),"")</f>
        <v/>
      </c>
      <c r="V22" s="47" t="str">
        <f>IFERROR(VLOOKUP($B22,V$3:$BN$5,MAX($U$6:$BM$6)+2-V$6,0),"")</f>
        <v/>
      </c>
      <c r="W22" s="47" t="str">
        <f>IFERROR(VLOOKUP($B22,W$3:$BN$5,MAX($U$6:$BM$6)+2-W$6,0),"")</f>
        <v/>
      </c>
      <c r="X22" s="47" t="str">
        <f>IFERROR(VLOOKUP($B22,X$3:$BN$5,MAX($U$6:$BM$6)+2-X$6,0),"")</f>
        <v/>
      </c>
      <c r="Y22" s="47" t="str">
        <f>IFERROR(VLOOKUP($B22,Y$3:$BN$5,MAX($U$6:$BM$6)+2-Y$6,0),"")</f>
        <v/>
      </c>
      <c r="Z22" s="47" t="str">
        <f>IFERROR(VLOOKUP($B22,Z$3:$BN$5,MAX($U$6:$BM$6)+2-Z$6,0),"")</f>
        <v/>
      </c>
      <c r="AA22" s="47" t="str">
        <f>IFERROR(VLOOKUP($B22,AA$3:$BN$5,MAX($U$6:$BM$6)+2-AA$6,0),"")</f>
        <v/>
      </c>
      <c r="AB22" s="47" t="str">
        <f>IFERROR(VLOOKUP($B22,AB$3:$BN$5,MAX($U$6:$BM$6)+2-AB$6,0),"")</f>
        <v/>
      </c>
      <c r="AC22" s="47" t="str">
        <f>IFERROR(VLOOKUP($B22,AC$3:$BN$5,MAX($U$6:$BM$6)+2-AC$6,0),"")</f>
        <v/>
      </c>
      <c r="AD22" s="47" t="str">
        <f>IFERROR(VLOOKUP($B22,AD$3:$BN$5,MAX($U$6:$BM$6)+2-AD$6,0),"")</f>
        <v/>
      </c>
      <c r="AE22" s="47" t="str">
        <f>IFERROR(VLOOKUP($B22,AE$3:$BN$5,MAX($U$6:$BM$6)+2-AE$6,0),"")</f>
        <v/>
      </c>
      <c r="AF22" s="47" t="str">
        <f>IFERROR(VLOOKUP($B22,AF$3:$BN$5,MAX($U$6:$BM$6)+2-AF$6,0),"")</f>
        <v/>
      </c>
      <c r="AG22" s="47" t="str">
        <f>IFERROR(VLOOKUP($B22,AG$3:$BN$5,MAX($U$6:$BM$6)+2-AG$6,0),"")</f>
        <v/>
      </c>
      <c r="AH22" s="47" t="str">
        <f>IFERROR(VLOOKUP($B22,AH$3:$BN$5,MAX($U$6:$BM$6)+2-AH$6,0),"")</f>
        <v/>
      </c>
      <c r="AI22" s="47" t="str">
        <f>IFERROR(VLOOKUP($B22,AI$3:$BN$5,MAX($U$6:$BM$6)+2-AI$6,0),"")</f>
        <v/>
      </c>
      <c r="AJ22" s="47" t="str">
        <f>IFERROR(VLOOKUP($B22,AJ$3:$BN$5,MAX($U$6:$BM$6)+2-AJ$6,0),"")</f>
        <v/>
      </c>
      <c r="AK22" s="47" t="str">
        <f>IFERROR(VLOOKUP($B22,AK$3:$BN$5,MAX($U$6:$BM$6)+2-AK$6,0),"")</f>
        <v/>
      </c>
      <c r="AL22" s="47" t="str">
        <f>IFERROR(VLOOKUP($B22,AL$3:$BN$5,MAX($U$6:$BM$6)+2-AL$6,0),"")</f>
        <v/>
      </c>
      <c r="AM22" s="47" t="str">
        <f>IFERROR(VLOOKUP($B22,AM$3:$BN$5,MAX($U$6:$BM$6)+2-AM$6,0),"")</f>
        <v/>
      </c>
      <c r="AN22" s="47" t="str">
        <f>IFERROR(VLOOKUP($B22,AN$3:$BN$5,MAX($U$6:$BM$6)+2-AN$6,0),"")</f>
        <v/>
      </c>
      <c r="AO22" s="47" t="str">
        <f>IFERROR(VLOOKUP($B22,AO$3:$BN$5,MAX($U$6:$BM$6)+2-AO$6,0),"")</f>
        <v/>
      </c>
      <c r="AP22" s="47" t="str">
        <f>IFERROR(VLOOKUP($B22,AP$3:$BN$5,MAX($U$6:$BM$6)+2-AP$6,0),"")</f>
        <v/>
      </c>
      <c r="AQ22" s="47" t="str">
        <f>IFERROR(VLOOKUP($B22,AQ$3:$BN$5,MAX($U$6:$BM$6)+2-AQ$6,0),"")</f>
        <v/>
      </c>
      <c r="AR22" s="47" t="str">
        <f>IFERROR(VLOOKUP($B22,AR$3:$BN$5,MAX($U$6:$BM$6)+2-AR$6,0),"")</f>
        <v/>
      </c>
      <c r="AS22" s="47" t="str">
        <f>IFERROR(VLOOKUP($B22,AS$3:$BN$5,MAX($U$6:$BM$6)+2-AS$6,0),"")</f>
        <v/>
      </c>
      <c r="AT22" s="47" t="str">
        <f>IFERROR(VLOOKUP($B22,AT$3:$BN$5,MAX($U$6:$BM$6)+2-AT$6,0),"")</f>
        <v/>
      </c>
      <c r="AU22" s="47" t="str">
        <f>IFERROR(VLOOKUP($B22,AU$3:$BN$5,MAX($U$6:$BM$6)+2-AU$6,0),"")</f>
        <v/>
      </c>
      <c r="AV22" s="47" t="str">
        <f>IFERROR(VLOOKUP($B22,AV$3:$BN$5,MAX($U$6:$BM$6)+2-AV$6,0),"")</f>
        <v/>
      </c>
      <c r="AW22" s="47" t="str">
        <f>IFERROR(VLOOKUP($B22,AW$3:$BN$5,MAX($U$6:$BM$6)+2-AW$6,0),"")</f>
        <v/>
      </c>
      <c r="AX22" s="47" t="str">
        <f>IFERROR(VLOOKUP($B22,AX$3:$BN$5,MAX($U$6:$BM$6)+2-AX$6,0),"")</f>
        <v/>
      </c>
      <c r="AY22" s="47" t="str">
        <f>IFERROR(VLOOKUP($B22,AY$3:$BN$5,MAX($U$6:$BM$6)+2-AY$6,0),"")</f>
        <v/>
      </c>
      <c r="AZ22" s="47" t="str">
        <f>IFERROR(VLOOKUP($B22,AZ$3:$BN$5,MAX($U$6:$BM$6)+2-AZ$6,0),"")</f>
        <v/>
      </c>
      <c r="BA22" s="47" t="str">
        <f>IFERROR(VLOOKUP($B22,BA$3:$BN$5,MAX($U$6:$BM$6)+2-BA$6,0),"")</f>
        <v/>
      </c>
      <c r="BB22" s="47" t="str">
        <f>IFERROR(VLOOKUP($B22,BB$3:$BN$5,MAX($U$6:$BM$6)+2-BB$6,0),"")</f>
        <v/>
      </c>
      <c r="BC22" s="47" t="str">
        <f>IFERROR(VLOOKUP($B22,BC$3:$BN$5,MAX($U$6:$BM$6)+2-BC$6,0),"")</f>
        <v/>
      </c>
      <c r="BD22" s="47" t="str">
        <f>IFERROR(VLOOKUP($B22,BD$3:$BN$5,MAX($U$6:$BM$6)+2-BD$6,0),"")</f>
        <v/>
      </c>
      <c r="BE22" s="47" t="str">
        <f>IFERROR(VLOOKUP($B22,BE$3:$BN$5,MAX($U$6:$BM$6)+2-BE$6,0),"")</f>
        <v/>
      </c>
      <c r="BF22" s="47" t="str">
        <f>IFERROR(VLOOKUP($B22,BF$3:$BN$5,MAX($U$6:$BM$6)+2-BF$6,0),"")</f>
        <v/>
      </c>
      <c r="BG22" s="47" t="str">
        <f>IFERROR(VLOOKUP($B22,BG$3:$BN$5,MAX($U$6:$BM$6)+2-BG$6,0),"")</f>
        <v/>
      </c>
      <c r="BH22" s="47" t="str">
        <f>IFERROR(VLOOKUP($B22,BH$3:$BN$5,MAX($U$6:$BM$6)+2-BH$6,0),"")</f>
        <v/>
      </c>
      <c r="BI22" s="47" t="str">
        <f>IFERROR(VLOOKUP($B22,BI$3:$BN$5,MAX($U$6:$BM$6)+2-BI$6,0),"")</f>
        <v/>
      </c>
      <c r="BJ22" s="47" t="str">
        <f>IFERROR(VLOOKUP($B22,BJ$3:$BN$5,MAX($U$6:$BM$6)+2-BJ$6,0),"")</f>
        <v/>
      </c>
      <c r="BK22" s="47" t="str">
        <f>IFERROR(VLOOKUP($B22,BK$3:$BN$5,MAX($U$6:$BM$6)+2-BK$6,0),"")</f>
        <v/>
      </c>
      <c r="BL22" s="47" t="str">
        <f>IFERROR(VLOOKUP($B22,BL$3:$BN$5,MAX($U$6:$BM$6)+2-BL$6,0),"")</f>
        <v/>
      </c>
      <c r="BM22" s="47" t="str">
        <f>IFERROR(VLOOKUP($B22,BM$3:$BN$5,MAX($U$6:$BM$6)+2-BM$6,0),"")</f>
        <v/>
      </c>
      <c r="BN22" s="46">
        <f t="shared" si="11"/>
        <v>0</v>
      </c>
      <c r="BO22" s="48" t="str">
        <f t="shared" si="12"/>
        <v/>
      </c>
      <c r="BP22" s="48" t="str">
        <f t="shared" si="13"/>
        <v/>
      </c>
      <c r="BQ22" s="49" t="str">
        <f t="shared" si="14"/>
        <v/>
      </c>
      <c r="BR22" s="50">
        <f t="shared" si="15"/>
        <v>0</v>
      </c>
      <c r="BS22" s="51">
        <f t="shared" si="16"/>
        <v>0</v>
      </c>
      <c r="BT22" s="52" t="str">
        <f>IFERROR(VLOOKUP($B22,BT$2:$CN$5,MAX($BT$6:$CM$6)+2-BT$6,0)*BT$7,"")</f>
        <v/>
      </c>
      <c r="BU22" s="52" t="str">
        <f>IFERROR(VLOOKUP($B22,BU$2:$CN$5,MAX($BT$6:$CM$6)+2-BU$6,0)*BU$7,"")</f>
        <v/>
      </c>
      <c r="BV22" s="52" t="str">
        <f>IFERROR(VLOOKUP($B22,BV$2:$CN$5,MAX($BT$6:$CM$6)+2-BV$6,0)*BV$7,"")</f>
        <v/>
      </c>
      <c r="BW22" s="52" t="str">
        <f>IFERROR(VLOOKUP($B22,BW$2:$CN$5,MAX($BT$6:$CM$6)+2-BW$6,0)*BW$7,"")</f>
        <v/>
      </c>
      <c r="BX22" s="52" t="str">
        <f>IFERROR(VLOOKUP($B22,BX$2:$CN$5,MAX($BT$6:$CM$6)+2-BX$6,0)*BX$7,"")</f>
        <v/>
      </c>
      <c r="BY22" s="52" t="str">
        <f>IFERROR(VLOOKUP($B22,BY$2:$CN$5,MAX($BT$6:$CM$6)+2-BY$6,0)*BY$7,"")</f>
        <v/>
      </c>
      <c r="BZ22" s="52" t="str">
        <f>IFERROR(VLOOKUP($B22,BZ$2:$CN$5,MAX($BT$6:$CM$6)+2-BZ$6,0)*BZ$7,"")</f>
        <v/>
      </c>
      <c r="CA22" s="52" t="str">
        <f>IFERROR(VLOOKUP($B22,CA$2:$CN$5,MAX($BT$6:$CM$6)+2-CA$6,0)*CA$7,"")</f>
        <v/>
      </c>
      <c r="CB22" s="52" t="str">
        <f>IFERROR(VLOOKUP($B22,CB$2:$CN$5,MAX($BT$6:$CM$6)+2-CB$6,0)*CB$7,"")</f>
        <v/>
      </c>
      <c r="CC22" s="52" t="str">
        <f>IFERROR(VLOOKUP($B22,CC$2:$CN$5,MAX($BT$6:$CM$6)+2-CC$6,0)*CC$7,"")</f>
        <v/>
      </c>
      <c r="CD22" s="52" t="str">
        <f>IFERROR(VLOOKUP($B22,CD$2:$CN$5,MAX($BT$6:$CM$6)+2-CD$6,0)*CD$7,"")</f>
        <v/>
      </c>
      <c r="CE22" s="52" t="str">
        <f>IFERROR(VLOOKUP($B22,CE$2:$CN$5,MAX($BT$6:$CM$6)+2-CE$6,0)*CE$7,"")</f>
        <v/>
      </c>
      <c r="CF22" s="52" t="str">
        <f>IFERROR(VLOOKUP($B22,CF$2:$CN$5,MAX($BT$6:$CM$6)+2-CF$6,0)*CF$7,"")</f>
        <v/>
      </c>
      <c r="CG22" s="52" t="str">
        <f>IFERROR(VLOOKUP($B22,CG$2:$CN$5,MAX($BT$6:$CM$6)+2-CG$6,0)*CG$7,"")</f>
        <v/>
      </c>
      <c r="CH22" s="52" t="str">
        <f>IFERROR(VLOOKUP($B22,CH$2:$CN$5,MAX($BT$6:$CM$6)+2-CH$6,0)*CH$7,"")</f>
        <v/>
      </c>
      <c r="CI22" s="52" t="str">
        <f>IFERROR(VLOOKUP($B22,CI$2:$CN$5,MAX($BT$6:$CM$6)+2-CI$6,0)*CI$7,"")</f>
        <v/>
      </c>
      <c r="CJ22" s="52" t="str">
        <f>IFERROR(VLOOKUP($B22,CJ$2:$CN$5,MAX($BT$6:$CM$6)+2-CJ$6,0)*CJ$7,"")</f>
        <v/>
      </c>
      <c r="CK22" s="52" t="str">
        <f>IFERROR(VLOOKUP($B22,CK$2:$CN$5,MAX($BT$6:$CM$6)+2-CK$6,0)*CK$7,"")</f>
        <v/>
      </c>
      <c r="CL22" s="52" t="str">
        <f>IFERROR(VLOOKUP($B22,CL$2:$CN$5,MAX($BT$6:$CM$6)+2-CL$6,0)*CL$7,"")</f>
        <v/>
      </c>
      <c r="CM22" s="52" t="str">
        <f>IFERROR(VLOOKUP($B22,CM$2:$CN$5,MAX($BT$6:$CM$6)+2-CM$6,0)*CM$7,"")</f>
        <v/>
      </c>
      <c r="CP22" s="53"/>
      <c r="CQ22" s="54" t="str">
        <f>IFERROR(VLOOKUP($B22,BT$49:$CN$58,MAX($CQ$6:$DJ$6)+2-CQ$6,0)*CQ$7,"")</f>
        <v/>
      </c>
      <c r="CR22" s="54" t="str">
        <f>IFERROR(VLOOKUP($B22,BU$49:$CN$58,MAX($CQ$6:$DJ$6)+2-CR$6,0)*CR$7,"")</f>
        <v/>
      </c>
      <c r="CS22" s="54" t="str">
        <f>IFERROR(VLOOKUP($B22,BV$49:$CN$58,MAX($CQ$6:$DJ$6)+2-CS$6,0)*CS$7,"")</f>
        <v/>
      </c>
      <c r="CT22" s="54" t="str">
        <f>IFERROR(VLOOKUP($B22,BW$49:$CN$58,MAX($CQ$6:$DJ$6)+2-CT$6,0)*CT$7,"")</f>
        <v/>
      </c>
      <c r="CU22" s="54" t="str">
        <f>IFERROR(VLOOKUP($B22,BX$49:$CN$58,MAX($CQ$6:$DJ$6)+2-CU$6,0)*CU$7,"")</f>
        <v/>
      </c>
      <c r="CV22" s="54" t="str">
        <f>IFERROR(VLOOKUP($B22,BY$49:$CN$58,MAX($CQ$6:$DJ$6)+2-CV$6,0)*CV$7,"")</f>
        <v/>
      </c>
      <c r="CW22" s="54" t="str">
        <f>IFERROR(VLOOKUP($B22,BZ$49:$CN$58,MAX($CQ$6:$DJ$6)+2-CW$6,0)*CW$7,"")</f>
        <v/>
      </c>
      <c r="CX22" s="54" t="str">
        <f>IFERROR(VLOOKUP($B22,CA$49:$CN$58,MAX($CQ$6:$DJ$6)+2-CX$6,0)*CX$7,"")</f>
        <v/>
      </c>
      <c r="CY22" s="54" t="str">
        <f>IFERROR(VLOOKUP($B22,CB$49:$CN$58,MAX($CQ$6:$DJ$6)+2-CY$6,0)*CY$7,"")</f>
        <v/>
      </c>
      <c r="CZ22" s="54" t="str">
        <f>IFERROR(VLOOKUP($B22,CC$49:$CN$58,MAX($CQ$6:$DJ$6)+2-CZ$6,0)*CZ$7,"")</f>
        <v/>
      </c>
      <c r="DA22" s="54" t="str">
        <f>IFERROR(VLOOKUP($B22,CD$49:$CN$58,MAX($CQ$6:$DJ$6)+2-DA$6,0)*DA$7,"")</f>
        <v/>
      </c>
      <c r="DB22" s="54" t="str">
        <f>IFERROR(VLOOKUP($B22,CE$49:$CN$58,MAX($CQ$6:$DJ$6)+2-DB$6,0)*DB$7,"")</f>
        <v/>
      </c>
      <c r="DC22" s="54" t="str">
        <f>IFERROR(VLOOKUP($B22,CF$49:$CN$58,MAX($CQ$6:$DJ$6)+2-DC$6,0)*DC$7,"")</f>
        <v/>
      </c>
      <c r="DD22" s="54" t="str">
        <f>IFERROR(VLOOKUP($B22,CG$49:$CN$58,MAX($CQ$6:$DJ$6)+2-DD$6,0)*DD$7,"")</f>
        <v/>
      </c>
      <c r="DE22" s="54" t="str">
        <f>IFERROR(VLOOKUP($B22,CH$49:$CN$58,MAX($CQ$6:$DJ$6)+2-DE$6,0)*DE$7,"")</f>
        <v/>
      </c>
      <c r="DF22" s="54" t="str">
        <f>IFERROR(VLOOKUP($B22,CI$49:$CN$58,MAX($CQ$6:$DJ$6)+2-DF$6,0)*DF$7,"")</f>
        <v/>
      </c>
      <c r="DG22" s="54" t="str">
        <f>IFERROR(VLOOKUP($B22,CJ$49:$CN$58,MAX($CQ$6:$DJ$6)+2-DG$6,0)*DG$7,"")</f>
        <v/>
      </c>
      <c r="DH22" s="54" t="str">
        <f>IFERROR(VLOOKUP($B22,CK$49:$CN$58,MAX($CQ$6:$DJ$6)+2-DH$6,0)*DH$7,"")</f>
        <v/>
      </c>
      <c r="DI22" s="54" t="str">
        <f>IFERROR(VLOOKUP($B22,CL$49:$CN$58,MAX($CQ$6:$DJ$6)+2-DI$6,0)*DI$7,"")</f>
        <v/>
      </c>
      <c r="DJ22" s="54" t="str">
        <f>IFERROR(VLOOKUP($B22,CM$49:$CN$58,MAX($CQ$6:$DJ$6)+2-DJ$6,0)*DJ$7,"")</f>
        <v/>
      </c>
      <c r="DK22" s="55">
        <f t="shared" si="17"/>
        <v>0</v>
      </c>
      <c r="DM22" s="56" t="str">
        <f>IFERROR(VLOOKUP($B22,BT$60:$CN$69,MAX($BT$6:$CM$6)+2-DM$6,0)*DM$7,"")</f>
        <v/>
      </c>
      <c r="DN22" s="56" t="str">
        <f>IFERROR(VLOOKUP($B22,BU$60:$CN$69,MAX($BT$6:$CM$6)+2-DN$6,0)*DN$7,"")</f>
        <v/>
      </c>
      <c r="DO22" s="56" t="str">
        <f>IFERROR(VLOOKUP($B22,BV$60:$CN$69,MAX($BT$6:$CM$6)+2-DO$6,0)*DO$7,"")</f>
        <v/>
      </c>
      <c r="DP22" s="56" t="str">
        <f>IFERROR(VLOOKUP($B22,BW$60:$CN$69,MAX($BT$6:$CM$6)+2-DP$6,0)*DP$7,"")</f>
        <v/>
      </c>
      <c r="DQ22" s="56" t="str">
        <f>IFERROR(VLOOKUP($B22,BX$60:$CN$69,MAX($BT$6:$CM$6)+2-DQ$6,0)*DQ$7,"")</f>
        <v/>
      </c>
      <c r="DR22" s="56" t="str">
        <f>IFERROR(VLOOKUP($B22,BY$60:$CN$69,MAX($BT$6:$CM$6)+2-DR$6,0)*DR$7,"")</f>
        <v/>
      </c>
      <c r="DS22" s="56" t="str">
        <f>IFERROR(VLOOKUP($B22,BZ$60:$CN$69,MAX($BT$6:$CM$6)+2-DS$6,0)*DS$7,"")</f>
        <v/>
      </c>
      <c r="DT22" s="56" t="str">
        <f>IFERROR(VLOOKUP($B22,CA$60:$CN$69,MAX($BT$6:$CM$6)+2-DT$6,0)*DT$7,"")</f>
        <v/>
      </c>
      <c r="DU22" s="56" t="str">
        <f>IFERROR(VLOOKUP($B22,CB$60:$CN$69,MAX($BT$6:$CM$6)+2-DU$6,0)*DU$7,"")</f>
        <v/>
      </c>
      <c r="DV22" s="56" t="str">
        <f>IFERROR(VLOOKUP($B22,CC$60:$CN$69,MAX($BT$6:$CM$6)+2-DV$6,0)*DV$7,"")</f>
        <v/>
      </c>
      <c r="DW22" s="56" t="str">
        <f>IFERROR(VLOOKUP($B22,CD$60:$CN$69,MAX($BT$6:$CM$6)+2-DW$6,0)*DW$7,"")</f>
        <v/>
      </c>
      <c r="DX22" s="56" t="str">
        <f>IFERROR(VLOOKUP($B22,CE$60:$CN$69,MAX($BT$6:$CM$6)+2-DX$6,0)*DX$7,"")</f>
        <v/>
      </c>
      <c r="DY22" s="56" t="str">
        <f>IFERROR(VLOOKUP($B22,CF$60:$CN$69,MAX($BT$6:$CM$6)+2-DY$6,0)*DY$7,"")</f>
        <v/>
      </c>
      <c r="DZ22" s="56" t="str">
        <f>IFERROR(VLOOKUP($B22,CG$60:$CN$69,MAX($BT$6:$CM$6)+2-DZ$6,0)*DZ$7,"")</f>
        <v/>
      </c>
      <c r="EA22" s="56" t="str">
        <f>IFERROR(VLOOKUP($B22,CH$60:$CN$69,MAX($BT$6:$CM$6)+2-EA$6,0)*EA$7,"")</f>
        <v/>
      </c>
      <c r="EB22" s="56" t="str">
        <f>IFERROR(VLOOKUP($B22,CI$60:$CN$69,MAX($BT$6:$CM$6)+2-EB$6,0)*EB$7,"")</f>
        <v/>
      </c>
      <c r="EC22" s="56" t="str">
        <f>IFERROR(VLOOKUP($B22,CJ$60:$CN$69,MAX($BT$6:$CM$6)+2-EC$6,0)*EC$7,"")</f>
        <v/>
      </c>
      <c r="ED22" s="56" t="str">
        <f>IFERROR(VLOOKUP($B22,CK$60:$CN$69,MAX($BT$6:$CM$6)+2-ED$6,0)*ED$7,"")</f>
        <v/>
      </c>
      <c r="EE22" s="56" t="str">
        <f>IFERROR(VLOOKUP($B22,CL$60:$CN$69,MAX($BT$6:$CM$6)+2-EE$6,0)*EE$7,"")</f>
        <v/>
      </c>
      <c r="EF22" s="56" t="str">
        <f>IFERROR(VLOOKUP($B22,CM$60:$CN$69,MAX($BT$6:$CM$6)+2-EF$6,0)*EF$7,"")</f>
        <v/>
      </c>
      <c r="EG22" s="57">
        <f t="shared" si="18"/>
        <v>0</v>
      </c>
      <c r="EJ22" s="1">
        <v>15</v>
      </c>
      <c r="EL22" s="1">
        <v>15</v>
      </c>
      <c r="EN22" s="1">
        <v>15</v>
      </c>
      <c r="EP22" s="1">
        <v>15</v>
      </c>
    </row>
    <row r="23" spans="1:146" ht="18" hidden="1">
      <c r="A23" s="36" t="s">
        <v>42</v>
      </c>
      <c r="B23" s="37"/>
      <c r="C23" s="58"/>
      <c r="D23" s="59"/>
      <c r="E23" s="59"/>
      <c r="F23" s="59"/>
      <c r="G23" s="37"/>
      <c r="H23" s="43">
        <f t="shared" si="0"/>
        <v>0</v>
      </c>
      <c r="I23" s="43">
        <f t="shared" si="1"/>
        <v>0</v>
      </c>
      <c r="J23" s="43">
        <f t="shared" si="2"/>
        <v>0</v>
      </c>
      <c r="K23" s="43">
        <f t="shared" si="3"/>
        <v>0</v>
      </c>
      <c r="L23" s="43">
        <f t="shared" si="4"/>
        <v>0</v>
      </c>
      <c r="M23" s="43">
        <f t="shared" si="5"/>
        <v>0</v>
      </c>
      <c r="N23" s="43">
        <f t="shared" si="6"/>
        <v>0</v>
      </c>
      <c r="O23" s="44">
        <v>16</v>
      </c>
      <c r="P23" s="45" t="str">
        <f t="shared" si="7"/>
        <v/>
      </c>
      <c r="Q23" s="45">
        <f t="shared" si="8"/>
        <v>0</v>
      </c>
      <c r="R23" s="46"/>
      <c r="S23" s="46" t="str">
        <f t="shared" si="9"/>
        <v/>
      </c>
      <c r="T23" s="46">
        <f t="shared" si="10"/>
        <v>0</v>
      </c>
      <c r="U23" s="47" t="str">
        <f>IFERROR(VLOOKUP($B23,U$3:$BN$5,MAX($U$6:$BM$6)+2-U$6,0),"")</f>
        <v/>
      </c>
      <c r="V23" s="47" t="str">
        <f>IFERROR(VLOOKUP($B23,V$3:$BN$5,MAX($U$6:$BM$6)+2-V$6,0),"")</f>
        <v/>
      </c>
      <c r="W23" s="47" t="str">
        <f>IFERROR(VLOOKUP($B23,W$3:$BN$5,MAX($U$6:$BM$6)+2-W$6,0),"")</f>
        <v/>
      </c>
      <c r="X23" s="47" t="str">
        <f>IFERROR(VLOOKUP($B23,X$3:$BN$5,MAX($U$6:$BM$6)+2-X$6,0),"")</f>
        <v/>
      </c>
      <c r="Y23" s="47" t="str">
        <f>IFERROR(VLOOKUP($B23,Y$3:$BN$5,MAX($U$6:$BM$6)+2-Y$6,0),"")</f>
        <v/>
      </c>
      <c r="Z23" s="47" t="str">
        <f>IFERROR(VLOOKUP($B23,Z$3:$BN$5,MAX($U$6:$BM$6)+2-Z$6,0),"")</f>
        <v/>
      </c>
      <c r="AA23" s="47" t="str">
        <f>IFERROR(VLOOKUP($B23,AA$3:$BN$5,MAX($U$6:$BM$6)+2-AA$6,0),"")</f>
        <v/>
      </c>
      <c r="AB23" s="47" t="str">
        <f>IFERROR(VLOOKUP($B23,AB$3:$BN$5,MAX($U$6:$BM$6)+2-AB$6,0),"")</f>
        <v/>
      </c>
      <c r="AC23" s="47" t="str">
        <f>IFERROR(VLOOKUP($B23,AC$3:$BN$5,MAX($U$6:$BM$6)+2-AC$6,0),"")</f>
        <v/>
      </c>
      <c r="AD23" s="47" t="str">
        <f>IFERROR(VLOOKUP($B23,AD$3:$BN$5,MAX($U$6:$BM$6)+2-AD$6,0),"")</f>
        <v/>
      </c>
      <c r="AE23" s="47" t="str">
        <f>IFERROR(VLOOKUP($B23,AE$3:$BN$5,MAX($U$6:$BM$6)+2-AE$6,0),"")</f>
        <v/>
      </c>
      <c r="AF23" s="47" t="str">
        <f>IFERROR(VLOOKUP($B23,AF$3:$BN$5,MAX($U$6:$BM$6)+2-AF$6,0),"")</f>
        <v/>
      </c>
      <c r="AG23" s="47" t="str">
        <f>IFERROR(VLOOKUP($B23,AG$3:$BN$5,MAX($U$6:$BM$6)+2-AG$6,0),"")</f>
        <v/>
      </c>
      <c r="AH23" s="47" t="str">
        <f>IFERROR(VLOOKUP($B23,AH$3:$BN$5,MAX($U$6:$BM$6)+2-AH$6,0),"")</f>
        <v/>
      </c>
      <c r="AI23" s="47" t="str">
        <f>IFERROR(VLOOKUP($B23,AI$3:$BN$5,MAX($U$6:$BM$6)+2-AI$6,0),"")</f>
        <v/>
      </c>
      <c r="AJ23" s="47" t="str">
        <f>IFERROR(VLOOKUP($B23,AJ$3:$BN$5,MAX($U$6:$BM$6)+2-AJ$6,0),"")</f>
        <v/>
      </c>
      <c r="AK23" s="47" t="str">
        <f>IFERROR(VLOOKUP($B23,AK$3:$BN$5,MAX($U$6:$BM$6)+2-AK$6,0),"")</f>
        <v/>
      </c>
      <c r="AL23" s="47" t="str">
        <f>IFERROR(VLOOKUP($B23,AL$3:$BN$5,MAX($U$6:$BM$6)+2-AL$6,0),"")</f>
        <v/>
      </c>
      <c r="AM23" s="47" t="str">
        <f>IFERROR(VLOOKUP($B23,AM$3:$BN$5,MAX($U$6:$BM$6)+2-AM$6,0),"")</f>
        <v/>
      </c>
      <c r="AN23" s="47" t="str">
        <f>IFERROR(VLOOKUP($B23,AN$3:$BN$5,MAX($U$6:$BM$6)+2-AN$6,0),"")</f>
        <v/>
      </c>
      <c r="AO23" s="47" t="str">
        <f>IFERROR(VLOOKUP($B23,AO$3:$BN$5,MAX($U$6:$BM$6)+2-AO$6,0),"")</f>
        <v/>
      </c>
      <c r="AP23" s="47" t="str">
        <f>IFERROR(VLOOKUP($B23,AP$3:$BN$5,MAX($U$6:$BM$6)+2-AP$6,0),"")</f>
        <v/>
      </c>
      <c r="AQ23" s="47" t="str">
        <f>IFERROR(VLOOKUP($B23,AQ$3:$BN$5,MAX($U$6:$BM$6)+2-AQ$6,0),"")</f>
        <v/>
      </c>
      <c r="AR23" s="47" t="str">
        <f>IFERROR(VLOOKUP($B23,AR$3:$BN$5,MAX($U$6:$BM$6)+2-AR$6,0),"")</f>
        <v/>
      </c>
      <c r="AS23" s="47" t="str">
        <f>IFERROR(VLOOKUP($B23,AS$3:$BN$5,MAX($U$6:$BM$6)+2-AS$6,0),"")</f>
        <v/>
      </c>
      <c r="AT23" s="47" t="str">
        <f>IFERROR(VLOOKUP($B23,AT$3:$BN$5,MAX($U$6:$BM$6)+2-AT$6,0),"")</f>
        <v/>
      </c>
      <c r="AU23" s="47" t="str">
        <f>IFERROR(VLOOKUP($B23,AU$3:$BN$5,MAX($U$6:$BM$6)+2-AU$6,0),"")</f>
        <v/>
      </c>
      <c r="AV23" s="47" t="str">
        <f>IFERROR(VLOOKUP($B23,AV$3:$BN$5,MAX($U$6:$BM$6)+2-AV$6,0),"")</f>
        <v/>
      </c>
      <c r="AW23" s="47" t="str">
        <f>IFERROR(VLOOKUP($B23,AW$3:$BN$5,MAX($U$6:$BM$6)+2-AW$6,0),"")</f>
        <v/>
      </c>
      <c r="AX23" s="47" t="str">
        <f>IFERROR(VLOOKUP($B23,AX$3:$BN$5,MAX($U$6:$BM$6)+2-AX$6,0),"")</f>
        <v/>
      </c>
      <c r="AY23" s="47" t="str">
        <f>IFERROR(VLOOKUP($B23,AY$3:$BN$5,MAX($U$6:$BM$6)+2-AY$6,0),"")</f>
        <v/>
      </c>
      <c r="AZ23" s="47" t="str">
        <f>IFERROR(VLOOKUP($B23,AZ$3:$BN$5,MAX($U$6:$BM$6)+2-AZ$6,0),"")</f>
        <v/>
      </c>
      <c r="BA23" s="47" t="str">
        <f>IFERROR(VLOOKUP($B23,BA$3:$BN$5,MAX($U$6:$BM$6)+2-BA$6,0),"")</f>
        <v/>
      </c>
      <c r="BB23" s="47" t="str">
        <f>IFERROR(VLOOKUP($B23,BB$3:$BN$5,MAX($U$6:$BM$6)+2-BB$6,0),"")</f>
        <v/>
      </c>
      <c r="BC23" s="47" t="str">
        <f>IFERROR(VLOOKUP($B23,BC$3:$BN$5,MAX($U$6:$BM$6)+2-BC$6,0),"")</f>
        <v/>
      </c>
      <c r="BD23" s="47" t="str">
        <f>IFERROR(VLOOKUP($B23,BD$3:$BN$5,MAX($U$6:$BM$6)+2-BD$6,0),"")</f>
        <v/>
      </c>
      <c r="BE23" s="47" t="str">
        <f>IFERROR(VLOOKUP($B23,BE$3:$BN$5,MAX($U$6:$BM$6)+2-BE$6,0),"")</f>
        <v/>
      </c>
      <c r="BF23" s="47" t="str">
        <f>IFERROR(VLOOKUP($B23,BF$3:$BN$5,MAX($U$6:$BM$6)+2-BF$6,0),"")</f>
        <v/>
      </c>
      <c r="BG23" s="47" t="str">
        <f>IFERROR(VLOOKUP($B23,BG$3:$BN$5,MAX($U$6:$BM$6)+2-BG$6,0),"")</f>
        <v/>
      </c>
      <c r="BH23" s="47" t="str">
        <f>IFERROR(VLOOKUP($B23,BH$3:$BN$5,MAX($U$6:$BM$6)+2-BH$6,0),"")</f>
        <v/>
      </c>
      <c r="BI23" s="47" t="str">
        <f>IFERROR(VLOOKUP($B23,BI$3:$BN$5,MAX($U$6:$BM$6)+2-BI$6,0),"")</f>
        <v/>
      </c>
      <c r="BJ23" s="47" t="str">
        <f>IFERROR(VLOOKUP($B23,BJ$3:$BN$5,MAX($U$6:$BM$6)+2-BJ$6,0),"")</f>
        <v/>
      </c>
      <c r="BK23" s="47" t="str">
        <f>IFERROR(VLOOKUP($B23,BK$3:$BN$5,MAX($U$6:$BM$6)+2-BK$6,0),"")</f>
        <v/>
      </c>
      <c r="BL23" s="47" t="str">
        <f>IFERROR(VLOOKUP($B23,BL$3:$BN$5,MAX($U$6:$BM$6)+2-BL$6,0),"")</f>
        <v/>
      </c>
      <c r="BM23" s="47" t="str">
        <f>IFERROR(VLOOKUP($B23,BM$3:$BN$5,MAX($U$6:$BM$6)+2-BM$6,0),"")</f>
        <v/>
      </c>
      <c r="BN23" s="46">
        <f t="shared" si="11"/>
        <v>0</v>
      </c>
      <c r="BO23" s="48" t="str">
        <f t="shared" si="12"/>
        <v/>
      </c>
      <c r="BP23" s="48" t="str">
        <f t="shared" si="13"/>
        <v/>
      </c>
      <c r="BQ23" s="49" t="str">
        <f t="shared" si="14"/>
        <v/>
      </c>
      <c r="BR23" s="50">
        <f t="shared" si="15"/>
        <v>0</v>
      </c>
      <c r="BS23" s="51">
        <f t="shared" si="16"/>
        <v>0</v>
      </c>
      <c r="BT23" s="52" t="str">
        <f>IFERROR(VLOOKUP($B23,BT$2:$CN$5,MAX($BT$6:$CM$6)+2-BT$6,0)*BT$7,"")</f>
        <v/>
      </c>
      <c r="BU23" s="52" t="str">
        <f>IFERROR(VLOOKUP($B23,BU$2:$CN$5,MAX($BT$6:$CM$6)+2-BU$6,0)*BU$7,"")</f>
        <v/>
      </c>
      <c r="BV23" s="52" t="str">
        <f>IFERROR(VLOOKUP($B23,BV$2:$CN$5,MAX($BT$6:$CM$6)+2-BV$6,0)*BV$7,"")</f>
        <v/>
      </c>
      <c r="BW23" s="52" t="str">
        <f>IFERROR(VLOOKUP($B23,BW$2:$CN$5,MAX($BT$6:$CM$6)+2-BW$6,0)*BW$7,"")</f>
        <v/>
      </c>
      <c r="BX23" s="52" t="str">
        <f>IFERROR(VLOOKUP($B23,BX$2:$CN$5,MAX($BT$6:$CM$6)+2-BX$6,0)*BX$7,"")</f>
        <v/>
      </c>
      <c r="BY23" s="52" t="str">
        <f>IFERROR(VLOOKUP($B23,BY$2:$CN$5,MAX($BT$6:$CM$6)+2-BY$6,0)*BY$7,"")</f>
        <v/>
      </c>
      <c r="BZ23" s="52" t="str">
        <f>IFERROR(VLOOKUP($B23,BZ$2:$CN$5,MAX($BT$6:$CM$6)+2-BZ$6,0)*BZ$7,"")</f>
        <v/>
      </c>
      <c r="CA23" s="52" t="str">
        <f>IFERROR(VLOOKUP($B23,CA$2:$CN$5,MAX($BT$6:$CM$6)+2-CA$6,0)*CA$7,"")</f>
        <v/>
      </c>
      <c r="CB23" s="52" t="str">
        <f>IFERROR(VLOOKUP($B23,CB$2:$CN$5,MAX($BT$6:$CM$6)+2-CB$6,0)*CB$7,"")</f>
        <v/>
      </c>
      <c r="CC23" s="52" t="str">
        <f>IFERROR(VLOOKUP($B23,CC$2:$CN$5,MAX($BT$6:$CM$6)+2-CC$6,0)*CC$7,"")</f>
        <v/>
      </c>
      <c r="CD23" s="52" t="str">
        <f>IFERROR(VLOOKUP($B23,CD$2:$CN$5,MAX($BT$6:$CM$6)+2-CD$6,0)*CD$7,"")</f>
        <v/>
      </c>
      <c r="CE23" s="52" t="str">
        <f>IFERROR(VLOOKUP($B23,CE$2:$CN$5,MAX($BT$6:$CM$6)+2-CE$6,0)*CE$7,"")</f>
        <v/>
      </c>
      <c r="CF23" s="52" t="str">
        <f>IFERROR(VLOOKUP($B23,CF$2:$CN$5,MAX($BT$6:$CM$6)+2-CF$6,0)*CF$7,"")</f>
        <v/>
      </c>
      <c r="CG23" s="52" t="str">
        <f>IFERROR(VLOOKUP($B23,CG$2:$CN$5,MAX($BT$6:$CM$6)+2-CG$6,0)*CG$7,"")</f>
        <v/>
      </c>
      <c r="CH23" s="52" t="str">
        <f>IFERROR(VLOOKUP($B23,CH$2:$CN$5,MAX($BT$6:$CM$6)+2-CH$6,0)*CH$7,"")</f>
        <v/>
      </c>
      <c r="CI23" s="52" t="str">
        <f>IFERROR(VLOOKUP($B23,CI$2:$CN$5,MAX($BT$6:$CM$6)+2-CI$6,0)*CI$7,"")</f>
        <v/>
      </c>
      <c r="CJ23" s="52" t="str">
        <f>IFERROR(VLOOKUP($B23,CJ$2:$CN$5,MAX($BT$6:$CM$6)+2-CJ$6,0)*CJ$7,"")</f>
        <v/>
      </c>
      <c r="CK23" s="52" t="str">
        <f>IFERROR(VLOOKUP($B23,CK$2:$CN$5,MAX($BT$6:$CM$6)+2-CK$6,0)*CK$7,"")</f>
        <v/>
      </c>
      <c r="CL23" s="52" t="str">
        <f>IFERROR(VLOOKUP($B23,CL$2:$CN$5,MAX($BT$6:$CM$6)+2-CL$6,0)*CL$7,"")</f>
        <v/>
      </c>
      <c r="CM23" s="52" t="str">
        <f>IFERROR(VLOOKUP($B23,CM$2:$CN$5,MAX($BT$6:$CM$6)+2-CM$6,0)*CM$7,"")</f>
        <v/>
      </c>
      <c r="CP23" s="53"/>
      <c r="CQ23" s="54" t="str">
        <f>IFERROR(VLOOKUP($B23,BT$49:$CN$58,MAX($CQ$6:$DJ$6)+2-CQ$6,0)*CQ$7,"")</f>
        <v/>
      </c>
      <c r="CR23" s="54" t="str">
        <f>IFERROR(VLOOKUP($B23,BU$49:$CN$58,MAX($CQ$6:$DJ$6)+2-CR$6,0)*CR$7,"")</f>
        <v/>
      </c>
      <c r="CS23" s="54" t="str">
        <f>IFERROR(VLOOKUP($B23,BV$49:$CN$58,MAX($CQ$6:$DJ$6)+2-CS$6,0)*CS$7,"")</f>
        <v/>
      </c>
      <c r="CT23" s="54" t="str">
        <f>IFERROR(VLOOKUP($B23,BW$49:$CN$58,MAX($CQ$6:$DJ$6)+2-CT$6,0)*CT$7,"")</f>
        <v/>
      </c>
      <c r="CU23" s="54" t="str">
        <f>IFERROR(VLOOKUP($B23,BX$49:$CN$58,MAX($CQ$6:$DJ$6)+2-CU$6,0)*CU$7,"")</f>
        <v/>
      </c>
      <c r="CV23" s="54" t="str">
        <f>IFERROR(VLOOKUP($B23,BY$49:$CN$58,MAX($CQ$6:$DJ$6)+2-CV$6,0)*CV$7,"")</f>
        <v/>
      </c>
      <c r="CW23" s="54" t="str">
        <f>IFERROR(VLOOKUP($B23,BZ$49:$CN$58,MAX($CQ$6:$DJ$6)+2-CW$6,0)*CW$7,"")</f>
        <v/>
      </c>
      <c r="CX23" s="54" t="str">
        <f>IFERROR(VLOOKUP($B23,CA$49:$CN$58,MAX($CQ$6:$DJ$6)+2-CX$6,0)*CX$7,"")</f>
        <v/>
      </c>
      <c r="CY23" s="54" t="str">
        <f>IFERROR(VLOOKUP($B23,CB$49:$CN$58,MAX($CQ$6:$DJ$6)+2-CY$6,0)*CY$7,"")</f>
        <v/>
      </c>
      <c r="CZ23" s="54" t="str">
        <f>IFERROR(VLOOKUP($B23,CC$49:$CN$58,MAX($CQ$6:$DJ$6)+2-CZ$6,0)*CZ$7,"")</f>
        <v/>
      </c>
      <c r="DA23" s="54" t="str">
        <f>IFERROR(VLOOKUP($B23,CD$49:$CN$58,MAX($CQ$6:$DJ$6)+2-DA$6,0)*DA$7,"")</f>
        <v/>
      </c>
      <c r="DB23" s="54" t="str">
        <f>IFERROR(VLOOKUP($B23,CE$49:$CN$58,MAX($CQ$6:$DJ$6)+2-DB$6,0)*DB$7,"")</f>
        <v/>
      </c>
      <c r="DC23" s="54" t="str">
        <f>IFERROR(VLOOKUP($B23,CF$49:$CN$58,MAX($CQ$6:$DJ$6)+2-DC$6,0)*DC$7,"")</f>
        <v/>
      </c>
      <c r="DD23" s="54" t="str">
        <f>IFERROR(VLOOKUP($B23,CG$49:$CN$58,MAX($CQ$6:$DJ$6)+2-DD$6,0)*DD$7,"")</f>
        <v/>
      </c>
      <c r="DE23" s="54" t="str">
        <f>IFERROR(VLOOKUP($B23,CH$49:$CN$58,MAX($CQ$6:$DJ$6)+2-DE$6,0)*DE$7,"")</f>
        <v/>
      </c>
      <c r="DF23" s="54" t="str">
        <f>IFERROR(VLOOKUP($B23,CI$49:$CN$58,MAX($CQ$6:$DJ$6)+2-DF$6,0)*DF$7,"")</f>
        <v/>
      </c>
      <c r="DG23" s="54" t="str">
        <f>IFERROR(VLOOKUP($B23,CJ$49:$CN$58,MAX($CQ$6:$DJ$6)+2-DG$6,0)*DG$7,"")</f>
        <v/>
      </c>
      <c r="DH23" s="54" t="str">
        <f>IFERROR(VLOOKUP($B23,CK$49:$CN$58,MAX($CQ$6:$DJ$6)+2-DH$6,0)*DH$7,"")</f>
        <v/>
      </c>
      <c r="DI23" s="54" t="str">
        <f>IFERROR(VLOOKUP($B23,CL$49:$CN$58,MAX($CQ$6:$DJ$6)+2-DI$6,0)*DI$7,"")</f>
        <v/>
      </c>
      <c r="DJ23" s="54" t="str">
        <f>IFERROR(VLOOKUP($B23,CM$49:$CN$58,MAX($CQ$6:$DJ$6)+2-DJ$6,0)*DJ$7,"")</f>
        <v/>
      </c>
      <c r="DK23" s="55">
        <f t="shared" si="17"/>
        <v>0</v>
      </c>
      <c r="DM23" s="56" t="str">
        <f>IFERROR(VLOOKUP($B23,BT$60:$CN$69,MAX($BT$6:$CM$6)+2-DM$6,0)*DM$7,"")</f>
        <v/>
      </c>
      <c r="DN23" s="56" t="str">
        <f>IFERROR(VLOOKUP($B23,BU$60:$CN$69,MAX($BT$6:$CM$6)+2-DN$6,0)*DN$7,"")</f>
        <v/>
      </c>
      <c r="DO23" s="56" t="str">
        <f>IFERROR(VLOOKUP($B23,BV$60:$CN$69,MAX($BT$6:$CM$6)+2-DO$6,0)*DO$7,"")</f>
        <v/>
      </c>
      <c r="DP23" s="56" t="str">
        <f>IFERROR(VLOOKUP($B23,BW$60:$CN$69,MAX($BT$6:$CM$6)+2-DP$6,0)*DP$7,"")</f>
        <v/>
      </c>
      <c r="DQ23" s="56" t="str">
        <f>IFERROR(VLOOKUP($B23,BX$60:$CN$69,MAX($BT$6:$CM$6)+2-DQ$6,0)*DQ$7,"")</f>
        <v/>
      </c>
      <c r="DR23" s="56" t="str">
        <f>IFERROR(VLOOKUP($B23,BY$60:$CN$69,MAX($BT$6:$CM$6)+2-DR$6,0)*DR$7,"")</f>
        <v/>
      </c>
      <c r="DS23" s="56" t="str">
        <f>IFERROR(VLOOKUP($B23,BZ$60:$CN$69,MAX($BT$6:$CM$6)+2-DS$6,0)*DS$7,"")</f>
        <v/>
      </c>
      <c r="DT23" s="56" t="str">
        <f>IFERROR(VLOOKUP($B23,CA$60:$CN$69,MAX($BT$6:$CM$6)+2-DT$6,0)*DT$7,"")</f>
        <v/>
      </c>
      <c r="DU23" s="56" t="str">
        <f>IFERROR(VLOOKUP($B23,CB$60:$CN$69,MAX($BT$6:$CM$6)+2-DU$6,0)*DU$7,"")</f>
        <v/>
      </c>
      <c r="DV23" s="56" t="str">
        <f>IFERROR(VLOOKUP($B23,CC$60:$CN$69,MAX($BT$6:$CM$6)+2-DV$6,0)*DV$7,"")</f>
        <v/>
      </c>
      <c r="DW23" s="56" t="str">
        <f>IFERROR(VLOOKUP($B23,CD$60:$CN$69,MAX($BT$6:$CM$6)+2-DW$6,0)*DW$7,"")</f>
        <v/>
      </c>
      <c r="DX23" s="56" t="str">
        <f>IFERROR(VLOOKUP($B23,CE$60:$CN$69,MAX($BT$6:$CM$6)+2-DX$6,0)*DX$7,"")</f>
        <v/>
      </c>
      <c r="DY23" s="56" t="str">
        <f>IFERROR(VLOOKUP($B23,CF$60:$CN$69,MAX($BT$6:$CM$6)+2-DY$6,0)*DY$7,"")</f>
        <v/>
      </c>
      <c r="DZ23" s="56" t="str">
        <f>IFERROR(VLOOKUP($B23,CG$60:$CN$69,MAX($BT$6:$CM$6)+2-DZ$6,0)*DZ$7,"")</f>
        <v/>
      </c>
      <c r="EA23" s="56" t="str">
        <f>IFERROR(VLOOKUP($B23,CH$60:$CN$69,MAX($BT$6:$CM$6)+2-EA$6,0)*EA$7,"")</f>
        <v/>
      </c>
      <c r="EB23" s="56" t="str">
        <f>IFERROR(VLOOKUP($B23,CI$60:$CN$69,MAX($BT$6:$CM$6)+2-EB$6,0)*EB$7,"")</f>
        <v/>
      </c>
      <c r="EC23" s="56" t="str">
        <f>IFERROR(VLOOKUP($B23,CJ$60:$CN$69,MAX($BT$6:$CM$6)+2-EC$6,0)*EC$7,"")</f>
        <v/>
      </c>
      <c r="ED23" s="56" t="str">
        <f>IFERROR(VLOOKUP($B23,CK$60:$CN$69,MAX($BT$6:$CM$6)+2-ED$6,0)*ED$7,"")</f>
        <v/>
      </c>
      <c r="EE23" s="56" t="str">
        <f>IFERROR(VLOOKUP($B23,CL$60:$CN$69,MAX($BT$6:$CM$6)+2-EE$6,0)*EE$7,"")</f>
        <v/>
      </c>
      <c r="EF23" s="56" t="str">
        <f>IFERROR(VLOOKUP($B23,CM$60:$CN$69,MAX($BT$6:$CM$6)+2-EF$6,0)*EF$7,"")</f>
        <v/>
      </c>
      <c r="EG23" s="57">
        <f t="shared" si="18"/>
        <v>0</v>
      </c>
      <c r="EJ23" s="1">
        <v>16</v>
      </c>
      <c r="EL23" s="1">
        <v>16</v>
      </c>
      <c r="EN23" s="1">
        <v>16</v>
      </c>
      <c r="EP23" s="1">
        <v>16</v>
      </c>
    </row>
    <row r="24" spans="1:146" ht="18" hidden="1">
      <c r="A24" s="36" t="s">
        <v>43</v>
      </c>
      <c r="B24" s="37"/>
      <c r="C24" s="60"/>
      <c r="D24" s="61"/>
      <c r="E24" s="61"/>
      <c r="F24" s="61"/>
      <c r="G24" s="37"/>
      <c r="H24" s="43">
        <f t="shared" si="0"/>
        <v>0</v>
      </c>
      <c r="I24" s="43">
        <f t="shared" si="1"/>
        <v>0</v>
      </c>
      <c r="J24" s="43">
        <f t="shared" si="2"/>
        <v>0</v>
      </c>
      <c r="K24" s="43">
        <f t="shared" si="3"/>
        <v>0</v>
      </c>
      <c r="L24" s="43">
        <f t="shared" si="4"/>
        <v>0</v>
      </c>
      <c r="M24" s="43">
        <f t="shared" si="5"/>
        <v>0</v>
      </c>
      <c r="N24" s="43">
        <f t="shared" si="6"/>
        <v>0</v>
      </c>
      <c r="O24" s="44">
        <v>17</v>
      </c>
      <c r="P24" s="45" t="str">
        <f t="shared" si="7"/>
        <v/>
      </c>
      <c r="Q24" s="45">
        <f t="shared" si="8"/>
        <v>0</v>
      </c>
      <c r="R24" s="46"/>
      <c r="S24" s="46" t="str">
        <f t="shared" si="9"/>
        <v/>
      </c>
      <c r="T24" s="46">
        <f t="shared" si="10"/>
        <v>0</v>
      </c>
      <c r="U24" s="47" t="str">
        <f>IFERROR(VLOOKUP($B24,U$3:$BN$5,MAX($U$6:$BM$6)+2-U$6,0),"")</f>
        <v/>
      </c>
      <c r="V24" s="47" t="str">
        <f>IFERROR(VLOOKUP($B24,V$3:$BN$5,MAX($U$6:$BM$6)+2-V$6,0),"")</f>
        <v/>
      </c>
      <c r="W24" s="47" t="str">
        <f>IFERROR(VLOOKUP($B24,W$3:$BN$5,MAX($U$6:$BM$6)+2-W$6,0),"")</f>
        <v/>
      </c>
      <c r="X24" s="47" t="str">
        <f>IFERROR(VLOOKUP($B24,X$3:$BN$5,MAX($U$6:$BM$6)+2-X$6,0),"")</f>
        <v/>
      </c>
      <c r="Y24" s="47" t="str">
        <f>IFERROR(VLOOKUP($B24,Y$3:$BN$5,MAX($U$6:$BM$6)+2-Y$6,0),"")</f>
        <v/>
      </c>
      <c r="Z24" s="47" t="str">
        <f>IFERROR(VLOOKUP($B24,Z$3:$BN$5,MAX($U$6:$BM$6)+2-Z$6,0),"")</f>
        <v/>
      </c>
      <c r="AA24" s="47" t="str">
        <f>IFERROR(VLOOKUP($B24,AA$3:$BN$5,MAX($U$6:$BM$6)+2-AA$6,0),"")</f>
        <v/>
      </c>
      <c r="AB24" s="47" t="str">
        <f>IFERROR(VLOOKUP($B24,AB$3:$BN$5,MAX($U$6:$BM$6)+2-AB$6,0),"")</f>
        <v/>
      </c>
      <c r="AC24" s="47" t="str">
        <f>IFERROR(VLOOKUP($B24,AC$3:$BN$5,MAX($U$6:$BM$6)+2-AC$6,0),"")</f>
        <v/>
      </c>
      <c r="AD24" s="47" t="str">
        <f>IFERROR(VLOOKUP($B24,AD$3:$BN$5,MAX($U$6:$BM$6)+2-AD$6,0),"")</f>
        <v/>
      </c>
      <c r="AE24" s="47" t="str">
        <f>IFERROR(VLOOKUP($B24,AE$3:$BN$5,MAX($U$6:$BM$6)+2-AE$6,0),"")</f>
        <v/>
      </c>
      <c r="AF24" s="47" t="str">
        <f>IFERROR(VLOOKUP($B24,AF$3:$BN$5,MAX($U$6:$BM$6)+2-AF$6,0),"")</f>
        <v/>
      </c>
      <c r="AG24" s="47" t="str">
        <f>IFERROR(VLOOKUP($B24,AG$3:$BN$5,MAX($U$6:$BM$6)+2-AG$6,0),"")</f>
        <v/>
      </c>
      <c r="AH24" s="47" t="str">
        <f>IFERROR(VLOOKUP($B24,AH$3:$BN$5,MAX($U$6:$BM$6)+2-AH$6,0),"")</f>
        <v/>
      </c>
      <c r="AI24" s="47" t="str">
        <f>IFERROR(VLOOKUP($B24,AI$3:$BN$5,MAX($U$6:$BM$6)+2-AI$6,0),"")</f>
        <v/>
      </c>
      <c r="AJ24" s="47" t="str">
        <f>IFERROR(VLOOKUP($B24,AJ$3:$BN$5,MAX($U$6:$BM$6)+2-AJ$6,0),"")</f>
        <v/>
      </c>
      <c r="AK24" s="47" t="str">
        <f>IFERROR(VLOOKUP($B24,AK$3:$BN$5,MAX($U$6:$BM$6)+2-AK$6,0),"")</f>
        <v/>
      </c>
      <c r="AL24" s="47" t="str">
        <f>IFERROR(VLOOKUP($B24,AL$3:$BN$5,MAX($U$6:$BM$6)+2-AL$6,0),"")</f>
        <v/>
      </c>
      <c r="AM24" s="47" t="str">
        <f>IFERROR(VLOOKUP($B24,AM$3:$BN$5,MAX($U$6:$BM$6)+2-AM$6,0),"")</f>
        <v/>
      </c>
      <c r="AN24" s="47" t="str">
        <f>IFERROR(VLOOKUP($B24,AN$3:$BN$5,MAX($U$6:$BM$6)+2-AN$6,0),"")</f>
        <v/>
      </c>
      <c r="AO24" s="47" t="str">
        <f>IFERROR(VLOOKUP($B24,AO$3:$BN$5,MAX($U$6:$BM$6)+2-AO$6,0),"")</f>
        <v/>
      </c>
      <c r="AP24" s="47" t="str">
        <f>IFERROR(VLOOKUP($B24,AP$3:$BN$5,MAX($U$6:$BM$6)+2-AP$6,0),"")</f>
        <v/>
      </c>
      <c r="AQ24" s="47" t="str">
        <f>IFERROR(VLOOKUP($B24,AQ$3:$BN$5,MAX($U$6:$BM$6)+2-AQ$6,0),"")</f>
        <v/>
      </c>
      <c r="AR24" s="47" t="str">
        <f>IFERROR(VLOOKUP($B24,AR$3:$BN$5,MAX($U$6:$BM$6)+2-AR$6,0),"")</f>
        <v/>
      </c>
      <c r="AS24" s="47" t="str">
        <f>IFERROR(VLOOKUP($B24,AS$3:$BN$5,MAX($U$6:$BM$6)+2-AS$6,0),"")</f>
        <v/>
      </c>
      <c r="AT24" s="47" t="str">
        <f>IFERROR(VLOOKUP($B24,AT$3:$BN$5,MAX($U$6:$BM$6)+2-AT$6,0),"")</f>
        <v/>
      </c>
      <c r="AU24" s="47" t="str">
        <f>IFERROR(VLOOKUP($B24,AU$3:$BN$5,MAX($U$6:$BM$6)+2-AU$6,0),"")</f>
        <v/>
      </c>
      <c r="AV24" s="47" t="str">
        <f>IFERROR(VLOOKUP($B24,AV$3:$BN$5,MAX($U$6:$BM$6)+2-AV$6,0),"")</f>
        <v/>
      </c>
      <c r="AW24" s="47" t="str">
        <f>IFERROR(VLOOKUP($B24,AW$3:$BN$5,MAX($U$6:$BM$6)+2-AW$6,0),"")</f>
        <v/>
      </c>
      <c r="AX24" s="47" t="str">
        <f>IFERROR(VLOOKUP($B24,AX$3:$BN$5,MAX($U$6:$BM$6)+2-AX$6,0),"")</f>
        <v/>
      </c>
      <c r="AY24" s="47" t="str">
        <f>IFERROR(VLOOKUP($B24,AY$3:$BN$5,MAX($U$6:$BM$6)+2-AY$6,0),"")</f>
        <v/>
      </c>
      <c r="AZ24" s="47" t="str">
        <f>IFERROR(VLOOKUP($B24,AZ$3:$BN$5,MAX($U$6:$BM$6)+2-AZ$6,0),"")</f>
        <v/>
      </c>
      <c r="BA24" s="47" t="str">
        <f>IFERROR(VLOOKUP($B24,BA$3:$BN$5,MAX($U$6:$BM$6)+2-BA$6,0),"")</f>
        <v/>
      </c>
      <c r="BB24" s="47" t="str">
        <f>IFERROR(VLOOKUP($B24,BB$3:$BN$5,MAX($U$6:$BM$6)+2-BB$6,0),"")</f>
        <v/>
      </c>
      <c r="BC24" s="47" t="str">
        <f>IFERROR(VLOOKUP($B24,BC$3:$BN$5,MAX($U$6:$BM$6)+2-BC$6,0),"")</f>
        <v/>
      </c>
      <c r="BD24" s="47" t="str">
        <f>IFERROR(VLOOKUP($B24,BD$3:$BN$5,MAX($U$6:$BM$6)+2-BD$6,0),"")</f>
        <v/>
      </c>
      <c r="BE24" s="47" t="str">
        <f>IFERROR(VLOOKUP($B24,BE$3:$BN$5,MAX($U$6:$BM$6)+2-BE$6,0),"")</f>
        <v/>
      </c>
      <c r="BF24" s="47" t="str">
        <f>IFERROR(VLOOKUP($B24,BF$3:$BN$5,MAX($U$6:$BM$6)+2-BF$6,0),"")</f>
        <v/>
      </c>
      <c r="BG24" s="47" t="str">
        <f>IFERROR(VLOOKUP($B24,BG$3:$BN$5,MAX($U$6:$BM$6)+2-BG$6,0),"")</f>
        <v/>
      </c>
      <c r="BH24" s="47" t="str">
        <f>IFERROR(VLOOKUP($B24,BH$3:$BN$5,MAX($U$6:$BM$6)+2-BH$6,0),"")</f>
        <v/>
      </c>
      <c r="BI24" s="47" t="str">
        <f>IFERROR(VLOOKUP($B24,BI$3:$BN$5,MAX($U$6:$BM$6)+2-BI$6,0),"")</f>
        <v/>
      </c>
      <c r="BJ24" s="47" t="str">
        <f>IFERROR(VLOOKUP($B24,BJ$3:$BN$5,MAX($U$6:$BM$6)+2-BJ$6,0),"")</f>
        <v/>
      </c>
      <c r="BK24" s="47" t="str">
        <f>IFERROR(VLOOKUP($B24,BK$3:$BN$5,MAX($U$6:$BM$6)+2-BK$6,0),"")</f>
        <v/>
      </c>
      <c r="BL24" s="47" t="str">
        <f>IFERROR(VLOOKUP($B24,BL$3:$BN$5,MAX($U$6:$BM$6)+2-BL$6,0),"")</f>
        <v/>
      </c>
      <c r="BM24" s="47" t="str">
        <f>IFERROR(VLOOKUP($B24,BM$3:$BN$5,MAX($U$6:$BM$6)+2-BM$6,0),"")</f>
        <v/>
      </c>
      <c r="BN24" s="46">
        <f t="shared" si="11"/>
        <v>0</v>
      </c>
      <c r="BO24" s="48" t="str">
        <f t="shared" si="12"/>
        <v/>
      </c>
      <c r="BP24" s="48" t="str">
        <f t="shared" si="13"/>
        <v/>
      </c>
      <c r="BQ24" s="49" t="str">
        <f t="shared" si="14"/>
        <v/>
      </c>
      <c r="BR24" s="50">
        <f t="shared" si="15"/>
        <v>0</v>
      </c>
      <c r="BS24" s="51">
        <f t="shared" si="16"/>
        <v>0</v>
      </c>
      <c r="BT24" s="52" t="str">
        <f>IFERROR(VLOOKUP($B24,BT$2:$CN$5,MAX($BT$6:$CM$6)+2-BT$6,0)*BT$7,"")</f>
        <v/>
      </c>
      <c r="BU24" s="52" t="str">
        <f>IFERROR(VLOOKUP($B24,BU$2:$CN$5,MAX($BT$6:$CM$6)+2-BU$6,0)*BU$7,"")</f>
        <v/>
      </c>
      <c r="BV24" s="52" t="str">
        <f>IFERROR(VLOOKUP($B24,BV$2:$CN$5,MAX($BT$6:$CM$6)+2-BV$6,0)*BV$7,"")</f>
        <v/>
      </c>
      <c r="BW24" s="52" t="str">
        <f>IFERROR(VLOOKUP($B24,BW$2:$CN$5,MAX($BT$6:$CM$6)+2-BW$6,0)*BW$7,"")</f>
        <v/>
      </c>
      <c r="BX24" s="52" t="str">
        <f>IFERROR(VLOOKUP($B24,BX$2:$CN$5,MAX($BT$6:$CM$6)+2-BX$6,0)*BX$7,"")</f>
        <v/>
      </c>
      <c r="BY24" s="52" t="str">
        <f>IFERROR(VLOOKUP($B24,BY$2:$CN$5,MAX($BT$6:$CM$6)+2-BY$6,0)*BY$7,"")</f>
        <v/>
      </c>
      <c r="BZ24" s="52" t="str">
        <f>IFERROR(VLOOKUP($B24,BZ$2:$CN$5,MAX($BT$6:$CM$6)+2-BZ$6,0)*BZ$7,"")</f>
        <v/>
      </c>
      <c r="CA24" s="52" t="str">
        <f>IFERROR(VLOOKUP($B24,CA$2:$CN$5,MAX($BT$6:$CM$6)+2-CA$6,0)*CA$7,"")</f>
        <v/>
      </c>
      <c r="CB24" s="52" t="str">
        <f>IFERROR(VLOOKUP($B24,CB$2:$CN$5,MAX($BT$6:$CM$6)+2-CB$6,0)*CB$7,"")</f>
        <v/>
      </c>
      <c r="CC24" s="52" t="str">
        <f>IFERROR(VLOOKUP($B24,CC$2:$CN$5,MAX($BT$6:$CM$6)+2-CC$6,0)*CC$7,"")</f>
        <v/>
      </c>
      <c r="CD24" s="52" t="str">
        <f>IFERROR(VLOOKUP($B24,CD$2:$CN$5,MAX($BT$6:$CM$6)+2-CD$6,0)*CD$7,"")</f>
        <v/>
      </c>
      <c r="CE24" s="52" t="str">
        <f>IFERROR(VLOOKUP($B24,CE$2:$CN$5,MAX($BT$6:$CM$6)+2-CE$6,0)*CE$7,"")</f>
        <v/>
      </c>
      <c r="CF24" s="52" t="str">
        <f>IFERROR(VLOOKUP($B24,CF$2:$CN$5,MAX($BT$6:$CM$6)+2-CF$6,0)*CF$7,"")</f>
        <v/>
      </c>
      <c r="CG24" s="52" t="str">
        <f>IFERROR(VLOOKUP($B24,CG$2:$CN$5,MAX($BT$6:$CM$6)+2-CG$6,0)*CG$7,"")</f>
        <v/>
      </c>
      <c r="CH24" s="52" t="str">
        <f>IFERROR(VLOOKUP($B24,CH$2:$CN$5,MAX($BT$6:$CM$6)+2-CH$6,0)*CH$7,"")</f>
        <v/>
      </c>
      <c r="CI24" s="52" t="str">
        <f>IFERROR(VLOOKUP($B24,CI$2:$CN$5,MAX($BT$6:$CM$6)+2-CI$6,0)*CI$7,"")</f>
        <v/>
      </c>
      <c r="CJ24" s="52" t="str">
        <f>IFERROR(VLOOKUP($B24,CJ$2:$CN$5,MAX($BT$6:$CM$6)+2-CJ$6,0)*CJ$7,"")</f>
        <v/>
      </c>
      <c r="CK24" s="52" t="str">
        <f>IFERROR(VLOOKUP($B24,CK$2:$CN$5,MAX($BT$6:$CM$6)+2-CK$6,0)*CK$7,"")</f>
        <v/>
      </c>
      <c r="CL24" s="52" t="str">
        <f>IFERROR(VLOOKUP($B24,CL$2:$CN$5,MAX($BT$6:$CM$6)+2-CL$6,0)*CL$7,"")</f>
        <v/>
      </c>
      <c r="CM24" s="52" t="str">
        <f>IFERROR(VLOOKUP($B24,CM$2:$CN$5,MAX($BT$6:$CM$6)+2-CM$6,0)*CM$7,"")</f>
        <v/>
      </c>
      <c r="CP24" s="53"/>
      <c r="CQ24" s="54" t="str">
        <f>IFERROR(VLOOKUP($B24,BT$49:$CN$58,MAX($CQ$6:$DJ$6)+2-CQ$6,0)*CQ$7,"")</f>
        <v/>
      </c>
      <c r="CR24" s="54" t="str">
        <f>IFERROR(VLOOKUP($B24,BU$49:$CN$58,MAX($CQ$6:$DJ$6)+2-CR$6,0)*CR$7,"")</f>
        <v/>
      </c>
      <c r="CS24" s="54" t="str">
        <f>IFERROR(VLOOKUP($B24,BV$49:$CN$58,MAX($CQ$6:$DJ$6)+2-CS$6,0)*CS$7,"")</f>
        <v/>
      </c>
      <c r="CT24" s="54" t="str">
        <f>IFERROR(VLOOKUP($B24,BW$49:$CN$58,MAX($CQ$6:$DJ$6)+2-CT$6,0)*CT$7,"")</f>
        <v/>
      </c>
      <c r="CU24" s="54" t="str">
        <f>IFERROR(VLOOKUP($B24,BX$49:$CN$58,MAX($CQ$6:$DJ$6)+2-CU$6,0)*CU$7,"")</f>
        <v/>
      </c>
      <c r="CV24" s="54" t="str">
        <f>IFERROR(VLOOKUP($B24,BY$49:$CN$58,MAX($CQ$6:$DJ$6)+2-CV$6,0)*CV$7,"")</f>
        <v/>
      </c>
      <c r="CW24" s="54" t="str">
        <f>IFERROR(VLOOKUP($B24,BZ$49:$CN$58,MAX($CQ$6:$DJ$6)+2-CW$6,0)*CW$7,"")</f>
        <v/>
      </c>
      <c r="CX24" s="54" t="str">
        <f>IFERROR(VLOOKUP($B24,CA$49:$CN$58,MAX($CQ$6:$DJ$6)+2-CX$6,0)*CX$7,"")</f>
        <v/>
      </c>
      <c r="CY24" s="54" t="str">
        <f>IFERROR(VLOOKUP($B24,CB$49:$CN$58,MAX($CQ$6:$DJ$6)+2-CY$6,0)*CY$7,"")</f>
        <v/>
      </c>
      <c r="CZ24" s="54" t="str">
        <f>IFERROR(VLOOKUP($B24,CC$49:$CN$58,MAX($CQ$6:$DJ$6)+2-CZ$6,0)*CZ$7,"")</f>
        <v/>
      </c>
      <c r="DA24" s="54" t="str">
        <f>IFERROR(VLOOKUP($B24,CD$49:$CN$58,MAX($CQ$6:$DJ$6)+2-DA$6,0)*DA$7,"")</f>
        <v/>
      </c>
      <c r="DB24" s="54" t="str">
        <f>IFERROR(VLOOKUP($B24,CE$49:$CN$58,MAX($CQ$6:$DJ$6)+2-DB$6,0)*DB$7,"")</f>
        <v/>
      </c>
      <c r="DC24" s="54" t="str">
        <f>IFERROR(VLOOKUP($B24,CF$49:$CN$58,MAX($CQ$6:$DJ$6)+2-DC$6,0)*DC$7,"")</f>
        <v/>
      </c>
      <c r="DD24" s="54" t="str">
        <f>IFERROR(VLOOKUP($B24,CG$49:$CN$58,MAX($CQ$6:$DJ$6)+2-DD$6,0)*DD$7,"")</f>
        <v/>
      </c>
      <c r="DE24" s="54" t="str">
        <f>IFERROR(VLOOKUP($B24,CH$49:$CN$58,MAX($CQ$6:$DJ$6)+2-DE$6,0)*DE$7,"")</f>
        <v/>
      </c>
      <c r="DF24" s="54" t="str">
        <f>IFERROR(VLOOKUP($B24,CI$49:$CN$58,MAX($CQ$6:$DJ$6)+2-DF$6,0)*DF$7,"")</f>
        <v/>
      </c>
      <c r="DG24" s="54" t="str">
        <f>IFERROR(VLOOKUP($B24,CJ$49:$CN$58,MAX($CQ$6:$DJ$6)+2-DG$6,0)*DG$7,"")</f>
        <v/>
      </c>
      <c r="DH24" s="54" t="str">
        <f>IFERROR(VLOOKUP($B24,CK$49:$CN$58,MAX($CQ$6:$DJ$6)+2-DH$6,0)*DH$7,"")</f>
        <v/>
      </c>
      <c r="DI24" s="54" t="str">
        <f>IFERROR(VLOOKUP($B24,CL$49:$CN$58,MAX($CQ$6:$DJ$6)+2-DI$6,0)*DI$7,"")</f>
        <v/>
      </c>
      <c r="DJ24" s="54" t="str">
        <f>IFERROR(VLOOKUP($B24,CM$49:$CN$58,MAX($CQ$6:$DJ$6)+2-DJ$6,0)*DJ$7,"")</f>
        <v/>
      </c>
      <c r="DK24" s="55">
        <f t="shared" si="17"/>
        <v>0</v>
      </c>
      <c r="DM24" s="56" t="str">
        <f>IFERROR(VLOOKUP($B24,BT$60:$CN$69,MAX($BT$6:$CM$6)+2-DM$6,0)*DM$7,"")</f>
        <v/>
      </c>
      <c r="DN24" s="56" t="str">
        <f>IFERROR(VLOOKUP($B24,BU$60:$CN$69,MAX($BT$6:$CM$6)+2-DN$6,0)*DN$7,"")</f>
        <v/>
      </c>
      <c r="DO24" s="56" t="str">
        <f>IFERROR(VLOOKUP($B24,BV$60:$CN$69,MAX($BT$6:$CM$6)+2-DO$6,0)*DO$7,"")</f>
        <v/>
      </c>
      <c r="DP24" s="56" t="str">
        <f>IFERROR(VLOOKUP($B24,BW$60:$CN$69,MAX($BT$6:$CM$6)+2-DP$6,0)*DP$7,"")</f>
        <v/>
      </c>
      <c r="DQ24" s="56" t="str">
        <f>IFERROR(VLOOKUP($B24,BX$60:$CN$69,MAX($BT$6:$CM$6)+2-DQ$6,0)*DQ$7,"")</f>
        <v/>
      </c>
      <c r="DR24" s="56" t="str">
        <f>IFERROR(VLOOKUP($B24,BY$60:$CN$69,MAX($BT$6:$CM$6)+2-DR$6,0)*DR$7,"")</f>
        <v/>
      </c>
      <c r="DS24" s="56" t="str">
        <f>IFERROR(VLOOKUP($B24,BZ$60:$CN$69,MAX($BT$6:$CM$6)+2-DS$6,0)*DS$7,"")</f>
        <v/>
      </c>
      <c r="DT24" s="56" t="str">
        <f>IFERROR(VLOOKUP($B24,CA$60:$CN$69,MAX($BT$6:$CM$6)+2-DT$6,0)*DT$7,"")</f>
        <v/>
      </c>
      <c r="DU24" s="56" t="str">
        <f>IFERROR(VLOOKUP($B24,CB$60:$CN$69,MAX($BT$6:$CM$6)+2-DU$6,0)*DU$7,"")</f>
        <v/>
      </c>
      <c r="DV24" s="56" t="str">
        <f>IFERROR(VLOOKUP($B24,CC$60:$CN$69,MAX($BT$6:$CM$6)+2-DV$6,0)*DV$7,"")</f>
        <v/>
      </c>
      <c r="DW24" s="56" t="str">
        <f>IFERROR(VLOOKUP($B24,CD$60:$CN$69,MAX($BT$6:$CM$6)+2-DW$6,0)*DW$7,"")</f>
        <v/>
      </c>
      <c r="DX24" s="56" t="str">
        <f>IFERROR(VLOOKUP($B24,CE$60:$CN$69,MAX($BT$6:$CM$6)+2-DX$6,0)*DX$7,"")</f>
        <v/>
      </c>
      <c r="DY24" s="56" t="str">
        <f>IFERROR(VLOOKUP($B24,CF$60:$CN$69,MAX($BT$6:$CM$6)+2-DY$6,0)*DY$7,"")</f>
        <v/>
      </c>
      <c r="DZ24" s="56" t="str">
        <f>IFERROR(VLOOKUP($B24,CG$60:$CN$69,MAX($BT$6:$CM$6)+2-DZ$6,0)*DZ$7,"")</f>
        <v/>
      </c>
      <c r="EA24" s="56" t="str">
        <f>IFERROR(VLOOKUP($B24,CH$60:$CN$69,MAX($BT$6:$CM$6)+2-EA$6,0)*EA$7,"")</f>
        <v/>
      </c>
      <c r="EB24" s="56" t="str">
        <f>IFERROR(VLOOKUP($B24,CI$60:$CN$69,MAX($BT$6:$CM$6)+2-EB$6,0)*EB$7,"")</f>
        <v/>
      </c>
      <c r="EC24" s="56" t="str">
        <f>IFERROR(VLOOKUP($B24,CJ$60:$CN$69,MAX($BT$6:$CM$6)+2-EC$6,0)*EC$7,"")</f>
        <v/>
      </c>
      <c r="ED24" s="56" t="str">
        <f>IFERROR(VLOOKUP($B24,CK$60:$CN$69,MAX($BT$6:$CM$6)+2-ED$6,0)*ED$7,"")</f>
        <v/>
      </c>
      <c r="EE24" s="56" t="str">
        <f>IFERROR(VLOOKUP($B24,CL$60:$CN$69,MAX($BT$6:$CM$6)+2-EE$6,0)*EE$7,"")</f>
        <v/>
      </c>
      <c r="EF24" s="56" t="str">
        <f>IFERROR(VLOOKUP($B24,CM$60:$CN$69,MAX($BT$6:$CM$6)+2-EF$6,0)*EF$7,"")</f>
        <v/>
      </c>
      <c r="EG24" s="57">
        <f t="shared" si="18"/>
        <v>0</v>
      </c>
      <c r="EJ24" s="1">
        <v>17</v>
      </c>
      <c r="EL24" s="1">
        <v>17</v>
      </c>
      <c r="EN24" s="1">
        <v>17</v>
      </c>
      <c r="EP24" s="1">
        <v>17</v>
      </c>
    </row>
    <row r="25" spans="1:146" ht="18" hidden="1">
      <c r="A25" s="36" t="s">
        <v>44</v>
      </c>
      <c r="B25" s="37"/>
      <c r="C25" s="58"/>
      <c r="D25" s="59"/>
      <c r="E25" s="59"/>
      <c r="F25" s="59"/>
      <c r="G25" s="37"/>
      <c r="H25" s="43">
        <f t="shared" si="0"/>
        <v>0</v>
      </c>
      <c r="I25" s="43">
        <f t="shared" si="1"/>
        <v>0</v>
      </c>
      <c r="J25" s="43">
        <f t="shared" si="2"/>
        <v>0</v>
      </c>
      <c r="K25" s="43">
        <f t="shared" si="3"/>
        <v>0</v>
      </c>
      <c r="L25" s="43">
        <f t="shared" si="4"/>
        <v>0</v>
      </c>
      <c r="M25" s="43">
        <f t="shared" si="5"/>
        <v>0</v>
      </c>
      <c r="N25" s="43">
        <f t="shared" si="6"/>
        <v>0</v>
      </c>
      <c r="O25" s="44">
        <v>18</v>
      </c>
      <c r="P25" s="45" t="str">
        <f t="shared" si="7"/>
        <v/>
      </c>
      <c r="Q25" s="45">
        <f t="shared" si="8"/>
        <v>0</v>
      </c>
      <c r="R25" s="46"/>
      <c r="S25" s="46" t="str">
        <f t="shared" si="9"/>
        <v/>
      </c>
      <c r="T25" s="46">
        <f t="shared" si="10"/>
        <v>0</v>
      </c>
      <c r="U25" s="47" t="str">
        <f>IFERROR(VLOOKUP($B25,U$3:$BN$5,MAX($U$6:$BM$6)+2-U$6,0),"")</f>
        <v/>
      </c>
      <c r="V25" s="47" t="str">
        <f>IFERROR(VLOOKUP($B25,V$3:$BN$5,MAX($U$6:$BM$6)+2-V$6,0),"")</f>
        <v/>
      </c>
      <c r="W25" s="47" t="str">
        <f>IFERROR(VLOOKUP($B25,W$3:$BN$5,MAX($U$6:$BM$6)+2-W$6,0),"")</f>
        <v/>
      </c>
      <c r="X25" s="47" t="str">
        <f>IFERROR(VLOOKUP($B25,X$3:$BN$5,MAX($U$6:$BM$6)+2-X$6,0),"")</f>
        <v/>
      </c>
      <c r="Y25" s="47" t="str">
        <f>IFERROR(VLOOKUP($B25,Y$3:$BN$5,MAX($U$6:$BM$6)+2-Y$6,0),"")</f>
        <v/>
      </c>
      <c r="Z25" s="47" t="str">
        <f>IFERROR(VLOOKUP($B25,Z$3:$BN$5,MAX($U$6:$BM$6)+2-Z$6,0),"")</f>
        <v/>
      </c>
      <c r="AA25" s="47" t="str">
        <f>IFERROR(VLOOKUP($B25,AA$3:$BN$5,MAX($U$6:$BM$6)+2-AA$6,0),"")</f>
        <v/>
      </c>
      <c r="AB25" s="47" t="str">
        <f>IFERROR(VLOOKUP($B25,AB$3:$BN$5,MAX($U$6:$BM$6)+2-AB$6,0),"")</f>
        <v/>
      </c>
      <c r="AC25" s="47" t="str">
        <f>IFERROR(VLOOKUP($B25,AC$3:$BN$5,MAX($U$6:$BM$6)+2-AC$6,0),"")</f>
        <v/>
      </c>
      <c r="AD25" s="47" t="str">
        <f>IFERROR(VLOOKUP($B25,AD$3:$BN$5,MAX($U$6:$BM$6)+2-AD$6,0),"")</f>
        <v/>
      </c>
      <c r="AE25" s="47" t="str">
        <f>IFERROR(VLOOKUP($B25,AE$3:$BN$5,MAX($U$6:$BM$6)+2-AE$6,0),"")</f>
        <v/>
      </c>
      <c r="AF25" s="47" t="str">
        <f>IFERROR(VLOOKUP($B25,AF$3:$BN$5,MAX($U$6:$BM$6)+2-AF$6,0),"")</f>
        <v/>
      </c>
      <c r="AG25" s="47" t="str">
        <f>IFERROR(VLOOKUP($B25,AG$3:$BN$5,MAX($U$6:$BM$6)+2-AG$6,0),"")</f>
        <v/>
      </c>
      <c r="AH25" s="47" t="str">
        <f>IFERROR(VLOOKUP($B25,AH$3:$BN$5,MAX($U$6:$BM$6)+2-AH$6,0),"")</f>
        <v/>
      </c>
      <c r="AI25" s="47" t="str">
        <f>IFERROR(VLOOKUP($B25,AI$3:$BN$5,MAX($U$6:$BM$6)+2-AI$6,0),"")</f>
        <v/>
      </c>
      <c r="AJ25" s="47" t="str">
        <f>IFERROR(VLOOKUP($B25,AJ$3:$BN$5,MAX($U$6:$BM$6)+2-AJ$6,0),"")</f>
        <v/>
      </c>
      <c r="AK25" s="47" t="str">
        <f>IFERROR(VLOOKUP($B25,AK$3:$BN$5,MAX($U$6:$BM$6)+2-AK$6,0),"")</f>
        <v/>
      </c>
      <c r="AL25" s="47" t="str">
        <f>IFERROR(VLOOKUP($B25,AL$3:$BN$5,MAX($U$6:$BM$6)+2-AL$6,0),"")</f>
        <v/>
      </c>
      <c r="AM25" s="47" t="str">
        <f>IFERROR(VLOOKUP($B25,AM$3:$BN$5,MAX($U$6:$BM$6)+2-AM$6,0),"")</f>
        <v/>
      </c>
      <c r="AN25" s="47" t="str">
        <f>IFERROR(VLOOKUP($B25,AN$3:$BN$5,MAX($U$6:$BM$6)+2-AN$6,0),"")</f>
        <v/>
      </c>
      <c r="AO25" s="47" t="str">
        <f>IFERROR(VLOOKUP($B25,AO$3:$BN$5,MAX($U$6:$BM$6)+2-AO$6,0),"")</f>
        <v/>
      </c>
      <c r="AP25" s="47" t="str">
        <f>IFERROR(VLOOKUP($B25,AP$3:$BN$5,MAX($U$6:$BM$6)+2-AP$6,0),"")</f>
        <v/>
      </c>
      <c r="AQ25" s="47" t="str">
        <f>IFERROR(VLOOKUP($B25,AQ$3:$BN$5,MAX($U$6:$BM$6)+2-AQ$6,0),"")</f>
        <v/>
      </c>
      <c r="AR25" s="47" t="str">
        <f>IFERROR(VLOOKUP($B25,AR$3:$BN$5,MAX($U$6:$BM$6)+2-AR$6,0),"")</f>
        <v/>
      </c>
      <c r="AS25" s="47" t="str">
        <f>IFERROR(VLOOKUP($B25,AS$3:$BN$5,MAX($U$6:$BM$6)+2-AS$6,0),"")</f>
        <v/>
      </c>
      <c r="AT25" s="47" t="str">
        <f>IFERROR(VLOOKUP($B25,AT$3:$BN$5,MAX($U$6:$BM$6)+2-AT$6,0),"")</f>
        <v/>
      </c>
      <c r="AU25" s="47" t="str">
        <f>IFERROR(VLOOKUP($B25,AU$3:$BN$5,MAX($U$6:$BM$6)+2-AU$6,0),"")</f>
        <v/>
      </c>
      <c r="AV25" s="47" t="str">
        <f>IFERROR(VLOOKUP($B25,AV$3:$BN$5,MAX($U$6:$BM$6)+2-AV$6,0),"")</f>
        <v/>
      </c>
      <c r="AW25" s="47" t="str">
        <f>IFERROR(VLOOKUP($B25,AW$3:$BN$5,MAX($U$6:$BM$6)+2-AW$6,0),"")</f>
        <v/>
      </c>
      <c r="AX25" s="47" t="str">
        <f>IFERROR(VLOOKUP($B25,AX$3:$BN$5,MAX($U$6:$BM$6)+2-AX$6,0),"")</f>
        <v/>
      </c>
      <c r="AY25" s="47" t="str">
        <f>IFERROR(VLOOKUP($B25,AY$3:$BN$5,MAX($U$6:$BM$6)+2-AY$6,0),"")</f>
        <v/>
      </c>
      <c r="AZ25" s="47" t="str">
        <f>IFERROR(VLOOKUP($B25,AZ$3:$BN$5,MAX($U$6:$BM$6)+2-AZ$6,0),"")</f>
        <v/>
      </c>
      <c r="BA25" s="47" t="str">
        <f>IFERROR(VLOOKUP($B25,BA$3:$BN$5,MAX($U$6:$BM$6)+2-BA$6,0),"")</f>
        <v/>
      </c>
      <c r="BB25" s="47" t="str">
        <f>IFERROR(VLOOKUP($B25,BB$3:$BN$5,MAX($U$6:$BM$6)+2-BB$6,0),"")</f>
        <v/>
      </c>
      <c r="BC25" s="47" t="str">
        <f>IFERROR(VLOOKUP($B25,BC$3:$BN$5,MAX($U$6:$BM$6)+2-BC$6,0),"")</f>
        <v/>
      </c>
      <c r="BD25" s="47" t="str">
        <f>IFERROR(VLOOKUP($B25,BD$3:$BN$5,MAX($U$6:$BM$6)+2-BD$6,0),"")</f>
        <v/>
      </c>
      <c r="BE25" s="47" t="str">
        <f>IFERROR(VLOOKUP($B25,BE$3:$BN$5,MAX($U$6:$BM$6)+2-BE$6,0),"")</f>
        <v/>
      </c>
      <c r="BF25" s="47" t="str">
        <f>IFERROR(VLOOKUP($B25,BF$3:$BN$5,MAX($U$6:$BM$6)+2-BF$6,0),"")</f>
        <v/>
      </c>
      <c r="BG25" s="47" t="str">
        <f>IFERROR(VLOOKUP($B25,BG$3:$BN$5,MAX($U$6:$BM$6)+2-BG$6,0),"")</f>
        <v/>
      </c>
      <c r="BH25" s="47" t="str">
        <f>IFERROR(VLOOKUP($B25,BH$3:$BN$5,MAX($U$6:$BM$6)+2-BH$6,0),"")</f>
        <v/>
      </c>
      <c r="BI25" s="47" t="str">
        <f>IFERROR(VLOOKUP($B25,BI$3:$BN$5,MAX($U$6:$BM$6)+2-BI$6,0),"")</f>
        <v/>
      </c>
      <c r="BJ25" s="47" t="str">
        <f>IFERROR(VLOOKUP($B25,BJ$3:$BN$5,MAX($U$6:$BM$6)+2-BJ$6,0),"")</f>
        <v/>
      </c>
      <c r="BK25" s="47" t="str">
        <f>IFERROR(VLOOKUP($B25,BK$3:$BN$5,MAX($U$6:$BM$6)+2-BK$6,0),"")</f>
        <v/>
      </c>
      <c r="BL25" s="47" t="str">
        <f>IFERROR(VLOOKUP($B25,BL$3:$BN$5,MAX($U$6:$BM$6)+2-BL$6,0),"")</f>
        <v/>
      </c>
      <c r="BM25" s="47" t="str">
        <f>IFERROR(VLOOKUP($B25,BM$3:$BN$5,MAX($U$6:$BM$6)+2-BM$6,0),"")</f>
        <v/>
      </c>
      <c r="BN25" s="46">
        <f t="shared" si="11"/>
        <v>0</v>
      </c>
      <c r="BO25" s="48" t="str">
        <f t="shared" si="12"/>
        <v/>
      </c>
      <c r="BP25" s="48" t="str">
        <f t="shared" si="13"/>
        <v/>
      </c>
      <c r="BQ25" s="49" t="str">
        <f t="shared" si="14"/>
        <v/>
      </c>
      <c r="BR25" s="50">
        <f t="shared" si="15"/>
        <v>0</v>
      </c>
      <c r="BS25" s="51">
        <f t="shared" si="16"/>
        <v>0</v>
      </c>
      <c r="BT25" s="52" t="str">
        <f>IFERROR(VLOOKUP($B25,BT$2:$CN$5,MAX($BT$6:$CM$6)+2-BT$6,0)*BT$7,"")</f>
        <v/>
      </c>
      <c r="BU25" s="52" t="str">
        <f>IFERROR(VLOOKUP($B25,BU$2:$CN$5,MAX($BT$6:$CM$6)+2-BU$6,0)*BU$7,"")</f>
        <v/>
      </c>
      <c r="BV25" s="52" t="str">
        <f>IFERROR(VLOOKUP($B25,BV$2:$CN$5,MAX($BT$6:$CM$6)+2-BV$6,0)*BV$7,"")</f>
        <v/>
      </c>
      <c r="BW25" s="52" t="str">
        <f>IFERROR(VLOOKUP($B25,BW$2:$CN$5,MAX($BT$6:$CM$6)+2-BW$6,0)*BW$7,"")</f>
        <v/>
      </c>
      <c r="BX25" s="52" t="str">
        <f>IFERROR(VLOOKUP($B25,BX$2:$CN$5,MAX($BT$6:$CM$6)+2-BX$6,0)*BX$7,"")</f>
        <v/>
      </c>
      <c r="BY25" s="52" t="str">
        <f>IFERROR(VLOOKUP($B25,BY$2:$CN$5,MAX($BT$6:$CM$6)+2-BY$6,0)*BY$7,"")</f>
        <v/>
      </c>
      <c r="BZ25" s="52" t="str">
        <f>IFERROR(VLOOKUP($B25,BZ$2:$CN$5,MAX($BT$6:$CM$6)+2-BZ$6,0)*BZ$7,"")</f>
        <v/>
      </c>
      <c r="CA25" s="52" t="str">
        <f>IFERROR(VLOOKUP($B25,CA$2:$CN$5,MAX($BT$6:$CM$6)+2-CA$6,0)*CA$7,"")</f>
        <v/>
      </c>
      <c r="CB25" s="52" t="str">
        <f>IFERROR(VLOOKUP($B25,CB$2:$CN$5,MAX($BT$6:$CM$6)+2-CB$6,0)*CB$7,"")</f>
        <v/>
      </c>
      <c r="CC25" s="52" t="str">
        <f>IFERROR(VLOOKUP($B25,CC$2:$CN$5,MAX($BT$6:$CM$6)+2-CC$6,0)*CC$7,"")</f>
        <v/>
      </c>
      <c r="CD25" s="52" t="str">
        <f>IFERROR(VLOOKUP($B25,CD$2:$CN$5,MAX($BT$6:$CM$6)+2-CD$6,0)*CD$7,"")</f>
        <v/>
      </c>
      <c r="CE25" s="52" t="str">
        <f>IFERROR(VLOOKUP($B25,CE$2:$CN$5,MAX($BT$6:$CM$6)+2-CE$6,0)*CE$7,"")</f>
        <v/>
      </c>
      <c r="CF25" s="52" t="str">
        <f>IFERROR(VLOOKUP($B25,CF$2:$CN$5,MAX($BT$6:$CM$6)+2-CF$6,0)*CF$7,"")</f>
        <v/>
      </c>
      <c r="CG25" s="52" t="str">
        <f>IFERROR(VLOOKUP($B25,CG$2:$CN$5,MAX($BT$6:$CM$6)+2-CG$6,0)*CG$7,"")</f>
        <v/>
      </c>
      <c r="CH25" s="52" t="str">
        <f>IFERROR(VLOOKUP($B25,CH$2:$CN$5,MAX($BT$6:$CM$6)+2-CH$6,0)*CH$7,"")</f>
        <v/>
      </c>
      <c r="CI25" s="52" t="str">
        <f>IFERROR(VLOOKUP($B25,CI$2:$CN$5,MAX($BT$6:$CM$6)+2-CI$6,0)*CI$7,"")</f>
        <v/>
      </c>
      <c r="CJ25" s="52" t="str">
        <f>IFERROR(VLOOKUP($B25,CJ$2:$CN$5,MAX($BT$6:$CM$6)+2-CJ$6,0)*CJ$7,"")</f>
        <v/>
      </c>
      <c r="CK25" s="52" t="str">
        <f>IFERROR(VLOOKUP($B25,CK$2:$CN$5,MAX($BT$6:$CM$6)+2-CK$6,0)*CK$7,"")</f>
        <v/>
      </c>
      <c r="CL25" s="52" t="str">
        <f>IFERROR(VLOOKUP($B25,CL$2:$CN$5,MAX($BT$6:$CM$6)+2-CL$6,0)*CL$7,"")</f>
        <v/>
      </c>
      <c r="CM25" s="52" t="str">
        <f>IFERROR(VLOOKUP($B25,CM$2:$CN$5,MAX($BT$6:$CM$6)+2-CM$6,0)*CM$7,"")</f>
        <v/>
      </c>
      <c r="CP25" s="53"/>
      <c r="CQ25" s="54" t="str">
        <f>IFERROR(VLOOKUP($B25,BT$49:$CN$58,MAX($CQ$6:$DJ$6)+2-CQ$6,0)*CQ$7,"")</f>
        <v/>
      </c>
      <c r="CR25" s="54" t="str">
        <f>IFERROR(VLOOKUP($B25,BU$49:$CN$58,MAX($CQ$6:$DJ$6)+2-CR$6,0)*CR$7,"")</f>
        <v/>
      </c>
      <c r="CS25" s="54" t="str">
        <f>IFERROR(VLOOKUP($B25,BV$49:$CN$58,MAX($CQ$6:$DJ$6)+2-CS$6,0)*CS$7,"")</f>
        <v/>
      </c>
      <c r="CT25" s="54" t="str">
        <f>IFERROR(VLOOKUP($B25,BW$49:$CN$58,MAX($CQ$6:$DJ$6)+2-CT$6,0)*CT$7,"")</f>
        <v/>
      </c>
      <c r="CU25" s="54" t="str">
        <f>IFERROR(VLOOKUP($B25,BX$49:$CN$58,MAX($CQ$6:$DJ$6)+2-CU$6,0)*CU$7,"")</f>
        <v/>
      </c>
      <c r="CV25" s="54" t="str">
        <f>IFERROR(VLOOKUP($B25,BY$49:$CN$58,MAX($CQ$6:$DJ$6)+2-CV$6,0)*CV$7,"")</f>
        <v/>
      </c>
      <c r="CW25" s="54" t="str">
        <f>IFERROR(VLOOKUP($B25,BZ$49:$CN$58,MAX($CQ$6:$DJ$6)+2-CW$6,0)*CW$7,"")</f>
        <v/>
      </c>
      <c r="CX25" s="54" t="str">
        <f>IFERROR(VLOOKUP($B25,CA$49:$CN$58,MAX($CQ$6:$DJ$6)+2-CX$6,0)*CX$7,"")</f>
        <v/>
      </c>
      <c r="CY25" s="54" t="str">
        <f>IFERROR(VLOOKUP($B25,CB$49:$CN$58,MAX($CQ$6:$DJ$6)+2-CY$6,0)*CY$7,"")</f>
        <v/>
      </c>
      <c r="CZ25" s="54" t="str">
        <f>IFERROR(VLOOKUP($B25,CC$49:$CN$58,MAX($CQ$6:$DJ$6)+2-CZ$6,0)*CZ$7,"")</f>
        <v/>
      </c>
      <c r="DA25" s="54" t="str">
        <f>IFERROR(VLOOKUP($B25,CD$49:$CN$58,MAX($CQ$6:$DJ$6)+2-DA$6,0)*DA$7,"")</f>
        <v/>
      </c>
      <c r="DB25" s="54" t="str">
        <f>IFERROR(VLOOKUP($B25,CE$49:$CN$58,MAX($CQ$6:$DJ$6)+2-DB$6,0)*DB$7,"")</f>
        <v/>
      </c>
      <c r="DC25" s="54" t="str">
        <f>IFERROR(VLOOKUP($B25,CF$49:$CN$58,MAX($CQ$6:$DJ$6)+2-DC$6,0)*DC$7,"")</f>
        <v/>
      </c>
      <c r="DD25" s="54" t="str">
        <f>IFERROR(VLOOKUP($B25,CG$49:$CN$58,MAX($CQ$6:$DJ$6)+2-DD$6,0)*DD$7,"")</f>
        <v/>
      </c>
      <c r="DE25" s="54" t="str">
        <f>IFERROR(VLOOKUP($B25,CH$49:$CN$58,MAX($CQ$6:$DJ$6)+2-DE$6,0)*DE$7,"")</f>
        <v/>
      </c>
      <c r="DF25" s="54" t="str">
        <f>IFERROR(VLOOKUP($B25,CI$49:$CN$58,MAX($CQ$6:$DJ$6)+2-DF$6,0)*DF$7,"")</f>
        <v/>
      </c>
      <c r="DG25" s="54" t="str">
        <f>IFERROR(VLOOKUP($B25,CJ$49:$CN$58,MAX($CQ$6:$DJ$6)+2-DG$6,0)*DG$7,"")</f>
        <v/>
      </c>
      <c r="DH25" s="54" t="str">
        <f>IFERROR(VLOOKUP($B25,CK$49:$CN$58,MAX($CQ$6:$DJ$6)+2-DH$6,0)*DH$7,"")</f>
        <v/>
      </c>
      <c r="DI25" s="54" t="str">
        <f>IFERROR(VLOOKUP($B25,CL$49:$CN$58,MAX($CQ$6:$DJ$6)+2-DI$6,0)*DI$7,"")</f>
        <v/>
      </c>
      <c r="DJ25" s="54" t="str">
        <f>IFERROR(VLOOKUP($B25,CM$49:$CN$58,MAX($CQ$6:$DJ$6)+2-DJ$6,0)*DJ$7,"")</f>
        <v/>
      </c>
      <c r="DK25" s="55">
        <f t="shared" si="17"/>
        <v>0</v>
      </c>
      <c r="DM25" s="56" t="str">
        <f>IFERROR(VLOOKUP($B25,BT$60:$CN$69,MAX($BT$6:$CM$6)+2-DM$6,0)*DM$7,"")</f>
        <v/>
      </c>
      <c r="DN25" s="56" t="str">
        <f>IFERROR(VLOOKUP($B25,BU$60:$CN$69,MAX($BT$6:$CM$6)+2-DN$6,0)*DN$7,"")</f>
        <v/>
      </c>
      <c r="DO25" s="56" t="str">
        <f>IFERROR(VLOOKUP($B25,BV$60:$CN$69,MAX($BT$6:$CM$6)+2-DO$6,0)*DO$7,"")</f>
        <v/>
      </c>
      <c r="DP25" s="56" t="str">
        <f>IFERROR(VLOOKUP($B25,BW$60:$CN$69,MAX($BT$6:$CM$6)+2-DP$6,0)*DP$7,"")</f>
        <v/>
      </c>
      <c r="DQ25" s="56" t="str">
        <f>IFERROR(VLOOKUP($B25,BX$60:$CN$69,MAX($BT$6:$CM$6)+2-DQ$6,0)*DQ$7,"")</f>
        <v/>
      </c>
      <c r="DR25" s="56" t="str">
        <f>IFERROR(VLOOKUP($B25,BY$60:$CN$69,MAX($BT$6:$CM$6)+2-DR$6,0)*DR$7,"")</f>
        <v/>
      </c>
      <c r="DS25" s="56" t="str">
        <f>IFERROR(VLOOKUP($B25,BZ$60:$CN$69,MAX($BT$6:$CM$6)+2-DS$6,0)*DS$7,"")</f>
        <v/>
      </c>
      <c r="DT25" s="56" t="str">
        <f>IFERROR(VLOOKUP($B25,CA$60:$CN$69,MAX($BT$6:$CM$6)+2-DT$6,0)*DT$7,"")</f>
        <v/>
      </c>
      <c r="DU25" s="56" t="str">
        <f>IFERROR(VLOOKUP($B25,CB$60:$CN$69,MAX($BT$6:$CM$6)+2-DU$6,0)*DU$7,"")</f>
        <v/>
      </c>
      <c r="DV25" s="56" t="str">
        <f>IFERROR(VLOOKUP($B25,CC$60:$CN$69,MAX($BT$6:$CM$6)+2-DV$6,0)*DV$7,"")</f>
        <v/>
      </c>
      <c r="DW25" s="56" t="str">
        <f>IFERROR(VLOOKUP($B25,CD$60:$CN$69,MAX($BT$6:$CM$6)+2-DW$6,0)*DW$7,"")</f>
        <v/>
      </c>
      <c r="DX25" s="56" t="str">
        <f>IFERROR(VLOOKUP($B25,CE$60:$CN$69,MAX($BT$6:$CM$6)+2-DX$6,0)*DX$7,"")</f>
        <v/>
      </c>
      <c r="DY25" s="56" t="str">
        <f>IFERROR(VLOOKUP($B25,CF$60:$CN$69,MAX($BT$6:$CM$6)+2-DY$6,0)*DY$7,"")</f>
        <v/>
      </c>
      <c r="DZ25" s="56" t="str">
        <f>IFERROR(VLOOKUP($B25,CG$60:$CN$69,MAX($BT$6:$CM$6)+2-DZ$6,0)*DZ$7,"")</f>
        <v/>
      </c>
      <c r="EA25" s="56" t="str">
        <f>IFERROR(VLOOKUP($B25,CH$60:$CN$69,MAX($BT$6:$CM$6)+2-EA$6,0)*EA$7,"")</f>
        <v/>
      </c>
      <c r="EB25" s="56" t="str">
        <f>IFERROR(VLOOKUP($B25,CI$60:$CN$69,MAX($BT$6:$CM$6)+2-EB$6,0)*EB$7,"")</f>
        <v/>
      </c>
      <c r="EC25" s="56" t="str">
        <f>IFERROR(VLOOKUP($B25,CJ$60:$CN$69,MAX($BT$6:$CM$6)+2-EC$6,0)*EC$7,"")</f>
        <v/>
      </c>
      <c r="ED25" s="56" t="str">
        <f>IFERROR(VLOOKUP($B25,CK$60:$CN$69,MAX($BT$6:$CM$6)+2-ED$6,0)*ED$7,"")</f>
        <v/>
      </c>
      <c r="EE25" s="56" t="str">
        <f>IFERROR(VLOOKUP($B25,CL$60:$CN$69,MAX($BT$6:$CM$6)+2-EE$6,0)*EE$7,"")</f>
        <v/>
      </c>
      <c r="EF25" s="56" t="str">
        <f>IFERROR(VLOOKUP($B25,CM$60:$CN$69,MAX($BT$6:$CM$6)+2-EF$6,0)*EF$7,"")</f>
        <v/>
      </c>
      <c r="EG25" s="57">
        <f t="shared" si="18"/>
        <v>0</v>
      </c>
      <c r="EJ25" s="1">
        <v>18</v>
      </c>
      <c r="EL25" s="1">
        <v>18</v>
      </c>
      <c r="EN25" s="1">
        <v>18</v>
      </c>
      <c r="EP25" s="1">
        <v>18</v>
      </c>
    </row>
    <row r="26" spans="1:146" ht="18" hidden="1">
      <c r="A26" s="36" t="s">
        <v>45</v>
      </c>
      <c r="B26" s="37"/>
      <c r="C26" s="58"/>
      <c r="D26" s="59"/>
      <c r="E26" s="59"/>
      <c r="F26" s="59"/>
      <c r="G26" s="37"/>
      <c r="H26" s="43">
        <f t="shared" si="0"/>
        <v>0</v>
      </c>
      <c r="I26" s="43">
        <f t="shared" si="1"/>
        <v>0</v>
      </c>
      <c r="J26" s="43">
        <f t="shared" si="2"/>
        <v>0</v>
      </c>
      <c r="K26" s="43">
        <f t="shared" si="3"/>
        <v>0</v>
      </c>
      <c r="L26" s="43">
        <f t="shared" si="4"/>
        <v>0</v>
      </c>
      <c r="M26" s="43">
        <f t="shared" si="5"/>
        <v>0</v>
      </c>
      <c r="N26" s="43">
        <f t="shared" si="6"/>
        <v>0</v>
      </c>
      <c r="O26" s="44">
        <v>19</v>
      </c>
      <c r="P26" s="45" t="str">
        <f t="shared" si="7"/>
        <v/>
      </c>
      <c r="Q26" s="45">
        <f t="shared" si="8"/>
        <v>0</v>
      </c>
      <c r="R26" s="46"/>
      <c r="S26" s="46" t="str">
        <f t="shared" si="9"/>
        <v/>
      </c>
      <c r="T26" s="46">
        <f t="shared" si="10"/>
        <v>0</v>
      </c>
      <c r="U26" s="47" t="str">
        <f>IFERROR(VLOOKUP($B26,U$3:$BN$5,MAX($U$6:$BM$6)+2-U$6,0),"")</f>
        <v/>
      </c>
      <c r="V26" s="47" t="str">
        <f>IFERROR(VLOOKUP($B26,V$3:$BN$5,MAX($U$6:$BM$6)+2-V$6,0),"")</f>
        <v/>
      </c>
      <c r="W26" s="47" t="str">
        <f>IFERROR(VLOOKUP($B26,W$3:$BN$5,MAX($U$6:$BM$6)+2-W$6,0),"")</f>
        <v/>
      </c>
      <c r="X26" s="47" t="str">
        <f>IFERROR(VLOOKUP($B26,X$3:$BN$5,MAX($U$6:$BM$6)+2-X$6,0),"")</f>
        <v/>
      </c>
      <c r="Y26" s="47" t="str">
        <f>IFERROR(VLOOKUP($B26,Y$3:$BN$5,MAX($U$6:$BM$6)+2-Y$6,0),"")</f>
        <v/>
      </c>
      <c r="Z26" s="47" t="str">
        <f>IFERROR(VLOOKUP($B26,Z$3:$BN$5,MAX($U$6:$BM$6)+2-Z$6,0),"")</f>
        <v/>
      </c>
      <c r="AA26" s="47" t="str">
        <f>IFERROR(VLOOKUP($B26,AA$3:$BN$5,MAX($U$6:$BM$6)+2-AA$6,0),"")</f>
        <v/>
      </c>
      <c r="AB26" s="47" t="str">
        <f>IFERROR(VLOOKUP($B26,AB$3:$BN$5,MAX($U$6:$BM$6)+2-AB$6,0),"")</f>
        <v/>
      </c>
      <c r="AC26" s="47" t="str">
        <f>IFERROR(VLOOKUP($B26,AC$3:$BN$5,MAX($U$6:$BM$6)+2-AC$6,0),"")</f>
        <v/>
      </c>
      <c r="AD26" s="47" t="str">
        <f>IFERROR(VLOOKUP($B26,AD$3:$BN$5,MAX($U$6:$BM$6)+2-AD$6,0),"")</f>
        <v/>
      </c>
      <c r="AE26" s="47" t="str">
        <f>IFERROR(VLOOKUP($B26,AE$3:$BN$5,MAX($U$6:$BM$6)+2-AE$6,0),"")</f>
        <v/>
      </c>
      <c r="AF26" s="47" t="str">
        <f>IFERROR(VLOOKUP($B26,AF$3:$BN$5,MAX($U$6:$BM$6)+2-AF$6,0),"")</f>
        <v/>
      </c>
      <c r="AG26" s="47" t="str">
        <f>IFERROR(VLOOKUP($B26,AG$3:$BN$5,MAX($U$6:$BM$6)+2-AG$6,0),"")</f>
        <v/>
      </c>
      <c r="AH26" s="47" t="str">
        <f>IFERROR(VLOOKUP($B26,AH$3:$BN$5,MAX($U$6:$BM$6)+2-AH$6,0),"")</f>
        <v/>
      </c>
      <c r="AI26" s="47" t="str">
        <f>IFERROR(VLOOKUP($B26,AI$3:$BN$5,MAX($U$6:$BM$6)+2-AI$6,0),"")</f>
        <v/>
      </c>
      <c r="AJ26" s="47" t="str">
        <f>IFERROR(VLOOKUP($B26,AJ$3:$BN$5,MAX($U$6:$BM$6)+2-AJ$6,0),"")</f>
        <v/>
      </c>
      <c r="AK26" s="47" t="str">
        <f>IFERROR(VLOOKUP($B26,AK$3:$BN$5,MAX($U$6:$BM$6)+2-AK$6,0),"")</f>
        <v/>
      </c>
      <c r="AL26" s="47" t="str">
        <f>IFERROR(VLOOKUP($B26,AL$3:$BN$5,MAX($U$6:$BM$6)+2-AL$6,0),"")</f>
        <v/>
      </c>
      <c r="AM26" s="47" t="str">
        <f>IFERROR(VLOOKUP($B26,AM$3:$BN$5,MAX($U$6:$BM$6)+2-AM$6,0),"")</f>
        <v/>
      </c>
      <c r="AN26" s="47" t="str">
        <f>IFERROR(VLOOKUP($B26,AN$3:$BN$5,MAX($U$6:$BM$6)+2-AN$6,0),"")</f>
        <v/>
      </c>
      <c r="AO26" s="47" t="str">
        <f>IFERROR(VLOOKUP($B26,AO$3:$BN$5,MAX($U$6:$BM$6)+2-AO$6,0),"")</f>
        <v/>
      </c>
      <c r="AP26" s="47" t="str">
        <f>IFERROR(VLOOKUP($B26,AP$3:$BN$5,MAX($U$6:$BM$6)+2-AP$6,0),"")</f>
        <v/>
      </c>
      <c r="AQ26" s="47" t="str">
        <f>IFERROR(VLOOKUP($B26,AQ$3:$BN$5,MAX($U$6:$BM$6)+2-AQ$6,0),"")</f>
        <v/>
      </c>
      <c r="AR26" s="47" t="str">
        <f>IFERROR(VLOOKUP($B26,AR$3:$BN$5,MAX($U$6:$BM$6)+2-AR$6,0),"")</f>
        <v/>
      </c>
      <c r="AS26" s="47" t="str">
        <f>IFERROR(VLOOKUP($B26,AS$3:$BN$5,MAX($U$6:$BM$6)+2-AS$6,0),"")</f>
        <v/>
      </c>
      <c r="AT26" s="47" t="str">
        <f>IFERROR(VLOOKUP($B26,AT$3:$BN$5,MAX($U$6:$BM$6)+2-AT$6,0),"")</f>
        <v/>
      </c>
      <c r="AU26" s="47" t="str">
        <f>IFERROR(VLOOKUP($B26,AU$3:$BN$5,MAX($U$6:$BM$6)+2-AU$6,0),"")</f>
        <v/>
      </c>
      <c r="AV26" s="47" t="str">
        <f>IFERROR(VLOOKUP($B26,AV$3:$BN$5,MAX($U$6:$BM$6)+2-AV$6,0),"")</f>
        <v/>
      </c>
      <c r="AW26" s="47" t="str">
        <f>IFERROR(VLOOKUP($B26,AW$3:$BN$5,MAX($U$6:$BM$6)+2-AW$6,0),"")</f>
        <v/>
      </c>
      <c r="AX26" s="47" t="str">
        <f>IFERROR(VLOOKUP($B26,AX$3:$BN$5,MAX($U$6:$BM$6)+2-AX$6,0),"")</f>
        <v/>
      </c>
      <c r="AY26" s="47" t="str">
        <f>IFERROR(VLOOKUP($B26,AY$3:$BN$5,MAX($U$6:$BM$6)+2-AY$6,0),"")</f>
        <v/>
      </c>
      <c r="AZ26" s="47" t="str">
        <f>IFERROR(VLOOKUP($B26,AZ$3:$BN$5,MAX($U$6:$BM$6)+2-AZ$6,0),"")</f>
        <v/>
      </c>
      <c r="BA26" s="47" t="str">
        <f>IFERROR(VLOOKUP($B26,BA$3:$BN$5,MAX($U$6:$BM$6)+2-BA$6,0),"")</f>
        <v/>
      </c>
      <c r="BB26" s="47" t="str">
        <f>IFERROR(VLOOKUP($B26,BB$3:$BN$5,MAX($U$6:$BM$6)+2-BB$6,0),"")</f>
        <v/>
      </c>
      <c r="BC26" s="47" t="str">
        <f>IFERROR(VLOOKUP($B26,BC$3:$BN$5,MAX($U$6:$BM$6)+2-BC$6,0),"")</f>
        <v/>
      </c>
      <c r="BD26" s="47" t="str">
        <f>IFERROR(VLOOKUP($B26,BD$3:$BN$5,MAX($U$6:$BM$6)+2-BD$6,0),"")</f>
        <v/>
      </c>
      <c r="BE26" s="47" t="str">
        <f>IFERROR(VLOOKUP($B26,BE$3:$BN$5,MAX($U$6:$BM$6)+2-BE$6,0),"")</f>
        <v/>
      </c>
      <c r="BF26" s="47" t="str">
        <f>IFERROR(VLOOKUP($B26,BF$3:$BN$5,MAX($U$6:$BM$6)+2-BF$6,0),"")</f>
        <v/>
      </c>
      <c r="BG26" s="47" t="str">
        <f>IFERROR(VLOOKUP($B26,BG$3:$BN$5,MAX($U$6:$BM$6)+2-BG$6,0),"")</f>
        <v/>
      </c>
      <c r="BH26" s="47" t="str">
        <f>IFERROR(VLOOKUP($B26,BH$3:$BN$5,MAX($U$6:$BM$6)+2-BH$6,0),"")</f>
        <v/>
      </c>
      <c r="BI26" s="47" t="str">
        <f>IFERROR(VLOOKUP($B26,BI$3:$BN$5,MAX($U$6:$BM$6)+2-BI$6,0),"")</f>
        <v/>
      </c>
      <c r="BJ26" s="47" t="str">
        <f>IFERROR(VLOOKUP($B26,BJ$3:$BN$5,MAX($U$6:$BM$6)+2-BJ$6,0),"")</f>
        <v/>
      </c>
      <c r="BK26" s="47" t="str">
        <f>IFERROR(VLOOKUP($B26,BK$3:$BN$5,MAX($U$6:$BM$6)+2-BK$6,0),"")</f>
        <v/>
      </c>
      <c r="BL26" s="47" t="str">
        <f>IFERROR(VLOOKUP($B26,BL$3:$BN$5,MAX($U$6:$BM$6)+2-BL$6,0),"")</f>
        <v/>
      </c>
      <c r="BM26" s="47" t="str">
        <f>IFERROR(VLOOKUP($B26,BM$3:$BN$5,MAX($U$6:$BM$6)+2-BM$6,0),"")</f>
        <v/>
      </c>
      <c r="BN26" s="46">
        <f t="shared" si="11"/>
        <v>0</v>
      </c>
      <c r="BO26" s="48" t="str">
        <f t="shared" si="12"/>
        <v/>
      </c>
      <c r="BP26" s="48" t="str">
        <f t="shared" si="13"/>
        <v/>
      </c>
      <c r="BQ26" s="49" t="str">
        <f t="shared" si="14"/>
        <v/>
      </c>
      <c r="BR26" s="50">
        <f t="shared" si="15"/>
        <v>0</v>
      </c>
      <c r="BS26" s="51">
        <f t="shared" si="16"/>
        <v>0</v>
      </c>
      <c r="BT26" s="52" t="str">
        <f>IFERROR(VLOOKUP($B26,BT$2:$CN$5,MAX($BT$6:$CM$6)+2-BT$6,0)*BT$7,"")</f>
        <v/>
      </c>
      <c r="BU26" s="52" t="str">
        <f>IFERROR(VLOOKUP($B26,BU$2:$CN$5,MAX($BT$6:$CM$6)+2-BU$6,0)*BU$7,"")</f>
        <v/>
      </c>
      <c r="BV26" s="52" t="str">
        <f>IFERROR(VLOOKUP($B26,BV$2:$CN$5,MAX($BT$6:$CM$6)+2-BV$6,0)*BV$7,"")</f>
        <v/>
      </c>
      <c r="BW26" s="52" t="str">
        <f>IFERROR(VLOOKUP($B26,BW$2:$CN$5,MAX($BT$6:$CM$6)+2-BW$6,0)*BW$7,"")</f>
        <v/>
      </c>
      <c r="BX26" s="52" t="str">
        <f>IFERROR(VLOOKUP($B26,BX$2:$CN$5,MAX($BT$6:$CM$6)+2-BX$6,0)*BX$7,"")</f>
        <v/>
      </c>
      <c r="BY26" s="52" t="str">
        <f>IFERROR(VLOOKUP($B26,BY$2:$CN$5,MAX($BT$6:$CM$6)+2-BY$6,0)*BY$7,"")</f>
        <v/>
      </c>
      <c r="BZ26" s="52" t="str">
        <f>IFERROR(VLOOKUP($B26,BZ$2:$CN$5,MAX($BT$6:$CM$6)+2-BZ$6,0)*BZ$7,"")</f>
        <v/>
      </c>
      <c r="CA26" s="52" t="str">
        <f>IFERROR(VLOOKUP($B26,CA$2:$CN$5,MAX($BT$6:$CM$6)+2-CA$6,0)*CA$7,"")</f>
        <v/>
      </c>
      <c r="CB26" s="52" t="str">
        <f>IFERROR(VLOOKUP($B26,CB$2:$CN$5,MAX($BT$6:$CM$6)+2-CB$6,0)*CB$7,"")</f>
        <v/>
      </c>
      <c r="CC26" s="52" t="str">
        <f>IFERROR(VLOOKUP($B26,CC$2:$CN$5,MAX($BT$6:$CM$6)+2-CC$6,0)*CC$7,"")</f>
        <v/>
      </c>
      <c r="CD26" s="52" t="str">
        <f>IFERROR(VLOOKUP($B26,CD$2:$CN$5,MAX($BT$6:$CM$6)+2-CD$6,0)*CD$7,"")</f>
        <v/>
      </c>
      <c r="CE26" s="52" t="str">
        <f>IFERROR(VLOOKUP($B26,CE$2:$CN$5,MAX($BT$6:$CM$6)+2-CE$6,0)*CE$7,"")</f>
        <v/>
      </c>
      <c r="CF26" s="52" t="str">
        <f>IFERROR(VLOOKUP($B26,CF$2:$CN$5,MAX($BT$6:$CM$6)+2-CF$6,0)*CF$7,"")</f>
        <v/>
      </c>
      <c r="CG26" s="52" t="str">
        <f>IFERROR(VLOOKUP($B26,CG$2:$CN$5,MAX($BT$6:$CM$6)+2-CG$6,0)*CG$7,"")</f>
        <v/>
      </c>
      <c r="CH26" s="52" t="str">
        <f>IFERROR(VLOOKUP($B26,CH$2:$CN$5,MAX($BT$6:$CM$6)+2-CH$6,0)*CH$7,"")</f>
        <v/>
      </c>
      <c r="CI26" s="52" t="str">
        <f>IFERROR(VLOOKUP($B26,CI$2:$CN$5,MAX($BT$6:$CM$6)+2-CI$6,0)*CI$7,"")</f>
        <v/>
      </c>
      <c r="CJ26" s="52" t="str">
        <f>IFERROR(VLOOKUP($B26,CJ$2:$CN$5,MAX($BT$6:$CM$6)+2-CJ$6,0)*CJ$7,"")</f>
        <v/>
      </c>
      <c r="CK26" s="52" t="str">
        <f>IFERROR(VLOOKUP($B26,CK$2:$CN$5,MAX($BT$6:$CM$6)+2-CK$6,0)*CK$7,"")</f>
        <v/>
      </c>
      <c r="CL26" s="52" t="str">
        <f>IFERROR(VLOOKUP($B26,CL$2:$CN$5,MAX($BT$6:$CM$6)+2-CL$6,0)*CL$7,"")</f>
        <v/>
      </c>
      <c r="CM26" s="52" t="str">
        <f>IFERROR(VLOOKUP($B26,CM$2:$CN$5,MAX($BT$6:$CM$6)+2-CM$6,0)*CM$7,"")</f>
        <v/>
      </c>
      <c r="CP26" s="53"/>
      <c r="CQ26" s="54" t="str">
        <f>IFERROR(VLOOKUP($B26,BT$49:$CN$58,MAX($CQ$6:$DJ$6)+2-CQ$6,0)*CQ$7,"")</f>
        <v/>
      </c>
      <c r="CR26" s="54" t="str">
        <f>IFERROR(VLOOKUP($B26,BU$49:$CN$58,MAX($CQ$6:$DJ$6)+2-CR$6,0)*CR$7,"")</f>
        <v/>
      </c>
      <c r="CS26" s="54" t="str">
        <f>IFERROR(VLOOKUP($B26,BV$49:$CN$58,MAX($CQ$6:$DJ$6)+2-CS$6,0)*CS$7,"")</f>
        <v/>
      </c>
      <c r="CT26" s="54" t="str">
        <f>IFERROR(VLOOKUP($B26,BW$49:$CN$58,MAX($CQ$6:$DJ$6)+2-CT$6,0)*CT$7,"")</f>
        <v/>
      </c>
      <c r="CU26" s="54" t="str">
        <f>IFERROR(VLOOKUP($B26,BX$49:$CN$58,MAX($CQ$6:$DJ$6)+2-CU$6,0)*CU$7,"")</f>
        <v/>
      </c>
      <c r="CV26" s="54" t="str">
        <f>IFERROR(VLOOKUP($B26,BY$49:$CN$58,MAX($CQ$6:$DJ$6)+2-CV$6,0)*CV$7,"")</f>
        <v/>
      </c>
      <c r="CW26" s="54" t="str">
        <f>IFERROR(VLOOKUP($B26,BZ$49:$CN$58,MAX($CQ$6:$DJ$6)+2-CW$6,0)*CW$7,"")</f>
        <v/>
      </c>
      <c r="CX26" s="54" t="str">
        <f>IFERROR(VLOOKUP($B26,CA$49:$CN$58,MAX($CQ$6:$DJ$6)+2-CX$6,0)*CX$7,"")</f>
        <v/>
      </c>
      <c r="CY26" s="54" t="str">
        <f>IFERROR(VLOOKUP($B26,CB$49:$CN$58,MAX($CQ$6:$DJ$6)+2-CY$6,0)*CY$7,"")</f>
        <v/>
      </c>
      <c r="CZ26" s="54" t="str">
        <f>IFERROR(VLOOKUP($B26,CC$49:$CN$58,MAX($CQ$6:$DJ$6)+2-CZ$6,0)*CZ$7,"")</f>
        <v/>
      </c>
      <c r="DA26" s="54" t="str">
        <f>IFERROR(VLOOKUP($B26,CD$49:$CN$58,MAX($CQ$6:$DJ$6)+2-DA$6,0)*DA$7,"")</f>
        <v/>
      </c>
      <c r="DB26" s="54" t="str">
        <f>IFERROR(VLOOKUP($B26,CE$49:$CN$58,MAX($CQ$6:$DJ$6)+2-DB$6,0)*DB$7,"")</f>
        <v/>
      </c>
      <c r="DC26" s="54" t="str">
        <f>IFERROR(VLOOKUP($B26,CF$49:$CN$58,MAX($CQ$6:$DJ$6)+2-DC$6,0)*DC$7,"")</f>
        <v/>
      </c>
      <c r="DD26" s="54" t="str">
        <f>IFERROR(VLOOKUP($B26,CG$49:$CN$58,MAX($CQ$6:$DJ$6)+2-DD$6,0)*DD$7,"")</f>
        <v/>
      </c>
      <c r="DE26" s="54" t="str">
        <f>IFERROR(VLOOKUP($B26,CH$49:$CN$58,MAX($CQ$6:$DJ$6)+2-DE$6,0)*DE$7,"")</f>
        <v/>
      </c>
      <c r="DF26" s="54" t="str">
        <f>IFERROR(VLOOKUP($B26,CI$49:$CN$58,MAX($CQ$6:$DJ$6)+2-DF$6,0)*DF$7,"")</f>
        <v/>
      </c>
      <c r="DG26" s="54" t="str">
        <f>IFERROR(VLOOKUP($B26,CJ$49:$CN$58,MAX($CQ$6:$DJ$6)+2-DG$6,0)*DG$7,"")</f>
        <v/>
      </c>
      <c r="DH26" s="54" t="str">
        <f>IFERROR(VLOOKUP($B26,CK$49:$CN$58,MAX($CQ$6:$DJ$6)+2-DH$6,0)*DH$7,"")</f>
        <v/>
      </c>
      <c r="DI26" s="54" t="str">
        <f>IFERROR(VLOOKUP($B26,CL$49:$CN$58,MAX($CQ$6:$DJ$6)+2-DI$6,0)*DI$7,"")</f>
        <v/>
      </c>
      <c r="DJ26" s="54" t="str">
        <f>IFERROR(VLOOKUP($B26,CM$49:$CN$58,MAX($CQ$6:$DJ$6)+2-DJ$6,0)*DJ$7,"")</f>
        <v/>
      </c>
      <c r="DK26" s="55">
        <f t="shared" si="17"/>
        <v>0</v>
      </c>
      <c r="DM26" s="56" t="str">
        <f>IFERROR(VLOOKUP($B26,BT$60:$CN$69,MAX($BT$6:$CM$6)+2-DM$6,0)*DM$7,"")</f>
        <v/>
      </c>
      <c r="DN26" s="56" t="str">
        <f>IFERROR(VLOOKUP($B26,BU$60:$CN$69,MAX($BT$6:$CM$6)+2-DN$6,0)*DN$7,"")</f>
        <v/>
      </c>
      <c r="DO26" s="56" t="str">
        <f>IFERROR(VLOOKUP($B26,BV$60:$CN$69,MAX($BT$6:$CM$6)+2-DO$6,0)*DO$7,"")</f>
        <v/>
      </c>
      <c r="DP26" s="56" t="str">
        <f>IFERROR(VLOOKUP($B26,BW$60:$CN$69,MAX($BT$6:$CM$6)+2-DP$6,0)*DP$7,"")</f>
        <v/>
      </c>
      <c r="DQ26" s="56" t="str">
        <f>IFERROR(VLOOKUP($B26,BX$60:$CN$69,MAX($BT$6:$CM$6)+2-DQ$6,0)*DQ$7,"")</f>
        <v/>
      </c>
      <c r="DR26" s="56" t="str">
        <f>IFERROR(VLOOKUP($B26,BY$60:$CN$69,MAX($BT$6:$CM$6)+2-DR$6,0)*DR$7,"")</f>
        <v/>
      </c>
      <c r="DS26" s="56" t="str">
        <f>IFERROR(VLOOKUP($B26,BZ$60:$CN$69,MAX($BT$6:$CM$6)+2-DS$6,0)*DS$7,"")</f>
        <v/>
      </c>
      <c r="DT26" s="56" t="str">
        <f>IFERROR(VLOOKUP($B26,CA$60:$CN$69,MAX($BT$6:$CM$6)+2-DT$6,0)*DT$7,"")</f>
        <v/>
      </c>
      <c r="DU26" s="56" t="str">
        <f>IFERROR(VLOOKUP($B26,CB$60:$CN$69,MAX($BT$6:$CM$6)+2-DU$6,0)*DU$7,"")</f>
        <v/>
      </c>
      <c r="DV26" s="56" t="str">
        <f>IFERROR(VLOOKUP($B26,CC$60:$CN$69,MAX($BT$6:$CM$6)+2-DV$6,0)*DV$7,"")</f>
        <v/>
      </c>
      <c r="DW26" s="56" t="str">
        <f>IFERROR(VLOOKUP($B26,CD$60:$CN$69,MAX($BT$6:$CM$6)+2-DW$6,0)*DW$7,"")</f>
        <v/>
      </c>
      <c r="DX26" s="56" t="str">
        <f>IFERROR(VLOOKUP($B26,CE$60:$CN$69,MAX($BT$6:$CM$6)+2-DX$6,0)*DX$7,"")</f>
        <v/>
      </c>
      <c r="DY26" s="56" t="str">
        <f>IFERROR(VLOOKUP($B26,CF$60:$CN$69,MAX($BT$6:$CM$6)+2-DY$6,0)*DY$7,"")</f>
        <v/>
      </c>
      <c r="DZ26" s="56" t="str">
        <f>IFERROR(VLOOKUP($B26,CG$60:$CN$69,MAX($BT$6:$CM$6)+2-DZ$6,0)*DZ$7,"")</f>
        <v/>
      </c>
      <c r="EA26" s="56" t="str">
        <f>IFERROR(VLOOKUP($B26,CH$60:$CN$69,MAX($BT$6:$CM$6)+2-EA$6,0)*EA$7,"")</f>
        <v/>
      </c>
      <c r="EB26" s="56" t="str">
        <f>IFERROR(VLOOKUP($B26,CI$60:$CN$69,MAX($BT$6:$CM$6)+2-EB$6,0)*EB$7,"")</f>
        <v/>
      </c>
      <c r="EC26" s="56" t="str">
        <f>IFERROR(VLOOKUP($B26,CJ$60:$CN$69,MAX($BT$6:$CM$6)+2-EC$6,0)*EC$7,"")</f>
        <v/>
      </c>
      <c r="ED26" s="56" t="str">
        <f>IFERROR(VLOOKUP($B26,CK$60:$CN$69,MAX($BT$6:$CM$6)+2-ED$6,0)*ED$7,"")</f>
        <v/>
      </c>
      <c r="EE26" s="56" t="str">
        <f>IFERROR(VLOOKUP($B26,CL$60:$CN$69,MAX($BT$6:$CM$6)+2-EE$6,0)*EE$7,"")</f>
        <v/>
      </c>
      <c r="EF26" s="56" t="str">
        <f>IFERROR(VLOOKUP($B26,CM$60:$CN$69,MAX($BT$6:$CM$6)+2-EF$6,0)*EF$7,"")</f>
        <v/>
      </c>
      <c r="EG26" s="57">
        <f t="shared" si="18"/>
        <v>0</v>
      </c>
      <c r="EJ26" s="1">
        <v>19</v>
      </c>
      <c r="EL26" s="1">
        <v>19</v>
      </c>
      <c r="EN26" s="1">
        <v>19</v>
      </c>
      <c r="EP26" s="1">
        <v>19</v>
      </c>
    </row>
    <row r="27" spans="1:146" ht="18" hidden="1">
      <c r="A27" s="36" t="s">
        <v>46</v>
      </c>
      <c r="B27" s="37"/>
      <c r="C27" s="60"/>
      <c r="D27" s="61"/>
      <c r="E27" s="61"/>
      <c r="F27" s="61"/>
      <c r="G27" s="37"/>
      <c r="H27" s="43">
        <f t="shared" si="0"/>
        <v>0</v>
      </c>
      <c r="I27" s="43">
        <f t="shared" si="1"/>
        <v>0</v>
      </c>
      <c r="J27" s="43">
        <f t="shared" si="2"/>
        <v>0</v>
      </c>
      <c r="K27" s="43">
        <f t="shared" si="3"/>
        <v>0</v>
      </c>
      <c r="L27" s="43">
        <f t="shared" si="4"/>
        <v>0</v>
      </c>
      <c r="M27" s="43">
        <f t="shared" si="5"/>
        <v>0</v>
      </c>
      <c r="N27" s="43">
        <f t="shared" si="6"/>
        <v>0</v>
      </c>
      <c r="O27" s="44">
        <v>20</v>
      </c>
      <c r="P27" s="45" t="str">
        <f t="shared" si="7"/>
        <v/>
      </c>
      <c r="Q27" s="45">
        <f t="shared" si="8"/>
        <v>0</v>
      </c>
      <c r="R27" s="46"/>
      <c r="S27" s="46" t="str">
        <f t="shared" si="9"/>
        <v/>
      </c>
      <c r="T27" s="46">
        <f t="shared" si="10"/>
        <v>0</v>
      </c>
      <c r="U27" s="47" t="str">
        <f>IFERROR(VLOOKUP($B27,U$3:$BN$5,MAX($U$6:$BM$6)+2-U$6,0),"")</f>
        <v/>
      </c>
      <c r="V27" s="47" t="str">
        <f>IFERROR(VLOOKUP($B27,V$3:$BN$5,MAX($U$6:$BM$6)+2-V$6,0),"")</f>
        <v/>
      </c>
      <c r="W27" s="47" t="str">
        <f>IFERROR(VLOOKUP($B27,W$3:$BN$5,MAX($U$6:$BM$6)+2-W$6,0),"")</f>
        <v/>
      </c>
      <c r="X27" s="47" t="str">
        <f>IFERROR(VLOOKUP($B27,X$3:$BN$5,MAX($U$6:$BM$6)+2-X$6,0),"")</f>
        <v/>
      </c>
      <c r="Y27" s="47" t="str">
        <f>IFERROR(VLOOKUP($B27,Y$3:$BN$5,MAX($U$6:$BM$6)+2-Y$6,0),"")</f>
        <v/>
      </c>
      <c r="Z27" s="47" t="str">
        <f>IFERROR(VLOOKUP($B27,Z$3:$BN$5,MAX($U$6:$BM$6)+2-Z$6,0),"")</f>
        <v/>
      </c>
      <c r="AA27" s="47" t="str">
        <f>IFERROR(VLOOKUP($B27,AA$3:$BN$5,MAX($U$6:$BM$6)+2-AA$6,0),"")</f>
        <v/>
      </c>
      <c r="AB27" s="47" t="str">
        <f>IFERROR(VLOOKUP($B27,AB$3:$BN$5,MAX($U$6:$BM$6)+2-AB$6,0),"")</f>
        <v/>
      </c>
      <c r="AC27" s="47" t="str">
        <f>IFERROR(VLOOKUP($B27,AC$3:$BN$5,MAX($U$6:$BM$6)+2-AC$6,0),"")</f>
        <v/>
      </c>
      <c r="AD27" s="47" t="str">
        <f>IFERROR(VLOOKUP($B27,AD$3:$BN$5,MAX($U$6:$BM$6)+2-AD$6,0),"")</f>
        <v/>
      </c>
      <c r="AE27" s="47" t="str">
        <f>IFERROR(VLOOKUP($B27,AE$3:$BN$5,MAX($U$6:$BM$6)+2-AE$6,0),"")</f>
        <v/>
      </c>
      <c r="AF27" s="47" t="str">
        <f>IFERROR(VLOOKUP($B27,AF$3:$BN$5,MAX($U$6:$BM$6)+2-AF$6,0),"")</f>
        <v/>
      </c>
      <c r="AG27" s="47" t="str">
        <f>IFERROR(VLOOKUP($B27,AG$3:$BN$5,MAX($U$6:$BM$6)+2-AG$6,0),"")</f>
        <v/>
      </c>
      <c r="AH27" s="47" t="str">
        <f>IFERROR(VLOOKUP($B27,AH$3:$BN$5,MAX($U$6:$BM$6)+2-AH$6,0),"")</f>
        <v/>
      </c>
      <c r="AI27" s="47" t="str">
        <f>IFERROR(VLOOKUP($B27,AI$3:$BN$5,MAX($U$6:$BM$6)+2-AI$6,0),"")</f>
        <v/>
      </c>
      <c r="AJ27" s="47" t="str">
        <f>IFERROR(VLOOKUP($B27,AJ$3:$BN$5,MAX($U$6:$BM$6)+2-AJ$6,0),"")</f>
        <v/>
      </c>
      <c r="AK27" s="47" t="str">
        <f>IFERROR(VLOOKUP($B27,AK$3:$BN$5,MAX($U$6:$BM$6)+2-AK$6,0),"")</f>
        <v/>
      </c>
      <c r="AL27" s="47" t="str">
        <f>IFERROR(VLOOKUP($B27,AL$3:$BN$5,MAX($U$6:$BM$6)+2-AL$6,0),"")</f>
        <v/>
      </c>
      <c r="AM27" s="47" t="str">
        <f>IFERROR(VLOOKUP($B27,AM$3:$BN$5,MAX($U$6:$BM$6)+2-AM$6,0),"")</f>
        <v/>
      </c>
      <c r="AN27" s="47" t="str">
        <f>IFERROR(VLOOKUP($B27,AN$3:$BN$5,MAX($U$6:$BM$6)+2-AN$6,0),"")</f>
        <v/>
      </c>
      <c r="AO27" s="47" t="str">
        <f>IFERROR(VLOOKUP($B27,AO$3:$BN$5,MAX($U$6:$BM$6)+2-AO$6,0),"")</f>
        <v/>
      </c>
      <c r="AP27" s="47" t="str">
        <f>IFERROR(VLOOKUP($B27,AP$3:$BN$5,MAX($U$6:$BM$6)+2-AP$6,0),"")</f>
        <v/>
      </c>
      <c r="AQ27" s="47" t="str">
        <f>IFERROR(VLOOKUP($B27,AQ$3:$BN$5,MAX($U$6:$BM$6)+2-AQ$6,0),"")</f>
        <v/>
      </c>
      <c r="AR27" s="47" t="str">
        <f>IFERROR(VLOOKUP($B27,AR$3:$BN$5,MAX($U$6:$BM$6)+2-AR$6,0),"")</f>
        <v/>
      </c>
      <c r="AS27" s="47" t="str">
        <f>IFERROR(VLOOKUP($B27,AS$3:$BN$5,MAX($U$6:$BM$6)+2-AS$6,0),"")</f>
        <v/>
      </c>
      <c r="AT27" s="47" t="str">
        <f>IFERROR(VLOOKUP($B27,AT$3:$BN$5,MAX($U$6:$BM$6)+2-AT$6,0),"")</f>
        <v/>
      </c>
      <c r="AU27" s="47" t="str">
        <f>IFERROR(VLOOKUP($B27,AU$3:$BN$5,MAX($U$6:$BM$6)+2-AU$6,0),"")</f>
        <v/>
      </c>
      <c r="AV27" s="47" t="str">
        <f>IFERROR(VLOOKUP($B27,AV$3:$BN$5,MAX($U$6:$BM$6)+2-AV$6,0),"")</f>
        <v/>
      </c>
      <c r="AW27" s="47" t="str">
        <f>IFERROR(VLOOKUP($B27,AW$3:$BN$5,MAX($U$6:$BM$6)+2-AW$6,0),"")</f>
        <v/>
      </c>
      <c r="AX27" s="47" t="str">
        <f>IFERROR(VLOOKUP($B27,AX$3:$BN$5,MAX($U$6:$BM$6)+2-AX$6,0),"")</f>
        <v/>
      </c>
      <c r="AY27" s="47" t="str">
        <f>IFERROR(VLOOKUP($B27,AY$3:$BN$5,MAX($U$6:$BM$6)+2-AY$6,0),"")</f>
        <v/>
      </c>
      <c r="AZ27" s="47" t="str">
        <f>IFERROR(VLOOKUP($B27,AZ$3:$BN$5,MAX($U$6:$BM$6)+2-AZ$6,0),"")</f>
        <v/>
      </c>
      <c r="BA27" s="47" t="str">
        <f>IFERROR(VLOOKUP($B27,BA$3:$BN$5,MAX($U$6:$BM$6)+2-BA$6,0),"")</f>
        <v/>
      </c>
      <c r="BB27" s="47" t="str">
        <f>IFERROR(VLOOKUP($B27,BB$3:$BN$5,MAX($U$6:$BM$6)+2-BB$6,0),"")</f>
        <v/>
      </c>
      <c r="BC27" s="47" t="str">
        <f>IFERROR(VLOOKUP($B27,BC$3:$BN$5,MAX($U$6:$BM$6)+2-BC$6,0),"")</f>
        <v/>
      </c>
      <c r="BD27" s="47" t="str">
        <f>IFERROR(VLOOKUP($B27,BD$3:$BN$5,MAX($U$6:$BM$6)+2-BD$6,0),"")</f>
        <v/>
      </c>
      <c r="BE27" s="47" t="str">
        <f>IFERROR(VLOOKUP($B27,BE$3:$BN$5,MAX($U$6:$BM$6)+2-BE$6,0),"")</f>
        <v/>
      </c>
      <c r="BF27" s="47" t="str">
        <f>IFERROR(VLOOKUP($B27,BF$3:$BN$5,MAX($U$6:$BM$6)+2-BF$6,0),"")</f>
        <v/>
      </c>
      <c r="BG27" s="47" t="str">
        <f>IFERROR(VLOOKUP($B27,BG$3:$BN$5,MAX($U$6:$BM$6)+2-BG$6,0),"")</f>
        <v/>
      </c>
      <c r="BH27" s="47" t="str">
        <f>IFERROR(VLOOKUP($B27,BH$3:$BN$5,MAX($U$6:$BM$6)+2-BH$6,0),"")</f>
        <v/>
      </c>
      <c r="BI27" s="47" t="str">
        <f>IFERROR(VLOOKUP($B27,BI$3:$BN$5,MAX($U$6:$BM$6)+2-BI$6,0),"")</f>
        <v/>
      </c>
      <c r="BJ27" s="47" t="str">
        <f>IFERROR(VLOOKUP($B27,BJ$3:$BN$5,MAX($U$6:$BM$6)+2-BJ$6,0),"")</f>
        <v/>
      </c>
      <c r="BK27" s="47" t="str">
        <f>IFERROR(VLOOKUP($B27,BK$3:$BN$5,MAX($U$6:$BM$6)+2-BK$6,0),"")</f>
        <v/>
      </c>
      <c r="BL27" s="47" t="str">
        <f>IFERROR(VLOOKUP($B27,BL$3:$BN$5,MAX($U$6:$BM$6)+2-BL$6,0),"")</f>
        <v/>
      </c>
      <c r="BM27" s="47" t="str">
        <f>IFERROR(VLOOKUP($B27,BM$3:$BN$5,MAX($U$6:$BM$6)+2-BM$6,0),"")</f>
        <v/>
      </c>
      <c r="BN27" s="46">
        <f t="shared" si="11"/>
        <v>0</v>
      </c>
      <c r="BO27" s="48" t="str">
        <f t="shared" si="12"/>
        <v/>
      </c>
      <c r="BP27" s="48" t="str">
        <f t="shared" si="13"/>
        <v/>
      </c>
      <c r="BQ27" s="49" t="str">
        <f t="shared" si="14"/>
        <v/>
      </c>
      <c r="BR27" s="50">
        <f t="shared" si="15"/>
        <v>0</v>
      </c>
      <c r="BS27" s="51">
        <f t="shared" si="16"/>
        <v>0</v>
      </c>
      <c r="BT27" s="52" t="str">
        <f>IFERROR(VLOOKUP($B27,BT$2:$CN$5,MAX($BT$6:$CM$6)+2-BT$6,0)*BT$7,"")</f>
        <v/>
      </c>
      <c r="BU27" s="52" t="str">
        <f>IFERROR(VLOOKUP($B27,BU$2:$CN$5,MAX($BT$6:$CM$6)+2-BU$6,0)*BU$7,"")</f>
        <v/>
      </c>
      <c r="BV27" s="52" t="str">
        <f>IFERROR(VLOOKUP($B27,BV$2:$CN$5,MAX($BT$6:$CM$6)+2-BV$6,0)*BV$7,"")</f>
        <v/>
      </c>
      <c r="BW27" s="52" t="str">
        <f>IFERROR(VLOOKUP($B27,BW$2:$CN$5,MAX($BT$6:$CM$6)+2-BW$6,0)*BW$7,"")</f>
        <v/>
      </c>
      <c r="BX27" s="52" t="str">
        <f>IFERROR(VLOOKUP($B27,BX$2:$CN$5,MAX($BT$6:$CM$6)+2-BX$6,0)*BX$7,"")</f>
        <v/>
      </c>
      <c r="BY27" s="52" t="str">
        <f>IFERROR(VLOOKUP($B27,BY$2:$CN$5,MAX($BT$6:$CM$6)+2-BY$6,0)*BY$7,"")</f>
        <v/>
      </c>
      <c r="BZ27" s="52" t="str">
        <f>IFERROR(VLOOKUP($B27,BZ$2:$CN$5,MAX($BT$6:$CM$6)+2-BZ$6,0)*BZ$7,"")</f>
        <v/>
      </c>
      <c r="CA27" s="52" t="str">
        <f>IFERROR(VLOOKUP($B27,CA$2:$CN$5,MAX($BT$6:$CM$6)+2-CA$6,0)*CA$7,"")</f>
        <v/>
      </c>
      <c r="CB27" s="52" t="str">
        <f>IFERROR(VLOOKUP($B27,CB$2:$CN$5,MAX($BT$6:$CM$6)+2-CB$6,0)*CB$7,"")</f>
        <v/>
      </c>
      <c r="CC27" s="52" t="str">
        <f>IFERROR(VLOOKUP($B27,CC$2:$CN$5,MAX($BT$6:$CM$6)+2-CC$6,0)*CC$7,"")</f>
        <v/>
      </c>
      <c r="CD27" s="52" t="str">
        <f>IFERROR(VLOOKUP($B27,CD$2:$CN$5,MAX($BT$6:$CM$6)+2-CD$6,0)*CD$7,"")</f>
        <v/>
      </c>
      <c r="CE27" s="52" t="str">
        <f>IFERROR(VLOOKUP($B27,CE$2:$CN$5,MAX($BT$6:$CM$6)+2-CE$6,0)*CE$7,"")</f>
        <v/>
      </c>
      <c r="CF27" s="52" t="str">
        <f>IFERROR(VLOOKUP($B27,CF$2:$CN$5,MAX($BT$6:$CM$6)+2-CF$6,0)*CF$7,"")</f>
        <v/>
      </c>
      <c r="CG27" s="52" t="str">
        <f>IFERROR(VLOOKUP($B27,CG$2:$CN$5,MAX($BT$6:$CM$6)+2-CG$6,0)*CG$7,"")</f>
        <v/>
      </c>
      <c r="CH27" s="52" t="str">
        <f>IFERROR(VLOOKUP($B27,CH$2:$CN$5,MAX($BT$6:$CM$6)+2-CH$6,0)*CH$7,"")</f>
        <v/>
      </c>
      <c r="CI27" s="52" t="str">
        <f>IFERROR(VLOOKUP($B27,CI$2:$CN$5,MAX($BT$6:$CM$6)+2-CI$6,0)*CI$7,"")</f>
        <v/>
      </c>
      <c r="CJ27" s="52" t="str">
        <f>IFERROR(VLOOKUP($B27,CJ$2:$CN$5,MAX($BT$6:$CM$6)+2-CJ$6,0)*CJ$7,"")</f>
        <v/>
      </c>
      <c r="CK27" s="52" t="str">
        <f>IFERROR(VLOOKUP($B27,CK$2:$CN$5,MAX($BT$6:$CM$6)+2-CK$6,0)*CK$7,"")</f>
        <v/>
      </c>
      <c r="CL27" s="52" t="str">
        <f>IFERROR(VLOOKUP($B27,CL$2:$CN$5,MAX($BT$6:$CM$6)+2-CL$6,0)*CL$7,"")</f>
        <v/>
      </c>
      <c r="CM27" s="52" t="str">
        <f>IFERROR(VLOOKUP($B27,CM$2:$CN$5,MAX($BT$6:$CM$6)+2-CM$6,0)*CM$7,"")</f>
        <v/>
      </c>
      <c r="CP27" s="53"/>
      <c r="CQ27" s="54" t="str">
        <f>IFERROR(VLOOKUP($B27,BT$49:$CN$58,MAX($CQ$6:$DJ$6)+2-CQ$6,0)*CQ$7,"")</f>
        <v/>
      </c>
      <c r="CR27" s="54" t="str">
        <f>IFERROR(VLOOKUP($B27,BU$49:$CN$58,MAX($CQ$6:$DJ$6)+2-CR$6,0)*CR$7,"")</f>
        <v/>
      </c>
      <c r="CS27" s="54" t="str">
        <f>IFERROR(VLOOKUP($B27,BV$49:$CN$58,MAX($CQ$6:$DJ$6)+2-CS$6,0)*CS$7,"")</f>
        <v/>
      </c>
      <c r="CT27" s="54" t="str">
        <f>IFERROR(VLOOKUP($B27,BW$49:$CN$58,MAX($CQ$6:$DJ$6)+2-CT$6,0)*CT$7,"")</f>
        <v/>
      </c>
      <c r="CU27" s="54" t="str">
        <f>IFERROR(VLOOKUP($B27,BX$49:$CN$58,MAX($CQ$6:$DJ$6)+2-CU$6,0)*CU$7,"")</f>
        <v/>
      </c>
      <c r="CV27" s="54" t="str">
        <f>IFERROR(VLOOKUP($B27,BY$49:$CN$58,MAX($CQ$6:$DJ$6)+2-CV$6,0)*CV$7,"")</f>
        <v/>
      </c>
      <c r="CW27" s="54" t="str">
        <f>IFERROR(VLOOKUP($B27,BZ$49:$CN$58,MAX($CQ$6:$DJ$6)+2-CW$6,0)*CW$7,"")</f>
        <v/>
      </c>
      <c r="CX27" s="54" t="str">
        <f>IFERROR(VLOOKUP($B27,CA$49:$CN$58,MAX($CQ$6:$DJ$6)+2-CX$6,0)*CX$7,"")</f>
        <v/>
      </c>
      <c r="CY27" s="54" t="str">
        <f>IFERROR(VLOOKUP($B27,CB$49:$CN$58,MAX($CQ$6:$DJ$6)+2-CY$6,0)*CY$7,"")</f>
        <v/>
      </c>
      <c r="CZ27" s="54" t="str">
        <f>IFERROR(VLOOKUP($B27,CC$49:$CN$58,MAX($CQ$6:$DJ$6)+2-CZ$6,0)*CZ$7,"")</f>
        <v/>
      </c>
      <c r="DA27" s="54" t="str">
        <f>IFERROR(VLOOKUP($B27,CD$49:$CN$58,MAX($CQ$6:$DJ$6)+2-DA$6,0)*DA$7,"")</f>
        <v/>
      </c>
      <c r="DB27" s="54" t="str">
        <f>IFERROR(VLOOKUP($B27,CE$49:$CN$58,MAX($CQ$6:$DJ$6)+2-DB$6,0)*DB$7,"")</f>
        <v/>
      </c>
      <c r="DC27" s="54" t="str">
        <f>IFERROR(VLOOKUP($B27,CF$49:$CN$58,MAX($CQ$6:$DJ$6)+2-DC$6,0)*DC$7,"")</f>
        <v/>
      </c>
      <c r="DD27" s="54" t="str">
        <f>IFERROR(VLOOKUP($B27,CG$49:$CN$58,MAX($CQ$6:$DJ$6)+2-DD$6,0)*DD$7,"")</f>
        <v/>
      </c>
      <c r="DE27" s="54" t="str">
        <f>IFERROR(VLOOKUP($B27,CH$49:$CN$58,MAX($CQ$6:$DJ$6)+2-DE$6,0)*DE$7,"")</f>
        <v/>
      </c>
      <c r="DF27" s="54" t="str">
        <f>IFERROR(VLOOKUP($B27,CI$49:$CN$58,MAX($CQ$6:$DJ$6)+2-DF$6,0)*DF$7,"")</f>
        <v/>
      </c>
      <c r="DG27" s="54" t="str">
        <f>IFERROR(VLOOKUP($B27,CJ$49:$CN$58,MAX($CQ$6:$DJ$6)+2-DG$6,0)*DG$7,"")</f>
        <v/>
      </c>
      <c r="DH27" s="54" t="str">
        <f>IFERROR(VLOOKUP($B27,CK$49:$CN$58,MAX($CQ$6:$DJ$6)+2-DH$6,0)*DH$7,"")</f>
        <v/>
      </c>
      <c r="DI27" s="54" t="str">
        <f>IFERROR(VLOOKUP($B27,CL$49:$CN$58,MAX($CQ$6:$DJ$6)+2-DI$6,0)*DI$7,"")</f>
        <v/>
      </c>
      <c r="DJ27" s="54" t="str">
        <f>IFERROR(VLOOKUP($B27,CM$49:$CN$58,MAX($CQ$6:$DJ$6)+2-DJ$6,0)*DJ$7,"")</f>
        <v/>
      </c>
      <c r="DK27" s="55">
        <f t="shared" si="17"/>
        <v>0</v>
      </c>
      <c r="DM27" s="56" t="str">
        <f>IFERROR(VLOOKUP($B27,BT$60:$CN$69,MAX($BT$6:$CM$6)+2-DM$6,0)*DM$7,"")</f>
        <v/>
      </c>
      <c r="DN27" s="56" t="str">
        <f>IFERROR(VLOOKUP($B27,BU$60:$CN$69,MAX($BT$6:$CM$6)+2-DN$6,0)*DN$7,"")</f>
        <v/>
      </c>
      <c r="DO27" s="56" t="str">
        <f>IFERROR(VLOOKUP($B27,BV$60:$CN$69,MAX($BT$6:$CM$6)+2-DO$6,0)*DO$7,"")</f>
        <v/>
      </c>
      <c r="DP27" s="56" t="str">
        <f>IFERROR(VLOOKUP($B27,BW$60:$CN$69,MAX($BT$6:$CM$6)+2-DP$6,0)*DP$7,"")</f>
        <v/>
      </c>
      <c r="DQ27" s="56" t="str">
        <f>IFERROR(VLOOKUP($B27,BX$60:$CN$69,MAX($BT$6:$CM$6)+2-DQ$6,0)*DQ$7,"")</f>
        <v/>
      </c>
      <c r="DR27" s="56" t="str">
        <f>IFERROR(VLOOKUP($B27,BY$60:$CN$69,MAX($BT$6:$CM$6)+2-DR$6,0)*DR$7,"")</f>
        <v/>
      </c>
      <c r="DS27" s="56" t="str">
        <f>IFERROR(VLOOKUP($B27,BZ$60:$CN$69,MAX($BT$6:$CM$6)+2-DS$6,0)*DS$7,"")</f>
        <v/>
      </c>
      <c r="DT27" s="56" t="str">
        <f>IFERROR(VLOOKUP($B27,CA$60:$CN$69,MAX($BT$6:$CM$6)+2-DT$6,0)*DT$7,"")</f>
        <v/>
      </c>
      <c r="DU27" s="56" t="str">
        <f>IFERROR(VLOOKUP($B27,CB$60:$CN$69,MAX($BT$6:$CM$6)+2-DU$6,0)*DU$7,"")</f>
        <v/>
      </c>
      <c r="DV27" s="56" t="str">
        <f>IFERROR(VLOOKUP($B27,CC$60:$CN$69,MAX($BT$6:$CM$6)+2-DV$6,0)*DV$7,"")</f>
        <v/>
      </c>
      <c r="DW27" s="56" t="str">
        <f>IFERROR(VLOOKUP($B27,CD$60:$CN$69,MAX($BT$6:$CM$6)+2-DW$6,0)*DW$7,"")</f>
        <v/>
      </c>
      <c r="DX27" s="56" t="str">
        <f>IFERROR(VLOOKUP($B27,CE$60:$CN$69,MAX($BT$6:$CM$6)+2-DX$6,0)*DX$7,"")</f>
        <v/>
      </c>
      <c r="DY27" s="56" t="str">
        <f>IFERROR(VLOOKUP($B27,CF$60:$CN$69,MAX($BT$6:$CM$6)+2-DY$6,0)*DY$7,"")</f>
        <v/>
      </c>
      <c r="DZ27" s="56" t="str">
        <f>IFERROR(VLOOKUP($B27,CG$60:$CN$69,MAX($BT$6:$CM$6)+2-DZ$6,0)*DZ$7,"")</f>
        <v/>
      </c>
      <c r="EA27" s="56" t="str">
        <f>IFERROR(VLOOKUP($B27,CH$60:$CN$69,MAX($BT$6:$CM$6)+2-EA$6,0)*EA$7,"")</f>
        <v/>
      </c>
      <c r="EB27" s="56" t="str">
        <f>IFERROR(VLOOKUP($B27,CI$60:$CN$69,MAX($BT$6:$CM$6)+2-EB$6,0)*EB$7,"")</f>
        <v/>
      </c>
      <c r="EC27" s="56" t="str">
        <f>IFERROR(VLOOKUP($B27,CJ$60:$CN$69,MAX($BT$6:$CM$6)+2-EC$6,0)*EC$7,"")</f>
        <v/>
      </c>
      <c r="ED27" s="56" t="str">
        <f>IFERROR(VLOOKUP($B27,CK$60:$CN$69,MAX($BT$6:$CM$6)+2-ED$6,0)*ED$7,"")</f>
        <v/>
      </c>
      <c r="EE27" s="56" t="str">
        <f>IFERROR(VLOOKUP($B27,CL$60:$CN$69,MAX($BT$6:$CM$6)+2-EE$6,0)*EE$7,"")</f>
        <v/>
      </c>
      <c r="EF27" s="56" t="str">
        <f>IFERROR(VLOOKUP($B27,CM$60:$CN$69,MAX($BT$6:$CM$6)+2-EF$6,0)*EF$7,"")</f>
        <v/>
      </c>
      <c r="EG27" s="57">
        <f t="shared" si="18"/>
        <v>0</v>
      </c>
      <c r="EJ27" s="1">
        <v>20</v>
      </c>
      <c r="EL27" s="1">
        <v>20</v>
      </c>
      <c r="EN27" s="1">
        <v>20</v>
      </c>
      <c r="EP27" s="1">
        <v>20</v>
      </c>
    </row>
    <row r="28" spans="1:146" ht="18" hidden="1">
      <c r="A28" s="36" t="s">
        <v>47</v>
      </c>
      <c r="B28" s="37"/>
      <c r="C28" s="58"/>
      <c r="D28" s="62"/>
      <c r="E28" s="62"/>
      <c r="F28" s="62"/>
      <c r="G28" s="4"/>
      <c r="H28" s="43">
        <f t="shared" si="0"/>
        <v>0</v>
      </c>
      <c r="I28" s="43">
        <f t="shared" si="1"/>
        <v>0</v>
      </c>
      <c r="J28" s="43">
        <f t="shared" si="2"/>
        <v>0</v>
      </c>
      <c r="K28" s="43">
        <f t="shared" si="3"/>
        <v>0</v>
      </c>
      <c r="L28" s="43">
        <f t="shared" si="4"/>
        <v>0</v>
      </c>
      <c r="M28" s="43">
        <f t="shared" si="5"/>
        <v>0</v>
      </c>
      <c r="N28" s="43">
        <f t="shared" si="6"/>
        <v>0</v>
      </c>
      <c r="O28" s="44">
        <v>21</v>
      </c>
      <c r="P28" s="45" t="str">
        <f t="shared" si="7"/>
        <v/>
      </c>
      <c r="Q28" s="45">
        <f t="shared" si="8"/>
        <v>0</v>
      </c>
      <c r="R28" s="46"/>
      <c r="S28" s="46" t="str">
        <f t="shared" si="9"/>
        <v/>
      </c>
      <c r="T28" s="46">
        <f t="shared" si="10"/>
        <v>0</v>
      </c>
      <c r="U28" s="47" t="str">
        <f>IFERROR(VLOOKUP($B28,U$3:$BN$5,MAX($U$6:$BM$6)+2-U$6,0),"")</f>
        <v/>
      </c>
      <c r="V28" s="47" t="str">
        <f>IFERROR(VLOOKUP($B28,V$3:$BN$5,MAX($U$6:$BM$6)+2-V$6,0),"")</f>
        <v/>
      </c>
      <c r="W28" s="47" t="str">
        <f>IFERROR(VLOOKUP($B28,W$3:$BN$5,MAX($U$6:$BM$6)+2-W$6,0),"")</f>
        <v/>
      </c>
      <c r="X28" s="47" t="str">
        <f>IFERROR(VLOOKUP($B28,X$3:$BN$5,MAX($U$6:$BM$6)+2-X$6,0),"")</f>
        <v/>
      </c>
      <c r="Y28" s="47" t="str">
        <f>IFERROR(VLOOKUP($B28,Y$3:$BN$5,MAX($U$6:$BM$6)+2-Y$6,0),"")</f>
        <v/>
      </c>
      <c r="Z28" s="47" t="str">
        <f>IFERROR(VLOOKUP($B28,Z$3:$BN$5,MAX($U$6:$BM$6)+2-Z$6,0),"")</f>
        <v/>
      </c>
      <c r="AA28" s="47" t="str">
        <f>IFERROR(VLOOKUP($B28,AA$3:$BN$5,MAX($U$6:$BM$6)+2-AA$6,0),"")</f>
        <v/>
      </c>
      <c r="AB28" s="47" t="str">
        <f>IFERROR(VLOOKUP($B28,AB$3:$BN$5,MAX($U$6:$BM$6)+2-AB$6,0),"")</f>
        <v/>
      </c>
      <c r="AC28" s="47" t="str">
        <f>IFERROR(VLOOKUP($B28,AC$3:$BN$5,MAX($U$6:$BM$6)+2-AC$6,0),"")</f>
        <v/>
      </c>
      <c r="AD28" s="47" t="str">
        <f>IFERROR(VLOOKUP($B28,AD$3:$BN$5,MAX($U$6:$BM$6)+2-AD$6,0),"")</f>
        <v/>
      </c>
      <c r="AE28" s="47" t="str">
        <f>IFERROR(VLOOKUP($B28,AE$3:$BN$5,MAX($U$6:$BM$6)+2-AE$6,0),"")</f>
        <v/>
      </c>
      <c r="AF28" s="47" t="str">
        <f>IFERROR(VLOOKUP($B28,AF$3:$BN$5,MAX($U$6:$BM$6)+2-AF$6,0),"")</f>
        <v/>
      </c>
      <c r="AG28" s="47" t="str">
        <f>IFERROR(VLOOKUP($B28,AG$3:$BN$5,MAX($U$6:$BM$6)+2-AG$6,0),"")</f>
        <v/>
      </c>
      <c r="AH28" s="47" t="str">
        <f>IFERROR(VLOOKUP($B28,AH$3:$BN$5,MAX($U$6:$BM$6)+2-AH$6,0),"")</f>
        <v/>
      </c>
      <c r="AI28" s="47" t="str">
        <f>IFERROR(VLOOKUP($B28,AI$3:$BN$5,MAX($U$6:$BM$6)+2-AI$6,0),"")</f>
        <v/>
      </c>
      <c r="AJ28" s="47" t="str">
        <f>IFERROR(VLOOKUP($B28,AJ$3:$BN$5,MAX($U$6:$BM$6)+2-AJ$6,0),"")</f>
        <v/>
      </c>
      <c r="AK28" s="47" t="str">
        <f>IFERROR(VLOOKUP($B28,AK$3:$BN$5,MAX($U$6:$BM$6)+2-AK$6,0),"")</f>
        <v/>
      </c>
      <c r="AL28" s="47" t="str">
        <f>IFERROR(VLOOKUP($B28,AL$3:$BN$5,MAX($U$6:$BM$6)+2-AL$6,0),"")</f>
        <v/>
      </c>
      <c r="AM28" s="47" t="str">
        <f>IFERROR(VLOOKUP($B28,AM$3:$BN$5,MAX($U$6:$BM$6)+2-AM$6,0),"")</f>
        <v/>
      </c>
      <c r="AN28" s="47" t="str">
        <f>IFERROR(VLOOKUP($B28,AN$3:$BN$5,MAX($U$6:$BM$6)+2-AN$6,0),"")</f>
        <v/>
      </c>
      <c r="AO28" s="47" t="str">
        <f>IFERROR(VLOOKUP($B28,AO$3:$BN$5,MAX($U$6:$BM$6)+2-AO$6,0),"")</f>
        <v/>
      </c>
      <c r="AP28" s="47" t="str">
        <f>IFERROR(VLOOKUP($B28,AP$3:$BN$5,MAX($U$6:$BM$6)+2-AP$6,0),"")</f>
        <v/>
      </c>
      <c r="AQ28" s="47" t="str">
        <f>IFERROR(VLOOKUP($B28,AQ$3:$BN$5,MAX($U$6:$BM$6)+2-AQ$6,0),"")</f>
        <v/>
      </c>
      <c r="AR28" s="47" t="str">
        <f>IFERROR(VLOOKUP($B28,AR$3:$BN$5,MAX($U$6:$BM$6)+2-AR$6,0),"")</f>
        <v/>
      </c>
      <c r="AS28" s="47" t="str">
        <f>IFERROR(VLOOKUP($B28,AS$3:$BN$5,MAX($U$6:$BM$6)+2-AS$6,0),"")</f>
        <v/>
      </c>
      <c r="AT28" s="47" t="str">
        <f>IFERROR(VLOOKUP($B28,AT$3:$BN$5,MAX($U$6:$BM$6)+2-AT$6,0),"")</f>
        <v/>
      </c>
      <c r="AU28" s="47" t="str">
        <f>IFERROR(VLOOKUP($B28,AU$3:$BN$5,MAX($U$6:$BM$6)+2-AU$6,0),"")</f>
        <v/>
      </c>
      <c r="AV28" s="47" t="str">
        <f>IFERROR(VLOOKUP($B28,AV$3:$BN$5,MAX($U$6:$BM$6)+2-AV$6,0),"")</f>
        <v/>
      </c>
      <c r="AW28" s="47" t="str">
        <f>IFERROR(VLOOKUP($B28,AW$3:$BN$5,MAX($U$6:$BM$6)+2-AW$6,0),"")</f>
        <v/>
      </c>
      <c r="AX28" s="47" t="str">
        <f>IFERROR(VLOOKUP($B28,AX$3:$BN$5,MAX($U$6:$BM$6)+2-AX$6,0),"")</f>
        <v/>
      </c>
      <c r="AY28" s="47" t="str">
        <f>IFERROR(VLOOKUP($B28,AY$3:$BN$5,MAX($U$6:$BM$6)+2-AY$6,0),"")</f>
        <v/>
      </c>
      <c r="AZ28" s="47" t="str">
        <f>IFERROR(VLOOKUP($B28,AZ$3:$BN$5,MAX($U$6:$BM$6)+2-AZ$6,0),"")</f>
        <v/>
      </c>
      <c r="BA28" s="47" t="str">
        <f>IFERROR(VLOOKUP($B28,BA$3:$BN$5,MAX($U$6:$BM$6)+2-BA$6,0),"")</f>
        <v/>
      </c>
      <c r="BB28" s="47" t="str">
        <f>IFERROR(VLOOKUP($B28,BB$3:$BN$5,MAX($U$6:$BM$6)+2-BB$6,0),"")</f>
        <v/>
      </c>
      <c r="BC28" s="47" t="str">
        <f>IFERROR(VLOOKUP($B28,BC$3:$BN$5,MAX($U$6:$BM$6)+2-BC$6,0),"")</f>
        <v/>
      </c>
      <c r="BD28" s="47" t="str">
        <f>IFERROR(VLOOKUP($B28,BD$3:$BN$5,MAX($U$6:$BM$6)+2-BD$6,0),"")</f>
        <v/>
      </c>
      <c r="BE28" s="47" t="str">
        <f>IFERROR(VLOOKUP($B28,BE$3:$BN$5,MAX($U$6:$BM$6)+2-BE$6,0),"")</f>
        <v/>
      </c>
      <c r="BF28" s="47" t="str">
        <f>IFERROR(VLOOKUP($B28,BF$3:$BN$5,MAX($U$6:$BM$6)+2-BF$6,0),"")</f>
        <v/>
      </c>
      <c r="BG28" s="47" t="str">
        <f>IFERROR(VLOOKUP($B28,BG$3:$BN$5,MAX($U$6:$BM$6)+2-BG$6,0),"")</f>
        <v/>
      </c>
      <c r="BH28" s="47" t="str">
        <f>IFERROR(VLOOKUP($B28,BH$3:$BN$5,MAX($U$6:$BM$6)+2-BH$6,0),"")</f>
        <v/>
      </c>
      <c r="BI28" s="47" t="str">
        <f>IFERROR(VLOOKUP($B28,BI$3:$BN$5,MAX($U$6:$BM$6)+2-BI$6,0),"")</f>
        <v/>
      </c>
      <c r="BJ28" s="47" t="str">
        <f>IFERROR(VLOOKUP($B28,BJ$3:$BN$5,MAX($U$6:$BM$6)+2-BJ$6,0),"")</f>
        <v/>
      </c>
      <c r="BK28" s="47" t="str">
        <f>IFERROR(VLOOKUP($B28,BK$3:$BN$5,MAX($U$6:$BM$6)+2-BK$6,0),"")</f>
        <v/>
      </c>
      <c r="BL28" s="47" t="str">
        <f>IFERROR(VLOOKUP($B28,BL$3:$BN$5,MAX($U$6:$BM$6)+2-BL$6,0),"")</f>
        <v/>
      </c>
      <c r="BM28" s="47" t="str">
        <f>IFERROR(VLOOKUP($B28,BM$3:$BN$5,MAX($U$6:$BM$6)+2-BM$6,0),"")</f>
        <v/>
      </c>
      <c r="BN28" s="46">
        <f t="shared" si="11"/>
        <v>0</v>
      </c>
      <c r="BO28" s="48" t="str">
        <f t="shared" si="12"/>
        <v/>
      </c>
      <c r="BP28" s="48" t="str">
        <f t="shared" si="13"/>
        <v/>
      </c>
      <c r="BQ28" s="49" t="str">
        <f t="shared" si="14"/>
        <v/>
      </c>
      <c r="BR28" s="50">
        <f t="shared" si="15"/>
        <v>0</v>
      </c>
      <c r="BS28" s="51">
        <f t="shared" si="16"/>
        <v>0</v>
      </c>
      <c r="BT28" s="52" t="str">
        <f>IFERROR(VLOOKUP($B28,BT$2:$CN$5,MAX($BT$6:$CM$6)+2-BT$6,0)*BT$7,"")</f>
        <v/>
      </c>
      <c r="BU28" s="52" t="str">
        <f>IFERROR(VLOOKUP($B28,BU$2:$CN$5,MAX($BT$6:$CM$6)+2-BU$6,0)*BU$7,"")</f>
        <v/>
      </c>
      <c r="BV28" s="52" t="str">
        <f>IFERROR(VLOOKUP($B28,BV$2:$CN$5,MAX($BT$6:$CM$6)+2-BV$6,0)*BV$7,"")</f>
        <v/>
      </c>
      <c r="BW28" s="52" t="str">
        <f>IFERROR(VLOOKUP($B28,BW$2:$CN$5,MAX($BT$6:$CM$6)+2-BW$6,0)*BW$7,"")</f>
        <v/>
      </c>
      <c r="BX28" s="52" t="str">
        <f>IFERROR(VLOOKUP($B28,BX$2:$CN$5,MAX($BT$6:$CM$6)+2-BX$6,0)*BX$7,"")</f>
        <v/>
      </c>
      <c r="BY28" s="52" t="str">
        <f>IFERROR(VLOOKUP($B28,BY$2:$CN$5,MAX($BT$6:$CM$6)+2-BY$6,0)*BY$7,"")</f>
        <v/>
      </c>
      <c r="BZ28" s="52" t="str">
        <f>IFERROR(VLOOKUP($B28,BZ$2:$CN$5,MAX($BT$6:$CM$6)+2-BZ$6,0)*BZ$7,"")</f>
        <v/>
      </c>
      <c r="CA28" s="52" t="str">
        <f>IFERROR(VLOOKUP($B28,CA$2:$CN$5,MAX($BT$6:$CM$6)+2-CA$6,0)*CA$7,"")</f>
        <v/>
      </c>
      <c r="CB28" s="52" t="str">
        <f>IFERROR(VLOOKUP($B28,CB$2:$CN$5,MAX($BT$6:$CM$6)+2-CB$6,0)*CB$7,"")</f>
        <v/>
      </c>
      <c r="CC28" s="52" t="str">
        <f>IFERROR(VLOOKUP($B28,CC$2:$CN$5,MAX($BT$6:$CM$6)+2-CC$6,0)*CC$7,"")</f>
        <v/>
      </c>
      <c r="CD28" s="52" t="str">
        <f>IFERROR(VLOOKUP($B28,CD$2:$CN$5,MAX($BT$6:$CM$6)+2-CD$6,0)*CD$7,"")</f>
        <v/>
      </c>
      <c r="CE28" s="52" t="str">
        <f>IFERROR(VLOOKUP($B28,CE$2:$CN$5,MAX($BT$6:$CM$6)+2-CE$6,0)*CE$7,"")</f>
        <v/>
      </c>
      <c r="CF28" s="52" t="str">
        <f>IFERROR(VLOOKUP($B28,CF$2:$CN$5,MAX($BT$6:$CM$6)+2-CF$6,0)*CF$7,"")</f>
        <v/>
      </c>
      <c r="CG28" s="52" t="str">
        <f>IFERROR(VLOOKUP($B28,CG$2:$CN$5,MAX($BT$6:$CM$6)+2-CG$6,0)*CG$7,"")</f>
        <v/>
      </c>
      <c r="CH28" s="52" t="str">
        <f>IFERROR(VLOOKUP($B28,CH$2:$CN$5,MAX($BT$6:$CM$6)+2-CH$6,0)*CH$7,"")</f>
        <v/>
      </c>
      <c r="CI28" s="52" t="str">
        <f>IFERROR(VLOOKUP($B28,CI$2:$CN$5,MAX($BT$6:$CM$6)+2-CI$6,0)*CI$7,"")</f>
        <v/>
      </c>
      <c r="CJ28" s="52" t="str">
        <f>IFERROR(VLOOKUP($B28,CJ$2:$CN$5,MAX($BT$6:$CM$6)+2-CJ$6,0)*CJ$7,"")</f>
        <v/>
      </c>
      <c r="CK28" s="52" t="str">
        <f>IFERROR(VLOOKUP($B28,CK$2:$CN$5,MAX($BT$6:$CM$6)+2-CK$6,0)*CK$7,"")</f>
        <v/>
      </c>
      <c r="CL28" s="52" t="str">
        <f>IFERROR(VLOOKUP($B28,CL$2:$CN$5,MAX($BT$6:$CM$6)+2-CL$6,0)*CL$7,"")</f>
        <v/>
      </c>
      <c r="CM28" s="52" t="str">
        <f>IFERROR(VLOOKUP($B28,CM$2:$CN$5,MAX($BT$6:$CM$6)+2-CM$6,0)*CM$7,"")</f>
        <v/>
      </c>
      <c r="CP28" s="53"/>
      <c r="CQ28" s="54" t="str">
        <f>IFERROR(VLOOKUP($B28,BT$49:$CN$58,MAX($CQ$6:$DJ$6)+2-CQ$6,0)*CQ$7,"")</f>
        <v/>
      </c>
      <c r="CR28" s="54" t="str">
        <f>IFERROR(VLOOKUP($B28,BU$49:$CN$58,MAX($CQ$6:$DJ$6)+2-CR$6,0)*CR$7,"")</f>
        <v/>
      </c>
      <c r="CS28" s="54" t="str">
        <f>IFERROR(VLOOKUP($B28,BV$49:$CN$58,MAX($CQ$6:$DJ$6)+2-CS$6,0)*CS$7,"")</f>
        <v/>
      </c>
      <c r="CT28" s="54" t="str">
        <f>IFERROR(VLOOKUP($B28,BW$49:$CN$58,MAX($CQ$6:$DJ$6)+2-CT$6,0)*CT$7,"")</f>
        <v/>
      </c>
      <c r="CU28" s="54" t="str">
        <f>IFERROR(VLOOKUP($B28,BX$49:$CN$58,MAX($CQ$6:$DJ$6)+2-CU$6,0)*CU$7,"")</f>
        <v/>
      </c>
      <c r="CV28" s="54" t="str">
        <f>IFERROR(VLOOKUP($B28,BY$49:$CN$58,MAX($CQ$6:$DJ$6)+2-CV$6,0)*CV$7,"")</f>
        <v/>
      </c>
      <c r="CW28" s="54" t="str">
        <f>IFERROR(VLOOKUP($B28,BZ$49:$CN$58,MAX($CQ$6:$DJ$6)+2-CW$6,0)*CW$7,"")</f>
        <v/>
      </c>
      <c r="CX28" s="54" t="str">
        <f>IFERROR(VLOOKUP($B28,CA$49:$CN$58,MAX($CQ$6:$DJ$6)+2-CX$6,0)*CX$7,"")</f>
        <v/>
      </c>
      <c r="CY28" s="54" t="str">
        <f>IFERROR(VLOOKUP($B28,CB$49:$CN$58,MAX($CQ$6:$DJ$6)+2-CY$6,0)*CY$7,"")</f>
        <v/>
      </c>
      <c r="CZ28" s="54" t="str">
        <f>IFERROR(VLOOKUP($B28,CC$49:$CN$58,MAX($CQ$6:$DJ$6)+2-CZ$6,0)*CZ$7,"")</f>
        <v/>
      </c>
      <c r="DA28" s="54" t="str">
        <f>IFERROR(VLOOKUP($B28,CD$49:$CN$58,MAX($CQ$6:$DJ$6)+2-DA$6,0)*DA$7,"")</f>
        <v/>
      </c>
      <c r="DB28" s="54" t="str">
        <f>IFERROR(VLOOKUP($B28,CE$49:$CN$58,MAX($CQ$6:$DJ$6)+2-DB$6,0)*DB$7,"")</f>
        <v/>
      </c>
      <c r="DC28" s="54" t="str">
        <f>IFERROR(VLOOKUP($B28,CF$49:$CN$58,MAX($CQ$6:$DJ$6)+2-DC$6,0)*DC$7,"")</f>
        <v/>
      </c>
      <c r="DD28" s="54" t="str">
        <f>IFERROR(VLOOKUP($B28,CG$49:$CN$58,MAX($CQ$6:$DJ$6)+2-DD$6,0)*DD$7,"")</f>
        <v/>
      </c>
      <c r="DE28" s="54" t="str">
        <f>IFERROR(VLOOKUP($B28,CH$49:$CN$58,MAX($CQ$6:$DJ$6)+2-DE$6,0)*DE$7,"")</f>
        <v/>
      </c>
      <c r="DF28" s="54" t="str">
        <f>IFERROR(VLOOKUP($B28,CI$49:$CN$58,MAX($CQ$6:$DJ$6)+2-DF$6,0)*DF$7,"")</f>
        <v/>
      </c>
      <c r="DG28" s="54" t="str">
        <f>IFERROR(VLOOKUP($B28,CJ$49:$CN$58,MAX($CQ$6:$DJ$6)+2-DG$6,0)*DG$7,"")</f>
        <v/>
      </c>
      <c r="DH28" s="54" t="str">
        <f>IFERROR(VLOOKUP($B28,CK$49:$CN$58,MAX($CQ$6:$DJ$6)+2-DH$6,0)*DH$7,"")</f>
        <v/>
      </c>
      <c r="DI28" s="54" t="str">
        <f>IFERROR(VLOOKUP($B28,CL$49:$CN$58,MAX($CQ$6:$DJ$6)+2-DI$6,0)*DI$7,"")</f>
        <v/>
      </c>
      <c r="DJ28" s="54" t="str">
        <f>IFERROR(VLOOKUP($B28,CM$49:$CN$58,MAX($CQ$6:$DJ$6)+2-DJ$6,0)*DJ$7,"")</f>
        <v/>
      </c>
      <c r="DK28" s="55">
        <f t="shared" si="17"/>
        <v>0</v>
      </c>
      <c r="DM28" s="56" t="str">
        <f>IFERROR(VLOOKUP($B28,BT$60:$CN$69,MAX($BT$6:$CM$6)+2-DM$6,0)*DM$7,"")</f>
        <v/>
      </c>
      <c r="DN28" s="56" t="str">
        <f>IFERROR(VLOOKUP($B28,BU$60:$CN$69,MAX($BT$6:$CM$6)+2-DN$6,0)*DN$7,"")</f>
        <v/>
      </c>
      <c r="DO28" s="56" t="str">
        <f>IFERROR(VLOOKUP($B28,BV$60:$CN$69,MAX($BT$6:$CM$6)+2-DO$6,0)*DO$7,"")</f>
        <v/>
      </c>
      <c r="DP28" s="56" t="str">
        <f>IFERROR(VLOOKUP($B28,BW$60:$CN$69,MAX($BT$6:$CM$6)+2-DP$6,0)*DP$7,"")</f>
        <v/>
      </c>
      <c r="DQ28" s="56" t="str">
        <f>IFERROR(VLOOKUP($B28,BX$60:$CN$69,MAX($BT$6:$CM$6)+2-DQ$6,0)*DQ$7,"")</f>
        <v/>
      </c>
      <c r="DR28" s="56" t="str">
        <f>IFERROR(VLOOKUP($B28,BY$60:$CN$69,MAX($BT$6:$CM$6)+2-DR$6,0)*DR$7,"")</f>
        <v/>
      </c>
      <c r="DS28" s="56" t="str">
        <f>IFERROR(VLOOKUP($B28,BZ$60:$CN$69,MAX($BT$6:$CM$6)+2-DS$6,0)*DS$7,"")</f>
        <v/>
      </c>
      <c r="DT28" s="56" t="str">
        <f>IFERROR(VLOOKUP($B28,CA$60:$CN$69,MAX($BT$6:$CM$6)+2-DT$6,0)*DT$7,"")</f>
        <v/>
      </c>
      <c r="DU28" s="56" t="str">
        <f>IFERROR(VLOOKUP($B28,CB$60:$CN$69,MAX($BT$6:$CM$6)+2-DU$6,0)*DU$7,"")</f>
        <v/>
      </c>
      <c r="DV28" s="56" t="str">
        <f>IFERROR(VLOOKUP($B28,CC$60:$CN$69,MAX($BT$6:$CM$6)+2-DV$6,0)*DV$7,"")</f>
        <v/>
      </c>
      <c r="DW28" s="56" t="str">
        <f>IFERROR(VLOOKUP($B28,CD$60:$CN$69,MAX($BT$6:$CM$6)+2-DW$6,0)*DW$7,"")</f>
        <v/>
      </c>
      <c r="DX28" s="56" t="str">
        <f>IFERROR(VLOOKUP($B28,CE$60:$CN$69,MAX($BT$6:$CM$6)+2-DX$6,0)*DX$7,"")</f>
        <v/>
      </c>
      <c r="DY28" s="56" t="str">
        <f>IFERROR(VLOOKUP($B28,CF$60:$CN$69,MAX($BT$6:$CM$6)+2-DY$6,0)*DY$7,"")</f>
        <v/>
      </c>
      <c r="DZ28" s="56" t="str">
        <f>IFERROR(VLOOKUP($B28,CG$60:$CN$69,MAX($BT$6:$CM$6)+2-DZ$6,0)*DZ$7,"")</f>
        <v/>
      </c>
      <c r="EA28" s="56" t="str">
        <f>IFERROR(VLOOKUP($B28,CH$60:$CN$69,MAX($BT$6:$CM$6)+2-EA$6,0)*EA$7,"")</f>
        <v/>
      </c>
      <c r="EB28" s="56" t="str">
        <f>IFERROR(VLOOKUP($B28,CI$60:$CN$69,MAX($BT$6:$CM$6)+2-EB$6,0)*EB$7,"")</f>
        <v/>
      </c>
      <c r="EC28" s="56" t="str">
        <f>IFERROR(VLOOKUP($B28,CJ$60:$CN$69,MAX($BT$6:$CM$6)+2-EC$6,0)*EC$7,"")</f>
        <v/>
      </c>
      <c r="ED28" s="56" t="str">
        <f>IFERROR(VLOOKUP($B28,CK$60:$CN$69,MAX($BT$6:$CM$6)+2-ED$6,0)*ED$7,"")</f>
        <v/>
      </c>
      <c r="EE28" s="56" t="str">
        <f>IFERROR(VLOOKUP($B28,CL$60:$CN$69,MAX($BT$6:$CM$6)+2-EE$6,0)*EE$7,"")</f>
        <v/>
      </c>
      <c r="EF28" s="56" t="str">
        <f>IFERROR(VLOOKUP($B28,CM$60:$CN$69,MAX($BT$6:$CM$6)+2-EF$6,0)*EF$7,"")</f>
        <v/>
      </c>
      <c r="EG28" s="57">
        <f t="shared" si="18"/>
        <v>0</v>
      </c>
      <c r="EJ28" s="1">
        <v>21</v>
      </c>
      <c r="EL28" s="1">
        <v>21</v>
      </c>
      <c r="EN28" s="1">
        <v>21</v>
      </c>
      <c r="EP28" s="1">
        <v>21</v>
      </c>
    </row>
    <row r="29" spans="1:146" ht="18" hidden="1">
      <c r="A29" s="36" t="s">
        <v>48</v>
      </c>
      <c r="B29" s="37"/>
      <c r="C29" s="63"/>
      <c r="D29" s="64"/>
      <c r="E29" s="62"/>
      <c r="F29" s="59"/>
      <c r="G29" s="37"/>
      <c r="H29" s="43">
        <f t="shared" si="0"/>
        <v>0</v>
      </c>
      <c r="I29" s="43">
        <f t="shared" si="1"/>
        <v>0</v>
      </c>
      <c r="J29" s="43">
        <f t="shared" si="2"/>
        <v>0</v>
      </c>
      <c r="K29" s="43">
        <f t="shared" si="3"/>
        <v>0</v>
      </c>
      <c r="L29" s="43">
        <f t="shared" si="4"/>
        <v>0</v>
      </c>
      <c r="M29" s="43">
        <f t="shared" si="5"/>
        <v>0</v>
      </c>
      <c r="N29" s="43">
        <f t="shared" si="6"/>
        <v>0</v>
      </c>
      <c r="O29" s="44">
        <v>22</v>
      </c>
      <c r="P29" s="45" t="str">
        <f t="shared" si="7"/>
        <v/>
      </c>
      <c r="Q29" s="45">
        <f t="shared" si="8"/>
        <v>0</v>
      </c>
      <c r="R29" s="46"/>
      <c r="S29" s="46" t="str">
        <f t="shared" si="9"/>
        <v/>
      </c>
      <c r="T29" s="46">
        <f t="shared" si="10"/>
        <v>0</v>
      </c>
      <c r="U29" s="47" t="str">
        <f>IFERROR(VLOOKUP($B29,U$3:$BN$5,MAX($U$6:$BM$6)+2-U$6,0),"")</f>
        <v/>
      </c>
      <c r="V29" s="47" t="str">
        <f>IFERROR(VLOOKUP($B29,V$3:$BN$5,MAX($U$6:$BM$6)+2-V$6,0),"")</f>
        <v/>
      </c>
      <c r="W29" s="47" t="str">
        <f>IFERROR(VLOOKUP($B29,W$3:$BN$5,MAX($U$6:$BM$6)+2-W$6,0),"")</f>
        <v/>
      </c>
      <c r="X29" s="47" t="str">
        <f>IFERROR(VLOOKUP($B29,X$3:$BN$5,MAX($U$6:$BM$6)+2-X$6,0),"")</f>
        <v/>
      </c>
      <c r="Y29" s="47" t="str">
        <f>IFERROR(VLOOKUP($B29,Y$3:$BN$5,MAX($U$6:$BM$6)+2-Y$6,0),"")</f>
        <v/>
      </c>
      <c r="Z29" s="47" t="str">
        <f>IFERROR(VLOOKUP($B29,Z$3:$BN$5,MAX($U$6:$BM$6)+2-Z$6,0),"")</f>
        <v/>
      </c>
      <c r="AA29" s="47" t="str">
        <f>IFERROR(VLOOKUP($B29,AA$3:$BN$5,MAX($U$6:$BM$6)+2-AA$6,0),"")</f>
        <v/>
      </c>
      <c r="AB29" s="47" t="str">
        <f>IFERROR(VLOOKUP($B29,AB$3:$BN$5,MAX($U$6:$BM$6)+2-AB$6,0),"")</f>
        <v/>
      </c>
      <c r="AC29" s="47" t="str">
        <f>IFERROR(VLOOKUP($B29,AC$3:$BN$5,MAX($U$6:$BM$6)+2-AC$6,0),"")</f>
        <v/>
      </c>
      <c r="AD29" s="47" t="str">
        <f>IFERROR(VLOOKUP($B29,AD$3:$BN$5,MAX($U$6:$BM$6)+2-AD$6,0),"")</f>
        <v/>
      </c>
      <c r="AE29" s="47" t="str">
        <f>IFERROR(VLOOKUP($B29,AE$3:$BN$5,MAX($U$6:$BM$6)+2-AE$6,0),"")</f>
        <v/>
      </c>
      <c r="AF29" s="47" t="str">
        <f>IFERROR(VLOOKUP($B29,AF$3:$BN$5,MAX($U$6:$BM$6)+2-AF$6,0),"")</f>
        <v/>
      </c>
      <c r="AG29" s="47" t="str">
        <f>IFERROR(VLOOKUP($B29,AG$3:$BN$5,MAX($U$6:$BM$6)+2-AG$6,0),"")</f>
        <v/>
      </c>
      <c r="AH29" s="47" t="str">
        <f>IFERROR(VLOOKUP($B29,AH$3:$BN$5,MAX($U$6:$BM$6)+2-AH$6,0),"")</f>
        <v/>
      </c>
      <c r="AI29" s="47" t="str">
        <f>IFERROR(VLOOKUP($B29,AI$3:$BN$5,MAX($U$6:$BM$6)+2-AI$6,0),"")</f>
        <v/>
      </c>
      <c r="AJ29" s="47" t="str">
        <f>IFERROR(VLOOKUP($B29,AJ$3:$BN$5,MAX($U$6:$BM$6)+2-AJ$6,0),"")</f>
        <v/>
      </c>
      <c r="AK29" s="47" t="str">
        <f>IFERROR(VLOOKUP($B29,AK$3:$BN$5,MAX($U$6:$BM$6)+2-AK$6,0),"")</f>
        <v/>
      </c>
      <c r="AL29" s="47" t="str">
        <f>IFERROR(VLOOKUP($B29,AL$3:$BN$5,MAX($U$6:$BM$6)+2-AL$6,0),"")</f>
        <v/>
      </c>
      <c r="AM29" s="47" t="str">
        <f>IFERROR(VLOOKUP($B29,AM$3:$BN$5,MAX($U$6:$BM$6)+2-AM$6,0),"")</f>
        <v/>
      </c>
      <c r="AN29" s="47" t="str">
        <f>IFERROR(VLOOKUP($B29,AN$3:$BN$5,MAX($U$6:$BM$6)+2-AN$6,0),"")</f>
        <v/>
      </c>
      <c r="AO29" s="47" t="str">
        <f>IFERROR(VLOOKUP($B29,AO$3:$BN$5,MAX($U$6:$BM$6)+2-AO$6,0),"")</f>
        <v/>
      </c>
      <c r="AP29" s="47" t="str">
        <f>IFERROR(VLOOKUP($B29,AP$3:$BN$5,MAX($U$6:$BM$6)+2-AP$6,0),"")</f>
        <v/>
      </c>
      <c r="AQ29" s="47" t="str">
        <f>IFERROR(VLOOKUP($B29,AQ$3:$BN$5,MAX($U$6:$BM$6)+2-AQ$6,0),"")</f>
        <v/>
      </c>
      <c r="AR29" s="47" t="str">
        <f>IFERROR(VLOOKUP($B29,AR$3:$BN$5,MAX($U$6:$BM$6)+2-AR$6,0),"")</f>
        <v/>
      </c>
      <c r="AS29" s="47" t="str">
        <f>IFERROR(VLOOKUP($B29,AS$3:$BN$5,MAX($U$6:$BM$6)+2-AS$6,0),"")</f>
        <v/>
      </c>
      <c r="AT29" s="47" t="str">
        <f>IFERROR(VLOOKUP($B29,AT$3:$BN$5,MAX($U$6:$BM$6)+2-AT$6,0),"")</f>
        <v/>
      </c>
      <c r="AU29" s="47" t="str">
        <f>IFERROR(VLOOKUP($B29,AU$3:$BN$5,MAX($U$6:$BM$6)+2-AU$6,0),"")</f>
        <v/>
      </c>
      <c r="AV29" s="47" t="str">
        <f>IFERROR(VLOOKUP($B29,AV$3:$BN$5,MAX($U$6:$BM$6)+2-AV$6,0),"")</f>
        <v/>
      </c>
      <c r="AW29" s="47" t="str">
        <f>IFERROR(VLOOKUP($B29,AW$3:$BN$5,MAX($U$6:$BM$6)+2-AW$6,0),"")</f>
        <v/>
      </c>
      <c r="AX29" s="47" t="str">
        <f>IFERROR(VLOOKUP($B29,AX$3:$BN$5,MAX($U$6:$BM$6)+2-AX$6,0),"")</f>
        <v/>
      </c>
      <c r="AY29" s="47" t="str">
        <f>IFERROR(VLOOKUP($B29,AY$3:$BN$5,MAX($U$6:$BM$6)+2-AY$6,0),"")</f>
        <v/>
      </c>
      <c r="AZ29" s="47" t="str">
        <f>IFERROR(VLOOKUP($B29,AZ$3:$BN$5,MAX($U$6:$BM$6)+2-AZ$6,0),"")</f>
        <v/>
      </c>
      <c r="BA29" s="47" t="str">
        <f>IFERROR(VLOOKUP($B29,BA$3:$BN$5,MAX($U$6:$BM$6)+2-BA$6,0),"")</f>
        <v/>
      </c>
      <c r="BB29" s="47" t="str">
        <f>IFERROR(VLOOKUP($B29,BB$3:$BN$5,MAX($U$6:$BM$6)+2-BB$6,0),"")</f>
        <v/>
      </c>
      <c r="BC29" s="47" t="str">
        <f>IFERROR(VLOOKUP($B29,BC$3:$BN$5,MAX($U$6:$BM$6)+2-BC$6,0),"")</f>
        <v/>
      </c>
      <c r="BD29" s="47" t="str">
        <f>IFERROR(VLOOKUP($B29,BD$3:$BN$5,MAX($U$6:$BM$6)+2-BD$6,0),"")</f>
        <v/>
      </c>
      <c r="BE29" s="47" t="str">
        <f>IFERROR(VLOOKUP($B29,BE$3:$BN$5,MAX($U$6:$BM$6)+2-BE$6,0),"")</f>
        <v/>
      </c>
      <c r="BF29" s="47" t="str">
        <f>IFERROR(VLOOKUP($B29,BF$3:$BN$5,MAX($U$6:$BM$6)+2-BF$6,0),"")</f>
        <v/>
      </c>
      <c r="BG29" s="47" t="str">
        <f>IFERROR(VLOOKUP($B29,BG$3:$BN$5,MAX($U$6:$BM$6)+2-BG$6,0),"")</f>
        <v/>
      </c>
      <c r="BH29" s="47" t="str">
        <f>IFERROR(VLOOKUP($B29,BH$3:$BN$5,MAX($U$6:$BM$6)+2-BH$6,0),"")</f>
        <v/>
      </c>
      <c r="BI29" s="47" t="str">
        <f>IFERROR(VLOOKUP($B29,BI$3:$BN$5,MAX($U$6:$BM$6)+2-BI$6,0),"")</f>
        <v/>
      </c>
      <c r="BJ29" s="47" t="str">
        <f>IFERROR(VLOOKUP($B29,BJ$3:$BN$5,MAX($U$6:$BM$6)+2-BJ$6,0),"")</f>
        <v/>
      </c>
      <c r="BK29" s="47" t="str">
        <f>IFERROR(VLOOKUP($B29,BK$3:$BN$5,MAX($U$6:$BM$6)+2-BK$6,0),"")</f>
        <v/>
      </c>
      <c r="BL29" s="47" t="str">
        <f>IFERROR(VLOOKUP($B29,BL$3:$BN$5,MAX($U$6:$BM$6)+2-BL$6,0),"")</f>
        <v/>
      </c>
      <c r="BM29" s="47" t="str">
        <f>IFERROR(VLOOKUP($B29,BM$3:$BN$5,MAX($U$6:$BM$6)+2-BM$6,0),"")</f>
        <v/>
      </c>
      <c r="BN29" s="46">
        <f t="shared" si="11"/>
        <v>0</v>
      </c>
      <c r="BO29" s="48" t="str">
        <f t="shared" si="12"/>
        <v/>
      </c>
      <c r="BP29" s="48" t="str">
        <f t="shared" si="13"/>
        <v/>
      </c>
      <c r="BQ29" s="49" t="str">
        <f t="shared" si="14"/>
        <v/>
      </c>
      <c r="BR29" s="50">
        <f t="shared" si="15"/>
        <v>0</v>
      </c>
      <c r="BS29" s="51">
        <f t="shared" si="16"/>
        <v>0</v>
      </c>
      <c r="BT29" s="52" t="str">
        <f>IFERROR(VLOOKUP($B29,BT$2:$CN$5,MAX($BT$6:$CM$6)+2-BT$6,0)*BT$7,"")</f>
        <v/>
      </c>
      <c r="BU29" s="52" t="str">
        <f>IFERROR(VLOOKUP($B29,BU$2:$CN$5,MAX($BT$6:$CM$6)+2-BU$6,0)*BU$7,"")</f>
        <v/>
      </c>
      <c r="BV29" s="52" t="str">
        <f>IFERROR(VLOOKUP($B29,BV$2:$CN$5,MAX($BT$6:$CM$6)+2-BV$6,0)*BV$7,"")</f>
        <v/>
      </c>
      <c r="BW29" s="52" t="str">
        <f>IFERROR(VLOOKUP($B29,BW$2:$CN$5,MAX($BT$6:$CM$6)+2-BW$6,0)*BW$7,"")</f>
        <v/>
      </c>
      <c r="BX29" s="52" t="str">
        <f>IFERROR(VLOOKUP($B29,BX$2:$CN$5,MAX($BT$6:$CM$6)+2-BX$6,0)*BX$7,"")</f>
        <v/>
      </c>
      <c r="BY29" s="52" t="str">
        <f>IFERROR(VLOOKUP($B29,BY$2:$CN$5,MAX($BT$6:$CM$6)+2-BY$6,0)*BY$7,"")</f>
        <v/>
      </c>
      <c r="BZ29" s="52" t="str">
        <f>IFERROR(VLOOKUP($B29,BZ$2:$CN$5,MAX($BT$6:$CM$6)+2-BZ$6,0)*BZ$7,"")</f>
        <v/>
      </c>
      <c r="CA29" s="52" t="str">
        <f>IFERROR(VLOOKUP($B29,CA$2:$CN$5,MAX($BT$6:$CM$6)+2-CA$6,0)*CA$7,"")</f>
        <v/>
      </c>
      <c r="CB29" s="52" t="str">
        <f>IFERROR(VLOOKUP($B29,CB$2:$CN$5,MAX($BT$6:$CM$6)+2-CB$6,0)*CB$7,"")</f>
        <v/>
      </c>
      <c r="CC29" s="52" t="str">
        <f>IFERROR(VLOOKUP($B29,CC$2:$CN$5,MAX($BT$6:$CM$6)+2-CC$6,0)*CC$7,"")</f>
        <v/>
      </c>
      <c r="CD29" s="52" t="str">
        <f>IFERROR(VLOOKUP($B29,CD$2:$CN$5,MAX($BT$6:$CM$6)+2-CD$6,0)*CD$7,"")</f>
        <v/>
      </c>
      <c r="CE29" s="52" t="str">
        <f>IFERROR(VLOOKUP($B29,CE$2:$CN$5,MAX($BT$6:$CM$6)+2-CE$6,0)*CE$7,"")</f>
        <v/>
      </c>
      <c r="CF29" s="52" t="str">
        <f>IFERROR(VLOOKUP($B29,CF$2:$CN$5,MAX($BT$6:$CM$6)+2-CF$6,0)*CF$7,"")</f>
        <v/>
      </c>
      <c r="CG29" s="52" t="str">
        <f>IFERROR(VLOOKUP($B29,CG$2:$CN$5,MAX($BT$6:$CM$6)+2-CG$6,0)*CG$7,"")</f>
        <v/>
      </c>
      <c r="CH29" s="52" t="str">
        <f>IFERROR(VLOOKUP($B29,CH$2:$CN$5,MAX($BT$6:$CM$6)+2-CH$6,0)*CH$7,"")</f>
        <v/>
      </c>
      <c r="CI29" s="52" t="str">
        <f>IFERROR(VLOOKUP($B29,CI$2:$CN$5,MAX($BT$6:$CM$6)+2-CI$6,0)*CI$7,"")</f>
        <v/>
      </c>
      <c r="CJ29" s="52" t="str">
        <f>IFERROR(VLOOKUP($B29,CJ$2:$CN$5,MAX($BT$6:$CM$6)+2-CJ$6,0)*CJ$7,"")</f>
        <v/>
      </c>
      <c r="CK29" s="52" t="str">
        <f>IFERROR(VLOOKUP($B29,CK$2:$CN$5,MAX($BT$6:$CM$6)+2-CK$6,0)*CK$7,"")</f>
        <v/>
      </c>
      <c r="CL29" s="52" t="str">
        <f>IFERROR(VLOOKUP($B29,CL$2:$CN$5,MAX($BT$6:$CM$6)+2-CL$6,0)*CL$7,"")</f>
        <v/>
      </c>
      <c r="CM29" s="52" t="str">
        <f>IFERROR(VLOOKUP($B29,CM$2:$CN$5,MAX($BT$6:$CM$6)+2-CM$6,0)*CM$7,"")</f>
        <v/>
      </c>
      <c r="CP29" s="53"/>
      <c r="CQ29" s="54" t="str">
        <f>IFERROR(VLOOKUP($B29,BT$49:$CN$58,MAX($CQ$6:$DJ$6)+2-CQ$6,0)*CQ$7,"")</f>
        <v/>
      </c>
      <c r="CR29" s="54" t="str">
        <f>IFERROR(VLOOKUP($B29,BU$49:$CN$58,MAX($CQ$6:$DJ$6)+2-CR$6,0)*CR$7,"")</f>
        <v/>
      </c>
      <c r="CS29" s="54" t="str">
        <f>IFERROR(VLOOKUP($B29,BV$49:$CN$58,MAX($CQ$6:$DJ$6)+2-CS$6,0)*CS$7,"")</f>
        <v/>
      </c>
      <c r="CT29" s="54" t="str">
        <f>IFERROR(VLOOKUP($B29,BW$49:$CN$58,MAX($CQ$6:$DJ$6)+2-CT$6,0)*CT$7,"")</f>
        <v/>
      </c>
      <c r="CU29" s="54" t="str">
        <f>IFERROR(VLOOKUP($B29,BX$49:$CN$58,MAX($CQ$6:$DJ$6)+2-CU$6,0)*CU$7,"")</f>
        <v/>
      </c>
      <c r="CV29" s="54" t="str">
        <f>IFERROR(VLOOKUP($B29,BY$49:$CN$58,MAX($CQ$6:$DJ$6)+2-CV$6,0)*CV$7,"")</f>
        <v/>
      </c>
      <c r="CW29" s="54" t="str">
        <f>IFERROR(VLOOKUP($B29,BZ$49:$CN$58,MAX($CQ$6:$DJ$6)+2-CW$6,0)*CW$7,"")</f>
        <v/>
      </c>
      <c r="CX29" s="54" t="str">
        <f>IFERROR(VLOOKUP($B29,CA$49:$CN$58,MAX($CQ$6:$DJ$6)+2-CX$6,0)*CX$7,"")</f>
        <v/>
      </c>
      <c r="CY29" s="54" t="str">
        <f>IFERROR(VLOOKUP($B29,CB$49:$CN$58,MAX($CQ$6:$DJ$6)+2-CY$6,0)*CY$7,"")</f>
        <v/>
      </c>
      <c r="CZ29" s="54" t="str">
        <f>IFERROR(VLOOKUP($B29,CC$49:$CN$58,MAX($CQ$6:$DJ$6)+2-CZ$6,0)*CZ$7,"")</f>
        <v/>
      </c>
      <c r="DA29" s="54" t="str">
        <f>IFERROR(VLOOKUP($B29,CD$49:$CN$58,MAX($CQ$6:$DJ$6)+2-DA$6,0)*DA$7,"")</f>
        <v/>
      </c>
      <c r="DB29" s="54" t="str">
        <f>IFERROR(VLOOKUP($B29,CE$49:$CN$58,MAX($CQ$6:$DJ$6)+2-DB$6,0)*DB$7,"")</f>
        <v/>
      </c>
      <c r="DC29" s="54" t="str">
        <f>IFERROR(VLOOKUP($B29,CF$49:$CN$58,MAX($CQ$6:$DJ$6)+2-DC$6,0)*DC$7,"")</f>
        <v/>
      </c>
      <c r="DD29" s="54" t="str">
        <f>IFERROR(VLOOKUP($B29,CG$49:$CN$58,MAX($CQ$6:$DJ$6)+2-DD$6,0)*DD$7,"")</f>
        <v/>
      </c>
      <c r="DE29" s="54" t="str">
        <f>IFERROR(VLOOKUP($B29,CH$49:$CN$58,MAX($CQ$6:$DJ$6)+2-DE$6,0)*DE$7,"")</f>
        <v/>
      </c>
      <c r="DF29" s="54" t="str">
        <f>IFERROR(VLOOKUP($B29,CI$49:$CN$58,MAX($CQ$6:$DJ$6)+2-DF$6,0)*DF$7,"")</f>
        <v/>
      </c>
      <c r="DG29" s="54" t="str">
        <f>IFERROR(VLOOKUP($B29,CJ$49:$CN$58,MAX($CQ$6:$DJ$6)+2-DG$6,0)*DG$7,"")</f>
        <v/>
      </c>
      <c r="DH29" s="54" t="str">
        <f>IFERROR(VLOOKUP($B29,CK$49:$CN$58,MAX($CQ$6:$DJ$6)+2-DH$6,0)*DH$7,"")</f>
        <v/>
      </c>
      <c r="DI29" s="54" t="str">
        <f>IFERROR(VLOOKUP($B29,CL$49:$CN$58,MAX($CQ$6:$DJ$6)+2-DI$6,0)*DI$7,"")</f>
        <v/>
      </c>
      <c r="DJ29" s="54" t="str">
        <f>IFERROR(VLOOKUP($B29,CM$49:$CN$58,MAX($CQ$6:$DJ$6)+2-DJ$6,0)*DJ$7,"")</f>
        <v/>
      </c>
      <c r="DK29" s="55">
        <f t="shared" si="17"/>
        <v>0</v>
      </c>
      <c r="DM29" s="56" t="str">
        <f>IFERROR(VLOOKUP($B29,BT$60:$CN$69,MAX($BT$6:$CM$6)+2-DM$6,0)*DM$7,"")</f>
        <v/>
      </c>
      <c r="DN29" s="56" t="str">
        <f>IFERROR(VLOOKUP($B29,BU$60:$CN$69,MAX($BT$6:$CM$6)+2-DN$6,0)*DN$7,"")</f>
        <v/>
      </c>
      <c r="DO29" s="56" t="str">
        <f>IFERROR(VLOOKUP($B29,BV$60:$CN$69,MAX($BT$6:$CM$6)+2-DO$6,0)*DO$7,"")</f>
        <v/>
      </c>
      <c r="DP29" s="56" t="str">
        <f>IFERROR(VLOOKUP($B29,BW$60:$CN$69,MAX($BT$6:$CM$6)+2-DP$6,0)*DP$7,"")</f>
        <v/>
      </c>
      <c r="DQ29" s="56" t="str">
        <f>IFERROR(VLOOKUP($B29,BX$60:$CN$69,MAX($BT$6:$CM$6)+2-DQ$6,0)*DQ$7,"")</f>
        <v/>
      </c>
      <c r="DR29" s="56" t="str">
        <f>IFERROR(VLOOKUP($B29,BY$60:$CN$69,MAX($BT$6:$CM$6)+2-DR$6,0)*DR$7,"")</f>
        <v/>
      </c>
      <c r="DS29" s="56" t="str">
        <f>IFERROR(VLOOKUP($B29,BZ$60:$CN$69,MAX($BT$6:$CM$6)+2-DS$6,0)*DS$7,"")</f>
        <v/>
      </c>
      <c r="DT29" s="56" t="str">
        <f>IFERROR(VLOOKUP($B29,CA$60:$CN$69,MAX($BT$6:$CM$6)+2-DT$6,0)*DT$7,"")</f>
        <v/>
      </c>
      <c r="DU29" s="56" t="str">
        <f>IFERROR(VLOOKUP($B29,CB$60:$CN$69,MAX($BT$6:$CM$6)+2-DU$6,0)*DU$7,"")</f>
        <v/>
      </c>
      <c r="DV29" s="56" t="str">
        <f>IFERROR(VLOOKUP($B29,CC$60:$CN$69,MAX($BT$6:$CM$6)+2-DV$6,0)*DV$7,"")</f>
        <v/>
      </c>
      <c r="DW29" s="56" t="str">
        <f>IFERROR(VLOOKUP($B29,CD$60:$CN$69,MAX($BT$6:$CM$6)+2-DW$6,0)*DW$7,"")</f>
        <v/>
      </c>
      <c r="DX29" s="56" t="str">
        <f>IFERROR(VLOOKUP($B29,CE$60:$CN$69,MAX($BT$6:$CM$6)+2-DX$6,0)*DX$7,"")</f>
        <v/>
      </c>
      <c r="DY29" s="56" t="str">
        <f>IFERROR(VLOOKUP($B29,CF$60:$CN$69,MAX($BT$6:$CM$6)+2-DY$6,0)*DY$7,"")</f>
        <v/>
      </c>
      <c r="DZ29" s="56" t="str">
        <f>IFERROR(VLOOKUP($B29,CG$60:$CN$69,MAX($BT$6:$CM$6)+2-DZ$6,0)*DZ$7,"")</f>
        <v/>
      </c>
      <c r="EA29" s="56" t="str">
        <f>IFERROR(VLOOKUP($B29,CH$60:$CN$69,MAX($BT$6:$CM$6)+2-EA$6,0)*EA$7,"")</f>
        <v/>
      </c>
      <c r="EB29" s="56" t="str">
        <f>IFERROR(VLOOKUP($B29,CI$60:$CN$69,MAX($BT$6:$CM$6)+2-EB$6,0)*EB$7,"")</f>
        <v/>
      </c>
      <c r="EC29" s="56" t="str">
        <f>IFERROR(VLOOKUP($B29,CJ$60:$CN$69,MAX($BT$6:$CM$6)+2-EC$6,0)*EC$7,"")</f>
        <v/>
      </c>
      <c r="ED29" s="56" t="str">
        <f>IFERROR(VLOOKUP($B29,CK$60:$CN$69,MAX($BT$6:$CM$6)+2-ED$6,0)*ED$7,"")</f>
        <v/>
      </c>
      <c r="EE29" s="56" t="str">
        <f>IFERROR(VLOOKUP($B29,CL$60:$CN$69,MAX($BT$6:$CM$6)+2-EE$6,0)*EE$7,"")</f>
        <v/>
      </c>
      <c r="EF29" s="56" t="str">
        <f>IFERROR(VLOOKUP($B29,CM$60:$CN$69,MAX($BT$6:$CM$6)+2-EF$6,0)*EF$7,"")</f>
        <v/>
      </c>
      <c r="EG29" s="57">
        <f t="shared" si="18"/>
        <v>0</v>
      </c>
      <c r="EJ29" s="1">
        <v>22</v>
      </c>
      <c r="EL29" s="1">
        <v>22</v>
      </c>
      <c r="EN29" s="1">
        <v>22</v>
      </c>
      <c r="EP29" s="1">
        <v>22</v>
      </c>
    </row>
    <row r="30" spans="1:146" ht="18" hidden="1">
      <c r="A30" s="36" t="s">
        <v>49</v>
      </c>
      <c r="B30" s="37"/>
      <c r="C30" s="58"/>
      <c r="D30" s="62"/>
      <c r="E30" s="62"/>
      <c r="F30" s="65"/>
      <c r="G30" s="4"/>
      <c r="H30" s="43">
        <f t="shared" si="0"/>
        <v>0</v>
      </c>
      <c r="I30" s="43">
        <f t="shared" si="1"/>
        <v>0</v>
      </c>
      <c r="J30" s="43">
        <f t="shared" si="2"/>
        <v>0</v>
      </c>
      <c r="K30" s="43">
        <f t="shared" si="3"/>
        <v>0</v>
      </c>
      <c r="L30" s="43">
        <f t="shared" si="4"/>
        <v>0</v>
      </c>
      <c r="M30" s="43">
        <f t="shared" si="5"/>
        <v>0</v>
      </c>
      <c r="N30" s="43">
        <f t="shared" si="6"/>
        <v>0</v>
      </c>
      <c r="O30" s="44">
        <v>23</v>
      </c>
      <c r="P30" s="45" t="str">
        <f t="shared" si="7"/>
        <v/>
      </c>
      <c r="Q30" s="45">
        <f t="shared" si="8"/>
        <v>0</v>
      </c>
      <c r="R30" s="46"/>
      <c r="S30" s="46" t="str">
        <f t="shared" si="9"/>
        <v/>
      </c>
      <c r="T30" s="46">
        <f t="shared" si="10"/>
        <v>0</v>
      </c>
      <c r="U30" s="47" t="str">
        <f>IFERROR(VLOOKUP($B30,U$3:$BN$5,MAX($U$6:$BM$6)+2-U$6,0),"")</f>
        <v/>
      </c>
      <c r="V30" s="47" t="str">
        <f>IFERROR(VLOOKUP($B30,V$3:$BN$5,MAX($U$6:$BM$6)+2-V$6,0),"")</f>
        <v/>
      </c>
      <c r="W30" s="47" t="str">
        <f>IFERROR(VLOOKUP($B30,W$3:$BN$5,MAX($U$6:$BM$6)+2-W$6,0),"")</f>
        <v/>
      </c>
      <c r="X30" s="47" t="str">
        <f>IFERROR(VLOOKUP($B30,X$3:$BN$5,MAX($U$6:$BM$6)+2-X$6,0),"")</f>
        <v/>
      </c>
      <c r="Y30" s="47" t="str">
        <f>IFERROR(VLOOKUP($B30,Y$3:$BN$5,MAX($U$6:$BM$6)+2-Y$6,0),"")</f>
        <v/>
      </c>
      <c r="Z30" s="47" t="str">
        <f>IFERROR(VLOOKUP($B30,Z$3:$BN$5,MAX($U$6:$BM$6)+2-Z$6,0),"")</f>
        <v/>
      </c>
      <c r="AA30" s="47" t="str">
        <f>IFERROR(VLOOKUP($B30,AA$3:$BN$5,MAX($U$6:$BM$6)+2-AA$6,0),"")</f>
        <v/>
      </c>
      <c r="AB30" s="47" t="str">
        <f>IFERROR(VLOOKUP($B30,AB$3:$BN$5,MAX($U$6:$BM$6)+2-AB$6,0),"")</f>
        <v/>
      </c>
      <c r="AC30" s="47" t="str">
        <f>IFERROR(VLOOKUP($B30,AC$3:$BN$5,MAX($U$6:$BM$6)+2-AC$6,0),"")</f>
        <v/>
      </c>
      <c r="AD30" s="47" t="str">
        <f>IFERROR(VLOOKUP($B30,AD$3:$BN$5,MAX($U$6:$BM$6)+2-AD$6,0),"")</f>
        <v/>
      </c>
      <c r="AE30" s="47" t="str">
        <f>IFERROR(VLOOKUP($B30,AE$3:$BN$5,MAX($U$6:$BM$6)+2-AE$6,0),"")</f>
        <v/>
      </c>
      <c r="AF30" s="47" t="str">
        <f>IFERROR(VLOOKUP($B30,AF$3:$BN$5,MAX($U$6:$BM$6)+2-AF$6,0),"")</f>
        <v/>
      </c>
      <c r="AG30" s="47" t="str">
        <f>IFERROR(VLOOKUP($B30,AG$3:$BN$5,MAX($U$6:$BM$6)+2-AG$6,0),"")</f>
        <v/>
      </c>
      <c r="AH30" s="47" t="str">
        <f>IFERROR(VLOOKUP($B30,AH$3:$BN$5,MAX($U$6:$BM$6)+2-AH$6,0),"")</f>
        <v/>
      </c>
      <c r="AI30" s="47" t="str">
        <f>IFERROR(VLOOKUP($B30,AI$3:$BN$5,MAX($U$6:$BM$6)+2-AI$6,0),"")</f>
        <v/>
      </c>
      <c r="AJ30" s="47" t="str">
        <f>IFERROR(VLOOKUP($B30,AJ$3:$BN$5,MAX($U$6:$BM$6)+2-AJ$6,0),"")</f>
        <v/>
      </c>
      <c r="AK30" s="47" t="str">
        <f>IFERROR(VLOOKUP($B30,AK$3:$BN$5,MAX($U$6:$BM$6)+2-AK$6,0),"")</f>
        <v/>
      </c>
      <c r="AL30" s="47" t="str">
        <f>IFERROR(VLOOKUP($B30,AL$3:$BN$5,MAX($U$6:$BM$6)+2-AL$6,0),"")</f>
        <v/>
      </c>
      <c r="AM30" s="47" t="str">
        <f>IFERROR(VLOOKUP($B30,AM$3:$BN$5,MAX($U$6:$BM$6)+2-AM$6,0),"")</f>
        <v/>
      </c>
      <c r="AN30" s="47" t="str">
        <f>IFERROR(VLOOKUP($B30,AN$3:$BN$5,MAX($U$6:$BM$6)+2-AN$6,0),"")</f>
        <v/>
      </c>
      <c r="AO30" s="47" t="str">
        <f>IFERROR(VLOOKUP($B30,AO$3:$BN$5,MAX($U$6:$BM$6)+2-AO$6,0),"")</f>
        <v/>
      </c>
      <c r="AP30" s="47" t="str">
        <f>IFERROR(VLOOKUP($B30,AP$3:$BN$5,MAX($U$6:$BM$6)+2-AP$6,0),"")</f>
        <v/>
      </c>
      <c r="AQ30" s="47" t="str">
        <f>IFERROR(VLOOKUP($B30,AQ$3:$BN$5,MAX($U$6:$BM$6)+2-AQ$6,0),"")</f>
        <v/>
      </c>
      <c r="AR30" s="47" t="str">
        <f>IFERROR(VLOOKUP($B30,AR$3:$BN$5,MAX($U$6:$BM$6)+2-AR$6,0),"")</f>
        <v/>
      </c>
      <c r="AS30" s="47" t="str">
        <f>IFERROR(VLOOKUP($B30,AS$3:$BN$5,MAX($U$6:$BM$6)+2-AS$6,0),"")</f>
        <v/>
      </c>
      <c r="AT30" s="47" t="str">
        <f>IFERROR(VLOOKUP($B30,AT$3:$BN$5,MAX($U$6:$BM$6)+2-AT$6,0),"")</f>
        <v/>
      </c>
      <c r="AU30" s="47" t="str">
        <f>IFERROR(VLOOKUP($B30,AU$3:$BN$5,MAX($U$6:$BM$6)+2-AU$6,0),"")</f>
        <v/>
      </c>
      <c r="AV30" s="47" t="str">
        <f>IFERROR(VLOOKUP($B30,AV$3:$BN$5,MAX($U$6:$BM$6)+2-AV$6,0),"")</f>
        <v/>
      </c>
      <c r="AW30" s="47" t="str">
        <f>IFERROR(VLOOKUP($B30,AW$3:$BN$5,MAX($U$6:$BM$6)+2-AW$6,0),"")</f>
        <v/>
      </c>
      <c r="AX30" s="47" t="str">
        <f>IFERROR(VLOOKUP($B30,AX$3:$BN$5,MAX($U$6:$BM$6)+2-AX$6,0),"")</f>
        <v/>
      </c>
      <c r="AY30" s="47" t="str">
        <f>IFERROR(VLOOKUP($B30,AY$3:$BN$5,MAX($U$6:$BM$6)+2-AY$6,0),"")</f>
        <v/>
      </c>
      <c r="AZ30" s="47" t="str">
        <f>IFERROR(VLOOKUP($B30,AZ$3:$BN$5,MAX($U$6:$BM$6)+2-AZ$6,0),"")</f>
        <v/>
      </c>
      <c r="BA30" s="47" t="str">
        <f>IFERROR(VLOOKUP($B30,BA$3:$BN$5,MAX($U$6:$BM$6)+2-BA$6,0),"")</f>
        <v/>
      </c>
      <c r="BB30" s="47" t="str">
        <f>IFERROR(VLOOKUP($B30,BB$3:$BN$5,MAX($U$6:$BM$6)+2-BB$6,0),"")</f>
        <v/>
      </c>
      <c r="BC30" s="47" t="str">
        <f>IFERROR(VLOOKUP($B30,BC$3:$BN$5,MAX($U$6:$BM$6)+2-BC$6,0),"")</f>
        <v/>
      </c>
      <c r="BD30" s="47" t="str">
        <f>IFERROR(VLOOKUP($B30,BD$3:$BN$5,MAX($U$6:$BM$6)+2-BD$6,0),"")</f>
        <v/>
      </c>
      <c r="BE30" s="47" t="str">
        <f>IFERROR(VLOOKUP($B30,BE$3:$BN$5,MAX($U$6:$BM$6)+2-BE$6,0),"")</f>
        <v/>
      </c>
      <c r="BF30" s="47" t="str">
        <f>IFERROR(VLOOKUP($B30,BF$3:$BN$5,MAX($U$6:$BM$6)+2-BF$6,0),"")</f>
        <v/>
      </c>
      <c r="BG30" s="47" t="str">
        <f>IFERROR(VLOOKUP($B30,BG$3:$BN$5,MAX($U$6:$BM$6)+2-BG$6,0),"")</f>
        <v/>
      </c>
      <c r="BH30" s="47" t="str">
        <f>IFERROR(VLOOKUP($B30,BH$3:$BN$5,MAX($U$6:$BM$6)+2-BH$6,0),"")</f>
        <v/>
      </c>
      <c r="BI30" s="47" t="str">
        <f>IFERROR(VLOOKUP($B30,BI$3:$BN$5,MAX($U$6:$BM$6)+2-BI$6,0),"")</f>
        <v/>
      </c>
      <c r="BJ30" s="47" t="str">
        <f>IFERROR(VLOOKUP($B30,BJ$3:$BN$5,MAX($U$6:$BM$6)+2-BJ$6,0),"")</f>
        <v/>
      </c>
      <c r="BK30" s="47" t="str">
        <f>IFERROR(VLOOKUP($B30,BK$3:$BN$5,MAX($U$6:$BM$6)+2-BK$6,0),"")</f>
        <v/>
      </c>
      <c r="BL30" s="47" t="str">
        <f>IFERROR(VLOOKUP($B30,BL$3:$BN$5,MAX($U$6:$BM$6)+2-BL$6,0),"")</f>
        <v/>
      </c>
      <c r="BM30" s="47" t="str">
        <f>IFERROR(VLOOKUP($B30,BM$3:$BN$5,MAX($U$6:$BM$6)+2-BM$6,0),"")</f>
        <v/>
      </c>
      <c r="BN30" s="46">
        <f t="shared" si="11"/>
        <v>0</v>
      </c>
      <c r="BO30" s="48" t="str">
        <f t="shared" si="12"/>
        <v/>
      </c>
      <c r="BP30" s="48" t="str">
        <f t="shared" si="13"/>
        <v/>
      </c>
      <c r="BQ30" s="49" t="str">
        <f t="shared" si="14"/>
        <v/>
      </c>
      <c r="BR30" s="50">
        <f t="shared" si="15"/>
        <v>0</v>
      </c>
      <c r="BS30" s="51">
        <f t="shared" si="16"/>
        <v>0</v>
      </c>
      <c r="BT30" s="52" t="str">
        <f>IFERROR(VLOOKUP($B30,BT$2:$CN$5,MAX($BT$6:$CM$6)+2-BT$6,0)*BT$7,"")</f>
        <v/>
      </c>
      <c r="BU30" s="52" t="str">
        <f>IFERROR(VLOOKUP($B30,BU$2:$CN$5,MAX($BT$6:$CM$6)+2-BU$6,0)*BU$7,"")</f>
        <v/>
      </c>
      <c r="BV30" s="52" t="str">
        <f>IFERROR(VLOOKUP($B30,BV$2:$CN$5,MAX($BT$6:$CM$6)+2-BV$6,0)*BV$7,"")</f>
        <v/>
      </c>
      <c r="BW30" s="52" t="str">
        <f>IFERROR(VLOOKUP($B30,BW$2:$CN$5,MAX($BT$6:$CM$6)+2-BW$6,0)*BW$7,"")</f>
        <v/>
      </c>
      <c r="BX30" s="52" t="str">
        <f>IFERROR(VLOOKUP($B30,BX$2:$CN$5,MAX($BT$6:$CM$6)+2-BX$6,0)*BX$7,"")</f>
        <v/>
      </c>
      <c r="BY30" s="52" t="str">
        <f>IFERROR(VLOOKUP($B30,BY$2:$CN$5,MAX($BT$6:$CM$6)+2-BY$6,0)*BY$7,"")</f>
        <v/>
      </c>
      <c r="BZ30" s="52" t="str">
        <f>IFERROR(VLOOKUP($B30,BZ$2:$CN$5,MAX($BT$6:$CM$6)+2-BZ$6,0)*BZ$7,"")</f>
        <v/>
      </c>
      <c r="CA30" s="52" t="str">
        <f>IFERROR(VLOOKUP($B30,CA$2:$CN$5,MAX($BT$6:$CM$6)+2-CA$6,0)*CA$7,"")</f>
        <v/>
      </c>
      <c r="CB30" s="52" t="str">
        <f>IFERROR(VLOOKUP($B30,CB$2:$CN$5,MAX($BT$6:$CM$6)+2-CB$6,0)*CB$7,"")</f>
        <v/>
      </c>
      <c r="CC30" s="52" t="str">
        <f>IFERROR(VLOOKUP($B30,CC$2:$CN$5,MAX($BT$6:$CM$6)+2-CC$6,0)*CC$7,"")</f>
        <v/>
      </c>
      <c r="CD30" s="52" t="str">
        <f>IFERROR(VLOOKUP($B30,CD$2:$CN$5,MAX($BT$6:$CM$6)+2-CD$6,0)*CD$7,"")</f>
        <v/>
      </c>
      <c r="CE30" s="52" t="str">
        <f>IFERROR(VLOOKUP($B30,CE$2:$CN$5,MAX($BT$6:$CM$6)+2-CE$6,0)*CE$7,"")</f>
        <v/>
      </c>
      <c r="CF30" s="52" t="str">
        <f>IFERROR(VLOOKUP($B30,CF$2:$CN$5,MAX($BT$6:$CM$6)+2-CF$6,0)*CF$7,"")</f>
        <v/>
      </c>
      <c r="CG30" s="52" t="str">
        <f>IFERROR(VLOOKUP($B30,CG$2:$CN$5,MAX($BT$6:$CM$6)+2-CG$6,0)*CG$7,"")</f>
        <v/>
      </c>
      <c r="CH30" s="52" t="str">
        <f>IFERROR(VLOOKUP($B30,CH$2:$CN$5,MAX($BT$6:$CM$6)+2-CH$6,0)*CH$7,"")</f>
        <v/>
      </c>
      <c r="CI30" s="52" t="str">
        <f>IFERROR(VLOOKUP($B30,CI$2:$CN$5,MAX($BT$6:$CM$6)+2-CI$6,0)*CI$7,"")</f>
        <v/>
      </c>
      <c r="CJ30" s="52" t="str">
        <f>IFERROR(VLOOKUP($B30,CJ$2:$CN$5,MAX($BT$6:$CM$6)+2-CJ$6,0)*CJ$7,"")</f>
        <v/>
      </c>
      <c r="CK30" s="52" t="str">
        <f>IFERROR(VLOOKUP($B30,CK$2:$CN$5,MAX($BT$6:$CM$6)+2-CK$6,0)*CK$7,"")</f>
        <v/>
      </c>
      <c r="CL30" s="52" t="str">
        <f>IFERROR(VLOOKUP($B30,CL$2:$CN$5,MAX($BT$6:$CM$6)+2-CL$6,0)*CL$7,"")</f>
        <v/>
      </c>
      <c r="CM30" s="52" t="str">
        <f>IFERROR(VLOOKUP($B30,CM$2:$CN$5,MAX($BT$6:$CM$6)+2-CM$6,0)*CM$7,"")</f>
        <v/>
      </c>
      <c r="CP30" s="53"/>
      <c r="CQ30" s="54" t="str">
        <f>IFERROR(VLOOKUP($B30,BT$49:$CN$58,MAX($CQ$6:$DJ$6)+2-CQ$6,0)*CQ$7,"")</f>
        <v/>
      </c>
      <c r="CR30" s="54" t="str">
        <f>IFERROR(VLOOKUP($B30,BU$49:$CN$58,MAX($CQ$6:$DJ$6)+2-CR$6,0)*CR$7,"")</f>
        <v/>
      </c>
      <c r="CS30" s="54" t="str">
        <f>IFERROR(VLOOKUP($B30,BV$49:$CN$58,MAX($CQ$6:$DJ$6)+2-CS$6,0)*CS$7,"")</f>
        <v/>
      </c>
      <c r="CT30" s="54" t="str">
        <f>IFERROR(VLOOKUP($B30,BW$49:$CN$58,MAX($CQ$6:$DJ$6)+2-CT$6,0)*CT$7,"")</f>
        <v/>
      </c>
      <c r="CU30" s="54" t="str">
        <f>IFERROR(VLOOKUP($B30,BX$49:$CN$58,MAX($CQ$6:$DJ$6)+2-CU$6,0)*CU$7,"")</f>
        <v/>
      </c>
      <c r="CV30" s="54" t="str">
        <f>IFERROR(VLOOKUP($B30,BY$49:$CN$58,MAX($CQ$6:$DJ$6)+2-CV$6,0)*CV$7,"")</f>
        <v/>
      </c>
      <c r="CW30" s="54" t="str">
        <f>IFERROR(VLOOKUP($B30,BZ$49:$CN$58,MAX($CQ$6:$DJ$6)+2-CW$6,0)*CW$7,"")</f>
        <v/>
      </c>
      <c r="CX30" s="54" t="str">
        <f>IFERROR(VLOOKUP($B30,CA$49:$CN$58,MAX($CQ$6:$DJ$6)+2-CX$6,0)*CX$7,"")</f>
        <v/>
      </c>
      <c r="CY30" s="54" t="str">
        <f>IFERROR(VLOOKUP($B30,CB$49:$CN$58,MAX($CQ$6:$DJ$6)+2-CY$6,0)*CY$7,"")</f>
        <v/>
      </c>
      <c r="CZ30" s="54" t="str">
        <f>IFERROR(VLOOKUP($B30,CC$49:$CN$58,MAX($CQ$6:$DJ$6)+2-CZ$6,0)*CZ$7,"")</f>
        <v/>
      </c>
      <c r="DA30" s="54" t="str">
        <f>IFERROR(VLOOKUP($B30,CD$49:$CN$58,MAX($CQ$6:$DJ$6)+2-DA$6,0)*DA$7,"")</f>
        <v/>
      </c>
      <c r="DB30" s="54" t="str">
        <f>IFERROR(VLOOKUP($B30,CE$49:$CN$58,MAX($CQ$6:$DJ$6)+2-DB$6,0)*DB$7,"")</f>
        <v/>
      </c>
      <c r="DC30" s="54" t="str">
        <f>IFERROR(VLOOKUP($B30,CF$49:$CN$58,MAX($CQ$6:$DJ$6)+2-DC$6,0)*DC$7,"")</f>
        <v/>
      </c>
      <c r="DD30" s="54" t="str">
        <f>IFERROR(VLOOKUP($B30,CG$49:$CN$58,MAX($CQ$6:$DJ$6)+2-DD$6,0)*DD$7,"")</f>
        <v/>
      </c>
      <c r="DE30" s="54" t="str">
        <f>IFERROR(VLOOKUP($B30,CH$49:$CN$58,MAX($CQ$6:$DJ$6)+2-DE$6,0)*DE$7,"")</f>
        <v/>
      </c>
      <c r="DF30" s="54" t="str">
        <f>IFERROR(VLOOKUP($B30,CI$49:$CN$58,MAX($CQ$6:$DJ$6)+2-DF$6,0)*DF$7,"")</f>
        <v/>
      </c>
      <c r="DG30" s="54" t="str">
        <f>IFERROR(VLOOKUP($B30,CJ$49:$CN$58,MAX($CQ$6:$DJ$6)+2-DG$6,0)*DG$7,"")</f>
        <v/>
      </c>
      <c r="DH30" s="54" t="str">
        <f>IFERROR(VLOOKUP($B30,CK$49:$CN$58,MAX($CQ$6:$DJ$6)+2-DH$6,0)*DH$7,"")</f>
        <v/>
      </c>
      <c r="DI30" s="54" t="str">
        <f>IFERROR(VLOOKUP($B30,CL$49:$CN$58,MAX($CQ$6:$DJ$6)+2-DI$6,0)*DI$7,"")</f>
        <v/>
      </c>
      <c r="DJ30" s="54" t="str">
        <f>IFERROR(VLOOKUP($B30,CM$49:$CN$58,MAX($CQ$6:$DJ$6)+2-DJ$6,0)*DJ$7,"")</f>
        <v/>
      </c>
      <c r="DK30" s="55">
        <f t="shared" si="17"/>
        <v>0</v>
      </c>
      <c r="DM30" s="56" t="str">
        <f>IFERROR(VLOOKUP($B30,BT$60:$CN$69,MAX($BT$6:$CM$6)+2-DM$6,0)*DM$7,"")</f>
        <v/>
      </c>
      <c r="DN30" s="56" t="str">
        <f>IFERROR(VLOOKUP($B30,BU$60:$CN$69,MAX($BT$6:$CM$6)+2-DN$6,0)*DN$7,"")</f>
        <v/>
      </c>
      <c r="DO30" s="56" t="str">
        <f>IFERROR(VLOOKUP($B30,BV$60:$CN$69,MAX($BT$6:$CM$6)+2-DO$6,0)*DO$7,"")</f>
        <v/>
      </c>
      <c r="DP30" s="56" t="str">
        <f>IFERROR(VLOOKUP($B30,BW$60:$CN$69,MAX($BT$6:$CM$6)+2-DP$6,0)*DP$7,"")</f>
        <v/>
      </c>
      <c r="DQ30" s="56" t="str">
        <f>IFERROR(VLOOKUP($B30,BX$60:$CN$69,MAX($BT$6:$CM$6)+2-DQ$6,0)*DQ$7,"")</f>
        <v/>
      </c>
      <c r="DR30" s="56" t="str">
        <f>IFERROR(VLOOKUP($B30,BY$60:$CN$69,MAX($BT$6:$CM$6)+2-DR$6,0)*DR$7,"")</f>
        <v/>
      </c>
      <c r="DS30" s="56" t="str">
        <f>IFERROR(VLOOKUP($B30,BZ$60:$CN$69,MAX($BT$6:$CM$6)+2-DS$6,0)*DS$7,"")</f>
        <v/>
      </c>
      <c r="DT30" s="56" t="str">
        <f>IFERROR(VLOOKUP($B30,CA$60:$CN$69,MAX($BT$6:$CM$6)+2-DT$6,0)*DT$7,"")</f>
        <v/>
      </c>
      <c r="DU30" s="56" t="str">
        <f>IFERROR(VLOOKUP($B30,CB$60:$CN$69,MAX($BT$6:$CM$6)+2-DU$6,0)*DU$7,"")</f>
        <v/>
      </c>
      <c r="DV30" s="56" t="str">
        <f>IFERROR(VLOOKUP($B30,CC$60:$CN$69,MAX($BT$6:$CM$6)+2-DV$6,0)*DV$7,"")</f>
        <v/>
      </c>
      <c r="DW30" s="56" t="str">
        <f>IFERROR(VLOOKUP($B30,CD$60:$CN$69,MAX($BT$6:$CM$6)+2-DW$6,0)*DW$7,"")</f>
        <v/>
      </c>
      <c r="DX30" s="56" t="str">
        <f>IFERROR(VLOOKUP($B30,CE$60:$CN$69,MAX($BT$6:$CM$6)+2-DX$6,0)*DX$7,"")</f>
        <v/>
      </c>
      <c r="DY30" s="56" t="str">
        <f>IFERROR(VLOOKUP($B30,CF$60:$CN$69,MAX($BT$6:$CM$6)+2-DY$6,0)*DY$7,"")</f>
        <v/>
      </c>
      <c r="DZ30" s="56" t="str">
        <f>IFERROR(VLOOKUP($B30,CG$60:$CN$69,MAX($BT$6:$CM$6)+2-DZ$6,0)*DZ$7,"")</f>
        <v/>
      </c>
      <c r="EA30" s="56" t="str">
        <f>IFERROR(VLOOKUP($B30,CH$60:$CN$69,MAX($BT$6:$CM$6)+2-EA$6,0)*EA$7,"")</f>
        <v/>
      </c>
      <c r="EB30" s="56" t="str">
        <f>IFERROR(VLOOKUP($B30,CI$60:$CN$69,MAX($BT$6:$CM$6)+2-EB$6,0)*EB$7,"")</f>
        <v/>
      </c>
      <c r="EC30" s="56" t="str">
        <f>IFERROR(VLOOKUP($B30,CJ$60:$CN$69,MAX($BT$6:$CM$6)+2-EC$6,0)*EC$7,"")</f>
        <v/>
      </c>
      <c r="ED30" s="56" t="str">
        <f>IFERROR(VLOOKUP($B30,CK$60:$CN$69,MAX($BT$6:$CM$6)+2-ED$6,0)*ED$7,"")</f>
        <v/>
      </c>
      <c r="EE30" s="56" t="str">
        <f>IFERROR(VLOOKUP($B30,CL$60:$CN$69,MAX($BT$6:$CM$6)+2-EE$6,0)*EE$7,"")</f>
        <v/>
      </c>
      <c r="EF30" s="56" t="str">
        <f>IFERROR(VLOOKUP($B30,CM$60:$CN$69,MAX($BT$6:$CM$6)+2-EF$6,0)*EF$7,"")</f>
        <v/>
      </c>
      <c r="EG30" s="57">
        <f t="shared" si="18"/>
        <v>0</v>
      </c>
      <c r="EJ30" s="1">
        <v>23</v>
      </c>
      <c r="EL30" s="1">
        <v>23</v>
      </c>
      <c r="EN30" s="1">
        <v>23</v>
      </c>
      <c r="EP30" s="1">
        <v>23</v>
      </c>
    </row>
    <row r="31" spans="1:146" ht="18" hidden="1">
      <c r="A31" s="36" t="s">
        <v>50</v>
      </c>
      <c r="B31" s="37"/>
      <c r="C31" s="63"/>
      <c r="D31" s="64"/>
      <c r="E31" s="62"/>
      <c r="F31" s="59"/>
      <c r="G31" s="37"/>
      <c r="H31" s="43">
        <f t="shared" si="0"/>
        <v>0</v>
      </c>
      <c r="I31" s="43">
        <f t="shared" si="1"/>
        <v>0</v>
      </c>
      <c r="J31" s="43">
        <f t="shared" si="2"/>
        <v>0</v>
      </c>
      <c r="K31" s="43">
        <f t="shared" si="3"/>
        <v>0</v>
      </c>
      <c r="L31" s="43">
        <f t="shared" si="4"/>
        <v>0</v>
      </c>
      <c r="M31" s="43">
        <f t="shared" si="5"/>
        <v>0</v>
      </c>
      <c r="N31" s="43">
        <f t="shared" si="6"/>
        <v>0</v>
      </c>
      <c r="O31" s="44">
        <v>24</v>
      </c>
      <c r="P31" s="45" t="str">
        <f t="shared" si="7"/>
        <v/>
      </c>
      <c r="Q31" s="45">
        <f t="shared" si="8"/>
        <v>0</v>
      </c>
      <c r="R31" s="46"/>
      <c r="S31" s="46" t="str">
        <f t="shared" si="9"/>
        <v/>
      </c>
      <c r="T31" s="46">
        <f t="shared" si="10"/>
        <v>0</v>
      </c>
      <c r="U31" s="47" t="str">
        <f>IFERROR(VLOOKUP($B31,U$3:$BN$5,MAX($U$6:$BM$6)+2-U$6,0),"")</f>
        <v/>
      </c>
      <c r="V31" s="47" t="str">
        <f>IFERROR(VLOOKUP($B31,V$3:$BN$5,MAX($U$6:$BM$6)+2-V$6,0),"")</f>
        <v/>
      </c>
      <c r="W31" s="47" t="str">
        <f>IFERROR(VLOOKUP($B31,W$3:$BN$5,MAX($U$6:$BM$6)+2-W$6,0),"")</f>
        <v/>
      </c>
      <c r="X31" s="47" t="str">
        <f>IFERROR(VLOOKUP($B31,X$3:$BN$5,MAX($U$6:$BM$6)+2-X$6,0),"")</f>
        <v/>
      </c>
      <c r="Y31" s="47" t="str">
        <f>IFERROR(VLOOKUP($B31,Y$3:$BN$5,MAX($U$6:$BM$6)+2-Y$6,0),"")</f>
        <v/>
      </c>
      <c r="Z31" s="47" t="str">
        <f>IFERROR(VLOOKUP($B31,Z$3:$BN$5,MAX($U$6:$BM$6)+2-Z$6,0),"")</f>
        <v/>
      </c>
      <c r="AA31" s="47" t="str">
        <f>IFERROR(VLOOKUP($B31,AA$3:$BN$5,MAX($U$6:$BM$6)+2-AA$6,0),"")</f>
        <v/>
      </c>
      <c r="AB31" s="47" t="str">
        <f>IFERROR(VLOOKUP($B31,AB$3:$BN$5,MAX($U$6:$BM$6)+2-AB$6,0),"")</f>
        <v/>
      </c>
      <c r="AC31" s="47" t="str">
        <f>IFERROR(VLOOKUP($B31,AC$3:$BN$5,MAX($U$6:$BM$6)+2-AC$6,0),"")</f>
        <v/>
      </c>
      <c r="AD31" s="47" t="str">
        <f>IFERROR(VLOOKUP($B31,AD$3:$BN$5,MAX($U$6:$BM$6)+2-AD$6,0),"")</f>
        <v/>
      </c>
      <c r="AE31" s="47" t="str">
        <f>IFERROR(VLOOKUP($B31,AE$3:$BN$5,MAX($U$6:$BM$6)+2-AE$6,0),"")</f>
        <v/>
      </c>
      <c r="AF31" s="47" t="str">
        <f>IFERROR(VLOOKUP($B31,AF$3:$BN$5,MAX($U$6:$BM$6)+2-AF$6,0),"")</f>
        <v/>
      </c>
      <c r="AG31" s="47" t="str">
        <f>IFERROR(VLOOKUP($B31,AG$3:$BN$5,MAX($U$6:$BM$6)+2-AG$6,0),"")</f>
        <v/>
      </c>
      <c r="AH31" s="47" t="str">
        <f>IFERROR(VLOOKUP($B31,AH$3:$BN$5,MAX($U$6:$BM$6)+2-AH$6,0),"")</f>
        <v/>
      </c>
      <c r="AI31" s="47" t="str">
        <f>IFERROR(VLOOKUP($B31,AI$3:$BN$5,MAX($U$6:$BM$6)+2-AI$6,0),"")</f>
        <v/>
      </c>
      <c r="AJ31" s="47" t="str">
        <f>IFERROR(VLOOKUP($B31,AJ$3:$BN$5,MAX($U$6:$BM$6)+2-AJ$6,0),"")</f>
        <v/>
      </c>
      <c r="AK31" s="47" t="str">
        <f>IFERROR(VLOOKUP($B31,AK$3:$BN$5,MAX($U$6:$BM$6)+2-AK$6,0),"")</f>
        <v/>
      </c>
      <c r="AL31" s="47" t="str">
        <f>IFERROR(VLOOKUP($B31,AL$3:$BN$5,MAX($U$6:$BM$6)+2-AL$6,0),"")</f>
        <v/>
      </c>
      <c r="AM31" s="47" t="str">
        <f>IFERROR(VLOOKUP($B31,AM$3:$BN$5,MAX($U$6:$BM$6)+2-AM$6,0),"")</f>
        <v/>
      </c>
      <c r="AN31" s="47" t="str">
        <f>IFERROR(VLOOKUP($B31,AN$3:$BN$5,MAX($U$6:$BM$6)+2-AN$6,0),"")</f>
        <v/>
      </c>
      <c r="AO31" s="47" t="str">
        <f>IFERROR(VLOOKUP($B31,AO$3:$BN$5,MAX($U$6:$BM$6)+2-AO$6,0),"")</f>
        <v/>
      </c>
      <c r="AP31" s="47" t="str">
        <f>IFERROR(VLOOKUP($B31,AP$3:$BN$5,MAX($U$6:$BM$6)+2-AP$6,0),"")</f>
        <v/>
      </c>
      <c r="AQ31" s="47" t="str">
        <f>IFERROR(VLOOKUP($B31,AQ$3:$BN$5,MAX($U$6:$BM$6)+2-AQ$6,0),"")</f>
        <v/>
      </c>
      <c r="AR31" s="47" t="str">
        <f>IFERROR(VLOOKUP($B31,AR$3:$BN$5,MAX($U$6:$BM$6)+2-AR$6,0),"")</f>
        <v/>
      </c>
      <c r="AS31" s="47" t="str">
        <f>IFERROR(VLOOKUP($B31,AS$3:$BN$5,MAX($U$6:$BM$6)+2-AS$6,0),"")</f>
        <v/>
      </c>
      <c r="AT31" s="47" t="str">
        <f>IFERROR(VLOOKUP($B31,AT$3:$BN$5,MAX($U$6:$BM$6)+2-AT$6,0),"")</f>
        <v/>
      </c>
      <c r="AU31" s="47" t="str">
        <f>IFERROR(VLOOKUP($B31,AU$3:$BN$5,MAX($U$6:$BM$6)+2-AU$6,0),"")</f>
        <v/>
      </c>
      <c r="AV31" s="47" t="str">
        <f>IFERROR(VLOOKUP($B31,AV$3:$BN$5,MAX($U$6:$BM$6)+2-AV$6,0),"")</f>
        <v/>
      </c>
      <c r="AW31" s="47" t="str">
        <f>IFERROR(VLOOKUP($B31,AW$3:$BN$5,MAX($U$6:$BM$6)+2-AW$6,0),"")</f>
        <v/>
      </c>
      <c r="AX31" s="47" t="str">
        <f>IFERROR(VLOOKUP($B31,AX$3:$BN$5,MAX($U$6:$BM$6)+2-AX$6,0),"")</f>
        <v/>
      </c>
      <c r="AY31" s="47" t="str">
        <f>IFERROR(VLOOKUP($B31,AY$3:$BN$5,MAX($U$6:$BM$6)+2-AY$6,0),"")</f>
        <v/>
      </c>
      <c r="AZ31" s="47" t="str">
        <f>IFERROR(VLOOKUP($B31,AZ$3:$BN$5,MAX($U$6:$BM$6)+2-AZ$6,0),"")</f>
        <v/>
      </c>
      <c r="BA31" s="47" t="str">
        <f>IFERROR(VLOOKUP($B31,BA$3:$BN$5,MAX($U$6:$BM$6)+2-BA$6,0),"")</f>
        <v/>
      </c>
      <c r="BB31" s="47" t="str">
        <f>IFERROR(VLOOKUP($B31,BB$3:$BN$5,MAX($U$6:$BM$6)+2-BB$6,0),"")</f>
        <v/>
      </c>
      <c r="BC31" s="47" t="str">
        <f>IFERROR(VLOOKUP($B31,BC$3:$BN$5,MAX($U$6:$BM$6)+2-BC$6,0),"")</f>
        <v/>
      </c>
      <c r="BD31" s="47" t="str">
        <f>IFERROR(VLOOKUP($B31,BD$3:$BN$5,MAX($U$6:$BM$6)+2-BD$6,0),"")</f>
        <v/>
      </c>
      <c r="BE31" s="47" t="str">
        <f>IFERROR(VLOOKUP($B31,BE$3:$BN$5,MAX($U$6:$BM$6)+2-BE$6,0),"")</f>
        <v/>
      </c>
      <c r="BF31" s="47" t="str">
        <f>IFERROR(VLOOKUP($B31,BF$3:$BN$5,MAX($U$6:$BM$6)+2-BF$6,0),"")</f>
        <v/>
      </c>
      <c r="BG31" s="47" t="str">
        <f>IFERROR(VLOOKUP($B31,BG$3:$BN$5,MAX($U$6:$BM$6)+2-BG$6,0),"")</f>
        <v/>
      </c>
      <c r="BH31" s="47" t="str">
        <f>IFERROR(VLOOKUP($B31,BH$3:$BN$5,MAX($U$6:$BM$6)+2-BH$6,0),"")</f>
        <v/>
      </c>
      <c r="BI31" s="47" t="str">
        <f>IFERROR(VLOOKUP($B31,BI$3:$BN$5,MAX($U$6:$BM$6)+2-BI$6,0),"")</f>
        <v/>
      </c>
      <c r="BJ31" s="47" t="str">
        <f>IFERROR(VLOOKUP($B31,BJ$3:$BN$5,MAX($U$6:$BM$6)+2-BJ$6,0),"")</f>
        <v/>
      </c>
      <c r="BK31" s="47" t="str">
        <f>IFERROR(VLOOKUP($B31,BK$3:$BN$5,MAX($U$6:$BM$6)+2-BK$6,0),"")</f>
        <v/>
      </c>
      <c r="BL31" s="47" t="str">
        <f>IFERROR(VLOOKUP($B31,BL$3:$BN$5,MAX($U$6:$BM$6)+2-BL$6,0),"")</f>
        <v/>
      </c>
      <c r="BM31" s="47" t="str">
        <f>IFERROR(VLOOKUP($B31,BM$3:$BN$5,MAX($U$6:$BM$6)+2-BM$6,0),"")</f>
        <v/>
      </c>
      <c r="BN31" s="46">
        <f t="shared" si="11"/>
        <v>0</v>
      </c>
      <c r="BO31" s="48" t="str">
        <f t="shared" si="12"/>
        <v/>
      </c>
      <c r="BP31" s="48" t="str">
        <f t="shared" si="13"/>
        <v/>
      </c>
      <c r="BQ31" s="49" t="str">
        <f t="shared" si="14"/>
        <v/>
      </c>
      <c r="BR31" s="50">
        <f t="shared" si="15"/>
        <v>0</v>
      </c>
      <c r="BS31" s="51">
        <f t="shared" si="16"/>
        <v>0</v>
      </c>
      <c r="BT31" s="52" t="str">
        <f>IFERROR(VLOOKUP($B31,BT$2:$CN$5,MAX($BT$6:$CM$6)+2-BT$6,0)*BT$7,"")</f>
        <v/>
      </c>
      <c r="BU31" s="52" t="str">
        <f>IFERROR(VLOOKUP($B31,BU$2:$CN$5,MAX($BT$6:$CM$6)+2-BU$6,0)*BU$7,"")</f>
        <v/>
      </c>
      <c r="BV31" s="52" t="str">
        <f>IFERROR(VLOOKUP($B31,BV$2:$CN$5,MAX($BT$6:$CM$6)+2-BV$6,0)*BV$7,"")</f>
        <v/>
      </c>
      <c r="BW31" s="52" t="str">
        <f>IFERROR(VLOOKUP($B31,BW$2:$CN$5,MAX($BT$6:$CM$6)+2-BW$6,0)*BW$7,"")</f>
        <v/>
      </c>
      <c r="BX31" s="52" t="str">
        <f>IFERROR(VLOOKUP($B31,BX$2:$CN$5,MAX($BT$6:$CM$6)+2-BX$6,0)*BX$7,"")</f>
        <v/>
      </c>
      <c r="BY31" s="52" t="str">
        <f>IFERROR(VLOOKUP($B31,BY$2:$CN$5,MAX($BT$6:$CM$6)+2-BY$6,0)*BY$7,"")</f>
        <v/>
      </c>
      <c r="BZ31" s="52" t="str">
        <f>IFERROR(VLOOKUP($B31,BZ$2:$CN$5,MAX($BT$6:$CM$6)+2-BZ$6,0)*BZ$7,"")</f>
        <v/>
      </c>
      <c r="CA31" s="52" t="str">
        <f>IFERROR(VLOOKUP($B31,CA$2:$CN$5,MAX($BT$6:$CM$6)+2-CA$6,0)*CA$7,"")</f>
        <v/>
      </c>
      <c r="CB31" s="52" t="str">
        <f>IFERROR(VLOOKUP($B31,CB$2:$CN$5,MAX($BT$6:$CM$6)+2-CB$6,0)*CB$7,"")</f>
        <v/>
      </c>
      <c r="CC31" s="52" t="str">
        <f>IFERROR(VLOOKUP($B31,CC$2:$CN$5,MAX($BT$6:$CM$6)+2-CC$6,0)*CC$7,"")</f>
        <v/>
      </c>
      <c r="CD31" s="52" t="str">
        <f>IFERROR(VLOOKUP($B31,CD$2:$CN$5,MAX($BT$6:$CM$6)+2-CD$6,0)*CD$7,"")</f>
        <v/>
      </c>
      <c r="CE31" s="52" t="str">
        <f>IFERROR(VLOOKUP($B31,CE$2:$CN$5,MAX($BT$6:$CM$6)+2-CE$6,0)*CE$7,"")</f>
        <v/>
      </c>
      <c r="CF31" s="52" t="str">
        <f>IFERROR(VLOOKUP($B31,CF$2:$CN$5,MAX($BT$6:$CM$6)+2-CF$6,0)*CF$7,"")</f>
        <v/>
      </c>
      <c r="CG31" s="52" t="str">
        <f>IFERROR(VLOOKUP($B31,CG$2:$CN$5,MAX($BT$6:$CM$6)+2-CG$6,0)*CG$7,"")</f>
        <v/>
      </c>
      <c r="CH31" s="52" t="str">
        <f>IFERROR(VLOOKUP($B31,CH$2:$CN$5,MAX($BT$6:$CM$6)+2-CH$6,0)*CH$7,"")</f>
        <v/>
      </c>
      <c r="CI31" s="52" t="str">
        <f>IFERROR(VLOOKUP($B31,CI$2:$CN$5,MAX($BT$6:$CM$6)+2-CI$6,0)*CI$7,"")</f>
        <v/>
      </c>
      <c r="CJ31" s="52" t="str">
        <f>IFERROR(VLOOKUP($B31,CJ$2:$CN$5,MAX($BT$6:$CM$6)+2-CJ$6,0)*CJ$7,"")</f>
        <v/>
      </c>
      <c r="CK31" s="52" t="str">
        <f>IFERROR(VLOOKUP($B31,CK$2:$CN$5,MAX($BT$6:$CM$6)+2-CK$6,0)*CK$7,"")</f>
        <v/>
      </c>
      <c r="CL31" s="52" t="str">
        <f>IFERROR(VLOOKUP($B31,CL$2:$CN$5,MAX($BT$6:$CM$6)+2-CL$6,0)*CL$7,"")</f>
        <v/>
      </c>
      <c r="CM31" s="52" t="str">
        <f>IFERROR(VLOOKUP($B31,CM$2:$CN$5,MAX($BT$6:$CM$6)+2-CM$6,0)*CM$7,"")</f>
        <v/>
      </c>
      <c r="CP31" s="53"/>
      <c r="CQ31" s="54" t="str">
        <f>IFERROR(VLOOKUP($B31,BT$49:$CN$58,MAX($CQ$6:$DJ$6)+2-CQ$6,0)*CQ$7,"")</f>
        <v/>
      </c>
      <c r="CR31" s="54" t="str">
        <f>IFERROR(VLOOKUP($B31,BU$49:$CN$58,MAX($CQ$6:$DJ$6)+2-CR$6,0)*CR$7,"")</f>
        <v/>
      </c>
      <c r="CS31" s="54" t="str">
        <f>IFERROR(VLOOKUP($B31,BV$49:$CN$58,MAX($CQ$6:$DJ$6)+2-CS$6,0)*CS$7,"")</f>
        <v/>
      </c>
      <c r="CT31" s="54" t="str">
        <f>IFERROR(VLOOKUP($B31,BW$49:$CN$58,MAX($CQ$6:$DJ$6)+2-CT$6,0)*CT$7,"")</f>
        <v/>
      </c>
      <c r="CU31" s="54" t="str">
        <f>IFERROR(VLOOKUP($B31,BX$49:$CN$58,MAX($CQ$6:$DJ$6)+2-CU$6,0)*CU$7,"")</f>
        <v/>
      </c>
      <c r="CV31" s="54" t="str">
        <f>IFERROR(VLOOKUP($B31,BY$49:$CN$58,MAX($CQ$6:$DJ$6)+2-CV$6,0)*CV$7,"")</f>
        <v/>
      </c>
      <c r="CW31" s="54" t="str">
        <f>IFERROR(VLOOKUP($B31,BZ$49:$CN$58,MAX($CQ$6:$DJ$6)+2-CW$6,0)*CW$7,"")</f>
        <v/>
      </c>
      <c r="CX31" s="54" t="str">
        <f>IFERROR(VLOOKUP($B31,CA$49:$CN$58,MAX($CQ$6:$DJ$6)+2-CX$6,0)*CX$7,"")</f>
        <v/>
      </c>
      <c r="CY31" s="54" t="str">
        <f>IFERROR(VLOOKUP($B31,CB$49:$CN$58,MAX($CQ$6:$DJ$6)+2-CY$6,0)*CY$7,"")</f>
        <v/>
      </c>
      <c r="CZ31" s="54" t="str">
        <f>IFERROR(VLOOKUP($B31,CC$49:$CN$58,MAX($CQ$6:$DJ$6)+2-CZ$6,0)*CZ$7,"")</f>
        <v/>
      </c>
      <c r="DA31" s="54" t="str">
        <f>IFERROR(VLOOKUP($B31,CD$49:$CN$58,MAX($CQ$6:$DJ$6)+2-DA$6,0)*DA$7,"")</f>
        <v/>
      </c>
      <c r="DB31" s="54" t="str">
        <f>IFERROR(VLOOKUP($B31,CE$49:$CN$58,MAX($CQ$6:$DJ$6)+2-DB$6,0)*DB$7,"")</f>
        <v/>
      </c>
      <c r="DC31" s="54" t="str">
        <f>IFERROR(VLOOKUP($B31,CF$49:$CN$58,MAX($CQ$6:$DJ$6)+2-DC$6,0)*DC$7,"")</f>
        <v/>
      </c>
      <c r="DD31" s="54" t="str">
        <f>IFERROR(VLOOKUP($B31,CG$49:$CN$58,MAX($CQ$6:$DJ$6)+2-DD$6,0)*DD$7,"")</f>
        <v/>
      </c>
      <c r="DE31" s="54" t="str">
        <f>IFERROR(VLOOKUP($B31,CH$49:$CN$58,MAX($CQ$6:$DJ$6)+2-DE$6,0)*DE$7,"")</f>
        <v/>
      </c>
      <c r="DF31" s="54" t="str">
        <f>IFERROR(VLOOKUP($B31,CI$49:$CN$58,MAX($CQ$6:$DJ$6)+2-DF$6,0)*DF$7,"")</f>
        <v/>
      </c>
      <c r="DG31" s="54" t="str">
        <f>IFERROR(VLOOKUP($B31,CJ$49:$CN$58,MAX($CQ$6:$DJ$6)+2-DG$6,0)*DG$7,"")</f>
        <v/>
      </c>
      <c r="DH31" s="54" t="str">
        <f>IFERROR(VLOOKUP($B31,CK$49:$CN$58,MAX($CQ$6:$DJ$6)+2-DH$6,0)*DH$7,"")</f>
        <v/>
      </c>
      <c r="DI31" s="54" t="str">
        <f>IFERROR(VLOOKUP($B31,CL$49:$CN$58,MAX($CQ$6:$DJ$6)+2-DI$6,0)*DI$7,"")</f>
        <v/>
      </c>
      <c r="DJ31" s="54" t="str">
        <f>IFERROR(VLOOKUP($B31,CM$49:$CN$58,MAX($CQ$6:$DJ$6)+2-DJ$6,0)*DJ$7,"")</f>
        <v/>
      </c>
      <c r="DK31" s="55">
        <f t="shared" si="17"/>
        <v>0</v>
      </c>
      <c r="DM31" s="56" t="str">
        <f>IFERROR(VLOOKUP($B31,BT$60:$CN$69,MAX($BT$6:$CM$6)+2-DM$6,0)*DM$7,"")</f>
        <v/>
      </c>
      <c r="DN31" s="56" t="str">
        <f>IFERROR(VLOOKUP($B31,BU$60:$CN$69,MAX($BT$6:$CM$6)+2-DN$6,0)*DN$7,"")</f>
        <v/>
      </c>
      <c r="DO31" s="56" t="str">
        <f>IFERROR(VLOOKUP($B31,BV$60:$CN$69,MAX($BT$6:$CM$6)+2-DO$6,0)*DO$7,"")</f>
        <v/>
      </c>
      <c r="DP31" s="56" t="str">
        <f>IFERROR(VLOOKUP($B31,BW$60:$CN$69,MAX($BT$6:$CM$6)+2-DP$6,0)*DP$7,"")</f>
        <v/>
      </c>
      <c r="DQ31" s="56" t="str">
        <f>IFERROR(VLOOKUP($B31,BX$60:$CN$69,MAX($BT$6:$CM$6)+2-DQ$6,0)*DQ$7,"")</f>
        <v/>
      </c>
      <c r="DR31" s="56" t="str">
        <f>IFERROR(VLOOKUP($B31,BY$60:$CN$69,MAX($BT$6:$CM$6)+2-DR$6,0)*DR$7,"")</f>
        <v/>
      </c>
      <c r="DS31" s="56" t="str">
        <f>IFERROR(VLOOKUP($B31,BZ$60:$CN$69,MAX($BT$6:$CM$6)+2-DS$6,0)*DS$7,"")</f>
        <v/>
      </c>
      <c r="DT31" s="56" t="str">
        <f>IFERROR(VLOOKUP($B31,CA$60:$CN$69,MAX($BT$6:$CM$6)+2-DT$6,0)*DT$7,"")</f>
        <v/>
      </c>
      <c r="DU31" s="56" t="str">
        <f>IFERROR(VLOOKUP($B31,CB$60:$CN$69,MAX($BT$6:$CM$6)+2-DU$6,0)*DU$7,"")</f>
        <v/>
      </c>
      <c r="DV31" s="56" t="str">
        <f>IFERROR(VLOOKUP($B31,CC$60:$CN$69,MAX($BT$6:$CM$6)+2-DV$6,0)*DV$7,"")</f>
        <v/>
      </c>
      <c r="DW31" s="56" t="str">
        <f>IFERROR(VLOOKUP($B31,CD$60:$CN$69,MAX($BT$6:$CM$6)+2-DW$6,0)*DW$7,"")</f>
        <v/>
      </c>
      <c r="DX31" s="56" t="str">
        <f>IFERROR(VLOOKUP($B31,CE$60:$CN$69,MAX($BT$6:$CM$6)+2-DX$6,0)*DX$7,"")</f>
        <v/>
      </c>
      <c r="DY31" s="56" t="str">
        <f>IFERROR(VLOOKUP($B31,CF$60:$CN$69,MAX($BT$6:$CM$6)+2-DY$6,0)*DY$7,"")</f>
        <v/>
      </c>
      <c r="DZ31" s="56" t="str">
        <f>IFERROR(VLOOKUP($B31,CG$60:$CN$69,MAX($BT$6:$CM$6)+2-DZ$6,0)*DZ$7,"")</f>
        <v/>
      </c>
      <c r="EA31" s="56" t="str">
        <f>IFERROR(VLOOKUP($B31,CH$60:$CN$69,MAX($BT$6:$CM$6)+2-EA$6,0)*EA$7,"")</f>
        <v/>
      </c>
      <c r="EB31" s="56" t="str">
        <f>IFERROR(VLOOKUP($B31,CI$60:$CN$69,MAX($BT$6:$CM$6)+2-EB$6,0)*EB$7,"")</f>
        <v/>
      </c>
      <c r="EC31" s="56" t="str">
        <f>IFERROR(VLOOKUP($B31,CJ$60:$CN$69,MAX($BT$6:$CM$6)+2-EC$6,0)*EC$7,"")</f>
        <v/>
      </c>
      <c r="ED31" s="56" t="str">
        <f>IFERROR(VLOOKUP($B31,CK$60:$CN$69,MAX($BT$6:$CM$6)+2-ED$6,0)*ED$7,"")</f>
        <v/>
      </c>
      <c r="EE31" s="56" t="str">
        <f>IFERROR(VLOOKUP($B31,CL$60:$CN$69,MAX($BT$6:$CM$6)+2-EE$6,0)*EE$7,"")</f>
        <v/>
      </c>
      <c r="EF31" s="56" t="str">
        <f>IFERROR(VLOOKUP($B31,CM$60:$CN$69,MAX($BT$6:$CM$6)+2-EF$6,0)*EF$7,"")</f>
        <v/>
      </c>
      <c r="EG31" s="57">
        <f t="shared" si="18"/>
        <v>0</v>
      </c>
      <c r="EJ31" s="1">
        <v>24</v>
      </c>
      <c r="EL31" s="1">
        <v>24</v>
      </c>
      <c r="EN31" s="1">
        <v>24</v>
      </c>
      <c r="EP31" s="1">
        <v>24</v>
      </c>
    </row>
    <row r="32" spans="1:146" ht="18" hidden="1">
      <c r="A32" s="36" t="s">
        <v>51</v>
      </c>
      <c r="B32" s="37"/>
      <c r="C32" s="60"/>
      <c r="D32" s="61"/>
      <c r="E32" s="61"/>
      <c r="F32" s="61"/>
      <c r="G32" s="37"/>
      <c r="H32" s="43">
        <f t="shared" si="0"/>
        <v>0</v>
      </c>
      <c r="I32" s="43">
        <f t="shared" si="1"/>
        <v>0</v>
      </c>
      <c r="J32" s="43">
        <f t="shared" si="2"/>
        <v>0</v>
      </c>
      <c r="K32" s="43">
        <f t="shared" si="3"/>
        <v>0</v>
      </c>
      <c r="L32" s="43">
        <f t="shared" si="4"/>
        <v>0</v>
      </c>
      <c r="M32" s="43">
        <f t="shared" si="5"/>
        <v>0</v>
      </c>
      <c r="N32" s="43">
        <f t="shared" si="6"/>
        <v>0</v>
      </c>
      <c r="O32" s="44">
        <v>25</v>
      </c>
      <c r="P32" s="45" t="str">
        <f t="shared" si="7"/>
        <v/>
      </c>
      <c r="Q32" s="45">
        <f t="shared" si="8"/>
        <v>0</v>
      </c>
      <c r="R32" s="46"/>
      <c r="S32" s="46" t="str">
        <f t="shared" si="9"/>
        <v/>
      </c>
      <c r="T32" s="46">
        <f t="shared" si="10"/>
        <v>0</v>
      </c>
      <c r="U32" s="47" t="str">
        <f>IFERROR(VLOOKUP($B32,U$3:$BN$5,MAX($U$6:$BM$6)+2-U$6,0),"")</f>
        <v/>
      </c>
      <c r="V32" s="47" t="str">
        <f>IFERROR(VLOOKUP($B32,V$3:$BN$5,MAX($U$6:$BM$6)+2-V$6,0),"")</f>
        <v/>
      </c>
      <c r="W32" s="47" t="str">
        <f>IFERROR(VLOOKUP($B32,W$3:$BN$5,MAX($U$6:$BM$6)+2-W$6,0),"")</f>
        <v/>
      </c>
      <c r="X32" s="47" t="str">
        <f>IFERROR(VLOOKUP($B32,X$3:$BN$5,MAX($U$6:$BM$6)+2-X$6,0),"")</f>
        <v/>
      </c>
      <c r="Y32" s="47" t="str">
        <f>IFERROR(VLOOKUP($B32,Y$3:$BN$5,MAX($U$6:$BM$6)+2-Y$6,0),"")</f>
        <v/>
      </c>
      <c r="Z32" s="47" t="str">
        <f>IFERROR(VLOOKUP($B32,Z$3:$BN$5,MAX($U$6:$BM$6)+2-Z$6,0),"")</f>
        <v/>
      </c>
      <c r="AA32" s="47" t="str">
        <f>IFERROR(VLOOKUP($B32,AA$3:$BN$5,MAX($U$6:$BM$6)+2-AA$6,0),"")</f>
        <v/>
      </c>
      <c r="AB32" s="47" t="str">
        <f>IFERROR(VLOOKUP($B32,AB$3:$BN$5,MAX($U$6:$BM$6)+2-AB$6,0),"")</f>
        <v/>
      </c>
      <c r="AC32" s="47" t="str">
        <f>IFERROR(VLOOKUP($B32,AC$3:$BN$5,MAX($U$6:$BM$6)+2-AC$6,0),"")</f>
        <v/>
      </c>
      <c r="AD32" s="47" t="str">
        <f>IFERROR(VLOOKUP($B32,AD$3:$BN$5,MAX($U$6:$BM$6)+2-AD$6,0),"")</f>
        <v/>
      </c>
      <c r="AE32" s="47" t="str">
        <f>IFERROR(VLOOKUP($B32,AE$3:$BN$5,MAX($U$6:$BM$6)+2-AE$6,0),"")</f>
        <v/>
      </c>
      <c r="AF32" s="47" t="str">
        <f>IFERROR(VLOOKUP($B32,AF$3:$BN$5,MAX($U$6:$BM$6)+2-AF$6,0),"")</f>
        <v/>
      </c>
      <c r="AG32" s="47" t="str">
        <f>IFERROR(VLOOKUP($B32,AG$3:$BN$5,MAX($U$6:$BM$6)+2-AG$6,0),"")</f>
        <v/>
      </c>
      <c r="AH32" s="47" t="str">
        <f>IFERROR(VLOOKUP($B32,AH$3:$BN$5,MAX($U$6:$BM$6)+2-AH$6,0),"")</f>
        <v/>
      </c>
      <c r="AI32" s="47" t="str">
        <f>IFERROR(VLOOKUP($B32,AI$3:$BN$5,MAX($U$6:$BM$6)+2-AI$6,0),"")</f>
        <v/>
      </c>
      <c r="AJ32" s="47" t="str">
        <f>IFERROR(VLOOKUP($B32,AJ$3:$BN$5,MAX($U$6:$BM$6)+2-AJ$6,0),"")</f>
        <v/>
      </c>
      <c r="AK32" s="47" t="str">
        <f>IFERROR(VLOOKUP($B32,AK$3:$BN$5,MAX($U$6:$BM$6)+2-AK$6,0),"")</f>
        <v/>
      </c>
      <c r="AL32" s="47" t="str">
        <f>IFERROR(VLOOKUP($B32,AL$3:$BN$5,MAX($U$6:$BM$6)+2-AL$6,0),"")</f>
        <v/>
      </c>
      <c r="AM32" s="47" t="str">
        <f>IFERROR(VLOOKUP($B32,AM$3:$BN$5,MAX($U$6:$BM$6)+2-AM$6,0),"")</f>
        <v/>
      </c>
      <c r="AN32" s="47" t="str">
        <f>IFERROR(VLOOKUP($B32,AN$3:$BN$5,MAX($U$6:$BM$6)+2-AN$6,0),"")</f>
        <v/>
      </c>
      <c r="AO32" s="47" t="str">
        <f>IFERROR(VLOOKUP($B32,AO$3:$BN$5,MAX($U$6:$BM$6)+2-AO$6,0),"")</f>
        <v/>
      </c>
      <c r="AP32" s="47" t="str">
        <f>IFERROR(VLOOKUP($B32,AP$3:$BN$5,MAX($U$6:$BM$6)+2-AP$6,0),"")</f>
        <v/>
      </c>
      <c r="AQ32" s="47" t="str">
        <f>IFERROR(VLOOKUP($B32,AQ$3:$BN$5,MAX($U$6:$BM$6)+2-AQ$6,0),"")</f>
        <v/>
      </c>
      <c r="AR32" s="47" t="str">
        <f>IFERROR(VLOOKUP($B32,AR$3:$BN$5,MAX($U$6:$BM$6)+2-AR$6,0),"")</f>
        <v/>
      </c>
      <c r="AS32" s="47" t="str">
        <f>IFERROR(VLOOKUP($B32,AS$3:$BN$5,MAX($U$6:$BM$6)+2-AS$6,0),"")</f>
        <v/>
      </c>
      <c r="AT32" s="47" t="str">
        <f>IFERROR(VLOOKUP($B32,AT$3:$BN$5,MAX($U$6:$BM$6)+2-AT$6,0),"")</f>
        <v/>
      </c>
      <c r="AU32" s="47" t="str">
        <f>IFERROR(VLOOKUP($B32,AU$3:$BN$5,MAX($U$6:$BM$6)+2-AU$6,0),"")</f>
        <v/>
      </c>
      <c r="AV32" s="47" t="str">
        <f>IFERROR(VLOOKUP($B32,AV$3:$BN$5,MAX($U$6:$BM$6)+2-AV$6,0),"")</f>
        <v/>
      </c>
      <c r="AW32" s="47" t="str">
        <f>IFERROR(VLOOKUP($B32,AW$3:$BN$5,MAX($U$6:$BM$6)+2-AW$6,0),"")</f>
        <v/>
      </c>
      <c r="AX32" s="47" t="str">
        <f>IFERROR(VLOOKUP($B32,AX$3:$BN$5,MAX($U$6:$BM$6)+2-AX$6,0),"")</f>
        <v/>
      </c>
      <c r="AY32" s="47" t="str">
        <f>IFERROR(VLOOKUP($B32,AY$3:$BN$5,MAX($U$6:$BM$6)+2-AY$6,0),"")</f>
        <v/>
      </c>
      <c r="AZ32" s="47" t="str">
        <f>IFERROR(VLOOKUP($B32,AZ$3:$BN$5,MAX($U$6:$BM$6)+2-AZ$6,0),"")</f>
        <v/>
      </c>
      <c r="BA32" s="47" t="str">
        <f>IFERROR(VLOOKUP($B32,BA$3:$BN$5,MAX($U$6:$BM$6)+2-BA$6,0),"")</f>
        <v/>
      </c>
      <c r="BB32" s="47" t="str">
        <f>IFERROR(VLOOKUP($B32,BB$3:$BN$5,MAX($U$6:$BM$6)+2-BB$6,0),"")</f>
        <v/>
      </c>
      <c r="BC32" s="47" t="str">
        <f>IFERROR(VLOOKUP($B32,BC$3:$BN$5,MAX($U$6:$BM$6)+2-BC$6,0),"")</f>
        <v/>
      </c>
      <c r="BD32" s="47" t="str">
        <f>IFERROR(VLOOKUP($B32,BD$3:$BN$5,MAX($U$6:$BM$6)+2-BD$6,0),"")</f>
        <v/>
      </c>
      <c r="BE32" s="47" t="str">
        <f>IFERROR(VLOOKUP($B32,BE$3:$BN$5,MAX($U$6:$BM$6)+2-BE$6,0),"")</f>
        <v/>
      </c>
      <c r="BF32" s="47" t="str">
        <f>IFERROR(VLOOKUP($B32,BF$3:$BN$5,MAX($U$6:$BM$6)+2-BF$6,0),"")</f>
        <v/>
      </c>
      <c r="BG32" s="47" t="str">
        <f>IFERROR(VLOOKUP($B32,BG$3:$BN$5,MAX($U$6:$BM$6)+2-BG$6,0),"")</f>
        <v/>
      </c>
      <c r="BH32" s="47" t="str">
        <f>IFERROR(VLOOKUP($B32,BH$3:$BN$5,MAX($U$6:$BM$6)+2-BH$6,0),"")</f>
        <v/>
      </c>
      <c r="BI32" s="47" t="str">
        <f>IFERROR(VLOOKUP($B32,BI$3:$BN$5,MAX($U$6:$BM$6)+2-BI$6,0),"")</f>
        <v/>
      </c>
      <c r="BJ32" s="47" t="str">
        <f>IFERROR(VLOOKUP($B32,BJ$3:$BN$5,MAX($U$6:$BM$6)+2-BJ$6,0),"")</f>
        <v/>
      </c>
      <c r="BK32" s="47" t="str">
        <f>IFERROR(VLOOKUP($B32,BK$3:$BN$5,MAX($U$6:$BM$6)+2-BK$6,0),"")</f>
        <v/>
      </c>
      <c r="BL32" s="47" t="str">
        <f>IFERROR(VLOOKUP($B32,BL$3:$BN$5,MAX($U$6:$BM$6)+2-BL$6,0),"")</f>
        <v/>
      </c>
      <c r="BM32" s="47" t="str">
        <f>IFERROR(VLOOKUP($B32,BM$3:$BN$5,MAX($U$6:$BM$6)+2-BM$6,0),"")</f>
        <v/>
      </c>
      <c r="BN32" s="46">
        <f t="shared" si="11"/>
        <v>0</v>
      </c>
      <c r="BO32" s="48" t="str">
        <f t="shared" si="12"/>
        <v/>
      </c>
      <c r="BP32" s="48" t="str">
        <f t="shared" si="13"/>
        <v/>
      </c>
      <c r="BQ32" s="49" t="str">
        <f t="shared" si="14"/>
        <v/>
      </c>
      <c r="BR32" s="50">
        <f t="shared" si="15"/>
        <v>0</v>
      </c>
      <c r="BS32" s="51">
        <f t="shared" si="16"/>
        <v>0</v>
      </c>
      <c r="BT32" s="52" t="str">
        <f>IFERROR(VLOOKUP($B32,BT$2:$CN$5,MAX($BT$6:$CM$6)+2-BT$6,0)*BT$7,"")</f>
        <v/>
      </c>
      <c r="BU32" s="52" t="str">
        <f>IFERROR(VLOOKUP($B32,BU$2:$CN$5,MAX($BT$6:$CM$6)+2-BU$6,0)*BU$7,"")</f>
        <v/>
      </c>
      <c r="BV32" s="52" t="str">
        <f>IFERROR(VLOOKUP($B32,BV$2:$CN$5,MAX($BT$6:$CM$6)+2-BV$6,0)*BV$7,"")</f>
        <v/>
      </c>
      <c r="BW32" s="52" t="str">
        <f>IFERROR(VLOOKUP($B32,BW$2:$CN$5,MAX($BT$6:$CM$6)+2-BW$6,0)*BW$7,"")</f>
        <v/>
      </c>
      <c r="BX32" s="52" t="str">
        <f>IFERROR(VLOOKUP($B32,BX$2:$CN$5,MAX($BT$6:$CM$6)+2-BX$6,0)*BX$7,"")</f>
        <v/>
      </c>
      <c r="BY32" s="52" t="str">
        <f>IFERROR(VLOOKUP($B32,BY$2:$CN$5,MAX($BT$6:$CM$6)+2-BY$6,0)*BY$7,"")</f>
        <v/>
      </c>
      <c r="BZ32" s="52" t="str">
        <f>IFERROR(VLOOKUP($B32,BZ$2:$CN$5,MAX($BT$6:$CM$6)+2-BZ$6,0)*BZ$7,"")</f>
        <v/>
      </c>
      <c r="CA32" s="52" t="str">
        <f>IFERROR(VLOOKUP($B32,CA$2:$CN$5,MAX($BT$6:$CM$6)+2-CA$6,0)*CA$7,"")</f>
        <v/>
      </c>
      <c r="CB32" s="52" t="str">
        <f>IFERROR(VLOOKUP($B32,CB$2:$CN$5,MAX($BT$6:$CM$6)+2-CB$6,0)*CB$7,"")</f>
        <v/>
      </c>
      <c r="CC32" s="52" t="str">
        <f>IFERROR(VLOOKUP($B32,CC$2:$CN$5,MAX($BT$6:$CM$6)+2-CC$6,0)*CC$7,"")</f>
        <v/>
      </c>
      <c r="CD32" s="52" t="str">
        <f>IFERROR(VLOOKUP($B32,CD$2:$CN$5,MAX($BT$6:$CM$6)+2-CD$6,0)*CD$7,"")</f>
        <v/>
      </c>
      <c r="CE32" s="52" t="str">
        <f>IFERROR(VLOOKUP($B32,CE$2:$CN$5,MAX($BT$6:$CM$6)+2-CE$6,0)*CE$7,"")</f>
        <v/>
      </c>
      <c r="CF32" s="52" t="str">
        <f>IFERROR(VLOOKUP($B32,CF$2:$CN$5,MAX($BT$6:$CM$6)+2-CF$6,0)*CF$7,"")</f>
        <v/>
      </c>
      <c r="CG32" s="52" t="str">
        <f>IFERROR(VLOOKUP($B32,CG$2:$CN$5,MAX($BT$6:$CM$6)+2-CG$6,0)*CG$7,"")</f>
        <v/>
      </c>
      <c r="CH32" s="52" t="str">
        <f>IFERROR(VLOOKUP($B32,CH$2:$CN$5,MAX($BT$6:$CM$6)+2-CH$6,0)*CH$7,"")</f>
        <v/>
      </c>
      <c r="CI32" s="52" t="str">
        <f>IFERROR(VLOOKUP($B32,CI$2:$CN$5,MAX($BT$6:$CM$6)+2-CI$6,0)*CI$7,"")</f>
        <v/>
      </c>
      <c r="CJ32" s="52" t="str">
        <f>IFERROR(VLOOKUP($B32,CJ$2:$CN$5,MAX($BT$6:$CM$6)+2-CJ$6,0)*CJ$7,"")</f>
        <v/>
      </c>
      <c r="CK32" s="52" t="str">
        <f>IFERROR(VLOOKUP($B32,CK$2:$CN$5,MAX($BT$6:$CM$6)+2-CK$6,0)*CK$7,"")</f>
        <v/>
      </c>
      <c r="CL32" s="52" t="str">
        <f>IFERROR(VLOOKUP($B32,CL$2:$CN$5,MAX($BT$6:$CM$6)+2-CL$6,0)*CL$7,"")</f>
        <v/>
      </c>
      <c r="CM32" s="52" t="str">
        <f>IFERROR(VLOOKUP($B32,CM$2:$CN$5,MAX($BT$6:$CM$6)+2-CM$6,0)*CM$7,"")</f>
        <v/>
      </c>
      <c r="CP32" s="53"/>
      <c r="CQ32" s="54" t="str">
        <f>IFERROR(VLOOKUP($B32,BT$49:$CN$58,MAX($CQ$6:$DJ$6)+2-CQ$6,0)*CQ$7,"")</f>
        <v/>
      </c>
      <c r="CR32" s="54" t="str">
        <f>IFERROR(VLOOKUP($B32,BU$49:$CN$58,MAX($CQ$6:$DJ$6)+2-CR$6,0)*CR$7,"")</f>
        <v/>
      </c>
      <c r="CS32" s="54" t="str">
        <f>IFERROR(VLOOKUP($B32,BV$49:$CN$58,MAX($CQ$6:$DJ$6)+2-CS$6,0)*CS$7,"")</f>
        <v/>
      </c>
      <c r="CT32" s="54" t="str">
        <f>IFERROR(VLOOKUP($B32,BW$49:$CN$58,MAX($CQ$6:$DJ$6)+2-CT$6,0)*CT$7,"")</f>
        <v/>
      </c>
      <c r="CU32" s="54" t="str">
        <f>IFERROR(VLOOKUP($B32,BX$49:$CN$58,MAX($CQ$6:$DJ$6)+2-CU$6,0)*CU$7,"")</f>
        <v/>
      </c>
      <c r="CV32" s="54" t="str">
        <f>IFERROR(VLOOKUP($B32,BY$49:$CN$58,MAX($CQ$6:$DJ$6)+2-CV$6,0)*CV$7,"")</f>
        <v/>
      </c>
      <c r="CW32" s="54" t="str">
        <f>IFERROR(VLOOKUP($B32,BZ$49:$CN$58,MAX($CQ$6:$DJ$6)+2-CW$6,0)*CW$7,"")</f>
        <v/>
      </c>
      <c r="CX32" s="54" t="str">
        <f>IFERROR(VLOOKUP($B32,CA$49:$CN$58,MAX($CQ$6:$DJ$6)+2-CX$6,0)*CX$7,"")</f>
        <v/>
      </c>
      <c r="CY32" s="54" t="str">
        <f>IFERROR(VLOOKUP($B32,CB$49:$CN$58,MAX($CQ$6:$DJ$6)+2-CY$6,0)*CY$7,"")</f>
        <v/>
      </c>
      <c r="CZ32" s="54" t="str">
        <f>IFERROR(VLOOKUP($B32,CC$49:$CN$58,MAX($CQ$6:$DJ$6)+2-CZ$6,0)*CZ$7,"")</f>
        <v/>
      </c>
      <c r="DA32" s="54" t="str">
        <f>IFERROR(VLOOKUP($B32,CD$49:$CN$58,MAX($CQ$6:$DJ$6)+2-DA$6,0)*DA$7,"")</f>
        <v/>
      </c>
      <c r="DB32" s="54" t="str">
        <f>IFERROR(VLOOKUP($B32,CE$49:$CN$58,MAX($CQ$6:$DJ$6)+2-DB$6,0)*DB$7,"")</f>
        <v/>
      </c>
      <c r="DC32" s="54" t="str">
        <f>IFERROR(VLOOKUP($B32,CF$49:$CN$58,MAX($CQ$6:$DJ$6)+2-DC$6,0)*DC$7,"")</f>
        <v/>
      </c>
      <c r="DD32" s="54" t="str">
        <f>IFERROR(VLOOKUP($B32,CG$49:$CN$58,MAX($CQ$6:$DJ$6)+2-DD$6,0)*DD$7,"")</f>
        <v/>
      </c>
      <c r="DE32" s="54" t="str">
        <f>IFERROR(VLOOKUP($B32,CH$49:$CN$58,MAX($CQ$6:$DJ$6)+2-DE$6,0)*DE$7,"")</f>
        <v/>
      </c>
      <c r="DF32" s="54" t="str">
        <f>IFERROR(VLOOKUP($B32,CI$49:$CN$58,MAX($CQ$6:$DJ$6)+2-DF$6,0)*DF$7,"")</f>
        <v/>
      </c>
      <c r="DG32" s="54" t="str">
        <f>IFERROR(VLOOKUP($B32,CJ$49:$CN$58,MAX($CQ$6:$DJ$6)+2-DG$6,0)*DG$7,"")</f>
        <v/>
      </c>
      <c r="DH32" s="54" t="str">
        <f>IFERROR(VLOOKUP($B32,CK$49:$CN$58,MAX($CQ$6:$DJ$6)+2-DH$6,0)*DH$7,"")</f>
        <v/>
      </c>
      <c r="DI32" s="54" t="str">
        <f>IFERROR(VLOOKUP($B32,CL$49:$CN$58,MAX($CQ$6:$DJ$6)+2-DI$6,0)*DI$7,"")</f>
        <v/>
      </c>
      <c r="DJ32" s="54" t="str">
        <f>IFERROR(VLOOKUP($B32,CM$49:$CN$58,MAX($CQ$6:$DJ$6)+2-DJ$6,0)*DJ$7,"")</f>
        <v/>
      </c>
      <c r="DK32" s="55">
        <f t="shared" si="17"/>
        <v>0</v>
      </c>
      <c r="DM32" s="56" t="str">
        <f>IFERROR(VLOOKUP($B32,BT$60:$CN$69,MAX($BT$6:$CM$6)+2-DM$6,0)*DM$7,"")</f>
        <v/>
      </c>
      <c r="DN32" s="56" t="str">
        <f>IFERROR(VLOOKUP($B32,BU$60:$CN$69,MAX($BT$6:$CM$6)+2-DN$6,0)*DN$7,"")</f>
        <v/>
      </c>
      <c r="DO32" s="56" t="str">
        <f>IFERROR(VLOOKUP($B32,BV$60:$CN$69,MAX($BT$6:$CM$6)+2-DO$6,0)*DO$7,"")</f>
        <v/>
      </c>
      <c r="DP32" s="56" t="str">
        <f>IFERROR(VLOOKUP($B32,BW$60:$CN$69,MAX($BT$6:$CM$6)+2-DP$6,0)*DP$7,"")</f>
        <v/>
      </c>
      <c r="DQ32" s="56" t="str">
        <f>IFERROR(VLOOKUP($B32,BX$60:$CN$69,MAX($BT$6:$CM$6)+2-DQ$6,0)*DQ$7,"")</f>
        <v/>
      </c>
      <c r="DR32" s="56" t="str">
        <f>IFERROR(VLOOKUP($B32,BY$60:$CN$69,MAX($BT$6:$CM$6)+2-DR$6,0)*DR$7,"")</f>
        <v/>
      </c>
      <c r="DS32" s="56" t="str">
        <f>IFERROR(VLOOKUP($B32,BZ$60:$CN$69,MAX($BT$6:$CM$6)+2-DS$6,0)*DS$7,"")</f>
        <v/>
      </c>
      <c r="DT32" s="56" t="str">
        <f>IFERROR(VLOOKUP($B32,CA$60:$CN$69,MAX($BT$6:$CM$6)+2-DT$6,0)*DT$7,"")</f>
        <v/>
      </c>
      <c r="DU32" s="56" t="str">
        <f>IFERROR(VLOOKUP($B32,CB$60:$CN$69,MAX($BT$6:$CM$6)+2-DU$6,0)*DU$7,"")</f>
        <v/>
      </c>
      <c r="DV32" s="56" t="str">
        <f>IFERROR(VLOOKUP($B32,CC$60:$CN$69,MAX($BT$6:$CM$6)+2-DV$6,0)*DV$7,"")</f>
        <v/>
      </c>
      <c r="DW32" s="56" t="str">
        <f>IFERROR(VLOOKUP($B32,CD$60:$CN$69,MAX($BT$6:$CM$6)+2-DW$6,0)*DW$7,"")</f>
        <v/>
      </c>
      <c r="DX32" s="56" t="str">
        <f>IFERROR(VLOOKUP($B32,CE$60:$CN$69,MAX($BT$6:$CM$6)+2-DX$6,0)*DX$7,"")</f>
        <v/>
      </c>
      <c r="DY32" s="56" t="str">
        <f>IFERROR(VLOOKUP($B32,CF$60:$CN$69,MAX($BT$6:$CM$6)+2-DY$6,0)*DY$7,"")</f>
        <v/>
      </c>
      <c r="DZ32" s="56" t="str">
        <f>IFERROR(VLOOKUP($B32,CG$60:$CN$69,MAX($BT$6:$CM$6)+2-DZ$6,0)*DZ$7,"")</f>
        <v/>
      </c>
      <c r="EA32" s="56" t="str">
        <f>IFERROR(VLOOKUP($B32,CH$60:$CN$69,MAX($BT$6:$CM$6)+2-EA$6,0)*EA$7,"")</f>
        <v/>
      </c>
      <c r="EB32" s="56" t="str">
        <f>IFERROR(VLOOKUP($B32,CI$60:$CN$69,MAX($BT$6:$CM$6)+2-EB$6,0)*EB$7,"")</f>
        <v/>
      </c>
      <c r="EC32" s="56" t="str">
        <f>IFERROR(VLOOKUP($B32,CJ$60:$CN$69,MAX($BT$6:$CM$6)+2-EC$6,0)*EC$7,"")</f>
        <v/>
      </c>
      <c r="ED32" s="56" t="str">
        <f>IFERROR(VLOOKUP($B32,CK$60:$CN$69,MAX($BT$6:$CM$6)+2-ED$6,0)*ED$7,"")</f>
        <v/>
      </c>
      <c r="EE32" s="56" t="str">
        <f>IFERROR(VLOOKUP($B32,CL$60:$CN$69,MAX($BT$6:$CM$6)+2-EE$6,0)*EE$7,"")</f>
        <v/>
      </c>
      <c r="EF32" s="56" t="str">
        <f>IFERROR(VLOOKUP($B32,CM$60:$CN$69,MAX($BT$6:$CM$6)+2-EF$6,0)*EF$7,"")</f>
        <v/>
      </c>
      <c r="EG32" s="57">
        <f t="shared" si="18"/>
        <v>0</v>
      </c>
      <c r="EJ32" s="1">
        <v>25</v>
      </c>
      <c r="EL32" s="1">
        <v>25</v>
      </c>
      <c r="EN32" s="1">
        <v>25</v>
      </c>
      <c r="EP32" s="1">
        <v>25</v>
      </c>
    </row>
    <row r="33" spans="1:146" ht="18" hidden="1">
      <c r="A33" s="36" t="s">
        <v>52</v>
      </c>
      <c r="B33" s="37"/>
      <c r="C33" s="58"/>
      <c r="D33" s="59"/>
      <c r="E33" s="59"/>
      <c r="F33" s="59"/>
      <c r="G33" s="37"/>
      <c r="H33" s="43">
        <f t="shared" si="0"/>
        <v>0</v>
      </c>
      <c r="I33" s="43">
        <f t="shared" si="1"/>
        <v>0</v>
      </c>
      <c r="J33" s="43">
        <f t="shared" si="2"/>
        <v>0</v>
      </c>
      <c r="K33" s="43">
        <f t="shared" si="3"/>
        <v>0</v>
      </c>
      <c r="L33" s="43">
        <f t="shared" si="4"/>
        <v>0</v>
      </c>
      <c r="M33" s="43">
        <f t="shared" si="5"/>
        <v>0</v>
      </c>
      <c r="N33" s="43">
        <f t="shared" si="6"/>
        <v>0</v>
      </c>
      <c r="O33" s="44">
        <v>26</v>
      </c>
      <c r="P33" s="45" t="str">
        <f t="shared" si="7"/>
        <v/>
      </c>
      <c r="Q33" s="45">
        <f t="shared" si="8"/>
        <v>0</v>
      </c>
      <c r="R33" s="46"/>
      <c r="S33" s="46" t="str">
        <f t="shared" si="9"/>
        <v/>
      </c>
      <c r="T33" s="46">
        <f t="shared" si="10"/>
        <v>0</v>
      </c>
      <c r="U33" s="47" t="str">
        <f>IFERROR(VLOOKUP($B33,U$3:$BN$5,MAX($U$6:$BM$6)+2-U$6,0),"")</f>
        <v/>
      </c>
      <c r="V33" s="47" t="str">
        <f>IFERROR(VLOOKUP($B33,V$3:$BN$5,MAX($U$6:$BM$6)+2-V$6,0),"")</f>
        <v/>
      </c>
      <c r="W33" s="47" t="str">
        <f>IFERROR(VLOOKUP($B33,W$3:$BN$5,MAX($U$6:$BM$6)+2-W$6,0),"")</f>
        <v/>
      </c>
      <c r="X33" s="47" t="str">
        <f>IFERROR(VLOOKUP($B33,X$3:$BN$5,MAX($U$6:$BM$6)+2-X$6,0),"")</f>
        <v/>
      </c>
      <c r="Y33" s="47" t="str">
        <f>IFERROR(VLOOKUP($B33,Y$3:$BN$5,MAX($U$6:$BM$6)+2-Y$6,0),"")</f>
        <v/>
      </c>
      <c r="Z33" s="47" t="str">
        <f>IFERROR(VLOOKUP($B33,Z$3:$BN$5,MAX($U$6:$BM$6)+2-Z$6,0),"")</f>
        <v/>
      </c>
      <c r="AA33" s="47" t="str">
        <f>IFERROR(VLOOKUP($B33,AA$3:$BN$5,MAX($U$6:$BM$6)+2-AA$6,0),"")</f>
        <v/>
      </c>
      <c r="AB33" s="47" t="str">
        <f>IFERROR(VLOOKUP($B33,AB$3:$BN$5,MAX($U$6:$BM$6)+2-AB$6,0),"")</f>
        <v/>
      </c>
      <c r="AC33" s="47" t="str">
        <f>IFERROR(VLOOKUP($B33,AC$3:$BN$5,MAX($U$6:$BM$6)+2-AC$6,0),"")</f>
        <v/>
      </c>
      <c r="AD33" s="47" t="str">
        <f>IFERROR(VLOOKUP($B33,AD$3:$BN$5,MAX($U$6:$BM$6)+2-AD$6,0),"")</f>
        <v/>
      </c>
      <c r="AE33" s="47" t="str">
        <f>IFERROR(VLOOKUP($B33,AE$3:$BN$5,MAX($U$6:$BM$6)+2-AE$6,0),"")</f>
        <v/>
      </c>
      <c r="AF33" s="47" t="str">
        <f>IFERROR(VLOOKUP($B33,AF$3:$BN$5,MAX($U$6:$BM$6)+2-AF$6,0),"")</f>
        <v/>
      </c>
      <c r="AG33" s="47" t="str">
        <f>IFERROR(VLOOKUP($B33,AG$3:$BN$5,MAX($U$6:$BM$6)+2-AG$6,0),"")</f>
        <v/>
      </c>
      <c r="AH33" s="47" t="str">
        <f>IFERROR(VLOOKUP($B33,AH$3:$BN$5,MAX($U$6:$BM$6)+2-AH$6,0),"")</f>
        <v/>
      </c>
      <c r="AI33" s="47" t="str">
        <f>IFERROR(VLOOKUP($B33,AI$3:$BN$5,MAX($U$6:$BM$6)+2-AI$6,0),"")</f>
        <v/>
      </c>
      <c r="AJ33" s="47" t="str">
        <f>IFERROR(VLOOKUP($B33,AJ$3:$BN$5,MAX($U$6:$BM$6)+2-AJ$6,0),"")</f>
        <v/>
      </c>
      <c r="AK33" s="47" t="str">
        <f>IFERROR(VLOOKUP($B33,AK$3:$BN$5,MAX($U$6:$BM$6)+2-AK$6,0),"")</f>
        <v/>
      </c>
      <c r="AL33" s="47" t="str">
        <f>IFERROR(VLOOKUP($B33,AL$3:$BN$5,MAX($U$6:$BM$6)+2-AL$6,0),"")</f>
        <v/>
      </c>
      <c r="AM33" s="47" t="str">
        <f>IFERROR(VLOOKUP($B33,AM$3:$BN$5,MAX($U$6:$BM$6)+2-AM$6,0),"")</f>
        <v/>
      </c>
      <c r="AN33" s="47" t="str">
        <f>IFERROR(VLOOKUP($B33,AN$3:$BN$5,MAX($U$6:$BM$6)+2-AN$6,0),"")</f>
        <v/>
      </c>
      <c r="AO33" s="47" t="str">
        <f>IFERROR(VLOOKUP($B33,AO$3:$BN$5,MAX($U$6:$BM$6)+2-AO$6,0),"")</f>
        <v/>
      </c>
      <c r="AP33" s="47" t="str">
        <f>IFERROR(VLOOKUP($B33,AP$3:$BN$5,MAX($U$6:$BM$6)+2-AP$6,0),"")</f>
        <v/>
      </c>
      <c r="AQ33" s="47" t="str">
        <f>IFERROR(VLOOKUP($B33,AQ$3:$BN$5,MAX($U$6:$BM$6)+2-AQ$6,0),"")</f>
        <v/>
      </c>
      <c r="AR33" s="47" t="str">
        <f>IFERROR(VLOOKUP($B33,AR$3:$BN$5,MAX($U$6:$BM$6)+2-AR$6,0),"")</f>
        <v/>
      </c>
      <c r="AS33" s="47" t="str">
        <f>IFERROR(VLOOKUP($B33,AS$3:$BN$5,MAX($U$6:$BM$6)+2-AS$6,0),"")</f>
        <v/>
      </c>
      <c r="AT33" s="47" t="str">
        <f>IFERROR(VLOOKUP($B33,AT$3:$BN$5,MAX($U$6:$BM$6)+2-AT$6,0),"")</f>
        <v/>
      </c>
      <c r="AU33" s="47" t="str">
        <f>IFERROR(VLOOKUP($B33,AU$3:$BN$5,MAX($U$6:$BM$6)+2-AU$6,0),"")</f>
        <v/>
      </c>
      <c r="AV33" s="47" t="str">
        <f>IFERROR(VLOOKUP($B33,AV$3:$BN$5,MAX($U$6:$BM$6)+2-AV$6,0),"")</f>
        <v/>
      </c>
      <c r="AW33" s="47" t="str">
        <f>IFERROR(VLOOKUP($B33,AW$3:$BN$5,MAX($U$6:$BM$6)+2-AW$6,0),"")</f>
        <v/>
      </c>
      <c r="AX33" s="47" t="str">
        <f>IFERROR(VLOOKUP($B33,AX$3:$BN$5,MAX($U$6:$BM$6)+2-AX$6,0),"")</f>
        <v/>
      </c>
      <c r="AY33" s="47" t="str">
        <f>IFERROR(VLOOKUP($B33,AY$3:$BN$5,MAX($U$6:$BM$6)+2-AY$6,0),"")</f>
        <v/>
      </c>
      <c r="AZ33" s="47" t="str">
        <f>IFERROR(VLOOKUP($B33,AZ$3:$BN$5,MAX($U$6:$BM$6)+2-AZ$6,0),"")</f>
        <v/>
      </c>
      <c r="BA33" s="47" t="str">
        <f>IFERROR(VLOOKUP($B33,BA$3:$BN$5,MAX($U$6:$BM$6)+2-BA$6,0),"")</f>
        <v/>
      </c>
      <c r="BB33" s="47" t="str">
        <f>IFERROR(VLOOKUP($B33,BB$3:$BN$5,MAX($U$6:$BM$6)+2-BB$6,0),"")</f>
        <v/>
      </c>
      <c r="BC33" s="47" t="str">
        <f>IFERROR(VLOOKUP($B33,BC$3:$BN$5,MAX($U$6:$BM$6)+2-BC$6,0),"")</f>
        <v/>
      </c>
      <c r="BD33" s="47" t="str">
        <f>IFERROR(VLOOKUP($B33,BD$3:$BN$5,MAX($U$6:$BM$6)+2-BD$6,0),"")</f>
        <v/>
      </c>
      <c r="BE33" s="47" t="str">
        <f>IFERROR(VLOOKUP($B33,BE$3:$BN$5,MAX($U$6:$BM$6)+2-BE$6,0),"")</f>
        <v/>
      </c>
      <c r="BF33" s="47" t="str">
        <f>IFERROR(VLOOKUP($B33,BF$3:$BN$5,MAX($U$6:$BM$6)+2-BF$6,0),"")</f>
        <v/>
      </c>
      <c r="BG33" s="47" t="str">
        <f>IFERROR(VLOOKUP($B33,BG$3:$BN$5,MAX($U$6:$BM$6)+2-BG$6,0),"")</f>
        <v/>
      </c>
      <c r="BH33" s="47" t="str">
        <f>IFERROR(VLOOKUP($B33,BH$3:$BN$5,MAX($U$6:$BM$6)+2-BH$6,0),"")</f>
        <v/>
      </c>
      <c r="BI33" s="47" t="str">
        <f>IFERROR(VLOOKUP($B33,BI$3:$BN$5,MAX($U$6:$BM$6)+2-BI$6,0),"")</f>
        <v/>
      </c>
      <c r="BJ33" s="47" t="str">
        <f>IFERROR(VLOOKUP($B33,BJ$3:$BN$5,MAX($U$6:$BM$6)+2-BJ$6,0),"")</f>
        <v/>
      </c>
      <c r="BK33" s="47" t="str">
        <f>IFERROR(VLOOKUP($B33,BK$3:$BN$5,MAX($U$6:$BM$6)+2-BK$6,0),"")</f>
        <v/>
      </c>
      <c r="BL33" s="47" t="str">
        <f>IFERROR(VLOOKUP($B33,BL$3:$BN$5,MAX($U$6:$BM$6)+2-BL$6,0),"")</f>
        <v/>
      </c>
      <c r="BM33" s="47" t="str">
        <f>IFERROR(VLOOKUP($B33,BM$3:$BN$5,MAX($U$6:$BM$6)+2-BM$6,0),"")</f>
        <v/>
      </c>
      <c r="BN33" s="46">
        <f t="shared" si="11"/>
        <v>0</v>
      </c>
      <c r="BO33" s="48" t="str">
        <f t="shared" si="12"/>
        <v/>
      </c>
      <c r="BP33" s="48" t="str">
        <f t="shared" si="13"/>
        <v/>
      </c>
      <c r="BQ33" s="49" t="str">
        <f t="shared" si="14"/>
        <v/>
      </c>
      <c r="BR33" s="50">
        <f t="shared" si="15"/>
        <v>0</v>
      </c>
      <c r="BS33" s="51">
        <f t="shared" si="16"/>
        <v>0</v>
      </c>
      <c r="BT33" s="52" t="str">
        <f>IFERROR(VLOOKUP($B33,BT$2:$CN$5,MAX($BT$6:$CM$6)+2-BT$6,0)*BT$7,"")</f>
        <v/>
      </c>
      <c r="BU33" s="52" t="str">
        <f>IFERROR(VLOOKUP($B33,BU$2:$CN$5,MAX($BT$6:$CM$6)+2-BU$6,0)*BU$7,"")</f>
        <v/>
      </c>
      <c r="BV33" s="52" t="str">
        <f>IFERROR(VLOOKUP($B33,BV$2:$CN$5,MAX($BT$6:$CM$6)+2-BV$6,0)*BV$7,"")</f>
        <v/>
      </c>
      <c r="BW33" s="52" t="str">
        <f>IFERROR(VLOOKUP($B33,BW$2:$CN$5,MAX($BT$6:$CM$6)+2-BW$6,0)*BW$7,"")</f>
        <v/>
      </c>
      <c r="BX33" s="52" t="str">
        <f>IFERROR(VLOOKUP($B33,BX$2:$CN$5,MAX($BT$6:$CM$6)+2-BX$6,0)*BX$7,"")</f>
        <v/>
      </c>
      <c r="BY33" s="52" t="str">
        <f>IFERROR(VLOOKUP($B33,BY$2:$CN$5,MAX($BT$6:$CM$6)+2-BY$6,0)*BY$7,"")</f>
        <v/>
      </c>
      <c r="BZ33" s="52" t="str">
        <f>IFERROR(VLOOKUP($B33,BZ$2:$CN$5,MAX($BT$6:$CM$6)+2-BZ$6,0)*BZ$7,"")</f>
        <v/>
      </c>
      <c r="CA33" s="52" t="str">
        <f>IFERROR(VLOOKUP($B33,CA$2:$CN$5,MAX($BT$6:$CM$6)+2-CA$6,0)*CA$7,"")</f>
        <v/>
      </c>
      <c r="CB33" s="52" t="str">
        <f>IFERROR(VLOOKUP($B33,CB$2:$CN$5,MAX($BT$6:$CM$6)+2-CB$6,0)*CB$7,"")</f>
        <v/>
      </c>
      <c r="CC33" s="52" t="str">
        <f>IFERROR(VLOOKUP($B33,CC$2:$CN$5,MAX($BT$6:$CM$6)+2-CC$6,0)*CC$7,"")</f>
        <v/>
      </c>
      <c r="CD33" s="52" t="str">
        <f>IFERROR(VLOOKUP($B33,CD$2:$CN$5,MAX($BT$6:$CM$6)+2-CD$6,0)*CD$7,"")</f>
        <v/>
      </c>
      <c r="CE33" s="52" t="str">
        <f>IFERROR(VLOOKUP($B33,CE$2:$CN$5,MAX($BT$6:$CM$6)+2-CE$6,0)*CE$7,"")</f>
        <v/>
      </c>
      <c r="CF33" s="52" t="str">
        <f>IFERROR(VLOOKUP($B33,CF$2:$CN$5,MAX($BT$6:$CM$6)+2-CF$6,0)*CF$7,"")</f>
        <v/>
      </c>
      <c r="CG33" s="52" t="str">
        <f>IFERROR(VLOOKUP($B33,CG$2:$CN$5,MAX($BT$6:$CM$6)+2-CG$6,0)*CG$7,"")</f>
        <v/>
      </c>
      <c r="CH33" s="52" t="str">
        <f>IFERROR(VLOOKUP($B33,CH$2:$CN$5,MAX($BT$6:$CM$6)+2-CH$6,0)*CH$7,"")</f>
        <v/>
      </c>
      <c r="CI33" s="52" t="str">
        <f>IFERROR(VLOOKUP($B33,CI$2:$CN$5,MAX($BT$6:$CM$6)+2-CI$6,0)*CI$7,"")</f>
        <v/>
      </c>
      <c r="CJ33" s="52" t="str">
        <f>IFERROR(VLOOKUP($B33,CJ$2:$CN$5,MAX($BT$6:$CM$6)+2-CJ$6,0)*CJ$7,"")</f>
        <v/>
      </c>
      <c r="CK33" s="52" t="str">
        <f>IFERROR(VLOOKUP($B33,CK$2:$CN$5,MAX($BT$6:$CM$6)+2-CK$6,0)*CK$7,"")</f>
        <v/>
      </c>
      <c r="CL33" s="52" t="str">
        <f>IFERROR(VLOOKUP($B33,CL$2:$CN$5,MAX($BT$6:$CM$6)+2-CL$6,0)*CL$7,"")</f>
        <v/>
      </c>
      <c r="CM33" s="52" t="str">
        <f>IFERROR(VLOOKUP($B33,CM$2:$CN$5,MAX($BT$6:$CM$6)+2-CM$6,0)*CM$7,"")</f>
        <v/>
      </c>
      <c r="CP33" s="53"/>
      <c r="CQ33" s="54" t="str">
        <f>IFERROR(VLOOKUP($B33,BT$49:$CN$58,MAX($CQ$6:$DJ$6)+2-CQ$6,0)*CQ$7,"")</f>
        <v/>
      </c>
      <c r="CR33" s="54" t="str">
        <f>IFERROR(VLOOKUP($B33,BU$49:$CN$58,MAX($CQ$6:$DJ$6)+2-CR$6,0)*CR$7,"")</f>
        <v/>
      </c>
      <c r="CS33" s="54" t="str">
        <f>IFERROR(VLOOKUP($B33,BV$49:$CN$58,MAX($CQ$6:$DJ$6)+2-CS$6,0)*CS$7,"")</f>
        <v/>
      </c>
      <c r="CT33" s="54" t="str">
        <f>IFERROR(VLOOKUP($B33,BW$49:$CN$58,MAX($CQ$6:$DJ$6)+2-CT$6,0)*CT$7,"")</f>
        <v/>
      </c>
      <c r="CU33" s="54" t="str">
        <f>IFERROR(VLOOKUP($B33,BX$49:$CN$58,MAX($CQ$6:$DJ$6)+2-CU$6,0)*CU$7,"")</f>
        <v/>
      </c>
      <c r="CV33" s="54" t="str">
        <f>IFERROR(VLOOKUP($B33,BY$49:$CN$58,MAX($CQ$6:$DJ$6)+2-CV$6,0)*CV$7,"")</f>
        <v/>
      </c>
      <c r="CW33" s="54" t="str">
        <f>IFERROR(VLOOKUP($B33,BZ$49:$CN$58,MAX($CQ$6:$DJ$6)+2-CW$6,0)*CW$7,"")</f>
        <v/>
      </c>
      <c r="CX33" s="54" t="str">
        <f>IFERROR(VLOOKUP($B33,CA$49:$CN$58,MAX($CQ$6:$DJ$6)+2-CX$6,0)*CX$7,"")</f>
        <v/>
      </c>
      <c r="CY33" s="54" t="str">
        <f>IFERROR(VLOOKUP($B33,CB$49:$CN$58,MAX($CQ$6:$DJ$6)+2-CY$6,0)*CY$7,"")</f>
        <v/>
      </c>
      <c r="CZ33" s="54" t="str">
        <f>IFERROR(VLOOKUP($B33,CC$49:$CN$58,MAX($CQ$6:$DJ$6)+2-CZ$6,0)*CZ$7,"")</f>
        <v/>
      </c>
      <c r="DA33" s="54" t="str">
        <f>IFERROR(VLOOKUP($B33,CD$49:$CN$58,MAX($CQ$6:$DJ$6)+2-DA$6,0)*DA$7,"")</f>
        <v/>
      </c>
      <c r="DB33" s="54" t="str">
        <f>IFERROR(VLOOKUP($B33,CE$49:$CN$58,MAX($CQ$6:$DJ$6)+2-DB$6,0)*DB$7,"")</f>
        <v/>
      </c>
      <c r="DC33" s="54" t="str">
        <f>IFERROR(VLOOKUP($B33,CF$49:$CN$58,MAX($CQ$6:$DJ$6)+2-DC$6,0)*DC$7,"")</f>
        <v/>
      </c>
      <c r="DD33" s="54" t="str">
        <f>IFERROR(VLOOKUP($B33,CG$49:$CN$58,MAX($CQ$6:$DJ$6)+2-DD$6,0)*DD$7,"")</f>
        <v/>
      </c>
      <c r="DE33" s="54" t="str">
        <f>IFERROR(VLOOKUP($B33,CH$49:$CN$58,MAX($CQ$6:$DJ$6)+2-DE$6,0)*DE$7,"")</f>
        <v/>
      </c>
      <c r="DF33" s="54" t="str">
        <f>IFERROR(VLOOKUP($B33,CI$49:$CN$58,MAX($CQ$6:$DJ$6)+2-DF$6,0)*DF$7,"")</f>
        <v/>
      </c>
      <c r="DG33" s="54" t="str">
        <f>IFERROR(VLOOKUP($B33,CJ$49:$CN$58,MAX($CQ$6:$DJ$6)+2-DG$6,0)*DG$7,"")</f>
        <v/>
      </c>
      <c r="DH33" s="54" t="str">
        <f>IFERROR(VLOOKUP($B33,CK$49:$CN$58,MAX($CQ$6:$DJ$6)+2-DH$6,0)*DH$7,"")</f>
        <v/>
      </c>
      <c r="DI33" s="54" t="str">
        <f>IFERROR(VLOOKUP($B33,CL$49:$CN$58,MAX($CQ$6:$DJ$6)+2-DI$6,0)*DI$7,"")</f>
        <v/>
      </c>
      <c r="DJ33" s="54" t="str">
        <f>IFERROR(VLOOKUP($B33,CM$49:$CN$58,MAX($CQ$6:$DJ$6)+2-DJ$6,0)*DJ$7,"")</f>
        <v/>
      </c>
      <c r="DK33" s="55">
        <f t="shared" si="17"/>
        <v>0</v>
      </c>
      <c r="DM33" s="56" t="str">
        <f>IFERROR(VLOOKUP($B33,BT$60:$CN$69,MAX($BT$6:$CM$6)+2-DM$6,0)*DM$7,"")</f>
        <v/>
      </c>
      <c r="DN33" s="56" t="str">
        <f>IFERROR(VLOOKUP($B33,BU$60:$CN$69,MAX($BT$6:$CM$6)+2-DN$6,0)*DN$7,"")</f>
        <v/>
      </c>
      <c r="DO33" s="56" t="str">
        <f>IFERROR(VLOOKUP($B33,BV$60:$CN$69,MAX($BT$6:$CM$6)+2-DO$6,0)*DO$7,"")</f>
        <v/>
      </c>
      <c r="DP33" s="56" t="str">
        <f>IFERROR(VLOOKUP($B33,BW$60:$CN$69,MAX($BT$6:$CM$6)+2-DP$6,0)*DP$7,"")</f>
        <v/>
      </c>
      <c r="DQ33" s="56" t="str">
        <f>IFERROR(VLOOKUP($B33,BX$60:$CN$69,MAX($BT$6:$CM$6)+2-DQ$6,0)*DQ$7,"")</f>
        <v/>
      </c>
      <c r="DR33" s="56" t="str">
        <f>IFERROR(VLOOKUP($B33,BY$60:$CN$69,MAX($BT$6:$CM$6)+2-DR$6,0)*DR$7,"")</f>
        <v/>
      </c>
      <c r="DS33" s="56" t="str">
        <f>IFERROR(VLOOKUP($B33,BZ$60:$CN$69,MAX($BT$6:$CM$6)+2-DS$6,0)*DS$7,"")</f>
        <v/>
      </c>
      <c r="DT33" s="56" t="str">
        <f>IFERROR(VLOOKUP($B33,CA$60:$CN$69,MAX($BT$6:$CM$6)+2-DT$6,0)*DT$7,"")</f>
        <v/>
      </c>
      <c r="DU33" s="56" t="str">
        <f>IFERROR(VLOOKUP($B33,CB$60:$CN$69,MAX($BT$6:$CM$6)+2-DU$6,0)*DU$7,"")</f>
        <v/>
      </c>
      <c r="DV33" s="56" t="str">
        <f>IFERROR(VLOOKUP($B33,CC$60:$CN$69,MAX($BT$6:$CM$6)+2-DV$6,0)*DV$7,"")</f>
        <v/>
      </c>
      <c r="DW33" s="56" t="str">
        <f>IFERROR(VLOOKUP($B33,CD$60:$CN$69,MAX($BT$6:$CM$6)+2-DW$6,0)*DW$7,"")</f>
        <v/>
      </c>
      <c r="DX33" s="56" t="str">
        <f>IFERROR(VLOOKUP($B33,CE$60:$CN$69,MAX($BT$6:$CM$6)+2-DX$6,0)*DX$7,"")</f>
        <v/>
      </c>
      <c r="DY33" s="56" t="str">
        <f>IFERROR(VLOOKUP($B33,CF$60:$CN$69,MAX($BT$6:$CM$6)+2-DY$6,0)*DY$7,"")</f>
        <v/>
      </c>
      <c r="DZ33" s="56" t="str">
        <f>IFERROR(VLOOKUP($B33,CG$60:$CN$69,MAX($BT$6:$CM$6)+2-DZ$6,0)*DZ$7,"")</f>
        <v/>
      </c>
      <c r="EA33" s="56" t="str">
        <f>IFERROR(VLOOKUP($B33,CH$60:$CN$69,MAX($BT$6:$CM$6)+2-EA$6,0)*EA$7,"")</f>
        <v/>
      </c>
      <c r="EB33" s="56" t="str">
        <f>IFERROR(VLOOKUP($B33,CI$60:$CN$69,MAX($BT$6:$CM$6)+2-EB$6,0)*EB$7,"")</f>
        <v/>
      </c>
      <c r="EC33" s="56" t="str">
        <f>IFERROR(VLOOKUP($B33,CJ$60:$CN$69,MAX($BT$6:$CM$6)+2-EC$6,0)*EC$7,"")</f>
        <v/>
      </c>
      <c r="ED33" s="56" t="str">
        <f>IFERROR(VLOOKUP($B33,CK$60:$CN$69,MAX($BT$6:$CM$6)+2-ED$6,0)*ED$7,"")</f>
        <v/>
      </c>
      <c r="EE33" s="56" t="str">
        <f>IFERROR(VLOOKUP($B33,CL$60:$CN$69,MAX($BT$6:$CM$6)+2-EE$6,0)*EE$7,"")</f>
        <v/>
      </c>
      <c r="EF33" s="56" t="str">
        <f>IFERROR(VLOOKUP($B33,CM$60:$CN$69,MAX($BT$6:$CM$6)+2-EF$6,0)*EF$7,"")</f>
        <v/>
      </c>
      <c r="EG33" s="57">
        <f t="shared" si="18"/>
        <v>0</v>
      </c>
      <c r="EJ33" s="1">
        <v>26</v>
      </c>
      <c r="EL33" s="1">
        <v>26</v>
      </c>
      <c r="EN33" s="1">
        <v>26</v>
      </c>
      <c r="EP33" s="1">
        <v>26</v>
      </c>
    </row>
    <row r="34" spans="1:146" ht="18" hidden="1">
      <c r="A34" s="36" t="s">
        <v>53</v>
      </c>
      <c r="B34" s="66"/>
      <c r="C34" s="58"/>
      <c r="D34" s="59"/>
      <c r="E34" s="59"/>
      <c r="F34" s="67"/>
      <c r="G34" s="37"/>
      <c r="H34" s="43">
        <f t="shared" si="0"/>
        <v>0</v>
      </c>
      <c r="I34" s="43">
        <f t="shared" si="1"/>
        <v>0</v>
      </c>
      <c r="J34" s="43">
        <f t="shared" si="2"/>
        <v>0</v>
      </c>
      <c r="K34" s="43">
        <f t="shared" si="3"/>
        <v>0</v>
      </c>
      <c r="L34" s="43">
        <f t="shared" si="4"/>
        <v>0</v>
      </c>
      <c r="M34" s="43">
        <f t="shared" si="5"/>
        <v>0</v>
      </c>
      <c r="N34" s="43">
        <f t="shared" si="6"/>
        <v>0</v>
      </c>
      <c r="O34" s="44">
        <v>27</v>
      </c>
      <c r="P34" s="45" t="str">
        <f t="shared" si="7"/>
        <v/>
      </c>
      <c r="Q34" s="45">
        <f t="shared" si="8"/>
        <v>0</v>
      </c>
      <c r="R34" s="46"/>
      <c r="S34" s="46" t="str">
        <f t="shared" si="9"/>
        <v/>
      </c>
      <c r="T34" s="46">
        <f t="shared" si="10"/>
        <v>0</v>
      </c>
      <c r="U34" s="47" t="str">
        <f>IFERROR(VLOOKUP($B34,U$3:$BN$5,MAX($U$6:$BM$6)+2-U$6,0),"")</f>
        <v/>
      </c>
      <c r="V34" s="47" t="str">
        <f>IFERROR(VLOOKUP($B34,V$3:$BN$5,MAX($U$6:$BM$6)+2-V$6,0),"")</f>
        <v/>
      </c>
      <c r="W34" s="47" t="str">
        <f>IFERROR(VLOOKUP($B34,W$3:$BN$5,MAX($U$6:$BM$6)+2-W$6,0),"")</f>
        <v/>
      </c>
      <c r="X34" s="47" t="str">
        <f>IFERROR(VLOOKUP($B34,X$3:$BN$5,MAX($U$6:$BM$6)+2-X$6,0),"")</f>
        <v/>
      </c>
      <c r="Y34" s="47" t="str">
        <f>IFERROR(VLOOKUP($B34,Y$3:$BN$5,MAX($U$6:$BM$6)+2-Y$6,0),"")</f>
        <v/>
      </c>
      <c r="Z34" s="47" t="str">
        <f>IFERROR(VLOOKUP($B34,Z$3:$BN$5,MAX($U$6:$BM$6)+2-Z$6,0),"")</f>
        <v/>
      </c>
      <c r="AA34" s="47" t="str">
        <f>IFERROR(VLOOKUP($B34,AA$3:$BN$5,MAX($U$6:$BM$6)+2-AA$6,0),"")</f>
        <v/>
      </c>
      <c r="AB34" s="47" t="str">
        <f>IFERROR(VLOOKUP($B34,AB$3:$BN$5,MAX($U$6:$BM$6)+2-AB$6,0),"")</f>
        <v/>
      </c>
      <c r="AC34" s="47" t="str">
        <f>IFERROR(VLOOKUP($B34,AC$3:$BN$5,MAX($U$6:$BM$6)+2-AC$6,0),"")</f>
        <v/>
      </c>
      <c r="AD34" s="47" t="str">
        <f>IFERROR(VLOOKUP($B34,AD$3:$BN$5,MAX($U$6:$BM$6)+2-AD$6,0),"")</f>
        <v/>
      </c>
      <c r="AE34" s="47" t="str">
        <f>IFERROR(VLOOKUP($B34,AE$3:$BN$5,MAX($U$6:$BM$6)+2-AE$6,0),"")</f>
        <v/>
      </c>
      <c r="AF34" s="47" t="str">
        <f>IFERROR(VLOOKUP($B34,AF$3:$BN$5,MAX($U$6:$BM$6)+2-AF$6,0),"")</f>
        <v/>
      </c>
      <c r="AG34" s="47" t="str">
        <f>IFERROR(VLOOKUP($B34,AG$3:$BN$5,MAX($U$6:$BM$6)+2-AG$6,0),"")</f>
        <v/>
      </c>
      <c r="AH34" s="47" t="str">
        <f>IFERROR(VLOOKUP($B34,AH$3:$BN$5,MAX($U$6:$BM$6)+2-AH$6,0),"")</f>
        <v/>
      </c>
      <c r="AI34" s="47" t="str">
        <f>IFERROR(VLOOKUP($B34,AI$3:$BN$5,MAX($U$6:$BM$6)+2-AI$6,0),"")</f>
        <v/>
      </c>
      <c r="AJ34" s="47" t="str">
        <f>IFERROR(VLOOKUP($B34,AJ$3:$BN$5,MAX($U$6:$BM$6)+2-AJ$6,0),"")</f>
        <v/>
      </c>
      <c r="AK34" s="47" t="str">
        <f>IFERROR(VLOOKUP($B34,AK$3:$BN$5,MAX($U$6:$BM$6)+2-AK$6,0),"")</f>
        <v/>
      </c>
      <c r="AL34" s="47" t="str">
        <f>IFERROR(VLOOKUP($B34,AL$3:$BN$5,MAX($U$6:$BM$6)+2-AL$6,0),"")</f>
        <v/>
      </c>
      <c r="AM34" s="47" t="str">
        <f>IFERROR(VLOOKUP($B34,AM$3:$BN$5,MAX($U$6:$BM$6)+2-AM$6,0),"")</f>
        <v/>
      </c>
      <c r="AN34" s="47" t="str">
        <f>IFERROR(VLOOKUP($B34,AN$3:$BN$5,MAX($U$6:$BM$6)+2-AN$6,0),"")</f>
        <v/>
      </c>
      <c r="AO34" s="47" t="str">
        <f>IFERROR(VLOOKUP($B34,AO$3:$BN$5,MAX($U$6:$BM$6)+2-AO$6,0),"")</f>
        <v/>
      </c>
      <c r="AP34" s="47" t="str">
        <f>IFERROR(VLOOKUP($B34,AP$3:$BN$5,MAX($U$6:$BM$6)+2-AP$6,0),"")</f>
        <v/>
      </c>
      <c r="AQ34" s="47" t="str">
        <f>IFERROR(VLOOKUP($B34,AQ$3:$BN$5,MAX($U$6:$BM$6)+2-AQ$6,0),"")</f>
        <v/>
      </c>
      <c r="AR34" s="47" t="str">
        <f>IFERROR(VLOOKUP($B34,AR$3:$BN$5,MAX($U$6:$BM$6)+2-AR$6,0),"")</f>
        <v/>
      </c>
      <c r="AS34" s="47" t="str">
        <f>IFERROR(VLOOKUP($B34,AS$3:$BN$5,MAX($U$6:$BM$6)+2-AS$6,0),"")</f>
        <v/>
      </c>
      <c r="AT34" s="47" t="str">
        <f>IFERROR(VLOOKUP($B34,AT$3:$BN$5,MAX($U$6:$BM$6)+2-AT$6,0),"")</f>
        <v/>
      </c>
      <c r="AU34" s="47" t="str">
        <f>IFERROR(VLOOKUP($B34,AU$3:$BN$5,MAX($U$6:$BM$6)+2-AU$6,0),"")</f>
        <v/>
      </c>
      <c r="AV34" s="47" t="str">
        <f>IFERROR(VLOOKUP($B34,AV$3:$BN$5,MAX($U$6:$BM$6)+2-AV$6,0),"")</f>
        <v/>
      </c>
      <c r="AW34" s="47" t="str">
        <f>IFERROR(VLOOKUP($B34,AW$3:$BN$5,MAX($U$6:$BM$6)+2-AW$6,0),"")</f>
        <v/>
      </c>
      <c r="AX34" s="47" t="str">
        <f>IFERROR(VLOOKUP($B34,AX$3:$BN$5,MAX($U$6:$BM$6)+2-AX$6,0),"")</f>
        <v/>
      </c>
      <c r="AY34" s="47" t="str">
        <f>IFERROR(VLOOKUP($B34,AY$3:$BN$5,MAX($U$6:$BM$6)+2-AY$6,0),"")</f>
        <v/>
      </c>
      <c r="AZ34" s="47" t="str">
        <f>IFERROR(VLOOKUP($B34,AZ$3:$BN$5,MAX($U$6:$BM$6)+2-AZ$6,0),"")</f>
        <v/>
      </c>
      <c r="BA34" s="47" t="str">
        <f>IFERROR(VLOOKUP($B34,BA$3:$BN$5,MAX($U$6:$BM$6)+2-BA$6,0),"")</f>
        <v/>
      </c>
      <c r="BB34" s="47" t="str">
        <f>IFERROR(VLOOKUP($B34,BB$3:$BN$5,MAX($U$6:$BM$6)+2-BB$6,0),"")</f>
        <v/>
      </c>
      <c r="BC34" s="47" t="str">
        <f>IFERROR(VLOOKUP($B34,BC$3:$BN$5,MAX($U$6:$BM$6)+2-BC$6,0),"")</f>
        <v/>
      </c>
      <c r="BD34" s="47" t="str">
        <f>IFERROR(VLOOKUP($B34,BD$3:$BN$5,MAX($U$6:$BM$6)+2-BD$6,0),"")</f>
        <v/>
      </c>
      <c r="BE34" s="47" t="str">
        <f>IFERROR(VLOOKUP($B34,BE$3:$BN$5,MAX($U$6:$BM$6)+2-BE$6,0),"")</f>
        <v/>
      </c>
      <c r="BF34" s="47" t="str">
        <f>IFERROR(VLOOKUP($B34,BF$3:$BN$5,MAX($U$6:$BM$6)+2-BF$6,0),"")</f>
        <v/>
      </c>
      <c r="BG34" s="47" t="str">
        <f>IFERROR(VLOOKUP($B34,BG$3:$BN$5,MAX($U$6:$BM$6)+2-BG$6,0),"")</f>
        <v/>
      </c>
      <c r="BH34" s="47" t="str">
        <f>IFERROR(VLOOKUP($B34,BH$3:$BN$5,MAX($U$6:$BM$6)+2-BH$6,0),"")</f>
        <v/>
      </c>
      <c r="BI34" s="47" t="str">
        <f>IFERROR(VLOOKUP($B34,BI$3:$BN$5,MAX($U$6:$BM$6)+2-BI$6,0),"")</f>
        <v/>
      </c>
      <c r="BJ34" s="47" t="str">
        <f>IFERROR(VLOOKUP($B34,BJ$3:$BN$5,MAX($U$6:$BM$6)+2-BJ$6,0),"")</f>
        <v/>
      </c>
      <c r="BK34" s="47" t="str">
        <f>IFERROR(VLOOKUP($B34,BK$3:$BN$5,MAX($U$6:$BM$6)+2-BK$6,0),"")</f>
        <v/>
      </c>
      <c r="BL34" s="47" t="str">
        <f>IFERROR(VLOOKUP($B34,BL$3:$BN$5,MAX($U$6:$BM$6)+2-BL$6,0),"")</f>
        <v/>
      </c>
      <c r="BM34" s="47" t="str">
        <f>IFERROR(VLOOKUP($B34,BM$3:$BN$5,MAX($U$6:$BM$6)+2-BM$6,0),"")</f>
        <v/>
      </c>
      <c r="BN34" s="46">
        <f t="shared" si="11"/>
        <v>0</v>
      </c>
      <c r="BO34" s="48" t="str">
        <f t="shared" si="12"/>
        <v/>
      </c>
      <c r="BP34" s="48" t="str">
        <f t="shared" si="13"/>
        <v/>
      </c>
      <c r="BQ34" s="49" t="str">
        <f t="shared" si="14"/>
        <v/>
      </c>
      <c r="BR34" s="50">
        <f t="shared" si="15"/>
        <v>0</v>
      </c>
      <c r="BS34" s="51">
        <f t="shared" si="16"/>
        <v>0</v>
      </c>
      <c r="BT34" s="52" t="str">
        <f>IFERROR(VLOOKUP($B34,BT$2:$CN$5,MAX($BT$6:$CM$6)+2-BT$6,0)*BT$7,"")</f>
        <v/>
      </c>
      <c r="BU34" s="52" t="str">
        <f>IFERROR(VLOOKUP($B34,BU$2:$CN$5,MAX($BT$6:$CM$6)+2-BU$6,0)*BU$7,"")</f>
        <v/>
      </c>
      <c r="BV34" s="52" t="str">
        <f>IFERROR(VLOOKUP($B34,BV$2:$CN$5,MAX($BT$6:$CM$6)+2-BV$6,0)*BV$7,"")</f>
        <v/>
      </c>
      <c r="BW34" s="52" t="str">
        <f>IFERROR(VLOOKUP($B34,BW$2:$CN$5,MAX($BT$6:$CM$6)+2-BW$6,0)*BW$7,"")</f>
        <v/>
      </c>
      <c r="BX34" s="52" t="str">
        <f>IFERROR(VLOOKUP($B34,BX$2:$CN$5,MAX($BT$6:$CM$6)+2-BX$6,0)*BX$7,"")</f>
        <v/>
      </c>
      <c r="BY34" s="52" t="str">
        <f>IFERROR(VLOOKUP($B34,BY$2:$CN$5,MAX($BT$6:$CM$6)+2-BY$6,0)*BY$7,"")</f>
        <v/>
      </c>
      <c r="BZ34" s="52" t="str">
        <f>IFERROR(VLOOKUP($B34,BZ$2:$CN$5,MAX($BT$6:$CM$6)+2-BZ$6,0)*BZ$7,"")</f>
        <v/>
      </c>
      <c r="CA34" s="52" t="str">
        <f>IFERROR(VLOOKUP($B34,CA$2:$CN$5,MAX($BT$6:$CM$6)+2-CA$6,0)*CA$7,"")</f>
        <v/>
      </c>
      <c r="CB34" s="52" t="str">
        <f>IFERROR(VLOOKUP($B34,CB$2:$CN$5,MAX($BT$6:$CM$6)+2-CB$6,0)*CB$7,"")</f>
        <v/>
      </c>
      <c r="CC34" s="52" t="str">
        <f>IFERROR(VLOOKUP($B34,CC$2:$CN$5,MAX($BT$6:$CM$6)+2-CC$6,0)*CC$7,"")</f>
        <v/>
      </c>
      <c r="CD34" s="52" t="str">
        <f>IFERROR(VLOOKUP($B34,CD$2:$CN$5,MAX($BT$6:$CM$6)+2-CD$6,0)*CD$7,"")</f>
        <v/>
      </c>
      <c r="CE34" s="52" t="str">
        <f>IFERROR(VLOOKUP($B34,CE$2:$CN$5,MAX($BT$6:$CM$6)+2-CE$6,0)*CE$7,"")</f>
        <v/>
      </c>
      <c r="CF34" s="52" t="str">
        <f>IFERROR(VLOOKUP($B34,CF$2:$CN$5,MAX($BT$6:$CM$6)+2-CF$6,0)*CF$7,"")</f>
        <v/>
      </c>
      <c r="CG34" s="52" t="str">
        <f>IFERROR(VLOOKUP($B34,CG$2:$CN$5,MAX($BT$6:$CM$6)+2-CG$6,0)*CG$7,"")</f>
        <v/>
      </c>
      <c r="CH34" s="52" t="str">
        <f>IFERROR(VLOOKUP($B34,CH$2:$CN$5,MAX($BT$6:$CM$6)+2-CH$6,0)*CH$7,"")</f>
        <v/>
      </c>
      <c r="CI34" s="52" t="str">
        <f>IFERROR(VLOOKUP($B34,CI$2:$CN$5,MAX($BT$6:$CM$6)+2-CI$6,0)*CI$7,"")</f>
        <v/>
      </c>
      <c r="CJ34" s="52" t="str">
        <f>IFERROR(VLOOKUP($B34,CJ$2:$CN$5,MAX($BT$6:$CM$6)+2-CJ$6,0)*CJ$7,"")</f>
        <v/>
      </c>
      <c r="CK34" s="52" t="str">
        <f>IFERROR(VLOOKUP($B34,CK$2:$CN$5,MAX($BT$6:$CM$6)+2-CK$6,0)*CK$7,"")</f>
        <v/>
      </c>
      <c r="CL34" s="52" t="str">
        <f>IFERROR(VLOOKUP($B34,CL$2:$CN$5,MAX($BT$6:$CM$6)+2-CL$6,0)*CL$7,"")</f>
        <v/>
      </c>
      <c r="CM34" s="52" t="str">
        <f>IFERROR(VLOOKUP($B34,CM$2:$CN$5,MAX($BT$6:$CM$6)+2-CM$6,0)*CM$7,"")</f>
        <v/>
      </c>
      <c r="CP34" s="53"/>
      <c r="CQ34" s="54" t="str">
        <f>IFERROR(VLOOKUP($B34,BT$49:$CN$58,MAX($CQ$6:$DJ$6)+2-CQ$6,0)*CQ$7,"")</f>
        <v/>
      </c>
      <c r="CR34" s="54" t="str">
        <f>IFERROR(VLOOKUP($B34,BU$49:$CN$58,MAX($CQ$6:$DJ$6)+2-CR$6,0)*CR$7,"")</f>
        <v/>
      </c>
      <c r="CS34" s="54" t="str">
        <f>IFERROR(VLOOKUP($B34,BV$49:$CN$58,MAX($CQ$6:$DJ$6)+2-CS$6,0)*CS$7,"")</f>
        <v/>
      </c>
      <c r="CT34" s="54" t="str">
        <f>IFERROR(VLOOKUP($B34,BW$49:$CN$58,MAX($CQ$6:$DJ$6)+2-CT$6,0)*CT$7,"")</f>
        <v/>
      </c>
      <c r="CU34" s="54" t="str">
        <f>IFERROR(VLOOKUP($B34,BX$49:$CN$58,MAX($CQ$6:$DJ$6)+2-CU$6,0)*CU$7,"")</f>
        <v/>
      </c>
      <c r="CV34" s="54" t="str">
        <f>IFERROR(VLOOKUP($B34,BY$49:$CN$58,MAX($CQ$6:$DJ$6)+2-CV$6,0)*CV$7,"")</f>
        <v/>
      </c>
      <c r="CW34" s="54" t="str">
        <f>IFERROR(VLOOKUP($B34,BZ$49:$CN$58,MAX($CQ$6:$DJ$6)+2-CW$6,0)*CW$7,"")</f>
        <v/>
      </c>
      <c r="CX34" s="54" t="str">
        <f>IFERROR(VLOOKUP($B34,CA$49:$CN$58,MAX($CQ$6:$DJ$6)+2-CX$6,0)*CX$7,"")</f>
        <v/>
      </c>
      <c r="CY34" s="54" t="str">
        <f>IFERROR(VLOOKUP($B34,CB$49:$CN$58,MAX($CQ$6:$DJ$6)+2-CY$6,0)*CY$7,"")</f>
        <v/>
      </c>
      <c r="CZ34" s="54" t="str">
        <f>IFERROR(VLOOKUP($B34,CC$49:$CN$58,MAX($CQ$6:$DJ$6)+2-CZ$6,0)*CZ$7,"")</f>
        <v/>
      </c>
      <c r="DA34" s="54" t="str">
        <f>IFERROR(VLOOKUP($B34,CD$49:$CN$58,MAX($CQ$6:$DJ$6)+2-DA$6,0)*DA$7,"")</f>
        <v/>
      </c>
      <c r="DB34" s="54" t="str">
        <f>IFERROR(VLOOKUP($B34,CE$49:$CN$58,MAX($CQ$6:$DJ$6)+2-DB$6,0)*DB$7,"")</f>
        <v/>
      </c>
      <c r="DC34" s="54" t="str">
        <f>IFERROR(VLOOKUP($B34,CF$49:$CN$58,MAX($CQ$6:$DJ$6)+2-DC$6,0)*DC$7,"")</f>
        <v/>
      </c>
      <c r="DD34" s="54" t="str">
        <f>IFERROR(VLOOKUP($B34,CG$49:$CN$58,MAX($CQ$6:$DJ$6)+2-DD$6,0)*DD$7,"")</f>
        <v/>
      </c>
      <c r="DE34" s="54" t="str">
        <f>IFERROR(VLOOKUP($B34,CH$49:$CN$58,MAX($CQ$6:$DJ$6)+2-DE$6,0)*DE$7,"")</f>
        <v/>
      </c>
      <c r="DF34" s="54" t="str">
        <f>IFERROR(VLOOKUP($B34,CI$49:$CN$58,MAX($CQ$6:$DJ$6)+2-DF$6,0)*DF$7,"")</f>
        <v/>
      </c>
      <c r="DG34" s="54" t="str">
        <f>IFERROR(VLOOKUP($B34,CJ$49:$CN$58,MAX($CQ$6:$DJ$6)+2-DG$6,0)*DG$7,"")</f>
        <v/>
      </c>
      <c r="DH34" s="54" t="str">
        <f>IFERROR(VLOOKUP($B34,CK$49:$CN$58,MAX($CQ$6:$DJ$6)+2-DH$6,0)*DH$7,"")</f>
        <v/>
      </c>
      <c r="DI34" s="54" t="str">
        <f>IFERROR(VLOOKUP($B34,CL$49:$CN$58,MAX($CQ$6:$DJ$6)+2-DI$6,0)*DI$7,"")</f>
        <v/>
      </c>
      <c r="DJ34" s="54" t="str">
        <f>IFERROR(VLOOKUP($B34,CM$49:$CN$58,MAX($CQ$6:$DJ$6)+2-DJ$6,0)*DJ$7,"")</f>
        <v/>
      </c>
      <c r="DK34" s="55">
        <f t="shared" si="17"/>
        <v>0</v>
      </c>
      <c r="DM34" s="56" t="str">
        <f>IFERROR(VLOOKUP($B34,BT$60:$CN$69,MAX($BT$6:$CM$6)+2-DM$6,0)*DM$7,"")</f>
        <v/>
      </c>
      <c r="DN34" s="56" t="str">
        <f>IFERROR(VLOOKUP($B34,BU$60:$CN$69,MAX($BT$6:$CM$6)+2-DN$6,0)*DN$7,"")</f>
        <v/>
      </c>
      <c r="DO34" s="56" t="str">
        <f>IFERROR(VLOOKUP($B34,BV$60:$CN$69,MAX($BT$6:$CM$6)+2-DO$6,0)*DO$7,"")</f>
        <v/>
      </c>
      <c r="DP34" s="56" t="str">
        <f>IFERROR(VLOOKUP($B34,BW$60:$CN$69,MAX($BT$6:$CM$6)+2-DP$6,0)*DP$7,"")</f>
        <v/>
      </c>
      <c r="DQ34" s="56" t="str">
        <f>IFERROR(VLOOKUP($B34,BX$60:$CN$69,MAX($BT$6:$CM$6)+2-DQ$6,0)*DQ$7,"")</f>
        <v/>
      </c>
      <c r="DR34" s="56" t="str">
        <f>IFERROR(VLOOKUP($B34,BY$60:$CN$69,MAX($BT$6:$CM$6)+2-DR$6,0)*DR$7,"")</f>
        <v/>
      </c>
      <c r="DS34" s="56" t="str">
        <f>IFERROR(VLOOKUP($B34,BZ$60:$CN$69,MAX($BT$6:$CM$6)+2-DS$6,0)*DS$7,"")</f>
        <v/>
      </c>
      <c r="DT34" s="56" t="str">
        <f>IFERROR(VLOOKUP($B34,CA$60:$CN$69,MAX($BT$6:$CM$6)+2-DT$6,0)*DT$7,"")</f>
        <v/>
      </c>
      <c r="DU34" s="56" t="str">
        <f>IFERROR(VLOOKUP($B34,CB$60:$CN$69,MAX($BT$6:$CM$6)+2-DU$6,0)*DU$7,"")</f>
        <v/>
      </c>
      <c r="DV34" s="56" t="str">
        <f>IFERROR(VLOOKUP($B34,CC$60:$CN$69,MAX($BT$6:$CM$6)+2-DV$6,0)*DV$7,"")</f>
        <v/>
      </c>
      <c r="DW34" s="56" t="str">
        <f>IFERROR(VLOOKUP($B34,CD$60:$CN$69,MAX($BT$6:$CM$6)+2-DW$6,0)*DW$7,"")</f>
        <v/>
      </c>
      <c r="DX34" s="56" t="str">
        <f>IFERROR(VLOOKUP($B34,CE$60:$CN$69,MAX($BT$6:$CM$6)+2-DX$6,0)*DX$7,"")</f>
        <v/>
      </c>
      <c r="DY34" s="56" t="str">
        <f>IFERROR(VLOOKUP($B34,CF$60:$CN$69,MAX($BT$6:$CM$6)+2-DY$6,0)*DY$7,"")</f>
        <v/>
      </c>
      <c r="DZ34" s="56" t="str">
        <f>IFERROR(VLOOKUP($B34,CG$60:$CN$69,MAX($BT$6:$CM$6)+2-DZ$6,0)*DZ$7,"")</f>
        <v/>
      </c>
      <c r="EA34" s="56" t="str">
        <f>IFERROR(VLOOKUP($B34,CH$60:$CN$69,MAX($BT$6:$CM$6)+2-EA$6,0)*EA$7,"")</f>
        <v/>
      </c>
      <c r="EB34" s="56" t="str">
        <f>IFERROR(VLOOKUP($B34,CI$60:$CN$69,MAX($BT$6:$CM$6)+2-EB$6,0)*EB$7,"")</f>
        <v/>
      </c>
      <c r="EC34" s="56" t="str">
        <f>IFERROR(VLOOKUP($B34,CJ$60:$CN$69,MAX($BT$6:$CM$6)+2-EC$6,0)*EC$7,"")</f>
        <v/>
      </c>
      <c r="ED34" s="56" t="str">
        <f>IFERROR(VLOOKUP($B34,CK$60:$CN$69,MAX($BT$6:$CM$6)+2-ED$6,0)*ED$7,"")</f>
        <v/>
      </c>
      <c r="EE34" s="56" t="str">
        <f>IFERROR(VLOOKUP($B34,CL$60:$CN$69,MAX($BT$6:$CM$6)+2-EE$6,0)*EE$7,"")</f>
        <v/>
      </c>
      <c r="EF34" s="56" t="str">
        <f>IFERROR(VLOOKUP($B34,CM$60:$CN$69,MAX($BT$6:$CM$6)+2-EF$6,0)*EF$7,"")</f>
        <v/>
      </c>
      <c r="EG34" s="57">
        <f t="shared" si="18"/>
        <v>0</v>
      </c>
      <c r="EJ34" s="1">
        <v>27</v>
      </c>
      <c r="EL34" s="1">
        <v>27</v>
      </c>
      <c r="EN34" s="1">
        <v>27</v>
      </c>
      <c r="EP34" s="1">
        <v>27</v>
      </c>
    </row>
    <row r="35" spans="1:146" ht="18" hidden="1">
      <c r="A35" s="36" t="s">
        <v>54</v>
      </c>
      <c r="B35" s="68"/>
      <c r="C35" s="69"/>
      <c r="D35" s="70"/>
      <c r="E35" s="70"/>
      <c r="F35" s="71"/>
      <c r="G35" s="37"/>
      <c r="H35" s="43">
        <f t="shared" si="0"/>
        <v>0</v>
      </c>
      <c r="I35" s="43">
        <f t="shared" si="1"/>
        <v>0</v>
      </c>
      <c r="J35" s="43">
        <f t="shared" si="2"/>
        <v>0</v>
      </c>
      <c r="K35" s="43">
        <f t="shared" si="3"/>
        <v>0</v>
      </c>
      <c r="L35" s="43">
        <f t="shared" si="4"/>
        <v>0</v>
      </c>
      <c r="M35" s="43">
        <f t="shared" si="5"/>
        <v>0</v>
      </c>
      <c r="N35" s="43">
        <f t="shared" si="6"/>
        <v>0</v>
      </c>
      <c r="O35" s="44">
        <v>28</v>
      </c>
      <c r="P35" s="45" t="str">
        <f t="shared" si="7"/>
        <v/>
      </c>
      <c r="Q35" s="45">
        <f t="shared" si="8"/>
        <v>0</v>
      </c>
      <c r="R35" s="46"/>
      <c r="S35" s="46" t="str">
        <f t="shared" si="9"/>
        <v/>
      </c>
      <c r="T35" s="46">
        <f t="shared" si="10"/>
        <v>0</v>
      </c>
      <c r="U35" s="47" t="str">
        <f>IFERROR(VLOOKUP($B35,U$3:$BN$5,MAX($U$6:$BM$6)+2-U$6,0),"")</f>
        <v/>
      </c>
      <c r="V35" s="47" t="str">
        <f>IFERROR(VLOOKUP($B35,V$3:$BN$5,MAX($U$6:$BM$6)+2-V$6,0),"")</f>
        <v/>
      </c>
      <c r="W35" s="47" t="str">
        <f>IFERROR(VLOOKUP($B35,W$3:$BN$5,MAX($U$6:$BM$6)+2-W$6,0),"")</f>
        <v/>
      </c>
      <c r="X35" s="47" t="str">
        <f>IFERROR(VLOOKUP($B35,X$3:$BN$5,MAX($U$6:$BM$6)+2-X$6,0),"")</f>
        <v/>
      </c>
      <c r="Y35" s="47" t="str">
        <f>IFERROR(VLOOKUP($B35,Y$3:$BN$5,MAX($U$6:$BM$6)+2-Y$6,0),"")</f>
        <v/>
      </c>
      <c r="Z35" s="47" t="str">
        <f>IFERROR(VLOOKUP($B35,Z$3:$BN$5,MAX($U$6:$BM$6)+2-Z$6,0),"")</f>
        <v/>
      </c>
      <c r="AA35" s="47" t="str">
        <f>IFERROR(VLOOKUP($B35,AA$3:$BN$5,MAX($U$6:$BM$6)+2-AA$6,0),"")</f>
        <v/>
      </c>
      <c r="AB35" s="47" t="str">
        <f>IFERROR(VLOOKUP($B35,AB$3:$BN$5,MAX($U$6:$BM$6)+2-AB$6,0),"")</f>
        <v/>
      </c>
      <c r="AC35" s="47" t="str">
        <f>IFERROR(VLOOKUP($B35,AC$3:$BN$5,MAX($U$6:$BM$6)+2-AC$6,0),"")</f>
        <v/>
      </c>
      <c r="AD35" s="47" t="str">
        <f>IFERROR(VLOOKUP($B35,AD$3:$BN$5,MAX($U$6:$BM$6)+2-AD$6,0),"")</f>
        <v/>
      </c>
      <c r="AE35" s="47" t="str">
        <f>IFERROR(VLOOKUP($B35,AE$3:$BN$5,MAX($U$6:$BM$6)+2-AE$6,0),"")</f>
        <v/>
      </c>
      <c r="AF35" s="47" t="str">
        <f>IFERROR(VLOOKUP($B35,AF$3:$BN$5,MAX($U$6:$BM$6)+2-AF$6,0),"")</f>
        <v/>
      </c>
      <c r="AG35" s="47" t="str">
        <f>IFERROR(VLOOKUP($B35,AG$3:$BN$5,MAX($U$6:$BM$6)+2-AG$6,0),"")</f>
        <v/>
      </c>
      <c r="AH35" s="47" t="str">
        <f>IFERROR(VLOOKUP($B35,AH$3:$BN$5,MAX($U$6:$BM$6)+2-AH$6,0),"")</f>
        <v/>
      </c>
      <c r="AI35" s="47" t="str">
        <f>IFERROR(VLOOKUP($B35,AI$3:$BN$5,MAX($U$6:$BM$6)+2-AI$6,0),"")</f>
        <v/>
      </c>
      <c r="AJ35" s="47" t="str">
        <f>IFERROR(VLOOKUP($B35,AJ$3:$BN$5,MAX($U$6:$BM$6)+2-AJ$6,0),"")</f>
        <v/>
      </c>
      <c r="AK35" s="47" t="str">
        <f>IFERROR(VLOOKUP($B35,AK$3:$BN$5,MAX($U$6:$BM$6)+2-AK$6,0),"")</f>
        <v/>
      </c>
      <c r="AL35" s="47" t="str">
        <f>IFERROR(VLOOKUP($B35,AL$3:$BN$5,MAX($U$6:$BM$6)+2-AL$6,0),"")</f>
        <v/>
      </c>
      <c r="AM35" s="47" t="str">
        <f>IFERROR(VLOOKUP($B35,AM$3:$BN$5,MAX($U$6:$BM$6)+2-AM$6,0),"")</f>
        <v/>
      </c>
      <c r="AN35" s="47" t="str">
        <f>IFERROR(VLOOKUP($B35,AN$3:$BN$5,MAX($U$6:$BM$6)+2-AN$6,0),"")</f>
        <v/>
      </c>
      <c r="AO35" s="47" t="str">
        <f>IFERROR(VLOOKUP($B35,AO$3:$BN$5,MAX($U$6:$BM$6)+2-AO$6,0),"")</f>
        <v/>
      </c>
      <c r="AP35" s="47" t="str">
        <f>IFERROR(VLOOKUP($B35,AP$3:$BN$5,MAX($U$6:$BM$6)+2-AP$6,0),"")</f>
        <v/>
      </c>
      <c r="AQ35" s="47" t="str">
        <f>IFERROR(VLOOKUP($B35,AQ$3:$BN$5,MAX($U$6:$BM$6)+2-AQ$6,0),"")</f>
        <v/>
      </c>
      <c r="AR35" s="47" t="str">
        <f>IFERROR(VLOOKUP($B35,AR$3:$BN$5,MAX($U$6:$BM$6)+2-AR$6,0),"")</f>
        <v/>
      </c>
      <c r="AS35" s="47" t="str">
        <f>IFERROR(VLOOKUP($B35,AS$3:$BN$5,MAX($U$6:$BM$6)+2-AS$6,0),"")</f>
        <v/>
      </c>
      <c r="AT35" s="47" t="str">
        <f>IFERROR(VLOOKUP($B35,AT$3:$BN$5,MAX($U$6:$BM$6)+2-AT$6,0),"")</f>
        <v/>
      </c>
      <c r="AU35" s="47" t="str">
        <f>IFERROR(VLOOKUP($B35,AU$3:$BN$5,MAX($U$6:$BM$6)+2-AU$6,0),"")</f>
        <v/>
      </c>
      <c r="AV35" s="47" t="str">
        <f>IFERROR(VLOOKUP($B35,AV$3:$BN$5,MAX($U$6:$BM$6)+2-AV$6,0),"")</f>
        <v/>
      </c>
      <c r="AW35" s="47" t="str">
        <f>IFERROR(VLOOKUP($B35,AW$3:$BN$5,MAX($U$6:$BM$6)+2-AW$6,0),"")</f>
        <v/>
      </c>
      <c r="AX35" s="47" t="str">
        <f>IFERROR(VLOOKUP($B35,AX$3:$BN$5,MAX($U$6:$BM$6)+2-AX$6,0),"")</f>
        <v/>
      </c>
      <c r="AY35" s="47" t="str">
        <f>IFERROR(VLOOKUP($B35,AY$3:$BN$5,MAX($U$6:$BM$6)+2-AY$6,0),"")</f>
        <v/>
      </c>
      <c r="AZ35" s="47" t="str">
        <f>IFERROR(VLOOKUP($B35,AZ$3:$BN$5,MAX($U$6:$BM$6)+2-AZ$6,0),"")</f>
        <v/>
      </c>
      <c r="BA35" s="47" t="str">
        <f>IFERROR(VLOOKUP($B35,BA$3:$BN$5,MAX($U$6:$BM$6)+2-BA$6,0),"")</f>
        <v/>
      </c>
      <c r="BB35" s="47" t="str">
        <f>IFERROR(VLOOKUP($B35,BB$3:$BN$5,MAX($U$6:$BM$6)+2-BB$6,0),"")</f>
        <v/>
      </c>
      <c r="BC35" s="47" t="str">
        <f>IFERROR(VLOOKUP($B35,BC$3:$BN$5,MAX($U$6:$BM$6)+2-BC$6,0),"")</f>
        <v/>
      </c>
      <c r="BD35" s="47" t="str">
        <f>IFERROR(VLOOKUP($B35,BD$3:$BN$5,MAX($U$6:$BM$6)+2-BD$6,0),"")</f>
        <v/>
      </c>
      <c r="BE35" s="47" t="str">
        <f>IFERROR(VLOOKUP($B35,BE$3:$BN$5,MAX($U$6:$BM$6)+2-BE$6,0),"")</f>
        <v/>
      </c>
      <c r="BF35" s="47" t="str">
        <f>IFERROR(VLOOKUP($B35,BF$3:$BN$5,MAX($U$6:$BM$6)+2-BF$6,0),"")</f>
        <v/>
      </c>
      <c r="BG35" s="47" t="str">
        <f>IFERROR(VLOOKUP($B35,BG$3:$BN$5,MAX($U$6:$BM$6)+2-BG$6,0),"")</f>
        <v/>
      </c>
      <c r="BH35" s="47" t="str">
        <f>IFERROR(VLOOKUP($B35,BH$3:$BN$5,MAX($U$6:$BM$6)+2-BH$6,0),"")</f>
        <v/>
      </c>
      <c r="BI35" s="47" t="str">
        <f>IFERROR(VLOOKUP($B35,BI$3:$BN$5,MAX($U$6:$BM$6)+2-BI$6,0),"")</f>
        <v/>
      </c>
      <c r="BJ35" s="47" t="str">
        <f>IFERROR(VLOOKUP($B35,BJ$3:$BN$5,MAX($U$6:$BM$6)+2-BJ$6,0),"")</f>
        <v/>
      </c>
      <c r="BK35" s="47" t="str">
        <f>IFERROR(VLOOKUP($B35,BK$3:$BN$5,MAX($U$6:$BM$6)+2-BK$6,0),"")</f>
        <v/>
      </c>
      <c r="BL35" s="47" t="str">
        <f>IFERROR(VLOOKUP($B35,BL$3:$BN$5,MAX($U$6:$BM$6)+2-BL$6,0),"")</f>
        <v/>
      </c>
      <c r="BM35" s="47" t="str">
        <f>IFERROR(VLOOKUP($B35,BM$3:$BN$5,MAX($U$6:$BM$6)+2-BM$6,0),"")</f>
        <v/>
      </c>
      <c r="BN35" s="46">
        <f t="shared" si="11"/>
        <v>0</v>
      </c>
      <c r="BO35" s="48" t="str">
        <f t="shared" si="12"/>
        <v/>
      </c>
      <c r="BP35" s="48" t="str">
        <f t="shared" si="13"/>
        <v/>
      </c>
      <c r="BQ35" s="49" t="str">
        <f t="shared" si="14"/>
        <v/>
      </c>
      <c r="BR35" s="50">
        <f t="shared" si="15"/>
        <v>0</v>
      </c>
      <c r="BS35" s="51">
        <f t="shared" si="16"/>
        <v>0</v>
      </c>
      <c r="BT35" s="52" t="str">
        <f>IFERROR(VLOOKUP($B35,BT$2:$CN$5,MAX($BT$6:$CM$6)+2-BT$6,0)*BT$7,"")</f>
        <v/>
      </c>
      <c r="BU35" s="52" t="str">
        <f>IFERROR(VLOOKUP($B35,BU$2:$CN$5,MAX($BT$6:$CM$6)+2-BU$6,0)*BU$7,"")</f>
        <v/>
      </c>
      <c r="BV35" s="52" t="str">
        <f>IFERROR(VLOOKUP($B35,BV$2:$CN$5,MAX($BT$6:$CM$6)+2-BV$6,0)*BV$7,"")</f>
        <v/>
      </c>
      <c r="BW35" s="52" t="str">
        <f>IFERROR(VLOOKUP($B35,BW$2:$CN$5,MAX($BT$6:$CM$6)+2-BW$6,0)*BW$7,"")</f>
        <v/>
      </c>
      <c r="BX35" s="52" t="str">
        <f>IFERROR(VLOOKUP($B35,BX$2:$CN$5,MAX($BT$6:$CM$6)+2-BX$6,0)*BX$7,"")</f>
        <v/>
      </c>
      <c r="BY35" s="52" t="str">
        <f>IFERROR(VLOOKUP($B35,BY$2:$CN$5,MAX($BT$6:$CM$6)+2-BY$6,0)*BY$7,"")</f>
        <v/>
      </c>
      <c r="BZ35" s="52" t="str">
        <f>IFERROR(VLOOKUP($B35,BZ$2:$CN$5,MAX($BT$6:$CM$6)+2-BZ$6,0)*BZ$7,"")</f>
        <v/>
      </c>
      <c r="CA35" s="52" t="str">
        <f>IFERROR(VLOOKUP($B35,CA$2:$CN$5,MAX($BT$6:$CM$6)+2-CA$6,0)*CA$7,"")</f>
        <v/>
      </c>
      <c r="CB35" s="52" t="str">
        <f>IFERROR(VLOOKUP($B35,CB$2:$CN$5,MAX($BT$6:$CM$6)+2-CB$6,0)*CB$7,"")</f>
        <v/>
      </c>
      <c r="CC35" s="52" t="str">
        <f>IFERROR(VLOOKUP($B35,CC$2:$CN$5,MAX($BT$6:$CM$6)+2-CC$6,0)*CC$7,"")</f>
        <v/>
      </c>
      <c r="CD35" s="52" t="str">
        <f>IFERROR(VLOOKUP($B35,CD$2:$CN$5,MAX($BT$6:$CM$6)+2-CD$6,0)*CD$7,"")</f>
        <v/>
      </c>
      <c r="CE35" s="52" t="str">
        <f>IFERROR(VLOOKUP($B35,CE$2:$CN$5,MAX($BT$6:$CM$6)+2-CE$6,0)*CE$7,"")</f>
        <v/>
      </c>
      <c r="CF35" s="52" t="str">
        <f>IFERROR(VLOOKUP($B35,CF$2:$CN$5,MAX($BT$6:$CM$6)+2-CF$6,0)*CF$7,"")</f>
        <v/>
      </c>
      <c r="CG35" s="52" t="str">
        <f>IFERROR(VLOOKUP($B35,CG$2:$CN$5,MAX($BT$6:$CM$6)+2-CG$6,0)*CG$7,"")</f>
        <v/>
      </c>
      <c r="CH35" s="52" t="str">
        <f>IFERROR(VLOOKUP($B35,CH$2:$CN$5,MAX($BT$6:$CM$6)+2-CH$6,0)*CH$7,"")</f>
        <v/>
      </c>
      <c r="CI35" s="52" t="str">
        <f>IFERROR(VLOOKUP($B35,CI$2:$CN$5,MAX($BT$6:$CM$6)+2-CI$6,0)*CI$7,"")</f>
        <v/>
      </c>
      <c r="CJ35" s="52" t="str">
        <f>IFERROR(VLOOKUP($B35,CJ$2:$CN$5,MAX($BT$6:$CM$6)+2-CJ$6,0)*CJ$7,"")</f>
        <v/>
      </c>
      <c r="CK35" s="52" t="str">
        <f>IFERROR(VLOOKUP($B35,CK$2:$CN$5,MAX($BT$6:$CM$6)+2-CK$6,0)*CK$7,"")</f>
        <v/>
      </c>
      <c r="CL35" s="52" t="str">
        <f>IFERROR(VLOOKUP($B35,CL$2:$CN$5,MAX($BT$6:$CM$6)+2-CL$6,0)*CL$7,"")</f>
        <v/>
      </c>
      <c r="CM35" s="52" t="str">
        <f>IFERROR(VLOOKUP($B35,CM$2:$CN$5,MAX($BT$6:$CM$6)+2-CM$6,0)*CM$7,"")</f>
        <v/>
      </c>
      <c r="CP35" s="53"/>
      <c r="CQ35" s="54" t="str">
        <f>IFERROR(VLOOKUP($B35,BT$49:$CN$58,MAX($CQ$6:$DJ$6)+2-CQ$6,0)*CQ$7,"")</f>
        <v/>
      </c>
      <c r="CR35" s="54" t="str">
        <f>IFERROR(VLOOKUP($B35,BU$49:$CN$58,MAX($CQ$6:$DJ$6)+2-CR$6,0)*CR$7,"")</f>
        <v/>
      </c>
      <c r="CS35" s="54" t="str">
        <f>IFERROR(VLOOKUP($B35,BV$49:$CN$58,MAX($CQ$6:$DJ$6)+2-CS$6,0)*CS$7,"")</f>
        <v/>
      </c>
      <c r="CT35" s="54" t="str">
        <f>IFERROR(VLOOKUP($B35,BW$49:$CN$58,MAX($CQ$6:$DJ$6)+2-CT$6,0)*CT$7,"")</f>
        <v/>
      </c>
      <c r="CU35" s="54" t="str">
        <f>IFERROR(VLOOKUP($B35,BX$49:$CN$58,MAX($CQ$6:$DJ$6)+2-CU$6,0)*CU$7,"")</f>
        <v/>
      </c>
      <c r="CV35" s="54" t="str">
        <f>IFERROR(VLOOKUP($B35,BY$49:$CN$58,MAX($CQ$6:$DJ$6)+2-CV$6,0)*CV$7,"")</f>
        <v/>
      </c>
      <c r="CW35" s="54" t="str">
        <f>IFERROR(VLOOKUP($B35,BZ$49:$CN$58,MAX($CQ$6:$DJ$6)+2-CW$6,0)*CW$7,"")</f>
        <v/>
      </c>
      <c r="CX35" s="54" t="str">
        <f>IFERROR(VLOOKUP($B35,CA$49:$CN$58,MAX($CQ$6:$DJ$6)+2-CX$6,0)*CX$7,"")</f>
        <v/>
      </c>
      <c r="CY35" s="54" t="str">
        <f>IFERROR(VLOOKUP($B35,CB$49:$CN$58,MAX($CQ$6:$DJ$6)+2-CY$6,0)*CY$7,"")</f>
        <v/>
      </c>
      <c r="CZ35" s="54" t="str">
        <f>IFERROR(VLOOKUP($B35,CC$49:$CN$58,MAX($CQ$6:$DJ$6)+2-CZ$6,0)*CZ$7,"")</f>
        <v/>
      </c>
      <c r="DA35" s="54" t="str">
        <f>IFERROR(VLOOKUP($B35,CD$49:$CN$58,MAX($CQ$6:$DJ$6)+2-DA$6,0)*DA$7,"")</f>
        <v/>
      </c>
      <c r="DB35" s="54" t="str">
        <f>IFERROR(VLOOKUP($B35,CE$49:$CN$58,MAX($CQ$6:$DJ$6)+2-DB$6,0)*DB$7,"")</f>
        <v/>
      </c>
      <c r="DC35" s="54" t="str">
        <f>IFERROR(VLOOKUP($B35,CF$49:$CN$58,MAX($CQ$6:$DJ$6)+2-DC$6,0)*DC$7,"")</f>
        <v/>
      </c>
      <c r="DD35" s="54" t="str">
        <f>IFERROR(VLOOKUP($B35,CG$49:$CN$58,MAX($CQ$6:$DJ$6)+2-DD$6,0)*DD$7,"")</f>
        <v/>
      </c>
      <c r="DE35" s="54" t="str">
        <f>IFERROR(VLOOKUP($B35,CH$49:$CN$58,MAX($CQ$6:$DJ$6)+2-DE$6,0)*DE$7,"")</f>
        <v/>
      </c>
      <c r="DF35" s="54" t="str">
        <f>IFERROR(VLOOKUP($B35,CI$49:$CN$58,MAX($CQ$6:$DJ$6)+2-DF$6,0)*DF$7,"")</f>
        <v/>
      </c>
      <c r="DG35" s="54" t="str">
        <f>IFERROR(VLOOKUP($B35,CJ$49:$CN$58,MAX($CQ$6:$DJ$6)+2-DG$6,0)*DG$7,"")</f>
        <v/>
      </c>
      <c r="DH35" s="54" t="str">
        <f>IFERROR(VLOOKUP($B35,CK$49:$CN$58,MAX($CQ$6:$DJ$6)+2-DH$6,0)*DH$7,"")</f>
        <v/>
      </c>
      <c r="DI35" s="54" t="str">
        <f>IFERROR(VLOOKUP($B35,CL$49:$CN$58,MAX($CQ$6:$DJ$6)+2-DI$6,0)*DI$7,"")</f>
        <v/>
      </c>
      <c r="DJ35" s="54" t="str">
        <f>IFERROR(VLOOKUP($B35,CM$49:$CN$58,MAX($CQ$6:$DJ$6)+2-DJ$6,0)*DJ$7,"")</f>
        <v/>
      </c>
      <c r="DK35" s="55">
        <f t="shared" si="17"/>
        <v>0</v>
      </c>
      <c r="DM35" s="56" t="str">
        <f>IFERROR(VLOOKUP($B35,BT$60:$CN$69,MAX($BT$6:$CM$6)+2-DM$6,0)*DM$7,"")</f>
        <v/>
      </c>
      <c r="DN35" s="56" t="str">
        <f>IFERROR(VLOOKUP($B35,BU$60:$CN$69,MAX($BT$6:$CM$6)+2-DN$6,0)*DN$7,"")</f>
        <v/>
      </c>
      <c r="DO35" s="56" t="str">
        <f>IFERROR(VLOOKUP($B35,BV$60:$CN$69,MAX($BT$6:$CM$6)+2-DO$6,0)*DO$7,"")</f>
        <v/>
      </c>
      <c r="DP35" s="56" t="str">
        <f>IFERROR(VLOOKUP($B35,BW$60:$CN$69,MAX($BT$6:$CM$6)+2-DP$6,0)*DP$7,"")</f>
        <v/>
      </c>
      <c r="DQ35" s="56" t="str">
        <f>IFERROR(VLOOKUP($B35,BX$60:$CN$69,MAX($BT$6:$CM$6)+2-DQ$6,0)*DQ$7,"")</f>
        <v/>
      </c>
      <c r="DR35" s="56" t="str">
        <f>IFERROR(VLOOKUP($B35,BY$60:$CN$69,MAX($BT$6:$CM$6)+2-DR$6,0)*DR$7,"")</f>
        <v/>
      </c>
      <c r="DS35" s="56" t="str">
        <f>IFERROR(VLOOKUP($B35,BZ$60:$CN$69,MAX($BT$6:$CM$6)+2-DS$6,0)*DS$7,"")</f>
        <v/>
      </c>
      <c r="DT35" s="56" t="str">
        <f>IFERROR(VLOOKUP($B35,CA$60:$CN$69,MAX($BT$6:$CM$6)+2-DT$6,0)*DT$7,"")</f>
        <v/>
      </c>
      <c r="DU35" s="56" t="str">
        <f>IFERROR(VLOOKUP($B35,CB$60:$CN$69,MAX($BT$6:$CM$6)+2-DU$6,0)*DU$7,"")</f>
        <v/>
      </c>
      <c r="DV35" s="56" t="str">
        <f>IFERROR(VLOOKUP($B35,CC$60:$CN$69,MAX($BT$6:$CM$6)+2-DV$6,0)*DV$7,"")</f>
        <v/>
      </c>
      <c r="DW35" s="56" t="str">
        <f>IFERROR(VLOOKUP($B35,CD$60:$CN$69,MAX($BT$6:$CM$6)+2-DW$6,0)*DW$7,"")</f>
        <v/>
      </c>
      <c r="DX35" s="56" t="str">
        <f>IFERROR(VLOOKUP($B35,CE$60:$CN$69,MAX($BT$6:$CM$6)+2-DX$6,0)*DX$7,"")</f>
        <v/>
      </c>
      <c r="DY35" s="56" t="str">
        <f>IFERROR(VLOOKUP($B35,CF$60:$CN$69,MAX($BT$6:$CM$6)+2-DY$6,0)*DY$7,"")</f>
        <v/>
      </c>
      <c r="DZ35" s="56" t="str">
        <f>IFERROR(VLOOKUP($B35,CG$60:$CN$69,MAX($BT$6:$CM$6)+2-DZ$6,0)*DZ$7,"")</f>
        <v/>
      </c>
      <c r="EA35" s="56" t="str">
        <f>IFERROR(VLOOKUP($B35,CH$60:$CN$69,MAX($BT$6:$CM$6)+2-EA$6,0)*EA$7,"")</f>
        <v/>
      </c>
      <c r="EB35" s="56" t="str">
        <f>IFERROR(VLOOKUP($B35,CI$60:$CN$69,MAX($BT$6:$CM$6)+2-EB$6,0)*EB$7,"")</f>
        <v/>
      </c>
      <c r="EC35" s="56" t="str">
        <f>IFERROR(VLOOKUP($B35,CJ$60:$CN$69,MAX($BT$6:$CM$6)+2-EC$6,0)*EC$7,"")</f>
        <v/>
      </c>
      <c r="ED35" s="56" t="str">
        <f>IFERROR(VLOOKUP($B35,CK$60:$CN$69,MAX($BT$6:$CM$6)+2-ED$6,0)*ED$7,"")</f>
        <v/>
      </c>
      <c r="EE35" s="56" t="str">
        <f>IFERROR(VLOOKUP($B35,CL$60:$CN$69,MAX($BT$6:$CM$6)+2-EE$6,0)*EE$7,"")</f>
        <v/>
      </c>
      <c r="EF35" s="56" t="str">
        <f>IFERROR(VLOOKUP($B35,CM$60:$CN$69,MAX($BT$6:$CM$6)+2-EF$6,0)*EF$7,"")</f>
        <v/>
      </c>
      <c r="EG35" s="57">
        <f t="shared" si="18"/>
        <v>0</v>
      </c>
      <c r="EJ35" s="1">
        <v>28</v>
      </c>
      <c r="EL35" s="1">
        <v>28</v>
      </c>
      <c r="EN35" s="1">
        <v>28</v>
      </c>
      <c r="EP35" s="1">
        <v>28</v>
      </c>
    </row>
    <row r="36" spans="1:146" ht="18" hidden="1">
      <c r="A36" s="36" t="s">
        <v>55</v>
      </c>
      <c r="B36" s="68"/>
      <c r="C36" s="69"/>
      <c r="D36" s="70"/>
      <c r="E36" s="70"/>
      <c r="F36" s="71"/>
      <c r="G36" s="37"/>
      <c r="H36" s="43">
        <f t="shared" si="0"/>
        <v>0</v>
      </c>
      <c r="I36" s="43">
        <f t="shared" si="1"/>
        <v>0</v>
      </c>
      <c r="J36" s="43">
        <f t="shared" si="2"/>
        <v>0</v>
      </c>
      <c r="K36" s="43">
        <f t="shared" si="3"/>
        <v>0</v>
      </c>
      <c r="L36" s="43">
        <f t="shared" si="4"/>
        <v>0</v>
      </c>
      <c r="M36" s="43">
        <f t="shared" si="5"/>
        <v>0</v>
      </c>
      <c r="N36" s="43">
        <f t="shared" si="6"/>
        <v>0</v>
      </c>
      <c r="O36" s="44">
        <v>29</v>
      </c>
      <c r="P36" s="45" t="str">
        <f t="shared" si="7"/>
        <v/>
      </c>
      <c r="Q36" s="45">
        <f t="shared" si="8"/>
        <v>0</v>
      </c>
      <c r="R36" s="46"/>
      <c r="S36" s="46" t="str">
        <f t="shared" si="9"/>
        <v/>
      </c>
      <c r="T36" s="46">
        <f t="shared" si="10"/>
        <v>0</v>
      </c>
      <c r="U36" s="47" t="str">
        <f>IFERROR(VLOOKUP($B36,U$3:$BN$5,MAX($U$6:$BM$6)+2-U$6,0),"")</f>
        <v/>
      </c>
      <c r="V36" s="47" t="str">
        <f>IFERROR(VLOOKUP($B36,V$3:$BN$5,MAX($U$6:$BM$6)+2-V$6,0),"")</f>
        <v/>
      </c>
      <c r="W36" s="47" t="str">
        <f>IFERROR(VLOOKUP($B36,W$3:$BN$5,MAX($U$6:$BM$6)+2-W$6,0),"")</f>
        <v/>
      </c>
      <c r="X36" s="47" t="str">
        <f>IFERROR(VLOOKUP($B36,X$3:$BN$5,MAX($U$6:$BM$6)+2-X$6,0),"")</f>
        <v/>
      </c>
      <c r="Y36" s="47" t="str">
        <f>IFERROR(VLOOKUP($B36,Y$3:$BN$5,MAX($U$6:$BM$6)+2-Y$6,0),"")</f>
        <v/>
      </c>
      <c r="Z36" s="47" t="str">
        <f>IFERROR(VLOOKUP($B36,Z$3:$BN$5,MAX($U$6:$BM$6)+2-Z$6,0),"")</f>
        <v/>
      </c>
      <c r="AA36" s="47" t="str">
        <f>IFERROR(VLOOKUP($B36,AA$3:$BN$5,MAX($U$6:$BM$6)+2-AA$6,0),"")</f>
        <v/>
      </c>
      <c r="AB36" s="47" t="str">
        <f>IFERROR(VLOOKUP($B36,AB$3:$BN$5,MAX($U$6:$BM$6)+2-AB$6,0),"")</f>
        <v/>
      </c>
      <c r="AC36" s="47" t="str">
        <f>IFERROR(VLOOKUP($B36,AC$3:$BN$5,MAX($U$6:$BM$6)+2-AC$6,0),"")</f>
        <v/>
      </c>
      <c r="AD36" s="47" t="str">
        <f>IFERROR(VLOOKUP($B36,AD$3:$BN$5,MAX($U$6:$BM$6)+2-AD$6,0),"")</f>
        <v/>
      </c>
      <c r="AE36" s="47" t="str">
        <f>IFERROR(VLOOKUP($B36,AE$3:$BN$5,MAX($U$6:$BM$6)+2-AE$6,0),"")</f>
        <v/>
      </c>
      <c r="AF36" s="47" t="str">
        <f>IFERROR(VLOOKUP($B36,AF$3:$BN$5,MAX($U$6:$BM$6)+2-AF$6,0),"")</f>
        <v/>
      </c>
      <c r="AG36" s="47" t="str">
        <f>IFERROR(VLOOKUP($B36,AG$3:$BN$5,MAX($U$6:$BM$6)+2-AG$6,0),"")</f>
        <v/>
      </c>
      <c r="AH36" s="47" t="str">
        <f>IFERROR(VLOOKUP($B36,AH$3:$BN$5,MAX($U$6:$BM$6)+2-AH$6,0),"")</f>
        <v/>
      </c>
      <c r="AI36" s="47" t="str">
        <f>IFERROR(VLOOKUP($B36,AI$3:$BN$5,MAX($U$6:$BM$6)+2-AI$6,0),"")</f>
        <v/>
      </c>
      <c r="AJ36" s="47" t="str">
        <f>IFERROR(VLOOKUP($B36,AJ$3:$BN$5,MAX($U$6:$BM$6)+2-AJ$6,0),"")</f>
        <v/>
      </c>
      <c r="AK36" s="47" t="str">
        <f>IFERROR(VLOOKUP($B36,AK$3:$BN$5,MAX($U$6:$BM$6)+2-AK$6,0),"")</f>
        <v/>
      </c>
      <c r="AL36" s="47" t="str">
        <f>IFERROR(VLOOKUP($B36,AL$3:$BN$5,MAX($U$6:$BM$6)+2-AL$6,0),"")</f>
        <v/>
      </c>
      <c r="AM36" s="47" t="str">
        <f>IFERROR(VLOOKUP($B36,AM$3:$BN$5,MAX($U$6:$BM$6)+2-AM$6,0),"")</f>
        <v/>
      </c>
      <c r="AN36" s="47" t="str">
        <f>IFERROR(VLOOKUP($B36,AN$3:$BN$5,MAX($U$6:$BM$6)+2-AN$6,0),"")</f>
        <v/>
      </c>
      <c r="AO36" s="47" t="str">
        <f>IFERROR(VLOOKUP($B36,AO$3:$BN$5,MAX($U$6:$BM$6)+2-AO$6,0),"")</f>
        <v/>
      </c>
      <c r="AP36" s="47" t="str">
        <f>IFERROR(VLOOKUP($B36,AP$3:$BN$5,MAX($U$6:$BM$6)+2-AP$6,0),"")</f>
        <v/>
      </c>
      <c r="AQ36" s="47" t="str">
        <f>IFERROR(VLOOKUP($B36,AQ$3:$BN$5,MAX($U$6:$BM$6)+2-AQ$6,0),"")</f>
        <v/>
      </c>
      <c r="AR36" s="47" t="str">
        <f>IFERROR(VLOOKUP($B36,AR$3:$BN$5,MAX($U$6:$BM$6)+2-AR$6,0),"")</f>
        <v/>
      </c>
      <c r="AS36" s="47" t="str">
        <f>IFERROR(VLOOKUP($B36,AS$3:$BN$5,MAX($U$6:$BM$6)+2-AS$6,0),"")</f>
        <v/>
      </c>
      <c r="AT36" s="47" t="str">
        <f>IFERROR(VLOOKUP($B36,AT$3:$BN$5,MAX($U$6:$BM$6)+2-AT$6,0),"")</f>
        <v/>
      </c>
      <c r="AU36" s="47" t="str">
        <f>IFERROR(VLOOKUP($B36,AU$3:$BN$5,MAX($U$6:$BM$6)+2-AU$6,0),"")</f>
        <v/>
      </c>
      <c r="AV36" s="47" t="str">
        <f>IFERROR(VLOOKUP($B36,AV$3:$BN$5,MAX($U$6:$BM$6)+2-AV$6,0),"")</f>
        <v/>
      </c>
      <c r="AW36" s="47" t="str">
        <f>IFERROR(VLOOKUP($B36,AW$3:$BN$5,MAX($U$6:$BM$6)+2-AW$6,0),"")</f>
        <v/>
      </c>
      <c r="AX36" s="47" t="str">
        <f>IFERROR(VLOOKUP($B36,AX$3:$BN$5,MAX($U$6:$BM$6)+2-AX$6,0),"")</f>
        <v/>
      </c>
      <c r="AY36" s="47" t="str">
        <f>IFERROR(VLOOKUP($B36,AY$3:$BN$5,MAX($U$6:$BM$6)+2-AY$6,0),"")</f>
        <v/>
      </c>
      <c r="AZ36" s="47" t="str">
        <f>IFERROR(VLOOKUP($B36,AZ$3:$BN$5,MAX($U$6:$BM$6)+2-AZ$6,0),"")</f>
        <v/>
      </c>
      <c r="BA36" s="47" t="str">
        <f>IFERROR(VLOOKUP($B36,BA$3:$BN$5,MAX($U$6:$BM$6)+2-BA$6,0),"")</f>
        <v/>
      </c>
      <c r="BB36" s="47" t="str">
        <f>IFERROR(VLOOKUP($B36,BB$3:$BN$5,MAX($U$6:$BM$6)+2-BB$6,0),"")</f>
        <v/>
      </c>
      <c r="BC36" s="47" t="str">
        <f>IFERROR(VLOOKUP($B36,BC$3:$BN$5,MAX($U$6:$BM$6)+2-BC$6,0),"")</f>
        <v/>
      </c>
      <c r="BD36" s="47" t="str">
        <f>IFERROR(VLOOKUP($B36,BD$3:$BN$5,MAX($U$6:$BM$6)+2-BD$6,0),"")</f>
        <v/>
      </c>
      <c r="BE36" s="47" t="str">
        <f>IFERROR(VLOOKUP($B36,BE$3:$BN$5,MAX($U$6:$BM$6)+2-BE$6,0),"")</f>
        <v/>
      </c>
      <c r="BF36" s="47" t="str">
        <f>IFERROR(VLOOKUP($B36,BF$3:$BN$5,MAX($U$6:$BM$6)+2-BF$6,0),"")</f>
        <v/>
      </c>
      <c r="BG36" s="47" t="str">
        <f>IFERROR(VLOOKUP($B36,BG$3:$BN$5,MAX($U$6:$BM$6)+2-BG$6,0),"")</f>
        <v/>
      </c>
      <c r="BH36" s="47" t="str">
        <f>IFERROR(VLOOKUP($B36,BH$3:$BN$5,MAX($U$6:$BM$6)+2-BH$6,0),"")</f>
        <v/>
      </c>
      <c r="BI36" s="47" t="str">
        <f>IFERROR(VLOOKUP($B36,BI$3:$BN$5,MAX($U$6:$BM$6)+2-BI$6,0),"")</f>
        <v/>
      </c>
      <c r="BJ36" s="47" t="str">
        <f>IFERROR(VLOOKUP($B36,BJ$3:$BN$5,MAX($U$6:$BM$6)+2-BJ$6,0),"")</f>
        <v/>
      </c>
      <c r="BK36" s="47" t="str">
        <f>IFERROR(VLOOKUP($B36,BK$3:$BN$5,MAX($U$6:$BM$6)+2-BK$6,0),"")</f>
        <v/>
      </c>
      <c r="BL36" s="47" t="str">
        <f>IFERROR(VLOOKUP($B36,BL$3:$BN$5,MAX($U$6:$BM$6)+2-BL$6,0),"")</f>
        <v/>
      </c>
      <c r="BM36" s="47" t="str">
        <f>IFERROR(VLOOKUP($B36,BM$3:$BN$5,MAX($U$6:$BM$6)+2-BM$6,0),"")</f>
        <v/>
      </c>
      <c r="BN36" s="46">
        <f t="shared" si="11"/>
        <v>0</v>
      </c>
      <c r="BO36" s="48" t="str">
        <f t="shared" si="12"/>
        <v/>
      </c>
      <c r="BP36" s="48" t="str">
        <f t="shared" si="13"/>
        <v/>
      </c>
      <c r="BQ36" s="49" t="str">
        <f t="shared" si="14"/>
        <v/>
      </c>
      <c r="BR36" s="50">
        <f t="shared" si="15"/>
        <v>0</v>
      </c>
      <c r="BS36" s="51">
        <f t="shared" si="16"/>
        <v>0</v>
      </c>
      <c r="BT36" s="52" t="str">
        <f>IFERROR(VLOOKUP($B36,BT$2:$CN$5,MAX($BT$6:$CM$6)+2-BT$6,0)*BT$7,"")</f>
        <v/>
      </c>
      <c r="BU36" s="52" t="str">
        <f>IFERROR(VLOOKUP($B36,BU$2:$CN$5,MAX($BT$6:$CM$6)+2-BU$6,0)*BU$7,"")</f>
        <v/>
      </c>
      <c r="BV36" s="52" t="str">
        <f>IFERROR(VLOOKUP($B36,BV$2:$CN$5,MAX($BT$6:$CM$6)+2-BV$6,0)*BV$7,"")</f>
        <v/>
      </c>
      <c r="BW36" s="52" t="str">
        <f>IFERROR(VLOOKUP($B36,BW$2:$CN$5,MAX($BT$6:$CM$6)+2-BW$6,0)*BW$7,"")</f>
        <v/>
      </c>
      <c r="BX36" s="52" t="str">
        <f>IFERROR(VLOOKUP($B36,BX$2:$CN$5,MAX($BT$6:$CM$6)+2-BX$6,0)*BX$7,"")</f>
        <v/>
      </c>
      <c r="BY36" s="52" t="str">
        <f>IFERROR(VLOOKUP($B36,BY$2:$CN$5,MAX($BT$6:$CM$6)+2-BY$6,0)*BY$7,"")</f>
        <v/>
      </c>
      <c r="BZ36" s="52" t="str">
        <f>IFERROR(VLOOKUP($B36,BZ$2:$CN$5,MAX($BT$6:$CM$6)+2-BZ$6,0)*BZ$7,"")</f>
        <v/>
      </c>
      <c r="CA36" s="52" t="str">
        <f>IFERROR(VLOOKUP($B36,CA$2:$CN$5,MAX($BT$6:$CM$6)+2-CA$6,0)*CA$7,"")</f>
        <v/>
      </c>
      <c r="CB36" s="52" t="str">
        <f>IFERROR(VLOOKUP($B36,CB$2:$CN$5,MAX($BT$6:$CM$6)+2-CB$6,0)*CB$7,"")</f>
        <v/>
      </c>
      <c r="CC36" s="52" t="str">
        <f>IFERROR(VLOOKUP($B36,CC$2:$CN$5,MAX($BT$6:$CM$6)+2-CC$6,0)*CC$7,"")</f>
        <v/>
      </c>
      <c r="CD36" s="52" t="str">
        <f>IFERROR(VLOOKUP($B36,CD$2:$CN$5,MAX($BT$6:$CM$6)+2-CD$6,0)*CD$7,"")</f>
        <v/>
      </c>
      <c r="CE36" s="52" t="str">
        <f>IFERROR(VLOOKUP($B36,CE$2:$CN$5,MAX($BT$6:$CM$6)+2-CE$6,0)*CE$7,"")</f>
        <v/>
      </c>
      <c r="CF36" s="52" t="str">
        <f>IFERROR(VLOOKUP($B36,CF$2:$CN$5,MAX($BT$6:$CM$6)+2-CF$6,0)*CF$7,"")</f>
        <v/>
      </c>
      <c r="CG36" s="52" t="str">
        <f>IFERROR(VLOOKUP($B36,CG$2:$CN$5,MAX($BT$6:$CM$6)+2-CG$6,0)*CG$7,"")</f>
        <v/>
      </c>
      <c r="CH36" s="52" t="str">
        <f>IFERROR(VLOOKUP($B36,CH$2:$CN$5,MAX($BT$6:$CM$6)+2-CH$6,0)*CH$7,"")</f>
        <v/>
      </c>
      <c r="CI36" s="52" t="str">
        <f>IFERROR(VLOOKUP($B36,CI$2:$CN$5,MAX($BT$6:$CM$6)+2-CI$6,0)*CI$7,"")</f>
        <v/>
      </c>
      <c r="CJ36" s="52" t="str">
        <f>IFERROR(VLOOKUP($B36,CJ$2:$CN$5,MAX($BT$6:$CM$6)+2-CJ$6,0)*CJ$7,"")</f>
        <v/>
      </c>
      <c r="CK36" s="52" t="str">
        <f>IFERROR(VLOOKUP($B36,CK$2:$CN$5,MAX($BT$6:$CM$6)+2-CK$6,0)*CK$7,"")</f>
        <v/>
      </c>
      <c r="CL36" s="52" t="str">
        <f>IFERROR(VLOOKUP($B36,CL$2:$CN$5,MAX($BT$6:$CM$6)+2-CL$6,0)*CL$7,"")</f>
        <v/>
      </c>
      <c r="CM36" s="52" t="str">
        <f>IFERROR(VLOOKUP($B36,CM$2:$CN$5,MAX($BT$6:$CM$6)+2-CM$6,0)*CM$7,"")</f>
        <v/>
      </c>
      <c r="CP36" s="53"/>
      <c r="CQ36" s="54" t="str">
        <f>IFERROR(VLOOKUP($B36,BT$49:$CN$58,MAX($CQ$6:$DJ$6)+2-CQ$6,0)*CQ$7,"")</f>
        <v/>
      </c>
      <c r="CR36" s="54" t="str">
        <f>IFERROR(VLOOKUP($B36,BU$49:$CN$58,MAX($CQ$6:$DJ$6)+2-CR$6,0)*CR$7,"")</f>
        <v/>
      </c>
      <c r="CS36" s="54" t="str">
        <f>IFERROR(VLOOKUP($B36,BV$49:$CN$58,MAX($CQ$6:$DJ$6)+2-CS$6,0)*CS$7,"")</f>
        <v/>
      </c>
      <c r="CT36" s="54" t="str">
        <f>IFERROR(VLOOKUP($B36,BW$49:$CN$58,MAX($CQ$6:$DJ$6)+2-CT$6,0)*CT$7,"")</f>
        <v/>
      </c>
      <c r="CU36" s="54" t="str">
        <f>IFERROR(VLOOKUP($B36,BX$49:$CN$58,MAX($CQ$6:$DJ$6)+2-CU$6,0)*CU$7,"")</f>
        <v/>
      </c>
      <c r="CV36" s="54" t="str">
        <f>IFERROR(VLOOKUP($B36,BY$49:$CN$58,MAX($CQ$6:$DJ$6)+2-CV$6,0)*CV$7,"")</f>
        <v/>
      </c>
      <c r="CW36" s="54" t="str">
        <f>IFERROR(VLOOKUP($B36,BZ$49:$CN$58,MAX($CQ$6:$DJ$6)+2-CW$6,0)*CW$7,"")</f>
        <v/>
      </c>
      <c r="CX36" s="54" t="str">
        <f>IFERROR(VLOOKUP($B36,CA$49:$CN$58,MAX($CQ$6:$DJ$6)+2-CX$6,0)*CX$7,"")</f>
        <v/>
      </c>
      <c r="CY36" s="54" t="str">
        <f>IFERROR(VLOOKUP($B36,CB$49:$CN$58,MAX($CQ$6:$DJ$6)+2-CY$6,0)*CY$7,"")</f>
        <v/>
      </c>
      <c r="CZ36" s="54" t="str">
        <f>IFERROR(VLOOKUP($B36,CC$49:$CN$58,MAX($CQ$6:$DJ$6)+2-CZ$6,0)*CZ$7,"")</f>
        <v/>
      </c>
      <c r="DA36" s="54" t="str">
        <f>IFERROR(VLOOKUP($B36,CD$49:$CN$58,MAX($CQ$6:$DJ$6)+2-DA$6,0)*DA$7,"")</f>
        <v/>
      </c>
      <c r="DB36" s="54" t="str">
        <f>IFERROR(VLOOKUP($B36,CE$49:$CN$58,MAX($CQ$6:$DJ$6)+2-DB$6,0)*DB$7,"")</f>
        <v/>
      </c>
      <c r="DC36" s="54" t="str">
        <f>IFERROR(VLOOKUP($B36,CF$49:$CN$58,MAX($CQ$6:$DJ$6)+2-DC$6,0)*DC$7,"")</f>
        <v/>
      </c>
      <c r="DD36" s="54" t="str">
        <f>IFERROR(VLOOKUP($B36,CG$49:$CN$58,MAX($CQ$6:$DJ$6)+2-DD$6,0)*DD$7,"")</f>
        <v/>
      </c>
      <c r="DE36" s="54" t="str">
        <f>IFERROR(VLOOKUP($B36,CH$49:$CN$58,MAX($CQ$6:$DJ$6)+2-DE$6,0)*DE$7,"")</f>
        <v/>
      </c>
      <c r="DF36" s="54" t="str">
        <f>IFERROR(VLOOKUP($B36,CI$49:$CN$58,MAX($CQ$6:$DJ$6)+2-DF$6,0)*DF$7,"")</f>
        <v/>
      </c>
      <c r="DG36" s="54" t="str">
        <f>IFERROR(VLOOKUP($B36,CJ$49:$CN$58,MAX($CQ$6:$DJ$6)+2-DG$6,0)*DG$7,"")</f>
        <v/>
      </c>
      <c r="DH36" s="54" t="str">
        <f>IFERROR(VLOOKUP($B36,CK$49:$CN$58,MAX($CQ$6:$DJ$6)+2-DH$6,0)*DH$7,"")</f>
        <v/>
      </c>
      <c r="DI36" s="54" t="str">
        <f>IFERROR(VLOOKUP($B36,CL$49:$CN$58,MAX($CQ$6:$DJ$6)+2-DI$6,0)*DI$7,"")</f>
        <v/>
      </c>
      <c r="DJ36" s="54" t="str">
        <f>IFERROR(VLOOKUP($B36,CM$49:$CN$58,MAX($CQ$6:$DJ$6)+2-DJ$6,0)*DJ$7,"")</f>
        <v/>
      </c>
      <c r="DK36" s="55">
        <f t="shared" si="17"/>
        <v>0</v>
      </c>
      <c r="DM36" s="56" t="str">
        <f>IFERROR(VLOOKUP($B36,BT$60:$CN$69,MAX($BT$6:$CM$6)+2-DM$6,0)*DM$7,"")</f>
        <v/>
      </c>
      <c r="DN36" s="56" t="str">
        <f>IFERROR(VLOOKUP($B36,BU$60:$CN$69,MAX($BT$6:$CM$6)+2-DN$6,0)*DN$7,"")</f>
        <v/>
      </c>
      <c r="DO36" s="56" t="str">
        <f>IFERROR(VLOOKUP($B36,BV$60:$CN$69,MAX($BT$6:$CM$6)+2-DO$6,0)*DO$7,"")</f>
        <v/>
      </c>
      <c r="DP36" s="56" t="str">
        <f>IFERROR(VLOOKUP($B36,BW$60:$CN$69,MAX($BT$6:$CM$6)+2-DP$6,0)*DP$7,"")</f>
        <v/>
      </c>
      <c r="DQ36" s="56" t="str">
        <f>IFERROR(VLOOKUP($B36,BX$60:$CN$69,MAX($BT$6:$CM$6)+2-DQ$6,0)*DQ$7,"")</f>
        <v/>
      </c>
      <c r="DR36" s="56" t="str">
        <f>IFERROR(VLOOKUP($B36,BY$60:$CN$69,MAX($BT$6:$CM$6)+2-DR$6,0)*DR$7,"")</f>
        <v/>
      </c>
      <c r="DS36" s="56" t="str">
        <f>IFERROR(VLOOKUP($B36,BZ$60:$CN$69,MAX($BT$6:$CM$6)+2-DS$6,0)*DS$7,"")</f>
        <v/>
      </c>
      <c r="DT36" s="56" t="str">
        <f>IFERROR(VLOOKUP($B36,CA$60:$CN$69,MAX($BT$6:$CM$6)+2-DT$6,0)*DT$7,"")</f>
        <v/>
      </c>
      <c r="DU36" s="56" t="str">
        <f>IFERROR(VLOOKUP($B36,CB$60:$CN$69,MAX($BT$6:$CM$6)+2-DU$6,0)*DU$7,"")</f>
        <v/>
      </c>
      <c r="DV36" s="56" t="str">
        <f>IFERROR(VLOOKUP($B36,CC$60:$CN$69,MAX($BT$6:$CM$6)+2-DV$6,0)*DV$7,"")</f>
        <v/>
      </c>
      <c r="DW36" s="56" t="str">
        <f>IFERROR(VLOOKUP($B36,CD$60:$CN$69,MAX($BT$6:$CM$6)+2-DW$6,0)*DW$7,"")</f>
        <v/>
      </c>
      <c r="DX36" s="56" t="str">
        <f>IFERROR(VLOOKUP($B36,CE$60:$CN$69,MAX($BT$6:$CM$6)+2-DX$6,0)*DX$7,"")</f>
        <v/>
      </c>
      <c r="DY36" s="56" t="str">
        <f>IFERROR(VLOOKUP($B36,CF$60:$CN$69,MAX($BT$6:$CM$6)+2-DY$6,0)*DY$7,"")</f>
        <v/>
      </c>
      <c r="DZ36" s="56" t="str">
        <f>IFERROR(VLOOKUP($B36,CG$60:$CN$69,MAX($BT$6:$CM$6)+2-DZ$6,0)*DZ$7,"")</f>
        <v/>
      </c>
      <c r="EA36" s="56" t="str">
        <f>IFERROR(VLOOKUP($B36,CH$60:$CN$69,MAX($BT$6:$CM$6)+2-EA$6,0)*EA$7,"")</f>
        <v/>
      </c>
      <c r="EB36" s="56" t="str">
        <f>IFERROR(VLOOKUP($B36,CI$60:$CN$69,MAX($BT$6:$CM$6)+2-EB$6,0)*EB$7,"")</f>
        <v/>
      </c>
      <c r="EC36" s="56" t="str">
        <f>IFERROR(VLOOKUP($B36,CJ$60:$CN$69,MAX($BT$6:$CM$6)+2-EC$6,0)*EC$7,"")</f>
        <v/>
      </c>
      <c r="ED36" s="56" t="str">
        <f>IFERROR(VLOOKUP($B36,CK$60:$CN$69,MAX($BT$6:$CM$6)+2-ED$6,0)*ED$7,"")</f>
        <v/>
      </c>
      <c r="EE36" s="56" t="str">
        <f>IFERROR(VLOOKUP($B36,CL$60:$CN$69,MAX($BT$6:$CM$6)+2-EE$6,0)*EE$7,"")</f>
        <v/>
      </c>
      <c r="EF36" s="56" t="str">
        <f>IFERROR(VLOOKUP($B36,CM$60:$CN$69,MAX($BT$6:$CM$6)+2-EF$6,0)*EF$7,"")</f>
        <v/>
      </c>
      <c r="EG36" s="57">
        <f t="shared" si="18"/>
        <v>0</v>
      </c>
      <c r="EJ36" s="1">
        <v>29</v>
      </c>
      <c r="EL36" s="1">
        <v>29</v>
      </c>
      <c r="EN36" s="1">
        <v>29</v>
      </c>
      <c r="EP36" s="1">
        <v>29</v>
      </c>
    </row>
    <row r="37" spans="1:146" ht="18" hidden="1">
      <c r="A37" s="36" t="s">
        <v>56</v>
      </c>
      <c r="B37" s="68"/>
      <c r="C37" s="69"/>
      <c r="D37" s="70"/>
      <c r="E37" s="70"/>
      <c r="F37" s="71"/>
      <c r="G37" s="37"/>
      <c r="H37" s="43">
        <f t="shared" si="0"/>
        <v>0</v>
      </c>
      <c r="I37" s="43">
        <f t="shared" si="1"/>
        <v>0</v>
      </c>
      <c r="J37" s="43">
        <f t="shared" si="2"/>
        <v>0</v>
      </c>
      <c r="K37" s="43">
        <f t="shared" si="3"/>
        <v>0</v>
      </c>
      <c r="L37" s="43">
        <f t="shared" si="4"/>
        <v>0</v>
      </c>
      <c r="M37" s="43">
        <f t="shared" si="5"/>
        <v>0</v>
      </c>
      <c r="N37" s="43">
        <f t="shared" si="6"/>
        <v>0</v>
      </c>
      <c r="O37" s="44">
        <v>30</v>
      </c>
      <c r="P37" s="45" t="str">
        <f t="shared" si="7"/>
        <v/>
      </c>
      <c r="Q37" s="45">
        <f t="shared" si="8"/>
        <v>0</v>
      </c>
      <c r="R37" s="46"/>
      <c r="S37" s="46" t="str">
        <f t="shared" si="9"/>
        <v/>
      </c>
      <c r="T37" s="46">
        <f t="shared" si="10"/>
        <v>0</v>
      </c>
      <c r="U37" s="47" t="str">
        <f>IFERROR(VLOOKUP($B37,U$3:$BN$5,MAX($U$6:$BM$6)+2-U$6,0),"")</f>
        <v/>
      </c>
      <c r="V37" s="47" t="str">
        <f>IFERROR(VLOOKUP($B37,V$3:$BN$5,MAX($U$6:$BM$6)+2-V$6,0),"")</f>
        <v/>
      </c>
      <c r="W37" s="47" t="str">
        <f>IFERROR(VLOOKUP($B37,W$3:$BN$5,MAX($U$6:$BM$6)+2-W$6,0),"")</f>
        <v/>
      </c>
      <c r="X37" s="47" t="str">
        <f>IFERROR(VLOOKUP($B37,X$3:$BN$5,MAX($U$6:$BM$6)+2-X$6,0),"")</f>
        <v/>
      </c>
      <c r="Y37" s="47" t="str">
        <f>IFERROR(VLOOKUP($B37,Y$3:$BN$5,MAX($U$6:$BM$6)+2-Y$6,0),"")</f>
        <v/>
      </c>
      <c r="Z37" s="47" t="str">
        <f>IFERROR(VLOOKUP($B37,Z$3:$BN$5,MAX($U$6:$BM$6)+2-Z$6,0),"")</f>
        <v/>
      </c>
      <c r="AA37" s="47" t="str">
        <f>IFERROR(VLOOKUP($B37,AA$3:$BN$5,MAX($U$6:$BM$6)+2-AA$6,0),"")</f>
        <v/>
      </c>
      <c r="AB37" s="47" t="str">
        <f>IFERROR(VLOOKUP($B37,AB$3:$BN$5,MAX($U$6:$BM$6)+2-AB$6,0),"")</f>
        <v/>
      </c>
      <c r="AC37" s="47" t="str">
        <f>IFERROR(VLOOKUP($B37,AC$3:$BN$5,MAX($U$6:$BM$6)+2-AC$6,0),"")</f>
        <v/>
      </c>
      <c r="AD37" s="47" t="str">
        <f>IFERROR(VLOOKUP($B37,AD$3:$BN$5,MAX($U$6:$BM$6)+2-AD$6,0),"")</f>
        <v/>
      </c>
      <c r="AE37" s="47" t="str">
        <f>IFERROR(VLOOKUP($B37,AE$3:$BN$5,MAX($U$6:$BM$6)+2-AE$6,0),"")</f>
        <v/>
      </c>
      <c r="AF37" s="47" t="str">
        <f>IFERROR(VLOOKUP($B37,AF$3:$BN$5,MAX($U$6:$BM$6)+2-AF$6,0),"")</f>
        <v/>
      </c>
      <c r="AG37" s="47" t="str">
        <f>IFERROR(VLOOKUP($B37,AG$3:$BN$5,MAX($U$6:$BM$6)+2-AG$6,0),"")</f>
        <v/>
      </c>
      <c r="AH37" s="47" t="str">
        <f>IFERROR(VLOOKUP($B37,AH$3:$BN$5,MAX($U$6:$BM$6)+2-AH$6,0),"")</f>
        <v/>
      </c>
      <c r="AI37" s="47" t="str">
        <f>IFERROR(VLOOKUP($B37,AI$3:$BN$5,MAX($U$6:$BM$6)+2-AI$6,0),"")</f>
        <v/>
      </c>
      <c r="AJ37" s="47" t="str">
        <f>IFERROR(VLOOKUP($B37,AJ$3:$BN$5,MAX($U$6:$BM$6)+2-AJ$6,0),"")</f>
        <v/>
      </c>
      <c r="AK37" s="47" t="str">
        <f>IFERROR(VLOOKUP($B37,AK$3:$BN$5,MAX($U$6:$BM$6)+2-AK$6,0),"")</f>
        <v/>
      </c>
      <c r="AL37" s="47" t="str">
        <f>IFERROR(VLOOKUP($B37,AL$3:$BN$5,MAX($U$6:$BM$6)+2-AL$6,0),"")</f>
        <v/>
      </c>
      <c r="AM37" s="47" t="str">
        <f>IFERROR(VLOOKUP($B37,AM$3:$BN$5,MAX($U$6:$BM$6)+2-AM$6,0),"")</f>
        <v/>
      </c>
      <c r="AN37" s="47" t="str">
        <f>IFERROR(VLOOKUP($B37,AN$3:$BN$5,MAX($U$6:$BM$6)+2-AN$6,0),"")</f>
        <v/>
      </c>
      <c r="AO37" s="47" t="str">
        <f>IFERROR(VLOOKUP($B37,AO$3:$BN$5,MAX($U$6:$BM$6)+2-AO$6,0),"")</f>
        <v/>
      </c>
      <c r="AP37" s="47" t="str">
        <f>IFERROR(VLOOKUP($B37,AP$3:$BN$5,MAX($U$6:$BM$6)+2-AP$6,0),"")</f>
        <v/>
      </c>
      <c r="AQ37" s="47" t="str">
        <f>IFERROR(VLOOKUP($B37,AQ$3:$BN$5,MAX($U$6:$BM$6)+2-AQ$6,0),"")</f>
        <v/>
      </c>
      <c r="AR37" s="47" t="str">
        <f>IFERROR(VLOOKUP($B37,AR$3:$BN$5,MAX($U$6:$BM$6)+2-AR$6,0),"")</f>
        <v/>
      </c>
      <c r="AS37" s="47" t="str">
        <f>IFERROR(VLOOKUP($B37,AS$3:$BN$5,MAX($U$6:$BM$6)+2-AS$6,0),"")</f>
        <v/>
      </c>
      <c r="AT37" s="47" t="str">
        <f>IFERROR(VLOOKUP($B37,AT$3:$BN$5,MAX($U$6:$BM$6)+2-AT$6,0),"")</f>
        <v/>
      </c>
      <c r="AU37" s="47" t="str">
        <f>IFERROR(VLOOKUP($B37,AU$3:$BN$5,MAX($U$6:$BM$6)+2-AU$6,0),"")</f>
        <v/>
      </c>
      <c r="AV37" s="47" t="str">
        <f>IFERROR(VLOOKUP($B37,AV$3:$BN$5,MAX($U$6:$BM$6)+2-AV$6,0),"")</f>
        <v/>
      </c>
      <c r="AW37" s="47" t="str">
        <f>IFERROR(VLOOKUP($B37,AW$3:$BN$5,MAX($U$6:$BM$6)+2-AW$6,0),"")</f>
        <v/>
      </c>
      <c r="AX37" s="47" t="str">
        <f>IFERROR(VLOOKUP($B37,AX$3:$BN$5,MAX($U$6:$BM$6)+2-AX$6,0),"")</f>
        <v/>
      </c>
      <c r="AY37" s="47" t="str">
        <f>IFERROR(VLOOKUP($B37,AY$3:$BN$5,MAX($U$6:$BM$6)+2-AY$6,0),"")</f>
        <v/>
      </c>
      <c r="AZ37" s="47" t="str">
        <f>IFERROR(VLOOKUP($B37,AZ$3:$BN$5,MAX($U$6:$BM$6)+2-AZ$6,0),"")</f>
        <v/>
      </c>
      <c r="BA37" s="47" t="str">
        <f>IFERROR(VLOOKUP($B37,BA$3:$BN$5,MAX($U$6:$BM$6)+2-BA$6,0),"")</f>
        <v/>
      </c>
      <c r="BB37" s="47" t="str">
        <f>IFERROR(VLOOKUP($B37,BB$3:$BN$5,MAX($U$6:$BM$6)+2-BB$6,0),"")</f>
        <v/>
      </c>
      <c r="BC37" s="47" t="str">
        <f>IFERROR(VLOOKUP($B37,BC$3:$BN$5,MAX($U$6:$BM$6)+2-BC$6,0),"")</f>
        <v/>
      </c>
      <c r="BD37" s="47" t="str">
        <f>IFERROR(VLOOKUP($B37,BD$3:$BN$5,MAX($U$6:$BM$6)+2-BD$6,0),"")</f>
        <v/>
      </c>
      <c r="BE37" s="47" t="str">
        <f>IFERROR(VLOOKUP($B37,BE$3:$BN$5,MAX($U$6:$BM$6)+2-BE$6,0),"")</f>
        <v/>
      </c>
      <c r="BF37" s="47" t="str">
        <f>IFERROR(VLOOKUP($B37,BF$3:$BN$5,MAX($U$6:$BM$6)+2-BF$6,0),"")</f>
        <v/>
      </c>
      <c r="BG37" s="47" t="str">
        <f>IFERROR(VLOOKUP($B37,BG$3:$BN$5,MAX($U$6:$BM$6)+2-BG$6,0),"")</f>
        <v/>
      </c>
      <c r="BH37" s="47" t="str">
        <f>IFERROR(VLOOKUP($B37,BH$3:$BN$5,MAX($U$6:$BM$6)+2-BH$6,0),"")</f>
        <v/>
      </c>
      <c r="BI37" s="47" t="str">
        <f>IFERROR(VLOOKUP($B37,BI$3:$BN$5,MAX($U$6:$BM$6)+2-BI$6,0),"")</f>
        <v/>
      </c>
      <c r="BJ37" s="47" t="str">
        <f>IFERROR(VLOOKUP($B37,BJ$3:$BN$5,MAX($U$6:$BM$6)+2-BJ$6,0),"")</f>
        <v/>
      </c>
      <c r="BK37" s="47" t="str">
        <f>IFERROR(VLOOKUP($B37,BK$3:$BN$5,MAX($U$6:$BM$6)+2-BK$6,0),"")</f>
        <v/>
      </c>
      <c r="BL37" s="47" t="str">
        <f>IFERROR(VLOOKUP($B37,BL$3:$BN$5,MAX($U$6:$BM$6)+2-BL$6,0),"")</f>
        <v/>
      </c>
      <c r="BM37" s="47" t="str">
        <f>IFERROR(VLOOKUP($B37,BM$3:$BN$5,MAX($U$6:$BM$6)+2-BM$6,0),"")</f>
        <v/>
      </c>
      <c r="BN37" s="46">
        <f t="shared" si="11"/>
        <v>0</v>
      </c>
      <c r="BO37" s="48" t="str">
        <f t="shared" si="12"/>
        <v/>
      </c>
      <c r="BP37" s="48" t="str">
        <f t="shared" si="13"/>
        <v/>
      </c>
      <c r="BQ37" s="49" t="str">
        <f t="shared" si="14"/>
        <v/>
      </c>
      <c r="BR37" s="50">
        <f t="shared" si="15"/>
        <v>0</v>
      </c>
      <c r="BS37" s="51">
        <f t="shared" si="16"/>
        <v>0</v>
      </c>
      <c r="BT37" s="52" t="str">
        <f>IFERROR(VLOOKUP($B37,BT$2:$CN$5,MAX($BT$6:$CM$6)+2-BT$6,0)*BT$7,"")</f>
        <v/>
      </c>
      <c r="BU37" s="52" t="str">
        <f>IFERROR(VLOOKUP($B37,BU$2:$CN$5,MAX($BT$6:$CM$6)+2-BU$6,0)*BU$7,"")</f>
        <v/>
      </c>
      <c r="BV37" s="52" t="str">
        <f>IFERROR(VLOOKUP($B37,BV$2:$CN$5,MAX($BT$6:$CM$6)+2-BV$6,0)*BV$7,"")</f>
        <v/>
      </c>
      <c r="BW37" s="52" t="str">
        <f>IFERROR(VLOOKUP($B37,BW$2:$CN$5,MAX($BT$6:$CM$6)+2-BW$6,0)*BW$7,"")</f>
        <v/>
      </c>
      <c r="BX37" s="52" t="str">
        <f>IFERROR(VLOOKUP($B37,BX$2:$CN$5,MAX($BT$6:$CM$6)+2-BX$6,0)*BX$7,"")</f>
        <v/>
      </c>
      <c r="BY37" s="52" t="str">
        <f>IFERROR(VLOOKUP($B37,BY$2:$CN$5,MAX($BT$6:$CM$6)+2-BY$6,0)*BY$7,"")</f>
        <v/>
      </c>
      <c r="BZ37" s="52" t="str">
        <f>IFERROR(VLOOKUP($B37,BZ$2:$CN$5,MAX($BT$6:$CM$6)+2-BZ$6,0)*BZ$7,"")</f>
        <v/>
      </c>
      <c r="CA37" s="52" t="str">
        <f>IFERROR(VLOOKUP($B37,CA$2:$CN$5,MAX($BT$6:$CM$6)+2-CA$6,0)*CA$7,"")</f>
        <v/>
      </c>
      <c r="CB37" s="52" t="str">
        <f>IFERROR(VLOOKUP($B37,CB$2:$CN$5,MAX($BT$6:$CM$6)+2-CB$6,0)*CB$7,"")</f>
        <v/>
      </c>
      <c r="CC37" s="52" t="str">
        <f>IFERROR(VLOOKUP($B37,CC$2:$CN$5,MAX($BT$6:$CM$6)+2-CC$6,0)*CC$7,"")</f>
        <v/>
      </c>
      <c r="CD37" s="52" t="str">
        <f>IFERROR(VLOOKUP($B37,CD$2:$CN$5,MAX($BT$6:$CM$6)+2-CD$6,0)*CD$7,"")</f>
        <v/>
      </c>
      <c r="CE37" s="52" t="str">
        <f>IFERROR(VLOOKUP($B37,CE$2:$CN$5,MAX($BT$6:$CM$6)+2-CE$6,0)*CE$7,"")</f>
        <v/>
      </c>
      <c r="CF37" s="52" t="str">
        <f>IFERROR(VLOOKUP($B37,CF$2:$CN$5,MAX($BT$6:$CM$6)+2-CF$6,0)*CF$7,"")</f>
        <v/>
      </c>
      <c r="CG37" s="52" t="str">
        <f>IFERROR(VLOOKUP($B37,CG$2:$CN$5,MAX($BT$6:$CM$6)+2-CG$6,0)*CG$7,"")</f>
        <v/>
      </c>
      <c r="CH37" s="52" t="str">
        <f>IFERROR(VLOOKUP($B37,CH$2:$CN$5,MAX($BT$6:$CM$6)+2-CH$6,0)*CH$7,"")</f>
        <v/>
      </c>
      <c r="CI37" s="52" t="str">
        <f>IFERROR(VLOOKUP($B37,CI$2:$CN$5,MAX($BT$6:$CM$6)+2-CI$6,0)*CI$7,"")</f>
        <v/>
      </c>
      <c r="CJ37" s="52" t="str">
        <f>IFERROR(VLOOKUP($B37,CJ$2:$CN$5,MAX($BT$6:$CM$6)+2-CJ$6,0)*CJ$7,"")</f>
        <v/>
      </c>
      <c r="CK37" s="52" t="str">
        <f>IFERROR(VLOOKUP($B37,CK$2:$CN$5,MAX($BT$6:$CM$6)+2-CK$6,0)*CK$7,"")</f>
        <v/>
      </c>
      <c r="CL37" s="52" t="str">
        <f>IFERROR(VLOOKUP($B37,CL$2:$CN$5,MAX($BT$6:$CM$6)+2-CL$6,0)*CL$7,"")</f>
        <v/>
      </c>
      <c r="CM37" s="52" t="str">
        <f>IFERROR(VLOOKUP($B37,CM$2:$CN$5,MAX($BT$6:$CM$6)+2-CM$6,0)*CM$7,"")</f>
        <v/>
      </c>
      <c r="CP37" s="53"/>
      <c r="CQ37" s="54" t="str">
        <f>IFERROR(VLOOKUP($B37,BT$49:$CN$58,MAX($CQ$6:$DJ$6)+2-CQ$6,0)*CQ$7,"")</f>
        <v/>
      </c>
      <c r="CR37" s="54" t="str">
        <f>IFERROR(VLOOKUP($B37,BU$49:$CN$58,MAX($CQ$6:$DJ$6)+2-CR$6,0)*CR$7,"")</f>
        <v/>
      </c>
      <c r="CS37" s="54" t="str">
        <f>IFERROR(VLOOKUP($B37,BV$49:$CN$58,MAX($CQ$6:$DJ$6)+2-CS$6,0)*CS$7,"")</f>
        <v/>
      </c>
      <c r="CT37" s="54" t="str">
        <f>IFERROR(VLOOKUP($B37,BW$49:$CN$58,MAX($CQ$6:$DJ$6)+2-CT$6,0)*CT$7,"")</f>
        <v/>
      </c>
      <c r="CU37" s="54" t="str">
        <f>IFERROR(VLOOKUP($B37,BX$49:$CN$58,MAX($CQ$6:$DJ$6)+2-CU$6,0)*CU$7,"")</f>
        <v/>
      </c>
      <c r="CV37" s="54" t="str">
        <f>IFERROR(VLOOKUP($B37,BY$49:$CN$58,MAX($CQ$6:$DJ$6)+2-CV$6,0)*CV$7,"")</f>
        <v/>
      </c>
      <c r="CW37" s="54" t="str">
        <f>IFERROR(VLOOKUP($B37,BZ$49:$CN$58,MAX($CQ$6:$DJ$6)+2-CW$6,0)*CW$7,"")</f>
        <v/>
      </c>
      <c r="CX37" s="54" t="str">
        <f>IFERROR(VLOOKUP($B37,CA$49:$CN$58,MAX($CQ$6:$DJ$6)+2-CX$6,0)*CX$7,"")</f>
        <v/>
      </c>
      <c r="CY37" s="54" t="str">
        <f>IFERROR(VLOOKUP($B37,CB$49:$CN$58,MAX($CQ$6:$DJ$6)+2-CY$6,0)*CY$7,"")</f>
        <v/>
      </c>
      <c r="CZ37" s="54" t="str">
        <f>IFERROR(VLOOKUP($B37,CC$49:$CN$58,MAX($CQ$6:$DJ$6)+2-CZ$6,0)*CZ$7,"")</f>
        <v/>
      </c>
      <c r="DA37" s="54" t="str">
        <f>IFERROR(VLOOKUP($B37,CD$49:$CN$58,MAX($CQ$6:$DJ$6)+2-DA$6,0)*DA$7,"")</f>
        <v/>
      </c>
      <c r="DB37" s="54" t="str">
        <f>IFERROR(VLOOKUP($B37,CE$49:$CN$58,MAX($CQ$6:$DJ$6)+2-DB$6,0)*DB$7,"")</f>
        <v/>
      </c>
      <c r="DC37" s="54" t="str">
        <f>IFERROR(VLOOKUP($B37,CF$49:$CN$58,MAX($CQ$6:$DJ$6)+2-DC$6,0)*DC$7,"")</f>
        <v/>
      </c>
      <c r="DD37" s="54" t="str">
        <f>IFERROR(VLOOKUP($B37,CG$49:$CN$58,MAX($CQ$6:$DJ$6)+2-DD$6,0)*DD$7,"")</f>
        <v/>
      </c>
      <c r="DE37" s="54" t="str">
        <f>IFERROR(VLOOKUP($B37,CH$49:$CN$58,MAX($CQ$6:$DJ$6)+2-DE$6,0)*DE$7,"")</f>
        <v/>
      </c>
      <c r="DF37" s="54" t="str">
        <f>IFERROR(VLOOKUP($B37,CI$49:$CN$58,MAX($CQ$6:$DJ$6)+2-DF$6,0)*DF$7,"")</f>
        <v/>
      </c>
      <c r="DG37" s="54" t="str">
        <f>IFERROR(VLOOKUP($B37,CJ$49:$CN$58,MAX($CQ$6:$DJ$6)+2-DG$6,0)*DG$7,"")</f>
        <v/>
      </c>
      <c r="DH37" s="54" t="str">
        <f>IFERROR(VLOOKUP($B37,CK$49:$CN$58,MAX($CQ$6:$DJ$6)+2-DH$6,0)*DH$7,"")</f>
        <v/>
      </c>
      <c r="DI37" s="54" t="str">
        <f>IFERROR(VLOOKUP($B37,CL$49:$CN$58,MAX($CQ$6:$DJ$6)+2-DI$6,0)*DI$7,"")</f>
        <v/>
      </c>
      <c r="DJ37" s="54" t="str">
        <f>IFERROR(VLOOKUP($B37,CM$49:$CN$58,MAX($CQ$6:$DJ$6)+2-DJ$6,0)*DJ$7,"")</f>
        <v/>
      </c>
      <c r="DK37" s="55">
        <f t="shared" si="17"/>
        <v>0</v>
      </c>
      <c r="DM37" s="56" t="str">
        <f>IFERROR(VLOOKUP($B37,BT$60:$CN$69,MAX($BT$6:$CM$6)+2-DM$6,0)*DM$7,"")</f>
        <v/>
      </c>
      <c r="DN37" s="56" t="str">
        <f>IFERROR(VLOOKUP($B37,BU$60:$CN$69,MAX($BT$6:$CM$6)+2-DN$6,0)*DN$7,"")</f>
        <v/>
      </c>
      <c r="DO37" s="56" t="str">
        <f>IFERROR(VLOOKUP($B37,BV$60:$CN$69,MAX($BT$6:$CM$6)+2-DO$6,0)*DO$7,"")</f>
        <v/>
      </c>
      <c r="DP37" s="56" t="str">
        <f>IFERROR(VLOOKUP($B37,BW$60:$CN$69,MAX($BT$6:$CM$6)+2-DP$6,0)*DP$7,"")</f>
        <v/>
      </c>
      <c r="DQ37" s="56" t="str">
        <f>IFERROR(VLOOKUP($B37,BX$60:$CN$69,MAX($BT$6:$CM$6)+2-DQ$6,0)*DQ$7,"")</f>
        <v/>
      </c>
      <c r="DR37" s="56" t="str">
        <f>IFERROR(VLOOKUP($B37,BY$60:$CN$69,MAX($BT$6:$CM$6)+2-DR$6,0)*DR$7,"")</f>
        <v/>
      </c>
      <c r="DS37" s="56" t="str">
        <f>IFERROR(VLOOKUP($B37,BZ$60:$CN$69,MAX($BT$6:$CM$6)+2-DS$6,0)*DS$7,"")</f>
        <v/>
      </c>
      <c r="DT37" s="56" t="str">
        <f>IFERROR(VLOOKUP($B37,CA$60:$CN$69,MAX($BT$6:$CM$6)+2-DT$6,0)*DT$7,"")</f>
        <v/>
      </c>
      <c r="DU37" s="56" t="str">
        <f>IFERROR(VLOOKUP($B37,CB$60:$CN$69,MAX($BT$6:$CM$6)+2-DU$6,0)*DU$7,"")</f>
        <v/>
      </c>
      <c r="DV37" s="56" t="str">
        <f>IFERROR(VLOOKUP($B37,CC$60:$CN$69,MAX($BT$6:$CM$6)+2-DV$6,0)*DV$7,"")</f>
        <v/>
      </c>
      <c r="DW37" s="56" t="str">
        <f>IFERROR(VLOOKUP($B37,CD$60:$CN$69,MAX($BT$6:$CM$6)+2-DW$6,0)*DW$7,"")</f>
        <v/>
      </c>
      <c r="DX37" s="56" t="str">
        <f>IFERROR(VLOOKUP($B37,CE$60:$CN$69,MAX($BT$6:$CM$6)+2-DX$6,0)*DX$7,"")</f>
        <v/>
      </c>
      <c r="DY37" s="56" t="str">
        <f>IFERROR(VLOOKUP($B37,CF$60:$CN$69,MAX($BT$6:$CM$6)+2-DY$6,0)*DY$7,"")</f>
        <v/>
      </c>
      <c r="DZ37" s="56" t="str">
        <f>IFERROR(VLOOKUP($B37,CG$60:$CN$69,MAX($BT$6:$CM$6)+2-DZ$6,0)*DZ$7,"")</f>
        <v/>
      </c>
      <c r="EA37" s="56" t="str">
        <f>IFERROR(VLOOKUP($B37,CH$60:$CN$69,MAX($BT$6:$CM$6)+2-EA$6,0)*EA$7,"")</f>
        <v/>
      </c>
      <c r="EB37" s="56" t="str">
        <f>IFERROR(VLOOKUP($B37,CI$60:$CN$69,MAX($BT$6:$CM$6)+2-EB$6,0)*EB$7,"")</f>
        <v/>
      </c>
      <c r="EC37" s="56" t="str">
        <f>IFERROR(VLOOKUP($B37,CJ$60:$CN$69,MAX($BT$6:$CM$6)+2-EC$6,0)*EC$7,"")</f>
        <v/>
      </c>
      <c r="ED37" s="56" t="str">
        <f>IFERROR(VLOOKUP($B37,CK$60:$CN$69,MAX($BT$6:$CM$6)+2-ED$6,0)*ED$7,"")</f>
        <v/>
      </c>
      <c r="EE37" s="56" t="str">
        <f>IFERROR(VLOOKUP($B37,CL$60:$CN$69,MAX($BT$6:$CM$6)+2-EE$6,0)*EE$7,"")</f>
        <v/>
      </c>
      <c r="EF37" s="56" t="str">
        <f>IFERROR(VLOOKUP($B37,CM$60:$CN$69,MAX($BT$6:$CM$6)+2-EF$6,0)*EF$7,"")</f>
        <v/>
      </c>
      <c r="EG37" s="57">
        <f t="shared" si="18"/>
        <v>0</v>
      </c>
      <c r="EJ37" s="1">
        <v>30</v>
      </c>
      <c r="EL37" s="1">
        <v>30</v>
      </c>
      <c r="EN37" s="1">
        <v>30</v>
      </c>
      <c r="EP37" s="1">
        <v>30</v>
      </c>
    </row>
    <row r="38" spans="1:146" ht="18" hidden="1">
      <c r="A38" s="36" t="s">
        <v>57</v>
      </c>
      <c r="B38" s="68"/>
      <c r="C38" s="69"/>
      <c r="D38" s="70"/>
      <c r="E38" s="70"/>
      <c r="F38" s="71"/>
      <c r="G38" s="37"/>
      <c r="H38" s="43">
        <f t="shared" si="0"/>
        <v>0</v>
      </c>
      <c r="I38" s="43">
        <f t="shared" si="1"/>
        <v>0</v>
      </c>
      <c r="J38" s="43">
        <f t="shared" si="2"/>
        <v>0</v>
      </c>
      <c r="K38" s="43">
        <f t="shared" si="3"/>
        <v>0</v>
      </c>
      <c r="L38" s="43">
        <f t="shared" si="4"/>
        <v>0</v>
      </c>
      <c r="M38" s="43">
        <f t="shared" si="5"/>
        <v>0</v>
      </c>
      <c r="N38" s="43">
        <f t="shared" si="6"/>
        <v>0</v>
      </c>
      <c r="O38" s="44">
        <v>31</v>
      </c>
      <c r="P38" s="45" t="str">
        <f t="shared" si="7"/>
        <v/>
      </c>
      <c r="Q38" s="45">
        <f t="shared" si="8"/>
        <v>0</v>
      </c>
      <c r="R38" s="46"/>
      <c r="S38" s="46" t="str">
        <f t="shared" si="9"/>
        <v/>
      </c>
      <c r="T38" s="46">
        <f t="shared" si="10"/>
        <v>0</v>
      </c>
      <c r="U38" s="47" t="str">
        <f>IFERROR(VLOOKUP($B38,U$3:$BN$5,MAX($U$6:$BM$6)+2-U$6,0),"")</f>
        <v/>
      </c>
      <c r="V38" s="47" t="str">
        <f>IFERROR(VLOOKUP($B38,V$3:$BN$5,MAX($U$6:$BM$6)+2-V$6,0),"")</f>
        <v/>
      </c>
      <c r="W38" s="47" t="str">
        <f>IFERROR(VLOOKUP($B38,W$3:$BN$5,MAX($U$6:$BM$6)+2-W$6,0),"")</f>
        <v/>
      </c>
      <c r="X38" s="47" t="str">
        <f>IFERROR(VLOOKUP($B38,X$3:$BN$5,MAX($U$6:$BM$6)+2-X$6,0),"")</f>
        <v/>
      </c>
      <c r="Y38" s="47" t="str">
        <f>IFERROR(VLOOKUP($B38,Y$3:$BN$5,MAX($U$6:$BM$6)+2-Y$6,0),"")</f>
        <v/>
      </c>
      <c r="Z38" s="47" t="str">
        <f>IFERROR(VLOOKUP($B38,Z$3:$BN$5,MAX($U$6:$BM$6)+2-Z$6,0),"")</f>
        <v/>
      </c>
      <c r="AA38" s="47" t="str">
        <f>IFERROR(VLOOKUP($B38,AA$3:$BN$5,MAX($U$6:$BM$6)+2-AA$6,0),"")</f>
        <v/>
      </c>
      <c r="AB38" s="47" t="str">
        <f>IFERROR(VLOOKUP($B38,AB$3:$BN$5,MAX($U$6:$BM$6)+2-AB$6,0),"")</f>
        <v/>
      </c>
      <c r="AC38" s="47" t="str">
        <f>IFERROR(VLOOKUP($B38,AC$3:$BN$5,MAX($U$6:$BM$6)+2-AC$6,0),"")</f>
        <v/>
      </c>
      <c r="AD38" s="47" t="str">
        <f>IFERROR(VLOOKUP($B38,AD$3:$BN$5,MAX($U$6:$BM$6)+2-AD$6,0),"")</f>
        <v/>
      </c>
      <c r="AE38" s="47" t="str">
        <f>IFERROR(VLOOKUP($B38,AE$3:$BN$5,MAX($U$6:$BM$6)+2-AE$6,0),"")</f>
        <v/>
      </c>
      <c r="AF38" s="47" t="str">
        <f>IFERROR(VLOOKUP($B38,AF$3:$BN$5,MAX($U$6:$BM$6)+2-AF$6,0),"")</f>
        <v/>
      </c>
      <c r="AG38" s="47" t="str">
        <f>IFERROR(VLOOKUP($B38,AG$3:$BN$5,MAX($U$6:$BM$6)+2-AG$6,0),"")</f>
        <v/>
      </c>
      <c r="AH38" s="47" t="str">
        <f>IFERROR(VLOOKUP($B38,AH$3:$BN$5,MAX($U$6:$BM$6)+2-AH$6,0),"")</f>
        <v/>
      </c>
      <c r="AI38" s="47" t="str">
        <f>IFERROR(VLOOKUP($B38,AI$3:$BN$5,MAX($U$6:$BM$6)+2-AI$6,0),"")</f>
        <v/>
      </c>
      <c r="AJ38" s="47" t="str">
        <f>IFERROR(VLOOKUP($B38,AJ$3:$BN$5,MAX($U$6:$BM$6)+2-AJ$6,0),"")</f>
        <v/>
      </c>
      <c r="AK38" s="47" t="str">
        <f>IFERROR(VLOOKUP($B38,AK$3:$BN$5,MAX($U$6:$BM$6)+2-AK$6,0),"")</f>
        <v/>
      </c>
      <c r="AL38" s="47" t="str">
        <f>IFERROR(VLOOKUP($B38,AL$3:$BN$5,MAX($U$6:$BM$6)+2-AL$6,0),"")</f>
        <v/>
      </c>
      <c r="AM38" s="47" t="str">
        <f>IFERROR(VLOOKUP($B38,AM$3:$BN$5,MAX($U$6:$BM$6)+2-AM$6,0),"")</f>
        <v/>
      </c>
      <c r="AN38" s="47" t="str">
        <f>IFERROR(VLOOKUP($B38,AN$3:$BN$5,MAX($U$6:$BM$6)+2-AN$6,0),"")</f>
        <v/>
      </c>
      <c r="AO38" s="47" t="str">
        <f>IFERROR(VLOOKUP($B38,AO$3:$BN$5,MAX($U$6:$BM$6)+2-AO$6,0),"")</f>
        <v/>
      </c>
      <c r="AP38" s="47" t="str">
        <f>IFERROR(VLOOKUP($B38,AP$3:$BN$5,MAX($U$6:$BM$6)+2-AP$6,0),"")</f>
        <v/>
      </c>
      <c r="AQ38" s="47" t="str">
        <f>IFERROR(VLOOKUP($B38,AQ$3:$BN$5,MAX($U$6:$BM$6)+2-AQ$6,0),"")</f>
        <v/>
      </c>
      <c r="AR38" s="47" t="str">
        <f>IFERROR(VLOOKUP($B38,AR$3:$BN$5,MAX($U$6:$BM$6)+2-AR$6,0),"")</f>
        <v/>
      </c>
      <c r="AS38" s="47" t="str">
        <f>IFERROR(VLOOKUP($B38,AS$3:$BN$5,MAX($U$6:$BM$6)+2-AS$6,0),"")</f>
        <v/>
      </c>
      <c r="AT38" s="47" t="str">
        <f>IFERROR(VLOOKUP($B38,AT$3:$BN$5,MAX($U$6:$BM$6)+2-AT$6,0),"")</f>
        <v/>
      </c>
      <c r="AU38" s="47" t="str">
        <f>IFERROR(VLOOKUP($B38,AU$3:$BN$5,MAX($U$6:$BM$6)+2-AU$6,0),"")</f>
        <v/>
      </c>
      <c r="AV38" s="47" t="str">
        <f>IFERROR(VLOOKUP($B38,AV$3:$BN$5,MAX($U$6:$BM$6)+2-AV$6,0),"")</f>
        <v/>
      </c>
      <c r="AW38" s="47" t="str">
        <f>IFERROR(VLOOKUP($B38,AW$3:$BN$5,MAX($U$6:$BM$6)+2-AW$6,0),"")</f>
        <v/>
      </c>
      <c r="AX38" s="47" t="str">
        <f>IFERROR(VLOOKUP($B38,AX$3:$BN$5,MAX($U$6:$BM$6)+2-AX$6,0),"")</f>
        <v/>
      </c>
      <c r="AY38" s="47" t="str">
        <f>IFERROR(VLOOKUP($B38,AY$3:$BN$5,MAX($U$6:$BM$6)+2-AY$6,0),"")</f>
        <v/>
      </c>
      <c r="AZ38" s="47" t="str">
        <f>IFERROR(VLOOKUP($B38,AZ$3:$BN$5,MAX($U$6:$BM$6)+2-AZ$6,0),"")</f>
        <v/>
      </c>
      <c r="BA38" s="47" t="str">
        <f>IFERROR(VLOOKUP($B38,BA$3:$BN$5,MAX($U$6:$BM$6)+2-BA$6,0),"")</f>
        <v/>
      </c>
      <c r="BB38" s="47" t="str">
        <f>IFERROR(VLOOKUP($B38,BB$3:$BN$5,MAX($U$6:$BM$6)+2-BB$6,0),"")</f>
        <v/>
      </c>
      <c r="BC38" s="47" t="str">
        <f>IFERROR(VLOOKUP($B38,BC$3:$BN$5,MAX($U$6:$BM$6)+2-BC$6,0),"")</f>
        <v/>
      </c>
      <c r="BD38" s="47" t="str">
        <f>IFERROR(VLOOKUP($B38,BD$3:$BN$5,MAX($U$6:$BM$6)+2-BD$6,0),"")</f>
        <v/>
      </c>
      <c r="BE38" s="47" t="str">
        <f>IFERROR(VLOOKUP($B38,BE$3:$BN$5,MAX($U$6:$BM$6)+2-BE$6,0),"")</f>
        <v/>
      </c>
      <c r="BF38" s="47" t="str">
        <f>IFERROR(VLOOKUP($B38,BF$3:$BN$5,MAX($U$6:$BM$6)+2-BF$6,0),"")</f>
        <v/>
      </c>
      <c r="BG38" s="47" t="str">
        <f>IFERROR(VLOOKUP($B38,BG$3:$BN$5,MAX($U$6:$BM$6)+2-BG$6,0),"")</f>
        <v/>
      </c>
      <c r="BH38" s="47" t="str">
        <f>IFERROR(VLOOKUP($B38,BH$3:$BN$5,MAX($U$6:$BM$6)+2-BH$6,0),"")</f>
        <v/>
      </c>
      <c r="BI38" s="47" t="str">
        <f>IFERROR(VLOOKUP($B38,BI$3:$BN$5,MAX($U$6:$BM$6)+2-BI$6,0),"")</f>
        <v/>
      </c>
      <c r="BJ38" s="47" t="str">
        <f>IFERROR(VLOOKUP($B38,BJ$3:$BN$5,MAX($U$6:$BM$6)+2-BJ$6,0),"")</f>
        <v/>
      </c>
      <c r="BK38" s="47" t="str">
        <f>IFERROR(VLOOKUP($B38,BK$3:$BN$5,MAX($U$6:$BM$6)+2-BK$6,0),"")</f>
        <v/>
      </c>
      <c r="BL38" s="47" t="str">
        <f>IFERROR(VLOOKUP($B38,BL$3:$BN$5,MAX($U$6:$BM$6)+2-BL$6,0),"")</f>
        <v/>
      </c>
      <c r="BM38" s="47" t="str">
        <f>IFERROR(VLOOKUP($B38,BM$3:$BN$5,MAX($U$6:$BM$6)+2-BM$6,0),"")</f>
        <v/>
      </c>
      <c r="BN38" s="46">
        <f t="shared" si="11"/>
        <v>0</v>
      </c>
      <c r="BO38" s="48" t="str">
        <f t="shared" si="12"/>
        <v/>
      </c>
      <c r="BP38" s="48" t="str">
        <f t="shared" si="13"/>
        <v/>
      </c>
      <c r="BQ38" s="49" t="str">
        <f t="shared" si="14"/>
        <v/>
      </c>
      <c r="BR38" s="50">
        <f t="shared" si="15"/>
        <v>0</v>
      </c>
      <c r="BS38" s="51">
        <f t="shared" si="16"/>
        <v>0</v>
      </c>
      <c r="BT38" s="52" t="str">
        <f>IFERROR(VLOOKUP($B38,BT$2:$CN$5,MAX($BT$6:$CM$6)+2-BT$6,0)*BT$7,"")</f>
        <v/>
      </c>
      <c r="BU38" s="52" t="str">
        <f>IFERROR(VLOOKUP($B38,BU$2:$CN$5,MAX($BT$6:$CM$6)+2-BU$6,0)*BU$7,"")</f>
        <v/>
      </c>
      <c r="BV38" s="52" t="str">
        <f>IFERROR(VLOOKUP($B38,BV$2:$CN$5,MAX($BT$6:$CM$6)+2-BV$6,0)*BV$7,"")</f>
        <v/>
      </c>
      <c r="BW38" s="52" t="str">
        <f>IFERROR(VLOOKUP($B38,BW$2:$CN$5,MAX($BT$6:$CM$6)+2-BW$6,0)*BW$7,"")</f>
        <v/>
      </c>
      <c r="BX38" s="52" t="str">
        <f>IFERROR(VLOOKUP($B38,BX$2:$CN$5,MAX($BT$6:$CM$6)+2-BX$6,0)*BX$7,"")</f>
        <v/>
      </c>
      <c r="BY38" s="52" t="str">
        <f>IFERROR(VLOOKUP($B38,BY$2:$CN$5,MAX($BT$6:$CM$6)+2-BY$6,0)*BY$7,"")</f>
        <v/>
      </c>
      <c r="BZ38" s="52" t="str">
        <f>IFERROR(VLOOKUP($B38,BZ$2:$CN$5,MAX($BT$6:$CM$6)+2-BZ$6,0)*BZ$7,"")</f>
        <v/>
      </c>
      <c r="CA38" s="52" t="str">
        <f>IFERROR(VLOOKUP($B38,CA$2:$CN$5,MAX($BT$6:$CM$6)+2-CA$6,0)*CA$7,"")</f>
        <v/>
      </c>
      <c r="CB38" s="52" t="str">
        <f>IFERROR(VLOOKUP($B38,CB$2:$CN$5,MAX($BT$6:$CM$6)+2-CB$6,0)*CB$7,"")</f>
        <v/>
      </c>
      <c r="CC38" s="52" t="str">
        <f>IFERROR(VLOOKUP($B38,CC$2:$CN$5,MAX($BT$6:$CM$6)+2-CC$6,0)*CC$7,"")</f>
        <v/>
      </c>
      <c r="CD38" s="52" t="str">
        <f>IFERROR(VLOOKUP($B38,CD$2:$CN$5,MAX($BT$6:$CM$6)+2-CD$6,0)*CD$7,"")</f>
        <v/>
      </c>
      <c r="CE38" s="52" t="str">
        <f>IFERROR(VLOOKUP($B38,CE$2:$CN$5,MAX($BT$6:$CM$6)+2-CE$6,0)*CE$7,"")</f>
        <v/>
      </c>
      <c r="CF38" s="52" t="str">
        <f>IFERROR(VLOOKUP($B38,CF$2:$CN$5,MAX($BT$6:$CM$6)+2-CF$6,0)*CF$7,"")</f>
        <v/>
      </c>
      <c r="CG38" s="52" t="str">
        <f>IFERROR(VLOOKUP($B38,CG$2:$CN$5,MAX($BT$6:$CM$6)+2-CG$6,0)*CG$7,"")</f>
        <v/>
      </c>
      <c r="CH38" s="52" t="str">
        <f>IFERROR(VLOOKUP($B38,CH$2:$CN$5,MAX($BT$6:$CM$6)+2-CH$6,0)*CH$7,"")</f>
        <v/>
      </c>
      <c r="CI38" s="52" t="str">
        <f>IFERROR(VLOOKUP($B38,CI$2:$CN$5,MAX($BT$6:$CM$6)+2-CI$6,0)*CI$7,"")</f>
        <v/>
      </c>
      <c r="CJ38" s="52" t="str">
        <f>IFERROR(VLOOKUP($B38,CJ$2:$CN$5,MAX($BT$6:$CM$6)+2-CJ$6,0)*CJ$7,"")</f>
        <v/>
      </c>
      <c r="CK38" s="52" t="str">
        <f>IFERROR(VLOOKUP($B38,CK$2:$CN$5,MAX($BT$6:$CM$6)+2-CK$6,0)*CK$7,"")</f>
        <v/>
      </c>
      <c r="CL38" s="52" t="str">
        <f>IFERROR(VLOOKUP($B38,CL$2:$CN$5,MAX($BT$6:$CM$6)+2-CL$6,0)*CL$7,"")</f>
        <v/>
      </c>
      <c r="CM38" s="52" t="str">
        <f>IFERROR(VLOOKUP($B38,CM$2:$CN$5,MAX($BT$6:$CM$6)+2-CM$6,0)*CM$7,"")</f>
        <v/>
      </c>
      <c r="CP38" s="53"/>
      <c r="CQ38" s="54" t="str">
        <f>IFERROR(VLOOKUP($B38,BT$49:$CN$58,MAX($CQ$6:$DJ$6)+2-CQ$6,0)*CQ$7,"")</f>
        <v/>
      </c>
      <c r="CR38" s="54" t="str">
        <f>IFERROR(VLOOKUP($B38,BU$49:$CN$58,MAX($CQ$6:$DJ$6)+2-CR$6,0)*CR$7,"")</f>
        <v/>
      </c>
      <c r="CS38" s="54" t="str">
        <f>IFERROR(VLOOKUP($B38,BV$49:$CN$58,MAX($CQ$6:$DJ$6)+2-CS$6,0)*CS$7,"")</f>
        <v/>
      </c>
      <c r="CT38" s="54" t="str">
        <f>IFERROR(VLOOKUP($B38,BW$49:$CN$58,MAX($CQ$6:$DJ$6)+2-CT$6,0)*CT$7,"")</f>
        <v/>
      </c>
      <c r="CU38" s="54" t="str">
        <f>IFERROR(VLOOKUP($B38,BX$49:$CN$58,MAX($CQ$6:$DJ$6)+2-CU$6,0)*CU$7,"")</f>
        <v/>
      </c>
      <c r="CV38" s="54" t="str">
        <f>IFERROR(VLOOKUP($B38,BY$49:$CN$58,MAX($CQ$6:$DJ$6)+2-CV$6,0)*CV$7,"")</f>
        <v/>
      </c>
      <c r="CW38" s="54" t="str">
        <f>IFERROR(VLOOKUP($B38,BZ$49:$CN$58,MAX($CQ$6:$DJ$6)+2-CW$6,0)*CW$7,"")</f>
        <v/>
      </c>
      <c r="CX38" s="54" t="str">
        <f>IFERROR(VLOOKUP($B38,CA$49:$CN$58,MAX($CQ$6:$DJ$6)+2-CX$6,0)*CX$7,"")</f>
        <v/>
      </c>
      <c r="CY38" s="54" t="str">
        <f>IFERROR(VLOOKUP($B38,CB$49:$CN$58,MAX($CQ$6:$DJ$6)+2-CY$6,0)*CY$7,"")</f>
        <v/>
      </c>
      <c r="CZ38" s="54" t="str">
        <f>IFERROR(VLOOKUP($B38,CC$49:$CN$58,MAX($CQ$6:$DJ$6)+2-CZ$6,0)*CZ$7,"")</f>
        <v/>
      </c>
      <c r="DA38" s="54" t="str">
        <f>IFERROR(VLOOKUP($B38,CD$49:$CN$58,MAX($CQ$6:$DJ$6)+2-DA$6,0)*DA$7,"")</f>
        <v/>
      </c>
      <c r="DB38" s="54" t="str">
        <f>IFERROR(VLOOKUP($B38,CE$49:$CN$58,MAX($CQ$6:$DJ$6)+2-DB$6,0)*DB$7,"")</f>
        <v/>
      </c>
      <c r="DC38" s="54" t="str">
        <f>IFERROR(VLOOKUP($B38,CF$49:$CN$58,MAX($CQ$6:$DJ$6)+2-DC$6,0)*DC$7,"")</f>
        <v/>
      </c>
      <c r="DD38" s="54" t="str">
        <f>IFERROR(VLOOKUP($B38,CG$49:$CN$58,MAX($CQ$6:$DJ$6)+2-DD$6,0)*DD$7,"")</f>
        <v/>
      </c>
      <c r="DE38" s="54" t="str">
        <f>IFERROR(VLOOKUP($B38,CH$49:$CN$58,MAX($CQ$6:$DJ$6)+2-DE$6,0)*DE$7,"")</f>
        <v/>
      </c>
      <c r="DF38" s="54" t="str">
        <f>IFERROR(VLOOKUP($B38,CI$49:$CN$58,MAX($CQ$6:$DJ$6)+2-DF$6,0)*DF$7,"")</f>
        <v/>
      </c>
      <c r="DG38" s="54" t="str">
        <f>IFERROR(VLOOKUP($B38,CJ$49:$CN$58,MAX($CQ$6:$DJ$6)+2-DG$6,0)*DG$7,"")</f>
        <v/>
      </c>
      <c r="DH38" s="54" t="str">
        <f>IFERROR(VLOOKUP($B38,CK$49:$CN$58,MAX($CQ$6:$DJ$6)+2-DH$6,0)*DH$7,"")</f>
        <v/>
      </c>
      <c r="DI38" s="54" t="str">
        <f>IFERROR(VLOOKUP($B38,CL$49:$CN$58,MAX($CQ$6:$DJ$6)+2-DI$6,0)*DI$7,"")</f>
        <v/>
      </c>
      <c r="DJ38" s="54" t="str">
        <f>IFERROR(VLOOKUP($B38,CM$49:$CN$58,MAX($CQ$6:$DJ$6)+2-DJ$6,0)*DJ$7,"")</f>
        <v/>
      </c>
      <c r="DK38" s="55">
        <f t="shared" si="17"/>
        <v>0</v>
      </c>
      <c r="DM38" s="56" t="str">
        <f>IFERROR(VLOOKUP($B38,BT$60:$CN$69,MAX($BT$6:$CM$6)+2-DM$6,0)*DM$7,"")</f>
        <v/>
      </c>
      <c r="DN38" s="56" t="str">
        <f>IFERROR(VLOOKUP($B38,BU$60:$CN$69,MAX($BT$6:$CM$6)+2-DN$6,0)*DN$7,"")</f>
        <v/>
      </c>
      <c r="DO38" s="56" t="str">
        <f>IFERROR(VLOOKUP($B38,BV$60:$CN$69,MAX($BT$6:$CM$6)+2-DO$6,0)*DO$7,"")</f>
        <v/>
      </c>
      <c r="DP38" s="56" t="str">
        <f>IFERROR(VLOOKUP($B38,BW$60:$CN$69,MAX($BT$6:$CM$6)+2-DP$6,0)*DP$7,"")</f>
        <v/>
      </c>
      <c r="DQ38" s="56" t="str">
        <f>IFERROR(VLOOKUP($B38,BX$60:$CN$69,MAX($BT$6:$CM$6)+2-DQ$6,0)*DQ$7,"")</f>
        <v/>
      </c>
      <c r="DR38" s="56" t="str">
        <f>IFERROR(VLOOKUP($B38,BY$60:$CN$69,MAX($BT$6:$CM$6)+2-DR$6,0)*DR$7,"")</f>
        <v/>
      </c>
      <c r="DS38" s="56" t="str">
        <f>IFERROR(VLOOKUP($B38,BZ$60:$CN$69,MAX($BT$6:$CM$6)+2-DS$6,0)*DS$7,"")</f>
        <v/>
      </c>
      <c r="DT38" s="56" t="str">
        <f>IFERROR(VLOOKUP($B38,CA$60:$CN$69,MAX($BT$6:$CM$6)+2-DT$6,0)*DT$7,"")</f>
        <v/>
      </c>
      <c r="DU38" s="56" t="str">
        <f>IFERROR(VLOOKUP($B38,CB$60:$CN$69,MAX($BT$6:$CM$6)+2-DU$6,0)*DU$7,"")</f>
        <v/>
      </c>
      <c r="DV38" s="56" t="str">
        <f>IFERROR(VLOOKUP($B38,CC$60:$CN$69,MAX($BT$6:$CM$6)+2-DV$6,0)*DV$7,"")</f>
        <v/>
      </c>
      <c r="DW38" s="56" t="str">
        <f>IFERROR(VLOOKUP($B38,CD$60:$CN$69,MAX($BT$6:$CM$6)+2-DW$6,0)*DW$7,"")</f>
        <v/>
      </c>
      <c r="DX38" s="56" t="str">
        <f>IFERROR(VLOOKUP($B38,CE$60:$CN$69,MAX($BT$6:$CM$6)+2-DX$6,0)*DX$7,"")</f>
        <v/>
      </c>
      <c r="DY38" s="56" t="str">
        <f>IFERROR(VLOOKUP($B38,CF$60:$CN$69,MAX($BT$6:$CM$6)+2-DY$6,0)*DY$7,"")</f>
        <v/>
      </c>
      <c r="DZ38" s="56" t="str">
        <f>IFERROR(VLOOKUP($B38,CG$60:$CN$69,MAX($BT$6:$CM$6)+2-DZ$6,0)*DZ$7,"")</f>
        <v/>
      </c>
      <c r="EA38" s="56" t="str">
        <f>IFERROR(VLOOKUP($B38,CH$60:$CN$69,MAX($BT$6:$CM$6)+2-EA$6,0)*EA$7,"")</f>
        <v/>
      </c>
      <c r="EB38" s="56" t="str">
        <f>IFERROR(VLOOKUP($B38,CI$60:$CN$69,MAX($BT$6:$CM$6)+2-EB$6,0)*EB$7,"")</f>
        <v/>
      </c>
      <c r="EC38" s="56" t="str">
        <f>IFERROR(VLOOKUP($B38,CJ$60:$CN$69,MAX($BT$6:$CM$6)+2-EC$6,0)*EC$7,"")</f>
        <v/>
      </c>
      <c r="ED38" s="56" t="str">
        <f>IFERROR(VLOOKUP($B38,CK$60:$CN$69,MAX($BT$6:$CM$6)+2-ED$6,0)*ED$7,"")</f>
        <v/>
      </c>
      <c r="EE38" s="56" t="str">
        <f>IFERROR(VLOOKUP($B38,CL$60:$CN$69,MAX($BT$6:$CM$6)+2-EE$6,0)*EE$7,"")</f>
        <v/>
      </c>
      <c r="EF38" s="56" t="str">
        <f>IFERROR(VLOOKUP($B38,CM$60:$CN$69,MAX($BT$6:$CM$6)+2-EF$6,0)*EF$7,"")</f>
        <v/>
      </c>
      <c r="EG38" s="57">
        <f t="shared" si="18"/>
        <v>0</v>
      </c>
      <c r="EJ38" s="1">
        <v>31</v>
      </c>
      <c r="EL38" s="1">
        <v>31</v>
      </c>
      <c r="EN38" s="1">
        <v>31</v>
      </c>
      <c r="EP38" s="1">
        <v>31</v>
      </c>
    </row>
    <row r="39" spans="1:146" ht="18" hidden="1">
      <c r="A39" s="36" t="s">
        <v>58</v>
      </c>
      <c r="B39" s="68"/>
      <c r="C39" s="69"/>
      <c r="D39" s="70"/>
      <c r="E39" s="70"/>
      <c r="F39" s="71"/>
      <c r="G39" s="37"/>
      <c r="H39" s="43">
        <f t="shared" si="0"/>
        <v>0</v>
      </c>
      <c r="I39" s="43">
        <f t="shared" si="1"/>
        <v>0</v>
      </c>
      <c r="J39" s="43">
        <f t="shared" si="2"/>
        <v>0</v>
      </c>
      <c r="K39" s="43">
        <f t="shared" si="3"/>
        <v>0</v>
      </c>
      <c r="L39" s="43">
        <f t="shared" si="4"/>
        <v>0</v>
      </c>
      <c r="M39" s="43">
        <f t="shared" si="5"/>
        <v>0</v>
      </c>
      <c r="N39" s="43">
        <f t="shared" si="6"/>
        <v>0</v>
      </c>
      <c r="O39" s="44">
        <v>32</v>
      </c>
      <c r="P39" s="45" t="str">
        <f t="shared" si="7"/>
        <v/>
      </c>
      <c r="Q39" s="45">
        <f t="shared" si="8"/>
        <v>0</v>
      </c>
      <c r="R39" s="46"/>
      <c r="S39" s="46" t="str">
        <f t="shared" si="9"/>
        <v/>
      </c>
      <c r="T39" s="46">
        <f t="shared" si="10"/>
        <v>0</v>
      </c>
      <c r="U39" s="47" t="str">
        <f>IFERROR(VLOOKUP($B39,U$3:$BN$5,MAX($U$6:$BM$6)+2-U$6,0),"")</f>
        <v/>
      </c>
      <c r="V39" s="47" t="str">
        <f>IFERROR(VLOOKUP($B39,V$3:$BN$5,MAX($U$6:$BM$6)+2-V$6,0),"")</f>
        <v/>
      </c>
      <c r="W39" s="47" t="str">
        <f>IFERROR(VLOOKUP($B39,W$3:$BN$5,MAX($U$6:$BM$6)+2-W$6,0),"")</f>
        <v/>
      </c>
      <c r="X39" s="47" t="str">
        <f>IFERROR(VLOOKUP($B39,X$3:$BN$5,MAX($U$6:$BM$6)+2-X$6,0),"")</f>
        <v/>
      </c>
      <c r="Y39" s="47" t="str">
        <f>IFERROR(VLOOKUP($B39,Y$3:$BN$5,MAX($U$6:$BM$6)+2-Y$6,0),"")</f>
        <v/>
      </c>
      <c r="Z39" s="47" t="str">
        <f>IFERROR(VLOOKUP($B39,Z$3:$BN$5,MAX($U$6:$BM$6)+2-Z$6,0),"")</f>
        <v/>
      </c>
      <c r="AA39" s="47" t="str">
        <f>IFERROR(VLOOKUP($B39,AA$3:$BN$5,MAX($U$6:$BM$6)+2-AA$6,0),"")</f>
        <v/>
      </c>
      <c r="AB39" s="47" t="str">
        <f>IFERROR(VLOOKUP($B39,AB$3:$BN$5,MAX($U$6:$BM$6)+2-AB$6,0),"")</f>
        <v/>
      </c>
      <c r="AC39" s="47" t="str">
        <f>IFERROR(VLOOKUP($B39,AC$3:$BN$5,MAX($U$6:$BM$6)+2-AC$6,0),"")</f>
        <v/>
      </c>
      <c r="AD39" s="47" t="str">
        <f>IFERROR(VLOOKUP($B39,AD$3:$BN$5,MAX($U$6:$BM$6)+2-AD$6,0),"")</f>
        <v/>
      </c>
      <c r="AE39" s="47" t="str">
        <f>IFERROR(VLOOKUP($B39,AE$3:$BN$5,MAX($U$6:$BM$6)+2-AE$6,0),"")</f>
        <v/>
      </c>
      <c r="AF39" s="47" t="str">
        <f>IFERROR(VLOOKUP($B39,AF$3:$BN$5,MAX($U$6:$BM$6)+2-AF$6,0),"")</f>
        <v/>
      </c>
      <c r="AG39" s="47" t="str">
        <f>IFERROR(VLOOKUP($B39,AG$3:$BN$5,MAX($U$6:$BM$6)+2-AG$6,0),"")</f>
        <v/>
      </c>
      <c r="AH39" s="47" t="str">
        <f>IFERROR(VLOOKUP($B39,AH$3:$BN$5,MAX($U$6:$BM$6)+2-AH$6,0),"")</f>
        <v/>
      </c>
      <c r="AI39" s="47" t="str">
        <f>IFERROR(VLOOKUP($B39,AI$3:$BN$5,MAX($U$6:$BM$6)+2-AI$6,0),"")</f>
        <v/>
      </c>
      <c r="AJ39" s="47" t="str">
        <f>IFERROR(VLOOKUP($B39,AJ$3:$BN$5,MAX($U$6:$BM$6)+2-AJ$6,0),"")</f>
        <v/>
      </c>
      <c r="AK39" s="47" t="str">
        <f>IFERROR(VLOOKUP($B39,AK$3:$BN$5,MAX($U$6:$BM$6)+2-AK$6,0),"")</f>
        <v/>
      </c>
      <c r="AL39" s="47" t="str">
        <f>IFERROR(VLOOKUP($B39,AL$3:$BN$5,MAX($U$6:$BM$6)+2-AL$6,0),"")</f>
        <v/>
      </c>
      <c r="AM39" s="47" t="str">
        <f>IFERROR(VLOOKUP($B39,AM$3:$BN$5,MAX($U$6:$BM$6)+2-AM$6,0),"")</f>
        <v/>
      </c>
      <c r="AN39" s="47" t="str">
        <f>IFERROR(VLOOKUP($B39,AN$3:$BN$5,MAX($U$6:$BM$6)+2-AN$6,0),"")</f>
        <v/>
      </c>
      <c r="AO39" s="47" t="str">
        <f>IFERROR(VLOOKUP($B39,AO$3:$BN$5,MAX($U$6:$BM$6)+2-AO$6,0),"")</f>
        <v/>
      </c>
      <c r="AP39" s="47" t="str">
        <f>IFERROR(VLOOKUP($B39,AP$3:$BN$5,MAX($U$6:$BM$6)+2-AP$6,0),"")</f>
        <v/>
      </c>
      <c r="AQ39" s="47" t="str">
        <f>IFERROR(VLOOKUP($B39,AQ$3:$BN$5,MAX($U$6:$BM$6)+2-AQ$6,0),"")</f>
        <v/>
      </c>
      <c r="AR39" s="47" t="str">
        <f>IFERROR(VLOOKUP($B39,AR$3:$BN$5,MAX($U$6:$BM$6)+2-AR$6,0),"")</f>
        <v/>
      </c>
      <c r="AS39" s="47" t="str">
        <f>IFERROR(VLOOKUP($B39,AS$3:$BN$5,MAX($U$6:$BM$6)+2-AS$6,0),"")</f>
        <v/>
      </c>
      <c r="AT39" s="47" t="str">
        <f>IFERROR(VLOOKUP($B39,AT$3:$BN$5,MAX($U$6:$BM$6)+2-AT$6,0),"")</f>
        <v/>
      </c>
      <c r="AU39" s="47" t="str">
        <f>IFERROR(VLOOKUP($B39,AU$3:$BN$5,MAX($U$6:$BM$6)+2-AU$6,0),"")</f>
        <v/>
      </c>
      <c r="AV39" s="47" t="str">
        <f>IFERROR(VLOOKUP($B39,AV$3:$BN$5,MAX($U$6:$BM$6)+2-AV$6,0),"")</f>
        <v/>
      </c>
      <c r="AW39" s="47" t="str">
        <f>IFERROR(VLOOKUP($B39,AW$3:$BN$5,MAX($U$6:$BM$6)+2-AW$6,0),"")</f>
        <v/>
      </c>
      <c r="AX39" s="47" t="str">
        <f>IFERROR(VLOOKUP($B39,AX$3:$BN$5,MAX($U$6:$BM$6)+2-AX$6,0),"")</f>
        <v/>
      </c>
      <c r="AY39" s="47" t="str">
        <f>IFERROR(VLOOKUP($B39,AY$3:$BN$5,MAX($U$6:$BM$6)+2-AY$6,0),"")</f>
        <v/>
      </c>
      <c r="AZ39" s="47" t="str">
        <f>IFERROR(VLOOKUP($B39,AZ$3:$BN$5,MAX($U$6:$BM$6)+2-AZ$6,0),"")</f>
        <v/>
      </c>
      <c r="BA39" s="47" t="str">
        <f>IFERROR(VLOOKUP($B39,BA$3:$BN$5,MAX($U$6:$BM$6)+2-BA$6,0),"")</f>
        <v/>
      </c>
      <c r="BB39" s="47" t="str">
        <f>IFERROR(VLOOKUP($B39,BB$3:$BN$5,MAX($U$6:$BM$6)+2-BB$6,0),"")</f>
        <v/>
      </c>
      <c r="BC39" s="47" t="str">
        <f>IFERROR(VLOOKUP($B39,BC$3:$BN$5,MAX($U$6:$BM$6)+2-BC$6,0),"")</f>
        <v/>
      </c>
      <c r="BD39" s="47" t="str">
        <f>IFERROR(VLOOKUP($B39,BD$3:$BN$5,MAX($U$6:$BM$6)+2-BD$6,0),"")</f>
        <v/>
      </c>
      <c r="BE39" s="47" t="str">
        <f>IFERROR(VLOOKUP($B39,BE$3:$BN$5,MAX($U$6:$BM$6)+2-BE$6,0),"")</f>
        <v/>
      </c>
      <c r="BF39" s="47" t="str">
        <f>IFERROR(VLOOKUP($B39,BF$3:$BN$5,MAX($U$6:$BM$6)+2-BF$6,0),"")</f>
        <v/>
      </c>
      <c r="BG39" s="47" t="str">
        <f>IFERROR(VLOOKUP($B39,BG$3:$BN$5,MAX($U$6:$BM$6)+2-BG$6,0),"")</f>
        <v/>
      </c>
      <c r="BH39" s="47" t="str">
        <f>IFERROR(VLOOKUP($B39,BH$3:$BN$5,MAX($U$6:$BM$6)+2-BH$6,0),"")</f>
        <v/>
      </c>
      <c r="BI39" s="47" t="str">
        <f>IFERROR(VLOOKUP($B39,BI$3:$BN$5,MAX($U$6:$BM$6)+2-BI$6,0),"")</f>
        <v/>
      </c>
      <c r="BJ39" s="47" t="str">
        <f>IFERROR(VLOOKUP($B39,BJ$3:$BN$5,MAX($U$6:$BM$6)+2-BJ$6,0),"")</f>
        <v/>
      </c>
      <c r="BK39" s="47" t="str">
        <f>IFERROR(VLOOKUP($B39,BK$3:$BN$5,MAX($U$6:$BM$6)+2-BK$6,0),"")</f>
        <v/>
      </c>
      <c r="BL39" s="47" t="str">
        <f>IFERROR(VLOOKUP($B39,BL$3:$BN$5,MAX($U$6:$BM$6)+2-BL$6,0),"")</f>
        <v/>
      </c>
      <c r="BM39" s="47" t="str">
        <f>IFERROR(VLOOKUP($B39,BM$3:$BN$5,MAX($U$6:$BM$6)+2-BM$6,0),"")</f>
        <v/>
      </c>
      <c r="BN39" s="46">
        <f t="shared" si="11"/>
        <v>0</v>
      </c>
      <c r="BO39" s="48" t="str">
        <f t="shared" si="12"/>
        <v/>
      </c>
      <c r="BP39" s="48" t="str">
        <f t="shared" si="13"/>
        <v/>
      </c>
      <c r="BQ39" s="49" t="str">
        <f t="shared" si="14"/>
        <v/>
      </c>
      <c r="BR39" s="50">
        <f t="shared" si="15"/>
        <v>0</v>
      </c>
      <c r="BS39" s="51">
        <f t="shared" si="16"/>
        <v>0</v>
      </c>
      <c r="BT39" s="52" t="str">
        <f>IFERROR(VLOOKUP($B39,BT$2:$CN$5,MAX($BT$6:$CM$6)+2-BT$6,0)*BT$7,"")</f>
        <v/>
      </c>
      <c r="BU39" s="52" t="str">
        <f>IFERROR(VLOOKUP($B39,BU$2:$CN$5,MAX($BT$6:$CM$6)+2-BU$6,0)*BU$7,"")</f>
        <v/>
      </c>
      <c r="BV39" s="52" t="str">
        <f>IFERROR(VLOOKUP($B39,BV$2:$CN$5,MAX($BT$6:$CM$6)+2-BV$6,0)*BV$7,"")</f>
        <v/>
      </c>
      <c r="BW39" s="52" t="str">
        <f>IFERROR(VLOOKUP($B39,BW$2:$CN$5,MAX($BT$6:$CM$6)+2-BW$6,0)*BW$7,"")</f>
        <v/>
      </c>
      <c r="BX39" s="52" t="str">
        <f>IFERROR(VLOOKUP($B39,BX$2:$CN$5,MAX($BT$6:$CM$6)+2-BX$6,0)*BX$7,"")</f>
        <v/>
      </c>
      <c r="BY39" s="52" t="str">
        <f>IFERROR(VLOOKUP($B39,BY$2:$CN$5,MAX($BT$6:$CM$6)+2-BY$6,0)*BY$7,"")</f>
        <v/>
      </c>
      <c r="BZ39" s="52" t="str">
        <f>IFERROR(VLOOKUP($B39,BZ$2:$CN$5,MAX($BT$6:$CM$6)+2-BZ$6,0)*BZ$7,"")</f>
        <v/>
      </c>
      <c r="CA39" s="52" t="str">
        <f>IFERROR(VLOOKUP($B39,CA$2:$CN$5,MAX($BT$6:$CM$6)+2-CA$6,0)*CA$7,"")</f>
        <v/>
      </c>
      <c r="CB39" s="52" t="str">
        <f>IFERROR(VLOOKUP($B39,CB$2:$CN$5,MAX($BT$6:$CM$6)+2-CB$6,0)*CB$7,"")</f>
        <v/>
      </c>
      <c r="CC39" s="52" t="str">
        <f>IFERROR(VLOOKUP($B39,CC$2:$CN$5,MAX($BT$6:$CM$6)+2-CC$6,0)*CC$7,"")</f>
        <v/>
      </c>
      <c r="CD39" s="52" t="str">
        <f>IFERROR(VLOOKUP($B39,CD$2:$CN$5,MAX($BT$6:$CM$6)+2-CD$6,0)*CD$7,"")</f>
        <v/>
      </c>
      <c r="CE39" s="52" t="str">
        <f>IFERROR(VLOOKUP($B39,CE$2:$CN$5,MAX($BT$6:$CM$6)+2-CE$6,0)*CE$7,"")</f>
        <v/>
      </c>
      <c r="CF39" s="52" t="str">
        <f>IFERROR(VLOOKUP($B39,CF$2:$CN$5,MAX($BT$6:$CM$6)+2-CF$6,0)*CF$7,"")</f>
        <v/>
      </c>
      <c r="CG39" s="52" t="str">
        <f>IFERROR(VLOOKUP($B39,CG$2:$CN$5,MAX($BT$6:$CM$6)+2-CG$6,0)*CG$7,"")</f>
        <v/>
      </c>
      <c r="CH39" s="52" t="str">
        <f>IFERROR(VLOOKUP($B39,CH$2:$CN$5,MAX($BT$6:$CM$6)+2-CH$6,0)*CH$7,"")</f>
        <v/>
      </c>
      <c r="CI39" s="52" t="str">
        <f>IFERROR(VLOOKUP($B39,CI$2:$CN$5,MAX($BT$6:$CM$6)+2-CI$6,0)*CI$7,"")</f>
        <v/>
      </c>
      <c r="CJ39" s="52" t="str">
        <f>IFERROR(VLOOKUP($B39,CJ$2:$CN$5,MAX($BT$6:$CM$6)+2-CJ$6,0)*CJ$7,"")</f>
        <v/>
      </c>
      <c r="CK39" s="52" t="str">
        <f>IFERROR(VLOOKUP($B39,CK$2:$CN$5,MAX($BT$6:$CM$6)+2-CK$6,0)*CK$7,"")</f>
        <v/>
      </c>
      <c r="CL39" s="52" t="str">
        <f>IFERROR(VLOOKUP($B39,CL$2:$CN$5,MAX($BT$6:$CM$6)+2-CL$6,0)*CL$7,"")</f>
        <v/>
      </c>
      <c r="CM39" s="52" t="str">
        <f>IFERROR(VLOOKUP($B39,CM$2:$CN$5,MAX($BT$6:$CM$6)+2-CM$6,0)*CM$7,"")</f>
        <v/>
      </c>
      <c r="CP39" s="53"/>
      <c r="CQ39" s="54" t="str">
        <f>IFERROR(VLOOKUP($B39,BT$49:$CN$58,MAX($CQ$6:$DJ$6)+2-CQ$6,0)*CQ$7,"")</f>
        <v/>
      </c>
      <c r="CR39" s="54" t="str">
        <f>IFERROR(VLOOKUP($B39,BU$49:$CN$58,MAX($CQ$6:$DJ$6)+2-CR$6,0)*CR$7,"")</f>
        <v/>
      </c>
      <c r="CS39" s="54" t="str">
        <f>IFERROR(VLOOKUP($B39,BV$49:$CN$58,MAX($CQ$6:$DJ$6)+2-CS$6,0)*CS$7,"")</f>
        <v/>
      </c>
      <c r="CT39" s="54" t="str">
        <f>IFERROR(VLOOKUP($B39,BW$49:$CN$58,MAX($CQ$6:$DJ$6)+2-CT$6,0)*CT$7,"")</f>
        <v/>
      </c>
      <c r="CU39" s="54" t="str">
        <f>IFERROR(VLOOKUP($B39,BX$49:$CN$58,MAX($CQ$6:$DJ$6)+2-CU$6,0)*CU$7,"")</f>
        <v/>
      </c>
      <c r="CV39" s="54" t="str">
        <f>IFERROR(VLOOKUP($B39,BY$49:$CN$58,MAX($CQ$6:$DJ$6)+2-CV$6,0)*CV$7,"")</f>
        <v/>
      </c>
      <c r="CW39" s="54" t="str">
        <f>IFERROR(VLOOKUP($B39,BZ$49:$CN$58,MAX($CQ$6:$DJ$6)+2-CW$6,0)*CW$7,"")</f>
        <v/>
      </c>
      <c r="CX39" s="54" t="str">
        <f>IFERROR(VLOOKUP($B39,CA$49:$CN$58,MAX($CQ$6:$DJ$6)+2-CX$6,0)*CX$7,"")</f>
        <v/>
      </c>
      <c r="CY39" s="54" t="str">
        <f>IFERROR(VLOOKUP($B39,CB$49:$CN$58,MAX($CQ$6:$DJ$6)+2-CY$6,0)*CY$7,"")</f>
        <v/>
      </c>
      <c r="CZ39" s="54" t="str">
        <f>IFERROR(VLOOKUP($B39,CC$49:$CN$58,MAX($CQ$6:$DJ$6)+2-CZ$6,0)*CZ$7,"")</f>
        <v/>
      </c>
      <c r="DA39" s="54" t="str">
        <f>IFERROR(VLOOKUP($B39,CD$49:$CN$58,MAX($CQ$6:$DJ$6)+2-DA$6,0)*DA$7,"")</f>
        <v/>
      </c>
      <c r="DB39" s="54" t="str">
        <f>IFERROR(VLOOKUP($B39,CE$49:$CN$58,MAX($CQ$6:$DJ$6)+2-DB$6,0)*DB$7,"")</f>
        <v/>
      </c>
      <c r="DC39" s="54" t="str">
        <f>IFERROR(VLOOKUP($B39,CF$49:$CN$58,MAX($CQ$6:$DJ$6)+2-DC$6,0)*DC$7,"")</f>
        <v/>
      </c>
      <c r="DD39" s="54" t="str">
        <f>IFERROR(VLOOKUP($B39,CG$49:$CN$58,MAX($CQ$6:$DJ$6)+2-DD$6,0)*DD$7,"")</f>
        <v/>
      </c>
      <c r="DE39" s="54" t="str">
        <f>IFERROR(VLOOKUP($B39,CH$49:$CN$58,MAX($CQ$6:$DJ$6)+2-DE$6,0)*DE$7,"")</f>
        <v/>
      </c>
      <c r="DF39" s="54" t="str">
        <f>IFERROR(VLOOKUP($B39,CI$49:$CN$58,MAX($CQ$6:$DJ$6)+2-DF$6,0)*DF$7,"")</f>
        <v/>
      </c>
      <c r="DG39" s="54" t="str">
        <f>IFERROR(VLOOKUP($B39,CJ$49:$CN$58,MAX($CQ$6:$DJ$6)+2-DG$6,0)*DG$7,"")</f>
        <v/>
      </c>
      <c r="DH39" s="54" t="str">
        <f>IFERROR(VLOOKUP($B39,CK$49:$CN$58,MAX($CQ$6:$DJ$6)+2-DH$6,0)*DH$7,"")</f>
        <v/>
      </c>
      <c r="DI39" s="54" t="str">
        <f>IFERROR(VLOOKUP($B39,CL$49:$CN$58,MAX($CQ$6:$DJ$6)+2-DI$6,0)*DI$7,"")</f>
        <v/>
      </c>
      <c r="DJ39" s="54" t="str">
        <f>IFERROR(VLOOKUP($B39,CM$49:$CN$58,MAX($CQ$6:$DJ$6)+2-DJ$6,0)*DJ$7,"")</f>
        <v/>
      </c>
      <c r="DK39" s="55">
        <f t="shared" si="17"/>
        <v>0</v>
      </c>
      <c r="DM39" s="56" t="str">
        <f>IFERROR(VLOOKUP($B39,BT$60:$CN$69,MAX($BT$6:$CM$6)+2-DM$6,0)*DM$7,"")</f>
        <v/>
      </c>
      <c r="DN39" s="56" t="str">
        <f>IFERROR(VLOOKUP($B39,BU$60:$CN$69,MAX($BT$6:$CM$6)+2-DN$6,0)*DN$7,"")</f>
        <v/>
      </c>
      <c r="DO39" s="56" t="str">
        <f>IFERROR(VLOOKUP($B39,BV$60:$CN$69,MAX($BT$6:$CM$6)+2-DO$6,0)*DO$7,"")</f>
        <v/>
      </c>
      <c r="DP39" s="56" t="str">
        <f>IFERROR(VLOOKUP($B39,BW$60:$CN$69,MAX($BT$6:$CM$6)+2-DP$6,0)*DP$7,"")</f>
        <v/>
      </c>
      <c r="DQ39" s="56" t="str">
        <f>IFERROR(VLOOKUP($B39,BX$60:$CN$69,MAX($BT$6:$CM$6)+2-DQ$6,0)*DQ$7,"")</f>
        <v/>
      </c>
      <c r="DR39" s="56" t="str">
        <f>IFERROR(VLOOKUP($B39,BY$60:$CN$69,MAX($BT$6:$CM$6)+2-DR$6,0)*DR$7,"")</f>
        <v/>
      </c>
      <c r="DS39" s="56" t="str">
        <f>IFERROR(VLOOKUP($B39,BZ$60:$CN$69,MAX($BT$6:$CM$6)+2-DS$6,0)*DS$7,"")</f>
        <v/>
      </c>
      <c r="DT39" s="56" t="str">
        <f>IFERROR(VLOOKUP($B39,CA$60:$CN$69,MAX($BT$6:$CM$6)+2-DT$6,0)*DT$7,"")</f>
        <v/>
      </c>
      <c r="DU39" s="56" t="str">
        <f>IFERROR(VLOOKUP($B39,CB$60:$CN$69,MAX($BT$6:$CM$6)+2-DU$6,0)*DU$7,"")</f>
        <v/>
      </c>
      <c r="DV39" s="56" t="str">
        <f>IFERROR(VLOOKUP($B39,CC$60:$CN$69,MAX($BT$6:$CM$6)+2-DV$6,0)*DV$7,"")</f>
        <v/>
      </c>
      <c r="DW39" s="56" t="str">
        <f>IFERROR(VLOOKUP($B39,CD$60:$CN$69,MAX($BT$6:$CM$6)+2-DW$6,0)*DW$7,"")</f>
        <v/>
      </c>
      <c r="DX39" s="56" t="str">
        <f>IFERROR(VLOOKUP($B39,CE$60:$CN$69,MAX($BT$6:$CM$6)+2-DX$6,0)*DX$7,"")</f>
        <v/>
      </c>
      <c r="DY39" s="56" t="str">
        <f>IFERROR(VLOOKUP($B39,CF$60:$CN$69,MAX($BT$6:$CM$6)+2-DY$6,0)*DY$7,"")</f>
        <v/>
      </c>
      <c r="DZ39" s="56" t="str">
        <f>IFERROR(VLOOKUP($B39,CG$60:$CN$69,MAX($BT$6:$CM$6)+2-DZ$6,0)*DZ$7,"")</f>
        <v/>
      </c>
      <c r="EA39" s="56" t="str">
        <f>IFERROR(VLOOKUP($B39,CH$60:$CN$69,MAX($BT$6:$CM$6)+2-EA$6,0)*EA$7,"")</f>
        <v/>
      </c>
      <c r="EB39" s="56" t="str">
        <f>IFERROR(VLOOKUP($B39,CI$60:$CN$69,MAX($BT$6:$CM$6)+2-EB$6,0)*EB$7,"")</f>
        <v/>
      </c>
      <c r="EC39" s="56" t="str">
        <f>IFERROR(VLOOKUP($B39,CJ$60:$CN$69,MAX($BT$6:$CM$6)+2-EC$6,0)*EC$7,"")</f>
        <v/>
      </c>
      <c r="ED39" s="56" t="str">
        <f>IFERROR(VLOOKUP($B39,CK$60:$CN$69,MAX($BT$6:$CM$6)+2-ED$6,0)*ED$7,"")</f>
        <v/>
      </c>
      <c r="EE39" s="56" t="str">
        <f>IFERROR(VLOOKUP($B39,CL$60:$CN$69,MAX($BT$6:$CM$6)+2-EE$6,0)*EE$7,"")</f>
        <v/>
      </c>
      <c r="EF39" s="56" t="str">
        <f>IFERROR(VLOOKUP($B39,CM$60:$CN$69,MAX($BT$6:$CM$6)+2-EF$6,0)*EF$7,"")</f>
        <v/>
      </c>
      <c r="EG39" s="57">
        <f t="shared" si="18"/>
        <v>0</v>
      </c>
      <c r="EJ39" s="1">
        <v>32</v>
      </c>
      <c r="EL39" s="1">
        <v>32</v>
      </c>
      <c r="EN39" s="1">
        <v>32</v>
      </c>
      <c r="EP39" s="1">
        <v>32</v>
      </c>
    </row>
    <row r="40" spans="1:146" ht="18" hidden="1">
      <c r="A40" s="36" t="s">
        <v>59</v>
      </c>
      <c r="B40" s="68"/>
      <c r="C40" s="69"/>
      <c r="D40" s="70"/>
      <c r="E40" s="70"/>
      <c r="F40" s="71"/>
      <c r="G40" s="37"/>
      <c r="H40" s="43">
        <f t="shared" si="0"/>
        <v>0</v>
      </c>
      <c r="I40" s="43">
        <f t="shared" si="1"/>
        <v>0</v>
      </c>
      <c r="J40" s="43">
        <f t="shared" si="2"/>
        <v>0</v>
      </c>
      <c r="K40" s="43">
        <f t="shared" si="3"/>
        <v>0</v>
      </c>
      <c r="L40" s="43">
        <f t="shared" si="4"/>
        <v>0</v>
      </c>
      <c r="M40" s="43">
        <f t="shared" si="5"/>
        <v>0</v>
      </c>
      <c r="N40" s="43">
        <f t="shared" si="6"/>
        <v>0</v>
      </c>
      <c r="O40" s="44">
        <v>33</v>
      </c>
      <c r="P40" s="45" t="str">
        <f t="shared" si="7"/>
        <v/>
      </c>
      <c r="Q40" s="45">
        <f t="shared" si="8"/>
        <v>0</v>
      </c>
      <c r="R40" s="46"/>
      <c r="S40" s="46" t="str">
        <f t="shared" si="9"/>
        <v/>
      </c>
      <c r="T40" s="46">
        <f t="shared" si="10"/>
        <v>0</v>
      </c>
      <c r="U40" s="47" t="str">
        <f>IFERROR(VLOOKUP($B40,U$3:$BN$5,MAX($U$6:$BM$6)+2-U$6,0),"")</f>
        <v/>
      </c>
      <c r="V40" s="47" t="str">
        <f>IFERROR(VLOOKUP($B40,V$3:$BN$5,MAX($U$6:$BM$6)+2-V$6,0),"")</f>
        <v/>
      </c>
      <c r="W40" s="47" t="str">
        <f>IFERROR(VLOOKUP($B40,W$3:$BN$5,MAX($U$6:$BM$6)+2-W$6,0),"")</f>
        <v/>
      </c>
      <c r="X40" s="47" t="str">
        <f>IFERROR(VLOOKUP($B40,X$3:$BN$5,MAX($U$6:$BM$6)+2-X$6,0),"")</f>
        <v/>
      </c>
      <c r="Y40" s="47" t="str">
        <f>IFERROR(VLOOKUP($B40,Y$3:$BN$5,MAX($U$6:$BM$6)+2-Y$6,0),"")</f>
        <v/>
      </c>
      <c r="Z40" s="47" t="str">
        <f>IFERROR(VLOOKUP($B40,Z$3:$BN$5,MAX($U$6:$BM$6)+2-Z$6,0),"")</f>
        <v/>
      </c>
      <c r="AA40" s="47" t="str">
        <f>IFERROR(VLOOKUP($B40,AA$3:$BN$5,MAX($U$6:$BM$6)+2-AA$6,0),"")</f>
        <v/>
      </c>
      <c r="AB40" s="47" t="str">
        <f>IFERROR(VLOOKUP($B40,AB$3:$BN$5,MAX($U$6:$BM$6)+2-AB$6,0),"")</f>
        <v/>
      </c>
      <c r="AC40" s="47" t="str">
        <f>IFERROR(VLOOKUP($B40,AC$3:$BN$5,MAX($U$6:$BM$6)+2-AC$6,0),"")</f>
        <v/>
      </c>
      <c r="AD40" s="47" t="str">
        <f>IFERROR(VLOOKUP($B40,AD$3:$BN$5,MAX($U$6:$BM$6)+2-AD$6,0),"")</f>
        <v/>
      </c>
      <c r="AE40" s="47" t="str">
        <f>IFERROR(VLOOKUP($B40,AE$3:$BN$5,MAX($U$6:$BM$6)+2-AE$6,0),"")</f>
        <v/>
      </c>
      <c r="AF40" s="47" t="str">
        <f>IFERROR(VLOOKUP($B40,AF$3:$BN$5,MAX($U$6:$BM$6)+2-AF$6,0),"")</f>
        <v/>
      </c>
      <c r="AG40" s="47" t="str">
        <f>IFERROR(VLOOKUP($B40,AG$3:$BN$5,MAX($U$6:$BM$6)+2-AG$6,0),"")</f>
        <v/>
      </c>
      <c r="AH40" s="47" t="str">
        <f>IFERROR(VLOOKUP($B40,AH$3:$BN$5,MAX($U$6:$BM$6)+2-AH$6,0),"")</f>
        <v/>
      </c>
      <c r="AI40" s="47" t="str">
        <f>IFERROR(VLOOKUP($B40,AI$3:$BN$5,MAX($U$6:$BM$6)+2-AI$6,0),"")</f>
        <v/>
      </c>
      <c r="AJ40" s="47" t="str">
        <f>IFERROR(VLOOKUP($B40,AJ$3:$BN$5,MAX($U$6:$BM$6)+2-AJ$6,0),"")</f>
        <v/>
      </c>
      <c r="AK40" s="47" t="str">
        <f>IFERROR(VLOOKUP($B40,AK$3:$BN$5,MAX($U$6:$BM$6)+2-AK$6,0),"")</f>
        <v/>
      </c>
      <c r="AL40" s="47" t="str">
        <f>IFERROR(VLOOKUP($B40,AL$3:$BN$5,MAX($U$6:$BM$6)+2-AL$6,0),"")</f>
        <v/>
      </c>
      <c r="AM40" s="47" t="str">
        <f>IFERROR(VLOOKUP($B40,AM$3:$BN$5,MAX($U$6:$BM$6)+2-AM$6,0),"")</f>
        <v/>
      </c>
      <c r="AN40" s="47" t="str">
        <f>IFERROR(VLOOKUP($B40,AN$3:$BN$5,MAX($U$6:$BM$6)+2-AN$6,0),"")</f>
        <v/>
      </c>
      <c r="AO40" s="47" t="str">
        <f>IFERROR(VLOOKUP($B40,AO$3:$BN$5,MAX($U$6:$BM$6)+2-AO$6,0),"")</f>
        <v/>
      </c>
      <c r="AP40" s="47" t="str">
        <f>IFERROR(VLOOKUP($B40,AP$3:$BN$5,MAX($U$6:$BM$6)+2-AP$6,0),"")</f>
        <v/>
      </c>
      <c r="AQ40" s="47" t="str">
        <f>IFERROR(VLOOKUP($B40,AQ$3:$BN$5,MAX($U$6:$BM$6)+2-AQ$6,0),"")</f>
        <v/>
      </c>
      <c r="AR40" s="47" t="str">
        <f>IFERROR(VLOOKUP($B40,AR$3:$BN$5,MAX($U$6:$BM$6)+2-AR$6,0),"")</f>
        <v/>
      </c>
      <c r="AS40" s="47" t="str">
        <f>IFERROR(VLOOKUP($B40,AS$3:$BN$5,MAX($U$6:$BM$6)+2-AS$6,0),"")</f>
        <v/>
      </c>
      <c r="AT40" s="47" t="str">
        <f>IFERROR(VLOOKUP($B40,AT$3:$BN$5,MAX($U$6:$BM$6)+2-AT$6,0),"")</f>
        <v/>
      </c>
      <c r="AU40" s="47" t="str">
        <f>IFERROR(VLOOKUP($B40,AU$3:$BN$5,MAX($U$6:$BM$6)+2-AU$6,0),"")</f>
        <v/>
      </c>
      <c r="AV40" s="47" t="str">
        <f>IFERROR(VLOOKUP($B40,AV$3:$BN$5,MAX($U$6:$BM$6)+2-AV$6,0),"")</f>
        <v/>
      </c>
      <c r="AW40" s="47" t="str">
        <f>IFERROR(VLOOKUP($B40,AW$3:$BN$5,MAX($U$6:$BM$6)+2-AW$6,0),"")</f>
        <v/>
      </c>
      <c r="AX40" s="47" t="str">
        <f>IFERROR(VLOOKUP($B40,AX$3:$BN$5,MAX($U$6:$BM$6)+2-AX$6,0),"")</f>
        <v/>
      </c>
      <c r="AY40" s="47" t="str">
        <f>IFERROR(VLOOKUP($B40,AY$3:$BN$5,MAX($U$6:$BM$6)+2-AY$6,0),"")</f>
        <v/>
      </c>
      <c r="AZ40" s="47" t="str">
        <f>IFERROR(VLOOKUP($B40,AZ$3:$BN$5,MAX($U$6:$BM$6)+2-AZ$6,0),"")</f>
        <v/>
      </c>
      <c r="BA40" s="47" t="str">
        <f>IFERROR(VLOOKUP($B40,BA$3:$BN$5,MAX($U$6:$BM$6)+2-BA$6,0),"")</f>
        <v/>
      </c>
      <c r="BB40" s="47" t="str">
        <f>IFERROR(VLOOKUP($B40,BB$3:$BN$5,MAX($U$6:$BM$6)+2-BB$6,0),"")</f>
        <v/>
      </c>
      <c r="BC40" s="47" t="str">
        <f>IFERROR(VLOOKUP($B40,BC$3:$BN$5,MAX($U$6:$BM$6)+2-BC$6,0),"")</f>
        <v/>
      </c>
      <c r="BD40" s="47" t="str">
        <f>IFERROR(VLOOKUP($B40,BD$3:$BN$5,MAX($U$6:$BM$6)+2-BD$6,0),"")</f>
        <v/>
      </c>
      <c r="BE40" s="47" t="str">
        <f>IFERROR(VLOOKUP($B40,BE$3:$BN$5,MAX($U$6:$BM$6)+2-BE$6,0),"")</f>
        <v/>
      </c>
      <c r="BF40" s="47" t="str">
        <f>IFERROR(VLOOKUP($B40,BF$3:$BN$5,MAX($U$6:$BM$6)+2-BF$6,0),"")</f>
        <v/>
      </c>
      <c r="BG40" s="47" t="str">
        <f>IFERROR(VLOOKUP($B40,BG$3:$BN$5,MAX($U$6:$BM$6)+2-BG$6,0),"")</f>
        <v/>
      </c>
      <c r="BH40" s="47" t="str">
        <f>IFERROR(VLOOKUP($B40,BH$3:$BN$5,MAX($U$6:$BM$6)+2-BH$6,0),"")</f>
        <v/>
      </c>
      <c r="BI40" s="47" t="str">
        <f>IFERROR(VLOOKUP($B40,BI$3:$BN$5,MAX($U$6:$BM$6)+2-BI$6,0),"")</f>
        <v/>
      </c>
      <c r="BJ40" s="47" t="str">
        <f>IFERROR(VLOOKUP($B40,BJ$3:$BN$5,MAX($U$6:$BM$6)+2-BJ$6,0),"")</f>
        <v/>
      </c>
      <c r="BK40" s="47" t="str">
        <f>IFERROR(VLOOKUP($B40,BK$3:$BN$5,MAX($U$6:$BM$6)+2-BK$6,0),"")</f>
        <v/>
      </c>
      <c r="BL40" s="47" t="str">
        <f>IFERROR(VLOOKUP($B40,BL$3:$BN$5,MAX($U$6:$BM$6)+2-BL$6,0),"")</f>
        <v/>
      </c>
      <c r="BM40" s="47" t="str">
        <f>IFERROR(VLOOKUP($B40,BM$3:$BN$5,MAX($U$6:$BM$6)+2-BM$6,0),"")</f>
        <v/>
      </c>
      <c r="BN40" s="46">
        <f t="shared" si="11"/>
        <v>0</v>
      </c>
      <c r="BO40" s="48" t="str">
        <f t="shared" si="12"/>
        <v/>
      </c>
      <c r="BP40" s="48" t="str">
        <f t="shared" si="13"/>
        <v/>
      </c>
      <c r="BQ40" s="49" t="str">
        <f t="shared" si="14"/>
        <v/>
      </c>
      <c r="BR40" s="50">
        <f t="shared" si="15"/>
        <v>0</v>
      </c>
      <c r="BS40" s="51">
        <f t="shared" si="16"/>
        <v>0</v>
      </c>
      <c r="BT40" s="52" t="str">
        <f>IFERROR(VLOOKUP($B40,BT$2:$CN$5,MAX($BT$6:$CM$6)+2-BT$6,0)*BT$7,"")</f>
        <v/>
      </c>
      <c r="BU40" s="52" t="str">
        <f>IFERROR(VLOOKUP($B40,BU$2:$CN$5,MAX($BT$6:$CM$6)+2-BU$6,0)*BU$7,"")</f>
        <v/>
      </c>
      <c r="BV40" s="52" t="str">
        <f>IFERROR(VLOOKUP($B40,BV$2:$CN$5,MAX($BT$6:$CM$6)+2-BV$6,0)*BV$7,"")</f>
        <v/>
      </c>
      <c r="BW40" s="52" t="str">
        <f>IFERROR(VLOOKUP($B40,BW$2:$CN$5,MAX($BT$6:$CM$6)+2-BW$6,0)*BW$7,"")</f>
        <v/>
      </c>
      <c r="BX40" s="52" t="str">
        <f>IFERROR(VLOOKUP($B40,BX$2:$CN$5,MAX($BT$6:$CM$6)+2-BX$6,0)*BX$7,"")</f>
        <v/>
      </c>
      <c r="BY40" s="52" t="str">
        <f>IFERROR(VLOOKUP($B40,BY$2:$CN$5,MAX($BT$6:$CM$6)+2-BY$6,0)*BY$7,"")</f>
        <v/>
      </c>
      <c r="BZ40" s="52" t="str">
        <f>IFERROR(VLOOKUP($B40,BZ$2:$CN$5,MAX($BT$6:$CM$6)+2-BZ$6,0)*BZ$7,"")</f>
        <v/>
      </c>
      <c r="CA40" s="52" t="str">
        <f>IFERROR(VLOOKUP($B40,CA$2:$CN$5,MAX($BT$6:$CM$6)+2-CA$6,0)*CA$7,"")</f>
        <v/>
      </c>
      <c r="CB40" s="52" t="str">
        <f>IFERROR(VLOOKUP($B40,CB$2:$CN$5,MAX($BT$6:$CM$6)+2-CB$6,0)*CB$7,"")</f>
        <v/>
      </c>
      <c r="CC40" s="52" t="str">
        <f>IFERROR(VLOOKUP($B40,CC$2:$CN$5,MAX($BT$6:$CM$6)+2-CC$6,0)*CC$7,"")</f>
        <v/>
      </c>
      <c r="CD40" s="52" t="str">
        <f>IFERROR(VLOOKUP($B40,CD$2:$CN$5,MAX($BT$6:$CM$6)+2-CD$6,0)*CD$7,"")</f>
        <v/>
      </c>
      <c r="CE40" s="52" t="str">
        <f>IFERROR(VLOOKUP($B40,CE$2:$CN$5,MAX($BT$6:$CM$6)+2-CE$6,0)*CE$7,"")</f>
        <v/>
      </c>
      <c r="CF40" s="52" t="str">
        <f>IFERROR(VLOOKUP($B40,CF$2:$CN$5,MAX($BT$6:$CM$6)+2-CF$6,0)*CF$7,"")</f>
        <v/>
      </c>
      <c r="CG40" s="52" t="str">
        <f>IFERROR(VLOOKUP($B40,CG$2:$CN$5,MAX($BT$6:$CM$6)+2-CG$6,0)*CG$7,"")</f>
        <v/>
      </c>
      <c r="CH40" s="52" t="str">
        <f>IFERROR(VLOOKUP($B40,CH$2:$CN$5,MAX($BT$6:$CM$6)+2-CH$6,0)*CH$7,"")</f>
        <v/>
      </c>
      <c r="CI40" s="52" t="str">
        <f>IFERROR(VLOOKUP($B40,CI$2:$CN$5,MAX($BT$6:$CM$6)+2-CI$6,0)*CI$7,"")</f>
        <v/>
      </c>
      <c r="CJ40" s="52" t="str">
        <f>IFERROR(VLOOKUP($B40,CJ$2:$CN$5,MAX($BT$6:$CM$6)+2-CJ$6,0)*CJ$7,"")</f>
        <v/>
      </c>
      <c r="CK40" s="52" t="str">
        <f>IFERROR(VLOOKUP($B40,CK$2:$CN$5,MAX($BT$6:$CM$6)+2-CK$6,0)*CK$7,"")</f>
        <v/>
      </c>
      <c r="CL40" s="52" t="str">
        <f>IFERROR(VLOOKUP($B40,CL$2:$CN$5,MAX($BT$6:$CM$6)+2-CL$6,0)*CL$7,"")</f>
        <v/>
      </c>
      <c r="CM40" s="52" t="str">
        <f>IFERROR(VLOOKUP($B40,CM$2:$CN$5,MAX($BT$6:$CM$6)+2-CM$6,0)*CM$7,"")</f>
        <v/>
      </c>
      <c r="CP40" s="53"/>
      <c r="CQ40" s="54" t="str">
        <f>IFERROR(VLOOKUP($B40,BT$49:$CN$58,MAX($CQ$6:$DJ$6)+2-CQ$6,0)*CQ$7,"")</f>
        <v/>
      </c>
      <c r="CR40" s="54" t="str">
        <f>IFERROR(VLOOKUP($B40,BU$49:$CN$58,MAX($CQ$6:$DJ$6)+2-CR$6,0)*CR$7,"")</f>
        <v/>
      </c>
      <c r="CS40" s="54" t="str">
        <f>IFERROR(VLOOKUP($B40,BV$49:$CN$58,MAX($CQ$6:$DJ$6)+2-CS$6,0)*CS$7,"")</f>
        <v/>
      </c>
      <c r="CT40" s="54" t="str">
        <f>IFERROR(VLOOKUP($B40,BW$49:$CN$58,MAX($CQ$6:$DJ$6)+2-CT$6,0)*CT$7,"")</f>
        <v/>
      </c>
      <c r="CU40" s="54" t="str">
        <f>IFERROR(VLOOKUP($B40,BX$49:$CN$58,MAX($CQ$6:$DJ$6)+2-CU$6,0)*CU$7,"")</f>
        <v/>
      </c>
      <c r="CV40" s="54" t="str">
        <f>IFERROR(VLOOKUP($B40,BY$49:$CN$58,MAX($CQ$6:$DJ$6)+2-CV$6,0)*CV$7,"")</f>
        <v/>
      </c>
      <c r="CW40" s="54" t="str">
        <f>IFERROR(VLOOKUP($B40,BZ$49:$CN$58,MAX($CQ$6:$DJ$6)+2-CW$6,0)*CW$7,"")</f>
        <v/>
      </c>
      <c r="CX40" s="54" t="str">
        <f>IFERROR(VLOOKUP($B40,CA$49:$CN$58,MAX($CQ$6:$DJ$6)+2-CX$6,0)*CX$7,"")</f>
        <v/>
      </c>
      <c r="CY40" s="54" t="str">
        <f>IFERROR(VLOOKUP($B40,CB$49:$CN$58,MAX($CQ$6:$DJ$6)+2-CY$6,0)*CY$7,"")</f>
        <v/>
      </c>
      <c r="CZ40" s="54" t="str">
        <f>IFERROR(VLOOKUP($B40,CC$49:$CN$58,MAX($CQ$6:$DJ$6)+2-CZ$6,0)*CZ$7,"")</f>
        <v/>
      </c>
      <c r="DA40" s="54" t="str">
        <f>IFERROR(VLOOKUP($B40,CD$49:$CN$58,MAX($CQ$6:$DJ$6)+2-DA$6,0)*DA$7,"")</f>
        <v/>
      </c>
      <c r="DB40" s="54" t="str">
        <f>IFERROR(VLOOKUP($B40,CE$49:$CN$58,MAX($CQ$6:$DJ$6)+2-DB$6,0)*DB$7,"")</f>
        <v/>
      </c>
      <c r="DC40" s="54" t="str">
        <f>IFERROR(VLOOKUP($B40,CF$49:$CN$58,MAX($CQ$6:$DJ$6)+2-DC$6,0)*DC$7,"")</f>
        <v/>
      </c>
      <c r="DD40" s="54" t="str">
        <f>IFERROR(VLOOKUP($B40,CG$49:$CN$58,MAX($CQ$6:$DJ$6)+2-DD$6,0)*DD$7,"")</f>
        <v/>
      </c>
      <c r="DE40" s="54" t="str">
        <f>IFERROR(VLOOKUP($B40,CH$49:$CN$58,MAX($CQ$6:$DJ$6)+2-DE$6,0)*DE$7,"")</f>
        <v/>
      </c>
      <c r="DF40" s="54" t="str">
        <f>IFERROR(VLOOKUP($B40,CI$49:$CN$58,MAX($CQ$6:$DJ$6)+2-DF$6,0)*DF$7,"")</f>
        <v/>
      </c>
      <c r="DG40" s="54" t="str">
        <f>IFERROR(VLOOKUP($B40,CJ$49:$CN$58,MAX($CQ$6:$DJ$6)+2-DG$6,0)*DG$7,"")</f>
        <v/>
      </c>
      <c r="DH40" s="54" t="str">
        <f>IFERROR(VLOOKUP($B40,CK$49:$CN$58,MAX($CQ$6:$DJ$6)+2-DH$6,0)*DH$7,"")</f>
        <v/>
      </c>
      <c r="DI40" s="54" t="str">
        <f>IFERROR(VLOOKUP($B40,CL$49:$CN$58,MAX($CQ$6:$DJ$6)+2-DI$6,0)*DI$7,"")</f>
        <v/>
      </c>
      <c r="DJ40" s="54" t="str">
        <f>IFERROR(VLOOKUP($B40,CM$49:$CN$58,MAX($CQ$6:$DJ$6)+2-DJ$6,0)*DJ$7,"")</f>
        <v/>
      </c>
      <c r="DK40" s="55">
        <f t="shared" si="17"/>
        <v>0</v>
      </c>
      <c r="DM40" s="56" t="str">
        <f>IFERROR(VLOOKUP($B40,BT$60:$CN$69,MAX($BT$6:$CM$6)+2-DM$6,0)*DM$7,"")</f>
        <v/>
      </c>
      <c r="DN40" s="56" t="str">
        <f>IFERROR(VLOOKUP($B40,BU$60:$CN$69,MAX($BT$6:$CM$6)+2-DN$6,0)*DN$7,"")</f>
        <v/>
      </c>
      <c r="DO40" s="56" t="str">
        <f>IFERROR(VLOOKUP($B40,BV$60:$CN$69,MAX($BT$6:$CM$6)+2-DO$6,0)*DO$7,"")</f>
        <v/>
      </c>
      <c r="DP40" s="56" t="str">
        <f>IFERROR(VLOOKUP($B40,BW$60:$CN$69,MAX($BT$6:$CM$6)+2-DP$6,0)*DP$7,"")</f>
        <v/>
      </c>
      <c r="DQ40" s="56" t="str">
        <f>IFERROR(VLOOKUP($B40,BX$60:$CN$69,MAX($BT$6:$CM$6)+2-DQ$6,0)*DQ$7,"")</f>
        <v/>
      </c>
      <c r="DR40" s="56" t="str">
        <f>IFERROR(VLOOKUP($B40,BY$60:$CN$69,MAX($BT$6:$CM$6)+2-DR$6,0)*DR$7,"")</f>
        <v/>
      </c>
      <c r="DS40" s="56" t="str">
        <f>IFERROR(VLOOKUP($B40,BZ$60:$CN$69,MAX($BT$6:$CM$6)+2-DS$6,0)*DS$7,"")</f>
        <v/>
      </c>
      <c r="DT40" s="56" t="str">
        <f>IFERROR(VLOOKUP($B40,CA$60:$CN$69,MAX($BT$6:$CM$6)+2-DT$6,0)*DT$7,"")</f>
        <v/>
      </c>
      <c r="DU40" s="56" t="str">
        <f>IFERROR(VLOOKUP($B40,CB$60:$CN$69,MAX($BT$6:$CM$6)+2-DU$6,0)*DU$7,"")</f>
        <v/>
      </c>
      <c r="DV40" s="56" t="str">
        <f>IFERROR(VLOOKUP($B40,CC$60:$CN$69,MAX($BT$6:$CM$6)+2-DV$6,0)*DV$7,"")</f>
        <v/>
      </c>
      <c r="DW40" s="56" t="str">
        <f>IFERROR(VLOOKUP($B40,CD$60:$CN$69,MAX($BT$6:$CM$6)+2-DW$6,0)*DW$7,"")</f>
        <v/>
      </c>
      <c r="DX40" s="56" t="str">
        <f>IFERROR(VLOOKUP($B40,CE$60:$CN$69,MAX($BT$6:$CM$6)+2-DX$6,0)*DX$7,"")</f>
        <v/>
      </c>
      <c r="DY40" s="56" t="str">
        <f>IFERROR(VLOOKUP($B40,CF$60:$CN$69,MAX($BT$6:$CM$6)+2-DY$6,0)*DY$7,"")</f>
        <v/>
      </c>
      <c r="DZ40" s="56" t="str">
        <f>IFERROR(VLOOKUP($B40,CG$60:$CN$69,MAX($BT$6:$CM$6)+2-DZ$6,0)*DZ$7,"")</f>
        <v/>
      </c>
      <c r="EA40" s="56" t="str">
        <f>IFERROR(VLOOKUP($B40,CH$60:$CN$69,MAX($BT$6:$CM$6)+2-EA$6,0)*EA$7,"")</f>
        <v/>
      </c>
      <c r="EB40" s="56" t="str">
        <f>IFERROR(VLOOKUP($B40,CI$60:$CN$69,MAX($BT$6:$CM$6)+2-EB$6,0)*EB$7,"")</f>
        <v/>
      </c>
      <c r="EC40" s="56" t="str">
        <f>IFERROR(VLOOKUP($B40,CJ$60:$CN$69,MAX($BT$6:$CM$6)+2-EC$6,0)*EC$7,"")</f>
        <v/>
      </c>
      <c r="ED40" s="56" t="str">
        <f>IFERROR(VLOOKUP($B40,CK$60:$CN$69,MAX($BT$6:$CM$6)+2-ED$6,0)*ED$7,"")</f>
        <v/>
      </c>
      <c r="EE40" s="56" t="str">
        <f>IFERROR(VLOOKUP($B40,CL$60:$CN$69,MAX($BT$6:$CM$6)+2-EE$6,0)*EE$7,"")</f>
        <v/>
      </c>
      <c r="EF40" s="56" t="str">
        <f>IFERROR(VLOOKUP($B40,CM$60:$CN$69,MAX($BT$6:$CM$6)+2-EF$6,0)*EF$7,"")</f>
        <v/>
      </c>
      <c r="EG40" s="57">
        <f t="shared" si="18"/>
        <v>0</v>
      </c>
      <c r="EJ40" s="1">
        <v>33</v>
      </c>
      <c r="EL40" s="1">
        <v>33</v>
      </c>
      <c r="EN40" s="1">
        <v>33</v>
      </c>
      <c r="EP40" s="1">
        <v>33</v>
      </c>
    </row>
    <row r="41" spans="1:146" ht="18" hidden="1">
      <c r="A41" s="36" t="s">
        <v>60</v>
      </c>
      <c r="B41" s="68"/>
      <c r="C41" s="69"/>
      <c r="D41" s="70"/>
      <c r="E41" s="70"/>
      <c r="F41" s="71"/>
      <c r="G41" s="37"/>
      <c r="H41" s="43">
        <f t="shared" si="0"/>
        <v>0</v>
      </c>
      <c r="I41" s="43">
        <f t="shared" si="1"/>
        <v>0</v>
      </c>
      <c r="J41" s="43">
        <f t="shared" si="2"/>
        <v>0</v>
      </c>
      <c r="K41" s="43">
        <f t="shared" si="3"/>
        <v>0</v>
      </c>
      <c r="L41" s="43">
        <f t="shared" si="4"/>
        <v>0</v>
      </c>
      <c r="M41" s="43">
        <f t="shared" si="5"/>
        <v>0</v>
      </c>
      <c r="N41" s="43">
        <f t="shared" si="6"/>
        <v>0</v>
      </c>
      <c r="O41" s="44">
        <v>34</v>
      </c>
      <c r="P41" s="45" t="str">
        <f t="shared" si="7"/>
        <v/>
      </c>
      <c r="Q41" s="45">
        <f t="shared" si="8"/>
        <v>0</v>
      </c>
      <c r="R41" s="46"/>
      <c r="S41" s="46" t="str">
        <f t="shared" si="9"/>
        <v/>
      </c>
      <c r="T41" s="46">
        <f t="shared" si="10"/>
        <v>0</v>
      </c>
      <c r="U41" s="47" t="str">
        <f>IFERROR(VLOOKUP($B41,U$3:$BN$5,MAX($U$6:$BM$6)+2-U$6,0),"")</f>
        <v/>
      </c>
      <c r="V41" s="47" t="str">
        <f>IFERROR(VLOOKUP($B41,V$3:$BN$5,MAX($U$6:$BM$6)+2-V$6,0),"")</f>
        <v/>
      </c>
      <c r="W41" s="47" t="str">
        <f>IFERROR(VLOOKUP($B41,W$3:$BN$5,MAX($U$6:$BM$6)+2-W$6,0),"")</f>
        <v/>
      </c>
      <c r="X41" s="47" t="str">
        <f>IFERROR(VLOOKUP($B41,X$3:$BN$5,MAX($U$6:$BM$6)+2-X$6,0),"")</f>
        <v/>
      </c>
      <c r="Y41" s="47" t="str">
        <f>IFERROR(VLOOKUP($B41,Y$3:$BN$5,MAX($U$6:$BM$6)+2-Y$6,0),"")</f>
        <v/>
      </c>
      <c r="Z41" s="47" t="str">
        <f>IFERROR(VLOOKUP($B41,Z$3:$BN$5,MAX($U$6:$BM$6)+2-Z$6,0),"")</f>
        <v/>
      </c>
      <c r="AA41" s="47" t="str">
        <f>IFERROR(VLOOKUP($B41,AA$3:$BN$5,MAX($U$6:$BM$6)+2-AA$6,0),"")</f>
        <v/>
      </c>
      <c r="AB41" s="47" t="str">
        <f>IFERROR(VLOOKUP($B41,AB$3:$BN$5,MAX($U$6:$BM$6)+2-AB$6,0),"")</f>
        <v/>
      </c>
      <c r="AC41" s="47" t="str">
        <f>IFERROR(VLOOKUP($B41,AC$3:$BN$5,MAX($U$6:$BM$6)+2-AC$6,0),"")</f>
        <v/>
      </c>
      <c r="AD41" s="47" t="str">
        <f>IFERROR(VLOOKUP($B41,AD$3:$BN$5,MAX($U$6:$BM$6)+2-AD$6,0),"")</f>
        <v/>
      </c>
      <c r="AE41" s="47" t="str">
        <f>IFERROR(VLOOKUP($B41,AE$3:$BN$5,MAX($U$6:$BM$6)+2-AE$6,0),"")</f>
        <v/>
      </c>
      <c r="AF41" s="47" t="str">
        <f>IFERROR(VLOOKUP($B41,AF$3:$BN$5,MAX($U$6:$BM$6)+2-AF$6,0),"")</f>
        <v/>
      </c>
      <c r="AG41" s="47" t="str">
        <f>IFERROR(VLOOKUP($B41,AG$3:$BN$5,MAX($U$6:$BM$6)+2-AG$6,0),"")</f>
        <v/>
      </c>
      <c r="AH41" s="47" t="str">
        <f>IFERROR(VLOOKUP($B41,AH$3:$BN$5,MAX($U$6:$BM$6)+2-AH$6,0),"")</f>
        <v/>
      </c>
      <c r="AI41" s="47" t="str">
        <f>IFERROR(VLOOKUP($B41,AI$3:$BN$5,MAX($U$6:$BM$6)+2-AI$6,0),"")</f>
        <v/>
      </c>
      <c r="AJ41" s="47" t="str">
        <f>IFERROR(VLOOKUP($B41,AJ$3:$BN$5,MAX($U$6:$BM$6)+2-AJ$6,0),"")</f>
        <v/>
      </c>
      <c r="AK41" s="47" t="str">
        <f>IFERROR(VLOOKUP($B41,AK$3:$BN$5,MAX($U$6:$BM$6)+2-AK$6,0),"")</f>
        <v/>
      </c>
      <c r="AL41" s="47" t="str">
        <f>IFERROR(VLOOKUP($B41,AL$3:$BN$5,MAX($U$6:$BM$6)+2-AL$6,0),"")</f>
        <v/>
      </c>
      <c r="AM41" s="47" t="str">
        <f>IFERROR(VLOOKUP($B41,AM$3:$BN$5,MAX($U$6:$BM$6)+2-AM$6,0),"")</f>
        <v/>
      </c>
      <c r="AN41" s="47" t="str">
        <f>IFERROR(VLOOKUP($B41,AN$3:$BN$5,MAX($U$6:$BM$6)+2-AN$6,0),"")</f>
        <v/>
      </c>
      <c r="AO41" s="47" t="str">
        <f>IFERROR(VLOOKUP($B41,AO$3:$BN$5,MAX($U$6:$BM$6)+2-AO$6,0),"")</f>
        <v/>
      </c>
      <c r="AP41" s="47" t="str">
        <f>IFERROR(VLOOKUP($B41,AP$3:$BN$5,MAX($U$6:$BM$6)+2-AP$6,0),"")</f>
        <v/>
      </c>
      <c r="AQ41" s="47" t="str">
        <f>IFERROR(VLOOKUP($B41,AQ$3:$BN$5,MAX($U$6:$BM$6)+2-AQ$6,0),"")</f>
        <v/>
      </c>
      <c r="AR41" s="47" t="str">
        <f>IFERROR(VLOOKUP($B41,AR$3:$BN$5,MAX($U$6:$BM$6)+2-AR$6,0),"")</f>
        <v/>
      </c>
      <c r="AS41" s="47" t="str">
        <f>IFERROR(VLOOKUP($B41,AS$3:$BN$5,MAX($U$6:$BM$6)+2-AS$6,0),"")</f>
        <v/>
      </c>
      <c r="AT41" s="47" t="str">
        <f>IFERROR(VLOOKUP($B41,AT$3:$BN$5,MAX($U$6:$BM$6)+2-AT$6,0),"")</f>
        <v/>
      </c>
      <c r="AU41" s="47" t="str">
        <f>IFERROR(VLOOKUP($B41,AU$3:$BN$5,MAX($U$6:$BM$6)+2-AU$6,0),"")</f>
        <v/>
      </c>
      <c r="AV41" s="47" t="str">
        <f>IFERROR(VLOOKUP($B41,AV$3:$BN$5,MAX($U$6:$BM$6)+2-AV$6,0),"")</f>
        <v/>
      </c>
      <c r="AW41" s="47" t="str">
        <f>IFERROR(VLOOKUP($B41,AW$3:$BN$5,MAX($U$6:$BM$6)+2-AW$6,0),"")</f>
        <v/>
      </c>
      <c r="AX41" s="47" t="str">
        <f>IFERROR(VLOOKUP($B41,AX$3:$BN$5,MAX($U$6:$BM$6)+2-AX$6,0),"")</f>
        <v/>
      </c>
      <c r="AY41" s="47" t="str">
        <f>IFERROR(VLOOKUP($B41,AY$3:$BN$5,MAX($U$6:$BM$6)+2-AY$6,0),"")</f>
        <v/>
      </c>
      <c r="AZ41" s="47" t="str">
        <f>IFERROR(VLOOKUP($B41,AZ$3:$BN$5,MAX($U$6:$BM$6)+2-AZ$6,0),"")</f>
        <v/>
      </c>
      <c r="BA41" s="47" t="str">
        <f>IFERROR(VLOOKUP($B41,BA$3:$BN$5,MAX($U$6:$BM$6)+2-BA$6,0),"")</f>
        <v/>
      </c>
      <c r="BB41" s="47" t="str">
        <f>IFERROR(VLOOKUP($B41,BB$3:$BN$5,MAX($U$6:$BM$6)+2-BB$6,0),"")</f>
        <v/>
      </c>
      <c r="BC41" s="47" t="str">
        <f>IFERROR(VLOOKUP($B41,BC$3:$BN$5,MAX($U$6:$BM$6)+2-BC$6,0),"")</f>
        <v/>
      </c>
      <c r="BD41" s="47" t="str">
        <f>IFERROR(VLOOKUP($B41,BD$3:$BN$5,MAX($U$6:$BM$6)+2-BD$6,0),"")</f>
        <v/>
      </c>
      <c r="BE41" s="47" t="str">
        <f>IFERROR(VLOOKUP($B41,BE$3:$BN$5,MAX($U$6:$BM$6)+2-BE$6,0),"")</f>
        <v/>
      </c>
      <c r="BF41" s="47" t="str">
        <f>IFERROR(VLOOKUP($B41,BF$3:$BN$5,MAX($U$6:$BM$6)+2-BF$6,0),"")</f>
        <v/>
      </c>
      <c r="BG41" s="47" t="str">
        <f>IFERROR(VLOOKUP($B41,BG$3:$BN$5,MAX($U$6:$BM$6)+2-BG$6,0),"")</f>
        <v/>
      </c>
      <c r="BH41" s="47" t="str">
        <f>IFERROR(VLOOKUP($B41,BH$3:$BN$5,MAX($U$6:$BM$6)+2-BH$6,0),"")</f>
        <v/>
      </c>
      <c r="BI41" s="47" t="str">
        <f>IFERROR(VLOOKUP($B41,BI$3:$BN$5,MAX($U$6:$BM$6)+2-BI$6,0),"")</f>
        <v/>
      </c>
      <c r="BJ41" s="47" t="str">
        <f>IFERROR(VLOOKUP($B41,BJ$3:$BN$5,MAX($U$6:$BM$6)+2-BJ$6,0),"")</f>
        <v/>
      </c>
      <c r="BK41" s="47" t="str">
        <f>IFERROR(VLOOKUP($B41,BK$3:$BN$5,MAX($U$6:$BM$6)+2-BK$6,0),"")</f>
        <v/>
      </c>
      <c r="BL41" s="47" t="str">
        <f>IFERROR(VLOOKUP($B41,BL$3:$BN$5,MAX($U$6:$BM$6)+2-BL$6,0),"")</f>
        <v/>
      </c>
      <c r="BM41" s="47" t="str">
        <f>IFERROR(VLOOKUP($B41,BM$3:$BN$5,MAX($U$6:$BM$6)+2-BM$6,0),"")</f>
        <v/>
      </c>
      <c r="BN41" s="46">
        <f t="shared" si="11"/>
        <v>0</v>
      </c>
      <c r="BO41" s="48" t="str">
        <f t="shared" si="12"/>
        <v/>
      </c>
      <c r="BP41" s="48" t="str">
        <f t="shared" si="13"/>
        <v/>
      </c>
      <c r="BQ41" s="49" t="str">
        <f t="shared" si="14"/>
        <v/>
      </c>
      <c r="BR41" s="50">
        <f t="shared" si="15"/>
        <v>0</v>
      </c>
      <c r="BS41" s="51">
        <f t="shared" si="16"/>
        <v>0</v>
      </c>
      <c r="BT41" s="52" t="str">
        <f>IFERROR(VLOOKUP($B41,BT$2:$CN$5,MAX($BT$6:$CM$6)+2-BT$6,0)*BT$7,"")</f>
        <v/>
      </c>
      <c r="BU41" s="52" t="str">
        <f>IFERROR(VLOOKUP($B41,BU$2:$CN$5,MAX($BT$6:$CM$6)+2-BU$6,0)*BU$7,"")</f>
        <v/>
      </c>
      <c r="BV41" s="52" t="str">
        <f>IFERROR(VLOOKUP($B41,BV$2:$CN$5,MAX($BT$6:$CM$6)+2-BV$6,0)*BV$7,"")</f>
        <v/>
      </c>
      <c r="BW41" s="52" t="str">
        <f>IFERROR(VLOOKUP($B41,BW$2:$CN$5,MAX($BT$6:$CM$6)+2-BW$6,0)*BW$7,"")</f>
        <v/>
      </c>
      <c r="BX41" s="52" t="str">
        <f>IFERROR(VLOOKUP($B41,BX$2:$CN$5,MAX($BT$6:$CM$6)+2-BX$6,0)*BX$7,"")</f>
        <v/>
      </c>
      <c r="BY41" s="52" t="str">
        <f>IFERROR(VLOOKUP($B41,BY$2:$CN$5,MAX($BT$6:$CM$6)+2-BY$6,0)*BY$7,"")</f>
        <v/>
      </c>
      <c r="BZ41" s="52" t="str">
        <f>IFERROR(VLOOKUP($B41,BZ$2:$CN$5,MAX($BT$6:$CM$6)+2-BZ$6,0)*BZ$7,"")</f>
        <v/>
      </c>
      <c r="CA41" s="52" t="str">
        <f>IFERROR(VLOOKUP($B41,CA$2:$CN$5,MAX($BT$6:$CM$6)+2-CA$6,0)*CA$7,"")</f>
        <v/>
      </c>
      <c r="CB41" s="52" t="str">
        <f>IFERROR(VLOOKUP($B41,CB$2:$CN$5,MAX($BT$6:$CM$6)+2-CB$6,0)*CB$7,"")</f>
        <v/>
      </c>
      <c r="CC41" s="52" t="str">
        <f>IFERROR(VLOOKUP($B41,CC$2:$CN$5,MAX($BT$6:$CM$6)+2-CC$6,0)*CC$7,"")</f>
        <v/>
      </c>
      <c r="CD41" s="52" t="str">
        <f>IFERROR(VLOOKUP($B41,CD$2:$CN$5,MAX($BT$6:$CM$6)+2-CD$6,0)*CD$7,"")</f>
        <v/>
      </c>
      <c r="CE41" s="52" t="str">
        <f>IFERROR(VLOOKUP($B41,CE$2:$CN$5,MAX($BT$6:$CM$6)+2-CE$6,0)*CE$7,"")</f>
        <v/>
      </c>
      <c r="CF41" s="52" t="str">
        <f>IFERROR(VLOOKUP($B41,CF$2:$CN$5,MAX($BT$6:$CM$6)+2-CF$6,0)*CF$7,"")</f>
        <v/>
      </c>
      <c r="CG41" s="52" t="str">
        <f>IFERROR(VLOOKUP($B41,CG$2:$CN$5,MAX($BT$6:$CM$6)+2-CG$6,0)*CG$7,"")</f>
        <v/>
      </c>
      <c r="CH41" s="52" t="str">
        <f>IFERROR(VLOOKUP($B41,CH$2:$CN$5,MAX($BT$6:$CM$6)+2-CH$6,0)*CH$7,"")</f>
        <v/>
      </c>
      <c r="CI41" s="52" t="str">
        <f>IFERROR(VLOOKUP($B41,CI$2:$CN$5,MAX($BT$6:$CM$6)+2-CI$6,0)*CI$7,"")</f>
        <v/>
      </c>
      <c r="CJ41" s="52" t="str">
        <f>IFERROR(VLOOKUP($B41,CJ$2:$CN$5,MAX($BT$6:$CM$6)+2-CJ$6,0)*CJ$7,"")</f>
        <v/>
      </c>
      <c r="CK41" s="52" t="str">
        <f>IFERROR(VLOOKUP($B41,CK$2:$CN$5,MAX($BT$6:$CM$6)+2-CK$6,0)*CK$7,"")</f>
        <v/>
      </c>
      <c r="CL41" s="52" t="str">
        <f>IFERROR(VLOOKUP($B41,CL$2:$CN$5,MAX($BT$6:$CM$6)+2-CL$6,0)*CL$7,"")</f>
        <v/>
      </c>
      <c r="CM41" s="52" t="str">
        <f>IFERROR(VLOOKUP($B41,CM$2:$CN$5,MAX($BT$6:$CM$6)+2-CM$6,0)*CM$7,"")</f>
        <v/>
      </c>
      <c r="CP41" s="53"/>
      <c r="CQ41" s="54" t="str">
        <f>IFERROR(VLOOKUP($B41,BT$49:$CN$58,MAX($CQ$6:$DJ$6)+2-CQ$6,0)*CQ$7,"")</f>
        <v/>
      </c>
      <c r="CR41" s="54" t="str">
        <f>IFERROR(VLOOKUP($B41,BU$49:$CN$58,MAX($CQ$6:$DJ$6)+2-CR$6,0)*CR$7,"")</f>
        <v/>
      </c>
      <c r="CS41" s="54" t="str">
        <f>IFERROR(VLOOKUP($B41,BV$49:$CN$58,MAX($CQ$6:$DJ$6)+2-CS$6,0)*CS$7,"")</f>
        <v/>
      </c>
      <c r="CT41" s="54" t="str">
        <f>IFERROR(VLOOKUP($B41,BW$49:$CN$58,MAX($CQ$6:$DJ$6)+2-CT$6,0)*CT$7,"")</f>
        <v/>
      </c>
      <c r="CU41" s="54" t="str">
        <f>IFERROR(VLOOKUP($B41,BX$49:$CN$58,MAX($CQ$6:$DJ$6)+2-CU$6,0)*CU$7,"")</f>
        <v/>
      </c>
      <c r="CV41" s="54" t="str">
        <f>IFERROR(VLOOKUP($B41,BY$49:$CN$58,MAX($CQ$6:$DJ$6)+2-CV$6,0)*CV$7,"")</f>
        <v/>
      </c>
      <c r="CW41" s="54" t="str">
        <f>IFERROR(VLOOKUP($B41,BZ$49:$CN$58,MAX($CQ$6:$DJ$6)+2-CW$6,0)*CW$7,"")</f>
        <v/>
      </c>
      <c r="CX41" s="54" t="str">
        <f>IFERROR(VLOOKUP($B41,CA$49:$CN$58,MAX($CQ$6:$DJ$6)+2-CX$6,0)*CX$7,"")</f>
        <v/>
      </c>
      <c r="CY41" s="54" t="str">
        <f>IFERROR(VLOOKUP($B41,CB$49:$CN$58,MAX($CQ$6:$DJ$6)+2-CY$6,0)*CY$7,"")</f>
        <v/>
      </c>
      <c r="CZ41" s="54" t="str">
        <f>IFERROR(VLOOKUP($B41,CC$49:$CN$58,MAX($CQ$6:$DJ$6)+2-CZ$6,0)*CZ$7,"")</f>
        <v/>
      </c>
      <c r="DA41" s="54" t="str">
        <f>IFERROR(VLOOKUP($B41,CD$49:$CN$58,MAX($CQ$6:$DJ$6)+2-DA$6,0)*DA$7,"")</f>
        <v/>
      </c>
      <c r="DB41" s="54" t="str">
        <f>IFERROR(VLOOKUP($B41,CE$49:$CN$58,MAX($CQ$6:$DJ$6)+2-DB$6,0)*DB$7,"")</f>
        <v/>
      </c>
      <c r="DC41" s="54" t="str">
        <f>IFERROR(VLOOKUP($B41,CF$49:$CN$58,MAX($CQ$6:$DJ$6)+2-DC$6,0)*DC$7,"")</f>
        <v/>
      </c>
      <c r="DD41" s="54" t="str">
        <f>IFERROR(VLOOKUP($B41,CG$49:$CN$58,MAX($CQ$6:$DJ$6)+2-DD$6,0)*DD$7,"")</f>
        <v/>
      </c>
      <c r="DE41" s="54" t="str">
        <f>IFERROR(VLOOKUP($B41,CH$49:$CN$58,MAX($CQ$6:$DJ$6)+2-DE$6,0)*DE$7,"")</f>
        <v/>
      </c>
      <c r="DF41" s="54" t="str">
        <f>IFERROR(VLOOKUP($B41,CI$49:$CN$58,MAX($CQ$6:$DJ$6)+2-DF$6,0)*DF$7,"")</f>
        <v/>
      </c>
      <c r="DG41" s="54" t="str">
        <f>IFERROR(VLOOKUP($B41,CJ$49:$CN$58,MAX($CQ$6:$DJ$6)+2-DG$6,0)*DG$7,"")</f>
        <v/>
      </c>
      <c r="DH41" s="54" t="str">
        <f>IFERROR(VLOOKUP($B41,CK$49:$CN$58,MAX($CQ$6:$DJ$6)+2-DH$6,0)*DH$7,"")</f>
        <v/>
      </c>
      <c r="DI41" s="54" t="str">
        <f>IFERROR(VLOOKUP($B41,CL$49:$CN$58,MAX($CQ$6:$DJ$6)+2-DI$6,0)*DI$7,"")</f>
        <v/>
      </c>
      <c r="DJ41" s="54" t="str">
        <f>IFERROR(VLOOKUP($B41,CM$49:$CN$58,MAX($CQ$6:$DJ$6)+2-DJ$6,0)*DJ$7,"")</f>
        <v/>
      </c>
      <c r="DK41" s="55">
        <f t="shared" si="17"/>
        <v>0</v>
      </c>
      <c r="DM41" s="56" t="str">
        <f>IFERROR(VLOOKUP($B41,BT$60:$CN$69,MAX($BT$6:$CM$6)+2-DM$6,0)*DM$7,"")</f>
        <v/>
      </c>
      <c r="DN41" s="56" t="str">
        <f>IFERROR(VLOOKUP($B41,BU$60:$CN$69,MAX($BT$6:$CM$6)+2-DN$6,0)*DN$7,"")</f>
        <v/>
      </c>
      <c r="DO41" s="56" t="str">
        <f>IFERROR(VLOOKUP($B41,BV$60:$CN$69,MAX($BT$6:$CM$6)+2-DO$6,0)*DO$7,"")</f>
        <v/>
      </c>
      <c r="DP41" s="56" t="str">
        <f>IFERROR(VLOOKUP($B41,BW$60:$CN$69,MAX($BT$6:$CM$6)+2-DP$6,0)*DP$7,"")</f>
        <v/>
      </c>
      <c r="DQ41" s="56" t="str">
        <f>IFERROR(VLOOKUP($B41,BX$60:$CN$69,MAX($BT$6:$CM$6)+2-DQ$6,0)*DQ$7,"")</f>
        <v/>
      </c>
      <c r="DR41" s="56" t="str">
        <f>IFERROR(VLOOKUP($B41,BY$60:$CN$69,MAX($BT$6:$CM$6)+2-DR$6,0)*DR$7,"")</f>
        <v/>
      </c>
      <c r="DS41" s="56" t="str">
        <f>IFERROR(VLOOKUP($B41,BZ$60:$CN$69,MAX($BT$6:$CM$6)+2-DS$6,0)*DS$7,"")</f>
        <v/>
      </c>
      <c r="DT41" s="56" t="str">
        <f>IFERROR(VLOOKUP($B41,CA$60:$CN$69,MAX($BT$6:$CM$6)+2-DT$6,0)*DT$7,"")</f>
        <v/>
      </c>
      <c r="DU41" s="56" t="str">
        <f>IFERROR(VLOOKUP($B41,CB$60:$CN$69,MAX($BT$6:$CM$6)+2-DU$6,0)*DU$7,"")</f>
        <v/>
      </c>
      <c r="DV41" s="56" t="str">
        <f>IFERROR(VLOOKUP($B41,CC$60:$CN$69,MAX($BT$6:$CM$6)+2-DV$6,0)*DV$7,"")</f>
        <v/>
      </c>
      <c r="DW41" s="56" t="str">
        <f>IFERROR(VLOOKUP($B41,CD$60:$CN$69,MAX($BT$6:$CM$6)+2-DW$6,0)*DW$7,"")</f>
        <v/>
      </c>
      <c r="DX41" s="56" t="str">
        <f>IFERROR(VLOOKUP($B41,CE$60:$CN$69,MAX($BT$6:$CM$6)+2-DX$6,0)*DX$7,"")</f>
        <v/>
      </c>
      <c r="DY41" s="56" t="str">
        <f>IFERROR(VLOOKUP($B41,CF$60:$CN$69,MAX($BT$6:$CM$6)+2-DY$6,0)*DY$7,"")</f>
        <v/>
      </c>
      <c r="DZ41" s="56" t="str">
        <f>IFERROR(VLOOKUP($B41,CG$60:$CN$69,MAX($BT$6:$CM$6)+2-DZ$6,0)*DZ$7,"")</f>
        <v/>
      </c>
      <c r="EA41" s="56" t="str">
        <f>IFERROR(VLOOKUP($B41,CH$60:$CN$69,MAX($BT$6:$CM$6)+2-EA$6,0)*EA$7,"")</f>
        <v/>
      </c>
      <c r="EB41" s="56" t="str">
        <f>IFERROR(VLOOKUP($B41,CI$60:$CN$69,MAX($BT$6:$CM$6)+2-EB$6,0)*EB$7,"")</f>
        <v/>
      </c>
      <c r="EC41" s="56" t="str">
        <f>IFERROR(VLOOKUP($B41,CJ$60:$CN$69,MAX($BT$6:$CM$6)+2-EC$6,0)*EC$7,"")</f>
        <v/>
      </c>
      <c r="ED41" s="56" t="str">
        <f>IFERROR(VLOOKUP($B41,CK$60:$CN$69,MAX($BT$6:$CM$6)+2-ED$6,0)*ED$7,"")</f>
        <v/>
      </c>
      <c r="EE41" s="56" t="str">
        <f>IFERROR(VLOOKUP($B41,CL$60:$CN$69,MAX($BT$6:$CM$6)+2-EE$6,0)*EE$7,"")</f>
        <v/>
      </c>
      <c r="EF41" s="56" t="str">
        <f>IFERROR(VLOOKUP($B41,CM$60:$CN$69,MAX($BT$6:$CM$6)+2-EF$6,0)*EF$7,"")</f>
        <v/>
      </c>
      <c r="EG41" s="57">
        <f t="shared" si="18"/>
        <v>0</v>
      </c>
      <c r="EJ41" s="1">
        <v>34</v>
      </c>
      <c r="EL41" s="1">
        <v>34</v>
      </c>
      <c r="EN41" s="1">
        <v>34</v>
      </c>
      <c r="EP41" s="1">
        <v>34</v>
      </c>
    </row>
    <row r="42" spans="1:146" ht="18" hidden="1">
      <c r="A42" s="36" t="s">
        <v>61</v>
      </c>
      <c r="B42" s="68"/>
      <c r="C42" s="69"/>
      <c r="D42" s="70"/>
      <c r="E42" s="70"/>
      <c r="F42" s="71"/>
      <c r="G42" s="37"/>
      <c r="H42" s="43">
        <f t="shared" si="0"/>
        <v>0</v>
      </c>
      <c r="I42" s="43">
        <f t="shared" si="1"/>
        <v>0</v>
      </c>
      <c r="J42" s="43">
        <f t="shared" si="2"/>
        <v>0</v>
      </c>
      <c r="K42" s="43">
        <f t="shared" si="3"/>
        <v>0</v>
      </c>
      <c r="L42" s="43">
        <f t="shared" si="4"/>
        <v>0</v>
      </c>
      <c r="M42" s="43">
        <f t="shared" si="5"/>
        <v>0</v>
      </c>
      <c r="N42" s="43">
        <f t="shared" si="6"/>
        <v>0</v>
      </c>
      <c r="O42" s="44">
        <v>35</v>
      </c>
      <c r="P42" s="45" t="str">
        <f t="shared" si="7"/>
        <v/>
      </c>
      <c r="Q42" s="45">
        <f t="shared" si="8"/>
        <v>0</v>
      </c>
      <c r="R42" s="46"/>
      <c r="S42" s="46" t="str">
        <f t="shared" si="9"/>
        <v/>
      </c>
      <c r="T42" s="46">
        <f t="shared" si="10"/>
        <v>0</v>
      </c>
      <c r="U42" s="47" t="str">
        <f>IFERROR(VLOOKUP($B42,U$3:$BN$5,MAX($U$6:$BM$6)+2-U$6,0),"")</f>
        <v/>
      </c>
      <c r="V42" s="47" t="str">
        <f>IFERROR(VLOOKUP($B42,V$3:$BN$5,MAX($U$6:$BM$6)+2-V$6,0),"")</f>
        <v/>
      </c>
      <c r="W42" s="47" t="str">
        <f>IFERROR(VLOOKUP($B42,W$3:$BN$5,MAX($U$6:$BM$6)+2-W$6,0),"")</f>
        <v/>
      </c>
      <c r="X42" s="47" t="str">
        <f>IFERROR(VLOOKUP($B42,X$3:$BN$5,MAX($U$6:$BM$6)+2-X$6,0),"")</f>
        <v/>
      </c>
      <c r="Y42" s="47" t="str">
        <f>IFERROR(VLOOKUP($B42,Y$3:$BN$5,MAX($U$6:$BM$6)+2-Y$6,0),"")</f>
        <v/>
      </c>
      <c r="Z42" s="47" t="str">
        <f>IFERROR(VLOOKUP($B42,Z$3:$BN$5,MAX($U$6:$BM$6)+2-Z$6,0),"")</f>
        <v/>
      </c>
      <c r="AA42" s="47" t="str">
        <f>IFERROR(VLOOKUP($B42,AA$3:$BN$5,MAX($U$6:$BM$6)+2-AA$6,0),"")</f>
        <v/>
      </c>
      <c r="AB42" s="47" t="str">
        <f>IFERROR(VLOOKUP($B42,AB$3:$BN$5,MAX($U$6:$BM$6)+2-AB$6,0),"")</f>
        <v/>
      </c>
      <c r="AC42" s="47" t="str">
        <f>IFERROR(VLOOKUP($B42,AC$3:$BN$5,MAX($U$6:$BM$6)+2-AC$6,0),"")</f>
        <v/>
      </c>
      <c r="AD42" s="47" t="str">
        <f>IFERROR(VLOOKUP($B42,AD$3:$BN$5,MAX($U$6:$BM$6)+2-AD$6,0),"")</f>
        <v/>
      </c>
      <c r="AE42" s="47" t="str">
        <f>IFERROR(VLOOKUP($B42,AE$3:$BN$5,MAX($U$6:$BM$6)+2-AE$6,0),"")</f>
        <v/>
      </c>
      <c r="AF42" s="47" t="str">
        <f>IFERROR(VLOOKUP($B42,AF$3:$BN$5,MAX($U$6:$BM$6)+2-AF$6,0),"")</f>
        <v/>
      </c>
      <c r="AG42" s="47" t="str">
        <f>IFERROR(VLOOKUP($B42,AG$3:$BN$5,MAX($U$6:$BM$6)+2-AG$6,0),"")</f>
        <v/>
      </c>
      <c r="AH42" s="47" t="str">
        <f>IFERROR(VLOOKUP($B42,AH$3:$BN$5,MAX($U$6:$BM$6)+2-AH$6,0),"")</f>
        <v/>
      </c>
      <c r="AI42" s="47" t="str">
        <f>IFERROR(VLOOKUP($B42,AI$3:$BN$5,MAX($U$6:$BM$6)+2-AI$6,0),"")</f>
        <v/>
      </c>
      <c r="AJ42" s="47" t="str">
        <f>IFERROR(VLOOKUP($B42,AJ$3:$BN$5,MAX($U$6:$BM$6)+2-AJ$6,0),"")</f>
        <v/>
      </c>
      <c r="AK42" s="47" t="str">
        <f>IFERROR(VLOOKUP($B42,AK$3:$BN$5,MAX($U$6:$BM$6)+2-AK$6,0),"")</f>
        <v/>
      </c>
      <c r="AL42" s="47" t="str">
        <f>IFERROR(VLOOKUP($B42,AL$3:$BN$5,MAX($U$6:$BM$6)+2-AL$6,0),"")</f>
        <v/>
      </c>
      <c r="AM42" s="47" t="str">
        <f>IFERROR(VLOOKUP($B42,AM$3:$BN$5,MAX($U$6:$BM$6)+2-AM$6,0),"")</f>
        <v/>
      </c>
      <c r="AN42" s="47" t="str">
        <f>IFERROR(VLOOKUP($B42,AN$3:$BN$5,MAX($U$6:$BM$6)+2-AN$6,0),"")</f>
        <v/>
      </c>
      <c r="AO42" s="47" t="str">
        <f>IFERROR(VLOOKUP($B42,AO$3:$BN$5,MAX($U$6:$BM$6)+2-AO$6,0),"")</f>
        <v/>
      </c>
      <c r="AP42" s="47" t="str">
        <f>IFERROR(VLOOKUP($B42,AP$3:$BN$5,MAX($U$6:$BM$6)+2-AP$6,0),"")</f>
        <v/>
      </c>
      <c r="AQ42" s="47" t="str">
        <f>IFERROR(VLOOKUP($B42,AQ$3:$BN$5,MAX($U$6:$BM$6)+2-AQ$6,0),"")</f>
        <v/>
      </c>
      <c r="AR42" s="47" t="str">
        <f>IFERROR(VLOOKUP($B42,AR$3:$BN$5,MAX($U$6:$BM$6)+2-AR$6,0),"")</f>
        <v/>
      </c>
      <c r="AS42" s="47" t="str">
        <f>IFERROR(VLOOKUP($B42,AS$3:$BN$5,MAX($U$6:$BM$6)+2-AS$6,0),"")</f>
        <v/>
      </c>
      <c r="AT42" s="47" t="str">
        <f>IFERROR(VLOOKUP($B42,AT$3:$BN$5,MAX($U$6:$BM$6)+2-AT$6,0),"")</f>
        <v/>
      </c>
      <c r="AU42" s="47" t="str">
        <f>IFERROR(VLOOKUP($B42,AU$3:$BN$5,MAX($U$6:$BM$6)+2-AU$6,0),"")</f>
        <v/>
      </c>
      <c r="AV42" s="47" t="str">
        <f>IFERROR(VLOOKUP($B42,AV$3:$BN$5,MAX($U$6:$BM$6)+2-AV$6,0),"")</f>
        <v/>
      </c>
      <c r="AW42" s="47" t="str">
        <f>IFERROR(VLOOKUP($B42,AW$3:$BN$5,MAX($U$6:$BM$6)+2-AW$6,0),"")</f>
        <v/>
      </c>
      <c r="AX42" s="47" t="str">
        <f>IFERROR(VLOOKUP($B42,AX$3:$BN$5,MAX($U$6:$BM$6)+2-AX$6,0),"")</f>
        <v/>
      </c>
      <c r="AY42" s="47" t="str">
        <f>IFERROR(VLOOKUP($B42,AY$3:$BN$5,MAX($U$6:$BM$6)+2-AY$6,0),"")</f>
        <v/>
      </c>
      <c r="AZ42" s="47" t="str">
        <f>IFERROR(VLOOKUP($B42,AZ$3:$BN$5,MAX($U$6:$BM$6)+2-AZ$6,0),"")</f>
        <v/>
      </c>
      <c r="BA42" s="47" t="str">
        <f>IFERROR(VLOOKUP($B42,BA$3:$BN$5,MAX($U$6:$BM$6)+2-BA$6,0),"")</f>
        <v/>
      </c>
      <c r="BB42" s="47" t="str">
        <f>IFERROR(VLOOKUP($B42,BB$3:$BN$5,MAX($U$6:$BM$6)+2-BB$6,0),"")</f>
        <v/>
      </c>
      <c r="BC42" s="47" t="str">
        <f>IFERROR(VLOOKUP($B42,BC$3:$BN$5,MAX($U$6:$BM$6)+2-BC$6,0),"")</f>
        <v/>
      </c>
      <c r="BD42" s="47" t="str">
        <f>IFERROR(VLOOKUP($B42,BD$3:$BN$5,MAX($U$6:$BM$6)+2-BD$6,0),"")</f>
        <v/>
      </c>
      <c r="BE42" s="47" t="str">
        <f>IFERROR(VLOOKUP($B42,BE$3:$BN$5,MAX($U$6:$BM$6)+2-BE$6,0),"")</f>
        <v/>
      </c>
      <c r="BF42" s="47" t="str">
        <f>IFERROR(VLOOKUP($B42,BF$3:$BN$5,MAX($U$6:$BM$6)+2-BF$6,0),"")</f>
        <v/>
      </c>
      <c r="BG42" s="47" t="str">
        <f>IFERROR(VLOOKUP($B42,BG$3:$BN$5,MAX($U$6:$BM$6)+2-BG$6,0),"")</f>
        <v/>
      </c>
      <c r="BH42" s="47" t="str">
        <f>IFERROR(VLOOKUP($B42,BH$3:$BN$5,MAX($U$6:$BM$6)+2-BH$6,0),"")</f>
        <v/>
      </c>
      <c r="BI42" s="47" t="str">
        <f>IFERROR(VLOOKUP($B42,BI$3:$BN$5,MAX($U$6:$BM$6)+2-BI$6,0),"")</f>
        <v/>
      </c>
      <c r="BJ42" s="47" t="str">
        <f>IFERROR(VLOOKUP($B42,BJ$3:$BN$5,MAX($U$6:$BM$6)+2-BJ$6,0),"")</f>
        <v/>
      </c>
      <c r="BK42" s="47" t="str">
        <f>IFERROR(VLOOKUP($B42,BK$3:$BN$5,MAX($U$6:$BM$6)+2-BK$6,0),"")</f>
        <v/>
      </c>
      <c r="BL42" s="47" t="str">
        <f>IFERROR(VLOOKUP($B42,BL$3:$BN$5,MAX($U$6:$BM$6)+2-BL$6,0),"")</f>
        <v/>
      </c>
      <c r="BM42" s="47" t="str">
        <f>IFERROR(VLOOKUP($B42,BM$3:$BN$5,MAX($U$6:$BM$6)+2-BM$6,0),"")</f>
        <v/>
      </c>
      <c r="BN42" s="46">
        <f t="shared" si="11"/>
        <v>0</v>
      </c>
      <c r="BO42" s="48" t="str">
        <f t="shared" si="12"/>
        <v/>
      </c>
      <c r="BP42" s="48" t="str">
        <f t="shared" si="13"/>
        <v/>
      </c>
      <c r="BQ42" s="49" t="str">
        <f t="shared" si="14"/>
        <v/>
      </c>
      <c r="BR42" s="50">
        <f t="shared" si="15"/>
        <v>0</v>
      </c>
      <c r="BS42" s="51">
        <f t="shared" si="16"/>
        <v>0</v>
      </c>
      <c r="BT42" s="52" t="str">
        <f>IFERROR(VLOOKUP($B42,BT$2:$CN$5,MAX($BT$6:$CM$6)+2-BT$6,0)*BT$7,"")</f>
        <v/>
      </c>
      <c r="BU42" s="52" t="str">
        <f>IFERROR(VLOOKUP($B42,BU$2:$CN$5,MAX($BT$6:$CM$6)+2-BU$6,0)*BU$7,"")</f>
        <v/>
      </c>
      <c r="BV42" s="52" t="str">
        <f>IFERROR(VLOOKUP($B42,BV$2:$CN$5,MAX($BT$6:$CM$6)+2-BV$6,0)*BV$7,"")</f>
        <v/>
      </c>
      <c r="BW42" s="52" t="str">
        <f>IFERROR(VLOOKUP($B42,BW$2:$CN$5,MAX($BT$6:$CM$6)+2-BW$6,0)*BW$7,"")</f>
        <v/>
      </c>
      <c r="BX42" s="52" t="str">
        <f>IFERROR(VLOOKUP($B42,BX$2:$CN$5,MAX($BT$6:$CM$6)+2-BX$6,0)*BX$7,"")</f>
        <v/>
      </c>
      <c r="BY42" s="52" t="str">
        <f>IFERROR(VLOOKUP($B42,BY$2:$CN$5,MAX($BT$6:$CM$6)+2-BY$6,0)*BY$7,"")</f>
        <v/>
      </c>
      <c r="BZ42" s="52" t="str">
        <f>IFERROR(VLOOKUP($B42,BZ$2:$CN$5,MAX($BT$6:$CM$6)+2-BZ$6,0)*BZ$7,"")</f>
        <v/>
      </c>
      <c r="CA42" s="52" t="str">
        <f>IFERROR(VLOOKUP($B42,CA$2:$CN$5,MAX($BT$6:$CM$6)+2-CA$6,0)*CA$7,"")</f>
        <v/>
      </c>
      <c r="CB42" s="52" t="str">
        <f>IFERROR(VLOOKUP($B42,CB$2:$CN$5,MAX($BT$6:$CM$6)+2-CB$6,0)*CB$7,"")</f>
        <v/>
      </c>
      <c r="CC42" s="52" t="str">
        <f>IFERROR(VLOOKUP($B42,CC$2:$CN$5,MAX($BT$6:$CM$6)+2-CC$6,0)*CC$7,"")</f>
        <v/>
      </c>
      <c r="CD42" s="52" t="str">
        <f>IFERROR(VLOOKUP($B42,CD$2:$CN$5,MAX($BT$6:$CM$6)+2-CD$6,0)*CD$7,"")</f>
        <v/>
      </c>
      <c r="CE42" s="52" t="str">
        <f>IFERROR(VLOOKUP($B42,CE$2:$CN$5,MAX($BT$6:$CM$6)+2-CE$6,0)*CE$7,"")</f>
        <v/>
      </c>
      <c r="CF42" s="52" t="str">
        <f>IFERROR(VLOOKUP($B42,CF$2:$CN$5,MAX($BT$6:$CM$6)+2-CF$6,0)*CF$7,"")</f>
        <v/>
      </c>
      <c r="CG42" s="52" t="str">
        <f>IFERROR(VLOOKUP($B42,CG$2:$CN$5,MAX($BT$6:$CM$6)+2-CG$6,0)*CG$7,"")</f>
        <v/>
      </c>
      <c r="CH42" s="52" t="str">
        <f>IFERROR(VLOOKUP($B42,CH$2:$CN$5,MAX($BT$6:$CM$6)+2-CH$6,0)*CH$7,"")</f>
        <v/>
      </c>
      <c r="CI42" s="52" t="str">
        <f>IFERROR(VLOOKUP($B42,CI$2:$CN$5,MAX($BT$6:$CM$6)+2-CI$6,0)*CI$7,"")</f>
        <v/>
      </c>
      <c r="CJ42" s="52" t="str">
        <f>IFERROR(VLOOKUP($B42,CJ$2:$CN$5,MAX($BT$6:$CM$6)+2-CJ$6,0)*CJ$7,"")</f>
        <v/>
      </c>
      <c r="CK42" s="52" t="str">
        <f>IFERROR(VLOOKUP($B42,CK$2:$CN$5,MAX($BT$6:$CM$6)+2-CK$6,0)*CK$7,"")</f>
        <v/>
      </c>
      <c r="CL42" s="52" t="str">
        <f>IFERROR(VLOOKUP($B42,CL$2:$CN$5,MAX($BT$6:$CM$6)+2-CL$6,0)*CL$7,"")</f>
        <v/>
      </c>
      <c r="CM42" s="52" t="str">
        <f>IFERROR(VLOOKUP($B42,CM$2:$CN$5,MAX($BT$6:$CM$6)+2-CM$6,0)*CM$7,"")</f>
        <v/>
      </c>
      <c r="CP42" s="53"/>
      <c r="CQ42" s="54" t="str">
        <f>IFERROR(VLOOKUP($B42,BT$49:$CN$58,MAX($CQ$6:$DJ$6)+2-CQ$6,0)*CQ$7,"")</f>
        <v/>
      </c>
      <c r="CR42" s="54" t="str">
        <f>IFERROR(VLOOKUP($B42,BU$49:$CN$58,MAX($CQ$6:$DJ$6)+2-CR$6,0)*CR$7,"")</f>
        <v/>
      </c>
      <c r="CS42" s="54" t="str">
        <f>IFERROR(VLOOKUP($B42,BV$49:$CN$58,MAX($CQ$6:$DJ$6)+2-CS$6,0)*CS$7,"")</f>
        <v/>
      </c>
      <c r="CT42" s="54" t="str">
        <f>IFERROR(VLOOKUP($B42,BW$49:$CN$58,MAX($CQ$6:$DJ$6)+2-CT$6,0)*CT$7,"")</f>
        <v/>
      </c>
      <c r="CU42" s="54" t="str">
        <f>IFERROR(VLOOKUP($B42,BX$49:$CN$58,MAX($CQ$6:$DJ$6)+2-CU$6,0)*CU$7,"")</f>
        <v/>
      </c>
      <c r="CV42" s="54" t="str">
        <f>IFERROR(VLOOKUP($B42,BY$49:$CN$58,MAX($CQ$6:$DJ$6)+2-CV$6,0)*CV$7,"")</f>
        <v/>
      </c>
      <c r="CW42" s="54" t="str">
        <f>IFERROR(VLOOKUP($B42,BZ$49:$CN$58,MAX($CQ$6:$DJ$6)+2-CW$6,0)*CW$7,"")</f>
        <v/>
      </c>
      <c r="CX42" s="54" t="str">
        <f>IFERROR(VLOOKUP($B42,CA$49:$CN$58,MAX($CQ$6:$DJ$6)+2-CX$6,0)*CX$7,"")</f>
        <v/>
      </c>
      <c r="CY42" s="54" t="str">
        <f>IFERROR(VLOOKUP($B42,CB$49:$CN$58,MAX($CQ$6:$DJ$6)+2-CY$6,0)*CY$7,"")</f>
        <v/>
      </c>
      <c r="CZ42" s="54" t="str">
        <f>IFERROR(VLOOKUP($B42,CC$49:$CN$58,MAX($CQ$6:$DJ$6)+2-CZ$6,0)*CZ$7,"")</f>
        <v/>
      </c>
      <c r="DA42" s="54" t="str">
        <f>IFERROR(VLOOKUP($B42,CD$49:$CN$58,MAX($CQ$6:$DJ$6)+2-DA$6,0)*DA$7,"")</f>
        <v/>
      </c>
      <c r="DB42" s="54" t="str">
        <f>IFERROR(VLOOKUP($B42,CE$49:$CN$58,MAX($CQ$6:$DJ$6)+2-DB$6,0)*DB$7,"")</f>
        <v/>
      </c>
      <c r="DC42" s="54" t="str">
        <f>IFERROR(VLOOKUP($B42,CF$49:$CN$58,MAX($CQ$6:$DJ$6)+2-DC$6,0)*DC$7,"")</f>
        <v/>
      </c>
      <c r="DD42" s="54" t="str">
        <f>IFERROR(VLOOKUP($B42,CG$49:$CN$58,MAX($CQ$6:$DJ$6)+2-DD$6,0)*DD$7,"")</f>
        <v/>
      </c>
      <c r="DE42" s="54" t="str">
        <f>IFERROR(VLOOKUP($B42,CH$49:$CN$58,MAX($CQ$6:$DJ$6)+2-DE$6,0)*DE$7,"")</f>
        <v/>
      </c>
      <c r="DF42" s="54" t="str">
        <f>IFERROR(VLOOKUP($B42,CI$49:$CN$58,MAX($CQ$6:$DJ$6)+2-DF$6,0)*DF$7,"")</f>
        <v/>
      </c>
      <c r="DG42" s="54" t="str">
        <f>IFERROR(VLOOKUP($B42,CJ$49:$CN$58,MAX($CQ$6:$DJ$6)+2-DG$6,0)*DG$7,"")</f>
        <v/>
      </c>
      <c r="DH42" s="54" t="str">
        <f>IFERROR(VLOOKUP($B42,CK$49:$CN$58,MAX($CQ$6:$DJ$6)+2-DH$6,0)*DH$7,"")</f>
        <v/>
      </c>
      <c r="DI42" s="54" t="str">
        <f>IFERROR(VLOOKUP($B42,CL$49:$CN$58,MAX($CQ$6:$DJ$6)+2-DI$6,0)*DI$7,"")</f>
        <v/>
      </c>
      <c r="DJ42" s="54" t="str">
        <f>IFERROR(VLOOKUP($B42,CM$49:$CN$58,MAX($CQ$6:$DJ$6)+2-DJ$6,0)*DJ$7,"")</f>
        <v/>
      </c>
      <c r="DK42" s="55">
        <f t="shared" si="17"/>
        <v>0</v>
      </c>
      <c r="DM42" s="56" t="str">
        <f>IFERROR(VLOOKUP($B42,BT$60:$CN$69,MAX($BT$6:$CM$6)+2-DM$6,0)*DM$7,"")</f>
        <v/>
      </c>
      <c r="DN42" s="56" t="str">
        <f>IFERROR(VLOOKUP($B42,BU$60:$CN$69,MAX($BT$6:$CM$6)+2-DN$6,0)*DN$7,"")</f>
        <v/>
      </c>
      <c r="DO42" s="56" t="str">
        <f>IFERROR(VLOOKUP($B42,BV$60:$CN$69,MAX($BT$6:$CM$6)+2-DO$6,0)*DO$7,"")</f>
        <v/>
      </c>
      <c r="DP42" s="56" t="str">
        <f>IFERROR(VLOOKUP($B42,BW$60:$CN$69,MAX($BT$6:$CM$6)+2-DP$6,0)*DP$7,"")</f>
        <v/>
      </c>
      <c r="DQ42" s="56" t="str">
        <f>IFERROR(VLOOKUP($B42,BX$60:$CN$69,MAX($BT$6:$CM$6)+2-DQ$6,0)*DQ$7,"")</f>
        <v/>
      </c>
      <c r="DR42" s="56" t="str">
        <f>IFERROR(VLOOKUP($B42,BY$60:$CN$69,MAX($BT$6:$CM$6)+2-DR$6,0)*DR$7,"")</f>
        <v/>
      </c>
      <c r="DS42" s="56" t="str">
        <f>IFERROR(VLOOKUP($B42,BZ$60:$CN$69,MAX($BT$6:$CM$6)+2-DS$6,0)*DS$7,"")</f>
        <v/>
      </c>
      <c r="DT42" s="56" t="str">
        <f>IFERROR(VLOOKUP($B42,CA$60:$CN$69,MAX($BT$6:$CM$6)+2-DT$6,0)*DT$7,"")</f>
        <v/>
      </c>
      <c r="DU42" s="56" t="str">
        <f>IFERROR(VLOOKUP($B42,CB$60:$CN$69,MAX($BT$6:$CM$6)+2-DU$6,0)*DU$7,"")</f>
        <v/>
      </c>
      <c r="DV42" s="56" t="str">
        <f>IFERROR(VLOOKUP($B42,CC$60:$CN$69,MAX($BT$6:$CM$6)+2-DV$6,0)*DV$7,"")</f>
        <v/>
      </c>
      <c r="DW42" s="56" t="str">
        <f>IFERROR(VLOOKUP($B42,CD$60:$CN$69,MAX($BT$6:$CM$6)+2-DW$6,0)*DW$7,"")</f>
        <v/>
      </c>
      <c r="DX42" s="56" t="str">
        <f>IFERROR(VLOOKUP($B42,CE$60:$CN$69,MAX($BT$6:$CM$6)+2-DX$6,0)*DX$7,"")</f>
        <v/>
      </c>
      <c r="DY42" s="56" t="str">
        <f>IFERROR(VLOOKUP($B42,CF$60:$CN$69,MAX($BT$6:$CM$6)+2-DY$6,0)*DY$7,"")</f>
        <v/>
      </c>
      <c r="DZ42" s="56" t="str">
        <f>IFERROR(VLOOKUP($B42,CG$60:$CN$69,MAX($BT$6:$CM$6)+2-DZ$6,0)*DZ$7,"")</f>
        <v/>
      </c>
      <c r="EA42" s="56" t="str">
        <f>IFERROR(VLOOKUP($B42,CH$60:$CN$69,MAX($BT$6:$CM$6)+2-EA$6,0)*EA$7,"")</f>
        <v/>
      </c>
      <c r="EB42" s="56" t="str">
        <f>IFERROR(VLOOKUP($B42,CI$60:$CN$69,MAX($BT$6:$CM$6)+2-EB$6,0)*EB$7,"")</f>
        <v/>
      </c>
      <c r="EC42" s="56" t="str">
        <f>IFERROR(VLOOKUP($B42,CJ$60:$CN$69,MAX($BT$6:$CM$6)+2-EC$6,0)*EC$7,"")</f>
        <v/>
      </c>
      <c r="ED42" s="56" t="str">
        <f>IFERROR(VLOOKUP($B42,CK$60:$CN$69,MAX($BT$6:$CM$6)+2-ED$6,0)*ED$7,"")</f>
        <v/>
      </c>
      <c r="EE42" s="56" t="str">
        <f>IFERROR(VLOOKUP($B42,CL$60:$CN$69,MAX($BT$6:$CM$6)+2-EE$6,0)*EE$7,"")</f>
        <v/>
      </c>
      <c r="EF42" s="56" t="str">
        <f>IFERROR(VLOOKUP($B42,CM$60:$CN$69,MAX($BT$6:$CM$6)+2-EF$6,0)*EF$7,"")</f>
        <v/>
      </c>
      <c r="EG42" s="57">
        <f t="shared" si="18"/>
        <v>0</v>
      </c>
      <c r="EJ42" s="1">
        <v>35</v>
      </c>
      <c r="EL42" s="1">
        <v>35</v>
      </c>
      <c r="EN42" s="1">
        <v>35</v>
      </c>
      <c r="EP42" s="1">
        <v>35</v>
      </c>
    </row>
    <row r="43" spans="1:146" ht="18" hidden="1">
      <c r="A43" s="36" t="s">
        <v>62</v>
      </c>
      <c r="B43" s="68"/>
      <c r="C43" s="69"/>
      <c r="D43" s="70"/>
      <c r="E43" s="70"/>
      <c r="F43" s="71"/>
      <c r="G43" s="37"/>
      <c r="H43" s="43">
        <f t="shared" si="0"/>
        <v>0</v>
      </c>
      <c r="I43" s="43">
        <f t="shared" si="1"/>
        <v>0</v>
      </c>
      <c r="J43" s="43">
        <f t="shared" si="2"/>
        <v>0</v>
      </c>
      <c r="K43" s="43">
        <f t="shared" si="3"/>
        <v>0</v>
      </c>
      <c r="L43" s="43">
        <f t="shared" si="4"/>
        <v>0</v>
      </c>
      <c r="M43" s="43">
        <f t="shared" si="5"/>
        <v>0</v>
      </c>
      <c r="N43" s="43">
        <f t="shared" si="6"/>
        <v>0</v>
      </c>
      <c r="O43" s="44">
        <v>36</v>
      </c>
      <c r="P43" s="45" t="str">
        <f t="shared" si="7"/>
        <v/>
      </c>
      <c r="Q43" s="45">
        <f t="shared" si="8"/>
        <v>0</v>
      </c>
      <c r="R43" s="46"/>
      <c r="S43" s="46" t="str">
        <f t="shared" si="9"/>
        <v/>
      </c>
      <c r="T43" s="46">
        <f t="shared" si="10"/>
        <v>0</v>
      </c>
      <c r="U43" s="47" t="str">
        <f>IFERROR(VLOOKUP($B43,U$3:$BN$5,MAX($U$6:$BM$6)+2-U$6,0),"")</f>
        <v/>
      </c>
      <c r="V43" s="47" t="str">
        <f>IFERROR(VLOOKUP($B43,V$3:$BN$5,MAX($U$6:$BM$6)+2-V$6,0),"")</f>
        <v/>
      </c>
      <c r="W43" s="47" t="str">
        <f>IFERROR(VLOOKUP($B43,W$3:$BN$5,MAX($U$6:$BM$6)+2-W$6,0),"")</f>
        <v/>
      </c>
      <c r="X43" s="47" t="str">
        <f>IFERROR(VLOOKUP($B43,X$3:$BN$5,MAX($U$6:$BM$6)+2-X$6,0),"")</f>
        <v/>
      </c>
      <c r="Y43" s="47" t="str">
        <f>IFERROR(VLOOKUP($B43,Y$3:$BN$5,MAX($U$6:$BM$6)+2-Y$6,0),"")</f>
        <v/>
      </c>
      <c r="Z43" s="47" t="str">
        <f>IFERROR(VLOOKUP($B43,Z$3:$BN$5,MAX($U$6:$BM$6)+2-Z$6,0),"")</f>
        <v/>
      </c>
      <c r="AA43" s="47" t="str">
        <f>IFERROR(VLOOKUP($B43,AA$3:$BN$5,MAX($U$6:$BM$6)+2-AA$6,0),"")</f>
        <v/>
      </c>
      <c r="AB43" s="47" t="str">
        <f>IFERROR(VLOOKUP($B43,AB$3:$BN$5,MAX($U$6:$BM$6)+2-AB$6,0),"")</f>
        <v/>
      </c>
      <c r="AC43" s="47" t="str">
        <f>IFERROR(VLOOKUP($B43,AC$3:$BN$5,MAX($U$6:$BM$6)+2-AC$6,0),"")</f>
        <v/>
      </c>
      <c r="AD43" s="47" t="str">
        <f>IFERROR(VLOOKUP($B43,AD$3:$BN$5,MAX($U$6:$BM$6)+2-AD$6,0),"")</f>
        <v/>
      </c>
      <c r="AE43" s="47" t="str">
        <f>IFERROR(VLOOKUP($B43,AE$3:$BN$5,MAX($U$6:$BM$6)+2-AE$6,0),"")</f>
        <v/>
      </c>
      <c r="AF43" s="47" t="str">
        <f>IFERROR(VLOOKUP($B43,AF$3:$BN$5,MAX($U$6:$BM$6)+2-AF$6,0),"")</f>
        <v/>
      </c>
      <c r="AG43" s="47" t="str">
        <f>IFERROR(VLOOKUP($B43,AG$3:$BN$5,MAX($U$6:$BM$6)+2-AG$6,0),"")</f>
        <v/>
      </c>
      <c r="AH43" s="47" t="str">
        <f>IFERROR(VLOOKUP($B43,AH$3:$BN$5,MAX($U$6:$BM$6)+2-AH$6,0),"")</f>
        <v/>
      </c>
      <c r="AI43" s="47" t="str">
        <f>IFERROR(VLOOKUP($B43,AI$3:$BN$5,MAX($U$6:$BM$6)+2-AI$6,0),"")</f>
        <v/>
      </c>
      <c r="AJ43" s="47" t="str">
        <f>IFERROR(VLOOKUP($B43,AJ$3:$BN$5,MAX($U$6:$BM$6)+2-AJ$6,0),"")</f>
        <v/>
      </c>
      <c r="AK43" s="47" t="str">
        <f>IFERROR(VLOOKUP($B43,AK$3:$BN$5,MAX($U$6:$BM$6)+2-AK$6,0),"")</f>
        <v/>
      </c>
      <c r="AL43" s="47" t="str">
        <f>IFERROR(VLOOKUP($B43,AL$3:$BN$5,MAX($U$6:$BM$6)+2-AL$6,0),"")</f>
        <v/>
      </c>
      <c r="AM43" s="47" t="str">
        <f>IFERROR(VLOOKUP($B43,AM$3:$BN$5,MAX($U$6:$BM$6)+2-AM$6,0),"")</f>
        <v/>
      </c>
      <c r="AN43" s="47" t="str">
        <f>IFERROR(VLOOKUP($B43,AN$3:$BN$5,MAX($U$6:$BM$6)+2-AN$6,0),"")</f>
        <v/>
      </c>
      <c r="AO43" s="47" t="str">
        <f>IFERROR(VLOOKUP($B43,AO$3:$BN$5,MAX($U$6:$BM$6)+2-AO$6,0),"")</f>
        <v/>
      </c>
      <c r="AP43" s="47" t="str">
        <f>IFERROR(VLOOKUP($B43,AP$3:$BN$5,MAX($U$6:$BM$6)+2-AP$6,0),"")</f>
        <v/>
      </c>
      <c r="AQ43" s="47" t="str">
        <f>IFERROR(VLOOKUP($B43,AQ$3:$BN$5,MAX($U$6:$BM$6)+2-AQ$6,0),"")</f>
        <v/>
      </c>
      <c r="AR43" s="47" t="str">
        <f>IFERROR(VLOOKUP($B43,AR$3:$BN$5,MAX($U$6:$BM$6)+2-AR$6,0),"")</f>
        <v/>
      </c>
      <c r="AS43" s="47" t="str">
        <f>IFERROR(VLOOKUP($B43,AS$3:$BN$5,MAX($U$6:$BM$6)+2-AS$6,0),"")</f>
        <v/>
      </c>
      <c r="AT43" s="47" t="str">
        <f>IFERROR(VLOOKUP($B43,AT$3:$BN$5,MAX($U$6:$BM$6)+2-AT$6,0),"")</f>
        <v/>
      </c>
      <c r="AU43" s="47" t="str">
        <f>IFERROR(VLOOKUP($B43,AU$3:$BN$5,MAX($U$6:$BM$6)+2-AU$6,0),"")</f>
        <v/>
      </c>
      <c r="AV43" s="47" t="str">
        <f>IFERROR(VLOOKUP($B43,AV$3:$BN$5,MAX($U$6:$BM$6)+2-AV$6,0),"")</f>
        <v/>
      </c>
      <c r="AW43" s="47" t="str">
        <f>IFERROR(VLOOKUP($B43,AW$3:$BN$5,MAX($U$6:$BM$6)+2-AW$6,0),"")</f>
        <v/>
      </c>
      <c r="AX43" s="47" t="str">
        <f>IFERROR(VLOOKUP($B43,AX$3:$BN$5,MAX($U$6:$BM$6)+2-AX$6,0),"")</f>
        <v/>
      </c>
      <c r="AY43" s="47" t="str">
        <f>IFERROR(VLOOKUP($B43,AY$3:$BN$5,MAX($U$6:$BM$6)+2-AY$6,0),"")</f>
        <v/>
      </c>
      <c r="AZ43" s="47" t="str">
        <f>IFERROR(VLOOKUP($B43,AZ$3:$BN$5,MAX($U$6:$BM$6)+2-AZ$6,0),"")</f>
        <v/>
      </c>
      <c r="BA43" s="47" t="str">
        <f>IFERROR(VLOOKUP($B43,BA$3:$BN$5,MAX($U$6:$BM$6)+2-BA$6,0),"")</f>
        <v/>
      </c>
      <c r="BB43" s="47" t="str">
        <f>IFERROR(VLOOKUP($B43,BB$3:$BN$5,MAX($U$6:$BM$6)+2-BB$6,0),"")</f>
        <v/>
      </c>
      <c r="BC43" s="47" t="str">
        <f>IFERROR(VLOOKUP($B43,BC$3:$BN$5,MAX($U$6:$BM$6)+2-BC$6,0),"")</f>
        <v/>
      </c>
      <c r="BD43" s="47" t="str">
        <f>IFERROR(VLOOKUP($B43,BD$3:$BN$5,MAX($U$6:$BM$6)+2-BD$6,0),"")</f>
        <v/>
      </c>
      <c r="BE43" s="47" t="str">
        <f>IFERROR(VLOOKUP($B43,BE$3:$BN$5,MAX($U$6:$BM$6)+2-BE$6,0),"")</f>
        <v/>
      </c>
      <c r="BF43" s="47" t="str">
        <f>IFERROR(VLOOKUP($B43,BF$3:$BN$5,MAX($U$6:$BM$6)+2-BF$6,0),"")</f>
        <v/>
      </c>
      <c r="BG43" s="47" t="str">
        <f>IFERROR(VLOOKUP($B43,BG$3:$BN$5,MAX($U$6:$BM$6)+2-BG$6,0),"")</f>
        <v/>
      </c>
      <c r="BH43" s="47" t="str">
        <f>IFERROR(VLOOKUP($B43,BH$3:$BN$5,MAX($U$6:$BM$6)+2-BH$6,0),"")</f>
        <v/>
      </c>
      <c r="BI43" s="47" t="str">
        <f>IFERROR(VLOOKUP($B43,BI$3:$BN$5,MAX($U$6:$BM$6)+2-BI$6,0),"")</f>
        <v/>
      </c>
      <c r="BJ43" s="47" t="str">
        <f>IFERROR(VLOOKUP($B43,BJ$3:$BN$5,MAX($U$6:$BM$6)+2-BJ$6,0),"")</f>
        <v/>
      </c>
      <c r="BK43" s="47" t="str">
        <f>IFERROR(VLOOKUP($B43,BK$3:$BN$5,MAX($U$6:$BM$6)+2-BK$6,0),"")</f>
        <v/>
      </c>
      <c r="BL43" s="47" t="str">
        <f>IFERROR(VLOOKUP($B43,BL$3:$BN$5,MAX($U$6:$BM$6)+2-BL$6,0),"")</f>
        <v/>
      </c>
      <c r="BM43" s="47" t="str">
        <f>IFERROR(VLOOKUP($B43,BM$3:$BN$5,MAX($U$6:$BM$6)+2-BM$6,0),"")</f>
        <v/>
      </c>
      <c r="BN43" s="46">
        <f t="shared" si="11"/>
        <v>0</v>
      </c>
      <c r="BO43" s="48" t="str">
        <f t="shared" si="12"/>
        <v/>
      </c>
      <c r="BP43" s="48" t="str">
        <f t="shared" si="13"/>
        <v/>
      </c>
      <c r="BQ43" s="49" t="str">
        <f t="shared" si="14"/>
        <v/>
      </c>
      <c r="BR43" s="50">
        <f t="shared" si="15"/>
        <v>0</v>
      </c>
      <c r="BS43" s="51">
        <f t="shared" si="16"/>
        <v>0</v>
      </c>
      <c r="BT43" s="52" t="str">
        <f>IFERROR(VLOOKUP($B43,BT$2:$CN$5,MAX($BT$6:$CM$6)+2-BT$6,0)*BT$7,"")</f>
        <v/>
      </c>
      <c r="BU43" s="52" t="str">
        <f>IFERROR(VLOOKUP($B43,BU$2:$CN$5,MAX($BT$6:$CM$6)+2-BU$6,0)*BU$7,"")</f>
        <v/>
      </c>
      <c r="BV43" s="52" t="str">
        <f>IFERROR(VLOOKUP($B43,BV$2:$CN$5,MAX($BT$6:$CM$6)+2-BV$6,0)*BV$7,"")</f>
        <v/>
      </c>
      <c r="BW43" s="52" t="str">
        <f>IFERROR(VLOOKUP($B43,BW$2:$CN$5,MAX($BT$6:$CM$6)+2-BW$6,0)*BW$7,"")</f>
        <v/>
      </c>
      <c r="BX43" s="52" t="str">
        <f>IFERROR(VLOOKUP($B43,BX$2:$CN$5,MAX($BT$6:$CM$6)+2-BX$6,0)*BX$7,"")</f>
        <v/>
      </c>
      <c r="BY43" s="52" t="str">
        <f>IFERROR(VLOOKUP($B43,BY$2:$CN$5,MAX($BT$6:$CM$6)+2-BY$6,0)*BY$7,"")</f>
        <v/>
      </c>
      <c r="BZ43" s="52" t="str">
        <f>IFERROR(VLOOKUP($B43,BZ$2:$CN$5,MAX($BT$6:$CM$6)+2-BZ$6,0)*BZ$7,"")</f>
        <v/>
      </c>
      <c r="CA43" s="52" t="str">
        <f>IFERROR(VLOOKUP($B43,CA$2:$CN$5,MAX($BT$6:$CM$6)+2-CA$6,0)*CA$7,"")</f>
        <v/>
      </c>
      <c r="CB43" s="52" t="str">
        <f>IFERROR(VLOOKUP($B43,CB$2:$CN$5,MAX($BT$6:$CM$6)+2-CB$6,0)*CB$7,"")</f>
        <v/>
      </c>
      <c r="CC43" s="52" t="str">
        <f>IFERROR(VLOOKUP($B43,CC$2:$CN$5,MAX($BT$6:$CM$6)+2-CC$6,0)*CC$7,"")</f>
        <v/>
      </c>
      <c r="CD43" s="52" t="str">
        <f>IFERROR(VLOOKUP($B43,CD$2:$CN$5,MAX($BT$6:$CM$6)+2-CD$6,0)*CD$7,"")</f>
        <v/>
      </c>
      <c r="CE43" s="52" t="str">
        <f>IFERROR(VLOOKUP($B43,CE$2:$CN$5,MAX($BT$6:$CM$6)+2-CE$6,0)*CE$7,"")</f>
        <v/>
      </c>
      <c r="CF43" s="52" t="str">
        <f>IFERROR(VLOOKUP($B43,CF$2:$CN$5,MAX($BT$6:$CM$6)+2-CF$6,0)*CF$7,"")</f>
        <v/>
      </c>
      <c r="CG43" s="52" t="str">
        <f>IFERROR(VLOOKUP($B43,CG$2:$CN$5,MAX($BT$6:$CM$6)+2-CG$6,0)*CG$7,"")</f>
        <v/>
      </c>
      <c r="CH43" s="52" t="str">
        <f>IFERROR(VLOOKUP($B43,CH$2:$CN$5,MAX($BT$6:$CM$6)+2-CH$6,0)*CH$7,"")</f>
        <v/>
      </c>
      <c r="CI43" s="52" t="str">
        <f>IFERROR(VLOOKUP($B43,CI$2:$CN$5,MAX($BT$6:$CM$6)+2-CI$6,0)*CI$7,"")</f>
        <v/>
      </c>
      <c r="CJ43" s="52" t="str">
        <f>IFERROR(VLOOKUP($B43,CJ$2:$CN$5,MAX($BT$6:$CM$6)+2-CJ$6,0)*CJ$7,"")</f>
        <v/>
      </c>
      <c r="CK43" s="52" t="str">
        <f>IFERROR(VLOOKUP($B43,CK$2:$CN$5,MAX($BT$6:$CM$6)+2-CK$6,0)*CK$7,"")</f>
        <v/>
      </c>
      <c r="CL43" s="52" t="str">
        <f>IFERROR(VLOOKUP($B43,CL$2:$CN$5,MAX($BT$6:$CM$6)+2-CL$6,0)*CL$7,"")</f>
        <v/>
      </c>
      <c r="CM43" s="52" t="str">
        <f>IFERROR(VLOOKUP($B43,CM$2:$CN$5,MAX($BT$6:$CM$6)+2-CM$6,0)*CM$7,"")</f>
        <v/>
      </c>
      <c r="CP43" s="53"/>
      <c r="CQ43" s="54" t="str">
        <f>IFERROR(VLOOKUP($B43,BT$49:$CN$58,MAX($CQ$6:$DJ$6)+2-CQ$6,0)*CQ$7,"")</f>
        <v/>
      </c>
      <c r="CR43" s="54" t="str">
        <f>IFERROR(VLOOKUP($B43,BU$49:$CN$58,MAX($CQ$6:$DJ$6)+2-CR$6,0)*CR$7,"")</f>
        <v/>
      </c>
      <c r="CS43" s="54" t="str">
        <f>IFERROR(VLOOKUP($B43,BV$49:$CN$58,MAX($CQ$6:$DJ$6)+2-CS$6,0)*CS$7,"")</f>
        <v/>
      </c>
      <c r="CT43" s="54" t="str">
        <f>IFERROR(VLOOKUP($B43,BW$49:$CN$58,MAX($CQ$6:$DJ$6)+2-CT$6,0)*CT$7,"")</f>
        <v/>
      </c>
      <c r="CU43" s="54" t="str">
        <f>IFERROR(VLOOKUP($B43,BX$49:$CN$58,MAX($CQ$6:$DJ$6)+2-CU$6,0)*CU$7,"")</f>
        <v/>
      </c>
      <c r="CV43" s="54" t="str">
        <f>IFERROR(VLOOKUP($B43,BY$49:$CN$58,MAX($CQ$6:$DJ$6)+2-CV$6,0)*CV$7,"")</f>
        <v/>
      </c>
      <c r="CW43" s="54" t="str">
        <f>IFERROR(VLOOKUP($B43,BZ$49:$CN$58,MAX($CQ$6:$DJ$6)+2-CW$6,0)*CW$7,"")</f>
        <v/>
      </c>
      <c r="CX43" s="54" t="str">
        <f>IFERROR(VLOOKUP($B43,CA$49:$CN$58,MAX($CQ$6:$DJ$6)+2-CX$6,0)*CX$7,"")</f>
        <v/>
      </c>
      <c r="CY43" s="54" t="str">
        <f>IFERROR(VLOOKUP($B43,CB$49:$CN$58,MAX($CQ$6:$DJ$6)+2-CY$6,0)*CY$7,"")</f>
        <v/>
      </c>
      <c r="CZ43" s="54" t="str">
        <f>IFERROR(VLOOKUP($B43,CC$49:$CN$58,MAX($CQ$6:$DJ$6)+2-CZ$6,0)*CZ$7,"")</f>
        <v/>
      </c>
      <c r="DA43" s="54" t="str">
        <f>IFERROR(VLOOKUP($B43,CD$49:$CN$58,MAX($CQ$6:$DJ$6)+2-DA$6,0)*DA$7,"")</f>
        <v/>
      </c>
      <c r="DB43" s="54" t="str">
        <f>IFERROR(VLOOKUP($B43,CE$49:$CN$58,MAX($CQ$6:$DJ$6)+2-DB$6,0)*DB$7,"")</f>
        <v/>
      </c>
      <c r="DC43" s="54" t="str">
        <f>IFERROR(VLOOKUP($B43,CF$49:$CN$58,MAX($CQ$6:$DJ$6)+2-DC$6,0)*DC$7,"")</f>
        <v/>
      </c>
      <c r="DD43" s="54" t="str">
        <f>IFERROR(VLOOKUP($B43,CG$49:$CN$58,MAX($CQ$6:$DJ$6)+2-DD$6,0)*DD$7,"")</f>
        <v/>
      </c>
      <c r="DE43" s="54" t="str">
        <f>IFERROR(VLOOKUP($B43,CH$49:$CN$58,MAX($CQ$6:$DJ$6)+2-DE$6,0)*DE$7,"")</f>
        <v/>
      </c>
      <c r="DF43" s="54" t="str">
        <f>IFERROR(VLOOKUP($B43,CI$49:$CN$58,MAX($CQ$6:$DJ$6)+2-DF$6,0)*DF$7,"")</f>
        <v/>
      </c>
      <c r="DG43" s="54" t="str">
        <f>IFERROR(VLOOKUP($B43,CJ$49:$CN$58,MAX($CQ$6:$DJ$6)+2-DG$6,0)*DG$7,"")</f>
        <v/>
      </c>
      <c r="DH43" s="54" t="str">
        <f>IFERROR(VLOOKUP($B43,CK$49:$CN$58,MAX($CQ$6:$DJ$6)+2-DH$6,0)*DH$7,"")</f>
        <v/>
      </c>
      <c r="DI43" s="54" t="str">
        <f>IFERROR(VLOOKUP($B43,CL$49:$CN$58,MAX($CQ$6:$DJ$6)+2-DI$6,0)*DI$7,"")</f>
        <v/>
      </c>
      <c r="DJ43" s="54" t="str">
        <f>IFERROR(VLOOKUP($B43,CM$49:$CN$58,MAX($CQ$6:$DJ$6)+2-DJ$6,0)*DJ$7,"")</f>
        <v/>
      </c>
      <c r="DK43" s="55">
        <f t="shared" si="17"/>
        <v>0</v>
      </c>
      <c r="DM43" s="56" t="str">
        <f>IFERROR(VLOOKUP($B43,BT$60:$CN$69,MAX($BT$6:$CM$6)+2-DM$6,0)*DM$7,"")</f>
        <v/>
      </c>
      <c r="DN43" s="56" t="str">
        <f>IFERROR(VLOOKUP($B43,BU$60:$CN$69,MAX($BT$6:$CM$6)+2-DN$6,0)*DN$7,"")</f>
        <v/>
      </c>
      <c r="DO43" s="56" t="str">
        <f>IFERROR(VLOOKUP($B43,BV$60:$CN$69,MAX($BT$6:$CM$6)+2-DO$6,0)*DO$7,"")</f>
        <v/>
      </c>
      <c r="DP43" s="56" t="str">
        <f>IFERROR(VLOOKUP($B43,BW$60:$CN$69,MAX($BT$6:$CM$6)+2-DP$6,0)*DP$7,"")</f>
        <v/>
      </c>
      <c r="DQ43" s="56" t="str">
        <f>IFERROR(VLOOKUP($B43,BX$60:$CN$69,MAX($BT$6:$CM$6)+2-DQ$6,0)*DQ$7,"")</f>
        <v/>
      </c>
      <c r="DR43" s="56" t="str">
        <f>IFERROR(VLOOKUP($B43,BY$60:$CN$69,MAX($BT$6:$CM$6)+2-DR$6,0)*DR$7,"")</f>
        <v/>
      </c>
      <c r="DS43" s="56" t="str">
        <f>IFERROR(VLOOKUP($B43,BZ$60:$CN$69,MAX($BT$6:$CM$6)+2-DS$6,0)*DS$7,"")</f>
        <v/>
      </c>
      <c r="DT43" s="56" t="str">
        <f>IFERROR(VLOOKUP($B43,CA$60:$CN$69,MAX($BT$6:$CM$6)+2-DT$6,0)*DT$7,"")</f>
        <v/>
      </c>
      <c r="DU43" s="56" t="str">
        <f>IFERROR(VLOOKUP($B43,CB$60:$CN$69,MAX($BT$6:$CM$6)+2-DU$6,0)*DU$7,"")</f>
        <v/>
      </c>
      <c r="DV43" s="56" t="str">
        <f>IFERROR(VLOOKUP($B43,CC$60:$CN$69,MAX($BT$6:$CM$6)+2-DV$6,0)*DV$7,"")</f>
        <v/>
      </c>
      <c r="DW43" s="56" t="str">
        <f>IFERROR(VLOOKUP($B43,CD$60:$CN$69,MAX($BT$6:$CM$6)+2-DW$6,0)*DW$7,"")</f>
        <v/>
      </c>
      <c r="DX43" s="56" t="str">
        <f>IFERROR(VLOOKUP($B43,CE$60:$CN$69,MAX($BT$6:$CM$6)+2-DX$6,0)*DX$7,"")</f>
        <v/>
      </c>
      <c r="DY43" s="56" t="str">
        <f>IFERROR(VLOOKUP($B43,CF$60:$CN$69,MAX($BT$6:$CM$6)+2-DY$6,0)*DY$7,"")</f>
        <v/>
      </c>
      <c r="DZ43" s="56" t="str">
        <f>IFERROR(VLOOKUP($B43,CG$60:$CN$69,MAX($BT$6:$CM$6)+2-DZ$6,0)*DZ$7,"")</f>
        <v/>
      </c>
      <c r="EA43" s="56" t="str">
        <f>IFERROR(VLOOKUP($B43,CH$60:$CN$69,MAX($BT$6:$CM$6)+2-EA$6,0)*EA$7,"")</f>
        <v/>
      </c>
      <c r="EB43" s="56" t="str">
        <f>IFERROR(VLOOKUP($B43,CI$60:$CN$69,MAX($BT$6:$CM$6)+2-EB$6,0)*EB$7,"")</f>
        <v/>
      </c>
      <c r="EC43" s="56" t="str">
        <f>IFERROR(VLOOKUP($B43,CJ$60:$CN$69,MAX($BT$6:$CM$6)+2-EC$6,0)*EC$7,"")</f>
        <v/>
      </c>
      <c r="ED43" s="56" t="str">
        <f>IFERROR(VLOOKUP($B43,CK$60:$CN$69,MAX($BT$6:$CM$6)+2-ED$6,0)*ED$7,"")</f>
        <v/>
      </c>
      <c r="EE43" s="56" t="str">
        <f>IFERROR(VLOOKUP($B43,CL$60:$CN$69,MAX($BT$6:$CM$6)+2-EE$6,0)*EE$7,"")</f>
        <v/>
      </c>
      <c r="EF43" s="56" t="str">
        <f>IFERROR(VLOOKUP($B43,CM$60:$CN$69,MAX($BT$6:$CM$6)+2-EF$6,0)*EF$7,"")</f>
        <v/>
      </c>
      <c r="EG43" s="57">
        <f t="shared" si="18"/>
        <v>0</v>
      </c>
      <c r="EJ43" s="1">
        <v>36</v>
      </c>
      <c r="EL43" s="1">
        <v>36</v>
      </c>
      <c r="EN43" s="1">
        <v>36</v>
      </c>
      <c r="EP43" s="1">
        <v>36</v>
      </c>
    </row>
    <row r="44" spans="1:146" ht="18" hidden="1">
      <c r="A44" s="36" t="s">
        <v>63</v>
      </c>
      <c r="B44" s="68"/>
      <c r="C44" s="69"/>
      <c r="D44" s="70"/>
      <c r="E44" s="70"/>
      <c r="F44" s="71"/>
      <c r="G44" s="37"/>
      <c r="H44" s="43">
        <f t="shared" si="0"/>
        <v>0</v>
      </c>
      <c r="I44" s="43">
        <f t="shared" si="1"/>
        <v>0</v>
      </c>
      <c r="J44" s="43">
        <f t="shared" si="2"/>
        <v>0</v>
      </c>
      <c r="K44" s="43">
        <f t="shared" si="3"/>
        <v>0</v>
      </c>
      <c r="L44" s="43">
        <f t="shared" si="4"/>
        <v>0</v>
      </c>
      <c r="M44" s="43">
        <f t="shared" si="5"/>
        <v>0</v>
      </c>
      <c r="N44" s="43">
        <f t="shared" si="6"/>
        <v>0</v>
      </c>
      <c r="O44" s="44">
        <v>37</v>
      </c>
      <c r="P44" s="45" t="str">
        <f t="shared" si="7"/>
        <v/>
      </c>
      <c r="Q44" s="45">
        <f t="shared" si="8"/>
        <v>0</v>
      </c>
      <c r="R44" s="46"/>
      <c r="S44" s="46" t="str">
        <f t="shared" si="9"/>
        <v/>
      </c>
      <c r="T44" s="46">
        <f t="shared" si="10"/>
        <v>0</v>
      </c>
      <c r="U44" s="47" t="str">
        <f>IFERROR(VLOOKUP($B44,U$3:$BN$5,MAX($U$6:$BM$6)+2-U$6,0),"")</f>
        <v/>
      </c>
      <c r="V44" s="47" t="str">
        <f>IFERROR(VLOOKUP($B44,V$3:$BN$5,MAX($U$6:$BM$6)+2-V$6,0),"")</f>
        <v/>
      </c>
      <c r="W44" s="47" t="str">
        <f>IFERROR(VLOOKUP($B44,W$3:$BN$5,MAX($U$6:$BM$6)+2-W$6,0),"")</f>
        <v/>
      </c>
      <c r="X44" s="47" t="str">
        <f>IFERROR(VLOOKUP($B44,X$3:$BN$5,MAX($U$6:$BM$6)+2-X$6,0),"")</f>
        <v/>
      </c>
      <c r="Y44" s="47" t="str">
        <f>IFERROR(VLOOKUP($B44,Y$3:$BN$5,MAX($U$6:$BM$6)+2-Y$6,0),"")</f>
        <v/>
      </c>
      <c r="Z44" s="47" t="str">
        <f>IFERROR(VLOOKUP($B44,Z$3:$BN$5,MAX($U$6:$BM$6)+2-Z$6,0),"")</f>
        <v/>
      </c>
      <c r="AA44" s="47" t="str">
        <f>IFERROR(VLOOKUP($B44,AA$3:$BN$5,MAX($U$6:$BM$6)+2-AA$6,0),"")</f>
        <v/>
      </c>
      <c r="AB44" s="47" t="str">
        <f>IFERROR(VLOOKUP($B44,AB$3:$BN$5,MAX($U$6:$BM$6)+2-AB$6,0),"")</f>
        <v/>
      </c>
      <c r="AC44" s="47" t="str">
        <f>IFERROR(VLOOKUP($B44,AC$3:$BN$5,MAX($U$6:$BM$6)+2-AC$6,0),"")</f>
        <v/>
      </c>
      <c r="AD44" s="47" t="str">
        <f>IFERROR(VLOOKUP($B44,AD$3:$BN$5,MAX($U$6:$BM$6)+2-AD$6,0),"")</f>
        <v/>
      </c>
      <c r="AE44" s="47" t="str">
        <f>IFERROR(VLOOKUP($B44,AE$3:$BN$5,MAX($U$6:$BM$6)+2-AE$6,0),"")</f>
        <v/>
      </c>
      <c r="AF44" s="47" t="str">
        <f>IFERROR(VLOOKUP($B44,AF$3:$BN$5,MAX($U$6:$BM$6)+2-AF$6,0),"")</f>
        <v/>
      </c>
      <c r="AG44" s="47" t="str">
        <f>IFERROR(VLOOKUP($B44,AG$3:$BN$5,MAX($U$6:$BM$6)+2-AG$6,0),"")</f>
        <v/>
      </c>
      <c r="AH44" s="47" t="str">
        <f>IFERROR(VLOOKUP($B44,AH$3:$BN$5,MAX($U$6:$BM$6)+2-AH$6,0),"")</f>
        <v/>
      </c>
      <c r="AI44" s="47" t="str">
        <f>IFERROR(VLOOKUP($B44,AI$3:$BN$5,MAX($U$6:$BM$6)+2-AI$6,0),"")</f>
        <v/>
      </c>
      <c r="AJ44" s="47" t="str">
        <f>IFERROR(VLOOKUP($B44,AJ$3:$BN$5,MAX($U$6:$BM$6)+2-AJ$6,0),"")</f>
        <v/>
      </c>
      <c r="AK44" s="47" t="str">
        <f>IFERROR(VLOOKUP($B44,AK$3:$BN$5,MAX($U$6:$BM$6)+2-AK$6,0),"")</f>
        <v/>
      </c>
      <c r="AL44" s="47" t="str">
        <f>IFERROR(VLOOKUP($B44,AL$3:$BN$5,MAX($U$6:$BM$6)+2-AL$6,0),"")</f>
        <v/>
      </c>
      <c r="AM44" s="47" t="str">
        <f>IFERROR(VLOOKUP($B44,AM$3:$BN$5,MAX($U$6:$BM$6)+2-AM$6,0),"")</f>
        <v/>
      </c>
      <c r="AN44" s="47" t="str">
        <f>IFERROR(VLOOKUP($B44,AN$3:$BN$5,MAX($U$6:$BM$6)+2-AN$6,0),"")</f>
        <v/>
      </c>
      <c r="AO44" s="47" t="str">
        <f>IFERROR(VLOOKUP($B44,AO$3:$BN$5,MAX($U$6:$BM$6)+2-AO$6,0),"")</f>
        <v/>
      </c>
      <c r="AP44" s="47" t="str">
        <f>IFERROR(VLOOKUP($B44,AP$3:$BN$5,MAX($U$6:$BM$6)+2-AP$6,0),"")</f>
        <v/>
      </c>
      <c r="AQ44" s="47" t="str">
        <f>IFERROR(VLOOKUP($B44,AQ$3:$BN$5,MAX($U$6:$BM$6)+2-AQ$6,0),"")</f>
        <v/>
      </c>
      <c r="AR44" s="47" t="str">
        <f>IFERROR(VLOOKUP($B44,AR$3:$BN$5,MAX($U$6:$BM$6)+2-AR$6,0),"")</f>
        <v/>
      </c>
      <c r="AS44" s="47" t="str">
        <f>IFERROR(VLOOKUP($B44,AS$3:$BN$5,MAX($U$6:$BM$6)+2-AS$6,0),"")</f>
        <v/>
      </c>
      <c r="AT44" s="47" t="str">
        <f>IFERROR(VLOOKUP($B44,AT$3:$BN$5,MAX($U$6:$BM$6)+2-AT$6,0),"")</f>
        <v/>
      </c>
      <c r="AU44" s="47" t="str">
        <f>IFERROR(VLOOKUP($B44,AU$3:$BN$5,MAX($U$6:$BM$6)+2-AU$6,0),"")</f>
        <v/>
      </c>
      <c r="AV44" s="47" t="str">
        <f>IFERROR(VLOOKUP($B44,AV$3:$BN$5,MAX($U$6:$BM$6)+2-AV$6,0),"")</f>
        <v/>
      </c>
      <c r="AW44" s="47" t="str">
        <f>IFERROR(VLOOKUP($B44,AW$3:$BN$5,MAX($U$6:$BM$6)+2-AW$6,0),"")</f>
        <v/>
      </c>
      <c r="AX44" s="47" t="str">
        <f>IFERROR(VLOOKUP($B44,AX$3:$BN$5,MAX($U$6:$BM$6)+2-AX$6,0),"")</f>
        <v/>
      </c>
      <c r="AY44" s="47" t="str">
        <f>IFERROR(VLOOKUP($B44,AY$3:$BN$5,MAX($U$6:$BM$6)+2-AY$6,0),"")</f>
        <v/>
      </c>
      <c r="AZ44" s="47" t="str">
        <f>IFERROR(VLOOKUP($B44,AZ$3:$BN$5,MAX($U$6:$BM$6)+2-AZ$6,0),"")</f>
        <v/>
      </c>
      <c r="BA44" s="47" t="str">
        <f>IFERROR(VLOOKUP($B44,BA$3:$BN$5,MAX($U$6:$BM$6)+2-BA$6,0),"")</f>
        <v/>
      </c>
      <c r="BB44" s="47" t="str">
        <f>IFERROR(VLOOKUP($B44,BB$3:$BN$5,MAX($U$6:$BM$6)+2-BB$6,0),"")</f>
        <v/>
      </c>
      <c r="BC44" s="47" t="str">
        <f>IFERROR(VLOOKUP($B44,BC$3:$BN$5,MAX($U$6:$BM$6)+2-BC$6,0),"")</f>
        <v/>
      </c>
      <c r="BD44" s="47" t="str">
        <f>IFERROR(VLOOKUP($B44,BD$3:$BN$5,MAX($U$6:$BM$6)+2-BD$6,0),"")</f>
        <v/>
      </c>
      <c r="BE44" s="47" t="str">
        <f>IFERROR(VLOOKUP($B44,BE$3:$BN$5,MAX($U$6:$BM$6)+2-BE$6,0),"")</f>
        <v/>
      </c>
      <c r="BF44" s="47" t="str">
        <f>IFERROR(VLOOKUP($B44,BF$3:$BN$5,MAX($U$6:$BM$6)+2-BF$6,0),"")</f>
        <v/>
      </c>
      <c r="BG44" s="47" t="str">
        <f>IFERROR(VLOOKUP($B44,BG$3:$BN$5,MAX($U$6:$BM$6)+2-BG$6,0),"")</f>
        <v/>
      </c>
      <c r="BH44" s="47" t="str">
        <f>IFERROR(VLOOKUP($B44,BH$3:$BN$5,MAX($U$6:$BM$6)+2-BH$6,0),"")</f>
        <v/>
      </c>
      <c r="BI44" s="47" t="str">
        <f>IFERROR(VLOOKUP($B44,BI$3:$BN$5,MAX($U$6:$BM$6)+2-BI$6,0),"")</f>
        <v/>
      </c>
      <c r="BJ44" s="47" t="str">
        <f>IFERROR(VLOOKUP($B44,BJ$3:$BN$5,MAX($U$6:$BM$6)+2-BJ$6,0),"")</f>
        <v/>
      </c>
      <c r="BK44" s="47" t="str">
        <f>IFERROR(VLOOKUP($B44,BK$3:$BN$5,MAX($U$6:$BM$6)+2-BK$6,0),"")</f>
        <v/>
      </c>
      <c r="BL44" s="47" t="str">
        <f>IFERROR(VLOOKUP($B44,BL$3:$BN$5,MAX($U$6:$BM$6)+2-BL$6,0),"")</f>
        <v/>
      </c>
      <c r="BM44" s="47" t="str">
        <f>IFERROR(VLOOKUP($B44,BM$3:$BN$5,MAX($U$6:$BM$6)+2-BM$6,0),"")</f>
        <v/>
      </c>
      <c r="BN44" s="46">
        <f t="shared" si="11"/>
        <v>0</v>
      </c>
      <c r="BO44" s="48" t="str">
        <f t="shared" si="12"/>
        <v/>
      </c>
      <c r="BP44" s="48" t="str">
        <f t="shared" si="13"/>
        <v/>
      </c>
      <c r="BQ44" s="49" t="str">
        <f t="shared" si="14"/>
        <v/>
      </c>
      <c r="BR44" s="50">
        <f t="shared" si="15"/>
        <v>0</v>
      </c>
      <c r="BS44" s="51">
        <f t="shared" si="16"/>
        <v>0</v>
      </c>
      <c r="BT44" s="52" t="str">
        <f>IFERROR(VLOOKUP($B44,BT$2:$CN$5,MAX($BT$6:$CM$6)+2-BT$6,0)*BT$7,"")</f>
        <v/>
      </c>
      <c r="BU44" s="52" t="str">
        <f>IFERROR(VLOOKUP($B44,BU$2:$CN$5,MAX($BT$6:$CM$6)+2-BU$6,0)*BU$7,"")</f>
        <v/>
      </c>
      <c r="BV44" s="52" t="str">
        <f>IFERROR(VLOOKUP($B44,BV$2:$CN$5,MAX($BT$6:$CM$6)+2-BV$6,0)*BV$7,"")</f>
        <v/>
      </c>
      <c r="BW44" s="52" t="str">
        <f>IFERROR(VLOOKUP($B44,BW$2:$CN$5,MAX($BT$6:$CM$6)+2-BW$6,0)*BW$7,"")</f>
        <v/>
      </c>
      <c r="BX44" s="52" t="str">
        <f>IFERROR(VLOOKUP($B44,BX$2:$CN$5,MAX($BT$6:$CM$6)+2-BX$6,0)*BX$7,"")</f>
        <v/>
      </c>
      <c r="BY44" s="52" t="str">
        <f>IFERROR(VLOOKUP($B44,BY$2:$CN$5,MAX($BT$6:$CM$6)+2-BY$6,0)*BY$7,"")</f>
        <v/>
      </c>
      <c r="BZ44" s="52" t="str">
        <f>IFERROR(VLOOKUP($B44,BZ$2:$CN$5,MAX($BT$6:$CM$6)+2-BZ$6,0)*BZ$7,"")</f>
        <v/>
      </c>
      <c r="CA44" s="52" t="str">
        <f>IFERROR(VLOOKUP($B44,CA$2:$CN$5,MAX($BT$6:$CM$6)+2-CA$6,0)*CA$7,"")</f>
        <v/>
      </c>
      <c r="CB44" s="52" t="str">
        <f>IFERROR(VLOOKUP($B44,CB$2:$CN$5,MAX($BT$6:$CM$6)+2-CB$6,0)*CB$7,"")</f>
        <v/>
      </c>
      <c r="CC44" s="52" t="str">
        <f>IFERROR(VLOOKUP($B44,CC$2:$CN$5,MAX($BT$6:$CM$6)+2-CC$6,0)*CC$7,"")</f>
        <v/>
      </c>
      <c r="CD44" s="52" t="str">
        <f>IFERROR(VLOOKUP($B44,CD$2:$CN$5,MAX($BT$6:$CM$6)+2-CD$6,0)*CD$7,"")</f>
        <v/>
      </c>
      <c r="CE44" s="52" t="str">
        <f>IFERROR(VLOOKUP($B44,CE$2:$CN$5,MAX($BT$6:$CM$6)+2-CE$6,0)*CE$7,"")</f>
        <v/>
      </c>
      <c r="CF44" s="52" t="str">
        <f>IFERROR(VLOOKUP($B44,CF$2:$CN$5,MAX($BT$6:$CM$6)+2-CF$6,0)*CF$7,"")</f>
        <v/>
      </c>
      <c r="CG44" s="52" t="str">
        <f>IFERROR(VLOOKUP($B44,CG$2:$CN$5,MAX($BT$6:$CM$6)+2-CG$6,0)*CG$7,"")</f>
        <v/>
      </c>
      <c r="CH44" s="52" t="str">
        <f>IFERROR(VLOOKUP($B44,CH$2:$CN$5,MAX($BT$6:$CM$6)+2-CH$6,0)*CH$7,"")</f>
        <v/>
      </c>
      <c r="CI44" s="52" t="str">
        <f>IFERROR(VLOOKUP($B44,CI$2:$CN$5,MAX($BT$6:$CM$6)+2-CI$6,0)*CI$7,"")</f>
        <v/>
      </c>
      <c r="CJ44" s="52" t="str">
        <f>IFERROR(VLOOKUP($B44,CJ$2:$CN$5,MAX($BT$6:$CM$6)+2-CJ$6,0)*CJ$7,"")</f>
        <v/>
      </c>
      <c r="CK44" s="52" t="str">
        <f>IFERROR(VLOOKUP($B44,CK$2:$CN$5,MAX($BT$6:$CM$6)+2-CK$6,0)*CK$7,"")</f>
        <v/>
      </c>
      <c r="CL44" s="52" t="str">
        <f>IFERROR(VLOOKUP($B44,CL$2:$CN$5,MAX($BT$6:$CM$6)+2-CL$6,0)*CL$7,"")</f>
        <v/>
      </c>
      <c r="CM44" s="52" t="str">
        <f>IFERROR(VLOOKUP($B44,CM$2:$CN$5,MAX($BT$6:$CM$6)+2-CM$6,0)*CM$7,"")</f>
        <v/>
      </c>
      <c r="CP44" s="53"/>
      <c r="CQ44" s="54" t="str">
        <f>IFERROR(VLOOKUP($B44,BT$49:$CN$58,MAX($CQ$6:$DJ$6)+2-CQ$6,0)*CQ$7,"")</f>
        <v/>
      </c>
      <c r="CR44" s="54" t="str">
        <f>IFERROR(VLOOKUP($B44,BU$49:$CN$58,MAX($CQ$6:$DJ$6)+2-CR$6,0)*CR$7,"")</f>
        <v/>
      </c>
      <c r="CS44" s="54" t="str">
        <f>IFERROR(VLOOKUP($B44,BV$49:$CN$58,MAX($CQ$6:$DJ$6)+2-CS$6,0)*CS$7,"")</f>
        <v/>
      </c>
      <c r="CT44" s="54" t="str">
        <f>IFERROR(VLOOKUP($B44,BW$49:$CN$58,MAX($CQ$6:$DJ$6)+2-CT$6,0)*CT$7,"")</f>
        <v/>
      </c>
      <c r="CU44" s="54" t="str">
        <f>IFERROR(VLOOKUP($B44,BX$49:$CN$58,MAX($CQ$6:$DJ$6)+2-CU$6,0)*CU$7,"")</f>
        <v/>
      </c>
      <c r="CV44" s="54" t="str">
        <f>IFERROR(VLOOKUP($B44,BY$49:$CN$58,MAX($CQ$6:$DJ$6)+2-CV$6,0)*CV$7,"")</f>
        <v/>
      </c>
      <c r="CW44" s="54" t="str">
        <f>IFERROR(VLOOKUP($B44,BZ$49:$CN$58,MAX($CQ$6:$DJ$6)+2-CW$6,0)*CW$7,"")</f>
        <v/>
      </c>
      <c r="CX44" s="54" t="str">
        <f>IFERROR(VLOOKUP($B44,CA$49:$CN$58,MAX($CQ$6:$DJ$6)+2-CX$6,0)*CX$7,"")</f>
        <v/>
      </c>
      <c r="CY44" s="54" t="str">
        <f>IFERROR(VLOOKUP($B44,CB$49:$CN$58,MAX($CQ$6:$DJ$6)+2-CY$6,0)*CY$7,"")</f>
        <v/>
      </c>
      <c r="CZ44" s="54" t="str">
        <f>IFERROR(VLOOKUP($B44,CC$49:$CN$58,MAX($CQ$6:$DJ$6)+2-CZ$6,0)*CZ$7,"")</f>
        <v/>
      </c>
      <c r="DA44" s="54" t="str">
        <f>IFERROR(VLOOKUP($B44,CD$49:$CN$58,MAX($CQ$6:$DJ$6)+2-DA$6,0)*DA$7,"")</f>
        <v/>
      </c>
      <c r="DB44" s="54" t="str">
        <f>IFERROR(VLOOKUP($B44,CE$49:$CN$58,MAX($CQ$6:$DJ$6)+2-DB$6,0)*DB$7,"")</f>
        <v/>
      </c>
      <c r="DC44" s="54" t="str">
        <f>IFERROR(VLOOKUP($B44,CF$49:$CN$58,MAX($CQ$6:$DJ$6)+2-DC$6,0)*DC$7,"")</f>
        <v/>
      </c>
      <c r="DD44" s="54" t="str">
        <f>IFERROR(VLOOKUP($B44,CG$49:$CN$58,MAX($CQ$6:$DJ$6)+2-DD$6,0)*DD$7,"")</f>
        <v/>
      </c>
      <c r="DE44" s="54" t="str">
        <f>IFERROR(VLOOKUP($B44,CH$49:$CN$58,MAX($CQ$6:$DJ$6)+2-DE$6,0)*DE$7,"")</f>
        <v/>
      </c>
      <c r="DF44" s="54" t="str">
        <f>IFERROR(VLOOKUP($B44,CI$49:$CN$58,MAX($CQ$6:$DJ$6)+2-DF$6,0)*DF$7,"")</f>
        <v/>
      </c>
      <c r="DG44" s="54" t="str">
        <f>IFERROR(VLOOKUP($B44,CJ$49:$CN$58,MAX($CQ$6:$DJ$6)+2-DG$6,0)*DG$7,"")</f>
        <v/>
      </c>
      <c r="DH44" s="54" t="str">
        <f>IFERROR(VLOOKUP($B44,CK$49:$CN$58,MAX($CQ$6:$DJ$6)+2-DH$6,0)*DH$7,"")</f>
        <v/>
      </c>
      <c r="DI44" s="54" t="str">
        <f>IFERROR(VLOOKUP($B44,CL$49:$CN$58,MAX($CQ$6:$DJ$6)+2-DI$6,0)*DI$7,"")</f>
        <v/>
      </c>
      <c r="DJ44" s="54" t="str">
        <f>IFERROR(VLOOKUP($B44,CM$49:$CN$58,MAX($CQ$6:$DJ$6)+2-DJ$6,0)*DJ$7,"")</f>
        <v/>
      </c>
      <c r="DK44" s="55">
        <f t="shared" si="17"/>
        <v>0</v>
      </c>
      <c r="DM44" s="56" t="str">
        <f>IFERROR(VLOOKUP($B44,BT$60:$CN$69,MAX($BT$6:$CM$6)+2-DM$6,0)*DM$7,"")</f>
        <v/>
      </c>
      <c r="DN44" s="56" t="str">
        <f>IFERROR(VLOOKUP($B44,BU$60:$CN$69,MAX($BT$6:$CM$6)+2-DN$6,0)*DN$7,"")</f>
        <v/>
      </c>
      <c r="DO44" s="56" t="str">
        <f>IFERROR(VLOOKUP($B44,BV$60:$CN$69,MAX($BT$6:$CM$6)+2-DO$6,0)*DO$7,"")</f>
        <v/>
      </c>
      <c r="DP44" s="56" t="str">
        <f>IFERROR(VLOOKUP($B44,BW$60:$CN$69,MAX($BT$6:$CM$6)+2-DP$6,0)*DP$7,"")</f>
        <v/>
      </c>
      <c r="DQ44" s="56" t="str">
        <f>IFERROR(VLOOKUP($B44,BX$60:$CN$69,MAX($BT$6:$CM$6)+2-DQ$6,0)*DQ$7,"")</f>
        <v/>
      </c>
      <c r="DR44" s="56" t="str">
        <f>IFERROR(VLOOKUP($B44,BY$60:$CN$69,MAX($BT$6:$CM$6)+2-DR$6,0)*DR$7,"")</f>
        <v/>
      </c>
      <c r="DS44" s="56" t="str">
        <f>IFERROR(VLOOKUP($B44,BZ$60:$CN$69,MAX($BT$6:$CM$6)+2-DS$6,0)*DS$7,"")</f>
        <v/>
      </c>
      <c r="DT44" s="56" t="str">
        <f>IFERROR(VLOOKUP($B44,CA$60:$CN$69,MAX($BT$6:$CM$6)+2-DT$6,0)*DT$7,"")</f>
        <v/>
      </c>
      <c r="DU44" s="56" t="str">
        <f>IFERROR(VLOOKUP($B44,CB$60:$CN$69,MAX($BT$6:$CM$6)+2-DU$6,0)*DU$7,"")</f>
        <v/>
      </c>
      <c r="DV44" s="56" t="str">
        <f>IFERROR(VLOOKUP($B44,CC$60:$CN$69,MAX($BT$6:$CM$6)+2-DV$6,0)*DV$7,"")</f>
        <v/>
      </c>
      <c r="DW44" s="56" t="str">
        <f>IFERROR(VLOOKUP($B44,CD$60:$CN$69,MAX($BT$6:$CM$6)+2-DW$6,0)*DW$7,"")</f>
        <v/>
      </c>
      <c r="DX44" s="56" t="str">
        <f>IFERROR(VLOOKUP($B44,CE$60:$CN$69,MAX($BT$6:$CM$6)+2-DX$6,0)*DX$7,"")</f>
        <v/>
      </c>
      <c r="DY44" s="56" t="str">
        <f>IFERROR(VLOOKUP($B44,CF$60:$CN$69,MAX($BT$6:$CM$6)+2-DY$6,0)*DY$7,"")</f>
        <v/>
      </c>
      <c r="DZ44" s="56" t="str">
        <f>IFERROR(VLOOKUP($B44,CG$60:$CN$69,MAX($BT$6:$CM$6)+2-DZ$6,0)*DZ$7,"")</f>
        <v/>
      </c>
      <c r="EA44" s="56" t="str">
        <f>IFERROR(VLOOKUP($B44,CH$60:$CN$69,MAX($BT$6:$CM$6)+2-EA$6,0)*EA$7,"")</f>
        <v/>
      </c>
      <c r="EB44" s="56" t="str">
        <f>IFERROR(VLOOKUP($B44,CI$60:$CN$69,MAX($BT$6:$CM$6)+2-EB$6,0)*EB$7,"")</f>
        <v/>
      </c>
      <c r="EC44" s="56" t="str">
        <f>IFERROR(VLOOKUP($B44,CJ$60:$CN$69,MAX($BT$6:$CM$6)+2-EC$6,0)*EC$7,"")</f>
        <v/>
      </c>
      <c r="ED44" s="56" t="str">
        <f>IFERROR(VLOOKUP($B44,CK$60:$CN$69,MAX($BT$6:$CM$6)+2-ED$6,0)*ED$7,"")</f>
        <v/>
      </c>
      <c r="EE44" s="56" t="str">
        <f>IFERROR(VLOOKUP($B44,CL$60:$CN$69,MAX($BT$6:$CM$6)+2-EE$6,0)*EE$7,"")</f>
        <v/>
      </c>
      <c r="EF44" s="56" t="str">
        <f>IFERROR(VLOOKUP($B44,CM$60:$CN$69,MAX($BT$6:$CM$6)+2-EF$6,0)*EF$7,"")</f>
        <v/>
      </c>
      <c r="EG44" s="57">
        <f t="shared" si="18"/>
        <v>0</v>
      </c>
      <c r="EJ44" s="1">
        <v>37</v>
      </c>
      <c r="EL44" s="1">
        <v>37</v>
      </c>
      <c r="EN44" s="1">
        <v>37</v>
      </c>
      <c r="EP44" s="1">
        <v>37</v>
      </c>
    </row>
    <row r="45" spans="1:146" ht="18" hidden="1">
      <c r="A45" s="36" t="s">
        <v>64</v>
      </c>
      <c r="B45" s="68"/>
      <c r="C45" s="69"/>
      <c r="D45" s="70"/>
      <c r="E45" s="70"/>
      <c r="F45" s="71"/>
      <c r="G45" s="37"/>
      <c r="H45" s="43">
        <f t="shared" si="0"/>
        <v>0</v>
      </c>
      <c r="I45" s="43">
        <f t="shared" si="1"/>
        <v>0</v>
      </c>
      <c r="J45" s="43">
        <f t="shared" si="2"/>
        <v>0</v>
      </c>
      <c r="K45" s="43">
        <f t="shared" si="3"/>
        <v>0</v>
      </c>
      <c r="L45" s="43">
        <f t="shared" si="4"/>
        <v>0</v>
      </c>
      <c r="M45" s="43">
        <f t="shared" si="5"/>
        <v>0</v>
      </c>
      <c r="N45" s="43">
        <f t="shared" si="6"/>
        <v>0</v>
      </c>
      <c r="O45" s="44">
        <v>38</v>
      </c>
      <c r="P45" s="45" t="str">
        <f t="shared" si="7"/>
        <v/>
      </c>
      <c r="Q45" s="45">
        <f t="shared" si="8"/>
        <v>0</v>
      </c>
      <c r="R45" s="46"/>
      <c r="S45" s="46" t="str">
        <f t="shared" si="9"/>
        <v/>
      </c>
      <c r="T45" s="46">
        <f t="shared" si="10"/>
        <v>0</v>
      </c>
      <c r="U45" s="47" t="str">
        <f>IFERROR(VLOOKUP($B45,U$3:$BN$5,MAX($U$6:$BM$6)+2-U$6,0),"")</f>
        <v/>
      </c>
      <c r="V45" s="47" t="str">
        <f>IFERROR(VLOOKUP($B45,V$3:$BN$5,MAX($U$6:$BM$6)+2-V$6,0),"")</f>
        <v/>
      </c>
      <c r="W45" s="47" t="str">
        <f>IFERROR(VLOOKUP($B45,W$3:$BN$5,MAX($U$6:$BM$6)+2-W$6,0),"")</f>
        <v/>
      </c>
      <c r="X45" s="47" t="str">
        <f>IFERROR(VLOOKUP($B45,X$3:$BN$5,MAX($U$6:$BM$6)+2-X$6,0),"")</f>
        <v/>
      </c>
      <c r="Y45" s="47" t="str">
        <f>IFERROR(VLOOKUP($B45,Y$3:$BN$5,MAX($U$6:$BM$6)+2-Y$6,0),"")</f>
        <v/>
      </c>
      <c r="Z45" s="47" t="str">
        <f>IFERROR(VLOOKUP($B45,Z$3:$BN$5,MAX($U$6:$BM$6)+2-Z$6,0),"")</f>
        <v/>
      </c>
      <c r="AA45" s="47" t="str">
        <f>IFERROR(VLOOKUP($B45,AA$3:$BN$5,MAX($U$6:$BM$6)+2-AA$6,0),"")</f>
        <v/>
      </c>
      <c r="AB45" s="47" t="str">
        <f>IFERROR(VLOOKUP($B45,AB$3:$BN$5,MAX($U$6:$BM$6)+2-AB$6,0),"")</f>
        <v/>
      </c>
      <c r="AC45" s="47" t="str">
        <f>IFERROR(VLOOKUP($B45,AC$3:$BN$5,MAX($U$6:$BM$6)+2-AC$6,0),"")</f>
        <v/>
      </c>
      <c r="AD45" s="47" t="str">
        <f>IFERROR(VLOOKUP($B45,AD$3:$BN$5,MAX($U$6:$BM$6)+2-AD$6,0),"")</f>
        <v/>
      </c>
      <c r="AE45" s="47" t="str">
        <f>IFERROR(VLOOKUP($B45,AE$3:$BN$5,MAX($U$6:$BM$6)+2-AE$6,0),"")</f>
        <v/>
      </c>
      <c r="AF45" s="47" t="str">
        <f>IFERROR(VLOOKUP($B45,AF$3:$BN$5,MAX($U$6:$BM$6)+2-AF$6,0),"")</f>
        <v/>
      </c>
      <c r="AG45" s="47" t="str">
        <f>IFERROR(VLOOKUP($B45,AG$3:$BN$5,MAX($U$6:$BM$6)+2-AG$6,0),"")</f>
        <v/>
      </c>
      <c r="AH45" s="47" t="str">
        <f>IFERROR(VLOOKUP($B45,AH$3:$BN$5,MAX($U$6:$BM$6)+2-AH$6,0),"")</f>
        <v/>
      </c>
      <c r="AI45" s="47" t="str">
        <f>IFERROR(VLOOKUP($B45,AI$3:$BN$5,MAX($U$6:$BM$6)+2-AI$6,0),"")</f>
        <v/>
      </c>
      <c r="AJ45" s="47" t="str">
        <f>IFERROR(VLOOKUP($B45,AJ$3:$BN$5,MAX($U$6:$BM$6)+2-AJ$6,0),"")</f>
        <v/>
      </c>
      <c r="AK45" s="47" t="str">
        <f>IFERROR(VLOOKUP($B45,AK$3:$BN$5,MAX($U$6:$BM$6)+2-AK$6,0),"")</f>
        <v/>
      </c>
      <c r="AL45" s="47" t="str">
        <f>IFERROR(VLOOKUP($B45,AL$3:$BN$5,MAX($U$6:$BM$6)+2-AL$6,0),"")</f>
        <v/>
      </c>
      <c r="AM45" s="47" t="str">
        <f>IFERROR(VLOOKUP($B45,AM$3:$BN$5,MAX($U$6:$BM$6)+2-AM$6,0),"")</f>
        <v/>
      </c>
      <c r="AN45" s="47" t="str">
        <f>IFERROR(VLOOKUP($B45,AN$3:$BN$5,MAX($U$6:$BM$6)+2-AN$6,0),"")</f>
        <v/>
      </c>
      <c r="AO45" s="47" t="str">
        <f>IFERROR(VLOOKUP($B45,AO$3:$BN$5,MAX($U$6:$BM$6)+2-AO$6,0),"")</f>
        <v/>
      </c>
      <c r="AP45" s="47" t="str">
        <f>IFERROR(VLOOKUP($B45,AP$3:$BN$5,MAX($U$6:$BM$6)+2-AP$6,0),"")</f>
        <v/>
      </c>
      <c r="AQ45" s="47" t="str">
        <f>IFERROR(VLOOKUP($B45,AQ$3:$BN$5,MAX($U$6:$BM$6)+2-AQ$6,0),"")</f>
        <v/>
      </c>
      <c r="AR45" s="47" t="str">
        <f>IFERROR(VLOOKUP($B45,AR$3:$BN$5,MAX($U$6:$BM$6)+2-AR$6,0),"")</f>
        <v/>
      </c>
      <c r="AS45" s="47" t="str">
        <f>IFERROR(VLOOKUP($B45,AS$3:$BN$5,MAX($U$6:$BM$6)+2-AS$6,0),"")</f>
        <v/>
      </c>
      <c r="AT45" s="47" t="str">
        <f>IFERROR(VLOOKUP($B45,AT$3:$BN$5,MAX($U$6:$BM$6)+2-AT$6,0),"")</f>
        <v/>
      </c>
      <c r="AU45" s="47" t="str">
        <f>IFERROR(VLOOKUP($B45,AU$3:$BN$5,MAX($U$6:$BM$6)+2-AU$6,0),"")</f>
        <v/>
      </c>
      <c r="AV45" s="47" t="str">
        <f>IFERROR(VLOOKUP($B45,AV$3:$BN$5,MAX($U$6:$BM$6)+2-AV$6,0),"")</f>
        <v/>
      </c>
      <c r="AW45" s="47" t="str">
        <f>IFERROR(VLOOKUP($B45,AW$3:$BN$5,MAX($U$6:$BM$6)+2-AW$6,0),"")</f>
        <v/>
      </c>
      <c r="AX45" s="47" t="str">
        <f>IFERROR(VLOOKUP($B45,AX$3:$BN$5,MAX($U$6:$BM$6)+2-AX$6,0),"")</f>
        <v/>
      </c>
      <c r="AY45" s="47" t="str">
        <f>IFERROR(VLOOKUP($B45,AY$3:$BN$5,MAX($U$6:$BM$6)+2-AY$6,0),"")</f>
        <v/>
      </c>
      <c r="AZ45" s="47" t="str">
        <f>IFERROR(VLOOKUP($B45,AZ$3:$BN$5,MAX($U$6:$BM$6)+2-AZ$6,0),"")</f>
        <v/>
      </c>
      <c r="BA45" s="47" t="str">
        <f>IFERROR(VLOOKUP($B45,BA$3:$BN$5,MAX($U$6:$BM$6)+2-BA$6,0),"")</f>
        <v/>
      </c>
      <c r="BB45" s="47" t="str">
        <f>IFERROR(VLOOKUP($B45,BB$3:$BN$5,MAX($U$6:$BM$6)+2-BB$6,0),"")</f>
        <v/>
      </c>
      <c r="BC45" s="47" t="str">
        <f>IFERROR(VLOOKUP($B45,BC$3:$BN$5,MAX($U$6:$BM$6)+2-BC$6,0),"")</f>
        <v/>
      </c>
      <c r="BD45" s="47" t="str">
        <f>IFERROR(VLOOKUP($B45,BD$3:$BN$5,MAX($U$6:$BM$6)+2-BD$6,0),"")</f>
        <v/>
      </c>
      <c r="BE45" s="47" t="str">
        <f>IFERROR(VLOOKUP($B45,BE$3:$BN$5,MAX($U$6:$BM$6)+2-BE$6,0),"")</f>
        <v/>
      </c>
      <c r="BF45" s="47" t="str">
        <f>IFERROR(VLOOKUP($B45,BF$3:$BN$5,MAX($U$6:$BM$6)+2-BF$6,0),"")</f>
        <v/>
      </c>
      <c r="BG45" s="47" t="str">
        <f>IFERROR(VLOOKUP($B45,BG$3:$BN$5,MAX($U$6:$BM$6)+2-BG$6,0),"")</f>
        <v/>
      </c>
      <c r="BH45" s="47" t="str">
        <f>IFERROR(VLOOKUP($B45,BH$3:$BN$5,MAX($U$6:$BM$6)+2-BH$6,0),"")</f>
        <v/>
      </c>
      <c r="BI45" s="47" t="str">
        <f>IFERROR(VLOOKUP($B45,BI$3:$BN$5,MAX($U$6:$BM$6)+2-BI$6,0),"")</f>
        <v/>
      </c>
      <c r="BJ45" s="47" t="str">
        <f>IFERROR(VLOOKUP($B45,BJ$3:$BN$5,MAX($U$6:$BM$6)+2-BJ$6,0),"")</f>
        <v/>
      </c>
      <c r="BK45" s="47" t="str">
        <f>IFERROR(VLOOKUP($B45,BK$3:$BN$5,MAX($U$6:$BM$6)+2-BK$6,0),"")</f>
        <v/>
      </c>
      <c r="BL45" s="47" t="str">
        <f>IFERROR(VLOOKUP($B45,BL$3:$BN$5,MAX($U$6:$BM$6)+2-BL$6,0),"")</f>
        <v/>
      </c>
      <c r="BM45" s="47" t="str">
        <f>IFERROR(VLOOKUP($B45,BM$3:$BN$5,MAX($U$6:$BM$6)+2-BM$6,0),"")</f>
        <v/>
      </c>
      <c r="BN45" s="46">
        <f t="shared" si="11"/>
        <v>0</v>
      </c>
      <c r="BO45" s="48" t="str">
        <f t="shared" si="12"/>
        <v/>
      </c>
      <c r="BP45" s="48" t="str">
        <f t="shared" si="13"/>
        <v/>
      </c>
      <c r="BQ45" s="49" t="str">
        <f t="shared" si="14"/>
        <v/>
      </c>
      <c r="BR45" s="50">
        <f t="shared" si="15"/>
        <v>0</v>
      </c>
      <c r="BS45" s="51">
        <f t="shared" si="16"/>
        <v>0</v>
      </c>
      <c r="BT45" s="52" t="str">
        <f>IFERROR(VLOOKUP($B45,BT$2:$CN$5,MAX($BT$6:$CM$6)+2-BT$6,0)*BT$7,"")</f>
        <v/>
      </c>
      <c r="BU45" s="52" t="str">
        <f>IFERROR(VLOOKUP($B45,BU$2:$CN$5,MAX($BT$6:$CM$6)+2-BU$6,0)*BU$7,"")</f>
        <v/>
      </c>
      <c r="BV45" s="52" t="str">
        <f>IFERROR(VLOOKUP($B45,BV$2:$CN$5,MAX($BT$6:$CM$6)+2-BV$6,0)*BV$7,"")</f>
        <v/>
      </c>
      <c r="BW45" s="52" t="str">
        <f>IFERROR(VLOOKUP($B45,BW$2:$CN$5,MAX($BT$6:$CM$6)+2-BW$6,0)*BW$7,"")</f>
        <v/>
      </c>
      <c r="BX45" s="52" t="str">
        <f>IFERROR(VLOOKUP($B45,BX$2:$CN$5,MAX($BT$6:$CM$6)+2-BX$6,0)*BX$7,"")</f>
        <v/>
      </c>
      <c r="BY45" s="52" t="str">
        <f>IFERROR(VLOOKUP($B45,BY$2:$CN$5,MAX($BT$6:$CM$6)+2-BY$6,0)*BY$7,"")</f>
        <v/>
      </c>
      <c r="BZ45" s="52" t="str">
        <f>IFERROR(VLOOKUP($B45,BZ$2:$CN$5,MAX($BT$6:$CM$6)+2-BZ$6,0)*BZ$7,"")</f>
        <v/>
      </c>
      <c r="CA45" s="52" t="str">
        <f>IFERROR(VLOOKUP($B45,CA$2:$CN$5,MAX($BT$6:$CM$6)+2-CA$6,0)*CA$7,"")</f>
        <v/>
      </c>
      <c r="CB45" s="52" t="str">
        <f>IFERROR(VLOOKUP($B45,CB$2:$CN$5,MAX($BT$6:$CM$6)+2-CB$6,0)*CB$7,"")</f>
        <v/>
      </c>
      <c r="CC45" s="52" t="str">
        <f>IFERROR(VLOOKUP($B45,CC$2:$CN$5,MAX($BT$6:$CM$6)+2-CC$6,0)*CC$7,"")</f>
        <v/>
      </c>
      <c r="CD45" s="52" t="str">
        <f>IFERROR(VLOOKUP($B45,CD$2:$CN$5,MAX($BT$6:$CM$6)+2-CD$6,0)*CD$7,"")</f>
        <v/>
      </c>
      <c r="CE45" s="52" t="str">
        <f>IFERROR(VLOOKUP($B45,CE$2:$CN$5,MAX($BT$6:$CM$6)+2-CE$6,0)*CE$7,"")</f>
        <v/>
      </c>
      <c r="CF45" s="52" t="str">
        <f>IFERROR(VLOOKUP($B45,CF$2:$CN$5,MAX($BT$6:$CM$6)+2-CF$6,0)*CF$7,"")</f>
        <v/>
      </c>
      <c r="CG45" s="52" t="str">
        <f>IFERROR(VLOOKUP($B45,CG$2:$CN$5,MAX($BT$6:$CM$6)+2-CG$6,0)*CG$7,"")</f>
        <v/>
      </c>
      <c r="CH45" s="52" t="str">
        <f>IFERROR(VLOOKUP($B45,CH$2:$CN$5,MAX($BT$6:$CM$6)+2-CH$6,0)*CH$7,"")</f>
        <v/>
      </c>
      <c r="CI45" s="52" t="str">
        <f>IFERROR(VLOOKUP($B45,CI$2:$CN$5,MAX($BT$6:$CM$6)+2-CI$6,0)*CI$7,"")</f>
        <v/>
      </c>
      <c r="CJ45" s="52" t="str">
        <f>IFERROR(VLOOKUP($B45,CJ$2:$CN$5,MAX($BT$6:$CM$6)+2-CJ$6,0)*CJ$7,"")</f>
        <v/>
      </c>
      <c r="CK45" s="52" t="str">
        <f>IFERROR(VLOOKUP($B45,CK$2:$CN$5,MAX($BT$6:$CM$6)+2-CK$6,0)*CK$7,"")</f>
        <v/>
      </c>
      <c r="CL45" s="52" t="str">
        <f>IFERROR(VLOOKUP($B45,CL$2:$CN$5,MAX($BT$6:$CM$6)+2-CL$6,0)*CL$7,"")</f>
        <v/>
      </c>
      <c r="CM45" s="52" t="str">
        <f>IFERROR(VLOOKUP($B45,CM$2:$CN$5,MAX($BT$6:$CM$6)+2-CM$6,0)*CM$7,"")</f>
        <v/>
      </c>
      <c r="CP45" s="53"/>
      <c r="CQ45" s="54" t="str">
        <f>IFERROR(VLOOKUP($B45,BT$49:$CN$58,MAX($CQ$6:$DJ$6)+2-CQ$6,0)*CQ$7,"")</f>
        <v/>
      </c>
      <c r="CR45" s="54" t="str">
        <f>IFERROR(VLOOKUP($B45,BU$49:$CN$58,MAX($CQ$6:$DJ$6)+2-CR$6,0)*CR$7,"")</f>
        <v/>
      </c>
      <c r="CS45" s="54" t="str">
        <f>IFERROR(VLOOKUP($B45,BV$49:$CN$58,MAX($CQ$6:$DJ$6)+2-CS$6,0)*CS$7,"")</f>
        <v/>
      </c>
      <c r="CT45" s="54" t="str">
        <f>IFERROR(VLOOKUP($B45,BW$49:$CN$58,MAX($CQ$6:$DJ$6)+2-CT$6,0)*CT$7,"")</f>
        <v/>
      </c>
      <c r="CU45" s="54" t="str">
        <f>IFERROR(VLOOKUP($B45,BX$49:$CN$58,MAX($CQ$6:$DJ$6)+2-CU$6,0)*CU$7,"")</f>
        <v/>
      </c>
      <c r="CV45" s="54" t="str">
        <f>IFERROR(VLOOKUP($B45,BY$49:$CN$58,MAX($CQ$6:$DJ$6)+2-CV$6,0)*CV$7,"")</f>
        <v/>
      </c>
      <c r="CW45" s="54" t="str">
        <f>IFERROR(VLOOKUP($B45,BZ$49:$CN$58,MAX($CQ$6:$DJ$6)+2-CW$6,0)*CW$7,"")</f>
        <v/>
      </c>
      <c r="CX45" s="54" t="str">
        <f>IFERROR(VLOOKUP($B45,CA$49:$CN$58,MAX($CQ$6:$DJ$6)+2-CX$6,0)*CX$7,"")</f>
        <v/>
      </c>
      <c r="CY45" s="54" t="str">
        <f>IFERROR(VLOOKUP($B45,CB$49:$CN$58,MAX($CQ$6:$DJ$6)+2-CY$6,0)*CY$7,"")</f>
        <v/>
      </c>
      <c r="CZ45" s="54" t="str">
        <f>IFERROR(VLOOKUP($B45,CC$49:$CN$58,MAX($CQ$6:$DJ$6)+2-CZ$6,0)*CZ$7,"")</f>
        <v/>
      </c>
      <c r="DA45" s="54" t="str">
        <f>IFERROR(VLOOKUP($B45,CD$49:$CN$58,MAX($CQ$6:$DJ$6)+2-DA$6,0)*DA$7,"")</f>
        <v/>
      </c>
      <c r="DB45" s="54" t="str">
        <f>IFERROR(VLOOKUP($B45,CE$49:$CN$58,MAX($CQ$6:$DJ$6)+2-DB$6,0)*DB$7,"")</f>
        <v/>
      </c>
      <c r="DC45" s="54" t="str">
        <f>IFERROR(VLOOKUP($B45,CF$49:$CN$58,MAX($CQ$6:$DJ$6)+2-DC$6,0)*DC$7,"")</f>
        <v/>
      </c>
      <c r="DD45" s="54" t="str">
        <f>IFERROR(VLOOKUP($B45,CG$49:$CN$58,MAX($CQ$6:$DJ$6)+2-DD$6,0)*DD$7,"")</f>
        <v/>
      </c>
      <c r="DE45" s="54" t="str">
        <f>IFERROR(VLOOKUP($B45,CH$49:$CN$58,MAX($CQ$6:$DJ$6)+2-DE$6,0)*DE$7,"")</f>
        <v/>
      </c>
      <c r="DF45" s="54" t="str">
        <f>IFERROR(VLOOKUP($B45,CI$49:$CN$58,MAX($CQ$6:$DJ$6)+2-DF$6,0)*DF$7,"")</f>
        <v/>
      </c>
      <c r="DG45" s="54" t="str">
        <f>IFERROR(VLOOKUP($B45,CJ$49:$CN$58,MAX($CQ$6:$DJ$6)+2-DG$6,0)*DG$7,"")</f>
        <v/>
      </c>
      <c r="DH45" s="54" t="str">
        <f>IFERROR(VLOOKUP($B45,CK$49:$CN$58,MAX($CQ$6:$DJ$6)+2-DH$6,0)*DH$7,"")</f>
        <v/>
      </c>
      <c r="DI45" s="54" t="str">
        <f>IFERROR(VLOOKUP($B45,CL$49:$CN$58,MAX($CQ$6:$DJ$6)+2-DI$6,0)*DI$7,"")</f>
        <v/>
      </c>
      <c r="DJ45" s="54" t="str">
        <f>IFERROR(VLOOKUP($B45,CM$49:$CN$58,MAX($CQ$6:$DJ$6)+2-DJ$6,0)*DJ$7,"")</f>
        <v/>
      </c>
      <c r="DK45" s="55">
        <f t="shared" si="17"/>
        <v>0</v>
      </c>
      <c r="DM45" s="56" t="str">
        <f>IFERROR(VLOOKUP($B45,BT$60:$CN$69,MAX($BT$6:$CM$6)+2-DM$6,0)*DM$7,"")</f>
        <v/>
      </c>
      <c r="DN45" s="56" t="str">
        <f>IFERROR(VLOOKUP($B45,BU$60:$CN$69,MAX($BT$6:$CM$6)+2-DN$6,0)*DN$7,"")</f>
        <v/>
      </c>
      <c r="DO45" s="56" t="str">
        <f>IFERROR(VLOOKUP($B45,BV$60:$CN$69,MAX($BT$6:$CM$6)+2-DO$6,0)*DO$7,"")</f>
        <v/>
      </c>
      <c r="DP45" s="56" t="str">
        <f>IFERROR(VLOOKUP($B45,BW$60:$CN$69,MAX($BT$6:$CM$6)+2-DP$6,0)*DP$7,"")</f>
        <v/>
      </c>
      <c r="DQ45" s="56" t="str">
        <f>IFERROR(VLOOKUP($B45,BX$60:$CN$69,MAX($BT$6:$CM$6)+2-DQ$6,0)*DQ$7,"")</f>
        <v/>
      </c>
      <c r="DR45" s="56" t="str">
        <f>IFERROR(VLOOKUP($B45,BY$60:$CN$69,MAX($BT$6:$CM$6)+2-DR$6,0)*DR$7,"")</f>
        <v/>
      </c>
      <c r="DS45" s="56" t="str">
        <f>IFERROR(VLOOKUP($B45,BZ$60:$CN$69,MAX($BT$6:$CM$6)+2-DS$6,0)*DS$7,"")</f>
        <v/>
      </c>
      <c r="DT45" s="56" t="str">
        <f>IFERROR(VLOOKUP($B45,CA$60:$CN$69,MAX($BT$6:$CM$6)+2-DT$6,0)*DT$7,"")</f>
        <v/>
      </c>
      <c r="DU45" s="56" t="str">
        <f>IFERROR(VLOOKUP($B45,CB$60:$CN$69,MAX($BT$6:$CM$6)+2-DU$6,0)*DU$7,"")</f>
        <v/>
      </c>
      <c r="DV45" s="56" t="str">
        <f>IFERROR(VLOOKUP($B45,CC$60:$CN$69,MAX($BT$6:$CM$6)+2-DV$6,0)*DV$7,"")</f>
        <v/>
      </c>
      <c r="DW45" s="56" t="str">
        <f>IFERROR(VLOOKUP($B45,CD$60:$CN$69,MAX($BT$6:$CM$6)+2-DW$6,0)*DW$7,"")</f>
        <v/>
      </c>
      <c r="DX45" s="56" t="str">
        <f>IFERROR(VLOOKUP($B45,CE$60:$CN$69,MAX($BT$6:$CM$6)+2-DX$6,0)*DX$7,"")</f>
        <v/>
      </c>
      <c r="DY45" s="56" t="str">
        <f>IFERROR(VLOOKUP($B45,CF$60:$CN$69,MAX($BT$6:$CM$6)+2-DY$6,0)*DY$7,"")</f>
        <v/>
      </c>
      <c r="DZ45" s="56" t="str">
        <f>IFERROR(VLOOKUP($B45,CG$60:$CN$69,MAX($BT$6:$CM$6)+2-DZ$6,0)*DZ$7,"")</f>
        <v/>
      </c>
      <c r="EA45" s="56" t="str">
        <f>IFERROR(VLOOKUP($B45,CH$60:$CN$69,MAX($BT$6:$CM$6)+2-EA$6,0)*EA$7,"")</f>
        <v/>
      </c>
      <c r="EB45" s="56" t="str">
        <f>IFERROR(VLOOKUP($B45,CI$60:$CN$69,MAX($BT$6:$CM$6)+2-EB$6,0)*EB$7,"")</f>
        <v/>
      </c>
      <c r="EC45" s="56" t="str">
        <f>IFERROR(VLOOKUP($B45,CJ$60:$CN$69,MAX($BT$6:$CM$6)+2-EC$6,0)*EC$7,"")</f>
        <v/>
      </c>
      <c r="ED45" s="56" t="str">
        <f>IFERROR(VLOOKUP($B45,CK$60:$CN$69,MAX($BT$6:$CM$6)+2-ED$6,0)*ED$7,"")</f>
        <v/>
      </c>
      <c r="EE45" s="56" t="str">
        <f>IFERROR(VLOOKUP($B45,CL$60:$CN$69,MAX($BT$6:$CM$6)+2-EE$6,0)*EE$7,"")</f>
        <v/>
      </c>
      <c r="EF45" s="56" t="str">
        <f>IFERROR(VLOOKUP($B45,CM$60:$CN$69,MAX($BT$6:$CM$6)+2-EF$6,0)*EF$7,"")</f>
        <v/>
      </c>
      <c r="EG45" s="57">
        <f t="shared" si="18"/>
        <v>0</v>
      </c>
      <c r="EJ45" s="1">
        <v>38</v>
      </c>
      <c r="EL45" s="1">
        <v>38</v>
      </c>
      <c r="EN45" s="1">
        <v>38</v>
      </c>
      <c r="EP45" s="1">
        <v>38</v>
      </c>
    </row>
    <row r="46" spans="1:146" ht="18" hidden="1">
      <c r="A46" s="36" t="s">
        <v>65</v>
      </c>
      <c r="B46" s="68"/>
      <c r="C46" s="69"/>
      <c r="D46" s="70"/>
      <c r="E46" s="70"/>
      <c r="F46" s="71"/>
      <c r="G46" s="37"/>
      <c r="H46" s="43">
        <f t="shared" si="0"/>
        <v>0</v>
      </c>
      <c r="I46" s="43">
        <f t="shared" si="1"/>
        <v>0</v>
      </c>
      <c r="J46" s="43">
        <f t="shared" si="2"/>
        <v>0</v>
      </c>
      <c r="K46" s="43">
        <f t="shared" si="3"/>
        <v>0</v>
      </c>
      <c r="L46" s="43">
        <f t="shared" si="4"/>
        <v>0</v>
      </c>
      <c r="M46" s="43">
        <f t="shared" si="5"/>
        <v>0</v>
      </c>
      <c r="N46" s="43">
        <f t="shared" si="6"/>
        <v>0</v>
      </c>
      <c r="O46" s="44">
        <v>39</v>
      </c>
      <c r="P46" s="45" t="str">
        <f t="shared" si="7"/>
        <v/>
      </c>
      <c r="Q46" s="45">
        <f t="shared" si="8"/>
        <v>0</v>
      </c>
      <c r="R46" s="46"/>
      <c r="S46" s="46" t="str">
        <f t="shared" si="9"/>
        <v/>
      </c>
      <c r="T46" s="46">
        <f t="shared" si="10"/>
        <v>0</v>
      </c>
      <c r="U46" s="47" t="str">
        <f>IFERROR(VLOOKUP($B46,U$3:$BN$5,MAX($U$6:$BM$6)+2-U$6,0),"")</f>
        <v/>
      </c>
      <c r="V46" s="47" t="str">
        <f>IFERROR(VLOOKUP($B46,V$3:$BN$5,MAX($U$6:$BM$6)+2-V$6,0),"")</f>
        <v/>
      </c>
      <c r="W46" s="47" t="str">
        <f>IFERROR(VLOOKUP($B46,W$3:$BN$5,MAX($U$6:$BM$6)+2-W$6,0),"")</f>
        <v/>
      </c>
      <c r="X46" s="47" t="str">
        <f>IFERROR(VLOOKUP($B46,X$3:$BN$5,MAX($U$6:$BM$6)+2-X$6,0),"")</f>
        <v/>
      </c>
      <c r="Y46" s="47" t="str">
        <f>IFERROR(VLOOKUP($B46,Y$3:$BN$5,MAX($U$6:$BM$6)+2-Y$6,0),"")</f>
        <v/>
      </c>
      <c r="Z46" s="47" t="str">
        <f>IFERROR(VLOOKUP($B46,Z$3:$BN$5,MAX($U$6:$BM$6)+2-Z$6,0),"")</f>
        <v/>
      </c>
      <c r="AA46" s="47" t="str">
        <f>IFERROR(VLOOKUP($B46,AA$3:$BN$5,MAX($U$6:$BM$6)+2-AA$6,0),"")</f>
        <v/>
      </c>
      <c r="AB46" s="47" t="str">
        <f>IFERROR(VLOOKUP($B46,AB$3:$BN$5,MAX($U$6:$BM$6)+2-AB$6,0),"")</f>
        <v/>
      </c>
      <c r="AC46" s="47" t="str">
        <f>IFERROR(VLOOKUP($B46,AC$3:$BN$5,MAX($U$6:$BM$6)+2-AC$6,0),"")</f>
        <v/>
      </c>
      <c r="AD46" s="47" t="str">
        <f>IFERROR(VLOOKUP($B46,AD$3:$BN$5,MAX($U$6:$BM$6)+2-AD$6,0),"")</f>
        <v/>
      </c>
      <c r="AE46" s="47" t="str">
        <f>IFERROR(VLOOKUP($B46,AE$3:$BN$5,MAX($U$6:$BM$6)+2-AE$6,0),"")</f>
        <v/>
      </c>
      <c r="AF46" s="47" t="str">
        <f>IFERROR(VLOOKUP($B46,AF$3:$BN$5,MAX($U$6:$BM$6)+2-AF$6,0),"")</f>
        <v/>
      </c>
      <c r="AG46" s="47" t="str">
        <f>IFERROR(VLOOKUP($B46,AG$3:$BN$5,MAX($U$6:$BM$6)+2-AG$6,0),"")</f>
        <v/>
      </c>
      <c r="AH46" s="47" t="str">
        <f>IFERROR(VLOOKUP($B46,AH$3:$BN$5,MAX($U$6:$BM$6)+2-AH$6,0),"")</f>
        <v/>
      </c>
      <c r="AI46" s="47" t="str">
        <f>IFERROR(VLOOKUP($B46,AI$3:$BN$5,MAX($U$6:$BM$6)+2-AI$6,0),"")</f>
        <v/>
      </c>
      <c r="AJ46" s="47" t="str">
        <f>IFERROR(VLOOKUP($B46,AJ$3:$BN$5,MAX($U$6:$BM$6)+2-AJ$6,0),"")</f>
        <v/>
      </c>
      <c r="AK46" s="47" t="str">
        <f>IFERROR(VLOOKUP($B46,AK$3:$BN$5,MAX($U$6:$BM$6)+2-AK$6,0),"")</f>
        <v/>
      </c>
      <c r="AL46" s="47" t="str">
        <f>IFERROR(VLOOKUP($B46,AL$3:$BN$5,MAX($U$6:$BM$6)+2-AL$6,0),"")</f>
        <v/>
      </c>
      <c r="AM46" s="47" t="str">
        <f>IFERROR(VLOOKUP($B46,AM$3:$BN$5,MAX($U$6:$BM$6)+2-AM$6,0),"")</f>
        <v/>
      </c>
      <c r="AN46" s="47" t="str">
        <f>IFERROR(VLOOKUP($B46,AN$3:$BN$5,MAX($U$6:$BM$6)+2-AN$6,0),"")</f>
        <v/>
      </c>
      <c r="AO46" s="47" t="str">
        <f>IFERROR(VLOOKUP($B46,AO$3:$BN$5,MAX($U$6:$BM$6)+2-AO$6,0),"")</f>
        <v/>
      </c>
      <c r="AP46" s="47" t="str">
        <f>IFERROR(VLOOKUP($B46,AP$3:$BN$5,MAX($U$6:$BM$6)+2-AP$6,0),"")</f>
        <v/>
      </c>
      <c r="AQ46" s="47" t="str">
        <f>IFERROR(VLOOKUP($B46,AQ$3:$BN$5,MAX($U$6:$BM$6)+2-AQ$6,0),"")</f>
        <v/>
      </c>
      <c r="AR46" s="47" t="str">
        <f>IFERROR(VLOOKUP($B46,AR$3:$BN$5,MAX($U$6:$BM$6)+2-AR$6,0),"")</f>
        <v/>
      </c>
      <c r="AS46" s="47" t="str">
        <f>IFERROR(VLOOKUP($B46,AS$3:$BN$5,MAX($U$6:$BM$6)+2-AS$6,0),"")</f>
        <v/>
      </c>
      <c r="AT46" s="47" t="str">
        <f>IFERROR(VLOOKUP($B46,AT$3:$BN$5,MAX($U$6:$BM$6)+2-AT$6,0),"")</f>
        <v/>
      </c>
      <c r="AU46" s="47" t="str">
        <f>IFERROR(VLOOKUP($B46,AU$3:$BN$5,MAX($U$6:$BM$6)+2-AU$6,0),"")</f>
        <v/>
      </c>
      <c r="AV46" s="47" t="str">
        <f>IFERROR(VLOOKUP($B46,AV$3:$BN$5,MAX($U$6:$BM$6)+2-AV$6,0),"")</f>
        <v/>
      </c>
      <c r="AW46" s="47" t="str">
        <f>IFERROR(VLOOKUP($B46,AW$3:$BN$5,MAX($U$6:$BM$6)+2-AW$6,0),"")</f>
        <v/>
      </c>
      <c r="AX46" s="47" t="str">
        <f>IFERROR(VLOOKUP($B46,AX$3:$BN$5,MAX($U$6:$BM$6)+2-AX$6,0),"")</f>
        <v/>
      </c>
      <c r="AY46" s="47" t="str">
        <f>IFERROR(VLOOKUP($B46,AY$3:$BN$5,MAX($U$6:$BM$6)+2-AY$6,0),"")</f>
        <v/>
      </c>
      <c r="AZ46" s="47" t="str">
        <f>IFERROR(VLOOKUP($B46,AZ$3:$BN$5,MAX($U$6:$BM$6)+2-AZ$6,0),"")</f>
        <v/>
      </c>
      <c r="BA46" s="47" t="str">
        <f>IFERROR(VLOOKUP($B46,BA$3:$BN$5,MAX($U$6:$BM$6)+2-BA$6,0),"")</f>
        <v/>
      </c>
      <c r="BB46" s="47" t="str">
        <f>IFERROR(VLOOKUP($B46,BB$3:$BN$5,MAX($U$6:$BM$6)+2-BB$6,0),"")</f>
        <v/>
      </c>
      <c r="BC46" s="47" t="str">
        <f>IFERROR(VLOOKUP($B46,BC$3:$BN$5,MAX($U$6:$BM$6)+2-BC$6,0),"")</f>
        <v/>
      </c>
      <c r="BD46" s="47" t="str">
        <f>IFERROR(VLOOKUP($B46,BD$3:$BN$5,MAX($U$6:$BM$6)+2-BD$6,0),"")</f>
        <v/>
      </c>
      <c r="BE46" s="47" t="str">
        <f>IFERROR(VLOOKUP($B46,BE$3:$BN$5,MAX($U$6:$BM$6)+2-BE$6,0),"")</f>
        <v/>
      </c>
      <c r="BF46" s="47" t="str">
        <f>IFERROR(VLOOKUP($B46,BF$3:$BN$5,MAX($U$6:$BM$6)+2-BF$6,0),"")</f>
        <v/>
      </c>
      <c r="BG46" s="47" t="str">
        <f>IFERROR(VLOOKUP($B46,BG$3:$BN$5,MAX($U$6:$BM$6)+2-BG$6,0),"")</f>
        <v/>
      </c>
      <c r="BH46" s="47" t="str">
        <f>IFERROR(VLOOKUP($B46,BH$3:$BN$5,MAX($U$6:$BM$6)+2-BH$6,0),"")</f>
        <v/>
      </c>
      <c r="BI46" s="47" t="str">
        <f>IFERROR(VLOOKUP($B46,BI$3:$BN$5,MAX($U$6:$BM$6)+2-BI$6,0),"")</f>
        <v/>
      </c>
      <c r="BJ46" s="47" t="str">
        <f>IFERROR(VLOOKUP($B46,BJ$3:$BN$5,MAX($U$6:$BM$6)+2-BJ$6,0),"")</f>
        <v/>
      </c>
      <c r="BK46" s="47" t="str">
        <f>IFERROR(VLOOKUP($B46,BK$3:$BN$5,MAX($U$6:$BM$6)+2-BK$6,0),"")</f>
        <v/>
      </c>
      <c r="BL46" s="47" t="str">
        <f>IFERROR(VLOOKUP($B46,BL$3:$BN$5,MAX($U$6:$BM$6)+2-BL$6,0),"")</f>
        <v/>
      </c>
      <c r="BM46" s="47" t="str">
        <f>IFERROR(VLOOKUP($B46,BM$3:$BN$5,MAX($U$6:$BM$6)+2-BM$6,0),"")</f>
        <v/>
      </c>
      <c r="BN46" s="46">
        <f t="shared" si="11"/>
        <v>0</v>
      </c>
      <c r="BO46" s="48" t="str">
        <f t="shared" si="12"/>
        <v/>
      </c>
      <c r="BP46" s="48" t="str">
        <f t="shared" si="13"/>
        <v/>
      </c>
      <c r="BQ46" s="49" t="str">
        <f t="shared" si="14"/>
        <v/>
      </c>
      <c r="BR46" s="50">
        <f t="shared" si="15"/>
        <v>0</v>
      </c>
      <c r="BS46" s="51">
        <f t="shared" si="16"/>
        <v>0</v>
      </c>
      <c r="BT46" s="52" t="str">
        <f>IFERROR(VLOOKUP($B46,BT$2:$CN$5,MAX($BT$6:$CM$6)+2-BT$6,0)*BT$7,"")</f>
        <v/>
      </c>
      <c r="BU46" s="52" t="str">
        <f>IFERROR(VLOOKUP($B46,BU$2:$CN$5,MAX($BT$6:$CM$6)+2-BU$6,0)*BU$7,"")</f>
        <v/>
      </c>
      <c r="BV46" s="52" t="str">
        <f>IFERROR(VLOOKUP($B46,BV$2:$CN$5,MAX($BT$6:$CM$6)+2-BV$6,0)*BV$7,"")</f>
        <v/>
      </c>
      <c r="BW46" s="52" t="str">
        <f>IFERROR(VLOOKUP($B46,BW$2:$CN$5,MAX($BT$6:$CM$6)+2-BW$6,0)*BW$7,"")</f>
        <v/>
      </c>
      <c r="BX46" s="52" t="str">
        <f>IFERROR(VLOOKUP($B46,BX$2:$CN$5,MAX($BT$6:$CM$6)+2-BX$6,0)*BX$7,"")</f>
        <v/>
      </c>
      <c r="BY46" s="52" t="str">
        <f>IFERROR(VLOOKUP($B46,BY$2:$CN$5,MAX($BT$6:$CM$6)+2-BY$6,0)*BY$7,"")</f>
        <v/>
      </c>
      <c r="BZ46" s="52" t="str">
        <f>IFERROR(VLOOKUP($B46,BZ$2:$CN$5,MAX($BT$6:$CM$6)+2-BZ$6,0)*BZ$7,"")</f>
        <v/>
      </c>
      <c r="CA46" s="52" t="str">
        <f>IFERROR(VLOOKUP($B46,CA$2:$CN$5,MAX($BT$6:$CM$6)+2-CA$6,0)*CA$7,"")</f>
        <v/>
      </c>
      <c r="CB46" s="52" t="str">
        <f>IFERROR(VLOOKUP($B46,CB$2:$CN$5,MAX($BT$6:$CM$6)+2-CB$6,0)*CB$7,"")</f>
        <v/>
      </c>
      <c r="CC46" s="52" t="str">
        <f>IFERROR(VLOOKUP($B46,CC$2:$CN$5,MAX($BT$6:$CM$6)+2-CC$6,0)*CC$7,"")</f>
        <v/>
      </c>
      <c r="CD46" s="52" t="str">
        <f>IFERROR(VLOOKUP($B46,CD$2:$CN$5,MAX($BT$6:$CM$6)+2-CD$6,0)*CD$7,"")</f>
        <v/>
      </c>
      <c r="CE46" s="52" t="str">
        <f>IFERROR(VLOOKUP($B46,CE$2:$CN$5,MAX($BT$6:$CM$6)+2-CE$6,0)*CE$7,"")</f>
        <v/>
      </c>
      <c r="CF46" s="52" t="str">
        <f>IFERROR(VLOOKUP($B46,CF$2:$CN$5,MAX($BT$6:$CM$6)+2-CF$6,0)*CF$7,"")</f>
        <v/>
      </c>
      <c r="CG46" s="52" t="str">
        <f>IFERROR(VLOOKUP($B46,CG$2:$CN$5,MAX($BT$6:$CM$6)+2-CG$6,0)*CG$7,"")</f>
        <v/>
      </c>
      <c r="CH46" s="52" t="str">
        <f>IFERROR(VLOOKUP($B46,CH$2:$CN$5,MAX($BT$6:$CM$6)+2-CH$6,0)*CH$7,"")</f>
        <v/>
      </c>
      <c r="CI46" s="52" t="str">
        <f>IFERROR(VLOOKUP($B46,CI$2:$CN$5,MAX($BT$6:$CM$6)+2-CI$6,0)*CI$7,"")</f>
        <v/>
      </c>
      <c r="CJ46" s="52" t="str">
        <f>IFERROR(VLOOKUP($B46,CJ$2:$CN$5,MAX($BT$6:$CM$6)+2-CJ$6,0)*CJ$7,"")</f>
        <v/>
      </c>
      <c r="CK46" s="52" t="str">
        <f>IFERROR(VLOOKUP($B46,CK$2:$CN$5,MAX($BT$6:$CM$6)+2-CK$6,0)*CK$7,"")</f>
        <v/>
      </c>
      <c r="CL46" s="52" t="str">
        <f>IFERROR(VLOOKUP($B46,CL$2:$CN$5,MAX($BT$6:$CM$6)+2-CL$6,0)*CL$7,"")</f>
        <v/>
      </c>
      <c r="CM46" s="52" t="str">
        <f>IFERROR(VLOOKUP($B46,CM$2:$CN$5,MAX($BT$6:$CM$6)+2-CM$6,0)*CM$7,"")</f>
        <v/>
      </c>
      <c r="CP46" s="53"/>
      <c r="CQ46" s="54" t="str">
        <f>IFERROR(VLOOKUP($B46,BT$49:$CN$58,MAX($CQ$6:$DJ$6)+2-CQ$6,0)*CQ$7,"")</f>
        <v/>
      </c>
      <c r="CR46" s="54" t="str">
        <f>IFERROR(VLOOKUP($B46,BU$49:$CN$58,MAX($CQ$6:$DJ$6)+2-CR$6,0)*CR$7,"")</f>
        <v/>
      </c>
      <c r="CS46" s="54" t="str">
        <f>IFERROR(VLOOKUP($B46,BV$49:$CN$58,MAX($CQ$6:$DJ$6)+2-CS$6,0)*CS$7,"")</f>
        <v/>
      </c>
      <c r="CT46" s="54" t="str">
        <f>IFERROR(VLOOKUP($B46,BW$49:$CN$58,MAX($CQ$6:$DJ$6)+2-CT$6,0)*CT$7,"")</f>
        <v/>
      </c>
      <c r="CU46" s="54" t="str">
        <f>IFERROR(VLOOKUP($B46,BX$49:$CN$58,MAX($CQ$6:$DJ$6)+2-CU$6,0)*CU$7,"")</f>
        <v/>
      </c>
      <c r="CV46" s="54" t="str">
        <f>IFERROR(VLOOKUP($B46,BY$49:$CN$58,MAX($CQ$6:$DJ$6)+2-CV$6,0)*CV$7,"")</f>
        <v/>
      </c>
      <c r="CW46" s="54" t="str">
        <f>IFERROR(VLOOKUP($B46,BZ$49:$CN$58,MAX($CQ$6:$DJ$6)+2-CW$6,0)*CW$7,"")</f>
        <v/>
      </c>
      <c r="CX46" s="54" t="str">
        <f>IFERROR(VLOOKUP($B46,CA$49:$CN$58,MAX($CQ$6:$DJ$6)+2-CX$6,0)*CX$7,"")</f>
        <v/>
      </c>
      <c r="CY46" s="54" t="str">
        <f>IFERROR(VLOOKUP($B46,CB$49:$CN$58,MAX($CQ$6:$DJ$6)+2-CY$6,0)*CY$7,"")</f>
        <v/>
      </c>
      <c r="CZ46" s="54" t="str">
        <f>IFERROR(VLOOKUP($B46,CC$49:$CN$58,MAX($CQ$6:$DJ$6)+2-CZ$6,0)*CZ$7,"")</f>
        <v/>
      </c>
      <c r="DA46" s="54" t="str">
        <f>IFERROR(VLOOKUP($B46,CD$49:$CN$58,MAX($CQ$6:$DJ$6)+2-DA$6,0)*DA$7,"")</f>
        <v/>
      </c>
      <c r="DB46" s="54" t="str">
        <f>IFERROR(VLOOKUP($B46,CE$49:$CN$58,MAX($CQ$6:$DJ$6)+2-DB$6,0)*DB$7,"")</f>
        <v/>
      </c>
      <c r="DC46" s="54" t="str">
        <f>IFERROR(VLOOKUP($B46,CF$49:$CN$58,MAX($CQ$6:$DJ$6)+2-DC$6,0)*DC$7,"")</f>
        <v/>
      </c>
      <c r="DD46" s="54" t="str">
        <f>IFERROR(VLOOKUP($B46,CG$49:$CN$58,MAX($CQ$6:$DJ$6)+2-DD$6,0)*DD$7,"")</f>
        <v/>
      </c>
      <c r="DE46" s="54" t="str">
        <f>IFERROR(VLOOKUP($B46,CH$49:$CN$58,MAX($CQ$6:$DJ$6)+2-DE$6,0)*DE$7,"")</f>
        <v/>
      </c>
      <c r="DF46" s="54" t="str">
        <f>IFERROR(VLOOKUP($B46,CI$49:$CN$58,MAX($CQ$6:$DJ$6)+2-DF$6,0)*DF$7,"")</f>
        <v/>
      </c>
      <c r="DG46" s="54" t="str">
        <f>IFERROR(VLOOKUP($B46,CJ$49:$CN$58,MAX($CQ$6:$DJ$6)+2-DG$6,0)*DG$7,"")</f>
        <v/>
      </c>
      <c r="DH46" s="54" t="str">
        <f>IFERROR(VLOOKUP($B46,CK$49:$CN$58,MAX($CQ$6:$DJ$6)+2-DH$6,0)*DH$7,"")</f>
        <v/>
      </c>
      <c r="DI46" s="54" t="str">
        <f>IFERROR(VLOOKUP($B46,CL$49:$CN$58,MAX($CQ$6:$DJ$6)+2-DI$6,0)*DI$7,"")</f>
        <v/>
      </c>
      <c r="DJ46" s="54" t="str">
        <f>IFERROR(VLOOKUP($B46,CM$49:$CN$58,MAX($CQ$6:$DJ$6)+2-DJ$6,0)*DJ$7,"")</f>
        <v/>
      </c>
      <c r="DK46" s="55">
        <f t="shared" si="17"/>
        <v>0</v>
      </c>
      <c r="DM46" s="56" t="str">
        <f>IFERROR(VLOOKUP($B46,BT$60:$CN$69,MAX($BT$6:$CM$6)+2-DM$6,0)*DM$7,"")</f>
        <v/>
      </c>
      <c r="DN46" s="56" t="str">
        <f>IFERROR(VLOOKUP($B46,BU$60:$CN$69,MAX($BT$6:$CM$6)+2-DN$6,0)*DN$7,"")</f>
        <v/>
      </c>
      <c r="DO46" s="56" t="str">
        <f>IFERROR(VLOOKUP($B46,BV$60:$CN$69,MAX($BT$6:$CM$6)+2-DO$6,0)*DO$7,"")</f>
        <v/>
      </c>
      <c r="DP46" s="56" t="str">
        <f>IFERROR(VLOOKUP($B46,BW$60:$CN$69,MAX($BT$6:$CM$6)+2-DP$6,0)*DP$7,"")</f>
        <v/>
      </c>
      <c r="DQ46" s="56" t="str">
        <f>IFERROR(VLOOKUP($B46,BX$60:$CN$69,MAX($BT$6:$CM$6)+2-DQ$6,0)*DQ$7,"")</f>
        <v/>
      </c>
      <c r="DR46" s="56" t="str">
        <f>IFERROR(VLOOKUP($B46,BY$60:$CN$69,MAX($BT$6:$CM$6)+2-DR$6,0)*DR$7,"")</f>
        <v/>
      </c>
      <c r="DS46" s="56" t="str">
        <f>IFERROR(VLOOKUP($B46,BZ$60:$CN$69,MAX($BT$6:$CM$6)+2-DS$6,0)*DS$7,"")</f>
        <v/>
      </c>
      <c r="DT46" s="56" t="str">
        <f>IFERROR(VLOOKUP($B46,CA$60:$CN$69,MAX($BT$6:$CM$6)+2-DT$6,0)*DT$7,"")</f>
        <v/>
      </c>
      <c r="DU46" s="56" t="str">
        <f>IFERROR(VLOOKUP($B46,CB$60:$CN$69,MAX($BT$6:$CM$6)+2-DU$6,0)*DU$7,"")</f>
        <v/>
      </c>
      <c r="DV46" s="56" t="str">
        <f>IFERROR(VLOOKUP($B46,CC$60:$CN$69,MAX($BT$6:$CM$6)+2-DV$6,0)*DV$7,"")</f>
        <v/>
      </c>
      <c r="DW46" s="56" t="str">
        <f>IFERROR(VLOOKUP($B46,CD$60:$CN$69,MAX($BT$6:$CM$6)+2-DW$6,0)*DW$7,"")</f>
        <v/>
      </c>
      <c r="DX46" s="56" t="str">
        <f>IFERROR(VLOOKUP($B46,CE$60:$CN$69,MAX($BT$6:$CM$6)+2-DX$6,0)*DX$7,"")</f>
        <v/>
      </c>
      <c r="DY46" s="56" t="str">
        <f>IFERROR(VLOOKUP($B46,CF$60:$CN$69,MAX($BT$6:$CM$6)+2-DY$6,0)*DY$7,"")</f>
        <v/>
      </c>
      <c r="DZ46" s="56" t="str">
        <f>IFERROR(VLOOKUP($B46,CG$60:$CN$69,MAX($BT$6:$CM$6)+2-DZ$6,0)*DZ$7,"")</f>
        <v/>
      </c>
      <c r="EA46" s="56" t="str">
        <f>IFERROR(VLOOKUP($B46,CH$60:$CN$69,MAX($BT$6:$CM$6)+2-EA$6,0)*EA$7,"")</f>
        <v/>
      </c>
      <c r="EB46" s="56" t="str">
        <f>IFERROR(VLOOKUP($B46,CI$60:$CN$69,MAX($BT$6:$CM$6)+2-EB$6,0)*EB$7,"")</f>
        <v/>
      </c>
      <c r="EC46" s="56" t="str">
        <f>IFERROR(VLOOKUP($B46,CJ$60:$CN$69,MAX($BT$6:$CM$6)+2-EC$6,0)*EC$7,"")</f>
        <v/>
      </c>
      <c r="ED46" s="56" t="str">
        <f>IFERROR(VLOOKUP($B46,CK$60:$CN$69,MAX($BT$6:$CM$6)+2-ED$6,0)*ED$7,"")</f>
        <v/>
      </c>
      <c r="EE46" s="56" t="str">
        <f>IFERROR(VLOOKUP($B46,CL$60:$CN$69,MAX($BT$6:$CM$6)+2-EE$6,0)*EE$7,"")</f>
        <v/>
      </c>
      <c r="EF46" s="56" t="str">
        <f>IFERROR(VLOOKUP($B46,CM$60:$CN$69,MAX($BT$6:$CM$6)+2-EF$6,0)*EF$7,"")</f>
        <v/>
      </c>
      <c r="EG46" s="57">
        <f t="shared" si="18"/>
        <v>0</v>
      </c>
      <c r="EJ46" s="1">
        <v>39</v>
      </c>
      <c r="EL46" s="1">
        <v>39</v>
      </c>
      <c r="EN46" s="1">
        <v>39</v>
      </c>
      <c r="EP46" s="1">
        <v>39</v>
      </c>
    </row>
    <row r="47" spans="1:146" ht="18" hidden="1">
      <c r="A47" s="36" t="s">
        <v>66</v>
      </c>
      <c r="B47" s="68"/>
      <c r="C47" s="69"/>
      <c r="D47" s="70"/>
      <c r="E47" s="70"/>
      <c r="F47" s="71"/>
      <c r="G47" s="37"/>
      <c r="H47" s="43">
        <f t="shared" si="0"/>
        <v>0</v>
      </c>
      <c r="I47" s="43">
        <f t="shared" si="1"/>
        <v>0</v>
      </c>
      <c r="J47" s="43">
        <f t="shared" si="2"/>
        <v>0</v>
      </c>
      <c r="K47" s="43">
        <f t="shared" si="3"/>
        <v>0</v>
      </c>
      <c r="L47" s="43">
        <f t="shared" si="4"/>
        <v>0</v>
      </c>
      <c r="M47" s="43">
        <f t="shared" si="5"/>
        <v>0</v>
      </c>
      <c r="N47" s="43">
        <f t="shared" si="6"/>
        <v>0</v>
      </c>
      <c r="O47" s="44">
        <v>40</v>
      </c>
      <c r="P47" s="45" t="str">
        <f t="shared" si="7"/>
        <v/>
      </c>
      <c r="Q47" s="45">
        <f t="shared" si="8"/>
        <v>0</v>
      </c>
      <c r="R47" s="46"/>
      <c r="S47" s="46" t="str">
        <f t="shared" si="9"/>
        <v/>
      </c>
      <c r="T47" s="46">
        <f t="shared" si="10"/>
        <v>0</v>
      </c>
      <c r="U47" s="47" t="str">
        <f>IFERROR(VLOOKUP($B47,U$3:$BN$5,MAX($U$6:$BM$6)+2-U$6,0),"")</f>
        <v/>
      </c>
      <c r="V47" s="47" t="str">
        <f>IFERROR(VLOOKUP($B47,V$3:$BN$5,MAX($U$6:$BM$6)+2-V$6,0),"")</f>
        <v/>
      </c>
      <c r="W47" s="47" t="str">
        <f>IFERROR(VLOOKUP($B47,W$3:$BN$5,MAX($U$6:$BM$6)+2-W$6,0),"")</f>
        <v/>
      </c>
      <c r="X47" s="47" t="str">
        <f>IFERROR(VLOOKUP($B47,X$3:$BN$5,MAX($U$6:$BM$6)+2-X$6,0),"")</f>
        <v/>
      </c>
      <c r="Y47" s="47" t="str">
        <f>IFERROR(VLOOKUP($B47,Y$3:$BN$5,MAX($U$6:$BM$6)+2-Y$6,0),"")</f>
        <v/>
      </c>
      <c r="Z47" s="47" t="str">
        <f>IFERROR(VLOOKUP($B47,Z$3:$BN$5,MAX($U$6:$BM$6)+2-Z$6,0),"")</f>
        <v/>
      </c>
      <c r="AA47" s="47" t="str">
        <f>IFERROR(VLOOKUP($B47,AA$3:$BN$5,MAX($U$6:$BM$6)+2-AA$6,0),"")</f>
        <v/>
      </c>
      <c r="AB47" s="47" t="str">
        <f>IFERROR(VLOOKUP($B47,AB$3:$BN$5,MAX($U$6:$BM$6)+2-AB$6,0),"")</f>
        <v/>
      </c>
      <c r="AC47" s="47" t="str">
        <f>IFERROR(VLOOKUP($B47,AC$3:$BN$5,MAX($U$6:$BM$6)+2-AC$6,0),"")</f>
        <v/>
      </c>
      <c r="AD47" s="47" t="str">
        <f>IFERROR(VLOOKUP($B47,AD$3:$BN$5,MAX($U$6:$BM$6)+2-AD$6,0),"")</f>
        <v/>
      </c>
      <c r="AE47" s="47" t="str">
        <f>IFERROR(VLOOKUP($B47,AE$3:$BN$5,MAX($U$6:$BM$6)+2-AE$6,0),"")</f>
        <v/>
      </c>
      <c r="AF47" s="47" t="str">
        <f>IFERROR(VLOOKUP($B47,AF$3:$BN$5,MAX($U$6:$BM$6)+2-AF$6,0),"")</f>
        <v/>
      </c>
      <c r="AG47" s="47" t="str">
        <f>IFERROR(VLOOKUP($B47,AG$3:$BN$5,MAX($U$6:$BM$6)+2-AG$6,0),"")</f>
        <v/>
      </c>
      <c r="AH47" s="47" t="str">
        <f>IFERROR(VLOOKUP($B47,AH$3:$BN$5,MAX($U$6:$BM$6)+2-AH$6,0),"")</f>
        <v/>
      </c>
      <c r="AI47" s="47" t="str">
        <f>IFERROR(VLOOKUP($B47,AI$3:$BN$5,MAX($U$6:$BM$6)+2-AI$6,0),"")</f>
        <v/>
      </c>
      <c r="AJ47" s="47" t="str">
        <f>IFERROR(VLOOKUP($B47,AJ$3:$BN$5,MAX($U$6:$BM$6)+2-AJ$6,0),"")</f>
        <v/>
      </c>
      <c r="AK47" s="47" t="str">
        <f>IFERROR(VLOOKUP($B47,AK$3:$BN$5,MAX($U$6:$BM$6)+2-AK$6,0),"")</f>
        <v/>
      </c>
      <c r="AL47" s="47" t="str">
        <f>IFERROR(VLOOKUP($B47,AL$3:$BN$5,MAX($U$6:$BM$6)+2-AL$6,0),"")</f>
        <v/>
      </c>
      <c r="AM47" s="47" t="str">
        <f>IFERROR(VLOOKUP($B47,AM$3:$BN$5,MAX($U$6:$BM$6)+2-AM$6,0),"")</f>
        <v/>
      </c>
      <c r="AN47" s="47" t="str">
        <f>IFERROR(VLOOKUP($B47,AN$3:$BN$5,MAX($U$6:$BM$6)+2-AN$6,0),"")</f>
        <v/>
      </c>
      <c r="AO47" s="47" t="str">
        <f>IFERROR(VLOOKUP($B47,AO$3:$BN$5,MAX($U$6:$BM$6)+2-AO$6,0),"")</f>
        <v/>
      </c>
      <c r="AP47" s="47" t="str">
        <f>IFERROR(VLOOKUP($B47,AP$3:$BN$5,MAX($U$6:$BM$6)+2-AP$6,0),"")</f>
        <v/>
      </c>
      <c r="AQ47" s="47" t="str">
        <f>IFERROR(VLOOKUP($B47,AQ$3:$BN$5,MAX($U$6:$BM$6)+2-AQ$6,0),"")</f>
        <v/>
      </c>
      <c r="AR47" s="47" t="str">
        <f>IFERROR(VLOOKUP($B47,AR$3:$BN$5,MAX($U$6:$BM$6)+2-AR$6,0),"")</f>
        <v/>
      </c>
      <c r="AS47" s="47" t="str">
        <f>IFERROR(VLOOKUP($B47,AS$3:$BN$5,MAX($U$6:$BM$6)+2-AS$6,0),"")</f>
        <v/>
      </c>
      <c r="AT47" s="47" t="str">
        <f>IFERROR(VLOOKUP($B47,AT$3:$BN$5,MAX($U$6:$BM$6)+2-AT$6,0),"")</f>
        <v/>
      </c>
      <c r="AU47" s="47" t="str">
        <f>IFERROR(VLOOKUP($B47,AU$3:$BN$5,MAX($U$6:$BM$6)+2-AU$6,0),"")</f>
        <v/>
      </c>
      <c r="AV47" s="47" t="str">
        <f>IFERROR(VLOOKUP($B47,AV$3:$BN$5,MAX($U$6:$BM$6)+2-AV$6,0),"")</f>
        <v/>
      </c>
      <c r="AW47" s="47" t="str">
        <f>IFERROR(VLOOKUP($B47,AW$3:$BN$5,MAX($U$6:$BM$6)+2-AW$6,0),"")</f>
        <v/>
      </c>
      <c r="AX47" s="47" t="str">
        <f>IFERROR(VLOOKUP($B47,AX$3:$BN$5,MAX($U$6:$BM$6)+2-AX$6,0),"")</f>
        <v/>
      </c>
      <c r="AY47" s="47" t="str">
        <f>IFERROR(VLOOKUP($B47,AY$3:$BN$5,MAX($U$6:$BM$6)+2-AY$6,0),"")</f>
        <v/>
      </c>
      <c r="AZ47" s="47" t="str">
        <f>IFERROR(VLOOKUP($B47,AZ$3:$BN$5,MAX($U$6:$BM$6)+2-AZ$6,0),"")</f>
        <v/>
      </c>
      <c r="BA47" s="47" t="str">
        <f>IFERROR(VLOOKUP($B47,BA$3:$BN$5,MAX($U$6:$BM$6)+2-BA$6,0),"")</f>
        <v/>
      </c>
      <c r="BB47" s="47" t="str">
        <f>IFERROR(VLOOKUP($B47,BB$3:$BN$5,MAX($U$6:$BM$6)+2-BB$6,0),"")</f>
        <v/>
      </c>
      <c r="BC47" s="47" t="str">
        <f>IFERROR(VLOOKUP($B47,BC$3:$BN$5,MAX($U$6:$BM$6)+2-BC$6,0),"")</f>
        <v/>
      </c>
      <c r="BD47" s="47" t="str">
        <f>IFERROR(VLOOKUP($B47,BD$3:$BN$5,MAX($U$6:$BM$6)+2-BD$6,0),"")</f>
        <v/>
      </c>
      <c r="BE47" s="47" t="str">
        <f>IFERROR(VLOOKUP($B47,BE$3:$BN$5,MAX($U$6:$BM$6)+2-BE$6,0),"")</f>
        <v/>
      </c>
      <c r="BF47" s="47" t="str">
        <f>IFERROR(VLOOKUP($B47,BF$3:$BN$5,MAX($U$6:$BM$6)+2-BF$6,0),"")</f>
        <v/>
      </c>
      <c r="BG47" s="47" t="str">
        <f>IFERROR(VLOOKUP($B47,BG$3:$BN$5,MAX($U$6:$BM$6)+2-BG$6,0),"")</f>
        <v/>
      </c>
      <c r="BH47" s="47" t="str">
        <f>IFERROR(VLOOKUP($B47,BH$3:$BN$5,MAX($U$6:$BM$6)+2-BH$6,0),"")</f>
        <v/>
      </c>
      <c r="BI47" s="47" t="str">
        <f>IFERROR(VLOOKUP($B47,BI$3:$BN$5,MAX($U$6:$BM$6)+2-BI$6,0),"")</f>
        <v/>
      </c>
      <c r="BJ47" s="47" t="str">
        <f>IFERROR(VLOOKUP($B47,BJ$3:$BN$5,MAX($U$6:$BM$6)+2-BJ$6,0),"")</f>
        <v/>
      </c>
      <c r="BK47" s="47" t="str">
        <f>IFERROR(VLOOKUP($B47,BK$3:$BN$5,MAX($U$6:$BM$6)+2-BK$6,0),"")</f>
        <v/>
      </c>
      <c r="BL47" s="47" t="str">
        <f>IFERROR(VLOOKUP($B47,BL$3:$BN$5,MAX($U$6:$BM$6)+2-BL$6,0),"")</f>
        <v/>
      </c>
      <c r="BM47" s="47" t="str">
        <f>IFERROR(VLOOKUP($B47,BM$3:$BN$5,MAX($U$6:$BM$6)+2-BM$6,0),"")</f>
        <v/>
      </c>
      <c r="BN47" s="46">
        <f t="shared" si="11"/>
        <v>0</v>
      </c>
      <c r="BO47" s="48" t="str">
        <f t="shared" si="12"/>
        <v/>
      </c>
      <c r="BP47" s="48" t="str">
        <f t="shared" si="13"/>
        <v/>
      </c>
      <c r="BQ47" s="49" t="str">
        <f t="shared" si="14"/>
        <v/>
      </c>
      <c r="BR47" s="50">
        <f t="shared" si="15"/>
        <v>0</v>
      </c>
      <c r="BS47" s="51">
        <f t="shared" si="16"/>
        <v>0</v>
      </c>
      <c r="BT47" s="52" t="str">
        <f>IFERROR(VLOOKUP($B47,BT$2:$CN$5,MAX($BT$6:$CM$6)+2-BT$6,0)*BT$7,"")</f>
        <v/>
      </c>
      <c r="BU47" s="52" t="str">
        <f>IFERROR(VLOOKUP($B47,BU$2:$CN$5,MAX($BT$6:$CM$6)+2-BU$6,0)*BU$7,"")</f>
        <v/>
      </c>
      <c r="BV47" s="52" t="str">
        <f>IFERROR(VLOOKUP($B47,BV$2:$CN$5,MAX($BT$6:$CM$6)+2-BV$6,0)*BV$7,"")</f>
        <v/>
      </c>
      <c r="BW47" s="52" t="str">
        <f>IFERROR(VLOOKUP($B47,BW$2:$CN$5,MAX($BT$6:$CM$6)+2-BW$6,0)*BW$7,"")</f>
        <v/>
      </c>
      <c r="BX47" s="52" t="str">
        <f>IFERROR(VLOOKUP($B47,BX$2:$CN$5,MAX($BT$6:$CM$6)+2-BX$6,0)*BX$7,"")</f>
        <v/>
      </c>
      <c r="BY47" s="52" t="str">
        <f>IFERROR(VLOOKUP($B47,BY$2:$CN$5,MAX($BT$6:$CM$6)+2-BY$6,0)*BY$7,"")</f>
        <v/>
      </c>
      <c r="BZ47" s="52" t="str">
        <f>IFERROR(VLOOKUP($B47,BZ$2:$CN$5,MAX($BT$6:$CM$6)+2-BZ$6,0)*BZ$7,"")</f>
        <v/>
      </c>
      <c r="CA47" s="52" t="str">
        <f>IFERROR(VLOOKUP($B47,CA$2:$CN$5,MAX($BT$6:$CM$6)+2-CA$6,0)*CA$7,"")</f>
        <v/>
      </c>
      <c r="CB47" s="52" t="str">
        <f>IFERROR(VLOOKUP($B47,CB$2:$CN$5,MAX($BT$6:$CM$6)+2-CB$6,0)*CB$7,"")</f>
        <v/>
      </c>
      <c r="CC47" s="52" t="str">
        <f>IFERROR(VLOOKUP($B47,CC$2:$CN$5,MAX($BT$6:$CM$6)+2-CC$6,0)*CC$7,"")</f>
        <v/>
      </c>
      <c r="CD47" s="52" t="str">
        <f>IFERROR(VLOOKUP($B47,CD$2:$CN$5,MAX($BT$6:$CM$6)+2-CD$6,0)*CD$7,"")</f>
        <v/>
      </c>
      <c r="CE47" s="52" t="str">
        <f>IFERROR(VLOOKUP($B47,CE$2:$CN$5,MAX($BT$6:$CM$6)+2-CE$6,0)*CE$7,"")</f>
        <v/>
      </c>
      <c r="CF47" s="52" t="str">
        <f>IFERROR(VLOOKUP($B47,CF$2:$CN$5,MAX($BT$6:$CM$6)+2-CF$6,0)*CF$7,"")</f>
        <v/>
      </c>
      <c r="CG47" s="52" t="str">
        <f>IFERROR(VLOOKUP($B47,CG$2:$CN$5,MAX($BT$6:$CM$6)+2-CG$6,0)*CG$7,"")</f>
        <v/>
      </c>
      <c r="CH47" s="52" t="str">
        <f>IFERROR(VLOOKUP($B47,CH$2:$CN$5,MAX($BT$6:$CM$6)+2-CH$6,0)*CH$7,"")</f>
        <v/>
      </c>
      <c r="CI47" s="52" t="str">
        <f>IFERROR(VLOOKUP($B47,CI$2:$CN$5,MAX($BT$6:$CM$6)+2-CI$6,0)*CI$7,"")</f>
        <v/>
      </c>
      <c r="CJ47" s="52" t="str">
        <f>IFERROR(VLOOKUP($B47,CJ$2:$CN$5,MAX($BT$6:$CM$6)+2-CJ$6,0)*CJ$7,"")</f>
        <v/>
      </c>
      <c r="CK47" s="52" t="str">
        <f>IFERROR(VLOOKUP($B47,CK$2:$CN$5,MAX($BT$6:$CM$6)+2-CK$6,0)*CK$7,"")</f>
        <v/>
      </c>
      <c r="CL47" s="52" t="str">
        <f>IFERROR(VLOOKUP($B47,CL$2:$CN$5,MAX($BT$6:$CM$6)+2-CL$6,0)*CL$7,"")</f>
        <v/>
      </c>
      <c r="CM47" s="52" t="str">
        <f>IFERROR(VLOOKUP($B47,CM$2:$CN$5,MAX($BT$6:$CM$6)+2-CM$6,0)*CM$7,"")</f>
        <v/>
      </c>
      <c r="CP47" s="53"/>
      <c r="CQ47" s="54" t="str">
        <f>IFERROR(VLOOKUP($B47,BT$49:$CN$58,MAX($CQ$6:$DJ$6)+2-CQ$6,0)*CQ$7,"")</f>
        <v/>
      </c>
      <c r="CR47" s="54" t="str">
        <f>IFERROR(VLOOKUP($B47,BU$49:$CN$58,MAX($CQ$6:$DJ$6)+2-CR$6,0)*CR$7,"")</f>
        <v/>
      </c>
      <c r="CS47" s="54" t="str">
        <f>IFERROR(VLOOKUP($B47,BV$49:$CN$58,MAX($CQ$6:$DJ$6)+2-CS$6,0)*CS$7,"")</f>
        <v/>
      </c>
      <c r="CT47" s="54" t="str">
        <f>IFERROR(VLOOKUP($B47,BW$49:$CN$58,MAX($CQ$6:$DJ$6)+2-CT$6,0)*CT$7,"")</f>
        <v/>
      </c>
      <c r="CU47" s="54" t="str">
        <f>IFERROR(VLOOKUP($B47,BX$49:$CN$58,MAX($CQ$6:$DJ$6)+2-CU$6,0)*CU$7,"")</f>
        <v/>
      </c>
      <c r="CV47" s="54" t="str">
        <f>IFERROR(VLOOKUP($B47,BY$49:$CN$58,MAX($CQ$6:$DJ$6)+2-CV$6,0)*CV$7,"")</f>
        <v/>
      </c>
      <c r="CW47" s="54" t="str">
        <f>IFERROR(VLOOKUP($B47,BZ$49:$CN$58,MAX($CQ$6:$DJ$6)+2-CW$6,0)*CW$7,"")</f>
        <v/>
      </c>
      <c r="CX47" s="54" t="str">
        <f>IFERROR(VLOOKUP($B47,CA$49:$CN$58,MAX($CQ$6:$DJ$6)+2-CX$6,0)*CX$7,"")</f>
        <v/>
      </c>
      <c r="CY47" s="54" t="str">
        <f>IFERROR(VLOOKUP($B47,CB$49:$CN$58,MAX($CQ$6:$DJ$6)+2-CY$6,0)*CY$7,"")</f>
        <v/>
      </c>
      <c r="CZ47" s="54" t="str">
        <f>IFERROR(VLOOKUP($B47,CC$49:$CN$58,MAX($CQ$6:$DJ$6)+2-CZ$6,0)*CZ$7,"")</f>
        <v/>
      </c>
      <c r="DA47" s="54" t="str">
        <f>IFERROR(VLOOKUP($B47,CD$49:$CN$58,MAX($CQ$6:$DJ$6)+2-DA$6,0)*DA$7,"")</f>
        <v/>
      </c>
      <c r="DB47" s="54" t="str">
        <f>IFERROR(VLOOKUP($B47,CE$49:$CN$58,MAX($CQ$6:$DJ$6)+2-DB$6,0)*DB$7,"")</f>
        <v/>
      </c>
      <c r="DC47" s="54" t="str">
        <f>IFERROR(VLOOKUP($B47,CF$49:$CN$58,MAX($CQ$6:$DJ$6)+2-DC$6,0)*DC$7,"")</f>
        <v/>
      </c>
      <c r="DD47" s="54" t="str">
        <f>IFERROR(VLOOKUP($B47,CG$49:$CN$58,MAX($CQ$6:$DJ$6)+2-DD$6,0)*DD$7,"")</f>
        <v/>
      </c>
      <c r="DE47" s="54" t="str">
        <f>IFERROR(VLOOKUP($B47,CH$49:$CN$58,MAX($CQ$6:$DJ$6)+2-DE$6,0)*DE$7,"")</f>
        <v/>
      </c>
      <c r="DF47" s="54" t="str">
        <f>IFERROR(VLOOKUP($B47,CI$49:$CN$58,MAX($CQ$6:$DJ$6)+2-DF$6,0)*DF$7,"")</f>
        <v/>
      </c>
      <c r="DG47" s="54" t="str">
        <f>IFERROR(VLOOKUP($B47,CJ$49:$CN$58,MAX($CQ$6:$DJ$6)+2-DG$6,0)*DG$7,"")</f>
        <v/>
      </c>
      <c r="DH47" s="54" t="str">
        <f>IFERROR(VLOOKUP($B47,CK$49:$CN$58,MAX($CQ$6:$DJ$6)+2-DH$6,0)*DH$7,"")</f>
        <v/>
      </c>
      <c r="DI47" s="54" t="str">
        <f>IFERROR(VLOOKUP($B47,CL$49:$CN$58,MAX($CQ$6:$DJ$6)+2-DI$6,0)*DI$7,"")</f>
        <v/>
      </c>
      <c r="DJ47" s="54" t="str">
        <f>IFERROR(VLOOKUP($B47,CM$49:$CN$58,MAX($CQ$6:$DJ$6)+2-DJ$6,0)*DJ$7,"")</f>
        <v/>
      </c>
      <c r="DK47" s="55">
        <f t="shared" si="17"/>
        <v>0</v>
      </c>
      <c r="DM47" s="56" t="str">
        <f>IFERROR(VLOOKUP($B47,BT$60:$CN$69,MAX($BT$6:$CM$6)+2-DM$6,0)*DM$7,"")</f>
        <v/>
      </c>
      <c r="DN47" s="56" t="str">
        <f>IFERROR(VLOOKUP($B47,BU$60:$CN$69,MAX($BT$6:$CM$6)+2-DN$6,0)*DN$7,"")</f>
        <v/>
      </c>
      <c r="DO47" s="56" t="str">
        <f>IFERROR(VLOOKUP($B47,BV$60:$CN$69,MAX($BT$6:$CM$6)+2-DO$6,0)*DO$7,"")</f>
        <v/>
      </c>
      <c r="DP47" s="56" t="str">
        <f>IFERROR(VLOOKUP($B47,BW$60:$CN$69,MAX($BT$6:$CM$6)+2-DP$6,0)*DP$7,"")</f>
        <v/>
      </c>
      <c r="DQ47" s="56" t="str">
        <f>IFERROR(VLOOKUP($B47,BX$60:$CN$69,MAX($BT$6:$CM$6)+2-DQ$6,0)*DQ$7,"")</f>
        <v/>
      </c>
      <c r="DR47" s="56" t="str">
        <f>IFERROR(VLOOKUP($B47,BY$60:$CN$69,MAX($BT$6:$CM$6)+2-DR$6,0)*DR$7,"")</f>
        <v/>
      </c>
      <c r="DS47" s="56" t="str">
        <f>IFERROR(VLOOKUP($B47,BZ$60:$CN$69,MAX($BT$6:$CM$6)+2-DS$6,0)*DS$7,"")</f>
        <v/>
      </c>
      <c r="DT47" s="56" t="str">
        <f>IFERROR(VLOOKUP($B47,CA$60:$CN$69,MAX($BT$6:$CM$6)+2-DT$6,0)*DT$7,"")</f>
        <v/>
      </c>
      <c r="DU47" s="56" t="str">
        <f>IFERROR(VLOOKUP($B47,CB$60:$CN$69,MAX($BT$6:$CM$6)+2-DU$6,0)*DU$7,"")</f>
        <v/>
      </c>
      <c r="DV47" s="56" t="str">
        <f>IFERROR(VLOOKUP($B47,CC$60:$CN$69,MAX($BT$6:$CM$6)+2-DV$6,0)*DV$7,"")</f>
        <v/>
      </c>
      <c r="DW47" s="56" t="str">
        <f>IFERROR(VLOOKUP($B47,CD$60:$CN$69,MAX($BT$6:$CM$6)+2-DW$6,0)*DW$7,"")</f>
        <v/>
      </c>
      <c r="DX47" s="56" t="str">
        <f>IFERROR(VLOOKUP($B47,CE$60:$CN$69,MAX($BT$6:$CM$6)+2-DX$6,0)*DX$7,"")</f>
        <v/>
      </c>
      <c r="DY47" s="56" t="str">
        <f>IFERROR(VLOOKUP($B47,CF$60:$CN$69,MAX($BT$6:$CM$6)+2-DY$6,0)*DY$7,"")</f>
        <v/>
      </c>
      <c r="DZ47" s="56" t="str">
        <f>IFERROR(VLOOKUP($B47,CG$60:$CN$69,MAX($BT$6:$CM$6)+2-DZ$6,0)*DZ$7,"")</f>
        <v/>
      </c>
      <c r="EA47" s="56" t="str">
        <f>IFERROR(VLOOKUP($B47,CH$60:$CN$69,MAX($BT$6:$CM$6)+2-EA$6,0)*EA$7,"")</f>
        <v/>
      </c>
      <c r="EB47" s="56" t="str">
        <f>IFERROR(VLOOKUP($B47,CI$60:$CN$69,MAX($BT$6:$CM$6)+2-EB$6,0)*EB$7,"")</f>
        <v/>
      </c>
      <c r="EC47" s="56" t="str">
        <f>IFERROR(VLOOKUP($B47,CJ$60:$CN$69,MAX($BT$6:$CM$6)+2-EC$6,0)*EC$7,"")</f>
        <v/>
      </c>
      <c r="ED47" s="56" t="str">
        <f>IFERROR(VLOOKUP($B47,CK$60:$CN$69,MAX($BT$6:$CM$6)+2-ED$6,0)*ED$7,"")</f>
        <v/>
      </c>
      <c r="EE47" s="56" t="str">
        <f>IFERROR(VLOOKUP($B47,CL$60:$CN$69,MAX($BT$6:$CM$6)+2-EE$6,0)*EE$7,"")</f>
        <v/>
      </c>
      <c r="EF47" s="56" t="str">
        <f>IFERROR(VLOOKUP($B47,CM$60:$CN$69,MAX($BT$6:$CM$6)+2-EF$6,0)*EF$7,"")</f>
        <v/>
      </c>
      <c r="EG47" s="57">
        <f t="shared" si="18"/>
        <v>0</v>
      </c>
      <c r="EJ47" s="1">
        <v>40</v>
      </c>
      <c r="EL47" s="1">
        <v>40</v>
      </c>
      <c r="EN47" s="1">
        <v>40</v>
      </c>
      <c r="EP47" s="1">
        <v>40</v>
      </c>
    </row>
    <row r="48" spans="1:146" ht="18" hidden="1">
      <c r="O48" s="44">
        <v>41</v>
      </c>
    </row>
    <row r="49" spans="1:92" ht="19" hidden="1">
      <c r="A49" s="72" t="s">
        <v>35</v>
      </c>
      <c r="O49" s="44">
        <v>42</v>
      </c>
      <c r="BS49" s="8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>
        <v>1</v>
      </c>
    </row>
    <row r="50" spans="1:92" ht="18" hidden="1">
      <c r="O50" s="44">
        <v>43</v>
      </c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>
        <v>1</v>
      </c>
    </row>
    <row r="51" spans="1:92" ht="18" hidden="1">
      <c r="A51" s="8" t="s">
        <v>68</v>
      </c>
      <c r="D51" s="15"/>
      <c r="O51" s="44">
        <v>44</v>
      </c>
      <c r="BS51" s="73" t="s">
        <v>11</v>
      </c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>
        <v>1</v>
      </c>
    </row>
    <row r="52" spans="1:92" ht="18" hidden="1">
      <c r="A52" s="21"/>
      <c r="B52" s="21" t="s">
        <v>69</v>
      </c>
      <c r="C52" s="22" t="s">
        <v>12</v>
      </c>
      <c r="D52" s="22" t="s">
        <v>13</v>
      </c>
      <c r="E52" s="22" t="s">
        <v>14</v>
      </c>
      <c r="F52" s="22" t="s">
        <v>15</v>
      </c>
      <c r="O52" s="44">
        <v>45</v>
      </c>
      <c r="BS52" s="73" t="s">
        <v>70</v>
      </c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>
        <v>1</v>
      </c>
    </row>
    <row r="53" spans="1:92" ht="18" hidden="1">
      <c r="A53" s="74">
        <v>1</v>
      </c>
      <c r="B53" s="68">
        <f>B8</f>
        <v>44</v>
      </c>
      <c r="C53" s="68">
        <f>C8</f>
        <v>0</v>
      </c>
      <c r="D53" s="68" t="str">
        <f>D8</f>
        <v>Filip Burda</v>
      </c>
      <c r="E53" s="68" t="str">
        <f>E8</f>
        <v>M</v>
      </c>
      <c r="F53" s="68" t="str">
        <f>F8</f>
        <v>ZŠ Vl. Majakovského</v>
      </c>
      <c r="O53" s="44">
        <v>46</v>
      </c>
      <c r="BS53" s="73" t="s">
        <v>71</v>
      </c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>
        <v>1</v>
      </c>
    </row>
    <row r="54" spans="1:92" ht="19" hidden="1">
      <c r="A54" s="74">
        <v>2</v>
      </c>
      <c r="B54" s="68">
        <f>B10</f>
        <v>45</v>
      </c>
      <c r="C54" s="68">
        <f>C10</f>
        <v>0</v>
      </c>
      <c r="D54" s="68" t="str">
        <f>D10</f>
        <v>Lukáš Zatloukal</v>
      </c>
      <c r="E54" s="68" t="str">
        <f>E10</f>
        <v>M</v>
      </c>
      <c r="F54" s="68" t="str">
        <f>F10</f>
        <v>ZŠ Vl. Majakovského</v>
      </c>
      <c r="O54" s="44">
        <v>47</v>
      </c>
      <c r="BS54" s="75" t="s">
        <v>72</v>
      </c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>
        <v>1</v>
      </c>
    </row>
    <row r="55" spans="1:92" ht="18" hidden="1">
      <c r="A55" s="74">
        <v>3</v>
      </c>
      <c r="B55" s="68">
        <f>B12</f>
        <v>28</v>
      </c>
      <c r="C55" s="68">
        <f>C12</f>
        <v>0</v>
      </c>
      <c r="D55" s="68" t="str">
        <f>D12</f>
        <v xml:space="preserve">Matěj Kypěna  </v>
      </c>
      <c r="E55" s="68" t="str">
        <f>E12</f>
        <v>M</v>
      </c>
      <c r="F55" s="68" t="str">
        <f>F12</f>
        <v xml:space="preserve">ZŠ Palackého </v>
      </c>
      <c r="O55" s="44">
        <v>48</v>
      </c>
      <c r="BS55" s="73" t="s">
        <v>73</v>
      </c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>
        <v>1</v>
      </c>
    </row>
    <row r="56" spans="1:92" ht="18" hidden="1">
      <c r="A56" s="74">
        <v>4</v>
      </c>
      <c r="B56" s="68">
        <f>B14</f>
        <v>0</v>
      </c>
      <c r="C56" s="68">
        <f>C14</f>
        <v>0</v>
      </c>
      <c r="D56" s="68">
        <f>D14</f>
        <v>0</v>
      </c>
      <c r="E56" s="68">
        <f>E14</f>
        <v>0</v>
      </c>
      <c r="F56" s="68">
        <f>F14</f>
        <v>0</v>
      </c>
      <c r="O56" s="44">
        <v>49</v>
      </c>
      <c r="BS56" s="73" t="s">
        <v>74</v>
      </c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>
        <v>1</v>
      </c>
    </row>
    <row r="57" spans="1:92" ht="18" hidden="1">
      <c r="A57" s="74">
        <v>5</v>
      </c>
      <c r="B57" s="68">
        <f>B16</f>
        <v>0</v>
      </c>
      <c r="C57" s="68">
        <f>C16</f>
        <v>0</v>
      </c>
      <c r="D57" s="68">
        <f>D16</f>
        <v>0</v>
      </c>
      <c r="E57" s="68">
        <f>E16</f>
        <v>0</v>
      </c>
      <c r="F57" s="68">
        <f>F16</f>
        <v>0</v>
      </c>
      <c r="O57" s="44">
        <v>50</v>
      </c>
      <c r="BS57" s="76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>
        <v>1</v>
      </c>
    </row>
    <row r="58" spans="1:92" ht="18" hidden="1">
      <c r="A58" s="74">
        <v>6</v>
      </c>
      <c r="B58" s="68">
        <f>B18</f>
        <v>0</v>
      </c>
      <c r="C58" s="68">
        <f>C18</f>
        <v>0</v>
      </c>
      <c r="D58" s="68">
        <f>D18</f>
        <v>0</v>
      </c>
      <c r="E58" s="68">
        <f>E18</f>
        <v>0</v>
      </c>
      <c r="F58" s="68">
        <f>F18</f>
        <v>0</v>
      </c>
      <c r="O58" s="44">
        <v>51</v>
      </c>
      <c r="BS58" s="76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>
        <v>1</v>
      </c>
    </row>
    <row r="59" spans="1:92" ht="18" hidden="1">
      <c r="A59" s="74">
        <v>7</v>
      </c>
      <c r="B59" s="68">
        <f>B20</f>
        <v>0</v>
      </c>
      <c r="C59" s="68">
        <f>C20</f>
        <v>0</v>
      </c>
      <c r="D59" s="68">
        <f>D20</f>
        <v>0</v>
      </c>
      <c r="E59" s="68">
        <f>E20</f>
        <v>0</v>
      </c>
      <c r="F59" s="68">
        <f>F20</f>
        <v>0</v>
      </c>
      <c r="O59" s="44">
        <v>52</v>
      </c>
      <c r="BS59" s="76"/>
    </row>
    <row r="60" spans="1:92" ht="18" hidden="1">
      <c r="A60" s="74">
        <v>8</v>
      </c>
      <c r="B60" s="68">
        <f>B22</f>
        <v>0</v>
      </c>
      <c r="C60" s="68">
        <f>C22</f>
        <v>0</v>
      </c>
      <c r="D60" s="68">
        <f>D22</f>
        <v>0</v>
      </c>
      <c r="E60" s="68">
        <f>E22</f>
        <v>0</v>
      </c>
      <c r="F60" s="68">
        <f>F22</f>
        <v>0</v>
      </c>
      <c r="O60" s="44">
        <v>53</v>
      </c>
      <c r="BS60" s="7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>
        <v>-1</v>
      </c>
    </row>
    <row r="61" spans="1:92" ht="18" hidden="1">
      <c r="A61" s="74">
        <v>9</v>
      </c>
      <c r="B61" s="68">
        <f>B24</f>
        <v>0</v>
      </c>
      <c r="C61" s="68">
        <f>C24</f>
        <v>0</v>
      </c>
      <c r="D61" s="68">
        <f>D24</f>
        <v>0</v>
      </c>
      <c r="E61" s="68">
        <f>E24</f>
        <v>0</v>
      </c>
      <c r="F61" s="68">
        <f>F24</f>
        <v>0</v>
      </c>
      <c r="O61" s="44">
        <v>54</v>
      </c>
      <c r="BS61" s="7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>
        <v>-1</v>
      </c>
    </row>
    <row r="62" spans="1:92" ht="18" hidden="1">
      <c r="A62" s="74">
        <v>10</v>
      </c>
      <c r="B62" s="68">
        <f>B26</f>
        <v>0</v>
      </c>
      <c r="C62" s="68">
        <f>C26</f>
        <v>0</v>
      </c>
      <c r="D62" s="68">
        <f>D26</f>
        <v>0</v>
      </c>
      <c r="E62" s="68">
        <f>E26</f>
        <v>0</v>
      </c>
      <c r="F62" s="68">
        <f>F26</f>
        <v>0</v>
      </c>
      <c r="O62" s="44">
        <v>55</v>
      </c>
      <c r="BS62" s="77" t="s">
        <v>11</v>
      </c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>
        <v>-1</v>
      </c>
    </row>
    <row r="63" spans="1:92" ht="18" hidden="1">
      <c r="A63" s="74">
        <v>11</v>
      </c>
      <c r="B63" s="68">
        <f>B28</f>
        <v>0</v>
      </c>
      <c r="C63" s="68">
        <f>C28</f>
        <v>0</v>
      </c>
      <c r="D63" s="68">
        <f>D28</f>
        <v>0</v>
      </c>
      <c r="E63" s="68">
        <f>E28</f>
        <v>0</v>
      </c>
      <c r="F63" s="68">
        <f>F28</f>
        <v>0</v>
      </c>
      <c r="O63" s="44">
        <v>56</v>
      </c>
      <c r="BS63" s="77" t="s">
        <v>70</v>
      </c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>
        <v>-1</v>
      </c>
    </row>
    <row r="64" spans="1:92" ht="18" hidden="1">
      <c r="A64" s="74">
        <v>12</v>
      </c>
      <c r="B64" s="68">
        <f>B30</f>
        <v>0</v>
      </c>
      <c r="C64" s="68">
        <f>C30</f>
        <v>0</v>
      </c>
      <c r="D64" s="68">
        <f>D30</f>
        <v>0</v>
      </c>
      <c r="E64" s="68">
        <f>E30</f>
        <v>0</v>
      </c>
      <c r="F64" s="68">
        <f>F30</f>
        <v>0</v>
      </c>
      <c r="O64" s="44">
        <v>57</v>
      </c>
      <c r="BS64" s="77" t="s">
        <v>71</v>
      </c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>
        <v>-1</v>
      </c>
    </row>
    <row r="65" spans="1:92" ht="19" hidden="1">
      <c r="A65" s="74">
        <v>13</v>
      </c>
      <c r="B65" s="68">
        <f>B32</f>
        <v>0</v>
      </c>
      <c r="C65" s="68">
        <f>C32</f>
        <v>0</v>
      </c>
      <c r="D65" s="68">
        <f>D32</f>
        <v>0</v>
      </c>
      <c r="E65" s="68">
        <f>E32</f>
        <v>0</v>
      </c>
      <c r="F65" s="68">
        <f>F32</f>
        <v>0</v>
      </c>
      <c r="O65" s="44">
        <v>58</v>
      </c>
      <c r="BS65" s="78" t="s">
        <v>75</v>
      </c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>
        <v>-1</v>
      </c>
    </row>
    <row r="66" spans="1:92" ht="18" hidden="1">
      <c r="A66" s="74">
        <v>14</v>
      </c>
      <c r="B66" s="68">
        <f>B34</f>
        <v>0</v>
      </c>
      <c r="C66" s="68">
        <f>C34</f>
        <v>0</v>
      </c>
      <c r="D66" s="68">
        <f>D34</f>
        <v>0</v>
      </c>
      <c r="E66" s="68">
        <f>E34</f>
        <v>0</v>
      </c>
      <c r="F66" s="68">
        <f>F34</f>
        <v>0</v>
      </c>
      <c r="O66" s="44">
        <v>59</v>
      </c>
      <c r="BS66" s="77" t="s">
        <v>73</v>
      </c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>
        <v>-1</v>
      </c>
    </row>
    <row r="67" spans="1:92" ht="18" hidden="1">
      <c r="A67" s="74">
        <v>15</v>
      </c>
      <c r="B67" s="68">
        <f>B36</f>
        <v>0</v>
      </c>
      <c r="C67" s="68">
        <f>C36</f>
        <v>0</v>
      </c>
      <c r="D67" s="68">
        <f>D36</f>
        <v>0</v>
      </c>
      <c r="E67" s="68">
        <f>E36</f>
        <v>0</v>
      </c>
      <c r="F67" s="68">
        <f>F36</f>
        <v>0</v>
      </c>
      <c r="O67" s="44">
        <v>60</v>
      </c>
      <c r="BS67" s="77" t="s">
        <v>74</v>
      </c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>
        <v>-1</v>
      </c>
    </row>
    <row r="68" spans="1:92" ht="18" hidden="1">
      <c r="A68" s="74">
        <v>16</v>
      </c>
      <c r="B68" s="68">
        <f>B38</f>
        <v>0</v>
      </c>
      <c r="C68" s="68">
        <f>C38</f>
        <v>0</v>
      </c>
      <c r="D68" s="68">
        <f>D38</f>
        <v>0</v>
      </c>
      <c r="E68" s="68">
        <f>E38</f>
        <v>0</v>
      </c>
      <c r="F68" s="68">
        <f>F38</f>
        <v>0</v>
      </c>
      <c r="O68" s="44">
        <v>61</v>
      </c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>
        <v>-1</v>
      </c>
    </row>
    <row r="69" spans="1:92" ht="18" hidden="1">
      <c r="A69" s="74">
        <v>17</v>
      </c>
      <c r="B69" s="68">
        <f>B40</f>
        <v>0</v>
      </c>
      <c r="C69" s="68">
        <f>C40</f>
        <v>0</v>
      </c>
      <c r="D69" s="68">
        <f>D40</f>
        <v>0</v>
      </c>
      <c r="E69" s="68">
        <f>E40</f>
        <v>0</v>
      </c>
      <c r="F69" s="68">
        <f>F40</f>
        <v>0</v>
      </c>
      <c r="O69" s="44">
        <v>62</v>
      </c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>
        <v>-1</v>
      </c>
    </row>
    <row r="70" spans="1:92" ht="18" hidden="1">
      <c r="A70" s="74">
        <v>18</v>
      </c>
      <c r="B70" s="68">
        <f>B42</f>
        <v>0</v>
      </c>
      <c r="C70" s="68">
        <f>C42</f>
        <v>0</v>
      </c>
      <c r="D70" s="68">
        <f>D42</f>
        <v>0</v>
      </c>
      <c r="E70" s="68">
        <f>E42</f>
        <v>0</v>
      </c>
      <c r="F70" s="68">
        <f>F42</f>
        <v>0</v>
      </c>
      <c r="O70" s="44">
        <v>63</v>
      </c>
    </row>
    <row r="71" spans="1:92" ht="18" hidden="1">
      <c r="A71" s="74">
        <v>19</v>
      </c>
      <c r="B71" s="68">
        <f>B44</f>
        <v>0</v>
      </c>
      <c r="C71" s="68">
        <f>C44</f>
        <v>0</v>
      </c>
      <c r="D71" s="68">
        <f>D44</f>
        <v>0</v>
      </c>
      <c r="E71" s="68">
        <f>E44</f>
        <v>0</v>
      </c>
      <c r="F71" s="68">
        <f>F44</f>
        <v>0</v>
      </c>
      <c r="O71" s="44">
        <v>64</v>
      </c>
    </row>
    <row r="72" spans="1:92" ht="18" hidden="1">
      <c r="A72" s="74">
        <v>20</v>
      </c>
      <c r="B72" s="68">
        <f>B46</f>
        <v>0</v>
      </c>
      <c r="C72" s="68">
        <f>C46</f>
        <v>0</v>
      </c>
      <c r="D72" s="68">
        <f>D46</f>
        <v>0</v>
      </c>
      <c r="E72" s="68">
        <f>E46</f>
        <v>0</v>
      </c>
      <c r="F72" s="68">
        <f>F46</f>
        <v>0</v>
      </c>
      <c r="O72" s="44">
        <v>65</v>
      </c>
    </row>
    <row r="73" spans="1:92" ht="18" hidden="1">
      <c r="A73" s="8"/>
      <c r="O73" s="44">
        <v>66</v>
      </c>
    </row>
    <row r="74" spans="1:92" ht="18" hidden="1">
      <c r="O74" s="44">
        <v>67</v>
      </c>
    </row>
    <row r="75" spans="1:92" ht="18" hidden="1">
      <c r="A75" s="8" t="s">
        <v>76</v>
      </c>
      <c r="O75" s="44">
        <v>68</v>
      </c>
    </row>
    <row r="76" spans="1:92" ht="18" hidden="1">
      <c r="A76" s="21"/>
      <c r="B76" s="21" t="s">
        <v>69</v>
      </c>
      <c r="C76" s="22" t="s">
        <v>12</v>
      </c>
      <c r="D76" s="22" t="s">
        <v>13</v>
      </c>
      <c r="E76" s="22" t="s">
        <v>14</v>
      </c>
      <c r="F76" s="22" t="s">
        <v>15</v>
      </c>
      <c r="O76" s="44">
        <v>69</v>
      </c>
    </row>
    <row r="77" spans="1:92" ht="18" hidden="1">
      <c r="A77" s="74">
        <v>1</v>
      </c>
      <c r="B77" s="68">
        <f>B9</f>
        <v>26</v>
      </c>
      <c r="C77" s="68">
        <f>C9</f>
        <v>0</v>
      </c>
      <c r="D77" s="68" t="str">
        <f>D9</f>
        <v xml:space="preserve">Adam Uličný </v>
      </c>
      <c r="E77" s="68" t="str">
        <f>E9</f>
        <v>M</v>
      </c>
      <c r="F77" s="68" t="str">
        <f>F9</f>
        <v xml:space="preserve">ZŠ Palackého </v>
      </c>
      <c r="O77" s="44">
        <v>70</v>
      </c>
    </row>
    <row r="78" spans="1:92" ht="18" hidden="1">
      <c r="A78" s="74">
        <v>2</v>
      </c>
      <c r="B78" s="68">
        <f>B11</f>
        <v>46</v>
      </c>
      <c r="C78" s="68">
        <f>C11</f>
        <v>0</v>
      </c>
      <c r="D78" s="68" t="str">
        <f>D11</f>
        <v>Tomáš Hataš</v>
      </c>
      <c r="E78" s="68" t="str">
        <f>E11</f>
        <v>M</v>
      </c>
      <c r="F78" s="68" t="str">
        <f>F11</f>
        <v>ZŠ Vl. Majakovského</v>
      </c>
      <c r="O78" s="44">
        <v>71</v>
      </c>
    </row>
    <row r="79" spans="1:92" ht="18" hidden="1">
      <c r="A79" s="74">
        <v>3</v>
      </c>
      <c r="B79" s="68">
        <f>B13</f>
        <v>27</v>
      </c>
      <c r="C79" s="68">
        <f>C13</f>
        <v>0</v>
      </c>
      <c r="D79" s="68" t="str">
        <f>D13</f>
        <v xml:space="preserve">Martin Švéda </v>
      </c>
      <c r="E79" s="68" t="str">
        <f>E13</f>
        <v>M</v>
      </c>
      <c r="F79" s="68" t="str">
        <f>F13</f>
        <v xml:space="preserve">ZŠ Palackého </v>
      </c>
      <c r="O79" s="44">
        <v>72</v>
      </c>
    </row>
    <row r="80" spans="1:92" ht="18" hidden="1">
      <c r="A80" s="74">
        <v>4</v>
      </c>
      <c r="B80" s="68">
        <f>B15</f>
        <v>0</v>
      </c>
      <c r="C80" s="68">
        <f>C15</f>
        <v>0</v>
      </c>
      <c r="D80" s="68">
        <f>D15</f>
        <v>0</v>
      </c>
      <c r="E80" s="68">
        <f>E15</f>
        <v>0</v>
      </c>
      <c r="F80" s="68">
        <f>F15</f>
        <v>0</v>
      </c>
      <c r="O80" s="44">
        <v>73</v>
      </c>
    </row>
    <row r="81" spans="1:15" ht="18" hidden="1">
      <c r="A81" s="74">
        <v>5</v>
      </c>
      <c r="B81" s="68">
        <f>B17</f>
        <v>0</v>
      </c>
      <c r="C81" s="68">
        <f>C17</f>
        <v>0</v>
      </c>
      <c r="D81" s="68">
        <f>D17</f>
        <v>0</v>
      </c>
      <c r="E81" s="68">
        <f>E17</f>
        <v>0</v>
      </c>
      <c r="F81" s="68">
        <f>F17</f>
        <v>0</v>
      </c>
      <c r="O81" s="44">
        <v>74</v>
      </c>
    </row>
    <row r="82" spans="1:15" ht="18" hidden="1">
      <c r="A82" s="74">
        <v>6</v>
      </c>
      <c r="B82" s="68">
        <f>B19</f>
        <v>0</v>
      </c>
      <c r="C82" s="68">
        <f>C19</f>
        <v>0</v>
      </c>
      <c r="D82" s="68">
        <f>D19</f>
        <v>0</v>
      </c>
      <c r="E82" s="68">
        <f>E19</f>
        <v>0</v>
      </c>
      <c r="F82" s="68">
        <f>F19</f>
        <v>0</v>
      </c>
      <c r="O82" s="44">
        <v>75</v>
      </c>
    </row>
    <row r="83" spans="1:15" ht="18" hidden="1">
      <c r="A83" s="74">
        <v>7</v>
      </c>
      <c r="B83" s="68">
        <f>B21</f>
        <v>0</v>
      </c>
      <c r="C83" s="68">
        <f>C21</f>
        <v>0</v>
      </c>
      <c r="D83" s="68">
        <f>D21</f>
        <v>0</v>
      </c>
      <c r="E83" s="68">
        <f>E21</f>
        <v>0</v>
      </c>
      <c r="F83" s="68">
        <f>F21</f>
        <v>0</v>
      </c>
      <c r="O83" s="44">
        <v>76</v>
      </c>
    </row>
    <row r="84" spans="1:15" ht="18" hidden="1">
      <c r="A84" s="74">
        <v>8</v>
      </c>
      <c r="B84" s="68">
        <f>B23</f>
        <v>0</v>
      </c>
      <c r="C84" s="68">
        <f>C23</f>
        <v>0</v>
      </c>
      <c r="D84" s="68">
        <f>D23</f>
        <v>0</v>
      </c>
      <c r="E84" s="68">
        <f>E23</f>
        <v>0</v>
      </c>
      <c r="F84" s="68">
        <f>F23</f>
        <v>0</v>
      </c>
      <c r="O84" s="44">
        <v>77</v>
      </c>
    </row>
    <row r="85" spans="1:15" ht="18" hidden="1">
      <c r="A85" s="74">
        <v>9</v>
      </c>
      <c r="B85" s="68">
        <f>B25</f>
        <v>0</v>
      </c>
      <c r="C85" s="68">
        <f>C25</f>
        <v>0</v>
      </c>
      <c r="D85" s="68">
        <f>D25</f>
        <v>0</v>
      </c>
      <c r="E85" s="68">
        <f>E25</f>
        <v>0</v>
      </c>
      <c r="F85" s="68">
        <f>F25</f>
        <v>0</v>
      </c>
      <c r="O85" s="44">
        <v>78</v>
      </c>
    </row>
    <row r="86" spans="1:15" ht="18" hidden="1">
      <c r="A86" s="74">
        <v>10</v>
      </c>
      <c r="B86" s="68">
        <f>B27</f>
        <v>0</v>
      </c>
      <c r="C86" s="68">
        <f>C27</f>
        <v>0</v>
      </c>
      <c r="D86" s="68">
        <f>D27</f>
        <v>0</v>
      </c>
      <c r="E86" s="68">
        <f>E27</f>
        <v>0</v>
      </c>
      <c r="F86" s="68">
        <f>F27</f>
        <v>0</v>
      </c>
      <c r="O86" s="44">
        <v>79</v>
      </c>
    </row>
    <row r="87" spans="1:15" ht="18" hidden="1">
      <c r="A87" s="74">
        <v>11</v>
      </c>
      <c r="B87" s="68">
        <f>B29</f>
        <v>0</v>
      </c>
      <c r="C87" s="68">
        <f>C29</f>
        <v>0</v>
      </c>
      <c r="D87" s="68">
        <f>D29</f>
        <v>0</v>
      </c>
      <c r="E87" s="68">
        <f>E29</f>
        <v>0</v>
      </c>
      <c r="F87" s="68">
        <f>F29</f>
        <v>0</v>
      </c>
      <c r="O87" s="44">
        <v>80</v>
      </c>
    </row>
    <row r="88" spans="1:15" ht="18" hidden="1">
      <c r="A88" s="74">
        <v>12</v>
      </c>
      <c r="B88" s="68">
        <f>B31</f>
        <v>0</v>
      </c>
      <c r="C88" s="68">
        <f>C31</f>
        <v>0</v>
      </c>
      <c r="D88" s="68">
        <f>D31</f>
        <v>0</v>
      </c>
      <c r="E88" s="68">
        <f>E31</f>
        <v>0</v>
      </c>
      <c r="F88" s="68">
        <f>F31</f>
        <v>0</v>
      </c>
      <c r="O88" s="44">
        <v>81</v>
      </c>
    </row>
    <row r="89" spans="1:15" ht="18" hidden="1">
      <c r="A89" s="74">
        <v>13</v>
      </c>
      <c r="B89" s="68">
        <f>B33</f>
        <v>0</v>
      </c>
      <c r="C89" s="68">
        <f>C33</f>
        <v>0</v>
      </c>
      <c r="D89" s="68">
        <f>D33</f>
        <v>0</v>
      </c>
      <c r="E89" s="68">
        <f>E33</f>
        <v>0</v>
      </c>
      <c r="F89" s="68">
        <f>F33</f>
        <v>0</v>
      </c>
      <c r="O89" s="44">
        <v>82</v>
      </c>
    </row>
    <row r="90" spans="1:15" ht="18" hidden="1">
      <c r="A90" s="74">
        <v>14</v>
      </c>
      <c r="B90" s="68">
        <f>B35</f>
        <v>0</v>
      </c>
      <c r="C90" s="68">
        <f>C35</f>
        <v>0</v>
      </c>
      <c r="D90" s="68">
        <f>D35</f>
        <v>0</v>
      </c>
      <c r="E90" s="68">
        <f>E35</f>
        <v>0</v>
      </c>
      <c r="F90" s="68">
        <f>F35</f>
        <v>0</v>
      </c>
      <c r="O90" s="44">
        <v>83</v>
      </c>
    </row>
    <row r="91" spans="1:15" ht="18" hidden="1">
      <c r="A91" s="74">
        <v>15</v>
      </c>
      <c r="B91" s="68">
        <f>B37</f>
        <v>0</v>
      </c>
      <c r="C91" s="68">
        <f>C37</f>
        <v>0</v>
      </c>
      <c r="D91" s="68">
        <f>D37</f>
        <v>0</v>
      </c>
      <c r="E91" s="68">
        <f>E37</f>
        <v>0</v>
      </c>
      <c r="F91" s="68">
        <f>F37</f>
        <v>0</v>
      </c>
      <c r="O91" s="44">
        <v>84</v>
      </c>
    </row>
    <row r="92" spans="1:15" ht="18" hidden="1">
      <c r="A92" s="74">
        <v>16</v>
      </c>
      <c r="B92" s="68">
        <f>B39</f>
        <v>0</v>
      </c>
      <c r="C92" s="68">
        <f>C39</f>
        <v>0</v>
      </c>
      <c r="D92" s="68">
        <f>D39</f>
        <v>0</v>
      </c>
      <c r="E92" s="68">
        <f>E39</f>
        <v>0</v>
      </c>
      <c r="F92" s="68">
        <f>F39</f>
        <v>0</v>
      </c>
      <c r="O92" s="44">
        <v>85</v>
      </c>
    </row>
    <row r="93" spans="1:15" ht="18" hidden="1">
      <c r="A93" s="74">
        <v>17</v>
      </c>
      <c r="B93" s="68">
        <f>B41</f>
        <v>0</v>
      </c>
      <c r="C93" s="68">
        <f>C41</f>
        <v>0</v>
      </c>
      <c r="D93" s="68">
        <f>D41</f>
        <v>0</v>
      </c>
      <c r="E93" s="68">
        <f>E41</f>
        <v>0</v>
      </c>
      <c r="F93" s="68">
        <f>F41</f>
        <v>0</v>
      </c>
      <c r="O93" s="44">
        <v>86</v>
      </c>
    </row>
    <row r="94" spans="1:15" ht="18" hidden="1">
      <c r="A94" s="74">
        <v>18</v>
      </c>
      <c r="B94" s="68">
        <f>B43</f>
        <v>0</v>
      </c>
      <c r="C94" s="68">
        <f>C43</f>
        <v>0</v>
      </c>
      <c r="D94" s="68">
        <f>D43</f>
        <v>0</v>
      </c>
      <c r="E94" s="68">
        <f>E43</f>
        <v>0</v>
      </c>
      <c r="F94" s="68">
        <f>F43</f>
        <v>0</v>
      </c>
      <c r="O94" s="44">
        <v>87</v>
      </c>
    </row>
    <row r="95" spans="1:15" ht="18" hidden="1">
      <c r="A95" s="74">
        <v>19</v>
      </c>
      <c r="B95" s="68">
        <f>B45</f>
        <v>0</v>
      </c>
      <c r="C95" s="68">
        <f>C45</f>
        <v>0</v>
      </c>
      <c r="D95" s="68">
        <f>D45</f>
        <v>0</v>
      </c>
      <c r="E95" s="68">
        <f>E45</f>
        <v>0</v>
      </c>
      <c r="F95" s="68">
        <f>F45</f>
        <v>0</v>
      </c>
      <c r="O95" s="44">
        <v>88</v>
      </c>
    </row>
    <row r="96" spans="1:15" ht="18" hidden="1">
      <c r="A96" s="74">
        <v>20</v>
      </c>
      <c r="B96" s="68">
        <f>B47</f>
        <v>0</v>
      </c>
      <c r="C96" s="68">
        <f>C47</f>
        <v>0</v>
      </c>
      <c r="D96" s="68">
        <f>D47</f>
        <v>0</v>
      </c>
      <c r="E96" s="68">
        <f>E47</f>
        <v>0</v>
      </c>
      <c r="F96" s="68">
        <f>F47</f>
        <v>0</v>
      </c>
      <c r="O96" s="44">
        <v>89</v>
      </c>
    </row>
    <row r="97" spans="15:15" ht="18" hidden="1">
      <c r="O97" s="44">
        <v>90</v>
      </c>
    </row>
  </sheetData>
  <autoFilter ref="B7:EG7" xr:uid="{91B81257-A7F3-0644-82B8-1DA083C65B48}">
    <sortState xmlns:xlrd2="http://schemas.microsoft.com/office/spreadsheetml/2017/richdata2" ref="B8:EG13">
      <sortCondition ref="O7:O97"/>
    </sortState>
  </autoFilter>
  <mergeCells count="16">
    <mergeCell ref="EO6:EP6"/>
    <mergeCell ref="A1:O1"/>
    <mergeCell ref="A4:O4"/>
    <mergeCell ref="P5:Q5"/>
    <mergeCell ref="BO5:BP5"/>
    <mergeCell ref="BQ5:BS5"/>
    <mergeCell ref="B6:F6"/>
    <mergeCell ref="H6:I6"/>
    <mergeCell ref="J6:K6"/>
    <mergeCell ref="L6:M6"/>
    <mergeCell ref="P6:Q6"/>
    <mergeCell ref="BO6:BP6"/>
    <mergeCell ref="BQ6:BS6"/>
    <mergeCell ref="EI6:EJ6"/>
    <mergeCell ref="EK6:EL6"/>
    <mergeCell ref="EM6:EN6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27617-5109-8641-8886-49906B89E08D}">
  <dimension ref="A1:EP97"/>
  <sheetViews>
    <sheetView zoomScale="136" workbookViewId="0">
      <selection activeCell="O98" sqref="O98"/>
    </sheetView>
  </sheetViews>
  <sheetFormatPr baseColWidth="10" defaultRowHeight="16" outlineLevelCol="1"/>
  <cols>
    <col min="1" max="1" width="5.5" style="1" customWidth="1"/>
    <col min="2" max="2" width="6" style="1" bestFit="1" customWidth="1"/>
    <col min="3" max="3" width="13.6640625" customWidth="1"/>
    <col min="4" max="4" width="19.83203125" customWidth="1"/>
    <col min="5" max="5" width="18.83203125" customWidth="1"/>
    <col min="6" max="6" width="26" customWidth="1"/>
    <col min="7" max="7" width="10.6640625" hidden="1" customWidth="1"/>
    <col min="8" max="8" width="5.83203125" style="1" hidden="1" customWidth="1"/>
    <col min="9" max="9" width="5.83203125" style="1" customWidth="1"/>
    <col min="10" max="11" width="5.83203125" style="1" hidden="1" customWidth="1"/>
    <col min="12" max="13" width="5.83203125" style="1" customWidth="1"/>
    <col min="14" max="14" width="7.1640625" style="1" hidden="1" customWidth="1"/>
    <col min="15" max="15" width="7.83203125" bestFit="1" customWidth="1"/>
    <col min="16" max="17" width="11" customWidth="1"/>
    <col min="18" max="19" width="11" hidden="1" customWidth="1"/>
    <col min="20" max="20" width="11" hidden="1" customWidth="1" outlineLevel="1"/>
    <col min="21" max="65" width="5" hidden="1" customWidth="1" outlineLevel="1"/>
    <col min="66" max="66" width="11" hidden="1" customWidth="1" collapsed="1"/>
    <col min="67" max="67" width="10.5" customWidth="1"/>
    <col min="68" max="68" width="9.33203125" customWidth="1"/>
    <col min="69" max="69" width="9.33203125" hidden="1" customWidth="1"/>
    <col min="70" max="70" width="0" style="1" hidden="1" customWidth="1"/>
    <col min="71" max="71" width="9" hidden="1" customWidth="1"/>
    <col min="72" max="91" width="5" hidden="1" customWidth="1"/>
    <col min="92" max="93" width="11" hidden="1" customWidth="1"/>
    <col min="94" max="94" width="9" hidden="1" customWidth="1"/>
    <col min="95" max="114" width="5" hidden="1" customWidth="1"/>
    <col min="115" max="115" width="11" hidden="1" customWidth="1"/>
    <col min="116" max="116" width="10.83203125" hidden="1" customWidth="1"/>
    <col min="117" max="136" width="5" hidden="1" customWidth="1"/>
    <col min="137" max="137" width="11" hidden="1" customWidth="1"/>
    <col min="139" max="140" width="7" style="1" customWidth="1"/>
    <col min="141" max="142" width="7" style="1" hidden="1" customWidth="1"/>
    <col min="143" max="144" width="7" style="1" customWidth="1"/>
    <col min="145" max="146" width="7" hidden="1" customWidth="1"/>
  </cols>
  <sheetData>
    <row r="1" spans="1:146">
      <c r="A1" s="109" t="s">
        <v>277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CN1" s="2"/>
    </row>
    <row r="2" spans="1:146">
      <c r="AT2">
        <v>46</v>
      </c>
      <c r="AU2">
        <v>47</v>
      </c>
      <c r="AV2">
        <v>48</v>
      </c>
      <c r="AW2">
        <v>49</v>
      </c>
      <c r="AX2">
        <v>50</v>
      </c>
      <c r="AY2">
        <v>51</v>
      </c>
      <c r="AZ2">
        <v>52</v>
      </c>
      <c r="BA2">
        <v>53</v>
      </c>
      <c r="BB2">
        <v>54</v>
      </c>
      <c r="BC2">
        <v>55</v>
      </c>
      <c r="BD2">
        <v>56</v>
      </c>
      <c r="BE2">
        <v>57</v>
      </c>
      <c r="BF2">
        <v>58</v>
      </c>
      <c r="BG2">
        <v>59</v>
      </c>
      <c r="BH2">
        <v>60</v>
      </c>
      <c r="BI2">
        <v>61</v>
      </c>
      <c r="BJ2">
        <v>62</v>
      </c>
      <c r="BK2">
        <v>63</v>
      </c>
      <c r="BL2">
        <v>64</v>
      </c>
      <c r="BM2">
        <v>65</v>
      </c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4"/>
      <c r="CN2">
        <v>5</v>
      </c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6"/>
      <c r="DK2" s="6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6"/>
      <c r="EG2" s="6"/>
    </row>
    <row r="3" spans="1:146"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>
        <v>1</v>
      </c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4"/>
      <c r="CG3" s="3"/>
      <c r="CH3" s="3"/>
      <c r="CI3" s="3"/>
      <c r="CJ3" s="3"/>
      <c r="CK3" s="3"/>
      <c r="CL3" s="3"/>
      <c r="CM3" s="3"/>
      <c r="CN3">
        <v>3</v>
      </c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6"/>
      <c r="DD3" s="5"/>
      <c r="DE3" s="5"/>
      <c r="DF3" s="5"/>
      <c r="DG3" s="5"/>
      <c r="DH3" s="5"/>
      <c r="DI3" s="5"/>
      <c r="DJ3" s="5"/>
      <c r="DK3" s="6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6"/>
      <c r="DZ3" s="5"/>
      <c r="EA3" s="5"/>
      <c r="EB3" s="5"/>
      <c r="EC3" s="5"/>
      <c r="ED3" s="5"/>
      <c r="EE3" s="5"/>
      <c r="EF3" s="5"/>
      <c r="EG3" s="6"/>
    </row>
    <row r="4" spans="1:146">
      <c r="A4" s="109" t="s">
        <v>254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BN4">
        <v>1</v>
      </c>
      <c r="BT4" s="4">
        <v>1</v>
      </c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>
        <v>2</v>
      </c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</row>
    <row r="5" spans="1:146">
      <c r="E5" s="9"/>
      <c r="H5" s="10">
        <v>15</v>
      </c>
      <c r="I5" s="10">
        <v>16</v>
      </c>
      <c r="J5" s="10">
        <v>17</v>
      </c>
      <c r="K5" s="10">
        <v>65</v>
      </c>
      <c r="L5" s="10">
        <v>66</v>
      </c>
      <c r="M5" s="10">
        <v>67</v>
      </c>
      <c r="N5" s="10">
        <v>70</v>
      </c>
      <c r="O5" s="11"/>
      <c r="P5" s="115" t="s">
        <v>0</v>
      </c>
      <c r="Q5" s="116"/>
      <c r="R5" s="12" t="s">
        <v>0</v>
      </c>
      <c r="S5" s="12"/>
      <c r="U5" s="13"/>
      <c r="V5" s="13"/>
      <c r="W5" s="13"/>
      <c r="X5" s="13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>
        <v>2</v>
      </c>
      <c r="BO5" s="117"/>
      <c r="BP5" s="111"/>
      <c r="BQ5" s="115" t="s">
        <v>0</v>
      </c>
      <c r="BR5" s="115"/>
      <c r="BS5" s="116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>
        <v>1</v>
      </c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>
        <v>1</v>
      </c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>
        <v>1</v>
      </c>
    </row>
    <row r="6" spans="1:146">
      <c r="A6" s="15"/>
      <c r="B6" s="109"/>
      <c r="C6" s="109"/>
      <c r="D6" s="109"/>
      <c r="E6" s="109"/>
      <c r="F6" s="109"/>
      <c r="G6" s="11"/>
      <c r="H6" s="118" t="s">
        <v>278</v>
      </c>
      <c r="I6" s="118"/>
      <c r="J6" s="119" t="s">
        <v>2</v>
      </c>
      <c r="K6" s="119"/>
      <c r="L6" s="120" t="s">
        <v>279</v>
      </c>
      <c r="M6" s="120"/>
      <c r="N6" s="16" t="s">
        <v>4</v>
      </c>
      <c r="O6" s="17"/>
      <c r="P6" s="110" t="s">
        <v>255</v>
      </c>
      <c r="Q6" s="111"/>
      <c r="R6" s="18" t="s">
        <v>5</v>
      </c>
      <c r="S6" s="18"/>
      <c r="U6">
        <v>1</v>
      </c>
      <c r="V6">
        <v>2</v>
      </c>
      <c r="W6">
        <v>3</v>
      </c>
      <c r="X6">
        <v>4</v>
      </c>
      <c r="Y6">
        <v>5</v>
      </c>
      <c r="Z6">
        <v>6</v>
      </c>
      <c r="AA6">
        <v>7</v>
      </c>
      <c r="AB6">
        <v>8</v>
      </c>
      <c r="AC6">
        <v>9</v>
      </c>
      <c r="AD6">
        <v>10</v>
      </c>
      <c r="AE6">
        <v>11</v>
      </c>
      <c r="AF6">
        <v>12</v>
      </c>
      <c r="AG6">
        <v>13</v>
      </c>
      <c r="AH6">
        <v>14</v>
      </c>
      <c r="AI6">
        <v>15</v>
      </c>
      <c r="AJ6">
        <v>16</v>
      </c>
      <c r="AK6">
        <v>17</v>
      </c>
      <c r="AL6">
        <v>18</v>
      </c>
      <c r="AM6">
        <v>19</v>
      </c>
      <c r="AN6">
        <v>20</v>
      </c>
      <c r="AO6">
        <v>21</v>
      </c>
      <c r="AP6">
        <v>22</v>
      </c>
      <c r="AQ6">
        <v>23</v>
      </c>
      <c r="AR6">
        <v>24</v>
      </c>
      <c r="AS6">
        <v>25</v>
      </c>
      <c r="AT6">
        <v>26</v>
      </c>
      <c r="AU6">
        <v>27</v>
      </c>
      <c r="AV6">
        <v>28</v>
      </c>
      <c r="AW6">
        <v>29</v>
      </c>
      <c r="AX6">
        <v>30</v>
      </c>
      <c r="AY6">
        <v>31</v>
      </c>
      <c r="AZ6">
        <v>32</v>
      </c>
      <c r="BA6">
        <v>33</v>
      </c>
      <c r="BB6">
        <v>34</v>
      </c>
      <c r="BC6">
        <v>35</v>
      </c>
      <c r="BD6">
        <v>36</v>
      </c>
      <c r="BE6">
        <v>37</v>
      </c>
      <c r="BF6">
        <v>38</v>
      </c>
      <c r="BG6">
        <v>39</v>
      </c>
      <c r="BH6">
        <v>40</v>
      </c>
      <c r="BI6">
        <v>41</v>
      </c>
      <c r="BJ6">
        <v>42</v>
      </c>
      <c r="BK6">
        <v>43</v>
      </c>
      <c r="BL6">
        <v>44</v>
      </c>
      <c r="BM6">
        <v>45</v>
      </c>
      <c r="BO6" s="110" t="s">
        <v>256</v>
      </c>
      <c r="BP6" s="111"/>
      <c r="BQ6" s="112" t="s">
        <v>6</v>
      </c>
      <c r="BR6" s="112"/>
      <c r="BS6" s="111"/>
      <c r="BT6" s="19">
        <v>1</v>
      </c>
      <c r="BU6" s="19">
        <v>2</v>
      </c>
      <c r="BV6" s="19">
        <v>3</v>
      </c>
      <c r="BW6" s="19">
        <v>4</v>
      </c>
      <c r="BX6" s="19">
        <v>5</v>
      </c>
      <c r="BY6" s="19">
        <v>6</v>
      </c>
      <c r="BZ6" s="19">
        <v>7</v>
      </c>
      <c r="CA6" s="19">
        <v>8</v>
      </c>
      <c r="CB6" s="19">
        <v>9</v>
      </c>
      <c r="CC6" s="19">
        <v>10</v>
      </c>
      <c r="CD6" s="19">
        <v>11</v>
      </c>
      <c r="CE6" s="19">
        <v>12</v>
      </c>
      <c r="CF6" s="19">
        <v>13</v>
      </c>
      <c r="CG6" s="19">
        <v>14</v>
      </c>
      <c r="CH6" s="19">
        <v>15</v>
      </c>
      <c r="CI6" s="19">
        <v>16</v>
      </c>
      <c r="CJ6" s="19">
        <v>17</v>
      </c>
      <c r="CK6" s="19">
        <v>18</v>
      </c>
      <c r="CL6" s="19">
        <v>19</v>
      </c>
      <c r="CM6" s="19">
        <v>20</v>
      </c>
      <c r="CN6" t="s">
        <v>7</v>
      </c>
      <c r="CQ6" s="5">
        <v>1</v>
      </c>
      <c r="CR6" s="5">
        <v>2</v>
      </c>
      <c r="CS6" s="5">
        <v>3</v>
      </c>
      <c r="CT6" s="5">
        <v>4</v>
      </c>
      <c r="CU6" s="5">
        <v>5</v>
      </c>
      <c r="CV6" s="5">
        <v>6</v>
      </c>
      <c r="CW6" s="5">
        <v>7</v>
      </c>
      <c r="CX6" s="5">
        <v>8</v>
      </c>
      <c r="CY6" s="5">
        <v>9</v>
      </c>
      <c r="CZ6" s="5">
        <v>10</v>
      </c>
      <c r="DA6" s="5">
        <v>11</v>
      </c>
      <c r="DB6" s="5">
        <v>12</v>
      </c>
      <c r="DC6" s="5">
        <v>13</v>
      </c>
      <c r="DD6" s="5">
        <v>14</v>
      </c>
      <c r="DE6" s="5">
        <v>15</v>
      </c>
      <c r="DF6" s="5">
        <v>16</v>
      </c>
      <c r="DG6" s="5">
        <v>17</v>
      </c>
      <c r="DH6" s="5">
        <v>18</v>
      </c>
      <c r="DI6" s="5">
        <v>19</v>
      </c>
      <c r="DJ6" s="5">
        <v>20</v>
      </c>
      <c r="DK6" s="6" t="s">
        <v>7</v>
      </c>
      <c r="DM6" s="5">
        <v>1</v>
      </c>
      <c r="DN6" s="5">
        <v>2</v>
      </c>
      <c r="DO6" s="5">
        <v>3</v>
      </c>
      <c r="DP6" s="5">
        <v>4</v>
      </c>
      <c r="DQ6" s="5">
        <v>5</v>
      </c>
      <c r="DR6" s="5">
        <v>6</v>
      </c>
      <c r="DS6" s="5">
        <v>7</v>
      </c>
      <c r="DT6" s="5">
        <v>8</v>
      </c>
      <c r="DU6" s="5">
        <v>9</v>
      </c>
      <c r="DV6" s="5">
        <v>10</v>
      </c>
      <c r="DW6" s="5">
        <v>11</v>
      </c>
      <c r="DX6" s="5">
        <v>12</v>
      </c>
      <c r="DY6" s="5">
        <v>13</v>
      </c>
      <c r="DZ6" s="5">
        <v>14</v>
      </c>
      <c r="EA6" s="5">
        <v>15</v>
      </c>
      <c r="EB6" s="5">
        <v>16</v>
      </c>
      <c r="EC6" s="5">
        <v>17</v>
      </c>
      <c r="ED6" s="5">
        <v>18</v>
      </c>
      <c r="EE6" s="5">
        <v>19</v>
      </c>
      <c r="EF6" s="5">
        <v>20</v>
      </c>
      <c r="EG6" s="6" t="s">
        <v>7</v>
      </c>
      <c r="EI6" s="110" t="s">
        <v>1</v>
      </c>
      <c r="EJ6" s="110"/>
      <c r="EK6" s="113" t="s">
        <v>8</v>
      </c>
      <c r="EL6" s="113"/>
      <c r="EM6" s="113" t="s">
        <v>3</v>
      </c>
      <c r="EN6" s="113"/>
      <c r="EO6" s="113" t="s">
        <v>9</v>
      </c>
      <c r="EP6" s="113"/>
    </row>
    <row r="7" spans="1:146" ht="43">
      <c r="A7" s="20" t="s">
        <v>10</v>
      </c>
      <c r="B7" s="21" t="s">
        <v>11</v>
      </c>
      <c r="C7" s="22" t="s">
        <v>12</v>
      </c>
      <c r="D7" s="22" t="s">
        <v>13</v>
      </c>
      <c r="E7" s="22" t="s">
        <v>14</v>
      </c>
      <c r="F7" s="22" t="s">
        <v>15</v>
      </c>
      <c r="G7" s="21" t="s">
        <v>16</v>
      </c>
      <c r="H7" s="23" t="s">
        <v>17</v>
      </c>
      <c r="I7" s="24" t="s">
        <v>18</v>
      </c>
      <c r="J7" s="23" t="s">
        <v>17</v>
      </c>
      <c r="K7" s="24" t="s">
        <v>18</v>
      </c>
      <c r="L7" s="23" t="s">
        <v>17</v>
      </c>
      <c r="M7" s="24" t="s">
        <v>18</v>
      </c>
      <c r="N7" s="25"/>
      <c r="O7" s="26" t="s">
        <v>19</v>
      </c>
      <c r="P7" s="27" t="s">
        <v>10</v>
      </c>
      <c r="Q7" s="27" t="s">
        <v>20</v>
      </c>
      <c r="R7" s="28" t="s">
        <v>10</v>
      </c>
      <c r="S7" s="28" t="s">
        <v>21</v>
      </c>
      <c r="T7" s="28" t="s">
        <v>22</v>
      </c>
      <c r="U7" s="28">
        <v>1</v>
      </c>
      <c r="V7" s="28">
        <v>2</v>
      </c>
      <c r="W7" s="28">
        <v>3</v>
      </c>
      <c r="X7" s="28">
        <v>4</v>
      </c>
      <c r="Y7" s="28">
        <v>5</v>
      </c>
      <c r="Z7" s="28">
        <v>6</v>
      </c>
      <c r="AA7" s="28">
        <v>7</v>
      </c>
      <c r="AB7" s="28">
        <v>8</v>
      </c>
      <c r="AC7" s="28">
        <v>9</v>
      </c>
      <c r="AD7" s="28">
        <v>10</v>
      </c>
      <c r="AE7" s="28">
        <v>11</v>
      </c>
      <c r="AF7" s="28">
        <v>12</v>
      </c>
      <c r="AG7" s="28">
        <v>13</v>
      </c>
      <c r="AH7" s="28">
        <v>14</v>
      </c>
      <c r="AI7" s="28">
        <v>15</v>
      </c>
      <c r="AJ7" s="28">
        <v>16</v>
      </c>
      <c r="AK7" s="28">
        <v>17</v>
      </c>
      <c r="AL7" s="28">
        <v>18</v>
      </c>
      <c r="AM7" s="28">
        <v>19</v>
      </c>
      <c r="AN7" s="28">
        <v>20</v>
      </c>
      <c r="AO7" s="28">
        <v>21</v>
      </c>
      <c r="AP7" s="28">
        <v>22</v>
      </c>
      <c r="AQ7" s="28">
        <v>23</v>
      </c>
      <c r="AR7" s="28">
        <v>24</v>
      </c>
      <c r="AS7" s="28">
        <v>25</v>
      </c>
      <c r="AT7" s="28">
        <v>26</v>
      </c>
      <c r="AU7" s="28">
        <v>27</v>
      </c>
      <c r="AV7" s="28">
        <v>28</v>
      </c>
      <c r="AW7" s="28">
        <v>29</v>
      </c>
      <c r="AX7" s="28">
        <v>30</v>
      </c>
      <c r="AY7" s="28">
        <v>31</v>
      </c>
      <c r="AZ7" s="28">
        <v>32</v>
      </c>
      <c r="BA7" s="28">
        <v>33</v>
      </c>
      <c r="BB7" s="28">
        <v>34</v>
      </c>
      <c r="BC7" s="28">
        <v>35</v>
      </c>
      <c r="BD7" s="28">
        <v>36</v>
      </c>
      <c r="BE7" s="28">
        <v>37</v>
      </c>
      <c r="BF7" s="28">
        <v>38</v>
      </c>
      <c r="BG7" s="28">
        <v>39</v>
      </c>
      <c r="BH7" s="28">
        <v>40</v>
      </c>
      <c r="BI7" s="28">
        <v>41</v>
      </c>
      <c r="BJ7" s="28">
        <v>42</v>
      </c>
      <c r="BK7" s="28">
        <v>43</v>
      </c>
      <c r="BL7" s="28">
        <v>44</v>
      </c>
      <c r="BM7" s="28">
        <v>45</v>
      </c>
      <c r="BN7" s="28" t="s">
        <v>20</v>
      </c>
      <c r="BO7" s="27" t="s">
        <v>10</v>
      </c>
      <c r="BP7" s="27" t="s">
        <v>20</v>
      </c>
      <c r="BQ7" s="28" t="s">
        <v>23</v>
      </c>
      <c r="BR7" s="29" t="s">
        <v>24</v>
      </c>
      <c r="BS7" s="28"/>
      <c r="BT7" s="30">
        <v>1</v>
      </c>
      <c r="BU7" s="30">
        <v>1</v>
      </c>
      <c r="BV7" s="30">
        <v>1</v>
      </c>
      <c r="BW7" s="30">
        <v>1</v>
      </c>
      <c r="BX7" s="30">
        <v>1</v>
      </c>
      <c r="BY7" s="30">
        <v>1</v>
      </c>
      <c r="BZ7" s="30">
        <v>1</v>
      </c>
      <c r="CA7" s="30">
        <v>1</v>
      </c>
      <c r="CB7" s="30">
        <v>1</v>
      </c>
      <c r="CC7" s="30">
        <v>1</v>
      </c>
      <c r="CD7" s="30">
        <v>1</v>
      </c>
      <c r="CE7" s="30">
        <v>1</v>
      </c>
      <c r="CF7" s="30">
        <v>1</v>
      </c>
      <c r="CG7" s="30">
        <v>1</v>
      </c>
      <c r="CH7" s="30">
        <v>1</v>
      </c>
      <c r="CI7" s="30">
        <v>1</v>
      </c>
      <c r="CJ7" s="30">
        <v>1</v>
      </c>
      <c r="CK7" s="30">
        <v>1</v>
      </c>
      <c r="CL7" s="30">
        <v>1</v>
      </c>
      <c r="CM7" s="30">
        <v>1</v>
      </c>
      <c r="CN7" s="31"/>
      <c r="CO7" s="31"/>
      <c r="CP7" s="28"/>
      <c r="CQ7" s="30">
        <v>1</v>
      </c>
      <c r="CR7" s="30">
        <v>1</v>
      </c>
      <c r="CS7" s="30">
        <v>1</v>
      </c>
      <c r="CT7" s="30">
        <v>1</v>
      </c>
      <c r="CU7" s="30">
        <v>1</v>
      </c>
      <c r="CV7" s="30">
        <v>1</v>
      </c>
      <c r="CW7" s="30">
        <v>1</v>
      </c>
      <c r="CX7" s="30">
        <v>1</v>
      </c>
      <c r="CY7" s="30">
        <v>1</v>
      </c>
      <c r="CZ7" s="30">
        <v>1</v>
      </c>
      <c r="DA7" s="30">
        <v>1</v>
      </c>
      <c r="DB7" s="30">
        <v>1</v>
      </c>
      <c r="DC7" s="30">
        <v>1</v>
      </c>
      <c r="DD7" s="30">
        <v>1</v>
      </c>
      <c r="DE7" s="30">
        <v>1</v>
      </c>
      <c r="DF7" s="30">
        <v>1</v>
      </c>
      <c r="DG7" s="30">
        <v>1</v>
      </c>
      <c r="DH7" s="30">
        <v>1</v>
      </c>
      <c r="DI7" s="30">
        <v>1</v>
      </c>
      <c r="DJ7" s="30">
        <v>1</v>
      </c>
      <c r="DK7" s="31"/>
      <c r="DM7" s="30">
        <v>1</v>
      </c>
      <c r="DN7" s="30">
        <v>1</v>
      </c>
      <c r="DO7" s="30">
        <v>1</v>
      </c>
      <c r="DP7" s="30">
        <v>1</v>
      </c>
      <c r="DQ7" s="30">
        <v>1</v>
      </c>
      <c r="DR7" s="30">
        <v>1</v>
      </c>
      <c r="DS7" s="30">
        <v>1</v>
      </c>
      <c r="DT7" s="30">
        <v>1</v>
      </c>
      <c r="DU7" s="30">
        <v>1</v>
      </c>
      <c r="DV7" s="30">
        <v>1</v>
      </c>
      <c r="DW7" s="30">
        <v>1</v>
      </c>
      <c r="DX7" s="30">
        <v>1</v>
      </c>
      <c r="DY7" s="30">
        <v>1</v>
      </c>
      <c r="DZ7" s="30">
        <v>1</v>
      </c>
      <c r="EA7" s="30">
        <v>1</v>
      </c>
      <c r="EB7" s="30">
        <v>1</v>
      </c>
      <c r="EC7" s="30">
        <v>1</v>
      </c>
      <c r="ED7" s="30">
        <v>1</v>
      </c>
      <c r="EE7" s="30">
        <v>1</v>
      </c>
      <c r="EF7" s="30">
        <v>1</v>
      </c>
      <c r="EG7" s="31"/>
      <c r="EI7" s="32" t="s">
        <v>25</v>
      </c>
      <c r="EJ7" s="32" t="s">
        <v>26</v>
      </c>
      <c r="EK7" s="33" t="s">
        <v>25</v>
      </c>
      <c r="EL7" s="33" t="s">
        <v>26</v>
      </c>
      <c r="EM7" s="34" t="s">
        <v>25</v>
      </c>
      <c r="EN7" s="34" t="s">
        <v>26</v>
      </c>
      <c r="EO7" s="35" t="s">
        <v>25</v>
      </c>
      <c r="EP7" s="35" t="s">
        <v>26</v>
      </c>
    </row>
    <row r="8" spans="1:146" ht="18">
      <c r="A8" s="36" t="s">
        <v>27</v>
      </c>
      <c r="B8" s="87">
        <v>50</v>
      </c>
      <c r="C8" s="87"/>
      <c r="D8" s="99" t="s">
        <v>156</v>
      </c>
      <c r="E8" s="99" t="s">
        <v>247</v>
      </c>
      <c r="F8" s="99" t="s">
        <v>248</v>
      </c>
      <c r="G8" s="42"/>
      <c r="H8" s="43">
        <f>IFERROR(VLOOKUP($B8,$B:$CM,H$5,0),"")</f>
        <v>1</v>
      </c>
      <c r="I8" s="43">
        <f>IFERROR(VLOOKUP($B8,$B:$CM,I$5,0),0)</f>
        <v>1</v>
      </c>
      <c r="J8" s="43">
        <f>IFERROR(VLOOKUP($B8,$B:$CM,J$5,0),"")</f>
        <v>0</v>
      </c>
      <c r="K8" s="43">
        <f>IFERROR(VLOOKUP($B8,$B:$CM,K$5,0),0)</f>
        <v>0</v>
      </c>
      <c r="L8" s="43">
        <f>IFERROR(VLOOKUP($B8,$B:$CM,L$5,0),"")</f>
        <v>1</v>
      </c>
      <c r="M8" s="43">
        <f>IF(IFERROR(VLOOKUP($B8,$B:$CM,M$5,0),"")="",0,IFERROR(VLOOKUP($B8,$B:$CM,M$5,0),0))</f>
        <v>1</v>
      </c>
      <c r="N8" s="43">
        <f>BS8</f>
        <v>0</v>
      </c>
      <c r="O8" s="44">
        <f>Q8+BP8</f>
        <v>2</v>
      </c>
      <c r="P8" s="45">
        <f>IFERROR(VLOOKUP(B8,EI:EJ,2,0),"")</f>
        <v>1</v>
      </c>
      <c r="Q8" s="45">
        <v>1</v>
      </c>
      <c r="R8" s="46"/>
      <c r="S8" s="46" t="str">
        <f>IFERROR(VLOOKUP(B8,EK:EL,2,0),"")</f>
        <v/>
      </c>
      <c r="T8" s="46">
        <f>SUM(U8:BM8)</f>
        <v>0</v>
      </c>
      <c r="U8" s="47" t="str">
        <f>IFERROR(VLOOKUP($B8,U$3:$BN$5,MAX($U$6:$BM$6)+2-U$6,0),"")</f>
        <v/>
      </c>
      <c r="V8" s="47" t="str">
        <f>IFERROR(VLOOKUP($B8,V$3:$BN$5,MAX($U$6:$BM$6)+2-V$6,0),"")</f>
        <v/>
      </c>
      <c r="W8" s="47" t="str">
        <f>IFERROR(VLOOKUP($B8,W$3:$BN$5,MAX($U$6:$BM$6)+2-W$6,0),"")</f>
        <v/>
      </c>
      <c r="X8" s="47" t="str">
        <f>IFERROR(VLOOKUP($B8,X$3:$BN$5,MAX($U$6:$BM$6)+2-X$6,0),"")</f>
        <v/>
      </c>
      <c r="Y8" s="47" t="str">
        <f>IFERROR(VLOOKUP($B8,Y$3:$BN$5,MAX($U$6:$BM$6)+2-Y$6,0),"")</f>
        <v/>
      </c>
      <c r="Z8" s="47" t="str">
        <f>IFERROR(VLOOKUP($B8,Z$3:$BN$5,MAX($U$6:$BM$6)+2-Z$6,0),"")</f>
        <v/>
      </c>
      <c r="AA8" s="47" t="str">
        <f>IFERROR(VLOOKUP($B8,AA$3:$BN$5,MAX($U$6:$BM$6)+2-AA$6,0),"")</f>
        <v/>
      </c>
      <c r="AB8" s="47" t="str">
        <f>IFERROR(VLOOKUP($B8,AB$3:$BN$5,MAX($U$6:$BM$6)+2-AB$6,0),"")</f>
        <v/>
      </c>
      <c r="AC8" s="47" t="str">
        <f>IFERROR(VLOOKUP($B8,AC$3:$BN$5,MAX($U$6:$BM$6)+2-AC$6,0),"")</f>
        <v/>
      </c>
      <c r="AD8" s="47" t="str">
        <f>IFERROR(VLOOKUP($B8,AD$3:$BN$5,MAX($U$6:$BM$6)+2-AD$6,0),"")</f>
        <v/>
      </c>
      <c r="AE8" s="47" t="str">
        <f>IFERROR(VLOOKUP($B8,AE$3:$BN$5,MAX($U$6:$BM$6)+2-AE$6,0),"")</f>
        <v/>
      </c>
      <c r="AF8" s="47" t="str">
        <f>IFERROR(VLOOKUP($B8,AF$3:$BN$5,MAX($U$6:$BM$6)+2-AF$6,0),"")</f>
        <v/>
      </c>
      <c r="AG8" s="47" t="str">
        <f>IFERROR(VLOOKUP($B8,AG$3:$BN$5,MAX($U$6:$BM$6)+2-AG$6,0),"")</f>
        <v/>
      </c>
      <c r="AH8" s="47" t="str">
        <f>IFERROR(VLOOKUP($B8,AH$3:$BN$5,MAX($U$6:$BM$6)+2-AH$6,0),"")</f>
        <v/>
      </c>
      <c r="AI8" s="47" t="str">
        <f>IFERROR(VLOOKUP($B8,AI$3:$BN$5,MAX($U$6:$BM$6)+2-AI$6,0),"")</f>
        <v/>
      </c>
      <c r="AJ8" s="47" t="str">
        <f>IFERROR(VLOOKUP($B8,AJ$3:$BN$5,MAX($U$6:$BM$6)+2-AJ$6,0),"")</f>
        <v/>
      </c>
      <c r="AK8" s="47" t="str">
        <f>IFERROR(VLOOKUP($B8,AK$3:$BN$5,MAX($U$6:$BM$6)+2-AK$6,0),"")</f>
        <v/>
      </c>
      <c r="AL8" s="47" t="str">
        <f>IFERROR(VLOOKUP($B8,AL$3:$BN$5,MAX($U$6:$BM$6)+2-AL$6,0),"")</f>
        <v/>
      </c>
      <c r="AM8" s="47" t="str">
        <f>IFERROR(VLOOKUP($B8,AM$3:$BN$5,MAX($U$6:$BM$6)+2-AM$6,0),"")</f>
        <v/>
      </c>
      <c r="AN8" s="47" t="str">
        <f>IFERROR(VLOOKUP($B8,AN$3:$BN$5,MAX($U$6:$BM$6)+2-AN$6,0),"")</f>
        <v/>
      </c>
      <c r="AO8" s="47" t="str">
        <f>IFERROR(VLOOKUP($B8,AO$3:$BN$5,MAX($U$6:$BM$6)+2-AO$6,0),"")</f>
        <v/>
      </c>
      <c r="AP8" s="47" t="str">
        <f>IFERROR(VLOOKUP($B8,AP$3:$BN$5,MAX($U$6:$BM$6)+2-AP$6,0),"")</f>
        <v/>
      </c>
      <c r="AQ8" s="47" t="str">
        <f>IFERROR(VLOOKUP($B8,AQ$3:$BN$5,MAX($U$6:$BM$6)+2-AQ$6,0),"")</f>
        <v/>
      </c>
      <c r="AR8" s="47" t="str">
        <f>IFERROR(VLOOKUP($B8,AR$3:$BN$5,MAX($U$6:$BM$6)+2-AR$6,0),"")</f>
        <v/>
      </c>
      <c r="AS8" s="47" t="str">
        <f>IFERROR(VLOOKUP($B8,AS$3:$BN$5,MAX($U$6:$BM$6)+2-AS$6,0),"")</f>
        <v/>
      </c>
      <c r="AT8" s="47" t="str">
        <f>IFERROR(VLOOKUP($B8,AT$3:$BN$5,MAX($U$6:$BM$6)+2-AT$6,0),"")</f>
        <v/>
      </c>
      <c r="AU8" s="47" t="str">
        <f>IFERROR(VLOOKUP($B8,AU$3:$BN$5,MAX($U$6:$BM$6)+2-AU$6,0),"")</f>
        <v/>
      </c>
      <c r="AV8" s="47" t="str">
        <f>IFERROR(VLOOKUP($B8,AV$3:$BN$5,MAX($U$6:$BM$6)+2-AV$6,0),"")</f>
        <v/>
      </c>
      <c r="AW8" s="47" t="str">
        <f>IFERROR(VLOOKUP($B8,AW$3:$BN$5,MAX($U$6:$BM$6)+2-AW$6,0),"")</f>
        <v/>
      </c>
      <c r="AX8" s="47" t="str">
        <f>IFERROR(VLOOKUP($B8,AX$3:$BN$5,MAX($U$6:$BM$6)+2-AX$6,0),"")</f>
        <v/>
      </c>
      <c r="AY8" s="47" t="str">
        <f>IFERROR(VLOOKUP($B8,AY$3:$BN$5,MAX($U$6:$BM$6)+2-AY$6,0),"")</f>
        <v/>
      </c>
      <c r="AZ8" s="47" t="str">
        <f>IFERROR(VLOOKUP($B8,AZ$3:$BN$5,MAX($U$6:$BM$6)+2-AZ$6,0),"")</f>
        <v/>
      </c>
      <c r="BA8" s="47" t="str">
        <f>IFERROR(VLOOKUP($B8,BA$3:$BN$5,MAX($U$6:$BM$6)+2-BA$6,0),"")</f>
        <v/>
      </c>
      <c r="BB8" s="47" t="str">
        <f>IFERROR(VLOOKUP($B8,BB$3:$BN$5,MAX($U$6:$BM$6)+2-BB$6,0),"")</f>
        <v/>
      </c>
      <c r="BC8" s="47" t="str">
        <f>IFERROR(VLOOKUP($B8,BC$3:$BN$5,MAX($U$6:$BM$6)+2-BC$6,0),"")</f>
        <v/>
      </c>
      <c r="BD8" s="47" t="str">
        <f>IFERROR(VLOOKUP($B8,BD$3:$BN$5,MAX($U$6:$BM$6)+2-BD$6,0),"")</f>
        <v/>
      </c>
      <c r="BE8" s="47" t="str">
        <f>IFERROR(VLOOKUP($B8,BE$3:$BN$5,MAX($U$6:$BM$6)+2-BE$6,0),"")</f>
        <v/>
      </c>
      <c r="BF8" s="47" t="str">
        <f>IFERROR(VLOOKUP($B8,BF$3:$BN$5,MAX($U$6:$BM$6)+2-BF$6,0),"")</f>
        <v/>
      </c>
      <c r="BG8" s="47" t="str">
        <f>IFERROR(VLOOKUP($B8,BG$3:$BN$5,MAX($U$6:$BM$6)+2-BG$6,0),"")</f>
        <v/>
      </c>
      <c r="BH8" s="47" t="str">
        <f>IFERROR(VLOOKUP($B8,BH$3:$BN$5,MAX($U$6:$BM$6)+2-BH$6,0),"")</f>
        <v/>
      </c>
      <c r="BI8" s="47" t="str">
        <f>IFERROR(VLOOKUP($B8,BI$3:$BN$5,MAX($U$6:$BM$6)+2-BI$6,0),"")</f>
        <v/>
      </c>
      <c r="BJ8" s="47" t="str">
        <f>IFERROR(VLOOKUP($B8,BJ$3:$BN$5,MAX($U$6:$BM$6)+2-BJ$6,0),"")</f>
        <v/>
      </c>
      <c r="BK8" s="47" t="str">
        <f>IFERROR(VLOOKUP($B8,BK$3:$BN$5,MAX($U$6:$BM$6)+2-BK$6,0),"")</f>
        <v/>
      </c>
      <c r="BL8" s="47" t="str">
        <f>IFERROR(VLOOKUP($B8,BL$3:$BN$5,MAX($U$6:$BM$6)+2-BL$6,0),"")</f>
        <v/>
      </c>
      <c r="BM8" s="47" t="str">
        <f>IFERROR(VLOOKUP($B8,BM$3:$BN$5,MAX($U$6:$BM$6)+2-BM$6,0),"")</f>
        <v/>
      </c>
      <c r="BN8" s="46">
        <f>IF(ISNUMBER(R8),IF(R8&lt;21,40-(R8-1)*2,1),R8)</f>
        <v>0</v>
      </c>
      <c r="BO8" s="48">
        <f>IFERROR(VLOOKUP(B8,EM:EN,2,0),"")</f>
        <v>1</v>
      </c>
      <c r="BP8" s="48">
        <v>1</v>
      </c>
      <c r="BQ8" s="49" t="str">
        <f>IFERROR(VLOOKUP(B8,EO:EP,2,0),"")</f>
        <v/>
      </c>
      <c r="BR8" s="50">
        <f>SUM(DK8+EG8)</f>
        <v>0</v>
      </c>
      <c r="BS8" s="51">
        <f>SUM(BT8:CN8)+BR8*20</f>
        <v>0</v>
      </c>
      <c r="BT8" s="52" t="str">
        <f>IFERROR(VLOOKUP($B8,BT$2:$CN$5,MAX($BT$6:$CM$6)+2-BT$6,0)*BT$7,"")</f>
        <v/>
      </c>
      <c r="BU8" s="52" t="str">
        <f>IFERROR(VLOOKUP($B8,BU$2:$CN$5,MAX($BT$6:$CM$6)+2-BU$6,0)*BU$7,"")</f>
        <v/>
      </c>
      <c r="BV8" s="52" t="str">
        <f>IFERROR(VLOOKUP($B8,BV$2:$CN$5,MAX($BT$6:$CM$6)+2-BV$6,0)*BV$7,"")</f>
        <v/>
      </c>
      <c r="BW8" s="52" t="str">
        <f>IFERROR(VLOOKUP($B8,BW$2:$CN$5,MAX($BT$6:$CM$6)+2-BW$6,0)*BW$7,"")</f>
        <v/>
      </c>
      <c r="BX8" s="52" t="str">
        <f>IFERROR(VLOOKUP($B8,BX$2:$CN$5,MAX($BT$6:$CM$6)+2-BX$6,0)*BX$7,"")</f>
        <v/>
      </c>
      <c r="BY8" s="52" t="str">
        <f>IFERROR(VLOOKUP($B8,BY$2:$CN$5,MAX($BT$6:$CM$6)+2-BY$6,0)*BY$7,"")</f>
        <v/>
      </c>
      <c r="BZ8" s="52" t="str">
        <f>IFERROR(VLOOKUP($B8,BZ$2:$CN$5,MAX($BT$6:$CM$6)+2-BZ$6,0)*BZ$7,"")</f>
        <v/>
      </c>
      <c r="CA8" s="52" t="str">
        <f>IFERROR(VLOOKUP($B8,CA$2:$CN$5,MAX($BT$6:$CM$6)+2-CA$6,0)*CA$7,"")</f>
        <v/>
      </c>
      <c r="CB8" s="52" t="str">
        <f>IFERROR(VLOOKUP($B8,CB$2:$CN$5,MAX($BT$6:$CM$6)+2-CB$6,0)*CB$7,"")</f>
        <v/>
      </c>
      <c r="CC8" s="52" t="str">
        <f>IFERROR(VLOOKUP($B8,CC$2:$CN$5,MAX($BT$6:$CM$6)+2-CC$6,0)*CC$7,"")</f>
        <v/>
      </c>
      <c r="CD8" s="52" t="str">
        <f>IFERROR(VLOOKUP($B8,CD$2:$CN$5,MAX($BT$6:$CM$6)+2-CD$6,0)*CD$7,"")</f>
        <v/>
      </c>
      <c r="CE8" s="52" t="str">
        <f>IFERROR(VLOOKUP($B8,CE$2:$CN$5,MAX($BT$6:$CM$6)+2-CE$6,0)*CE$7,"")</f>
        <v/>
      </c>
      <c r="CF8" s="52" t="str">
        <f>IFERROR(VLOOKUP($B8,CF$2:$CN$5,MAX($BT$6:$CM$6)+2-CF$6,0)*CF$7,"")</f>
        <v/>
      </c>
      <c r="CG8" s="52" t="str">
        <f>IFERROR(VLOOKUP($B8,CG$2:$CN$5,MAX($BT$6:$CM$6)+2-CG$6,0)*CG$7,"")</f>
        <v/>
      </c>
      <c r="CH8" s="52" t="str">
        <f>IFERROR(VLOOKUP($B8,CH$2:$CN$5,MAX($BT$6:$CM$6)+2-CH$6,0)*CH$7,"")</f>
        <v/>
      </c>
      <c r="CI8" s="52" t="str">
        <f>IFERROR(VLOOKUP($B8,CI$2:$CN$5,MAX($BT$6:$CM$6)+2-CI$6,0)*CI$7,"")</f>
        <v/>
      </c>
      <c r="CJ8" s="52" t="str">
        <f>IFERROR(VLOOKUP($B8,CJ$2:$CN$5,MAX($BT$6:$CM$6)+2-CJ$6,0)*CJ$7,"")</f>
        <v/>
      </c>
      <c r="CK8" s="52" t="str">
        <f>IFERROR(VLOOKUP($B8,CK$2:$CN$5,MAX($BT$6:$CM$6)+2-CK$6,0)*CK$7,"")</f>
        <v/>
      </c>
      <c r="CL8" s="52" t="str">
        <f>IFERROR(VLOOKUP($B8,CL$2:$CN$5,MAX($BT$6:$CM$6)+2-CL$6,0)*CL$7,"")</f>
        <v/>
      </c>
      <c r="CM8" s="52" t="str">
        <f>IFERROR(VLOOKUP($B8,CM$2:$CN$5,MAX($BT$6:$CM$6)+2-CM$6,0)*CM$7,"")</f>
        <v/>
      </c>
      <c r="CP8" s="53"/>
      <c r="CQ8" s="54" t="str">
        <f>IFERROR(VLOOKUP($B8,BT$49:$CN$58,MAX($CQ$6:$DJ$6)+2-CQ$6,0)*CQ$7,"")</f>
        <v/>
      </c>
      <c r="CR8" s="54" t="str">
        <f>IFERROR(VLOOKUP($B8,BU$49:$CN$58,MAX($CQ$6:$DJ$6)+2-CR$6,0)*CR$7,"")</f>
        <v/>
      </c>
      <c r="CS8" s="54" t="str">
        <f>IFERROR(VLOOKUP($B8,BV$49:$CN$58,MAX($CQ$6:$DJ$6)+2-CS$6,0)*CS$7,"")</f>
        <v/>
      </c>
      <c r="CT8" s="54" t="str">
        <f>IFERROR(VLOOKUP($B8,BW$49:$CN$58,MAX($CQ$6:$DJ$6)+2-CT$6,0)*CT$7,"")</f>
        <v/>
      </c>
      <c r="CU8" s="54" t="str">
        <f>IFERROR(VLOOKUP($B8,BX$49:$CN$58,MAX($CQ$6:$DJ$6)+2-CU$6,0)*CU$7,"")</f>
        <v/>
      </c>
      <c r="CV8" s="54" t="str">
        <f>IFERROR(VLOOKUP($B8,BY$49:$CN$58,MAX($CQ$6:$DJ$6)+2-CV$6,0)*CV$7,"")</f>
        <v/>
      </c>
      <c r="CW8" s="54" t="str">
        <f>IFERROR(VLOOKUP($B8,BZ$49:$CN$58,MAX($CQ$6:$DJ$6)+2-CW$6,0)*CW$7,"")</f>
        <v/>
      </c>
      <c r="CX8" s="54" t="str">
        <f>IFERROR(VLOOKUP($B8,CA$49:$CN$58,MAX($CQ$6:$DJ$6)+2-CX$6,0)*CX$7,"")</f>
        <v/>
      </c>
      <c r="CY8" s="54" t="str">
        <f>IFERROR(VLOOKUP($B8,CB$49:$CN$58,MAX($CQ$6:$DJ$6)+2-CY$6,0)*CY$7,"")</f>
        <v/>
      </c>
      <c r="CZ8" s="54" t="str">
        <f>IFERROR(VLOOKUP($B8,CC$49:$CN$58,MAX($CQ$6:$DJ$6)+2-CZ$6,0)*CZ$7,"")</f>
        <v/>
      </c>
      <c r="DA8" s="54" t="str">
        <f>IFERROR(VLOOKUP($B8,CD$49:$CN$58,MAX($CQ$6:$DJ$6)+2-DA$6,0)*DA$7,"")</f>
        <v/>
      </c>
      <c r="DB8" s="54" t="str">
        <f>IFERROR(VLOOKUP($B8,CE$49:$CN$58,MAX($CQ$6:$DJ$6)+2-DB$6,0)*DB$7,"")</f>
        <v/>
      </c>
      <c r="DC8" s="54" t="str">
        <f>IFERROR(VLOOKUP($B8,CF$49:$CN$58,MAX($CQ$6:$DJ$6)+2-DC$6,0)*DC$7,"")</f>
        <v/>
      </c>
      <c r="DD8" s="54" t="str">
        <f>IFERROR(VLOOKUP($B8,CG$49:$CN$58,MAX($CQ$6:$DJ$6)+2-DD$6,0)*DD$7,"")</f>
        <v/>
      </c>
      <c r="DE8" s="54" t="str">
        <f>IFERROR(VLOOKUP($B8,CH$49:$CN$58,MAX($CQ$6:$DJ$6)+2-DE$6,0)*DE$7,"")</f>
        <v/>
      </c>
      <c r="DF8" s="54" t="str">
        <f>IFERROR(VLOOKUP($B8,CI$49:$CN$58,MAX($CQ$6:$DJ$6)+2-DF$6,0)*DF$7,"")</f>
        <v/>
      </c>
      <c r="DG8" s="54" t="str">
        <f>IFERROR(VLOOKUP($B8,CJ$49:$CN$58,MAX($CQ$6:$DJ$6)+2-DG$6,0)*DG$7,"")</f>
        <v/>
      </c>
      <c r="DH8" s="54" t="str">
        <f>IFERROR(VLOOKUP($B8,CK$49:$CN$58,MAX($CQ$6:$DJ$6)+2-DH$6,0)*DH$7,"")</f>
        <v/>
      </c>
      <c r="DI8" s="54" t="str">
        <f>IFERROR(VLOOKUP($B8,CL$49:$CN$58,MAX($CQ$6:$DJ$6)+2-DI$6,0)*DI$7,"")</f>
        <v/>
      </c>
      <c r="DJ8" s="54" t="str">
        <f>IFERROR(VLOOKUP($B8,CM$49:$CN$58,MAX($CQ$6:$DJ$6)+2-DJ$6,0)*DJ$7,"")</f>
        <v/>
      </c>
      <c r="DK8" s="55">
        <f>SUM(CQ8:DJ8)</f>
        <v>0</v>
      </c>
      <c r="DM8" s="56" t="str">
        <f>IFERROR(VLOOKUP($B8,BT$60:$CN$69,MAX($BT$6:$CM$6)+2-DM$6,0)*DM$7,"")</f>
        <v/>
      </c>
      <c r="DN8" s="56" t="str">
        <f>IFERROR(VLOOKUP($B8,BU$60:$CN$69,MAX($BT$6:$CM$6)+2-DN$6,0)*DN$7,"")</f>
        <v/>
      </c>
      <c r="DO8" s="56" t="str">
        <f>IFERROR(VLOOKUP($B8,BV$60:$CN$69,MAX($BT$6:$CM$6)+2-DO$6,0)*DO$7,"")</f>
        <v/>
      </c>
      <c r="DP8" s="56" t="str">
        <f>IFERROR(VLOOKUP($B8,BW$60:$CN$69,MAX($BT$6:$CM$6)+2-DP$6,0)*DP$7,"")</f>
        <v/>
      </c>
      <c r="DQ8" s="56" t="str">
        <f>IFERROR(VLOOKUP($B8,BX$60:$CN$69,MAX($BT$6:$CM$6)+2-DQ$6,0)*DQ$7,"")</f>
        <v/>
      </c>
      <c r="DR8" s="56" t="str">
        <f>IFERROR(VLOOKUP($B8,BY$60:$CN$69,MAX($BT$6:$CM$6)+2-DR$6,0)*DR$7,"")</f>
        <v/>
      </c>
      <c r="DS8" s="56" t="str">
        <f>IFERROR(VLOOKUP($B8,BZ$60:$CN$69,MAX($BT$6:$CM$6)+2-DS$6,0)*DS$7,"")</f>
        <v/>
      </c>
      <c r="DT8" s="56" t="str">
        <f>IFERROR(VLOOKUP($B8,CA$60:$CN$69,MAX($BT$6:$CM$6)+2-DT$6,0)*DT$7,"")</f>
        <v/>
      </c>
      <c r="DU8" s="56" t="str">
        <f>IFERROR(VLOOKUP($B8,CB$60:$CN$69,MAX($BT$6:$CM$6)+2-DU$6,0)*DU$7,"")</f>
        <v/>
      </c>
      <c r="DV8" s="56" t="str">
        <f>IFERROR(VLOOKUP($B8,CC$60:$CN$69,MAX($BT$6:$CM$6)+2-DV$6,0)*DV$7,"")</f>
        <v/>
      </c>
      <c r="DW8" s="56" t="str">
        <f>IFERROR(VLOOKUP($B8,CD$60:$CN$69,MAX($BT$6:$CM$6)+2-DW$6,0)*DW$7,"")</f>
        <v/>
      </c>
      <c r="DX8" s="56" t="str">
        <f>IFERROR(VLOOKUP($B8,CE$60:$CN$69,MAX($BT$6:$CM$6)+2-DX$6,0)*DX$7,"")</f>
        <v/>
      </c>
      <c r="DY8" s="56" t="str">
        <f>IFERROR(VLOOKUP($B8,CF$60:$CN$69,MAX($BT$6:$CM$6)+2-DY$6,0)*DY$7,"")</f>
        <v/>
      </c>
      <c r="DZ8" s="56" t="str">
        <f>IFERROR(VLOOKUP($B8,CG$60:$CN$69,MAX($BT$6:$CM$6)+2-DZ$6,0)*DZ$7,"")</f>
        <v/>
      </c>
      <c r="EA8" s="56" t="str">
        <f>IFERROR(VLOOKUP($B8,CH$60:$CN$69,MAX($BT$6:$CM$6)+2-EA$6,0)*EA$7,"")</f>
        <v/>
      </c>
      <c r="EB8" s="56" t="str">
        <f>IFERROR(VLOOKUP($B8,CI$60:$CN$69,MAX($BT$6:$CM$6)+2-EB$6,0)*EB$7,"")</f>
        <v/>
      </c>
      <c r="EC8" s="56" t="str">
        <f>IFERROR(VLOOKUP($B8,CJ$60:$CN$69,MAX($BT$6:$CM$6)+2-EC$6,0)*EC$7,"")</f>
        <v/>
      </c>
      <c r="ED8" s="56" t="str">
        <f>IFERROR(VLOOKUP($B8,CK$60:$CN$69,MAX($BT$6:$CM$6)+2-ED$6,0)*ED$7,"")</f>
        <v/>
      </c>
      <c r="EE8" s="56" t="str">
        <f>IFERROR(VLOOKUP($B8,CL$60:$CN$69,MAX($BT$6:$CM$6)+2-EE$6,0)*EE$7,"")</f>
        <v/>
      </c>
      <c r="EF8" s="56" t="str">
        <f>IFERROR(VLOOKUP($B8,CM$60:$CN$69,MAX($BT$6:$CM$6)+2-EF$6,0)*EF$7,"")</f>
        <v/>
      </c>
      <c r="EG8" s="57">
        <f>SUM(DM8:EF8)</f>
        <v>0</v>
      </c>
      <c r="EI8" s="1">
        <v>50</v>
      </c>
      <c r="EJ8" s="1">
        <v>1</v>
      </c>
      <c r="EL8" s="1">
        <v>1</v>
      </c>
      <c r="EM8" s="1">
        <v>50</v>
      </c>
      <c r="EN8" s="1">
        <v>1</v>
      </c>
      <c r="EO8" s="1"/>
      <c r="EP8" s="1">
        <v>1</v>
      </c>
    </row>
    <row r="9" spans="1:146" ht="18">
      <c r="A9" s="36" t="s">
        <v>28</v>
      </c>
      <c r="B9" s="87">
        <v>30</v>
      </c>
      <c r="C9" s="87"/>
      <c r="D9" s="99" t="s">
        <v>239</v>
      </c>
      <c r="E9" s="99" t="s">
        <v>247</v>
      </c>
      <c r="F9" s="101" t="s">
        <v>137</v>
      </c>
      <c r="G9" s="42"/>
      <c r="H9" s="43">
        <f>IFERROR(VLOOKUP($B9,$B:$CM,H$5,0),"")</f>
        <v>2</v>
      </c>
      <c r="I9" s="43">
        <f>IFERROR(VLOOKUP($B9,$B:$CM,I$5,0),0)</f>
        <v>2</v>
      </c>
      <c r="J9" s="43">
        <f>IFERROR(VLOOKUP($B9,$B:$CM,J$5,0),"")</f>
        <v>0</v>
      </c>
      <c r="K9" s="43">
        <f>IFERROR(VLOOKUP($B9,$B:$CM,K$5,0),0)</f>
        <v>0</v>
      </c>
      <c r="L9" s="43">
        <f>IFERROR(VLOOKUP($B9,$B:$CM,L$5,0),"")</f>
        <v>2</v>
      </c>
      <c r="M9" s="43">
        <f>IF(IFERROR(VLOOKUP($B9,$B:$CM,M$5,0),"")="",0,IFERROR(VLOOKUP($B9,$B:$CM,M$5,0),0))</f>
        <v>2</v>
      </c>
      <c r="N9" s="43">
        <f>BS9</f>
        <v>0</v>
      </c>
      <c r="O9" s="44">
        <f>Q9+BP9</f>
        <v>4</v>
      </c>
      <c r="P9" s="45">
        <f>IFERROR(VLOOKUP(B9,EI:EJ,2,0),"")</f>
        <v>2</v>
      </c>
      <c r="Q9" s="45">
        <v>2</v>
      </c>
      <c r="R9" s="46"/>
      <c r="S9" s="46" t="str">
        <f>IFERROR(VLOOKUP(B9,EK:EL,2,0),"")</f>
        <v/>
      </c>
      <c r="T9" s="46">
        <f>SUM(U9:BM9)</f>
        <v>0</v>
      </c>
      <c r="U9" s="47" t="str">
        <f>IFERROR(VLOOKUP($B9,U$3:$BN$5,MAX($U$6:$BM$6)+2-U$6,0),"")</f>
        <v/>
      </c>
      <c r="V9" s="47" t="str">
        <f>IFERROR(VLOOKUP($B9,V$3:$BN$5,MAX($U$6:$BM$6)+2-V$6,0),"")</f>
        <v/>
      </c>
      <c r="W9" s="47" t="str">
        <f>IFERROR(VLOOKUP($B9,W$3:$BN$5,MAX($U$6:$BM$6)+2-W$6,0),"")</f>
        <v/>
      </c>
      <c r="X9" s="47" t="str">
        <f>IFERROR(VLOOKUP($B9,X$3:$BN$5,MAX($U$6:$BM$6)+2-X$6,0),"")</f>
        <v/>
      </c>
      <c r="Y9" s="47" t="str">
        <f>IFERROR(VLOOKUP($B9,Y$3:$BN$5,MAX($U$6:$BM$6)+2-Y$6,0),"")</f>
        <v/>
      </c>
      <c r="Z9" s="47" t="str">
        <f>IFERROR(VLOOKUP($B9,Z$3:$BN$5,MAX($U$6:$BM$6)+2-Z$6,0),"")</f>
        <v/>
      </c>
      <c r="AA9" s="47" t="str">
        <f>IFERROR(VLOOKUP($B9,AA$3:$BN$5,MAX($U$6:$BM$6)+2-AA$6,0),"")</f>
        <v/>
      </c>
      <c r="AB9" s="47" t="str">
        <f>IFERROR(VLOOKUP($B9,AB$3:$BN$5,MAX($U$6:$BM$6)+2-AB$6,0),"")</f>
        <v/>
      </c>
      <c r="AC9" s="47" t="str">
        <f>IFERROR(VLOOKUP($B9,AC$3:$BN$5,MAX($U$6:$BM$6)+2-AC$6,0),"")</f>
        <v/>
      </c>
      <c r="AD9" s="47" t="str">
        <f>IFERROR(VLOOKUP($B9,AD$3:$BN$5,MAX($U$6:$BM$6)+2-AD$6,0),"")</f>
        <v/>
      </c>
      <c r="AE9" s="47" t="str">
        <f>IFERROR(VLOOKUP($B9,AE$3:$BN$5,MAX($U$6:$BM$6)+2-AE$6,0),"")</f>
        <v/>
      </c>
      <c r="AF9" s="47" t="str">
        <f>IFERROR(VLOOKUP($B9,AF$3:$BN$5,MAX($U$6:$BM$6)+2-AF$6,0),"")</f>
        <v/>
      </c>
      <c r="AG9" s="47" t="str">
        <f>IFERROR(VLOOKUP($B9,AG$3:$BN$5,MAX($U$6:$BM$6)+2-AG$6,0),"")</f>
        <v/>
      </c>
      <c r="AH9" s="47" t="str">
        <f>IFERROR(VLOOKUP($B9,AH$3:$BN$5,MAX($U$6:$BM$6)+2-AH$6,0),"")</f>
        <v/>
      </c>
      <c r="AI9" s="47" t="str">
        <f>IFERROR(VLOOKUP($B9,AI$3:$BN$5,MAX($U$6:$BM$6)+2-AI$6,0),"")</f>
        <v/>
      </c>
      <c r="AJ9" s="47" t="str">
        <f>IFERROR(VLOOKUP($B9,AJ$3:$BN$5,MAX($U$6:$BM$6)+2-AJ$6,0),"")</f>
        <v/>
      </c>
      <c r="AK9" s="47" t="str">
        <f>IFERROR(VLOOKUP($B9,AK$3:$BN$5,MAX($U$6:$BM$6)+2-AK$6,0),"")</f>
        <v/>
      </c>
      <c r="AL9" s="47" t="str">
        <f>IFERROR(VLOOKUP($B9,AL$3:$BN$5,MAX($U$6:$BM$6)+2-AL$6,0),"")</f>
        <v/>
      </c>
      <c r="AM9" s="47" t="str">
        <f>IFERROR(VLOOKUP($B9,AM$3:$BN$5,MAX($U$6:$BM$6)+2-AM$6,0),"")</f>
        <v/>
      </c>
      <c r="AN9" s="47" t="str">
        <f>IFERROR(VLOOKUP($B9,AN$3:$BN$5,MAX($U$6:$BM$6)+2-AN$6,0),"")</f>
        <v/>
      </c>
      <c r="AO9" s="47" t="str">
        <f>IFERROR(VLOOKUP($B9,AO$3:$BN$5,MAX($U$6:$BM$6)+2-AO$6,0),"")</f>
        <v/>
      </c>
      <c r="AP9" s="47" t="str">
        <f>IFERROR(VLOOKUP($B9,AP$3:$BN$5,MAX($U$6:$BM$6)+2-AP$6,0),"")</f>
        <v/>
      </c>
      <c r="AQ9" s="47" t="str">
        <f>IFERROR(VLOOKUP($B9,AQ$3:$BN$5,MAX($U$6:$BM$6)+2-AQ$6,0),"")</f>
        <v/>
      </c>
      <c r="AR9" s="47" t="str">
        <f>IFERROR(VLOOKUP($B9,AR$3:$BN$5,MAX($U$6:$BM$6)+2-AR$6,0),"")</f>
        <v/>
      </c>
      <c r="AS9" s="47" t="str">
        <f>IFERROR(VLOOKUP($B9,AS$3:$BN$5,MAX($U$6:$BM$6)+2-AS$6,0),"")</f>
        <v/>
      </c>
      <c r="AT9" s="47" t="str">
        <f>IFERROR(VLOOKUP($B9,AT$3:$BN$5,MAX($U$6:$BM$6)+2-AT$6,0),"")</f>
        <v/>
      </c>
      <c r="AU9" s="47" t="str">
        <f>IFERROR(VLOOKUP($B9,AU$3:$BN$5,MAX($U$6:$BM$6)+2-AU$6,0),"")</f>
        <v/>
      </c>
      <c r="AV9" s="47" t="str">
        <f>IFERROR(VLOOKUP($B9,AV$3:$BN$5,MAX($U$6:$BM$6)+2-AV$6,0),"")</f>
        <v/>
      </c>
      <c r="AW9" s="47" t="str">
        <f>IFERROR(VLOOKUP($B9,AW$3:$BN$5,MAX($U$6:$BM$6)+2-AW$6,0),"")</f>
        <v/>
      </c>
      <c r="AX9" s="47" t="str">
        <f>IFERROR(VLOOKUP($B9,AX$3:$BN$5,MAX($U$6:$BM$6)+2-AX$6,0),"")</f>
        <v/>
      </c>
      <c r="AY9" s="47" t="str">
        <f>IFERROR(VLOOKUP($B9,AY$3:$BN$5,MAX($U$6:$BM$6)+2-AY$6,0),"")</f>
        <v/>
      </c>
      <c r="AZ9" s="47" t="str">
        <f>IFERROR(VLOOKUP($B9,AZ$3:$BN$5,MAX($U$6:$BM$6)+2-AZ$6,0),"")</f>
        <v/>
      </c>
      <c r="BA9" s="47" t="str">
        <f>IFERROR(VLOOKUP($B9,BA$3:$BN$5,MAX($U$6:$BM$6)+2-BA$6,0),"")</f>
        <v/>
      </c>
      <c r="BB9" s="47" t="str">
        <f>IFERROR(VLOOKUP($B9,BB$3:$BN$5,MAX($U$6:$BM$6)+2-BB$6,0),"")</f>
        <v/>
      </c>
      <c r="BC9" s="47" t="str">
        <f>IFERROR(VLOOKUP($B9,BC$3:$BN$5,MAX($U$6:$BM$6)+2-BC$6,0),"")</f>
        <v/>
      </c>
      <c r="BD9" s="47" t="str">
        <f>IFERROR(VLOOKUP($B9,BD$3:$BN$5,MAX($U$6:$BM$6)+2-BD$6,0),"")</f>
        <v/>
      </c>
      <c r="BE9" s="47" t="str">
        <f>IFERROR(VLOOKUP($B9,BE$3:$BN$5,MAX($U$6:$BM$6)+2-BE$6,0),"")</f>
        <v/>
      </c>
      <c r="BF9" s="47" t="str">
        <f>IFERROR(VLOOKUP($B9,BF$3:$BN$5,MAX($U$6:$BM$6)+2-BF$6,0),"")</f>
        <v/>
      </c>
      <c r="BG9" s="47" t="str">
        <f>IFERROR(VLOOKUP($B9,BG$3:$BN$5,MAX($U$6:$BM$6)+2-BG$6,0),"")</f>
        <v/>
      </c>
      <c r="BH9" s="47" t="str">
        <f>IFERROR(VLOOKUP($B9,BH$3:$BN$5,MAX($U$6:$BM$6)+2-BH$6,0),"")</f>
        <v/>
      </c>
      <c r="BI9" s="47" t="str">
        <f>IFERROR(VLOOKUP($B9,BI$3:$BN$5,MAX($U$6:$BM$6)+2-BI$6,0),"")</f>
        <v/>
      </c>
      <c r="BJ9" s="47" t="str">
        <f>IFERROR(VLOOKUP($B9,BJ$3:$BN$5,MAX($U$6:$BM$6)+2-BJ$6,0),"")</f>
        <v/>
      </c>
      <c r="BK9" s="47" t="str">
        <f>IFERROR(VLOOKUP($B9,BK$3:$BN$5,MAX($U$6:$BM$6)+2-BK$6,0),"")</f>
        <v/>
      </c>
      <c r="BL9" s="47" t="str">
        <f>IFERROR(VLOOKUP($B9,BL$3:$BN$5,MAX($U$6:$BM$6)+2-BL$6,0),"")</f>
        <v/>
      </c>
      <c r="BM9" s="47" t="str">
        <f>IFERROR(VLOOKUP($B9,BM$3:$BN$5,MAX($U$6:$BM$6)+2-BM$6,0),"")</f>
        <v/>
      </c>
      <c r="BN9" s="46">
        <f>IF(ISNUMBER(R9),IF(R9&lt;21,40-(R9-1)*2,1),R9)</f>
        <v>0</v>
      </c>
      <c r="BO9" s="48">
        <f>IFERROR(VLOOKUP(B9,EM:EN,2,0),"")</f>
        <v>2</v>
      </c>
      <c r="BP9" s="48">
        <v>2</v>
      </c>
      <c r="BQ9" s="49" t="str">
        <f>IFERROR(VLOOKUP(B9,EO:EP,2,0),"")</f>
        <v/>
      </c>
      <c r="BR9" s="50">
        <f>SUM(DK9+EG9)</f>
        <v>0</v>
      </c>
      <c r="BS9" s="51">
        <f>SUM(BT9:CN9)+BR9*20</f>
        <v>0</v>
      </c>
      <c r="BT9" s="52" t="str">
        <f>IFERROR(VLOOKUP($B9,BT$2:$CN$5,MAX($BT$6:$CM$6)+2-BT$6,0)*BT$7,"")</f>
        <v/>
      </c>
      <c r="BU9" s="52" t="str">
        <f>IFERROR(VLOOKUP($B9,BU$2:$CN$5,MAX($BT$6:$CM$6)+2-BU$6,0)*BU$7,"")</f>
        <v/>
      </c>
      <c r="BV9" s="52" t="str">
        <f>IFERROR(VLOOKUP($B9,BV$2:$CN$5,MAX($BT$6:$CM$6)+2-BV$6,0)*BV$7,"")</f>
        <v/>
      </c>
      <c r="BW9" s="52" t="str">
        <f>IFERROR(VLOOKUP($B9,BW$2:$CN$5,MAX($BT$6:$CM$6)+2-BW$6,0)*BW$7,"")</f>
        <v/>
      </c>
      <c r="BX9" s="52" t="str">
        <f>IFERROR(VLOOKUP($B9,BX$2:$CN$5,MAX($BT$6:$CM$6)+2-BX$6,0)*BX$7,"")</f>
        <v/>
      </c>
      <c r="BY9" s="52" t="str">
        <f>IFERROR(VLOOKUP($B9,BY$2:$CN$5,MAX($BT$6:$CM$6)+2-BY$6,0)*BY$7,"")</f>
        <v/>
      </c>
      <c r="BZ9" s="52" t="str">
        <f>IFERROR(VLOOKUP($B9,BZ$2:$CN$5,MAX($BT$6:$CM$6)+2-BZ$6,0)*BZ$7,"")</f>
        <v/>
      </c>
      <c r="CA9" s="52" t="str">
        <f>IFERROR(VLOOKUP($B9,CA$2:$CN$5,MAX($BT$6:$CM$6)+2-CA$6,0)*CA$7,"")</f>
        <v/>
      </c>
      <c r="CB9" s="52" t="str">
        <f>IFERROR(VLOOKUP($B9,CB$2:$CN$5,MAX($BT$6:$CM$6)+2-CB$6,0)*CB$7,"")</f>
        <v/>
      </c>
      <c r="CC9" s="52" t="str">
        <f>IFERROR(VLOOKUP($B9,CC$2:$CN$5,MAX($BT$6:$CM$6)+2-CC$6,0)*CC$7,"")</f>
        <v/>
      </c>
      <c r="CD9" s="52" t="str">
        <f>IFERROR(VLOOKUP($B9,CD$2:$CN$5,MAX($BT$6:$CM$6)+2-CD$6,0)*CD$7,"")</f>
        <v/>
      </c>
      <c r="CE9" s="52" t="str">
        <f>IFERROR(VLOOKUP($B9,CE$2:$CN$5,MAX($BT$6:$CM$6)+2-CE$6,0)*CE$7,"")</f>
        <v/>
      </c>
      <c r="CF9" s="52" t="str">
        <f>IFERROR(VLOOKUP($B9,CF$2:$CN$5,MAX($BT$6:$CM$6)+2-CF$6,0)*CF$7,"")</f>
        <v/>
      </c>
      <c r="CG9" s="52" t="str">
        <f>IFERROR(VLOOKUP($B9,CG$2:$CN$5,MAX($BT$6:$CM$6)+2-CG$6,0)*CG$7,"")</f>
        <v/>
      </c>
      <c r="CH9" s="52" t="str">
        <f>IFERROR(VLOOKUP($B9,CH$2:$CN$5,MAX($BT$6:$CM$6)+2-CH$6,0)*CH$7,"")</f>
        <v/>
      </c>
      <c r="CI9" s="52" t="str">
        <f>IFERROR(VLOOKUP($B9,CI$2:$CN$5,MAX($BT$6:$CM$6)+2-CI$6,0)*CI$7,"")</f>
        <v/>
      </c>
      <c r="CJ9" s="52" t="str">
        <f>IFERROR(VLOOKUP($B9,CJ$2:$CN$5,MAX($BT$6:$CM$6)+2-CJ$6,0)*CJ$7,"")</f>
        <v/>
      </c>
      <c r="CK9" s="52" t="str">
        <f>IFERROR(VLOOKUP($B9,CK$2:$CN$5,MAX($BT$6:$CM$6)+2-CK$6,0)*CK$7,"")</f>
        <v/>
      </c>
      <c r="CL9" s="52" t="str">
        <f>IFERROR(VLOOKUP($B9,CL$2:$CN$5,MAX($BT$6:$CM$6)+2-CL$6,0)*CL$7,"")</f>
        <v/>
      </c>
      <c r="CM9" s="52" t="str">
        <f>IFERROR(VLOOKUP($B9,CM$2:$CN$5,MAX($BT$6:$CM$6)+2-CM$6,0)*CM$7,"")</f>
        <v/>
      </c>
      <c r="CP9" s="53"/>
      <c r="CQ9" s="54" t="str">
        <f>IFERROR(VLOOKUP($B9,BT$49:$CN$58,MAX($CQ$6:$DJ$6)+2-CQ$6,0)*CQ$7,"")</f>
        <v/>
      </c>
      <c r="CR9" s="54" t="str">
        <f>IFERROR(VLOOKUP($B9,BU$49:$CN$58,MAX($CQ$6:$DJ$6)+2-CR$6,0)*CR$7,"")</f>
        <v/>
      </c>
      <c r="CS9" s="54" t="str">
        <f>IFERROR(VLOOKUP($B9,BV$49:$CN$58,MAX($CQ$6:$DJ$6)+2-CS$6,0)*CS$7,"")</f>
        <v/>
      </c>
      <c r="CT9" s="54" t="str">
        <f>IFERROR(VLOOKUP($B9,BW$49:$CN$58,MAX($CQ$6:$DJ$6)+2-CT$6,0)*CT$7,"")</f>
        <v/>
      </c>
      <c r="CU9" s="54" t="str">
        <f>IFERROR(VLOOKUP($B9,BX$49:$CN$58,MAX($CQ$6:$DJ$6)+2-CU$6,0)*CU$7,"")</f>
        <v/>
      </c>
      <c r="CV9" s="54" t="str">
        <f>IFERROR(VLOOKUP($B9,BY$49:$CN$58,MAX($CQ$6:$DJ$6)+2-CV$6,0)*CV$7,"")</f>
        <v/>
      </c>
      <c r="CW9" s="54" t="str">
        <f>IFERROR(VLOOKUP($B9,BZ$49:$CN$58,MAX($CQ$6:$DJ$6)+2-CW$6,0)*CW$7,"")</f>
        <v/>
      </c>
      <c r="CX9" s="54" t="str">
        <f>IFERROR(VLOOKUP($B9,CA$49:$CN$58,MAX($CQ$6:$DJ$6)+2-CX$6,0)*CX$7,"")</f>
        <v/>
      </c>
      <c r="CY9" s="54" t="str">
        <f>IFERROR(VLOOKUP($B9,CB$49:$CN$58,MAX($CQ$6:$DJ$6)+2-CY$6,0)*CY$7,"")</f>
        <v/>
      </c>
      <c r="CZ9" s="54" t="str">
        <f>IFERROR(VLOOKUP($B9,CC$49:$CN$58,MAX($CQ$6:$DJ$6)+2-CZ$6,0)*CZ$7,"")</f>
        <v/>
      </c>
      <c r="DA9" s="54" t="str">
        <f>IFERROR(VLOOKUP($B9,CD$49:$CN$58,MAX($CQ$6:$DJ$6)+2-DA$6,0)*DA$7,"")</f>
        <v/>
      </c>
      <c r="DB9" s="54" t="str">
        <f>IFERROR(VLOOKUP($B9,CE$49:$CN$58,MAX($CQ$6:$DJ$6)+2-DB$6,0)*DB$7,"")</f>
        <v/>
      </c>
      <c r="DC9" s="54" t="str">
        <f>IFERROR(VLOOKUP($B9,CF$49:$CN$58,MAX($CQ$6:$DJ$6)+2-DC$6,0)*DC$7,"")</f>
        <v/>
      </c>
      <c r="DD9" s="54" t="str">
        <f>IFERROR(VLOOKUP($B9,CG$49:$CN$58,MAX($CQ$6:$DJ$6)+2-DD$6,0)*DD$7,"")</f>
        <v/>
      </c>
      <c r="DE9" s="54" t="str">
        <f>IFERROR(VLOOKUP($B9,CH$49:$CN$58,MAX($CQ$6:$DJ$6)+2-DE$6,0)*DE$7,"")</f>
        <v/>
      </c>
      <c r="DF9" s="54" t="str">
        <f>IFERROR(VLOOKUP($B9,CI$49:$CN$58,MAX($CQ$6:$DJ$6)+2-DF$6,0)*DF$7,"")</f>
        <v/>
      </c>
      <c r="DG9" s="54" t="str">
        <f>IFERROR(VLOOKUP($B9,CJ$49:$CN$58,MAX($CQ$6:$DJ$6)+2-DG$6,0)*DG$7,"")</f>
        <v/>
      </c>
      <c r="DH9" s="54" t="str">
        <f>IFERROR(VLOOKUP($B9,CK$49:$CN$58,MAX($CQ$6:$DJ$6)+2-DH$6,0)*DH$7,"")</f>
        <v/>
      </c>
      <c r="DI9" s="54" t="str">
        <f>IFERROR(VLOOKUP($B9,CL$49:$CN$58,MAX($CQ$6:$DJ$6)+2-DI$6,0)*DI$7,"")</f>
        <v/>
      </c>
      <c r="DJ9" s="54" t="str">
        <f>IFERROR(VLOOKUP($B9,CM$49:$CN$58,MAX($CQ$6:$DJ$6)+2-DJ$6,0)*DJ$7,"")</f>
        <v/>
      </c>
      <c r="DK9" s="55">
        <f>SUM(CQ9:DJ9)</f>
        <v>0</v>
      </c>
      <c r="DM9" s="56" t="str">
        <f>IFERROR(VLOOKUP($B9,BT$60:$CN$69,MAX($BT$6:$CM$6)+2-DM$6,0)*DM$7,"")</f>
        <v/>
      </c>
      <c r="DN9" s="56" t="str">
        <f>IFERROR(VLOOKUP($B9,BU$60:$CN$69,MAX($BT$6:$CM$6)+2-DN$6,0)*DN$7,"")</f>
        <v/>
      </c>
      <c r="DO9" s="56" t="str">
        <f>IFERROR(VLOOKUP($B9,BV$60:$CN$69,MAX($BT$6:$CM$6)+2-DO$6,0)*DO$7,"")</f>
        <v/>
      </c>
      <c r="DP9" s="56" t="str">
        <f>IFERROR(VLOOKUP($B9,BW$60:$CN$69,MAX($BT$6:$CM$6)+2-DP$6,0)*DP$7,"")</f>
        <v/>
      </c>
      <c r="DQ9" s="56" t="str">
        <f>IFERROR(VLOOKUP($B9,BX$60:$CN$69,MAX($BT$6:$CM$6)+2-DQ$6,0)*DQ$7,"")</f>
        <v/>
      </c>
      <c r="DR9" s="56" t="str">
        <f>IFERROR(VLOOKUP($B9,BY$60:$CN$69,MAX($BT$6:$CM$6)+2-DR$6,0)*DR$7,"")</f>
        <v/>
      </c>
      <c r="DS9" s="56" t="str">
        <f>IFERROR(VLOOKUP($B9,BZ$60:$CN$69,MAX($BT$6:$CM$6)+2-DS$6,0)*DS$7,"")</f>
        <v/>
      </c>
      <c r="DT9" s="56" t="str">
        <f>IFERROR(VLOOKUP($B9,CA$60:$CN$69,MAX($BT$6:$CM$6)+2-DT$6,0)*DT$7,"")</f>
        <v/>
      </c>
      <c r="DU9" s="56" t="str">
        <f>IFERROR(VLOOKUP($B9,CB$60:$CN$69,MAX($BT$6:$CM$6)+2-DU$6,0)*DU$7,"")</f>
        <v/>
      </c>
      <c r="DV9" s="56" t="str">
        <f>IFERROR(VLOOKUP($B9,CC$60:$CN$69,MAX($BT$6:$CM$6)+2-DV$6,0)*DV$7,"")</f>
        <v/>
      </c>
      <c r="DW9" s="56" t="str">
        <f>IFERROR(VLOOKUP($B9,CD$60:$CN$69,MAX($BT$6:$CM$6)+2-DW$6,0)*DW$7,"")</f>
        <v/>
      </c>
      <c r="DX9" s="56" t="str">
        <f>IFERROR(VLOOKUP($B9,CE$60:$CN$69,MAX($BT$6:$CM$6)+2-DX$6,0)*DX$7,"")</f>
        <v/>
      </c>
      <c r="DY9" s="56" t="str">
        <f>IFERROR(VLOOKUP($B9,CF$60:$CN$69,MAX($BT$6:$CM$6)+2-DY$6,0)*DY$7,"")</f>
        <v/>
      </c>
      <c r="DZ9" s="56" t="str">
        <f>IFERROR(VLOOKUP($B9,CG$60:$CN$69,MAX($BT$6:$CM$6)+2-DZ$6,0)*DZ$7,"")</f>
        <v/>
      </c>
      <c r="EA9" s="56" t="str">
        <f>IFERROR(VLOOKUP($B9,CH$60:$CN$69,MAX($BT$6:$CM$6)+2-EA$6,0)*EA$7,"")</f>
        <v/>
      </c>
      <c r="EB9" s="56" t="str">
        <f>IFERROR(VLOOKUP($B9,CI$60:$CN$69,MAX($BT$6:$CM$6)+2-EB$6,0)*EB$7,"")</f>
        <v/>
      </c>
      <c r="EC9" s="56" t="str">
        <f>IFERROR(VLOOKUP($B9,CJ$60:$CN$69,MAX($BT$6:$CM$6)+2-EC$6,0)*EC$7,"")</f>
        <v/>
      </c>
      <c r="ED9" s="56" t="str">
        <f>IFERROR(VLOOKUP($B9,CK$60:$CN$69,MAX($BT$6:$CM$6)+2-ED$6,0)*ED$7,"")</f>
        <v/>
      </c>
      <c r="EE9" s="56" t="str">
        <f>IFERROR(VLOOKUP($B9,CL$60:$CN$69,MAX($BT$6:$CM$6)+2-EE$6,0)*EE$7,"")</f>
        <v/>
      </c>
      <c r="EF9" s="56" t="str">
        <f>IFERROR(VLOOKUP($B9,CM$60:$CN$69,MAX($BT$6:$CM$6)+2-EF$6,0)*EF$7,"")</f>
        <v/>
      </c>
      <c r="EG9" s="57">
        <f>SUM(DM9:EF9)</f>
        <v>0</v>
      </c>
      <c r="EI9" s="1">
        <v>30</v>
      </c>
      <c r="EJ9" s="1">
        <v>2</v>
      </c>
      <c r="EL9" s="1">
        <v>2</v>
      </c>
      <c r="EM9" s="1">
        <v>30</v>
      </c>
      <c r="EN9" s="1">
        <v>2</v>
      </c>
      <c r="EO9" s="1"/>
      <c r="EP9" s="1">
        <v>2</v>
      </c>
    </row>
    <row r="10" spans="1:146" ht="18">
      <c r="A10" s="36" t="s">
        <v>29</v>
      </c>
      <c r="B10" s="87">
        <v>32</v>
      </c>
      <c r="C10" s="87"/>
      <c r="D10" s="99" t="s">
        <v>240</v>
      </c>
      <c r="E10" s="99" t="s">
        <v>247</v>
      </c>
      <c r="F10" s="101" t="s">
        <v>137</v>
      </c>
      <c r="G10" s="42"/>
      <c r="H10" s="43">
        <f>IFERROR(VLOOKUP($B10,$B:$CM,H$5,0),"")</f>
        <v>4</v>
      </c>
      <c r="I10" s="43">
        <f>IFERROR(VLOOKUP($B10,$B:$CM,I$5,0),0)</f>
        <v>4</v>
      </c>
      <c r="J10" s="43">
        <f>IFERROR(VLOOKUP($B10,$B:$CM,J$5,0),"")</f>
        <v>0</v>
      </c>
      <c r="K10" s="43">
        <f>IFERROR(VLOOKUP($B10,$B:$CM,K$5,0),0)</f>
        <v>0</v>
      </c>
      <c r="L10" s="43">
        <f>IFERROR(VLOOKUP($B10,$B:$CM,L$5,0),"")</f>
        <v>3</v>
      </c>
      <c r="M10" s="43">
        <f>IF(IFERROR(VLOOKUP($B10,$B:$CM,M$5,0),"")="",0,IFERROR(VLOOKUP($B10,$B:$CM,M$5,0),0))</f>
        <v>3</v>
      </c>
      <c r="N10" s="43">
        <f>BS10</f>
        <v>0</v>
      </c>
      <c r="O10" s="44">
        <f>Q10+BP10</f>
        <v>7</v>
      </c>
      <c r="P10" s="45">
        <f>IFERROR(VLOOKUP(B10,EI:EJ,2,0),"")</f>
        <v>4</v>
      </c>
      <c r="Q10" s="45">
        <v>4</v>
      </c>
      <c r="R10" s="46"/>
      <c r="S10" s="46" t="str">
        <f>IFERROR(VLOOKUP(B10,EK:EL,2,0),"")</f>
        <v/>
      </c>
      <c r="T10" s="46">
        <f>SUM(U10:BM10)</f>
        <v>0</v>
      </c>
      <c r="U10" s="47" t="str">
        <f>IFERROR(VLOOKUP($B10,U$3:$BN$5,MAX($U$6:$BM$6)+2-U$6,0),"")</f>
        <v/>
      </c>
      <c r="V10" s="47" t="str">
        <f>IFERROR(VLOOKUP($B10,V$3:$BN$5,MAX($U$6:$BM$6)+2-V$6,0),"")</f>
        <v/>
      </c>
      <c r="W10" s="47" t="str">
        <f>IFERROR(VLOOKUP($B10,W$3:$BN$5,MAX($U$6:$BM$6)+2-W$6,0),"")</f>
        <v/>
      </c>
      <c r="X10" s="47" t="str">
        <f>IFERROR(VLOOKUP($B10,X$3:$BN$5,MAX($U$6:$BM$6)+2-X$6,0),"")</f>
        <v/>
      </c>
      <c r="Y10" s="47" t="str">
        <f>IFERROR(VLOOKUP($B10,Y$3:$BN$5,MAX($U$6:$BM$6)+2-Y$6,0),"")</f>
        <v/>
      </c>
      <c r="Z10" s="47" t="str">
        <f>IFERROR(VLOOKUP($B10,Z$3:$BN$5,MAX($U$6:$BM$6)+2-Z$6,0),"")</f>
        <v/>
      </c>
      <c r="AA10" s="47" t="str">
        <f>IFERROR(VLOOKUP($B10,AA$3:$BN$5,MAX($U$6:$BM$6)+2-AA$6,0),"")</f>
        <v/>
      </c>
      <c r="AB10" s="47" t="str">
        <f>IFERROR(VLOOKUP($B10,AB$3:$BN$5,MAX($U$6:$BM$6)+2-AB$6,0),"")</f>
        <v/>
      </c>
      <c r="AC10" s="47" t="str">
        <f>IFERROR(VLOOKUP($B10,AC$3:$BN$5,MAX($U$6:$BM$6)+2-AC$6,0),"")</f>
        <v/>
      </c>
      <c r="AD10" s="47" t="str">
        <f>IFERROR(VLOOKUP($B10,AD$3:$BN$5,MAX($U$6:$BM$6)+2-AD$6,0),"")</f>
        <v/>
      </c>
      <c r="AE10" s="47" t="str">
        <f>IFERROR(VLOOKUP($B10,AE$3:$BN$5,MAX($U$6:$BM$6)+2-AE$6,0),"")</f>
        <v/>
      </c>
      <c r="AF10" s="47" t="str">
        <f>IFERROR(VLOOKUP($B10,AF$3:$BN$5,MAX($U$6:$BM$6)+2-AF$6,0),"")</f>
        <v/>
      </c>
      <c r="AG10" s="47" t="str">
        <f>IFERROR(VLOOKUP($B10,AG$3:$BN$5,MAX($U$6:$BM$6)+2-AG$6,0),"")</f>
        <v/>
      </c>
      <c r="AH10" s="47" t="str">
        <f>IFERROR(VLOOKUP($B10,AH$3:$BN$5,MAX($U$6:$BM$6)+2-AH$6,0),"")</f>
        <v/>
      </c>
      <c r="AI10" s="47" t="str">
        <f>IFERROR(VLOOKUP($B10,AI$3:$BN$5,MAX($U$6:$BM$6)+2-AI$6,0),"")</f>
        <v/>
      </c>
      <c r="AJ10" s="47" t="str">
        <f>IFERROR(VLOOKUP($B10,AJ$3:$BN$5,MAX($U$6:$BM$6)+2-AJ$6,0),"")</f>
        <v/>
      </c>
      <c r="AK10" s="47" t="str">
        <f>IFERROR(VLOOKUP($B10,AK$3:$BN$5,MAX($U$6:$BM$6)+2-AK$6,0),"")</f>
        <v/>
      </c>
      <c r="AL10" s="47" t="str">
        <f>IFERROR(VLOOKUP($B10,AL$3:$BN$5,MAX($U$6:$BM$6)+2-AL$6,0),"")</f>
        <v/>
      </c>
      <c r="AM10" s="47" t="str">
        <f>IFERROR(VLOOKUP($B10,AM$3:$BN$5,MAX($U$6:$BM$6)+2-AM$6,0),"")</f>
        <v/>
      </c>
      <c r="AN10" s="47" t="str">
        <f>IFERROR(VLOOKUP($B10,AN$3:$BN$5,MAX($U$6:$BM$6)+2-AN$6,0),"")</f>
        <v/>
      </c>
      <c r="AO10" s="47" t="str">
        <f>IFERROR(VLOOKUP($B10,AO$3:$BN$5,MAX($U$6:$BM$6)+2-AO$6,0),"")</f>
        <v/>
      </c>
      <c r="AP10" s="47" t="str">
        <f>IFERROR(VLOOKUP($B10,AP$3:$BN$5,MAX($U$6:$BM$6)+2-AP$6,0),"")</f>
        <v/>
      </c>
      <c r="AQ10" s="47" t="str">
        <f>IFERROR(VLOOKUP($B10,AQ$3:$BN$5,MAX($U$6:$BM$6)+2-AQ$6,0),"")</f>
        <v/>
      </c>
      <c r="AR10" s="47" t="str">
        <f>IFERROR(VLOOKUP($B10,AR$3:$BN$5,MAX($U$6:$BM$6)+2-AR$6,0),"")</f>
        <v/>
      </c>
      <c r="AS10" s="47" t="str">
        <f>IFERROR(VLOOKUP($B10,AS$3:$BN$5,MAX($U$6:$BM$6)+2-AS$6,0),"")</f>
        <v/>
      </c>
      <c r="AT10" s="47" t="str">
        <f>IFERROR(VLOOKUP($B10,AT$3:$BN$5,MAX($U$6:$BM$6)+2-AT$6,0),"")</f>
        <v/>
      </c>
      <c r="AU10" s="47" t="str">
        <f>IFERROR(VLOOKUP($B10,AU$3:$BN$5,MAX($U$6:$BM$6)+2-AU$6,0),"")</f>
        <v/>
      </c>
      <c r="AV10" s="47" t="str">
        <f>IFERROR(VLOOKUP($B10,AV$3:$BN$5,MAX($U$6:$BM$6)+2-AV$6,0),"")</f>
        <v/>
      </c>
      <c r="AW10" s="47" t="str">
        <f>IFERROR(VLOOKUP($B10,AW$3:$BN$5,MAX($U$6:$BM$6)+2-AW$6,0),"")</f>
        <v/>
      </c>
      <c r="AX10" s="47" t="str">
        <f>IFERROR(VLOOKUP($B10,AX$3:$BN$5,MAX($U$6:$BM$6)+2-AX$6,0),"")</f>
        <v/>
      </c>
      <c r="AY10" s="47" t="str">
        <f>IFERROR(VLOOKUP($B10,AY$3:$BN$5,MAX($U$6:$BM$6)+2-AY$6,0),"")</f>
        <v/>
      </c>
      <c r="AZ10" s="47" t="str">
        <f>IFERROR(VLOOKUP($B10,AZ$3:$BN$5,MAX($U$6:$BM$6)+2-AZ$6,0),"")</f>
        <v/>
      </c>
      <c r="BA10" s="47" t="str">
        <f>IFERROR(VLOOKUP($B10,BA$3:$BN$5,MAX($U$6:$BM$6)+2-BA$6,0),"")</f>
        <v/>
      </c>
      <c r="BB10" s="47" t="str">
        <f>IFERROR(VLOOKUP($B10,BB$3:$BN$5,MAX($U$6:$BM$6)+2-BB$6,0),"")</f>
        <v/>
      </c>
      <c r="BC10" s="47" t="str">
        <f>IFERROR(VLOOKUP($B10,BC$3:$BN$5,MAX($U$6:$BM$6)+2-BC$6,0),"")</f>
        <v/>
      </c>
      <c r="BD10" s="47" t="str">
        <f>IFERROR(VLOOKUP($B10,BD$3:$BN$5,MAX($U$6:$BM$6)+2-BD$6,0),"")</f>
        <v/>
      </c>
      <c r="BE10" s="47" t="str">
        <f>IFERROR(VLOOKUP($B10,BE$3:$BN$5,MAX($U$6:$BM$6)+2-BE$6,0),"")</f>
        <v/>
      </c>
      <c r="BF10" s="47" t="str">
        <f>IFERROR(VLOOKUP($B10,BF$3:$BN$5,MAX($U$6:$BM$6)+2-BF$6,0),"")</f>
        <v/>
      </c>
      <c r="BG10" s="47" t="str">
        <f>IFERROR(VLOOKUP($B10,BG$3:$BN$5,MAX($U$6:$BM$6)+2-BG$6,0),"")</f>
        <v/>
      </c>
      <c r="BH10" s="47" t="str">
        <f>IFERROR(VLOOKUP($B10,BH$3:$BN$5,MAX($U$6:$BM$6)+2-BH$6,0),"")</f>
        <v/>
      </c>
      <c r="BI10" s="47" t="str">
        <f>IFERROR(VLOOKUP($B10,BI$3:$BN$5,MAX($U$6:$BM$6)+2-BI$6,0),"")</f>
        <v/>
      </c>
      <c r="BJ10" s="47" t="str">
        <f>IFERROR(VLOOKUP($B10,BJ$3:$BN$5,MAX($U$6:$BM$6)+2-BJ$6,0),"")</f>
        <v/>
      </c>
      <c r="BK10" s="47" t="str">
        <f>IFERROR(VLOOKUP($B10,BK$3:$BN$5,MAX($U$6:$BM$6)+2-BK$6,0),"")</f>
        <v/>
      </c>
      <c r="BL10" s="47" t="str">
        <f>IFERROR(VLOOKUP($B10,BL$3:$BN$5,MAX($U$6:$BM$6)+2-BL$6,0),"")</f>
        <v/>
      </c>
      <c r="BM10" s="47" t="str">
        <f>IFERROR(VLOOKUP($B10,BM$3:$BN$5,MAX($U$6:$BM$6)+2-BM$6,0),"")</f>
        <v/>
      </c>
      <c r="BN10" s="46">
        <f>IF(ISNUMBER(R10),IF(R10&lt;21,40-(R10-1)*2,1),R10)</f>
        <v>0</v>
      </c>
      <c r="BO10" s="48">
        <f>IFERROR(VLOOKUP(B10,EM:EN,2,0),"")</f>
        <v>3</v>
      </c>
      <c r="BP10" s="48">
        <v>3</v>
      </c>
      <c r="BQ10" s="49" t="str">
        <f>IFERROR(VLOOKUP(B10,EO:EP,2,0),"")</f>
        <v/>
      </c>
      <c r="BR10" s="50">
        <f>SUM(DK10+EG10)</f>
        <v>0</v>
      </c>
      <c r="BS10" s="51">
        <f>SUM(BT10:CN10)+BR10*20</f>
        <v>0</v>
      </c>
      <c r="BT10" s="52" t="str">
        <f>IFERROR(VLOOKUP($B10,BT$2:$CN$5,MAX($BT$6:$CM$6)+2-BT$6,0)*BT$7,"")</f>
        <v/>
      </c>
      <c r="BU10" s="52" t="str">
        <f>IFERROR(VLOOKUP($B10,BU$2:$CN$5,MAX($BT$6:$CM$6)+2-BU$6,0)*BU$7,"")</f>
        <v/>
      </c>
      <c r="BV10" s="52" t="str">
        <f>IFERROR(VLOOKUP($B10,BV$2:$CN$5,MAX($BT$6:$CM$6)+2-BV$6,0)*BV$7,"")</f>
        <v/>
      </c>
      <c r="BW10" s="52" t="str">
        <f>IFERROR(VLOOKUP($B10,BW$2:$CN$5,MAX($BT$6:$CM$6)+2-BW$6,0)*BW$7,"")</f>
        <v/>
      </c>
      <c r="BX10" s="52" t="str">
        <f>IFERROR(VLOOKUP($B10,BX$2:$CN$5,MAX($BT$6:$CM$6)+2-BX$6,0)*BX$7,"")</f>
        <v/>
      </c>
      <c r="BY10" s="52" t="str">
        <f>IFERROR(VLOOKUP($B10,BY$2:$CN$5,MAX($BT$6:$CM$6)+2-BY$6,0)*BY$7,"")</f>
        <v/>
      </c>
      <c r="BZ10" s="52" t="str">
        <f>IFERROR(VLOOKUP($B10,BZ$2:$CN$5,MAX($BT$6:$CM$6)+2-BZ$6,0)*BZ$7,"")</f>
        <v/>
      </c>
      <c r="CA10" s="52" t="str">
        <f>IFERROR(VLOOKUP($B10,CA$2:$CN$5,MAX($BT$6:$CM$6)+2-CA$6,0)*CA$7,"")</f>
        <v/>
      </c>
      <c r="CB10" s="52" t="str">
        <f>IFERROR(VLOOKUP($B10,CB$2:$CN$5,MAX($BT$6:$CM$6)+2-CB$6,0)*CB$7,"")</f>
        <v/>
      </c>
      <c r="CC10" s="52" t="str">
        <f>IFERROR(VLOOKUP($B10,CC$2:$CN$5,MAX($BT$6:$CM$6)+2-CC$6,0)*CC$7,"")</f>
        <v/>
      </c>
      <c r="CD10" s="52" t="str">
        <f>IFERROR(VLOOKUP($B10,CD$2:$CN$5,MAX($BT$6:$CM$6)+2-CD$6,0)*CD$7,"")</f>
        <v/>
      </c>
      <c r="CE10" s="52" t="str">
        <f>IFERROR(VLOOKUP($B10,CE$2:$CN$5,MAX($BT$6:$CM$6)+2-CE$6,0)*CE$7,"")</f>
        <v/>
      </c>
      <c r="CF10" s="52" t="str">
        <f>IFERROR(VLOOKUP($B10,CF$2:$CN$5,MAX($BT$6:$CM$6)+2-CF$6,0)*CF$7,"")</f>
        <v/>
      </c>
      <c r="CG10" s="52" t="str">
        <f>IFERROR(VLOOKUP($B10,CG$2:$CN$5,MAX($BT$6:$CM$6)+2-CG$6,0)*CG$7,"")</f>
        <v/>
      </c>
      <c r="CH10" s="52" t="str">
        <f>IFERROR(VLOOKUP($B10,CH$2:$CN$5,MAX($BT$6:$CM$6)+2-CH$6,0)*CH$7,"")</f>
        <v/>
      </c>
      <c r="CI10" s="52" t="str">
        <f>IFERROR(VLOOKUP($B10,CI$2:$CN$5,MAX($BT$6:$CM$6)+2-CI$6,0)*CI$7,"")</f>
        <v/>
      </c>
      <c r="CJ10" s="52" t="str">
        <f>IFERROR(VLOOKUP($B10,CJ$2:$CN$5,MAX($BT$6:$CM$6)+2-CJ$6,0)*CJ$7,"")</f>
        <v/>
      </c>
      <c r="CK10" s="52" t="str">
        <f>IFERROR(VLOOKUP($B10,CK$2:$CN$5,MAX($BT$6:$CM$6)+2-CK$6,0)*CK$7,"")</f>
        <v/>
      </c>
      <c r="CL10" s="52" t="str">
        <f>IFERROR(VLOOKUP($B10,CL$2:$CN$5,MAX($BT$6:$CM$6)+2-CL$6,0)*CL$7,"")</f>
        <v/>
      </c>
      <c r="CM10" s="52" t="str">
        <f>IFERROR(VLOOKUP($B10,CM$2:$CN$5,MAX($BT$6:$CM$6)+2-CM$6,0)*CM$7,"")</f>
        <v/>
      </c>
      <c r="CP10" s="53"/>
      <c r="CQ10" s="54" t="str">
        <f>IFERROR(VLOOKUP($B10,BT$49:$CN$58,MAX($CQ$6:$DJ$6)+2-CQ$6,0)*CQ$7,"")</f>
        <v/>
      </c>
      <c r="CR10" s="54" t="str">
        <f>IFERROR(VLOOKUP($B10,BU$49:$CN$58,MAX($CQ$6:$DJ$6)+2-CR$6,0)*CR$7,"")</f>
        <v/>
      </c>
      <c r="CS10" s="54" t="str">
        <f>IFERROR(VLOOKUP($B10,BV$49:$CN$58,MAX($CQ$6:$DJ$6)+2-CS$6,0)*CS$7,"")</f>
        <v/>
      </c>
      <c r="CT10" s="54" t="str">
        <f>IFERROR(VLOOKUP($B10,BW$49:$CN$58,MAX($CQ$6:$DJ$6)+2-CT$6,0)*CT$7,"")</f>
        <v/>
      </c>
      <c r="CU10" s="54" t="str">
        <f>IFERROR(VLOOKUP($B10,BX$49:$CN$58,MAX($CQ$6:$DJ$6)+2-CU$6,0)*CU$7,"")</f>
        <v/>
      </c>
      <c r="CV10" s="54" t="str">
        <f>IFERROR(VLOOKUP($B10,BY$49:$CN$58,MAX($CQ$6:$DJ$6)+2-CV$6,0)*CV$7,"")</f>
        <v/>
      </c>
      <c r="CW10" s="54" t="str">
        <f>IFERROR(VLOOKUP($B10,BZ$49:$CN$58,MAX($CQ$6:$DJ$6)+2-CW$6,0)*CW$7,"")</f>
        <v/>
      </c>
      <c r="CX10" s="54" t="str">
        <f>IFERROR(VLOOKUP($B10,CA$49:$CN$58,MAX($CQ$6:$DJ$6)+2-CX$6,0)*CX$7,"")</f>
        <v/>
      </c>
      <c r="CY10" s="54" t="str">
        <f>IFERROR(VLOOKUP($B10,CB$49:$CN$58,MAX($CQ$6:$DJ$6)+2-CY$6,0)*CY$7,"")</f>
        <v/>
      </c>
      <c r="CZ10" s="54" t="str">
        <f>IFERROR(VLOOKUP($B10,CC$49:$CN$58,MAX($CQ$6:$DJ$6)+2-CZ$6,0)*CZ$7,"")</f>
        <v/>
      </c>
      <c r="DA10" s="54" t="str">
        <f>IFERROR(VLOOKUP($B10,CD$49:$CN$58,MAX($CQ$6:$DJ$6)+2-DA$6,0)*DA$7,"")</f>
        <v/>
      </c>
      <c r="DB10" s="54" t="str">
        <f>IFERROR(VLOOKUP($B10,CE$49:$CN$58,MAX($CQ$6:$DJ$6)+2-DB$6,0)*DB$7,"")</f>
        <v/>
      </c>
      <c r="DC10" s="54" t="str">
        <f>IFERROR(VLOOKUP($B10,CF$49:$CN$58,MAX($CQ$6:$DJ$6)+2-DC$6,0)*DC$7,"")</f>
        <v/>
      </c>
      <c r="DD10" s="54" t="str">
        <f>IFERROR(VLOOKUP($B10,CG$49:$CN$58,MAX($CQ$6:$DJ$6)+2-DD$6,0)*DD$7,"")</f>
        <v/>
      </c>
      <c r="DE10" s="54" t="str">
        <f>IFERROR(VLOOKUP($B10,CH$49:$CN$58,MAX($CQ$6:$DJ$6)+2-DE$6,0)*DE$7,"")</f>
        <v/>
      </c>
      <c r="DF10" s="54" t="str">
        <f>IFERROR(VLOOKUP($B10,CI$49:$CN$58,MAX($CQ$6:$DJ$6)+2-DF$6,0)*DF$7,"")</f>
        <v/>
      </c>
      <c r="DG10" s="54" t="str">
        <f>IFERROR(VLOOKUP($B10,CJ$49:$CN$58,MAX($CQ$6:$DJ$6)+2-DG$6,0)*DG$7,"")</f>
        <v/>
      </c>
      <c r="DH10" s="54" t="str">
        <f>IFERROR(VLOOKUP($B10,CK$49:$CN$58,MAX($CQ$6:$DJ$6)+2-DH$6,0)*DH$7,"")</f>
        <v/>
      </c>
      <c r="DI10" s="54" t="str">
        <f>IFERROR(VLOOKUP($B10,CL$49:$CN$58,MAX($CQ$6:$DJ$6)+2-DI$6,0)*DI$7,"")</f>
        <v/>
      </c>
      <c r="DJ10" s="54" t="str">
        <f>IFERROR(VLOOKUP($B10,CM$49:$CN$58,MAX($CQ$6:$DJ$6)+2-DJ$6,0)*DJ$7,"")</f>
        <v/>
      </c>
      <c r="DK10" s="55">
        <f>SUM(CQ10:DJ10)</f>
        <v>0</v>
      </c>
      <c r="DM10" s="56" t="str">
        <f>IFERROR(VLOOKUP($B10,BT$60:$CN$69,MAX($BT$6:$CM$6)+2-DM$6,0)*DM$7,"")</f>
        <v/>
      </c>
      <c r="DN10" s="56" t="str">
        <f>IFERROR(VLOOKUP($B10,BU$60:$CN$69,MAX($BT$6:$CM$6)+2-DN$6,0)*DN$7,"")</f>
        <v/>
      </c>
      <c r="DO10" s="56" t="str">
        <f>IFERROR(VLOOKUP($B10,BV$60:$CN$69,MAX($BT$6:$CM$6)+2-DO$6,0)*DO$7,"")</f>
        <v/>
      </c>
      <c r="DP10" s="56" t="str">
        <f>IFERROR(VLOOKUP($B10,BW$60:$CN$69,MAX($BT$6:$CM$6)+2-DP$6,0)*DP$7,"")</f>
        <v/>
      </c>
      <c r="DQ10" s="56" t="str">
        <f>IFERROR(VLOOKUP($B10,BX$60:$CN$69,MAX($BT$6:$CM$6)+2-DQ$6,0)*DQ$7,"")</f>
        <v/>
      </c>
      <c r="DR10" s="56" t="str">
        <f>IFERROR(VLOOKUP($B10,BY$60:$CN$69,MAX($BT$6:$CM$6)+2-DR$6,0)*DR$7,"")</f>
        <v/>
      </c>
      <c r="DS10" s="56" t="str">
        <f>IFERROR(VLOOKUP($B10,BZ$60:$CN$69,MAX($BT$6:$CM$6)+2-DS$6,0)*DS$7,"")</f>
        <v/>
      </c>
      <c r="DT10" s="56" t="str">
        <f>IFERROR(VLOOKUP($B10,CA$60:$CN$69,MAX($BT$6:$CM$6)+2-DT$6,0)*DT$7,"")</f>
        <v/>
      </c>
      <c r="DU10" s="56" t="str">
        <f>IFERROR(VLOOKUP($B10,CB$60:$CN$69,MAX($BT$6:$CM$6)+2-DU$6,0)*DU$7,"")</f>
        <v/>
      </c>
      <c r="DV10" s="56" t="str">
        <f>IFERROR(VLOOKUP($B10,CC$60:$CN$69,MAX($BT$6:$CM$6)+2-DV$6,0)*DV$7,"")</f>
        <v/>
      </c>
      <c r="DW10" s="56" t="str">
        <f>IFERROR(VLOOKUP($B10,CD$60:$CN$69,MAX($BT$6:$CM$6)+2-DW$6,0)*DW$7,"")</f>
        <v/>
      </c>
      <c r="DX10" s="56" t="str">
        <f>IFERROR(VLOOKUP($B10,CE$60:$CN$69,MAX($BT$6:$CM$6)+2-DX$6,0)*DX$7,"")</f>
        <v/>
      </c>
      <c r="DY10" s="56" t="str">
        <f>IFERROR(VLOOKUP($B10,CF$60:$CN$69,MAX($BT$6:$CM$6)+2-DY$6,0)*DY$7,"")</f>
        <v/>
      </c>
      <c r="DZ10" s="56" t="str">
        <f>IFERROR(VLOOKUP($B10,CG$60:$CN$69,MAX($BT$6:$CM$6)+2-DZ$6,0)*DZ$7,"")</f>
        <v/>
      </c>
      <c r="EA10" s="56" t="str">
        <f>IFERROR(VLOOKUP($B10,CH$60:$CN$69,MAX($BT$6:$CM$6)+2-EA$6,0)*EA$7,"")</f>
        <v/>
      </c>
      <c r="EB10" s="56" t="str">
        <f>IFERROR(VLOOKUP($B10,CI$60:$CN$69,MAX($BT$6:$CM$6)+2-EB$6,0)*EB$7,"")</f>
        <v/>
      </c>
      <c r="EC10" s="56" t="str">
        <f>IFERROR(VLOOKUP($B10,CJ$60:$CN$69,MAX($BT$6:$CM$6)+2-EC$6,0)*EC$7,"")</f>
        <v/>
      </c>
      <c r="ED10" s="56" t="str">
        <f>IFERROR(VLOOKUP($B10,CK$60:$CN$69,MAX($BT$6:$CM$6)+2-ED$6,0)*ED$7,"")</f>
        <v/>
      </c>
      <c r="EE10" s="56" t="str">
        <f>IFERROR(VLOOKUP($B10,CL$60:$CN$69,MAX($BT$6:$CM$6)+2-EE$6,0)*EE$7,"")</f>
        <v/>
      </c>
      <c r="EF10" s="56" t="str">
        <f>IFERROR(VLOOKUP($B10,CM$60:$CN$69,MAX($BT$6:$CM$6)+2-EF$6,0)*EF$7,"")</f>
        <v/>
      </c>
      <c r="EG10" s="57">
        <f>SUM(DM10:EF10)</f>
        <v>0</v>
      </c>
      <c r="EI10" s="1">
        <v>49</v>
      </c>
      <c r="EJ10" s="1">
        <v>3</v>
      </c>
      <c r="EL10" s="1">
        <v>3</v>
      </c>
      <c r="EM10" s="1">
        <v>32</v>
      </c>
      <c r="EN10" s="1">
        <v>3</v>
      </c>
      <c r="EO10" s="1"/>
      <c r="EP10" s="1">
        <v>3</v>
      </c>
    </row>
    <row r="11" spans="1:146" ht="18">
      <c r="A11" s="36" t="s">
        <v>30</v>
      </c>
      <c r="B11" s="87">
        <v>48</v>
      </c>
      <c r="C11" s="87"/>
      <c r="D11" s="99" t="s">
        <v>157</v>
      </c>
      <c r="E11" s="99" t="s">
        <v>247</v>
      </c>
      <c r="F11" s="99" t="s">
        <v>248</v>
      </c>
      <c r="G11" s="42"/>
      <c r="H11" s="43">
        <f>IFERROR(VLOOKUP($B11,$B:$CM,H$5,0),"")</f>
        <v>5</v>
      </c>
      <c r="I11" s="43">
        <f>IFERROR(VLOOKUP($B11,$B:$CM,I$5,0),0)</f>
        <v>5</v>
      </c>
      <c r="J11" s="43">
        <f>IFERROR(VLOOKUP($B11,$B:$CM,J$5,0),"")</f>
        <v>0</v>
      </c>
      <c r="K11" s="43">
        <f>IFERROR(VLOOKUP($B11,$B:$CM,K$5,0),0)</f>
        <v>0</v>
      </c>
      <c r="L11" s="43">
        <f>IFERROR(VLOOKUP($B11,$B:$CM,L$5,0),"")</f>
        <v>4</v>
      </c>
      <c r="M11" s="43">
        <f>IF(IFERROR(VLOOKUP($B11,$B:$CM,M$5,0),"")="",0,IFERROR(VLOOKUP($B11,$B:$CM,M$5,0),0))</f>
        <v>4</v>
      </c>
      <c r="N11" s="43">
        <f>BS11</f>
        <v>0</v>
      </c>
      <c r="O11" s="44">
        <f>Q11+BP11</f>
        <v>9</v>
      </c>
      <c r="P11" s="45">
        <f>IFERROR(VLOOKUP(B11,EI:EJ,2,0),"")</f>
        <v>5</v>
      </c>
      <c r="Q11" s="45">
        <v>5</v>
      </c>
      <c r="R11" s="46"/>
      <c r="S11" s="46" t="str">
        <f>IFERROR(VLOOKUP(B11,EK:EL,2,0),"")</f>
        <v/>
      </c>
      <c r="T11" s="46">
        <f>SUM(U11:BM11)</f>
        <v>0</v>
      </c>
      <c r="U11" s="47" t="str">
        <f>IFERROR(VLOOKUP($B11,U$3:$BN$5,MAX($U$6:$BM$6)+2-U$6,0),"")</f>
        <v/>
      </c>
      <c r="V11" s="47" t="str">
        <f>IFERROR(VLOOKUP($B11,V$3:$BN$5,MAX($U$6:$BM$6)+2-V$6,0),"")</f>
        <v/>
      </c>
      <c r="W11" s="47" t="str">
        <f>IFERROR(VLOOKUP($B11,W$3:$BN$5,MAX($U$6:$BM$6)+2-W$6,0),"")</f>
        <v/>
      </c>
      <c r="X11" s="47" t="str">
        <f>IFERROR(VLOOKUP($B11,X$3:$BN$5,MAX($U$6:$BM$6)+2-X$6,0),"")</f>
        <v/>
      </c>
      <c r="Y11" s="47" t="str">
        <f>IFERROR(VLOOKUP($B11,Y$3:$BN$5,MAX($U$6:$BM$6)+2-Y$6,0),"")</f>
        <v/>
      </c>
      <c r="Z11" s="47" t="str">
        <f>IFERROR(VLOOKUP($B11,Z$3:$BN$5,MAX($U$6:$BM$6)+2-Z$6,0),"")</f>
        <v/>
      </c>
      <c r="AA11" s="47" t="str">
        <f>IFERROR(VLOOKUP($B11,AA$3:$BN$5,MAX($U$6:$BM$6)+2-AA$6,0),"")</f>
        <v/>
      </c>
      <c r="AB11" s="47" t="str">
        <f>IFERROR(VLOOKUP($B11,AB$3:$BN$5,MAX($U$6:$BM$6)+2-AB$6,0),"")</f>
        <v/>
      </c>
      <c r="AC11" s="47" t="str">
        <f>IFERROR(VLOOKUP($B11,AC$3:$BN$5,MAX($U$6:$BM$6)+2-AC$6,0),"")</f>
        <v/>
      </c>
      <c r="AD11" s="47" t="str">
        <f>IFERROR(VLOOKUP($B11,AD$3:$BN$5,MAX($U$6:$BM$6)+2-AD$6,0),"")</f>
        <v/>
      </c>
      <c r="AE11" s="47" t="str">
        <f>IFERROR(VLOOKUP($B11,AE$3:$BN$5,MAX($U$6:$BM$6)+2-AE$6,0),"")</f>
        <v/>
      </c>
      <c r="AF11" s="47" t="str">
        <f>IFERROR(VLOOKUP($B11,AF$3:$BN$5,MAX($U$6:$BM$6)+2-AF$6,0),"")</f>
        <v/>
      </c>
      <c r="AG11" s="47" t="str">
        <f>IFERROR(VLOOKUP($B11,AG$3:$BN$5,MAX($U$6:$BM$6)+2-AG$6,0),"")</f>
        <v/>
      </c>
      <c r="AH11" s="47" t="str">
        <f>IFERROR(VLOOKUP($B11,AH$3:$BN$5,MAX($U$6:$BM$6)+2-AH$6,0),"")</f>
        <v/>
      </c>
      <c r="AI11" s="47" t="str">
        <f>IFERROR(VLOOKUP($B11,AI$3:$BN$5,MAX($U$6:$BM$6)+2-AI$6,0),"")</f>
        <v/>
      </c>
      <c r="AJ11" s="47" t="str">
        <f>IFERROR(VLOOKUP($B11,AJ$3:$BN$5,MAX($U$6:$BM$6)+2-AJ$6,0),"")</f>
        <v/>
      </c>
      <c r="AK11" s="47" t="str">
        <f>IFERROR(VLOOKUP($B11,AK$3:$BN$5,MAX($U$6:$BM$6)+2-AK$6,0),"")</f>
        <v/>
      </c>
      <c r="AL11" s="47" t="str">
        <f>IFERROR(VLOOKUP($B11,AL$3:$BN$5,MAX($U$6:$BM$6)+2-AL$6,0),"")</f>
        <v/>
      </c>
      <c r="AM11" s="47" t="str">
        <f>IFERROR(VLOOKUP($B11,AM$3:$BN$5,MAX($U$6:$BM$6)+2-AM$6,0),"")</f>
        <v/>
      </c>
      <c r="AN11" s="47" t="str">
        <f>IFERROR(VLOOKUP($B11,AN$3:$BN$5,MAX($U$6:$BM$6)+2-AN$6,0),"")</f>
        <v/>
      </c>
      <c r="AO11" s="47" t="str">
        <f>IFERROR(VLOOKUP($B11,AO$3:$BN$5,MAX($U$6:$BM$6)+2-AO$6,0),"")</f>
        <v/>
      </c>
      <c r="AP11" s="47" t="str">
        <f>IFERROR(VLOOKUP($B11,AP$3:$BN$5,MAX($U$6:$BM$6)+2-AP$6,0),"")</f>
        <v/>
      </c>
      <c r="AQ11" s="47" t="str">
        <f>IFERROR(VLOOKUP($B11,AQ$3:$BN$5,MAX($U$6:$BM$6)+2-AQ$6,0),"")</f>
        <v/>
      </c>
      <c r="AR11" s="47" t="str">
        <f>IFERROR(VLOOKUP($B11,AR$3:$BN$5,MAX($U$6:$BM$6)+2-AR$6,0),"")</f>
        <v/>
      </c>
      <c r="AS11" s="47" t="str">
        <f>IFERROR(VLOOKUP($B11,AS$3:$BN$5,MAX($U$6:$BM$6)+2-AS$6,0),"")</f>
        <v/>
      </c>
      <c r="AT11" s="47" t="str">
        <f>IFERROR(VLOOKUP($B11,AT$3:$BN$5,MAX($U$6:$BM$6)+2-AT$6,0),"")</f>
        <v/>
      </c>
      <c r="AU11" s="47" t="str">
        <f>IFERROR(VLOOKUP($B11,AU$3:$BN$5,MAX($U$6:$BM$6)+2-AU$6,0),"")</f>
        <v/>
      </c>
      <c r="AV11" s="47" t="str">
        <f>IFERROR(VLOOKUP($B11,AV$3:$BN$5,MAX($U$6:$BM$6)+2-AV$6,0),"")</f>
        <v/>
      </c>
      <c r="AW11" s="47" t="str">
        <f>IFERROR(VLOOKUP($B11,AW$3:$BN$5,MAX($U$6:$BM$6)+2-AW$6,0),"")</f>
        <v/>
      </c>
      <c r="AX11" s="47" t="str">
        <f>IFERROR(VLOOKUP($B11,AX$3:$BN$5,MAX($U$6:$BM$6)+2-AX$6,0),"")</f>
        <v/>
      </c>
      <c r="AY11" s="47" t="str">
        <f>IFERROR(VLOOKUP($B11,AY$3:$BN$5,MAX($U$6:$BM$6)+2-AY$6,0),"")</f>
        <v/>
      </c>
      <c r="AZ11" s="47" t="str">
        <f>IFERROR(VLOOKUP($B11,AZ$3:$BN$5,MAX($U$6:$BM$6)+2-AZ$6,0),"")</f>
        <v/>
      </c>
      <c r="BA11" s="47" t="str">
        <f>IFERROR(VLOOKUP($B11,BA$3:$BN$5,MAX($U$6:$BM$6)+2-BA$6,0),"")</f>
        <v/>
      </c>
      <c r="BB11" s="47" t="str">
        <f>IFERROR(VLOOKUP($B11,BB$3:$BN$5,MAX($U$6:$BM$6)+2-BB$6,0),"")</f>
        <v/>
      </c>
      <c r="BC11" s="47" t="str">
        <f>IFERROR(VLOOKUP($B11,BC$3:$BN$5,MAX($U$6:$BM$6)+2-BC$6,0),"")</f>
        <v/>
      </c>
      <c r="BD11" s="47" t="str">
        <f>IFERROR(VLOOKUP($B11,BD$3:$BN$5,MAX($U$6:$BM$6)+2-BD$6,0),"")</f>
        <v/>
      </c>
      <c r="BE11" s="47" t="str">
        <f>IFERROR(VLOOKUP($B11,BE$3:$BN$5,MAX($U$6:$BM$6)+2-BE$6,0),"")</f>
        <v/>
      </c>
      <c r="BF11" s="47" t="str">
        <f>IFERROR(VLOOKUP($B11,BF$3:$BN$5,MAX($U$6:$BM$6)+2-BF$6,0),"")</f>
        <v/>
      </c>
      <c r="BG11" s="47" t="str">
        <f>IFERROR(VLOOKUP($B11,BG$3:$BN$5,MAX($U$6:$BM$6)+2-BG$6,0),"")</f>
        <v/>
      </c>
      <c r="BH11" s="47" t="str">
        <f>IFERROR(VLOOKUP($B11,BH$3:$BN$5,MAX($U$6:$BM$6)+2-BH$6,0),"")</f>
        <v/>
      </c>
      <c r="BI11" s="47" t="str">
        <f>IFERROR(VLOOKUP($B11,BI$3:$BN$5,MAX($U$6:$BM$6)+2-BI$6,0),"")</f>
        <v/>
      </c>
      <c r="BJ11" s="47" t="str">
        <f>IFERROR(VLOOKUP($B11,BJ$3:$BN$5,MAX($U$6:$BM$6)+2-BJ$6,0),"")</f>
        <v/>
      </c>
      <c r="BK11" s="47" t="str">
        <f>IFERROR(VLOOKUP($B11,BK$3:$BN$5,MAX($U$6:$BM$6)+2-BK$6,0),"")</f>
        <v/>
      </c>
      <c r="BL11" s="47" t="str">
        <f>IFERROR(VLOOKUP($B11,BL$3:$BN$5,MAX($U$6:$BM$6)+2-BL$6,0),"")</f>
        <v/>
      </c>
      <c r="BM11" s="47" t="str">
        <f>IFERROR(VLOOKUP($B11,BM$3:$BN$5,MAX($U$6:$BM$6)+2-BM$6,0),"")</f>
        <v/>
      </c>
      <c r="BN11" s="46">
        <f>IF(ISNUMBER(R11),IF(R11&lt;21,40-(R11-1)*2,1),R11)</f>
        <v>0</v>
      </c>
      <c r="BO11" s="48">
        <f>IFERROR(VLOOKUP(B11,EM:EN,2,0),"")</f>
        <v>4</v>
      </c>
      <c r="BP11" s="48">
        <v>4</v>
      </c>
      <c r="BQ11" s="49" t="str">
        <f>IFERROR(VLOOKUP(B11,EO:EP,2,0),"")</f>
        <v/>
      </c>
      <c r="BR11" s="50">
        <f>SUM(DK11+EG11)</f>
        <v>0</v>
      </c>
      <c r="BS11" s="51">
        <f>SUM(BT11:CN11)+BR11*20</f>
        <v>0</v>
      </c>
      <c r="BT11" s="52" t="str">
        <f>IFERROR(VLOOKUP($B11,BT$2:$CN$5,MAX($BT$6:$CM$6)+2-BT$6,0)*BT$7,"")</f>
        <v/>
      </c>
      <c r="BU11" s="52" t="str">
        <f>IFERROR(VLOOKUP($B11,BU$2:$CN$5,MAX($BT$6:$CM$6)+2-BU$6,0)*BU$7,"")</f>
        <v/>
      </c>
      <c r="BV11" s="52" t="str">
        <f>IFERROR(VLOOKUP($B11,BV$2:$CN$5,MAX($BT$6:$CM$6)+2-BV$6,0)*BV$7,"")</f>
        <v/>
      </c>
      <c r="BW11" s="52" t="str">
        <f>IFERROR(VLOOKUP($B11,BW$2:$CN$5,MAX($BT$6:$CM$6)+2-BW$6,0)*BW$7,"")</f>
        <v/>
      </c>
      <c r="BX11" s="52" t="str">
        <f>IFERROR(VLOOKUP($B11,BX$2:$CN$5,MAX($BT$6:$CM$6)+2-BX$6,0)*BX$7,"")</f>
        <v/>
      </c>
      <c r="BY11" s="52" t="str">
        <f>IFERROR(VLOOKUP($B11,BY$2:$CN$5,MAX($BT$6:$CM$6)+2-BY$6,0)*BY$7,"")</f>
        <v/>
      </c>
      <c r="BZ11" s="52" t="str">
        <f>IFERROR(VLOOKUP($B11,BZ$2:$CN$5,MAX($BT$6:$CM$6)+2-BZ$6,0)*BZ$7,"")</f>
        <v/>
      </c>
      <c r="CA11" s="52" t="str">
        <f>IFERROR(VLOOKUP($B11,CA$2:$CN$5,MAX($BT$6:$CM$6)+2-CA$6,0)*CA$7,"")</f>
        <v/>
      </c>
      <c r="CB11" s="52" t="str">
        <f>IFERROR(VLOOKUP($B11,CB$2:$CN$5,MAX($BT$6:$CM$6)+2-CB$6,0)*CB$7,"")</f>
        <v/>
      </c>
      <c r="CC11" s="52" t="str">
        <f>IFERROR(VLOOKUP($B11,CC$2:$CN$5,MAX($BT$6:$CM$6)+2-CC$6,0)*CC$7,"")</f>
        <v/>
      </c>
      <c r="CD11" s="52" t="str">
        <f>IFERROR(VLOOKUP($B11,CD$2:$CN$5,MAX($BT$6:$CM$6)+2-CD$6,0)*CD$7,"")</f>
        <v/>
      </c>
      <c r="CE11" s="52" t="str">
        <f>IFERROR(VLOOKUP($B11,CE$2:$CN$5,MAX($BT$6:$CM$6)+2-CE$6,0)*CE$7,"")</f>
        <v/>
      </c>
      <c r="CF11" s="52" t="str">
        <f>IFERROR(VLOOKUP($B11,CF$2:$CN$5,MAX($BT$6:$CM$6)+2-CF$6,0)*CF$7,"")</f>
        <v/>
      </c>
      <c r="CG11" s="52" t="str">
        <f>IFERROR(VLOOKUP($B11,CG$2:$CN$5,MAX($BT$6:$CM$6)+2-CG$6,0)*CG$7,"")</f>
        <v/>
      </c>
      <c r="CH11" s="52" t="str">
        <f>IFERROR(VLOOKUP($B11,CH$2:$CN$5,MAX($BT$6:$CM$6)+2-CH$6,0)*CH$7,"")</f>
        <v/>
      </c>
      <c r="CI11" s="52" t="str">
        <f>IFERROR(VLOOKUP($B11,CI$2:$CN$5,MAX($BT$6:$CM$6)+2-CI$6,0)*CI$7,"")</f>
        <v/>
      </c>
      <c r="CJ11" s="52" t="str">
        <f>IFERROR(VLOOKUP($B11,CJ$2:$CN$5,MAX($BT$6:$CM$6)+2-CJ$6,0)*CJ$7,"")</f>
        <v/>
      </c>
      <c r="CK11" s="52" t="str">
        <f>IFERROR(VLOOKUP($B11,CK$2:$CN$5,MAX($BT$6:$CM$6)+2-CK$6,0)*CK$7,"")</f>
        <v/>
      </c>
      <c r="CL11" s="52" t="str">
        <f>IFERROR(VLOOKUP($B11,CL$2:$CN$5,MAX($BT$6:$CM$6)+2-CL$6,0)*CL$7,"")</f>
        <v/>
      </c>
      <c r="CM11" s="52" t="str">
        <f>IFERROR(VLOOKUP($B11,CM$2:$CN$5,MAX($BT$6:$CM$6)+2-CM$6,0)*CM$7,"")</f>
        <v/>
      </c>
      <c r="CP11" s="53"/>
      <c r="CQ11" s="54" t="str">
        <f>IFERROR(VLOOKUP($B11,BT$49:$CN$58,MAX($CQ$6:$DJ$6)+2-CQ$6,0)*CQ$7,"")</f>
        <v/>
      </c>
      <c r="CR11" s="54" t="str">
        <f>IFERROR(VLOOKUP($B11,BU$49:$CN$58,MAX($CQ$6:$DJ$6)+2-CR$6,0)*CR$7,"")</f>
        <v/>
      </c>
      <c r="CS11" s="54" t="str">
        <f>IFERROR(VLOOKUP($B11,BV$49:$CN$58,MAX($CQ$6:$DJ$6)+2-CS$6,0)*CS$7,"")</f>
        <v/>
      </c>
      <c r="CT11" s="54" t="str">
        <f>IFERROR(VLOOKUP($B11,BW$49:$CN$58,MAX($CQ$6:$DJ$6)+2-CT$6,0)*CT$7,"")</f>
        <v/>
      </c>
      <c r="CU11" s="54" t="str">
        <f>IFERROR(VLOOKUP($B11,BX$49:$CN$58,MAX($CQ$6:$DJ$6)+2-CU$6,0)*CU$7,"")</f>
        <v/>
      </c>
      <c r="CV11" s="54" t="str">
        <f>IFERROR(VLOOKUP($B11,BY$49:$CN$58,MAX($CQ$6:$DJ$6)+2-CV$6,0)*CV$7,"")</f>
        <v/>
      </c>
      <c r="CW11" s="54" t="str">
        <f>IFERROR(VLOOKUP($B11,BZ$49:$CN$58,MAX($CQ$6:$DJ$6)+2-CW$6,0)*CW$7,"")</f>
        <v/>
      </c>
      <c r="CX11" s="54" t="str">
        <f>IFERROR(VLOOKUP($B11,CA$49:$CN$58,MAX($CQ$6:$DJ$6)+2-CX$6,0)*CX$7,"")</f>
        <v/>
      </c>
      <c r="CY11" s="54" t="str">
        <f>IFERROR(VLOOKUP($B11,CB$49:$CN$58,MAX($CQ$6:$DJ$6)+2-CY$6,0)*CY$7,"")</f>
        <v/>
      </c>
      <c r="CZ11" s="54" t="str">
        <f>IFERROR(VLOOKUP($B11,CC$49:$CN$58,MAX($CQ$6:$DJ$6)+2-CZ$6,0)*CZ$7,"")</f>
        <v/>
      </c>
      <c r="DA11" s="54" t="str">
        <f>IFERROR(VLOOKUP($B11,CD$49:$CN$58,MAX($CQ$6:$DJ$6)+2-DA$6,0)*DA$7,"")</f>
        <v/>
      </c>
      <c r="DB11" s="54" t="str">
        <f>IFERROR(VLOOKUP($B11,CE$49:$CN$58,MAX($CQ$6:$DJ$6)+2-DB$6,0)*DB$7,"")</f>
        <v/>
      </c>
      <c r="DC11" s="54" t="str">
        <f>IFERROR(VLOOKUP($B11,CF$49:$CN$58,MAX($CQ$6:$DJ$6)+2-DC$6,0)*DC$7,"")</f>
        <v/>
      </c>
      <c r="DD11" s="54" t="str">
        <f>IFERROR(VLOOKUP($B11,CG$49:$CN$58,MAX($CQ$6:$DJ$6)+2-DD$6,0)*DD$7,"")</f>
        <v/>
      </c>
      <c r="DE11" s="54" t="str">
        <f>IFERROR(VLOOKUP($B11,CH$49:$CN$58,MAX($CQ$6:$DJ$6)+2-DE$6,0)*DE$7,"")</f>
        <v/>
      </c>
      <c r="DF11" s="54" t="str">
        <f>IFERROR(VLOOKUP($B11,CI$49:$CN$58,MAX($CQ$6:$DJ$6)+2-DF$6,0)*DF$7,"")</f>
        <v/>
      </c>
      <c r="DG11" s="54" t="str">
        <f>IFERROR(VLOOKUP($B11,CJ$49:$CN$58,MAX($CQ$6:$DJ$6)+2-DG$6,0)*DG$7,"")</f>
        <v/>
      </c>
      <c r="DH11" s="54" t="str">
        <f>IFERROR(VLOOKUP($B11,CK$49:$CN$58,MAX($CQ$6:$DJ$6)+2-DH$6,0)*DH$7,"")</f>
        <v/>
      </c>
      <c r="DI11" s="54" t="str">
        <f>IFERROR(VLOOKUP($B11,CL$49:$CN$58,MAX($CQ$6:$DJ$6)+2-DI$6,0)*DI$7,"")</f>
        <v/>
      </c>
      <c r="DJ11" s="54" t="str">
        <f>IFERROR(VLOOKUP($B11,CM$49:$CN$58,MAX($CQ$6:$DJ$6)+2-DJ$6,0)*DJ$7,"")</f>
        <v/>
      </c>
      <c r="DK11" s="55">
        <f>SUM(CQ11:DJ11)</f>
        <v>0</v>
      </c>
      <c r="DM11" s="56" t="str">
        <f>IFERROR(VLOOKUP($B11,BT$60:$CN$69,MAX($BT$6:$CM$6)+2-DM$6,0)*DM$7,"")</f>
        <v/>
      </c>
      <c r="DN11" s="56" t="str">
        <f>IFERROR(VLOOKUP($B11,BU$60:$CN$69,MAX($BT$6:$CM$6)+2-DN$6,0)*DN$7,"")</f>
        <v/>
      </c>
      <c r="DO11" s="56" t="str">
        <f>IFERROR(VLOOKUP($B11,BV$60:$CN$69,MAX($BT$6:$CM$6)+2-DO$6,0)*DO$7,"")</f>
        <v/>
      </c>
      <c r="DP11" s="56" t="str">
        <f>IFERROR(VLOOKUP($B11,BW$60:$CN$69,MAX($BT$6:$CM$6)+2-DP$6,0)*DP$7,"")</f>
        <v/>
      </c>
      <c r="DQ11" s="56" t="str">
        <f>IFERROR(VLOOKUP($B11,BX$60:$CN$69,MAX($BT$6:$CM$6)+2-DQ$6,0)*DQ$7,"")</f>
        <v/>
      </c>
      <c r="DR11" s="56" t="str">
        <f>IFERROR(VLOOKUP($B11,BY$60:$CN$69,MAX($BT$6:$CM$6)+2-DR$6,0)*DR$7,"")</f>
        <v/>
      </c>
      <c r="DS11" s="56" t="str">
        <f>IFERROR(VLOOKUP($B11,BZ$60:$CN$69,MAX($BT$6:$CM$6)+2-DS$6,0)*DS$7,"")</f>
        <v/>
      </c>
      <c r="DT11" s="56" t="str">
        <f>IFERROR(VLOOKUP($B11,CA$60:$CN$69,MAX($BT$6:$CM$6)+2-DT$6,0)*DT$7,"")</f>
        <v/>
      </c>
      <c r="DU11" s="56" t="str">
        <f>IFERROR(VLOOKUP($B11,CB$60:$CN$69,MAX($BT$6:$CM$6)+2-DU$6,0)*DU$7,"")</f>
        <v/>
      </c>
      <c r="DV11" s="56" t="str">
        <f>IFERROR(VLOOKUP($B11,CC$60:$CN$69,MAX($BT$6:$CM$6)+2-DV$6,0)*DV$7,"")</f>
        <v/>
      </c>
      <c r="DW11" s="56" t="str">
        <f>IFERROR(VLOOKUP($B11,CD$60:$CN$69,MAX($BT$6:$CM$6)+2-DW$6,0)*DW$7,"")</f>
        <v/>
      </c>
      <c r="DX11" s="56" t="str">
        <f>IFERROR(VLOOKUP($B11,CE$60:$CN$69,MAX($BT$6:$CM$6)+2-DX$6,0)*DX$7,"")</f>
        <v/>
      </c>
      <c r="DY11" s="56" t="str">
        <f>IFERROR(VLOOKUP($B11,CF$60:$CN$69,MAX($BT$6:$CM$6)+2-DY$6,0)*DY$7,"")</f>
        <v/>
      </c>
      <c r="DZ11" s="56" t="str">
        <f>IFERROR(VLOOKUP($B11,CG$60:$CN$69,MAX($BT$6:$CM$6)+2-DZ$6,0)*DZ$7,"")</f>
        <v/>
      </c>
      <c r="EA11" s="56" t="str">
        <f>IFERROR(VLOOKUP($B11,CH$60:$CN$69,MAX($BT$6:$CM$6)+2-EA$6,0)*EA$7,"")</f>
        <v/>
      </c>
      <c r="EB11" s="56" t="str">
        <f>IFERROR(VLOOKUP($B11,CI$60:$CN$69,MAX($BT$6:$CM$6)+2-EB$6,0)*EB$7,"")</f>
        <v/>
      </c>
      <c r="EC11" s="56" t="str">
        <f>IFERROR(VLOOKUP($B11,CJ$60:$CN$69,MAX($BT$6:$CM$6)+2-EC$6,0)*EC$7,"")</f>
        <v/>
      </c>
      <c r="ED11" s="56" t="str">
        <f>IFERROR(VLOOKUP($B11,CK$60:$CN$69,MAX($BT$6:$CM$6)+2-ED$6,0)*ED$7,"")</f>
        <v/>
      </c>
      <c r="EE11" s="56" t="str">
        <f>IFERROR(VLOOKUP($B11,CL$60:$CN$69,MAX($BT$6:$CM$6)+2-EE$6,0)*EE$7,"")</f>
        <v/>
      </c>
      <c r="EF11" s="56" t="str">
        <f>IFERROR(VLOOKUP($B11,CM$60:$CN$69,MAX($BT$6:$CM$6)+2-EF$6,0)*EF$7,"")</f>
        <v/>
      </c>
      <c r="EG11" s="57">
        <f>SUM(DM11:EF11)</f>
        <v>0</v>
      </c>
      <c r="EI11" s="1">
        <v>32</v>
      </c>
      <c r="EJ11" s="1">
        <v>4</v>
      </c>
      <c r="EL11" s="1">
        <v>4</v>
      </c>
      <c r="EM11" s="1">
        <v>48</v>
      </c>
      <c r="EN11" s="1">
        <v>4</v>
      </c>
      <c r="EO11" s="1"/>
      <c r="EP11" s="1">
        <v>4</v>
      </c>
    </row>
    <row r="12" spans="1:146" ht="18">
      <c r="A12" s="36" t="s">
        <v>31</v>
      </c>
      <c r="B12" s="87">
        <v>49</v>
      </c>
      <c r="C12" s="91"/>
      <c r="D12" s="99" t="s">
        <v>158</v>
      </c>
      <c r="E12" s="99" t="s">
        <v>247</v>
      </c>
      <c r="F12" s="99" t="s">
        <v>248</v>
      </c>
      <c r="G12" s="42"/>
      <c r="H12" s="43">
        <f>IFERROR(VLOOKUP($B12,$B:$CM,H$5,0),"")</f>
        <v>3</v>
      </c>
      <c r="I12" s="43">
        <f>IFERROR(VLOOKUP($B12,$B:$CM,I$5,0),0)</f>
        <v>3</v>
      </c>
      <c r="J12" s="43">
        <f>IFERROR(VLOOKUP($B12,$B:$CM,J$5,0),"")</f>
        <v>0</v>
      </c>
      <c r="K12" s="43">
        <f>IFERROR(VLOOKUP($B12,$B:$CM,K$5,0),0)</f>
        <v>0</v>
      </c>
      <c r="L12" s="43">
        <f>IFERROR(VLOOKUP($B12,$B:$CM,L$5,0),"")</f>
        <v>6</v>
      </c>
      <c r="M12" s="43">
        <f>IF(IFERROR(VLOOKUP($B12,$B:$CM,M$5,0),"")="",0,IFERROR(VLOOKUP($B12,$B:$CM,M$5,0),0))</f>
        <v>6</v>
      </c>
      <c r="N12" s="43">
        <f>BS12</f>
        <v>0</v>
      </c>
      <c r="O12" s="44">
        <f>Q12+BP12</f>
        <v>9</v>
      </c>
      <c r="P12" s="45">
        <f>IFERROR(VLOOKUP(B12,EI:EJ,2,0),"")</f>
        <v>3</v>
      </c>
      <c r="Q12" s="45">
        <v>3</v>
      </c>
      <c r="R12" s="46"/>
      <c r="S12" s="46" t="str">
        <f>IFERROR(VLOOKUP(B12,EK:EL,2,0),"")</f>
        <v/>
      </c>
      <c r="T12" s="46">
        <f>SUM(U12:BM12)</f>
        <v>0</v>
      </c>
      <c r="U12" s="47" t="str">
        <f>IFERROR(VLOOKUP($B12,U$3:$BN$5,MAX($U$6:$BM$6)+2-U$6,0),"")</f>
        <v/>
      </c>
      <c r="V12" s="47" t="str">
        <f>IFERROR(VLOOKUP($B12,V$3:$BN$5,MAX($U$6:$BM$6)+2-V$6,0),"")</f>
        <v/>
      </c>
      <c r="W12" s="47" t="str">
        <f>IFERROR(VLOOKUP($B12,W$3:$BN$5,MAX($U$6:$BM$6)+2-W$6,0),"")</f>
        <v/>
      </c>
      <c r="X12" s="47" t="str">
        <f>IFERROR(VLOOKUP($B12,X$3:$BN$5,MAX($U$6:$BM$6)+2-X$6,0),"")</f>
        <v/>
      </c>
      <c r="Y12" s="47" t="str">
        <f>IFERROR(VLOOKUP($B12,Y$3:$BN$5,MAX($U$6:$BM$6)+2-Y$6,0),"")</f>
        <v/>
      </c>
      <c r="Z12" s="47" t="str">
        <f>IFERROR(VLOOKUP($B12,Z$3:$BN$5,MAX($U$6:$BM$6)+2-Z$6,0),"")</f>
        <v/>
      </c>
      <c r="AA12" s="47" t="str">
        <f>IFERROR(VLOOKUP($B12,AA$3:$BN$5,MAX($U$6:$BM$6)+2-AA$6,0),"")</f>
        <v/>
      </c>
      <c r="AB12" s="47" t="str">
        <f>IFERROR(VLOOKUP($B12,AB$3:$BN$5,MAX($U$6:$BM$6)+2-AB$6,0),"")</f>
        <v/>
      </c>
      <c r="AC12" s="47" t="str">
        <f>IFERROR(VLOOKUP($B12,AC$3:$BN$5,MAX($U$6:$BM$6)+2-AC$6,0),"")</f>
        <v/>
      </c>
      <c r="AD12" s="47" t="str">
        <f>IFERROR(VLOOKUP($B12,AD$3:$BN$5,MAX($U$6:$BM$6)+2-AD$6,0),"")</f>
        <v/>
      </c>
      <c r="AE12" s="47" t="str">
        <f>IFERROR(VLOOKUP($B12,AE$3:$BN$5,MAX($U$6:$BM$6)+2-AE$6,0),"")</f>
        <v/>
      </c>
      <c r="AF12" s="47" t="str">
        <f>IFERROR(VLOOKUP($B12,AF$3:$BN$5,MAX($U$6:$BM$6)+2-AF$6,0),"")</f>
        <v/>
      </c>
      <c r="AG12" s="47" t="str">
        <f>IFERROR(VLOOKUP($B12,AG$3:$BN$5,MAX($U$6:$BM$6)+2-AG$6,0),"")</f>
        <v/>
      </c>
      <c r="AH12" s="47" t="str">
        <f>IFERROR(VLOOKUP($B12,AH$3:$BN$5,MAX($U$6:$BM$6)+2-AH$6,0),"")</f>
        <v/>
      </c>
      <c r="AI12" s="47" t="str">
        <f>IFERROR(VLOOKUP($B12,AI$3:$BN$5,MAX($U$6:$BM$6)+2-AI$6,0),"")</f>
        <v/>
      </c>
      <c r="AJ12" s="47" t="str">
        <f>IFERROR(VLOOKUP($B12,AJ$3:$BN$5,MAX($U$6:$BM$6)+2-AJ$6,0),"")</f>
        <v/>
      </c>
      <c r="AK12" s="47" t="str">
        <f>IFERROR(VLOOKUP($B12,AK$3:$BN$5,MAX($U$6:$BM$6)+2-AK$6,0),"")</f>
        <v/>
      </c>
      <c r="AL12" s="47" t="str">
        <f>IFERROR(VLOOKUP($B12,AL$3:$BN$5,MAX($U$6:$BM$6)+2-AL$6,0),"")</f>
        <v/>
      </c>
      <c r="AM12" s="47" t="str">
        <f>IFERROR(VLOOKUP($B12,AM$3:$BN$5,MAX($U$6:$BM$6)+2-AM$6,0),"")</f>
        <v/>
      </c>
      <c r="AN12" s="47" t="str">
        <f>IFERROR(VLOOKUP($B12,AN$3:$BN$5,MAX($U$6:$BM$6)+2-AN$6,0),"")</f>
        <v/>
      </c>
      <c r="AO12" s="47" t="str">
        <f>IFERROR(VLOOKUP($B12,AO$3:$BN$5,MAX($U$6:$BM$6)+2-AO$6,0),"")</f>
        <v/>
      </c>
      <c r="AP12" s="47" t="str">
        <f>IFERROR(VLOOKUP($B12,AP$3:$BN$5,MAX($U$6:$BM$6)+2-AP$6,0),"")</f>
        <v/>
      </c>
      <c r="AQ12" s="47" t="str">
        <f>IFERROR(VLOOKUP($B12,AQ$3:$BN$5,MAX($U$6:$BM$6)+2-AQ$6,0),"")</f>
        <v/>
      </c>
      <c r="AR12" s="47" t="str">
        <f>IFERROR(VLOOKUP($B12,AR$3:$BN$5,MAX($U$6:$BM$6)+2-AR$6,0),"")</f>
        <v/>
      </c>
      <c r="AS12" s="47" t="str">
        <f>IFERROR(VLOOKUP($B12,AS$3:$BN$5,MAX($U$6:$BM$6)+2-AS$6,0),"")</f>
        <v/>
      </c>
      <c r="AT12" s="47" t="str">
        <f>IFERROR(VLOOKUP($B12,AT$3:$BN$5,MAX($U$6:$BM$6)+2-AT$6,0),"")</f>
        <v/>
      </c>
      <c r="AU12" s="47" t="str">
        <f>IFERROR(VLOOKUP($B12,AU$3:$BN$5,MAX($U$6:$BM$6)+2-AU$6,0),"")</f>
        <v/>
      </c>
      <c r="AV12" s="47" t="str">
        <f>IFERROR(VLOOKUP($B12,AV$3:$BN$5,MAX($U$6:$BM$6)+2-AV$6,0),"")</f>
        <v/>
      </c>
      <c r="AW12" s="47" t="str">
        <f>IFERROR(VLOOKUP($B12,AW$3:$BN$5,MAX($U$6:$BM$6)+2-AW$6,0),"")</f>
        <v/>
      </c>
      <c r="AX12" s="47" t="str">
        <f>IFERROR(VLOOKUP($B12,AX$3:$BN$5,MAX($U$6:$BM$6)+2-AX$6,0),"")</f>
        <v/>
      </c>
      <c r="AY12" s="47" t="str">
        <f>IFERROR(VLOOKUP($B12,AY$3:$BN$5,MAX($U$6:$BM$6)+2-AY$6,0),"")</f>
        <v/>
      </c>
      <c r="AZ12" s="47" t="str">
        <f>IFERROR(VLOOKUP($B12,AZ$3:$BN$5,MAX($U$6:$BM$6)+2-AZ$6,0),"")</f>
        <v/>
      </c>
      <c r="BA12" s="47" t="str">
        <f>IFERROR(VLOOKUP($B12,BA$3:$BN$5,MAX($U$6:$BM$6)+2-BA$6,0),"")</f>
        <v/>
      </c>
      <c r="BB12" s="47" t="str">
        <f>IFERROR(VLOOKUP($B12,BB$3:$BN$5,MAX($U$6:$BM$6)+2-BB$6,0),"")</f>
        <v/>
      </c>
      <c r="BC12" s="47" t="str">
        <f>IFERROR(VLOOKUP($B12,BC$3:$BN$5,MAX($U$6:$BM$6)+2-BC$6,0),"")</f>
        <v/>
      </c>
      <c r="BD12" s="47" t="str">
        <f>IFERROR(VLOOKUP($B12,BD$3:$BN$5,MAX($U$6:$BM$6)+2-BD$6,0),"")</f>
        <v/>
      </c>
      <c r="BE12" s="47" t="str">
        <f>IFERROR(VLOOKUP($B12,BE$3:$BN$5,MAX($U$6:$BM$6)+2-BE$6,0),"")</f>
        <v/>
      </c>
      <c r="BF12" s="47" t="str">
        <f>IFERROR(VLOOKUP($B12,BF$3:$BN$5,MAX($U$6:$BM$6)+2-BF$6,0),"")</f>
        <v/>
      </c>
      <c r="BG12" s="47" t="str">
        <f>IFERROR(VLOOKUP($B12,BG$3:$BN$5,MAX($U$6:$BM$6)+2-BG$6,0),"")</f>
        <v/>
      </c>
      <c r="BH12" s="47" t="str">
        <f>IFERROR(VLOOKUP($B12,BH$3:$BN$5,MAX($U$6:$BM$6)+2-BH$6,0),"")</f>
        <v/>
      </c>
      <c r="BI12" s="47" t="str">
        <f>IFERROR(VLOOKUP($B12,BI$3:$BN$5,MAX($U$6:$BM$6)+2-BI$6,0),"")</f>
        <v/>
      </c>
      <c r="BJ12" s="47" t="str">
        <f>IFERROR(VLOOKUP($B12,BJ$3:$BN$5,MAX($U$6:$BM$6)+2-BJ$6,0),"")</f>
        <v/>
      </c>
      <c r="BK12" s="47" t="str">
        <f>IFERROR(VLOOKUP($B12,BK$3:$BN$5,MAX($U$6:$BM$6)+2-BK$6,0),"")</f>
        <v/>
      </c>
      <c r="BL12" s="47" t="str">
        <f>IFERROR(VLOOKUP($B12,BL$3:$BN$5,MAX($U$6:$BM$6)+2-BL$6,0),"")</f>
        <v/>
      </c>
      <c r="BM12" s="47" t="str">
        <f>IFERROR(VLOOKUP($B12,BM$3:$BN$5,MAX($U$6:$BM$6)+2-BM$6,0),"")</f>
        <v/>
      </c>
      <c r="BN12" s="46">
        <f>IF(ISNUMBER(R12),IF(R12&lt;21,40-(R12-1)*2,1),R12)</f>
        <v>0</v>
      </c>
      <c r="BO12" s="48">
        <f>IFERROR(VLOOKUP(B12,EM:EN,2,0),"")</f>
        <v>6</v>
      </c>
      <c r="BP12" s="48">
        <v>6</v>
      </c>
      <c r="BQ12" s="49" t="str">
        <f>IFERROR(VLOOKUP(B12,EO:EP,2,0),"")</f>
        <v/>
      </c>
      <c r="BR12" s="50">
        <f>SUM(DK12+EG12)</f>
        <v>0</v>
      </c>
      <c r="BS12" s="51">
        <f>SUM(BT12:CN12)+BR12*20</f>
        <v>0</v>
      </c>
      <c r="BT12" s="52" t="str">
        <f>IFERROR(VLOOKUP($B12,BT$2:$CN$5,MAX($BT$6:$CM$6)+2-BT$6,0)*BT$7,"")</f>
        <v/>
      </c>
      <c r="BU12" s="52" t="str">
        <f>IFERROR(VLOOKUP($B12,BU$2:$CN$5,MAX($BT$6:$CM$6)+2-BU$6,0)*BU$7,"")</f>
        <v/>
      </c>
      <c r="BV12" s="52" t="str">
        <f>IFERROR(VLOOKUP($B12,BV$2:$CN$5,MAX($BT$6:$CM$6)+2-BV$6,0)*BV$7,"")</f>
        <v/>
      </c>
      <c r="BW12" s="52" t="str">
        <f>IFERROR(VLOOKUP($B12,BW$2:$CN$5,MAX($BT$6:$CM$6)+2-BW$6,0)*BW$7,"")</f>
        <v/>
      </c>
      <c r="BX12" s="52" t="str">
        <f>IFERROR(VLOOKUP($B12,BX$2:$CN$5,MAX($BT$6:$CM$6)+2-BX$6,0)*BX$7,"")</f>
        <v/>
      </c>
      <c r="BY12" s="52" t="str">
        <f>IFERROR(VLOOKUP($B12,BY$2:$CN$5,MAX($BT$6:$CM$6)+2-BY$6,0)*BY$7,"")</f>
        <v/>
      </c>
      <c r="BZ12" s="52" t="str">
        <f>IFERROR(VLOOKUP($B12,BZ$2:$CN$5,MAX($BT$6:$CM$6)+2-BZ$6,0)*BZ$7,"")</f>
        <v/>
      </c>
      <c r="CA12" s="52" t="str">
        <f>IFERROR(VLOOKUP($B12,CA$2:$CN$5,MAX($BT$6:$CM$6)+2-CA$6,0)*CA$7,"")</f>
        <v/>
      </c>
      <c r="CB12" s="52" t="str">
        <f>IFERROR(VLOOKUP($B12,CB$2:$CN$5,MAX($BT$6:$CM$6)+2-CB$6,0)*CB$7,"")</f>
        <v/>
      </c>
      <c r="CC12" s="52" t="str">
        <f>IFERROR(VLOOKUP($B12,CC$2:$CN$5,MAX($BT$6:$CM$6)+2-CC$6,0)*CC$7,"")</f>
        <v/>
      </c>
      <c r="CD12" s="52" t="str">
        <f>IFERROR(VLOOKUP($B12,CD$2:$CN$5,MAX($BT$6:$CM$6)+2-CD$6,0)*CD$7,"")</f>
        <v/>
      </c>
      <c r="CE12" s="52" t="str">
        <f>IFERROR(VLOOKUP($B12,CE$2:$CN$5,MAX($BT$6:$CM$6)+2-CE$6,0)*CE$7,"")</f>
        <v/>
      </c>
      <c r="CF12" s="52" t="str">
        <f>IFERROR(VLOOKUP($B12,CF$2:$CN$5,MAX($BT$6:$CM$6)+2-CF$6,0)*CF$7,"")</f>
        <v/>
      </c>
      <c r="CG12" s="52" t="str">
        <f>IFERROR(VLOOKUP($B12,CG$2:$CN$5,MAX($BT$6:$CM$6)+2-CG$6,0)*CG$7,"")</f>
        <v/>
      </c>
      <c r="CH12" s="52" t="str">
        <f>IFERROR(VLOOKUP($B12,CH$2:$CN$5,MAX($BT$6:$CM$6)+2-CH$6,0)*CH$7,"")</f>
        <v/>
      </c>
      <c r="CI12" s="52" t="str">
        <f>IFERROR(VLOOKUP($B12,CI$2:$CN$5,MAX($BT$6:$CM$6)+2-CI$6,0)*CI$7,"")</f>
        <v/>
      </c>
      <c r="CJ12" s="52" t="str">
        <f>IFERROR(VLOOKUP($B12,CJ$2:$CN$5,MAX($BT$6:$CM$6)+2-CJ$6,0)*CJ$7,"")</f>
        <v/>
      </c>
      <c r="CK12" s="52" t="str">
        <f>IFERROR(VLOOKUP($B12,CK$2:$CN$5,MAX($BT$6:$CM$6)+2-CK$6,0)*CK$7,"")</f>
        <v/>
      </c>
      <c r="CL12" s="52" t="str">
        <f>IFERROR(VLOOKUP($B12,CL$2:$CN$5,MAX($BT$6:$CM$6)+2-CL$6,0)*CL$7,"")</f>
        <v/>
      </c>
      <c r="CM12" s="52" t="str">
        <f>IFERROR(VLOOKUP($B12,CM$2:$CN$5,MAX($BT$6:$CM$6)+2-CM$6,0)*CM$7,"")</f>
        <v/>
      </c>
      <c r="CP12" s="53"/>
      <c r="CQ12" s="54" t="str">
        <f>IFERROR(VLOOKUP($B12,BT$49:$CN$58,MAX($CQ$6:$DJ$6)+2-CQ$6,0)*CQ$7,"")</f>
        <v/>
      </c>
      <c r="CR12" s="54" t="str">
        <f>IFERROR(VLOOKUP($B12,BU$49:$CN$58,MAX($CQ$6:$DJ$6)+2-CR$6,0)*CR$7,"")</f>
        <v/>
      </c>
      <c r="CS12" s="54" t="str">
        <f>IFERROR(VLOOKUP($B12,BV$49:$CN$58,MAX($CQ$6:$DJ$6)+2-CS$6,0)*CS$7,"")</f>
        <v/>
      </c>
      <c r="CT12" s="54" t="str">
        <f>IFERROR(VLOOKUP($B12,BW$49:$CN$58,MAX($CQ$6:$DJ$6)+2-CT$6,0)*CT$7,"")</f>
        <v/>
      </c>
      <c r="CU12" s="54" t="str">
        <f>IFERROR(VLOOKUP($B12,BX$49:$CN$58,MAX($CQ$6:$DJ$6)+2-CU$6,0)*CU$7,"")</f>
        <v/>
      </c>
      <c r="CV12" s="54" t="str">
        <f>IFERROR(VLOOKUP($B12,BY$49:$CN$58,MAX($CQ$6:$DJ$6)+2-CV$6,0)*CV$7,"")</f>
        <v/>
      </c>
      <c r="CW12" s="54" t="str">
        <f>IFERROR(VLOOKUP($B12,BZ$49:$CN$58,MAX($CQ$6:$DJ$6)+2-CW$6,0)*CW$7,"")</f>
        <v/>
      </c>
      <c r="CX12" s="54" t="str">
        <f>IFERROR(VLOOKUP($B12,CA$49:$CN$58,MAX($CQ$6:$DJ$6)+2-CX$6,0)*CX$7,"")</f>
        <v/>
      </c>
      <c r="CY12" s="54" t="str">
        <f>IFERROR(VLOOKUP($B12,CB$49:$CN$58,MAX($CQ$6:$DJ$6)+2-CY$6,0)*CY$7,"")</f>
        <v/>
      </c>
      <c r="CZ12" s="54" t="str">
        <f>IFERROR(VLOOKUP($B12,CC$49:$CN$58,MAX($CQ$6:$DJ$6)+2-CZ$6,0)*CZ$7,"")</f>
        <v/>
      </c>
      <c r="DA12" s="54" t="str">
        <f>IFERROR(VLOOKUP($B12,CD$49:$CN$58,MAX($CQ$6:$DJ$6)+2-DA$6,0)*DA$7,"")</f>
        <v/>
      </c>
      <c r="DB12" s="54" t="str">
        <f>IFERROR(VLOOKUP($B12,CE$49:$CN$58,MAX($CQ$6:$DJ$6)+2-DB$6,0)*DB$7,"")</f>
        <v/>
      </c>
      <c r="DC12" s="54" t="str">
        <f>IFERROR(VLOOKUP($B12,CF$49:$CN$58,MAX($CQ$6:$DJ$6)+2-DC$6,0)*DC$7,"")</f>
        <v/>
      </c>
      <c r="DD12" s="54" t="str">
        <f>IFERROR(VLOOKUP($B12,CG$49:$CN$58,MAX($CQ$6:$DJ$6)+2-DD$6,0)*DD$7,"")</f>
        <v/>
      </c>
      <c r="DE12" s="54" t="str">
        <f>IFERROR(VLOOKUP($B12,CH$49:$CN$58,MAX($CQ$6:$DJ$6)+2-DE$6,0)*DE$7,"")</f>
        <v/>
      </c>
      <c r="DF12" s="54" t="str">
        <f>IFERROR(VLOOKUP($B12,CI$49:$CN$58,MAX($CQ$6:$DJ$6)+2-DF$6,0)*DF$7,"")</f>
        <v/>
      </c>
      <c r="DG12" s="54" t="str">
        <f>IFERROR(VLOOKUP($B12,CJ$49:$CN$58,MAX($CQ$6:$DJ$6)+2-DG$6,0)*DG$7,"")</f>
        <v/>
      </c>
      <c r="DH12" s="54" t="str">
        <f>IFERROR(VLOOKUP($B12,CK$49:$CN$58,MAX($CQ$6:$DJ$6)+2-DH$6,0)*DH$7,"")</f>
        <v/>
      </c>
      <c r="DI12" s="54" t="str">
        <f>IFERROR(VLOOKUP($B12,CL$49:$CN$58,MAX($CQ$6:$DJ$6)+2-DI$6,0)*DI$7,"")</f>
        <v/>
      </c>
      <c r="DJ12" s="54" t="str">
        <f>IFERROR(VLOOKUP($B12,CM$49:$CN$58,MAX($CQ$6:$DJ$6)+2-DJ$6,0)*DJ$7,"")</f>
        <v/>
      </c>
      <c r="DK12" s="55">
        <f>SUM(CQ12:DJ12)</f>
        <v>0</v>
      </c>
      <c r="DM12" s="56" t="str">
        <f>IFERROR(VLOOKUP($B12,BT$60:$CN$69,MAX($BT$6:$CM$6)+2-DM$6,0)*DM$7,"")</f>
        <v/>
      </c>
      <c r="DN12" s="56" t="str">
        <f>IFERROR(VLOOKUP($B12,BU$60:$CN$69,MAX($BT$6:$CM$6)+2-DN$6,0)*DN$7,"")</f>
        <v/>
      </c>
      <c r="DO12" s="56" t="str">
        <f>IFERROR(VLOOKUP($B12,BV$60:$CN$69,MAX($BT$6:$CM$6)+2-DO$6,0)*DO$7,"")</f>
        <v/>
      </c>
      <c r="DP12" s="56" t="str">
        <f>IFERROR(VLOOKUP($B12,BW$60:$CN$69,MAX($BT$6:$CM$6)+2-DP$6,0)*DP$7,"")</f>
        <v/>
      </c>
      <c r="DQ12" s="56" t="str">
        <f>IFERROR(VLOOKUP($B12,BX$60:$CN$69,MAX($BT$6:$CM$6)+2-DQ$6,0)*DQ$7,"")</f>
        <v/>
      </c>
      <c r="DR12" s="56" t="str">
        <f>IFERROR(VLOOKUP($B12,BY$60:$CN$69,MAX($BT$6:$CM$6)+2-DR$6,0)*DR$7,"")</f>
        <v/>
      </c>
      <c r="DS12" s="56" t="str">
        <f>IFERROR(VLOOKUP($B12,BZ$60:$CN$69,MAX($BT$6:$CM$6)+2-DS$6,0)*DS$7,"")</f>
        <v/>
      </c>
      <c r="DT12" s="56" t="str">
        <f>IFERROR(VLOOKUP($B12,CA$60:$CN$69,MAX($BT$6:$CM$6)+2-DT$6,0)*DT$7,"")</f>
        <v/>
      </c>
      <c r="DU12" s="56" t="str">
        <f>IFERROR(VLOOKUP($B12,CB$60:$CN$69,MAX($BT$6:$CM$6)+2-DU$6,0)*DU$7,"")</f>
        <v/>
      </c>
      <c r="DV12" s="56" t="str">
        <f>IFERROR(VLOOKUP($B12,CC$60:$CN$69,MAX($BT$6:$CM$6)+2-DV$6,0)*DV$7,"")</f>
        <v/>
      </c>
      <c r="DW12" s="56" t="str">
        <f>IFERROR(VLOOKUP($B12,CD$60:$CN$69,MAX($BT$6:$CM$6)+2-DW$6,0)*DW$7,"")</f>
        <v/>
      </c>
      <c r="DX12" s="56" t="str">
        <f>IFERROR(VLOOKUP($B12,CE$60:$CN$69,MAX($BT$6:$CM$6)+2-DX$6,0)*DX$7,"")</f>
        <v/>
      </c>
      <c r="DY12" s="56" t="str">
        <f>IFERROR(VLOOKUP($B12,CF$60:$CN$69,MAX($BT$6:$CM$6)+2-DY$6,0)*DY$7,"")</f>
        <v/>
      </c>
      <c r="DZ12" s="56" t="str">
        <f>IFERROR(VLOOKUP($B12,CG$60:$CN$69,MAX($BT$6:$CM$6)+2-DZ$6,0)*DZ$7,"")</f>
        <v/>
      </c>
      <c r="EA12" s="56" t="str">
        <f>IFERROR(VLOOKUP($B12,CH$60:$CN$69,MAX($BT$6:$CM$6)+2-EA$6,0)*EA$7,"")</f>
        <v/>
      </c>
      <c r="EB12" s="56" t="str">
        <f>IFERROR(VLOOKUP($B12,CI$60:$CN$69,MAX($BT$6:$CM$6)+2-EB$6,0)*EB$7,"")</f>
        <v/>
      </c>
      <c r="EC12" s="56" t="str">
        <f>IFERROR(VLOOKUP($B12,CJ$60:$CN$69,MAX($BT$6:$CM$6)+2-EC$6,0)*EC$7,"")</f>
        <v/>
      </c>
      <c r="ED12" s="56" t="str">
        <f>IFERROR(VLOOKUP($B12,CK$60:$CN$69,MAX($BT$6:$CM$6)+2-ED$6,0)*ED$7,"")</f>
        <v/>
      </c>
      <c r="EE12" s="56" t="str">
        <f>IFERROR(VLOOKUP($B12,CL$60:$CN$69,MAX($BT$6:$CM$6)+2-EE$6,0)*EE$7,"")</f>
        <v/>
      </c>
      <c r="EF12" s="56" t="str">
        <f>IFERROR(VLOOKUP($B12,CM$60:$CN$69,MAX($BT$6:$CM$6)+2-EF$6,0)*EF$7,"")</f>
        <v/>
      </c>
      <c r="EG12" s="57">
        <f>SUM(DM12:EF12)</f>
        <v>0</v>
      </c>
      <c r="EI12" s="1">
        <v>48</v>
      </c>
      <c r="EJ12" s="1">
        <v>5</v>
      </c>
      <c r="EL12" s="1">
        <v>5</v>
      </c>
      <c r="EM12" s="1">
        <v>31</v>
      </c>
      <c r="EN12" s="1">
        <v>5</v>
      </c>
      <c r="EO12" s="1"/>
      <c r="EP12" s="1">
        <v>5</v>
      </c>
    </row>
    <row r="13" spans="1:146" ht="18">
      <c r="A13" s="36" t="s">
        <v>32</v>
      </c>
      <c r="B13" s="87">
        <v>31</v>
      </c>
      <c r="C13" s="87"/>
      <c r="D13" s="99" t="s">
        <v>241</v>
      </c>
      <c r="E13" s="99" t="s">
        <v>247</v>
      </c>
      <c r="F13" s="101" t="s">
        <v>137</v>
      </c>
      <c r="G13" s="42"/>
      <c r="H13" s="43">
        <f>IFERROR(VLOOKUP($B13,$B:$CM,H$5,0),"")</f>
        <v>6</v>
      </c>
      <c r="I13" s="43">
        <f>IFERROR(VLOOKUP($B13,$B:$CM,I$5,0),0)</f>
        <v>6</v>
      </c>
      <c r="J13" s="43">
        <f>IFERROR(VLOOKUP($B13,$B:$CM,J$5,0),"")</f>
        <v>0</v>
      </c>
      <c r="K13" s="43">
        <f>IFERROR(VLOOKUP($B13,$B:$CM,K$5,0),0)</f>
        <v>0</v>
      </c>
      <c r="L13" s="43">
        <f>IFERROR(VLOOKUP($B13,$B:$CM,L$5,0),"")</f>
        <v>5</v>
      </c>
      <c r="M13" s="43">
        <f>IF(IFERROR(VLOOKUP($B13,$B:$CM,M$5,0),"")="",0,IFERROR(VLOOKUP($B13,$B:$CM,M$5,0),0))</f>
        <v>5</v>
      </c>
      <c r="N13" s="43">
        <f>BS13</f>
        <v>0</v>
      </c>
      <c r="O13" s="44">
        <f>Q13+BP13</f>
        <v>11</v>
      </c>
      <c r="P13" s="45">
        <f>IFERROR(VLOOKUP(B13,EI:EJ,2,0),"")</f>
        <v>6</v>
      </c>
      <c r="Q13" s="45">
        <v>6</v>
      </c>
      <c r="R13" s="46"/>
      <c r="S13" s="46" t="str">
        <f>IFERROR(VLOOKUP(B13,EK:EL,2,0),"")</f>
        <v/>
      </c>
      <c r="T13" s="46">
        <f>SUM(U13:BM13)</f>
        <v>0</v>
      </c>
      <c r="U13" s="47" t="str">
        <f>IFERROR(VLOOKUP($B13,U$3:$BN$5,MAX($U$6:$BM$6)+2-U$6,0),"")</f>
        <v/>
      </c>
      <c r="V13" s="47" t="str">
        <f>IFERROR(VLOOKUP($B13,V$3:$BN$5,MAX($U$6:$BM$6)+2-V$6,0),"")</f>
        <v/>
      </c>
      <c r="W13" s="47" t="str">
        <f>IFERROR(VLOOKUP($B13,W$3:$BN$5,MAX($U$6:$BM$6)+2-W$6,0),"")</f>
        <v/>
      </c>
      <c r="X13" s="47" t="str">
        <f>IFERROR(VLOOKUP($B13,X$3:$BN$5,MAX($U$6:$BM$6)+2-X$6,0),"")</f>
        <v/>
      </c>
      <c r="Y13" s="47" t="str">
        <f>IFERROR(VLOOKUP($B13,Y$3:$BN$5,MAX($U$6:$BM$6)+2-Y$6,0),"")</f>
        <v/>
      </c>
      <c r="Z13" s="47" t="str">
        <f>IFERROR(VLOOKUP($B13,Z$3:$BN$5,MAX($U$6:$BM$6)+2-Z$6,0),"")</f>
        <v/>
      </c>
      <c r="AA13" s="47" t="str">
        <f>IFERROR(VLOOKUP($B13,AA$3:$BN$5,MAX($U$6:$BM$6)+2-AA$6,0),"")</f>
        <v/>
      </c>
      <c r="AB13" s="47" t="str">
        <f>IFERROR(VLOOKUP($B13,AB$3:$BN$5,MAX($U$6:$BM$6)+2-AB$6,0),"")</f>
        <v/>
      </c>
      <c r="AC13" s="47" t="str">
        <f>IFERROR(VLOOKUP($B13,AC$3:$BN$5,MAX($U$6:$BM$6)+2-AC$6,0),"")</f>
        <v/>
      </c>
      <c r="AD13" s="47" t="str">
        <f>IFERROR(VLOOKUP($B13,AD$3:$BN$5,MAX($U$6:$BM$6)+2-AD$6,0),"")</f>
        <v/>
      </c>
      <c r="AE13" s="47" t="str">
        <f>IFERROR(VLOOKUP($B13,AE$3:$BN$5,MAX($U$6:$BM$6)+2-AE$6,0),"")</f>
        <v/>
      </c>
      <c r="AF13" s="47" t="str">
        <f>IFERROR(VLOOKUP($B13,AF$3:$BN$5,MAX($U$6:$BM$6)+2-AF$6,0),"")</f>
        <v/>
      </c>
      <c r="AG13" s="47" t="str">
        <f>IFERROR(VLOOKUP($B13,AG$3:$BN$5,MAX($U$6:$BM$6)+2-AG$6,0),"")</f>
        <v/>
      </c>
      <c r="AH13" s="47" t="str">
        <f>IFERROR(VLOOKUP($B13,AH$3:$BN$5,MAX($U$6:$BM$6)+2-AH$6,0),"")</f>
        <v/>
      </c>
      <c r="AI13" s="47" t="str">
        <f>IFERROR(VLOOKUP($B13,AI$3:$BN$5,MAX($U$6:$BM$6)+2-AI$6,0),"")</f>
        <v/>
      </c>
      <c r="AJ13" s="47" t="str">
        <f>IFERROR(VLOOKUP($B13,AJ$3:$BN$5,MAX($U$6:$BM$6)+2-AJ$6,0),"")</f>
        <v/>
      </c>
      <c r="AK13" s="47" t="str">
        <f>IFERROR(VLOOKUP($B13,AK$3:$BN$5,MAX($U$6:$BM$6)+2-AK$6,0),"")</f>
        <v/>
      </c>
      <c r="AL13" s="47" t="str">
        <f>IFERROR(VLOOKUP($B13,AL$3:$BN$5,MAX($U$6:$BM$6)+2-AL$6,0),"")</f>
        <v/>
      </c>
      <c r="AM13" s="47" t="str">
        <f>IFERROR(VLOOKUP($B13,AM$3:$BN$5,MAX($U$6:$BM$6)+2-AM$6,0),"")</f>
        <v/>
      </c>
      <c r="AN13" s="47" t="str">
        <f>IFERROR(VLOOKUP($B13,AN$3:$BN$5,MAX($U$6:$BM$6)+2-AN$6,0),"")</f>
        <v/>
      </c>
      <c r="AO13" s="47" t="str">
        <f>IFERROR(VLOOKUP($B13,AO$3:$BN$5,MAX($U$6:$BM$6)+2-AO$6,0),"")</f>
        <v/>
      </c>
      <c r="AP13" s="47" t="str">
        <f>IFERROR(VLOOKUP($B13,AP$3:$BN$5,MAX($U$6:$BM$6)+2-AP$6,0),"")</f>
        <v/>
      </c>
      <c r="AQ13" s="47" t="str">
        <f>IFERROR(VLOOKUP($B13,AQ$3:$BN$5,MAX($U$6:$BM$6)+2-AQ$6,0),"")</f>
        <v/>
      </c>
      <c r="AR13" s="47" t="str">
        <f>IFERROR(VLOOKUP($B13,AR$3:$BN$5,MAX($U$6:$BM$6)+2-AR$6,0),"")</f>
        <v/>
      </c>
      <c r="AS13" s="47" t="str">
        <f>IFERROR(VLOOKUP($B13,AS$3:$BN$5,MAX($U$6:$BM$6)+2-AS$6,0),"")</f>
        <v/>
      </c>
      <c r="AT13" s="47" t="str">
        <f>IFERROR(VLOOKUP($B13,AT$3:$BN$5,MAX($U$6:$BM$6)+2-AT$6,0),"")</f>
        <v/>
      </c>
      <c r="AU13" s="47" t="str">
        <f>IFERROR(VLOOKUP($B13,AU$3:$BN$5,MAX($U$6:$BM$6)+2-AU$6,0),"")</f>
        <v/>
      </c>
      <c r="AV13" s="47" t="str">
        <f>IFERROR(VLOOKUP($B13,AV$3:$BN$5,MAX($U$6:$BM$6)+2-AV$6,0),"")</f>
        <v/>
      </c>
      <c r="AW13" s="47" t="str">
        <f>IFERROR(VLOOKUP($B13,AW$3:$BN$5,MAX($U$6:$BM$6)+2-AW$6,0),"")</f>
        <v/>
      </c>
      <c r="AX13" s="47" t="str">
        <f>IFERROR(VLOOKUP($B13,AX$3:$BN$5,MAX($U$6:$BM$6)+2-AX$6,0),"")</f>
        <v/>
      </c>
      <c r="AY13" s="47" t="str">
        <f>IFERROR(VLOOKUP($B13,AY$3:$BN$5,MAX($U$6:$BM$6)+2-AY$6,0),"")</f>
        <v/>
      </c>
      <c r="AZ13" s="47" t="str">
        <f>IFERROR(VLOOKUP($B13,AZ$3:$BN$5,MAX($U$6:$BM$6)+2-AZ$6,0),"")</f>
        <v/>
      </c>
      <c r="BA13" s="47" t="str">
        <f>IFERROR(VLOOKUP($B13,BA$3:$BN$5,MAX($U$6:$BM$6)+2-BA$6,0),"")</f>
        <v/>
      </c>
      <c r="BB13" s="47" t="str">
        <f>IFERROR(VLOOKUP($B13,BB$3:$BN$5,MAX($U$6:$BM$6)+2-BB$6,0),"")</f>
        <v/>
      </c>
      <c r="BC13" s="47" t="str">
        <f>IFERROR(VLOOKUP($B13,BC$3:$BN$5,MAX($U$6:$BM$6)+2-BC$6,0),"")</f>
        <v/>
      </c>
      <c r="BD13" s="47" t="str">
        <f>IFERROR(VLOOKUP($B13,BD$3:$BN$5,MAX($U$6:$BM$6)+2-BD$6,0),"")</f>
        <v/>
      </c>
      <c r="BE13" s="47" t="str">
        <f>IFERROR(VLOOKUP($B13,BE$3:$BN$5,MAX($U$6:$BM$6)+2-BE$6,0),"")</f>
        <v/>
      </c>
      <c r="BF13" s="47" t="str">
        <f>IFERROR(VLOOKUP($B13,BF$3:$BN$5,MAX($U$6:$BM$6)+2-BF$6,0),"")</f>
        <v/>
      </c>
      <c r="BG13" s="47" t="str">
        <f>IFERROR(VLOOKUP($B13,BG$3:$BN$5,MAX($U$6:$BM$6)+2-BG$6,0),"")</f>
        <v/>
      </c>
      <c r="BH13" s="47" t="str">
        <f>IFERROR(VLOOKUP($B13,BH$3:$BN$5,MAX($U$6:$BM$6)+2-BH$6,0),"")</f>
        <v/>
      </c>
      <c r="BI13" s="47" t="str">
        <f>IFERROR(VLOOKUP($B13,BI$3:$BN$5,MAX($U$6:$BM$6)+2-BI$6,0),"")</f>
        <v/>
      </c>
      <c r="BJ13" s="47" t="str">
        <f>IFERROR(VLOOKUP($B13,BJ$3:$BN$5,MAX($U$6:$BM$6)+2-BJ$6,0),"")</f>
        <v/>
      </c>
      <c r="BK13" s="47" t="str">
        <f>IFERROR(VLOOKUP($B13,BK$3:$BN$5,MAX($U$6:$BM$6)+2-BK$6,0),"")</f>
        <v/>
      </c>
      <c r="BL13" s="47" t="str">
        <f>IFERROR(VLOOKUP($B13,BL$3:$BN$5,MAX($U$6:$BM$6)+2-BL$6,0),"")</f>
        <v/>
      </c>
      <c r="BM13" s="47" t="str">
        <f>IFERROR(VLOOKUP($B13,BM$3:$BN$5,MAX($U$6:$BM$6)+2-BM$6,0),"")</f>
        <v/>
      </c>
      <c r="BN13" s="46">
        <f>IF(ISNUMBER(R13),IF(R13&lt;21,40-(R13-1)*2,1),R13)</f>
        <v>0</v>
      </c>
      <c r="BO13" s="48">
        <f>IFERROR(VLOOKUP(B13,EM:EN,2,0),"")</f>
        <v>5</v>
      </c>
      <c r="BP13" s="48">
        <v>5</v>
      </c>
      <c r="BQ13" s="49" t="str">
        <f>IFERROR(VLOOKUP(B13,EO:EP,2,0),"")</f>
        <v/>
      </c>
      <c r="BR13" s="50">
        <f>SUM(DK13+EG13)</f>
        <v>0</v>
      </c>
      <c r="BS13" s="51">
        <f>SUM(BT13:CN13)+BR13*20</f>
        <v>0</v>
      </c>
      <c r="BT13" s="52" t="str">
        <f>IFERROR(VLOOKUP($B13,BT$2:$CN$5,MAX($BT$6:$CM$6)+2-BT$6,0)*BT$7,"")</f>
        <v/>
      </c>
      <c r="BU13" s="52" t="str">
        <f>IFERROR(VLOOKUP($B13,BU$2:$CN$5,MAX($BT$6:$CM$6)+2-BU$6,0)*BU$7,"")</f>
        <v/>
      </c>
      <c r="BV13" s="52" t="str">
        <f>IFERROR(VLOOKUP($B13,BV$2:$CN$5,MAX($BT$6:$CM$6)+2-BV$6,0)*BV$7,"")</f>
        <v/>
      </c>
      <c r="BW13" s="52" t="str">
        <f>IFERROR(VLOOKUP($B13,BW$2:$CN$5,MAX($BT$6:$CM$6)+2-BW$6,0)*BW$7,"")</f>
        <v/>
      </c>
      <c r="BX13" s="52" t="str">
        <f>IFERROR(VLOOKUP($B13,BX$2:$CN$5,MAX($BT$6:$CM$6)+2-BX$6,0)*BX$7,"")</f>
        <v/>
      </c>
      <c r="BY13" s="52" t="str">
        <f>IFERROR(VLOOKUP($B13,BY$2:$CN$5,MAX($BT$6:$CM$6)+2-BY$6,0)*BY$7,"")</f>
        <v/>
      </c>
      <c r="BZ13" s="52" t="str">
        <f>IFERROR(VLOOKUP($B13,BZ$2:$CN$5,MAX($BT$6:$CM$6)+2-BZ$6,0)*BZ$7,"")</f>
        <v/>
      </c>
      <c r="CA13" s="52" t="str">
        <f>IFERROR(VLOOKUP($B13,CA$2:$CN$5,MAX($BT$6:$CM$6)+2-CA$6,0)*CA$7,"")</f>
        <v/>
      </c>
      <c r="CB13" s="52" t="str">
        <f>IFERROR(VLOOKUP($B13,CB$2:$CN$5,MAX($BT$6:$CM$6)+2-CB$6,0)*CB$7,"")</f>
        <v/>
      </c>
      <c r="CC13" s="52" t="str">
        <f>IFERROR(VLOOKUP($B13,CC$2:$CN$5,MAX($BT$6:$CM$6)+2-CC$6,0)*CC$7,"")</f>
        <v/>
      </c>
      <c r="CD13" s="52" t="str">
        <f>IFERROR(VLOOKUP($B13,CD$2:$CN$5,MAX($BT$6:$CM$6)+2-CD$6,0)*CD$7,"")</f>
        <v/>
      </c>
      <c r="CE13" s="52" t="str">
        <f>IFERROR(VLOOKUP($B13,CE$2:$CN$5,MAX($BT$6:$CM$6)+2-CE$6,0)*CE$7,"")</f>
        <v/>
      </c>
      <c r="CF13" s="52" t="str">
        <f>IFERROR(VLOOKUP($B13,CF$2:$CN$5,MAX($BT$6:$CM$6)+2-CF$6,0)*CF$7,"")</f>
        <v/>
      </c>
      <c r="CG13" s="52" t="str">
        <f>IFERROR(VLOOKUP($B13,CG$2:$CN$5,MAX($BT$6:$CM$6)+2-CG$6,0)*CG$7,"")</f>
        <v/>
      </c>
      <c r="CH13" s="52" t="str">
        <f>IFERROR(VLOOKUP($B13,CH$2:$CN$5,MAX($BT$6:$CM$6)+2-CH$6,0)*CH$7,"")</f>
        <v/>
      </c>
      <c r="CI13" s="52" t="str">
        <f>IFERROR(VLOOKUP($B13,CI$2:$CN$5,MAX($BT$6:$CM$6)+2-CI$6,0)*CI$7,"")</f>
        <v/>
      </c>
      <c r="CJ13" s="52" t="str">
        <f>IFERROR(VLOOKUP($B13,CJ$2:$CN$5,MAX($BT$6:$CM$6)+2-CJ$6,0)*CJ$7,"")</f>
        <v/>
      </c>
      <c r="CK13" s="52" t="str">
        <f>IFERROR(VLOOKUP($B13,CK$2:$CN$5,MAX($BT$6:$CM$6)+2-CK$6,0)*CK$7,"")</f>
        <v/>
      </c>
      <c r="CL13" s="52" t="str">
        <f>IFERROR(VLOOKUP($B13,CL$2:$CN$5,MAX($BT$6:$CM$6)+2-CL$6,0)*CL$7,"")</f>
        <v/>
      </c>
      <c r="CM13" s="52" t="str">
        <f>IFERROR(VLOOKUP($B13,CM$2:$CN$5,MAX($BT$6:$CM$6)+2-CM$6,0)*CM$7,"")</f>
        <v/>
      </c>
      <c r="CP13" s="53"/>
      <c r="CQ13" s="54" t="str">
        <f>IFERROR(VLOOKUP($B13,BT$49:$CN$58,MAX($CQ$6:$DJ$6)+2-CQ$6,0)*CQ$7,"")</f>
        <v/>
      </c>
      <c r="CR13" s="54" t="str">
        <f>IFERROR(VLOOKUP($B13,BU$49:$CN$58,MAX($CQ$6:$DJ$6)+2-CR$6,0)*CR$7,"")</f>
        <v/>
      </c>
      <c r="CS13" s="54" t="str">
        <f>IFERROR(VLOOKUP($B13,BV$49:$CN$58,MAX($CQ$6:$DJ$6)+2-CS$6,0)*CS$7,"")</f>
        <v/>
      </c>
      <c r="CT13" s="54" t="str">
        <f>IFERROR(VLOOKUP($B13,BW$49:$CN$58,MAX($CQ$6:$DJ$6)+2-CT$6,0)*CT$7,"")</f>
        <v/>
      </c>
      <c r="CU13" s="54" t="str">
        <f>IFERROR(VLOOKUP($B13,BX$49:$CN$58,MAX($CQ$6:$DJ$6)+2-CU$6,0)*CU$7,"")</f>
        <v/>
      </c>
      <c r="CV13" s="54" t="str">
        <f>IFERROR(VLOOKUP($B13,BY$49:$CN$58,MAX($CQ$6:$DJ$6)+2-CV$6,0)*CV$7,"")</f>
        <v/>
      </c>
      <c r="CW13" s="54" t="str">
        <f>IFERROR(VLOOKUP($B13,BZ$49:$CN$58,MAX($CQ$6:$DJ$6)+2-CW$6,0)*CW$7,"")</f>
        <v/>
      </c>
      <c r="CX13" s="54" t="str">
        <f>IFERROR(VLOOKUP($B13,CA$49:$CN$58,MAX($CQ$6:$DJ$6)+2-CX$6,0)*CX$7,"")</f>
        <v/>
      </c>
      <c r="CY13" s="54" t="str">
        <f>IFERROR(VLOOKUP($B13,CB$49:$CN$58,MAX($CQ$6:$DJ$6)+2-CY$6,0)*CY$7,"")</f>
        <v/>
      </c>
      <c r="CZ13" s="54" t="str">
        <f>IFERROR(VLOOKUP($B13,CC$49:$CN$58,MAX($CQ$6:$DJ$6)+2-CZ$6,0)*CZ$7,"")</f>
        <v/>
      </c>
      <c r="DA13" s="54" t="str">
        <f>IFERROR(VLOOKUP($B13,CD$49:$CN$58,MAX($CQ$6:$DJ$6)+2-DA$6,0)*DA$7,"")</f>
        <v/>
      </c>
      <c r="DB13" s="54" t="str">
        <f>IFERROR(VLOOKUP($B13,CE$49:$CN$58,MAX($CQ$6:$DJ$6)+2-DB$6,0)*DB$7,"")</f>
        <v/>
      </c>
      <c r="DC13" s="54" t="str">
        <f>IFERROR(VLOOKUP($B13,CF$49:$CN$58,MAX($CQ$6:$DJ$6)+2-DC$6,0)*DC$7,"")</f>
        <v/>
      </c>
      <c r="DD13" s="54" t="str">
        <f>IFERROR(VLOOKUP($B13,CG$49:$CN$58,MAX($CQ$6:$DJ$6)+2-DD$6,0)*DD$7,"")</f>
        <v/>
      </c>
      <c r="DE13" s="54" t="str">
        <f>IFERROR(VLOOKUP($B13,CH$49:$CN$58,MAX($CQ$6:$DJ$6)+2-DE$6,0)*DE$7,"")</f>
        <v/>
      </c>
      <c r="DF13" s="54" t="str">
        <f>IFERROR(VLOOKUP($B13,CI$49:$CN$58,MAX($CQ$6:$DJ$6)+2-DF$6,0)*DF$7,"")</f>
        <v/>
      </c>
      <c r="DG13" s="54" t="str">
        <f>IFERROR(VLOOKUP($B13,CJ$49:$CN$58,MAX($CQ$6:$DJ$6)+2-DG$6,0)*DG$7,"")</f>
        <v/>
      </c>
      <c r="DH13" s="54" t="str">
        <f>IFERROR(VLOOKUP($B13,CK$49:$CN$58,MAX($CQ$6:$DJ$6)+2-DH$6,0)*DH$7,"")</f>
        <v/>
      </c>
      <c r="DI13" s="54" t="str">
        <f>IFERROR(VLOOKUP($B13,CL$49:$CN$58,MAX($CQ$6:$DJ$6)+2-DI$6,0)*DI$7,"")</f>
        <v/>
      </c>
      <c r="DJ13" s="54" t="str">
        <f>IFERROR(VLOOKUP($B13,CM$49:$CN$58,MAX($CQ$6:$DJ$6)+2-DJ$6,0)*DJ$7,"")</f>
        <v/>
      </c>
      <c r="DK13" s="55">
        <f>SUM(CQ13:DJ13)</f>
        <v>0</v>
      </c>
      <c r="DM13" s="56" t="str">
        <f>IFERROR(VLOOKUP($B13,BT$60:$CN$69,MAX($BT$6:$CM$6)+2-DM$6,0)*DM$7,"")</f>
        <v/>
      </c>
      <c r="DN13" s="56" t="str">
        <f>IFERROR(VLOOKUP($B13,BU$60:$CN$69,MAX($BT$6:$CM$6)+2-DN$6,0)*DN$7,"")</f>
        <v/>
      </c>
      <c r="DO13" s="56" t="str">
        <f>IFERROR(VLOOKUP($B13,BV$60:$CN$69,MAX($BT$6:$CM$6)+2-DO$6,0)*DO$7,"")</f>
        <v/>
      </c>
      <c r="DP13" s="56" t="str">
        <f>IFERROR(VLOOKUP($B13,BW$60:$CN$69,MAX($BT$6:$CM$6)+2-DP$6,0)*DP$7,"")</f>
        <v/>
      </c>
      <c r="DQ13" s="56" t="str">
        <f>IFERROR(VLOOKUP($B13,BX$60:$CN$69,MAX($BT$6:$CM$6)+2-DQ$6,0)*DQ$7,"")</f>
        <v/>
      </c>
      <c r="DR13" s="56" t="str">
        <f>IFERROR(VLOOKUP($B13,BY$60:$CN$69,MAX($BT$6:$CM$6)+2-DR$6,0)*DR$7,"")</f>
        <v/>
      </c>
      <c r="DS13" s="56" t="str">
        <f>IFERROR(VLOOKUP($B13,BZ$60:$CN$69,MAX($BT$6:$CM$6)+2-DS$6,0)*DS$7,"")</f>
        <v/>
      </c>
      <c r="DT13" s="56" t="str">
        <f>IFERROR(VLOOKUP($B13,CA$60:$CN$69,MAX($BT$6:$CM$6)+2-DT$6,0)*DT$7,"")</f>
        <v/>
      </c>
      <c r="DU13" s="56" t="str">
        <f>IFERROR(VLOOKUP($B13,CB$60:$CN$69,MAX($BT$6:$CM$6)+2-DU$6,0)*DU$7,"")</f>
        <v/>
      </c>
      <c r="DV13" s="56" t="str">
        <f>IFERROR(VLOOKUP($B13,CC$60:$CN$69,MAX($BT$6:$CM$6)+2-DV$6,0)*DV$7,"")</f>
        <v/>
      </c>
      <c r="DW13" s="56" t="str">
        <f>IFERROR(VLOOKUP($B13,CD$60:$CN$69,MAX($BT$6:$CM$6)+2-DW$6,0)*DW$7,"")</f>
        <v/>
      </c>
      <c r="DX13" s="56" t="str">
        <f>IFERROR(VLOOKUP($B13,CE$60:$CN$69,MAX($BT$6:$CM$6)+2-DX$6,0)*DX$7,"")</f>
        <v/>
      </c>
      <c r="DY13" s="56" t="str">
        <f>IFERROR(VLOOKUP($B13,CF$60:$CN$69,MAX($BT$6:$CM$6)+2-DY$6,0)*DY$7,"")</f>
        <v/>
      </c>
      <c r="DZ13" s="56" t="str">
        <f>IFERROR(VLOOKUP($B13,CG$60:$CN$69,MAX($BT$6:$CM$6)+2-DZ$6,0)*DZ$7,"")</f>
        <v/>
      </c>
      <c r="EA13" s="56" t="str">
        <f>IFERROR(VLOOKUP($B13,CH$60:$CN$69,MAX($BT$6:$CM$6)+2-EA$6,0)*EA$7,"")</f>
        <v/>
      </c>
      <c r="EB13" s="56" t="str">
        <f>IFERROR(VLOOKUP($B13,CI$60:$CN$69,MAX($BT$6:$CM$6)+2-EB$6,0)*EB$7,"")</f>
        <v/>
      </c>
      <c r="EC13" s="56" t="str">
        <f>IFERROR(VLOOKUP($B13,CJ$60:$CN$69,MAX($BT$6:$CM$6)+2-EC$6,0)*EC$7,"")</f>
        <v/>
      </c>
      <c r="ED13" s="56" t="str">
        <f>IFERROR(VLOOKUP($B13,CK$60:$CN$69,MAX($BT$6:$CM$6)+2-ED$6,0)*ED$7,"")</f>
        <v/>
      </c>
      <c r="EE13" s="56" t="str">
        <f>IFERROR(VLOOKUP($B13,CL$60:$CN$69,MAX($BT$6:$CM$6)+2-EE$6,0)*EE$7,"")</f>
        <v/>
      </c>
      <c r="EF13" s="56" t="str">
        <f>IFERROR(VLOOKUP($B13,CM$60:$CN$69,MAX($BT$6:$CM$6)+2-EF$6,0)*EF$7,"")</f>
        <v/>
      </c>
      <c r="EG13" s="57">
        <f>SUM(DM13:EF13)</f>
        <v>0</v>
      </c>
      <c r="EI13" s="1">
        <v>31</v>
      </c>
      <c r="EJ13" s="1">
        <v>6</v>
      </c>
      <c r="EL13" s="1">
        <v>6</v>
      </c>
      <c r="EM13" s="1">
        <v>49</v>
      </c>
      <c r="EN13" s="1">
        <v>6</v>
      </c>
      <c r="EO13" s="1"/>
      <c r="EP13" s="1">
        <v>6</v>
      </c>
    </row>
    <row r="14" spans="1:146" ht="18" hidden="1">
      <c r="A14" s="36" t="s">
        <v>33</v>
      </c>
      <c r="B14" s="37"/>
      <c r="C14" s="38"/>
      <c r="D14" s="39"/>
      <c r="E14" s="40"/>
      <c r="F14" s="41"/>
      <c r="G14" s="42"/>
      <c r="H14" s="43">
        <f t="shared" ref="H8:H47" si="0">IFERROR(VLOOKUP($B14,$B:$CM,H$5,0),"")</f>
        <v>0</v>
      </c>
      <c r="I14" s="43">
        <f t="shared" ref="I8:I47" si="1">IFERROR(VLOOKUP($B14,$B:$CM,I$5,0),0)</f>
        <v>0</v>
      </c>
      <c r="J14" s="43">
        <f t="shared" ref="J8:J47" si="2">IFERROR(VLOOKUP($B14,$B:$CM,J$5,0),"")</f>
        <v>0</v>
      </c>
      <c r="K14" s="43">
        <f t="shared" ref="K8:K47" si="3">IFERROR(VLOOKUP($B14,$B:$CM,K$5,0),0)</f>
        <v>0</v>
      </c>
      <c r="L14" s="43">
        <f t="shared" ref="L8:L47" si="4">IFERROR(VLOOKUP($B14,$B:$CM,L$5,0),"")</f>
        <v>0</v>
      </c>
      <c r="M14" s="43">
        <f t="shared" ref="M8:M47" si="5">IF(IFERROR(VLOOKUP($B14,$B:$CM,M$5,0),"")="",0,IFERROR(VLOOKUP($B14,$B:$CM,M$5,0),0))</f>
        <v>0</v>
      </c>
      <c r="N14" s="43">
        <f t="shared" ref="N9:N47" si="6">BS14</f>
        <v>0</v>
      </c>
      <c r="O14" s="44">
        <f t="shared" ref="O8:O47" si="7">I14+K14+M14+N14</f>
        <v>0</v>
      </c>
      <c r="P14" s="45" t="str">
        <f t="shared" ref="P8:P47" si="8">IFERROR(VLOOKUP(B14,EI:EJ,2,0),"")</f>
        <v/>
      </c>
      <c r="Q14" s="45">
        <f t="shared" ref="Q8:Q47" si="9">IF(ISNUMBER(P14),IF(P14&lt;21,40-(P14-1)*2,1),0)</f>
        <v>0</v>
      </c>
      <c r="R14" s="46"/>
      <c r="S14" s="46" t="str">
        <f t="shared" ref="S8:S47" si="10">IFERROR(VLOOKUP(B14,EK:EL,2,0),"")</f>
        <v/>
      </c>
      <c r="T14" s="46">
        <f t="shared" ref="T8:T47" si="11">SUM(U14:BM14)</f>
        <v>0</v>
      </c>
      <c r="U14" s="47" t="str">
        <f>IFERROR(VLOOKUP($B14,U$3:$BN$5,MAX($U$6:$BM$6)+2-U$6,0),"")</f>
        <v/>
      </c>
      <c r="V14" s="47" t="str">
        <f>IFERROR(VLOOKUP($B14,V$3:$BN$5,MAX($U$6:$BM$6)+2-V$6,0),"")</f>
        <v/>
      </c>
      <c r="W14" s="47" t="str">
        <f>IFERROR(VLOOKUP($B14,W$3:$BN$5,MAX($U$6:$BM$6)+2-W$6,0),"")</f>
        <v/>
      </c>
      <c r="X14" s="47" t="str">
        <f>IFERROR(VLOOKUP($B14,X$3:$BN$5,MAX($U$6:$BM$6)+2-X$6,0),"")</f>
        <v/>
      </c>
      <c r="Y14" s="47" t="str">
        <f>IFERROR(VLOOKUP($B14,Y$3:$BN$5,MAX($U$6:$BM$6)+2-Y$6,0),"")</f>
        <v/>
      </c>
      <c r="Z14" s="47" t="str">
        <f>IFERROR(VLOOKUP($B14,Z$3:$BN$5,MAX($U$6:$BM$6)+2-Z$6,0),"")</f>
        <v/>
      </c>
      <c r="AA14" s="47" t="str">
        <f>IFERROR(VLOOKUP($B14,AA$3:$BN$5,MAX($U$6:$BM$6)+2-AA$6,0),"")</f>
        <v/>
      </c>
      <c r="AB14" s="47" t="str">
        <f>IFERROR(VLOOKUP($B14,AB$3:$BN$5,MAX($U$6:$BM$6)+2-AB$6,0),"")</f>
        <v/>
      </c>
      <c r="AC14" s="47" t="str">
        <f>IFERROR(VLOOKUP($B14,AC$3:$BN$5,MAX($U$6:$BM$6)+2-AC$6,0),"")</f>
        <v/>
      </c>
      <c r="AD14" s="47" t="str">
        <f>IFERROR(VLOOKUP($B14,AD$3:$BN$5,MAX($U$6:$BM$6)+2-AD$6,0),"")</f>
        <v/>
      </c>
      <c r="AE14" s="47" t="str">
        <f>IFERROR(VLOOKUP($B14,AE$3:$BN$5,MAX($U$6:$BM$6)+2-AE$6,0),"")</f>
        <v/>
      </c>
      <c r="AF14" s="47" t="str">
        <f>IFERROR(VLOOKUP($B14,AF$3:$BN$5,MAX($U$6:$BM$6)+2-AF$6,0),"")</f>
        <v/>
      </c>
      <c r="AG14" s="47" t="str">
        <f>IFERROR(VLOOKUP($B14,AG$3:$BN$5,MAX($U$6:$BM$6)+2-AG$6,0),"")</f>
        <v/>
      </c>
      <c r="AH14" s="47" t="str">
        <f>IFERROR(VLOOKUP($B14,AH$3:$BN$5,MAX($U$6:$BM$6)+2-AH$6,0),"")</f>
        <v/>
      </c>
      <c r="AI14" s="47" t="str">
        <f>IFERROR(VLOOKUP($B14,AI$3:$BN$5,MAX($U$6:$BM$6)+2-AI$6,0),"")</f>
        <v/>
      </c>
      <c r="AJ14" s="47" t="str">
        <f>IFERROR(VLOOKUP($B14,AJ$3:$BN$5,MAX($U$6:$BM$6)+2-AJ$6,0),"")</f>
        <v/>
      </c>
      <c r="AK14" s="47" t="str">
        <f>IFERROR(VLOOKUP($B14,AK$3:$BN$5,MAX($U$6:$BM$6)+2-AK$6,0),"")</f>
        <v/>
      </c>
      <c r="AL14" s="47" t="str">
        <f>IFERROR(VLOOKUP($B14,AL$3:$BN$5,MAX($U$6:$BM$6)+2-AL$6,0),"")</f>
        <v/>
      </c>
      <c r="AM14" s="47" t="str">
        <f>IFERROR(VLOOKUP($B14,AM$3:$BN$5,MAX($U$6:$BM$6)+2-AM$6,0),"")</f>
        <v/>
      </c>
      <c r="AN14" s="47" t="str">
        <f>IFERROR(VLOOKUP($B14,AN$3:$BN$5,MAX($U$6:$BM$6)+2-AN$6,0),"")</f>
        <v/>
      </c>
      <c r="AO14" s="47" t="str">
        <f>IFERROR(VLOOKUP($B14,AO$3:$BN$5,MAX($U$6:$BM$6)+2-AO$6,0),"")</f>
        <v/>
      </c>
      <c r="AP14" s="47" t="str">
        <f>IFERROR(VLOOKUP($B14,AP$3:$BN$5,MAX($U$6:$BM$6)+2-AP$6,0),"")</f>
        <v/>
      </c>
      <c r="AQ14" s="47" t="str">
        <f>IFERROR(VLOOKUP($B14,AQ$3:$BN$5,MAX($U$6:$BM$6)+2-AQ$6,0),"")</f>
        <v/>
      </c>
      <c r="AR14" s="47" t="str">
        <f>IFERROR(VLOOKUP($B14,AR$3:$BN$5,MAX($U$6:$BM$6)+2-AR$6,0),"")</f>
        <v/>
      </c>
      <c r="AS14" s="47" t="str">
        <f>IFERROR(VLOOKUP($B14,AS$3:$BN$5,MAX($U$6:$BM$6)+2-AS$6,0),"")</f>
        <v/>
      </c>
      <c r="AT14" s="47" t="str">
        <f>IFERROR(VLOOKUP($B14,AT$3:$BN$5,MAX($U$6:$BM$6)+2-AT$6,0),"")</f>
        <v/>
      </c>
      <c r="AU14" s="47" t="str">
        <f>IFERROR(VLOOKUP($B14,AU$3:$BN$5,MAX($U$6:$BM$6)+2-AU$6,0),"")</f>
        <v/>
      </c>
      <c r="AV14" s="47" t="str">
        <f>IFERROR(VLOOKUP($B14,AV$3:$BN$5,MAX($U$6:$BM$6)+2-AV$6,0),"")</f>
        <v/>
      </c>
      <c r="AW14" s="47" t="str">
        <f>IFERROR(VLOOKUP($B14,AW$3:$BN$5,MAX($U$6:$BM$6)+2-AW$6,0),"")</f>
        <v/>
      </c>
      <c r="AX14" s="47" t="str">
        <f>IFERROR(VLOOKUP($B14,AX$3:$BN$5,MAX($U$6:$BM$6)+2-AX$6,0),"")</f>
        <v/>
      </c>
      <c r="AY14" s="47" t="str">
        <f>IFERROR(VLOOKUP($B14,AY$3:$BN$5,MAX($U$6:$BM$6)+2-AY$6,0),"")</f>
        <v/>
      </c>
      <c r="AZ14" s="47" t="str">
        <f>IFERROR(VLOOKUP($B14,AZ$3:$BN$5,MAX($U$6:$BM$6)+2-AZ$6,0),"")</f>
        <v/>
      </c>
      <c r="BA14" s="47" t="str">
        <f>IFERROR(VLOOKUP($B14,BA$3:$BN$5,MAX($U$6:$BM$6)+2-BA$6,0),"")</f>
        <v/>
      </c>
      <c r="BB14" s="47" t="str">
        <f>IFERROR(VLOOKUP($B14,BB$3:$BN$5,MAX($U$6:$BM$6)+2-BB$6,0),"")</f>
        <v/>
      </c>
      <c r="BC14" s="47" t="str">
        <f>IFERROR(VLOOKUP($B14,BC$3:$BN$5,MAX($U$6:$BM$6)+2-BC$6,0),"")</f>
        <v/>
      </c>
      <c r="BD14" s="47" t="str">
        <f>IFERROR(VLOOKUP($B14,BD$3:$BN$5,MAX($U$6:$BM$6)+2-BD$6,0),"")</f>
        <v/>
      </c>
      <c r="BE14" s="47" t="str">
        <f>IFERROR(VLOOKUP($B14,BE$3:$BN$5,MAX($U$6:$BM$6)+2-BE$6,0),"")</f>
        <v/>
      </c>
      <c r="BF14" s="47" t="str">
        <f>IFERROR(VLOOKUP($B14,BF$3:$BN$5,MAX($U$6:$BM$6)+2-BF$6,0),"")</f>
        <v/>
      </c>
      <c r="BG14" s="47" t="str">
        <f>IFERROR(VLOOKUP($B14,BG$3:$BN$5,MAX($U$6:$BM$6)+2-BG$6,0),"")</f>
        <v/>
      </c>
      <c r="BH14" s="47" t="str">
        <f>IFERROR(VLOOKUP($B14,BH$3:$BN$5,MAX($U$6:$BM$6)+2-BH$6,0),"")</f>
        <v/>
      </c>
      <c r="BI14" s="47" t="str">
        <f>IFERROR(VLOOKUP($B14,BI$3:$BN$5,MAX($U$6:$BM$6)+2-BI$6,0),"")</f>
        <v/>
      </c>
      <c r="BJ14" s="47" t="str">
        <f>IFERROR(VLOOKUP($B14,BJ$3:$BN$5,MAX($U$6:$BM$6)+2-BJ$6,0),"")</f>
        <v/>
      </c>
      <c r="BK14" s="47" t="str">
        <f>IFERROR(VLOOKUP($B14,BK$3:$BN$5,MAX($U$6:$BM$6)+2-BK$6,0),"")</f>
        <v/>
      </c>
      <c r="BL14" s="47" t="str">
        <f>IFERROR(VLOOKUP($B14,BL$3:$BN$5,MAX($U$6:$BM$6)+2-BL$6,0),"")</f>
        <v/>
      </c>
      <c r="BM14" s="47" t="str">
        <f>IFERROR(VLOOKUP($B14,BM$3:$BN$5,MAX($U$6:$BM$6)+2-BM$6,0),"")</f>
        <v/>
      </c>
      <c r="BN14" s="46">
        <f t="shared" ref="BN8:BN47" si="12">IF(ISNUMBER(R14),IF(R14&lt;21,40-(R14-1)*2,1),R14)</f>
        <v>0</v>
      </c>
      <c r="BO14" s="48" t="str">
        <f t="shared" ref="BO8:BO47" si="13">IFERROR(VLOOKUP(B14,EM:EN,2,0),"")</f>
        <v/>
      </c>
      <c r="BP14" s="48" t="str">
        <f t="shared" ref="BP8:BP47" si="14">IF(ISNUMBER(BO14),IF(BO14&gt;20,1,40-(BO14-1)*2),BO14)</f>
        <v/>
      </c>
      <c r="BQ14" s="49" t="str">
        <f t="shared" ref="BQ8:BQ47" si="15">IFERROR(VLOOKUP(B14,EO:EP,2,0),"")</f>
        <v/>
      </c>
      <c r="BR14" s="50">
        <f t="shared" ref="BR9:BR47" si="16">SUM(DK14+EG14)</f>
        <v>0</v>
      </c>
      <c r="BS14" s="51">
        <f t="shared" ref="BS8:BS47" si="17">SUM(BT14:CN14)+BR14*20</f>
        <v>0</v>
      </c>
      <c r="BT14" s="52" t="str">
        <f>IFERROR(VLOOKUP($B14,BT$2:$CN$5,MAX($BT$6:$CM$6)+2-BT$6,0)*BT$7,"")</f>
        <v/>
      </c>
      <c r="BU14" s="52" t="str">
        <f>IFERROR(VLOOKUP($B14,BU$2:$CN$5,MAX($BT$6:$CM$6)+2-BU$6,0)*BU$7,"")</f>
        <v/>
      </c>
      <c r="BV14" s="52" t="str">
        <f>IFERROR(VLOOKUP($B14,BV$2:$CN$5,MAX($BT$6:$CM$6)+2-BV$6,0)*BV$7,"")</f>
        <v/>
      </c>
      <c r="BW14" s="52" t="str">
        <f>IFERROR(VLOOKUP($B14,BW$2:$CN$5,MAX($BT$6:$CM$6)+2-BW$6,0)*BW$7,"")</f>
        <v/>
      </c>
      <c r="BX14" s="52" t="str">
        <f>IFERROR(VLOOKUP($B14,BX$2:$CN$5,MAX($BT$6:$CM$6)+2-BX$6,0)*BX$7,"")</f>
        <v/>
      </c>
      <c r="BY14" s="52" t="str">
        <f>IFERROR(VLOOKUP($B14,BY$2:$CN$5,MAX($BT$6:$CM$6)+2-BY$6,0)*BY$7,"")</f>
        <v/>
      </c>
      <c r="BZ14" s="52" t="str">
        <f>IFERROR(VLOOKUP($B14,BZ$2:$CN$5,MAX($BT$6:$CM$6)+2-BZ$6,0)*BZ$7,"")</f>
        <v/>
      </c>
      <c r="CA14" s="52" t="str">
        <f>IFERROR(VLOOKUP($B14,CA$2:$CN$5,MAX($BT$6:$CM$6)+2-CA$6,0)*CA$7,"")</f>
        <v/>
      </c>
      <c r="CB14" s="52" t="str">
        <f>IFERROR(VLOOKUP($B14,CB$2:$CN$5,MAX($BT$6:$CM$6)+2-CB$6,0)*CB$7,"")</f>
        <v/>
      </c>
      <c r="CC14" s="52" t="str">
        <f>IFERROR(VLOOKUP($B14,CC$2:$CN$5,MAX($BT$6:$CM$6)+2-CC$6,0)*CC$7,"")</f>
        <v/>
      </c>
      <c r="CD14" s="52" t="str">
        <f>IFERROR(VLOOKUP($B14,CD$2:$CN$5,MAX($BT$6:$CM$6)+2-CD$6,0)*CD$7,"")</f>
        <v/>
      </c>
      <c r="CE14" s="52" t="str">
        <f>IFERROR(VLOOKUP($B14,CE$2:$CN$5,MAX($BT$6:$CM$6)+2-CE$6,0)*CE$7,"")</f>
        <v/>
      </c>
      <c r="CF14" s="52" t="str">
        <f>IFERROR(VLOOKUP($B14,CF$2:$CN$5,MAX($BT$6:$CM$6)+2-CF$6,0)*CF$7,"")</f>
        <v/>
      </c>
      <c r="CG14" s="52" t="str">
        <f>IFERROR(VLOOKUP($B14,CG$2:$CN$5,MAX($BT$6:$CM$6)+2-CG$6,0)*CG$7,"")</f>
        <v/>
      </c>
      <c r="CH14" s="52" t="str">
        <f>IFERROR(VLOOKUP($B14,CH$2:$CN$5,MAX($BT$6:$CM$6)+2-CH$6,0)*CH$7,"")</f>
        <v/>
      </c>
      <c r="CI14" s="52" t="str">
        <f>IFERROR(VLOOKUP($B14,CI$2:$CN$5,MAX($BT$6:$CM$6)+2-CI$6,0)*CI$7,"")</f>
        <v/>
      </c>
      <c r="CJ14" s="52" t="str">
        <f>IFERROR(VLOOKUP($B14,CJ$2:$CN$5,MAX($BT$6:$CM$6)+2-CJ$6,0)*CJ$7,"")</f>
        <v/>
      </c>
      <c r="CK14" s="52" t="str">
        <f>IFERROR(VLOOKUP($B14,CK$2:$CN$5,MAX($BT$6:$CM$6)+2-CK$6,0)*CK$7,"")</f>
        <v/>
      </c>
      <c r="CL14" s="52" t="str">
        <f>IFERROR(VLOOKUP($B14,CL$2:$CN$5,MAX($BT$6:$CM$6)+2-CL$6,0)*CL$7,"")</f>
        <v/>
      </c>
      <c r="CM14" s="52" t="str">
        <f>IFERROR(VLOOKUP($B14,CM$2:$CN$5,MAX($BT$6:$CM$6)+2-CM$6,0)*CM$7,"")</f>
        <v/>
      </c>
      <c r="CP14" s="53"/>
      <c r="CQ14" s="54" t="str">
        <f>IFERROR(VLOOKUP($B14,BT$49:$CN$58,MAX($CQ$6:$DJ$6)+2-CQ$6,0)*CQ$7,"")</f>
        <v/>
      </c>
      <c r="CR14" s="54" t="str">
        <f>IFERROR(VLOOKUP($B14,BU$49:$CN$58,MAX($CQ$6:$DJ$6)+2-CR$6,0)*CR$7,"")</f>
        <v/>
      </c>
      <c r="CS14" s="54" t="str">
        <f>IFERROR(VLOOKUP($B14,BV$49:$CN$58,MAX($CQ$6:$DJ$6)+2-CS$6,0)*CS$7,"")</f>
        <v/>
      </c>
      <c r="CT14" s="54" t="str">
        <f>IFERROR(VLOOKUP($B14,BW$49:$CN$58,MAX($CQ$6:$DJ$6)+2-CT$6,0)*CT$7,"")</f>
        <v/>
      </c>
      <c r="CU14" s="54" t="str">
        <f>IFERROR(VLOOKUP($B14,BX$49:$CN$58,MAX($CQ$6:$DJ$6)+2-CU$6,0)*CU$7,"")</f>
        <v/>
      </c>
      <c r="CV14" s="54" t="str">
        <f>IFERROR(VLOOKUP($B14,BY$49:$CN$58,MAX($CQ$6:$DJ$6)+2-CV$6,0)*CV$7,"")</f>
        <v/>
      </c>
      <c r="CW14" s="54" t="str">
        <f>IFERROR(VLOOKUP($B14,BZ$49:$CN$58,MAX($CQ$6:$DJ$6)+2-CW$6,0)*CW$7,"")</f>
        <v/>
      </c>
      <c r="CX14" s="54" t="str">
        <f>IFERROR(VLOOKUP($B14,CA$49:$CN$58,MAX($CQ$6:$DJ$6)+2-CX$6,0)*CX$7,"")</f>
        <v/>
      </c>
      <c r="CY14" s="54" t="str">
        <f>IFERROR(VLOOKUP($B14,CB$49:$CN$58,MAX($CQ$6:$DJ$6)+2-CY$6,0)*CY$7,"")</f>
        <v/>
      </c>
      <c r="CZ14" s="54" t="str">
        <f>IFERROR(VLOOKUP($B14,CC$49:$CN$58,MAX($CQ$6:$DJ$6)+2-CZ$6,0)*CZ$7,"")</f>
        <v/>
      </c>
      <c r="DA14" s="54" t="str">
        <f>IFERROR(VLOOKUP($B14,CD$49:$CN$58,MAX($CQ$6:$DJ$6)+2-DA$6,0)*DA$7,"")</f>
        <v/>
      </c>
      <c r="DB14" s="54" t="str">
        <f>IFERROR(VLOOKUP($B14,CE$49:$CN$58,MAX($CQ$6:$DJ$6)+2-DB$6,0)*DB$7,"")</f>
        <v/>
      </c>
      <c r="DC14" s="54" t="str">
        <f>IFERROR(VLOOKUP($B14,CF$49:$CN$58,MAX($CQ$6:$DJ$6)+2-DC$6,0)*DC$7,"")</f>
        <v/>
      </c>
      <c r="DD14" s="54" t="str">
        <f>IFERROR(VLOOKUP($B14,CG$49:$CN$58,MAX($CQ$6:$DJ$6)+2-DD$6,0)*DD$7,"")</f>
        <v/>
      </c>
      <c r="DE14" s="54" t="str">
        <f>IFERROR(VLOOKUP($B14,CH$49:$CN$58,MAX($CQ$6:$DJ$6)+2-DE$6,0)*DE$7,"")</f>
        <v/>
      </c>
      <c r="DF14" s="54" t="str">
        <f>IFERROR(VLOOKUP($B14,CI$49:$CN$58,MAX($CQ$6:$DJ$6)+2-DF$6,0)*DF$7,"")</f>
        <v/>
      </c>
      <c r="DG14" s="54" t="str">
        <f>IFERROR(VLOOKUP($B14,CJ$49:$CN$58,MAX($CQ$6:$DJ$6)+2-DG$6,0)*DG$7,"")</f>
        <v/>
      </c>
      <c r="DH14" s="54" t="str">
        <f>IFERROR(VLOOKUP($B14,CK$49:$CN$58,MAX($CQ$6:$DJ$6)+2-DH$6,0)*DH$7,"")</f>
        <v/>
      </c>
      <c r="DI14" s="54" t="str">
        <f>IFERROR(VLOOKUP($B14,CL$49:$CN$58,MAX($CQ$6:$DJ$6)+2-DI$6,0)*DI$7,"")</f>
        <v/>
      </c>
      <c r="DJ14" s="54" t="str">
        <f>IFERROR(VLOOKUP($B14,CM$49:$CN$58,MAX($CQ$6:$DJ$6)+2-DJ$6,0)*DJ$7,"")</f>
        <v/>
      </c>
      <c r="DK14" s="55">
        <f t="shared" ref="DK9:DK47" si="18">SUM(CQ14:DJ14)</f>
        <v>0</v>
      </c>
      <c r="DM14" s="56" t="str">
        <f>IFERROR(VLOOKUP($B14,BT$60:$CN$69,MAX($BT$6:$CM$6)+2-DM$6,0)*DM$7,"")</f>
        <v/>
      </c>
      <c r="DN14" s="56" t="str">
        <f>IFERROR(VLOOKUP($B14,BU$60:$CN$69,MAX($BT$6:$CM$6)+2-DN$6,0)*DN$7,"")</f>
        <v/>
      </c>
      <c r="DO14" s="56" t="str">
        <f>IFERROR(VLOOKUP($B14,BV$60:$CN$69,MAX($BT$6:$CM$6)+2-DO$6,0)*DO$7,"")</f>
        <v/>
      </c>
      <c r="DP14" s="56" t="str">
        <f>IFERROR(VLOOKUP($B14,BW$60:$CN$69,MAX($BT$6:$CM$6)+2-DP$6,0)*DP$7,"")</f>
        <v/>
      </c>
      <c r="DQ14" s="56" t="str">
        <f>IFERROR(VLOOKUP($B14,BX$60:$CN$69,MAX($BT$6:$CM$6)+2-DQ$6,0)*DQ$7,"")</f>
        <v/>
      </c>
      <c r="DR14" s="56" t="str">
        <f>IFERROR(VLOOKUP($B14,BY$60:$CN$69,MAX($BT$6:$CM$6)+2-DR$6,0)*DR$7,"")</f>
        <v/>
      </c>
      <c r="DS14" s="56" t="str">
        <f>IFERROR(VLOOKUP($B14,BZ$60:$CN$69,MAX($BT$6:$CM$6)+2-DS$6,0)*DS$7,"")</f>
        <v/>
      </c>
      <c r="DT14" s="56" t="str">
        <f>IFERROR(VLOOKUP($B14,CA$60:$CN$69,MAX($BT$6:$CM$6)+2-DT$6,0)*DT$7,"")</f>
        <v/>
      </c>
      <c r="DU14" s="56" t="str">
        <f>IFERROR(VLOOKUP($B14,CB$60:$CN$69,MAX($BT$6:$CM$6)+2-DU$6,0)*DU$7,"")</f>
        <v/>
      </c>
      <c r="DV14" s="56" t="str">
        <f>IFERROR(VLOOKUP($B14,CC$60:$CN$69,MAX($BT$6:$CM$6)+2-DV$6,0)*DV$7,"")</f>
        <v/>
      </c>
      <c r="DW14" s="56" t="str">
        <f>IFERROR(VLOOKUP($B14,CD$60:$CN$69,MAX($BT$6:$CM$6)+2-DW$6,0)*DW$7,"")</f>
        <v/>
      </c>
      <c r="DX14" s="56" t="str">
        <f>IFERROR(VLOOKUP($B14,CE$60:$CN$69,MAX($BT$6:$CM$6)+2-DX$6,0)*DX$7,"")</f>
        <v/>
      </c>
      <c r="DY14" s="56" t="str">
        <f>IFERROR(VLOOKUP($B14,CF$60:$CN$69,MAX($BT$6:$CM$6)+2-DY$6,0)*DY$7,"")</f>
        <v/>
      </c>
      <c r="DZ14" s="56" t="str">
        <f>IFERROR(VLOOKUP($B14,CG$60:$CN$69,MAX($BT$6:$CM$6)+2-DZ$6,0)*DZ$7,"")</f>
        <v/>
      </c>
      <c r="EA14" s="56" t="str">
        <f>IFERROR(VLOOKUP($B14,CH$60:$CN$69,MAX($BT$6:$CM$6)+2-EA$6,0)*EA$7,"")</f>
        <v/>
      </c>
      <c r="EB14" s="56" t="str">
        <f>IFERROR(VLOOKUP($B14,CI$60:$CN$69,MAX($BT$6:$CM$6)+2-EB$6,0)*EB$7,"")</f>
        <v/>
      </c>
      <c r="EC14" s="56" t="str">
        <f>IFERROR(VLOOKUP($B14,CJ$60:$CN$69,MAX($BT$6:$CM$6)+2-EC$6,0)*EC$7,"")</f>
        <v/>
      </c>
      <c r="ED14" s="56" t="str">
        <f>IFERROR(VLOOKUP($B14,CK$60:$CN$69,MAX($BT$6:$CM$6)+2-ED$6,0)*ED$7,"")</f>
        <v/>
      </c>
      <c r="EE14" s="56" t="str">
        <f>IFERROR(VLOOKUP($B14,CL$60:$CN$69,MAX($BT$6:$CM$6)+2-EE$6,0)*EE$7,"")</f>
        <v/>
      </c>
      <c r="EF14" s="56" t="str">
        <f>IFERROR(VLOOKUP($B14,CM$60:$CN$69,MAX($BT$6:$CM$6)+2-EF$6,0)*EF$7,"")</f>
        <v/>
      </c>
      <c r="EG14" s="57">
        <f t="shared" ref="EG9:EG47" si="19">SUM(DM14:EF14)</f>
        <v>0</v>
      </c>
      <c r="EJ14" s="1">
        <v>7</v>
      </c>
      <c r="EL14" s="1">
        <v>7</v>
      </c>
      <c r="EN14" s="1">
        <v>7</v>
      </c>
      <c r="EO14" s="1"/>
      <c r="EP14" s="1">
        <v>7</v>
      </c>
    </row>
    <row r="15" spans="1:146" ht="18" hidden="1">
      <c r="A15" s="36" t="s">
        <v>34</v>
      </c>
      <c r="B15" s="37"/>
      <c r="C15" s="38"/>
      <c r="D15" s="39"/>
      <c r="E15" s="40"/>
      <c r="F15" s="41"/>
      <c r="G15" s="42"/>
      <c r="H15" s="43">
        <f t="shared" si="0"/>
        <v>0</v>
      </c>
      <c r="I15" s="43">
        <f t="shared" si="1"/>
        <v>0</v>
      </c>
      <c r="J15" s="43">
        <f t="shared" si="2"/>
        <v>0</v>
      </c>
      <c r="K15" s="43">
        <f t="shared" si="3"/>
        <v>0</v>
      </c>
      <c r="L15" s="43">
        <f t="shared" si="4"/>
        <v>0</v>
      </c>
      <c r="M15" s="43">
        <f t="shared" si="5"/>
        <v>0</v>
      </c>
      <c r="N15" s="43">
        <f t="shared" si="6"/>
        <v>0</v>
      </c>
      <c r="O15" s="44">
        <f t="shared" si="7"/>
        <v>0</v>
      </c>
      <c r="P15" s="45" t="str">
        <f t="shared" si="8"/>
        <v/>
      </c>
      <c r="Q15" s="45">
        <f t="shared" si="9"/>
        <v>0</v>
      </c>
      <c r="R15" s="46"/>
      <c r="S15" s="46" t="str">
        <f t="shared" si="10"/>
        <v/>
      </c>
      <c r="T15" s="46">
        <f t="shared" si="11"/>
        <v>0</v>
      </c>
      <c r="U15" s="47" t="str">
        <f>IFERROR(VLOOKUP($B15,U$3:$BN$5,MAX($U$6:$BM$6)+2-U$6,0),"")</f>
        <v/>
      </c>
      <c r="V15" s="47" t="str">
        <f>IFERROR(VLOOKUP($B15,V$3:$BN$5,MAX($U$6:$BM$6)+2-V$6,0),"")</f>
        <v/>
      </c>
      <c r="W15" s="47" t="str">
        <f>IFERROR(VLOOKUP($B15,W$3:$BN$5,MAX($U$6:$BM$6)+2-W$6,0),"")</f>
        <v/>
      </c>
      <c r="X15" s="47" t="str">
        <f>IFERROR(VLOOKUP($B15,X$3:$BN$5,MAX($U$6:$BM$6)+2-X$6,0),"")</f>
        <v/>
      </c>
      <c r="Y15" s="47" t="str">
        <f>IFERROR(VLOOKUP($B15,Y$3:$BN$5,MAX($U$6:$BM$6)+2-Y$6,0),"")</f>
        <v/>
      </c>
      <c r="Z15" s="47" t="str">
        <f>IFERROR(VLOOKUP($B15,Z$3:$BN$5,MAX($U$6:$BM$6)+2-Z$6,0),"")</f>
        <v/>
      </c>
      <c r="AA15" s="47" t="str">
        <f>IFERROR(VLOOKUP($B15,AA$3:$BN$5,MAX($U$6:$BM$6)+2-AA$6,0),"")</f>
        <v/>
      </c>
      <c r="AB15" s="47" t="str">
        <f>IFERROR(VLOOKUP($B15,AB$3:$BN$5,MAX($U$6:$BM$6)+2-AB$6,0),"")</f>
        <v/>
      </c>
      <c r="AC15" s="47" t="str">
        <f>IFERROR(VLOOKUP($B15,AC$3:$BN$5,MAX($U$6:$BM$6)+2-AC$6,0),"")</f>
        <v/>
      </c>
      <c r="AD15" s="47" t="str">
        <f>IFERROR(VLOOKUP($B15,AD$3:$BN$5,MAX($U$6:$BM$6)+2-AD$6,0),"")</f>
        <v/>
      </c>
      <c r="AE15" s="47" t="str">
        <f>IFERROR(VLOOKUP($B15,AE$3:$BN$5,MAX($U$6:$BM$6)+2-AE$6,0),"")</f>
        <v/>
      </c>
      <c r="AF15" s="47" t="str">
        <f>IFERROR(VLOOKUP($B15,AF$3:$BN$5,MAX($U$6:$BM$6)+2-AF$6,0),"")</f>
        <v/>
      </c>
      <c r="AG15" s="47" t="str">
        <f>IFERROR(VLOOKUP($B15,AG$3:$BN$5,MAX($U$6:$BM$6)+2-AG$6,0),"")</f>
        <v/>
      </c>
      <c r="AH15" s="47" t="str">
        <f>IFERROR(VLOOKUP($B15,AH$3:$BN$5,MAX($U$6:$BM$6)+2-AH$6,0),"")</f>
        <v/>
      </c>
      <c r="AI15" s="47" t="str">
        <f>IFERROR(VLOOKUP($B15,AI$3:$BN$5,MAX($U$6:$BM$6)+2-AI$6,0),"")</f>
        <v/>
      </c>
      <c r="AJ15" s="47" t="str">
        <f>IFERROR(VLOOKUP($B15,AJ$3:$BN$5,MAX($U$6:$BM$6)+2-AJ$6,0),"")</f>
        <v/>
      </c>
      <c r="AK15" s="47" t="str">
        <f>IFERROR(VLOOKUP($B15,AK$3:$BN$5,MAX($U$6:$BM$6)+2-AK$6,0),"")</f>
        <v/>
      </c>
      <c r="AL15" s="47" t="str">
        <f>IFERROR(VLOOKUP($B15,AL$3:$BN$5,MAX($U$6:$BM$6)+2-AL$6,0),"")</f>
        <v/>
      </c>
      <c r="AM15" s="47" t="str">
        <f>IFERROR(VLOOKUP($B15,AM$3:$BN$5,MAX($U$6:$BM$6)+2-AM$6,0),"")</f>
        <v/>
      </c>
      <c r="AN15" s="47" t="str">
        <f>IFERROR(VLOOKUP($B15,AN$3:$BN$5,MAX($U$6:$BM$6)+2-AN$6,0),"")</f>
        <v/>
      </c>
      <c r="AO15" s="47" t="str">
        <f>IFERROR(VLOOKUP($B15,AO$3:$BN$5,MAX($U$6:$BM$6)+2-AO$6,0),"")</f>
        <v/>
      </c>
      <c r="AP15" s="47" t="str">
        <f>IFERROR(VLOOKUP($B15,AP$3:$BN$5,MAX($U$6:$BM$6)+2-AP$6,0),"")</f>
        <v/>
      </c>
      <c r="AQ15" s="47" t="str">
        <f>IFERROR(VLOOKUP($B15,AQ$3:$BN$5,MAX($U$6:$BM$6)+2-AQ$6,0),"")</f>
        <v/>
      </c>
      <c r="AR15" s="47" t="str">
        <f>IFERROR(VLOOKUP($B15,AR$3:$BN$5,MAX($U$6:$BM$6)+2-AR$6,0),"")</f>
        <v/>
      </c>
      <c r="AS15" s="47" t="str">
        <f>IFERROR(VLOOKUP($B15,AS$3:$BN$5,MAX($U$6:$BM$6)+2-AS$6,0),"")</f>
        <v/>
      </c>
      <c r="AT15" s="47" t="str">
        <f>IFERROR(VLOOKUP($B15,AT$3:$BN$5,MAX($U$6:$BM$6)+2-AT$6,0),"")</f>
        <v/>
      </c>
      <c r="AU15" s="47" t="str">
        <f>IFERROR(VLOOKUP($B15,AU$3:$BN$5,MAX($U$6:$BM$6)+2-AU$6,0),"")</f>
        <v/>
      </c>
      <c r="AV15" s="47" t="str">
        <f>IFERROR(VLOOKUP($B15,AV$3:$BN$5,MAX($U$6:$BM$6)+2-AV$6,0),"")</f>
        <v/>
      </c>
      <c r="AW15" s="47" t="str">
        <f>IFERROR(VLOOKUP($B15,AW$3:$BN$5,MAX($U$6:$BM$6)+2-AW$6,0),"")</f>
        <v/>
      </c>
      <c r="AX15" s="47" t="str">
        <f>IFERROR(VLOOKUP($B15,AX$3:$BN$5,MAX($U$6:$BM$6)+2-AX$6,0),"")</f>
        <v/>
      </c>
      <c r="AY15" s="47" t="str">
        <f>IFERROR(VLOOKUP($B15,AY$3:$BN$5,MAX($U$6:$BM$6)+2-AY$6,0),"")</f>
        <v/>
      </c>
      <c r="AZ15" s="47" t="str">
        <f>IFERROR(VLOOKUP($B15,AZ$3:$BN$5,MAX($U$6:$BM$6)+2-AZ$6,0),"")</f>
        <v/>
      </c>
      <c r="BA15" s="47" t="str">
        <f>IFERROR(VLOOKUP($B15,BA$3:$BN$5,MAX($U$6:$BM$6)+2-BA$6,0),"")</f>
        <v/>
      </c>
      <c r="BB15" s="47" t="str">
        <f>IFERROR(VLOOKUP($B15,BB$3:$BN$5,MAX($U$6:$BM$6)+2-BB$6,0),"")</f>
        <v/>
      </c>
      <c r="BC15" s="47" t="str">
        <f>IFERROR(VLOOKUP($B15,BC$3:$BN$5,MAX($U$6:$BM$6)+2-BC$6,0),"")</f>
        <v/>
      </c>
      <c r="BD15" s="47" t="str">
        <f>IFERROR(VLOOKUP($B15,BD$3:$BN$5,MAX($U$6:$BM$6)+2-BD$6,0),"")</f>
        <v/>
      </c>
      <c r="BE15" s="47" t="str">
        <f>IFERROR(VLOOKUP($B15,BE$3:$BN$5,MAX($U$6:$BM$6)+2-BE$6,0),"")</f>
        <v/>
      </c>
      <c r="BF15" s="47" t="str">
        <f>IFERROR(VLOOKUP($B15,BF$3:$BN$5,MAX($U$6:$BM$6)+2-BF$6,0),"")</f>
        <v/>
      </c>
      <c r="BG15" s="47" t="str">
        <f>IFERROR(VLOOKUP($B15,BG$3:$BN$5,MAX($U$6:$BM$6)+2-BG$6,0),"")</f>
        <v/>
      </c>
      <c r="BH15" s="47" t="str">
        <f>IFERROR(VLOOKUP($B15,BH$3:$BN$5,MAX($U$6:$BM$6)+2-BH$6,0),"")</f>
        <v/>
      </c>
      <c r="BI15" s="47" t="str">
        <f>IFERROR(VLOOKUP($B15,BI$3:$BN$5,MAX($U$6:$BM$6)+2-BI$6,0),"")</f>
        <v/>
      </c>
      <c r="BJ15" s="47" t="str">
        <f>IFERROR(VLOOKUP($B15,BJ$3:$BN$5,MAX($U$6:$BM$6)+2-BJ$6,0),"")</f>
        <v/>
      </c>
      <c r="BK15" s="47" t="str">
        <f>IFERROR(VLOOKUP($B15,BK$3:$BN$5,MAX($U$6:$BM$6)+2-BK$6,0),"")</f>
        <v/>
      </c>
      <c r="BL15" s="47" t="str">
        <f>IFERROR(VLOOKUP($B15,BL$3:$BN$5,MAX($U$6:$BM$6)+2-BL$6,0),"")</f>
        <v/>
      </c>
      <c r="BM15" s="47" t="str">
        <f>IFERROR(VLOOKUP($B15,BM$3:$BN$5,MAX($U$6:$BM$6)+2-BM$6,0),"")</f>
        <v/>
      </c>
      <c r="BN15" s="46">
        <f t="shared" si="12"/>
        <v>0</v>
      </c>
      <c r="BO15" s="48" t="str">
        <f t="shared" si="13"/>
        <v/>
      </c>
      <c r="BP15" s="48" t="str">
        <f t="shared" si="14"/>
        <v/>
      </c>
      <c r="BQ15" s="49" t="str">
        <f t="shared" si="15"/>
        <v/>
      </c>
      <c r="BR15" s="50">
        <f t="shared" si="16"/>
        <v>0</v>
      </c>
      <c r="BS15" s="51">
        <f t="shared" si="17"/>
        <v>0</v>
      </c>
      <c r="BT15" s="52" t="str">
        <f>IFERROR(VLOOKUP($B15,BT$2:$CN$5,MAX($BT$6:$CM$6)+2-BT$6,0)*BT$7,"")</f>
        <v/>
      </c>
      <c r="BU15" s="52" t="str">
        <f>IFERROR(VLOOKUP($B15,BU$2:$CN$5,MAX($BT$6:$CM$6)+2-BU$6,0)*BU$7,"")</f>
        <v/>
      </c>
      <c r="BV15" s="52" t="str">
        <f>IFERROR(VLOOKUP($B15,BV$2:$CN$5,MAX($BT$6:$CM$6)+2-BV$6,0)*BV$7,"")</f>
        <v/>
      </c>
      <c r="BW15" s="52" t="str">
        <f>IFERROR(VLOOKUP($B15,BW$2:$CN$5,MAX($BT$6:$CM$6)+2-BW$6,0)*BW$7,"")</f>
        <v/>
      </c>
      <c r="BX15" s="52" t="str">
        <f>IFERROR(VLOOKUP($B15,BX$2:$CN$5,MAX($BT$6:$CM$6)+2-BX$6,0)*BX$7,"")</f>
        <v/>
      </c>
      <c r="BY15" s="52" t="str">
        <f>IFERROR(VLOOKUP($B15,BY$2:$CN$5,MAX($BT$6:$CM$6)+2-BY$6,0)*BY$7,"")</f>
        <v/>
      </c>
      <c r="BZ15" s="52" t="str">
        <f>IFERROR(VLOOKUP($B15,BZ$2:$CN$5,MAX($BT$6:$CM$6)+2-BZ$6,0)*BZ$7,"")</f>
        <v/>
      </c>
      <c r="CA15" s="52" t="str">
        <f>IFERROR(VLOOKUP($B15,CA$2:$CN$5,MAX($BT$6:$CM$6)+2-CA$6,0)*CA$7,"")</f>
        <v/>
      </c>
      <c r="CB15" s="52" t="str">
        <f>IFERROR(VLOOKUP($B15,CB$2:$CN$5,MAX($BT$6:$CM$6)+2-CB$6,0)*CB$7,"")</f>
        <v/>
      </c>
      <c r="CC15" s="52" t="str">
        <f>IFERROR(VLOOKUP($B15,CC$2:$CN$5,MAX($BT$6:$CM$6)+2-CC$6,0)*CC$7,"")</f>
        <v/>
      </c>
      <c r="CD15" s="52" t="str">
        <f>IFERROR(VLOOKUP($B15,CD$2:$CN$5,MAX($BT$6:$CM$6)+2-CD$6,0)*CD$7,"")</f>
        <v/>
      </c>
      <c r="CE15" s="52" t="str">
        <f>IFERROR(VLOOKUP($B15,CE$2:$CN$5,MAX($BT$6:$CM$6)+2-CE$6,0)*CE$7,"")</f>
        <v/>
      </c>
      <c r="CF15" s="52" t="str">
        <f>IFERROR(VLOOKUP($B15,CF$2:$CN$5,MAX($BT$6:$CM$6)+2-CF$6,0)*CF$7,"")</f>
        <v/>
      </c>
      <c r="CG15" s="52" t="str">
        <f>IFERROR(VLOOKUP($B15,CG$2:$CN$5,MAX($BT$6:$CM$6)+2-CG$6,0)*CG$7,"")</f>
        <v/>
      </c>
      <c r="CH15" s="52" t="str">
        <f>IFERROR(VLOOKUP($B15,CH$2:$CN$5,MAX($BT$6:$CM$6)+2-CH$6,0)*CH$7,"")</f>
        <v/>
      </c>
      <c r="CI15" s="52" t="str">
        <f>IFERROR(VLOOKUP($B15,CI$2:$CN$5,MAX($BT$6:$CM$6)+2-CI$6,0)*CI$7,"")</f>
        <v/>
      </c>
      <c r="CJ15" s="52" t="str">
        <f>IFERROR(VLOOKUP($B15,CJ$2:$CN$5,MAX($BT$6:$CM$6)+2-CJ$6,0)*CJ$7,"")</f>
        <v/>
      </c>
      <c r="CK15" s="52" t="str">
        <f>IFERROR(VLOOKUP($B15,CK$2:$CN$5,MAX($BT$6:$CM$6)+2-CK$6,0)*CK$7,"")</f>
        <v/>
      </c>
      <c r="CL15" s="52" t="str">
        <f>IFERROR(VLOOKUP($B15,CL$2:$CN$5,MAX($BT$6:$CM$6)+2-CL$6,0)*CL$7,"")</f>
        <v/>
      </c>
      <c r="CM15" s="52" t="str">
        <f>IFERROR(VLOOKUP($B15,CM$2:$CN$5,MAX($BT$6:$CM$6)+2-CM$6,0)*CM$7,"")</f>
        <v/>
      </c>
      <c r="CP15" s="53"/>
      <c r="CQ15" s="54" t="str">
        <f>IFERROR(VLOOKUP($B15,BT$49:$CN$58,MAX($CQ$6:$DJ$6)+2-CQ$6,0)*CQ$7,"")</f>
        <v/>
      </c>
      <c r="CR15" s="54" t="str">
        <f>IFERROR(VLOOKUP($B15,BU$49:$CN$58,MAX($CQ$6:$DJ$6)+2-CR$6,0)*CR$7,"")</f>
        <v/>
      </c>
      <c r="CS15" s="54" t="str">
        <f>IFERROR(VLOOKUP($B15,BV$49:$CN$58,MAX($CQ$6:$DJ$6)+2-CS$6,0)*CS$7,"")</f>
        <v/>
      </c>
      <c r="CT15" s="54" t="str">
        <f>IFERROR(VLOOKUP($B15,BW$49:$CN$58,MAX($CQ$6:$DJ$6)+2-CT$6,0)*CT$7,"")</f>
        <v/>
      </c>
      <c r="CU15" s="54" t="str">
        <f>IFERROR(VLOOKUP($B15,BX$49:$CN$58,MAX($CQ$6:$DJ$6)+2-CU$6,0)*CU$7,"")</f>
        <v/>
      </c>
      <c r="CV15" s="54" t="str">
        <f>IFERROR(VLOOKUP($B15,BY$49:$CN$58,MAX($CQ$6:$DJ$6)+2-CV$6,0)*CV$7,"")</f>
        <v/>
      </c>
      <c r="CW15" s="54" t="str">
        <f>IFERROR(VLOOKUP($B15,BZ$49:$CN$58,MAX($CQ$6:$DJ$6)+2-CW$6,0)*CW$7,"")</f>
        <v/>
      </c>
      <c r="CX15" s="54" t="str">
        <f>IFERROR(VLOOKUP($B15,CA$49:$CN$58,MAX($CQ$6:$DJ$6)+2-CX$6,0)*CX$7,"")</f>
        <v/>
      </c>
      <c r="CY15" s="54" t="str">
        <f>IFERROR(VLOOKUP($B15,CB$49:$CN$58,MAX($CQ$6:$DJ$6)+2-CY$6,0)*CY$7,"")</f>
        <v/>
      </c>
      <c r="CZ15" s="54" t="str">
        <f>IFERROR(VLOOKUP($B15,CC$49:$CN$58,MAX($CQ$6:$DJ$6)+2-CZ$6,0)*CZ$7,"")</f>
        <v/>
      </c>
      <c r="DA15" s="54" t="str">
        <f>IFERROR(VLOOKUP($B15,CD$49:$CN$58,MAX($CQ$6:$DJ$6)+2-DA$6,0)*DA$7,"")</f>
        <v/>
      </c>
      <c r="DB15" s="54" t="str">
        <f>IFERROR(VLOOKUP($B15,CE$49:$CN$58,MAX($CQ$6:$DJ$6)+2-DB$6,0)*DB$7,"")</f>
        <v/>
      </c>
      <c r="DC15" s="54" t="str">
        <f>IFERROR(VLOOKUP($B15,CF$49:$CN$58,MAX($CQ$6:$DJ$6)+2-DC$6,0)*DC$7,"")</f>
        <v/>
      </c>
      <c r="DD15" s="54" t="str">
        <f>IFERROR(VLOOKUP($B15,CG$49:$CN$58,MAX($CQ$6:$DJ$6)+2-DD$6,0)*DD$7,"")</f>
        <v/>
      </c>
      <c r="DE15" s="54" t="str">
        <f>IFERROR(VLOOKUP($B15,CH$49:$CN$58,MAX($CQ$6:$DJ$6)+2-DE$6,0)*DE$7,"")</f>
        <v/>
      </c>
      <c r="DF15" s="54" t="str">
        <f>IFERROR(VLOOKUP($B15,CI$49:$CN$58,MAX($CQ$6:$DJ$6)+2-DF$6,0)*DF$7,"")</f>
        <v/>
      </c>
      <c r="DG15" s="54" t="str">
        <f>IFERROR(VLOOKUP($B15,CJ$49:$CN$58,MAX($CQ$6:$DJ$6)+2-DG$6,0)*DG$7,"")</f>
        <v/>
      </c>
      <c r="DH15" s="54" t="str">
        <f>IFERROR(VLOOKUP($B15,CK$49:$CN$58,MAX($CQ$6:$DJ$6)+2-DH$6,0)*DH$7,"")</f>
        <v/>
      </c>
      <c r="DI15" s="54" t="str">
        <f>IFERROR(VLOOKUP($B15,CL$49:$CN$58,MAX($CQ$6:$DJ$6)+2-DI$6,0)*DI$7,"")</f>
        <v/>
      </c>
      <c r="DJ15" s="54" t="str">
        <f>IFERROR(VLOOKUP($B15,CM$49:$CN$58,MAX($CQ$6:$DJ$6)+2-DJ$6,0)*DJ$7,"")</f>
        <v/>
      </c>
      <c r="DK15" s="55">
        <f t="shared" si="18"/>
        <v>0</v>
      </c>
      <c r="DM15" s="56" t="str">
        <f>IFERROR(VLOOKUP($B15,BT$60:$CN$69,MAX($BT$6:$CM$6)+2-DM$6,0)*DM$7,"")</f>
        <v/>
      </c>
      <c r="DN15" s="56" t="str">
        <f>IFERROR(VLOOKUP($B15,BU$60:$CN$69,MAX($BT$6:$CM$6)+2-DN$6,0)*DN$7,"")</f>
        <v/>
      </c>
      <c r="DO15" s="56" t="str">
        <f>IFERROR(VLOOKUP($B15,BV$60:$CN$69,MAX($BT$6:$CM$6)+2-DO$6,0)*DO$7,"")</f>
        <v/>
      </c>
      <c r="DP15" s="56" t="str">
        <f>IFERROR(VLOOKUP($B15,BW$60:$CN$69,MAX($BT$6:$CM$6)+2-DP$6,0)*DP$7,"")</f>
        <v/>
      </c>
      <c r="DQ15" s="56" t="str">
        <f>IFERROR(VLOOKUP($B15,BX$60:$CN$69,MAX($BT$6:$CM$6)+2-DQ$6,0)*DQ$7,"")</f>
        <v/>
      </c>
      <c r="DR15" s="56" t="str">
        <f>IFERROR(VLOOKUP($B15,BY$60:$CN$69,MAX($BT$6:$CM$6)+2-DR$6,0)*DR$7,"")</f>
        <v/>
      </c>
      <c r="DS15" s="56" t="str">
        <f>IFERROR(VLOOKUP($B15,BZ$60:$CN$69,MAX($BT$6:$CM$6)+2-DS$6,0)*DS$7,"")</f>
        <v/>
      </c>
      <c r="DT15" s="56" t="str">
        <f>IFERROR(VLOOKUP($B15,CA$60:$CN$69,MAX($BT$6:$CM$6)+2-DT$6,0)*DT$7,"")</f>
        <v/>
      </c>
      <c r="DU15" s="56" t="str">
        <f>IFERROR(VLOOKUP($B15,CB$60:$CN$69,MAX($BT$6:$CM$6)+2-DU$6,0)*DU$7,"")</f>
        <v/>
      </c>
      <c r="DV15" s="56" t="str">
        <f>IFERROR(VLOOKUP($B15,CC$60:$CN$69,MAX($BT$6:$CM$6)+2-DV$6,0)*DV$7,"")</f>
        <v/>
      </c>
      <c r="DW15" s="56" t="str">
        <f>IFERROR(VLOOKUP($B15,CD$60:$CN$69,MAX($BT$6:$CM$6)+2-DW$6,0)*DW$7,"")</f>
        <v/>
      </c>
      <c r="DX15" s="56" t="str">
        <f>IFERROR(VLOOKUP($B15,CE$60:$CN$69,MAX($BT$6:$CM$6)+2-DX$6,0)*DX$7,"")</f>
        <v/>
      </c>
      <c r="DY15" s="56" t="str">
        <f>IFERROR(VLOOKUP($B15,CF$60:$CN$69,MAX($BT$6:$CM$6)+2-DY$6,0)*DY$7,"")</f>
        <v/>
      </c>
      <c r="DZ15" s="56" t="str">
        <f>IFERROR(VLOOKUP($B15,CG$60:$CN$69,MAX($BT$6:$CM$6)+2-DZ$6,0)*DZ$7,"")</f>
        <v/>
      </c>
      <c r="EA15" s="56" t="str">
        <f>IFERROR(VLOOKUP($B15,CH$60:$CN$69,MAX($BT$6:$CM$6)+2-EA$6,0)*EA$7,"")</f>
        <v/>
      </c>
      <c r="EB15" s="56" t="str">
        <f>IFERROR(VLOOKUP($B15,CI$60:$CN$69,MAX($BT$6:$CM$6)+2-EB$6,0)*EB$7,"")</f>
        <v/>
      </c>
      <c r="EC15" s="56" t="str">
        <f>IFERROR(VLOOKUP($B15,CJ$60:$CN$69,MAX($BT$6:$CM$6)+2-EC$6,0)*EC$7,"")</f>
        <v/>
      </c>
      <c r="ED15" s="56" t="str">
        <f>IFERROR(VLOOKUP($B15,CK$60:$CN$69,MAX($BT$6:$CM$6)+2-ED$6,0)*ED$7,"")</f>
        <v/>
      </c>
      <c r="EE15" s="56" t="str">
        <f>IFERROR(VLOOKUP($B15,CL$60:$CN$69,MAX($BT$6:$CM$6)+2-EE$6,0)*EE$7,"")</f>
        <v/>
      </c>
      <c r="EF15" s="56" t="str">
        <f>IFERROR(VLOOKUP($B15,CM$60:$CN$69,MAX($BT$6:$CM$6)+2-EF$6,0)*EF$7,"")</f>
        <v/>
      </c>
      <c r="EG15" s="57">
        <f t="shared" si="19"/>
        <v>0</v>
      </c>
      <c r="EJ15" s="1">
        <v>8</v>
      </c>
      <c r="EL15" s="1">
        <v>8</v>
      </c>
      <c r="EN15" s="1">
        <v>8</v>
      </c>
      <c r="EO15" s="1"/>
      <c r="EP15" s="1">
        <v>8</v>
      </c>
    </row>
    <row r="16" spans="1:146" ht="18" hidden="1">
      <c r="A16" s="36" t="s">
        <v>35</v>
      </c>
      <c r="B16" s="37"/>
      <c r="C16" s="38"/>
      <c r="D16" s="39"/>
      <c r="E16" s="40"/>
      <c r="F16" s="41"/>
      <c r="G16" s="42"/>
      <c r="H16" s="43">
        <f t="shared" si="0"/>
        <v>0</v>
      </c>
      <c r="I16" s="43">
        <f t="shared" si="1"/>
        <v>0</v>
      </c>
      <c r="J16" s="43">
        <f t="shared" si="2"/>
        <v>0</v>
      </c>
      <c r="K16" s="43">
        <f t="shared" si="3"/>
        <v>0</v>
      </c>
      <c r="L16" s="43">
        <f t="shared" si="4"/>
        <v>0</v>
      </c>
      <c r="M16" s="43">
        <f t="shared" si="5"/>
        <v>0</v>
      </c>
      <c r="N16" s="43">
        <f t="shared" si="6"/>
        <v>0</v>
      </c>
      <c r="O16" s="44">
        <f t="shared" si="7"/>
        <v>0</v>
      </c>
      <c r="P16" s="45" t="str">
        <f t="shared" si="8"/>
        <v/>
      </c>
      <c r="Q16" s="45">
        <f t="shared" si="9"/>
        <v>0</v>
      </c>
      <c r="R16" s="46"/>
      <c r="S16" s="46" t="str">
        <f t="shared" si="10"/>
        <v/>
      </c>
      <c r="T16" s="46">
        <f t="shared" si="11"/>
        <v>0</v>
      </c>
      <c r="U16" s="47" t="str">
        <f>IFERROR(VLOOKUP($B16,U$3:$BN$5,MAX($U$6:$BM$6)+2-U$6,0),"")</f>
        <v/>
      </c>
      <c r="V16" s="47" t="str">
        <f>IFERROR(VLOOKUP($B16,V$3:$BN$5,MAX($U$6:$BM$6)+2-V$6,0),"")</f>
        <v/>
      </c>
      <c r="W16" s="47" t="str">
        <f>IFERROR(VLOOKUP($B16,W$3:$BN$5,MAX($U$6:$BM$6)+2-W$6,0),"")</f>
        <v/>
      </c>
      <c r="X16" s="47" t="str">
        <f>IFERROR(VLOOKUP($B16,X$3:$BN$5,MAX($U$6:$BM$6)+2-X$6,0),"")</f>
        <v/>
      </c>
      <c r="Y16" s="47" t="str">
        <f>IFERROR(VLOOKUP($B16,Y$3:$BN$5,MAX($U$6:$BM$6)+2-Y$6,0),"")</f>
        <v/>
      </c>
      <c r="Z16" s="47" t="str">
        <f>IFERROR(VLOOKUP($B16,Z$3:$BN$5,MAX($U$6:$BM$6)+2-Z$6,0),"")</f>
        <v/>
      </c>
      <c r="AA16" s="47" t="str">
        <f>IFERROR(VLOOKUP($B16,AA$3:$BN$5,MAX($U$6:$BM$6)+2-AA$6,0),"")</f>
        <v/>
      </c>
      <c r="AB16" s="47" t="str">
        <f>IFERROR(VLOOKUP($B16,AB$3:$BN$5,MAX($U$6:$BM$6)+2-AB$6,0),"")</f>
        <v/>
      </c>
      <c r="AC16" s="47" t="str">
        <f>IFERROR(VLOOKUP($B16,AC$3:$BN$5,MAX($U$6:$BM$6)+2-AC$6,0),"")</f>
        <v/>
      </c>
      <c r="AD16" s="47" t="str">
        <f>IFERROR(VLOOKUP($B16,AD$3:$BN$5,MAX($U$6:$BM$6)+2-AD$6,0),"")</f>
        <v/>
      </c>
      <c r="AE16" s="47" t="str">
        <f>IFERROR(VLOOKUP($B16,AE$3:$BN$5,MAX($U$6:$BM$6)+2-AE$6,0),"")</f>
        <v/>
      </c>
      <c r="AF16" s="47" t="str">
        <f>IFERROR(VLOOKUP($B16,AF$3:$BN$5,MAX($U$6:$BM$6)+2-AF$6,0),"")</f>
        <v/>
      </c>
      <c r="AG16" s="47" t="str">
        <f>IFERROR(VLOOKUP($B16,AG$3:$BN$5,MAX($U$6:$BM$6)+2-AG$6,0),"")</f>
        <v/>
      </c>
      <c r="AH16" s="47" t="str">
        <f>IFERROR(VLOOKUP($B16,AH$3:$BN$5,MAX($U$6:$BM$6)+2-AH$6,0),"")</f>
        <v/>
      </c>
      <c r="AI16" s="47" t="str">
        <f>IFERROR(VLOOKUP($B16,AI$3:$BN$5,MAX($U$6:$BM$6)+2-AI$6,0),"")</f>
        <v/>
      </c>
      <c r="AJ16" s="47" t="str">
        <f>IFERROR(VLOOKUP($B16,AJ$3:$BN$5,MAX($U$6:$BM$6)+2-AJ$6,0),"")</f>
        <v/>
      </c>
      <c r="AK16" s="47" t="str">
        <f>IFERROR(VLOOKUP($B16,AK$3:$BN$5,MAX($U$6:$BM$6)+2-AK$6,0),"")</f>
        <v/>
      </c>
      <c r="AL16" s="47" t="str">
        <f>IFERROR(VLOOKUP($B16,AL$3:$BN$5,MAX($U$6:$BM$6)+2-AL$6,0),"")</f>
        <v/>
      </c>
      <c r="AM16" s="47" t="str">
        <f>IFERROR(VLOOKUP($B16,AM$3:$BN$5,MAX($U$6:$BM$6)+2-AM$6,0),"")</f>
        <v/>
      </c>
      <c r="AN16" s="47" t="str">
        <f>IFERROR(VLOOKUP($B16,AN$3:$BN$5,MAX($U$6:$BM$6)+2-AN$6,0),"")</f>
        <v/>
      </c>
      <c r="AO16" s="47" t="str">
        <f>IFERROR(VLOOKUP($B16,AO$3:$BN$5,MAX($U$6:$BM$6)+2-AO$6,0),"")</f>
        <v/>
      </c>
      <c r="AP16" s="47" t="str">
        <f>IFERROR(VLOOKUP($B16,AP$3:$BN$5,MAX($U$6:$BM$6)+2-AP$6,0),"")</f>
        <v/>
      </c>
      <c r="AQ16" s="47" t="str">
        <f>IFERROR(VLOOKUP($B16,AQ$3:$BN$5,MAX($U$6:$BM$6)+2-AQ$6,0),"")</f>
        <v/>
      </c>
      <c r="AR16" s="47" t="str">
        <f>IFERROR(VLOOKUP($B16,AR$3:$BN$5,MAX($U$6:$BM$6)+2-AR$6,0),"")</f>
        <v/>
      </c>
      <c r="AS16" s="47" t="str">
        <f>IFERROR(VLOOKUP($B16,AS$3:$BN$5,MAX($U$6:$BM$6)+2-AS$6,0),"")</f>
        <v/>
      </c>
      <c r="AT16" s="47" t="str">
        <f>IFERROR(VLOOKUP($B16,AT$3:$BN$5,MAX($U$6:$BM$6)+2-AT$6,0),"")</f>
        <v/>
      </c>
      <c r="AU16" s="47" t="str">
        <f>IFERROR(VLOOKUP($B16,AU$3:$BN$5,MAX($U$6:$BM$6)+2-AU$6,0),"")</f>
        <v/>
      </c>
      <c r="AV16" s="47" t="str">
        <f>IFERROR(VLOOKUP($B16,AV$3:$BN$5,MAX($U$6:$BM$6)+2-AV$6,0),"")</f>
        <v/>
      </c>
      <c r="AW16" s="47" t="str">
        <f>IFERROR(VLOOKUP($B16,AW$3:$BN$5,MAX($U$6:$BM$6)+2-AW$6,0),"")</f>
        <v/>
      </c>
      <c r="AX16" s="47" t="str">
        <f>IFERROR(VLOOKUP($B16,AX$3:$BN$5,MAX($U$6:$BM$6)+2-AX$6,0),"")</f>
        <v/>
      </c>
      <c r="AY16" s="47" t="str">
        <f>IFERROR(VLOOKUP($B16,AY$3:$BN$5,MAX($U$6:$BM$6)+2-AY$6,0),"")</f>
        <v/>
      </c>
      <c r="AZ16" s="47" t="str">
        <f>IFERROR(VLOOKUP($B16,AZ$3:$BN$5,MAX($U$6:$BM$6)+2-AZ$6,0),"")</f>
        <v/>
      </c>
      <c r="BA16" s="47" t="str">
        <f>IFERROR(VLOOKUP($B16,BA$3:$BN$5,MAX($U$6:$BM$6)+2-BA$6,0),"")</f>
        <v/>
      </c>
      <c r="BB16" s="47" t="str">
        <f>IFERROR(VLOOKUP($B16,BB$3:$BN$5,MAX($U$6:$BM$6)+2-BB$6,0),"")</f>
        <v/>
      </c>
      <c r="BC16" s="47" t="str">
        <f>IFERROR(VLOOKUP($B16,BC$3:$BN$5,MAX($U$6:$BM$6)+2-BC$6,0),"")</f>
        <v/>
      </c>
      <c r="BD16" s="47" t="str">
        <f>IFERROR(VLOOKUP($B16,BD$3:$BN$5,MAX($U$6:$BM$6)+2-BD$6,0),"")</f>
        <v/>
      </c>
      <c r="BE16" s="47" t="str">
        <f>IFERROR(VLOOKUP($B16,BE$3:$BN$5,MAX($U$6:$BM$6)+2-BE$6,0),"")</f>
        <v/>
      </c>
      <c r="BF16" s="47" t="str">
        <f>IFERROR(VLOOKUP($B16,BF$3:$BN$5,MAX($U$6:$BM$6)+2-BF$6,0),"")</f>
        <v/>
      </c>
      <c r="BG16" s="47" t="str">
        <f>IFERROR(VLOOKUP($B16,BG$3:$BN$5,MAX($U$6:$BM$6)+2-BG$6,0),"")</f>
        <v/>
      </c>
      <c r="BH16" s="47" t="str">
        <f>IFERROR(VLOOKUP($B16,BH$3:$BN$5,MAX($U$6:$BM$6)+2-BH$6,0),"")</f>
        <v/>
      </c>
      <c r="BI16" s="47" t="str">
        <f>IFERROR(VLOOKUP($B16,BI$3:$BN$5,MAX($U$6:$BM$6)+2-BI$6,0),"")</f>
        <v/>
      </c>
      <c r="BJ16" s="47" t="str">
        <f>IFERROR(VLOOKUP($B16,BJ$3:$BN$5,MAX($U$6:$BM$6)+2-BJ$6,0),"")</f>
        <v/>
      </c>
      <c r="BK16" s="47" t="str">
        <f>IFERROR(VLOOKUP($B16,BK$3:$BN$5,MAX($U$6:$BM$6)+2-BK$6,0),"")</f>
        <v/>
      </c>
      <c r="BL16" s="47" t="str">
        <f>IFERROR(VLOOKUP($B16,BL$3:$BN$5,MAX($U$6:$BM$6)+2-BL$6,0),"")</f>
        <v/>
      </c>
      <c r="BM16" s="47" t="str">
        <f>IFERROR(VLOOKUP($B16,BM$3:$BN$5,MAX($U$6:$BM$6)+2-BM$6,0),"")</f>
        <v/>
      </c>
      <c r="BN16" s="46">
        <f t="shared" si="12"/>
        <v>0</v>
      </c>
      <c r="BO16" s="48" t="str">
        <f t="shared" si="13"/>
        <v/>
      </c>
      <c r="BP16" s="48" t="str">
        <f t="shared" si="14"/>
        <v/>
      </c>
      <c r="BQ16" s="49" t="str">
        <f t="shared" si="15"/>
        <v/>
      </c>
      <c r="BR16" s="50">
        <f t="shared" si="16"/>
        <v>0</v>
      </c>
      <c r="BS16" s="51">
        <f t="shared" si="17"/>
        <v>0</v>
      </c>
      <c r="BT16" s="52" t="str">
        <f>IFERROR(VLOOKUP($B16,BT$2:$CN$5,MAX($BT$6:$CM$6)+2-BT$6,0)*BT$7,"")</f>
        <v/>
      </c>
      <c r="BU16" s="52" t="str">
        <f>IFERROR(VLOOKUP($B16,BU$2:$CN$5,MAX($BT$6:$CM$6)+2-BU$6,0)*BU$7,"")</f>
        <v/>
      </c>
      <c r="BV16" s="52" t="str">
        <f>IFERROR(VLOOKUP($B16,BV$2:$CN$5,MAX($BT$6:$CM$6)+2-BV$6,0)*BV$7,"")</f>
        <v/>
      </c>
      <c r="BW16" s="52" t="str">
        <f>IFERROR(VLOOKUP($B16,BW$2:$CN$5,MAX($BT$6:$CM$6)+2-BW$6,0)*BW$7,"")</f>
        <v/>
      </c>
      <c r="BX16" s="52" t="str">
        <f>IFERROR(VLOOKUP($B16,BX$2:$CN$5,MAX($BT$6:$CM$6)+2-BX$6,0)*BX$7,"")</f>
        <v/>
      </c>
      <c r="BY16" s="52" t="str">
        <f>IFERROR(VLOOKUP($B16,BY$2:$CN$5,MAX($BT$6:$CM$6)+2-BY$6,0)*BY$7,"")</f>
        <v/>
      </c>
      <c r="BZ16" s="52" t="str">
        <f>IFERROR(VLOOKUP($B16,BZ$2:$CN$5,MAX($BT$6:$CM$6)+2-BZ$6,0)*BZ$7,"")</f>
        <v/>
      </c>
      <c r="CA16" s="52" t="str">
        <f>IFERROR(VLOOKUP($B16,CA$2:$CN$5,MAX($BT$6:$CM$6)+2-CA$6,0)*CA$7,"")</f>
        <v/>
      </c>
      <c r="CB16" s="52" t="str">
        <f>IFERROR(VLOOKUP($B16,CB$2:$CN$5,MAX($BT$6:$CM$6)+2-CB$6,0)*CB$7,"")</f>
        <v/>
      </c>
      <c r="CC16" s="52" t="str">
        <f>IFERROR(VLOOKUP($B16,CC$2:$CN$5,MAX($BT$6:$CM$6)+2-CC$6,0)*CC$7,"")</f>
        <v/>
      </c>
      <c r="CD16" s="52" t="str">
        <f>IFERROR(VLOOKUP($B16,CD$2:$CN$5,MAX($BT$6:$CM$6)+2-CD$6,0)*CD$7,"")</f>
        <v/>
      </c>
      <c r="CE16" s="52" t="str">
        <f>IFERROR(VLOOKUP($B16,CE$2:$CN$5,MAX($BT$6:$CM$6)+2-CE$6,0)*CE$7,"")</f>
        <v/>
      </c>
      <c r="CF16" s="52" t="str">
        <f>IFERROR(VLOOKUP($B16,CF$2:$CN$5,MAX($BT$6:$CM$6)+2-CF$6,0)*CF$7,"")</f>
        <v/>
      </c>
      <c r="CG16" s="52" t="str">
        <f>IFERROR(VLOOKUP($B16,CG$2:$CN$5,MAX($BT$6:$CM$6)+2-CG$6,0)*CG$7,"")</f>
        <v/>
      </c>
      <c r="CH16" s="52" t="str">
        <f>IFERROR(VLOOKUP($B16,CH$2:$CN$5,MAX($BT$6:$CM$6)+2-CH$6,0)*CH$7,"")</f>
        <v/>
      </c>
      <c r="CI16" s="52" t="str">
        <f>IFERROR(VLOOKUP($B16,CI$2:$CN$5,MAX($BT$6:$CM$6)+2-CI$6,0)*CI$7,"")</f>
        <v/>
      </c>
      <c r="CJ16" s="52" t="str">
        <f>IFERROR(VLOOKUP($B16,CJ$2:$CN$5,MAX($BT$6:$CM$6)+2-CJ$6,0)*CJ$7,"")</f>
        <v/>
      </c>
      <c r="CK16" s="52" t="str">
        <f>IFERROR(VLOOKUP($B16,CK$2:$CN$5,MAX($BT$6:$CM$6)+2-CK$6,0)*CK$7,"")</f>
        <v/>
      </c>
      <c r="CL16" s="52" t="str">
        <f>IFERROR(VLOOKUP($B16,CL$2:$CN$5,MAX($BT$6:$CM$6)+2-CL$6,0)*CL$7,"")</f>
        <v/>
      </c>
      <c r="CM16" s="52" t="str">
        <f>IFERROR(VLOOKUP($B16,CM$2:$CN$5,MAX($BT$6:$CM$6)+2-CM$6,0)*CM$7,"")</f>
        <v/>
      </c>
      <c r="CP16" s="53"/>
      <c r="CQ16" s="54" t="str">
        <f>IFERROR(VLOOKUP($B16,BT$49:$CN$58,MAX($CQ$6:$DJ$6)+2-CQ$6,0)*CQ$7,"")</f>
        <v/>
      </c>
      <c r="CR16" s="54" t="str">
        <f>IFERROR(VLOOKUP($B16,BU$49:$CN$58,MAX($CQ$6:$DJ$6)+2-CR$6,0)*CR$7,"")</f>
        <v/>
      </c>
      <c r="CS16" s="54" t="str">
        <f>IFERROR(VLOOKUP($B16,BV$49:$CN$58,MAX($CQ$6:$DJ$6)+2-CS$6,0)*CS$7,"")</f>
        <v/>
      </c>
      <c r="CT16" s="54" t="str">
        <f>IFERROR(VLOOKUP($B16,BW$49:$CN$58,MAX($CQ$6:$DJ$6)+2-CT$6,0)*CT$7,"")</f>
        <v/>
      </c>
      <c r="CU16" s="54" t="str">
        <f>IFERROR(VLOOKUP($B16,BX$49:$CN$58,MAX($CQ$6:$DJ$6)+2-CU$6,0)*CU$7,"")</f>
        <v/>
      </c>
      <c r="CV16" s="54" t="str">
        <f>IFERROR(VLOOKUP($B16,BY$49:$CN$58,MAX($CQ$6:$DJ$6)+2-CV$6,0)*CV$7,"")</f>
        <v/>
      </c>
      <c r="CW16" s="54" t="str">
        <f>IFERROR(VLOOKUP($B16,BZ$49:$CN$58,MAX($CQ$6:$DJ$6)+2-CW$6,0)*CW$7,"")</f>
        <v/>
      </c>
      <c r="CX16" s="54" t="str">
        <f>IFERROR(VLOOKUP($B16,CA$49:$CN$58,MAX($CQ$6:$DJ$6)+2-CX$6,0)*CX$7,"")</f>
        <v/>
      </c>
      <c r="CY16" s="54" t="str">
        <f>IFERROR(VLOOKUP($B16,CB$49:$CN$58,MAX($CQ$6:$DJ$6)+2-CY$6,0)*CY$7,"")</f>
        <v/>
      </c>
      <c r="CZ16" s="54" t="str">
        <f>IFERROR(VLOOKUP($B16,CC$49:$CN$58,MAX($CQ$6:$DJ$6)+2-CZ$6,0)*CZ$7,"")</f>
        <v/>
      </c>
      <c r="DA16" s="54" t="str">
        <f>IFERROR(VLOOKUP($B16,CD$49:$CN$58,MAX($CQ$6:$DJ$6)+2-DA$6,0)*DA$7,"")</f>
        <v/>
      </c>
      <c r="DB16" s="54" t="str">
        <f>IFERROR(VLOOKUP($B16,CE$49:$CN$58,MAX($CQ$6:$DJ$6)+2-DB$6,0)*DB$7,"")</f>
        <v/>
      </c>
      <c r="DC16" s="54" t="str">
        <f>IFERROR(VLOOKUP($B16,CF$49:$CN$58,MAX($CQ$6:$DJ$6)+2-DC$6,0)*DC$7,"")</f>
        <v/>
      </c>
      <c r="DD16" s="54" t="str">
        <f>IFERROR(VLOOKUP($B16,CG$49:$CN$58,MAX($CQ$6:$DJ$6)+2-DD$6,0)*DD$7,"")</f>
        <v/>
      </c>
      <c r="DE16" s="54" t="str">
        <f>IFERROR(VLOOKUP($B16,CH$49:$CN$58,MAX($CQ$6:$DJ$6)+2-DE$6,0)*DE$7,"")</f>
        <v/>
      </c>
      <c r="DF16" s="54" t="str">
        <f>IFERROR(VLOOKUP($B16,CI$49:$CN$58,MAX($CQ$6:$DJ$6)+2-DF$6,0)*DF$7,"")</f>
        <v/>
      </c>
      <c r="DG16" s="54" t="str">
        <f>IFERROR(VLOOKUP($B16,CJ$49:$CN$58,MAX($CQ$6:$DJ$6)+2-DG$6,0)*DG$7,"")</f>
        <v/>
      </c>
      <c r="DH16" s="54" t="str">
        <f>IFERROR(VLOOKUP($B16,CK$49:$CN$58,MAX($CQ$6:$DJ$6)+2-DH$6,0)*DH$7,"")</f>
        <v/>
      </c>
      <c r="DI16" s="54" t="str">
        <f>IFERROR(VLOOKUP($B16,CL$49:$CN$58,MAX($CQ$6:$DJ$6)+2-DI$6,0)*DI$7,"")</f>
        <v/>
      </c>
      <c r="DJ16" s="54" t="str">
        <f>IFERROR(VLOOKUP($B16,CM$49:$CN$58,MAX($CQ$6:$DJ$6)+2-DJ$6,0)*DJ$7,"")</f>
        <v/>
      </c>
      <c r="DK16" s="55">
        <f t="shared" si="18"/>
        <v>0</v>
      </c>
      <c r="DM16" s="56" t="str">
        <f>IFERROR(VLOOKUP($B16,BT$60:$CN$69,MAX($BT$6:$CM$6)+2-DM$6,0)*DM$7,"")</f>
        <v/>
      </c>
      <c r="DN16" s="56" t="str">
        <f>IFERROR(VLOOKUP($B16,BU$60:$CN$69,MAX($BT$6:$CM$6)+2-DN$6,0)*DN$7,"")</f>
        <v/>
      </c>
      <c r="DO16" s="56" t="str">
        <f>IFERROR(VLOOKUP($B16,BV$60:$CN$69,MAX($BT$6:$CM$6)+2-DO$6,0)*DO$7,"")</f>
        <v/>
      </c>
      <c r="DP16" s="56" t="str">
        <f>IFERROR(VLOOKUP($B16,BW$60:$CN$69,MAX($BT$6:$CM$6)+2-DP$6,0)*DP$7,"")</f>
        <v/>
      </c>
      <c r="DQ16" s="56" t="str">
        <f>IFERROR(VLOOKUP($B16,BX$60:$CN$69,MAX($BT$6:$CM$6)+2-DQ$6,0)*DQ$7,"")</f>
        <v/>
      </c>
      <c r="DR16" s="56" t="str">
        <f>IFERROR(VLOOKUP($B16,BY$60:$CN$69,MAX($BT$6:$CM$6)+2-DR$6,0)*DR$7,"")</f>
        <v/>
      </c>
      <c r="DS16" s="56" t="str">
        <f>IFERROR(VLOOKUP($B16,BZ$60:$CN$69,MAX($BT$6:$CM$6)+2-DS$6,0)*DS$7,"")</f>
        <v/>
      </c>
      <c r="DT16" s="56" t="str">
        <f>IFERROR(VLOOKUP($B16,CA$60:$CN$69,MAX($BT$6:$CM$6)+2-DT$6,0)*DT$7,"")</f>
        <v/>
      </c>
      <c r="DU16" s="56" t="str">
        <f>IFERROR(VLOOKUP($B16,CB$60:$CN$69,MAX($BT$6:$CM$6)+2-DU$6,0)*DU$7,"")</f>
        <v/>
      </c>
      <c r="DV16" s="56" t="str">
        <f>IFERROR(VLOOKUP($B16,CC$60:$CN$69,MAX($BT$6:$CM$6)+2-DV$6,0)*DV$7,"")</f>
        <v/>
      </c>
      <c r="DW16" s="56" t="str">
        <f>IFERROR(VLOOKUP($B16,CD$60:$CN$69,MAX($BT$6:$CM$6)+2-DW$6,0)*DW$7,"")</f>
        <v/>
      </c>
      <c r="DX16" s="56" t="str">
        <f>IFERROR(VLOOKUP($B16,CE$60:$CN$69,MAX($BT$6:$CM$6)+2-DX$6,0)*DX$7,"")</f>
        <v/>
      </c>
      <c r="DY16" s="56" t="str">
        <f>IFERROR(VLOOKUP($B16,CF$60:$CN$69,MAX($BT$6:$CM$6)+2-DY$6,0)*DY$7,"")</f>
        <v/>
      </c>
      <c r="DZ16" s="56" t="str">
        <f>IFERROR(VLOOKUP($B16,CG$60:$CN$69,MAX($BT$6:$CM$6)+2-DZ$6,0)*DZ$7,"")</f>
        <v/>
      </c>
      <c r="EA16" s="56" t="str">
        <f>IFERROR(VLOOKUP($B16,CH$60:$CN$69,MAX($BT$6:$CM$6)+2-EA$6,0)*EA$7,"")</f>
        <v/>
      </c>
      <c r="EB16" s="56" t="str">
        <f>IFERROR(VLOOKUP($B16,CI$60:$CN$69,MAX($BT$6:$CM$6)+2-EB$6,0)*EB$7,"")</f>
        <v/>
      </c>
      <c r="EC16" s="56" t="str">
        <f>IFERROR(VLOOKUP($B16,CJ$60:$CN$69,MAX($BT$6:$CM$6)+2-EC$6,0)*EC$7,"")</f>
        <v/>
      </c>
      <c r="ED16" s="56" t="str">
        <f>IFERROR(VLOOKUP($B16,CK$60:$CN$69,MAX($BT$6:$CM$6)+2-ED$6,0)*ED$7,"")</f>
        <v/>
      </c>
      <c r="EE16" s="56" t="str">
        <f>IFERROR(VLOOKUP($B16,CL$60:$CN$69,MAX($BT$6:$CM$6)+2-EE$6,0)*EE$7,"")</f>
        <v/>
      </c>
      <c r="EF16" s="56" t="str">
        <f>IFERROR(VLOOKUP($B16,CM$60:$CN$69,MAX($BT$6:$CM$6)+2-EF$6,0)*EF$7,"")</f>
        <v/>
      </c>
      <c r="EG16" s="57">
        <f t="shared" si="19"/>
        <v>0</v>
      </c>
      <c r="EJ16" s="1">
        <v>9</v>
      </c>
      <c r="EL16" s="1">
        <v>9</v>
      </c>
      <c r="EN16" s="1">
        <v>9</v>
      </c>
      <c r="EO16" s="1"/>
      <c r="EP16" s="1">
        <v>9</v>
      </c>
    </row>
    <row r="17" spans="1:146" ht="18" hidden="1">
      <c r="A17" s="36" t="s">
        <v>36</v>
      </c>
      <c r="B17" s="37"/>
      <c r="C17" s="38"/>
      <c r="D17" s="39"/>
      <c r="E17" s="40"/>
      <c r="F17" s="41"/>
      <c r="G17" s="42"/>
      <c r="H17" s="43">
        <f t="shared" si="0"/>
        <v>0</v>
      </c>
      <c r="I17" s="43">
        <f t="shared" si="1"/>
        <v>0</v>
      </c>
      <c r="J17" s="43">
        <f t="shared" si="2"/>
        <v>0</v>
      </c>
      <c r="K17" s="43">
        <f t="shared" si="3"/>
        <v>0</v>
      </c>
      <c r="L17" s="43">
        <f t="shared" si="4"/>
        <v>0</v>
      </c>
      <c r="M17" s="43">
        <f t="shared" si="5"/>
        <v>0</v>
      </c>
      <c r="N17" s="43">
        <f t="shared" si="6"/>
        <v>0</v>
      </c>
      <c r="O17" s="44">
        <f t="shared" si="7"/>
        <v>0</v>
      </c>
      <c r="P17" s="45" t="str">
        <f t="shared" si="8"/>
        <v/>
      </c>
      <c r="Q17" s="45">
        <f t="shared" si="9"/>
        <v>0</v>
      </c>
      <c r="R17" s="46"/>
      <c r="S17" s="46" t="str">
        <f t="shared" si="10"/>
        <v/>
      </c>
      <c r="T17" s="46">
        <f t="shared" si="11"/>
        <v>0</v>
      </c>
      <c r="U17" s="47" t="str">
        <f>IFERROR(VLOOKUP($B17,U$3:$BN$5,MAX($U$6:$BM$6)+2-U$6,0),"")</f>
        <v/>
      </c>
      <c r="V17" s="47" t="str">
        <f>IFERROR(VLOOKUP($B17,V$3:$BN$5,MAX($U$6:$BM$6)+2-V$6,0),"")</f>
        <v/>
      </c>
      <c r="W17" s="47" t="str">
        <f>IFERROR(VLOOKUP($B17,W$3:$BN$5,MAX($U$6:$BM$6)+2-W$6,0),"")</f>
        <v/>
      </c>
      <c r="X17" s="47" t="str">
        <f>IFERROR(VLOOKUP($B17,X$3:$BN$5,MAX($U$6:$BM$6)+2-X$6,0),"")</f>
        <v/>
      </c>
      <c r="Y17" s="47" t="str">
        <f>IFERROR(VLOOKUP($B17,Y$3:$BN$5,MAX($U$6:$BM$6)+2-Y$6,0),"")</f>
        <v/>
      </c>
      <c r="Z17" s="47" t="str">
        <f>IFERROR(VLOOKUP($B17,Z$3:$BN$5,MAX($U$6:$BM$6)+2-Z$6,0),"")</f>
        <v/>
      </c>
      <c r="AA17" s="47" t="str">
        <f>IFERROR(VLOOKUP($B17,AA$3:$BN$5,MAX($U$6:$BM$6)+2-AA$6,0),"")</f>
        <v/>
      </c>
      <c r="AB17" s="47" t="str">
        <f>IFERROR(VLOOKUP($B17,AB$3:$BN$5,MAX($U$6:$BM$6)+2-AB$6,0),"")</f>
        <v/>
      </c>
      <c r="AC17" s="47" t="str">
        <f>IFERROR(VLOOKUP($B17,AC$3:$BN$5,MAX($U$6:$BM$6)+2-AC$6,0),"")</f>
        <v/>
      </c>
      <c r="AD17" s="47" t="str">
        <f>IFERROR(VLOOKUP($B17,AD$3:$BN$5,MAX($U$6:$BM$6)+2-AD$6,0),"")</f>
        <v/>
      </c>
      <c r="AE17" s="47" t="str">
        <f>IFERROR(VLOOKUP($B17,AE$3:$BN$5,MAX($U$6:$BM$6)+2-AE$6,0),"")</f>
        <v/>
      </c>
      <c r="AF17" s="47" t="str">
        <f>IFERROR(VLOOKUP($B17,AF$3:$BN$5,MAX($U$6:$BM$6)+2-AF$6,0),"")</f>
        <v/>
      </c>
      <c r="AG17" s="47" t="str">
        <f>IFERROR(VLOOKUP($B17,AG$3:$BN$5,MAX($U$6:$BM$6)+2-AG$6,0),"")</f>
        <v/>
      </c>
      <c r="AH17" s="47" t="str">
        <f>IFERROR(VLOOKUP($B17,AH$3:$BN$5,MAX($U$6:$BM$6)+2-AH$6,0),"")</f>
        <v/>
      </c>
      <c r="AI17" s="47" t="str">
        <f>IFERROR(VLOOKUP($B17,AI$3:$BN$5,MAX($U$6:$BM$6)+2-AI$6,0),"")</f>
        <v/>
      </c>
      <c r="AJ17" s="47" t="str">
        <f>IFERROR(VLOOKUP($B17,AJ$3:$BN$5,MAX($U$6:$BM$6)+2-AJ$6,0),"")</f>
        <v/>
      </c>
      <c r="AK17" s="47" t="str">
        <f>IFERROR(VLOOKUP($B17,AK$3:$BN$5,MAX($U$6:$BM$6)+2-AK$6,0),"")</f>
        <v/>
      </c>
      <c r="AL17" s="47" t="str">
        <f>IFERROR(VLOOKUP($B17,AL$3:$BN$5,MAX($U$6:$BM$6)+2-AL$6,0),"")</f>
        <v/>
      </c>
      <c r="AM17" s="47" t="str">
        <f>IFERROR(VLOOKUP($B17,AM$3:$BN$5,MAX($U$6:$BM$6)+2-AM$6,0),"")</f>
        <v/>
      </c>
      <c r="AN17" s="47" t="str">
        <f>IFERROR(VLOOKUP($B17,AN$3:$BN$5,MAX($U$6:$BM$6)+2-AN$6,0),"")</f>
        <v/>
      </c>
      <c r="AO17" s="47" t="str">
        <f>IFERROR(VLOOKUP($B17,AO$3:$BN$5,MAX($U$6:$BM$6)+2-AO$6,0),"")</f>
        <v/>
      </c>
      <c r="AP17" s="47" t="str">
        <f>IFERROR(VLOOKUP($B17,AP$3:$BN$5,MAX($U$6:$BM$6)+2-AP$6,0),"")</f>
        <v/>
      </c>
      <c r="AQ17" s="47" t="str">
        <f>IFERROR(VLOOKUP($B17,AQ$3:$BN$5,MAX($U$6:$BM$6)+2-AQ$6,0),"")</f>
        <v/>
      </c>
      <c r="AR17" s="47" t="str">
        <f>IFERROR(VLOOKUP($B17,AR$3:$BN$5,MAX($U$6:$BM$6)+2-AR$6,0),"")</f>
        <v/>
      </c>
      <c r="AS17" s="47" t="str">
        <f>IFERROR(VLOOKUP($B17,AS$3:$BN$5,MAX($U$6:$BM$6)+2-AS$6,0),"")</f>
        <v/>
      </c>
      <c r="AT17" s="47" t="str">
        <f>IFERROR(VLOOKUP($B17,AT$3:$BN$5,MAX($U$6:$BM$6)+2-AT$6,0),"")</f>
        <v/>
      </c>
      <c r="AU17" s="47" t="str">
        <f>IFERROR(VLOOKUP($B17,AU$3:$BN$5,MAX($U$6:$BM$6)+2-AU$6,0),"")</f>
        <v/>
      </c>
      <c r="AV17" s="47" t="str">
        <f>IFERROR(VLOOKUP($B17,AV$3:$BN$5,MAX($U$6:$BM$6)+2-AV$6,0),"")</f>
        <v/>
      </c>
      <c r="AW17" s="47" t="str">
        <f>IFERROR(VLOOKUP($B17,AW$3:$BN$5,MAX($U$6:$BM$6)+2-AW$6,0),"")</f>
        <v/>
      </c>
      <c r="AX17" s="47" t="str">
        <f>IFERROR(VLOOKUP($B17,AX$3:$BN$5,MAX($U$6:$BM$6)+2-AX$6,0),"")</f>
        <v/>
      </c>
      <c r="AY17" s="47" t="str">
        <f>IFERROR(VLOOKUP($B17,AY$3:$BN$5,MAX($U$6:$BM$6)+2-AY$6,0),"")</f>
        <v/>
      </c>
      <c r="AZ17" s="47" t="str">
        <f>IFERROR(VLOOKUP($B17,AZ$3:$BN$5,MAX($U$6:$BM$6)+2-AZ$6,0),"")</f>
        <v/>
      </c>
      <c r="BA17" s="47" t="str">
        <f>IFERROR(VLOOKUP($B17,BA$3:$BN$5,MAX($U$6:$BM$6)+2-BA$6,0),"")</f>
        <v/>
      </c>
      <c r="BB17" s="47" t="str">
        <f>IFERROR(VLOOKUP($B17,BB$3:$BN$5,MAX($U$6:$BM$6)+2-BB$6,0),"")</f>
        <v/>
      </c>
      <c r="BC17" s="47" t="str">
        <f>IFERROR(VLOOKUP($B17,BC$3:$BN$5,MAX($U$6:$BM$6)+2-BC$6,0),"")</f>
        <v/>
      </c>
      <c r="BD17" s="47" t="str">
        <f>IFERROR(VLOOKUP($B17,BD$3:$BN$5,MAX($U$6:$BM$6)+2-BD$6,0),"")</f>
        <v/>
      </c>
      <c r="BE17" s="47" t="str">
        <f>IFERROR(VLOOKUP($B17,BE$3:$BN$5,MAX($U$6:$BM$6)+2-BE$6,0),"")</f>
        <v/>
      </c>
      <c r="BF17" s="47" t="str">
        <f>IFERROR(VLOOKUP($B17,BF$3:$BN$5,MAX($U$6:$BM$6)+2-BF$6,0),"")</f>
        <v/>
      </c>
      <c r="BG17" s="47" t="str">
        <f>IFERROR(VLOOKUP($B17,BG$3:$BN$5,MAX($U$6:$BM$6)+2-BG$6,0),"")</f>
        <v/>
      </c>
      <c r="BH17" s="47" t="str">
        <f>IFERROR(VLOOKUP($B17,BH$3:$BN$5,MAX($U$6:$BM$6)+2-BH$6,0),"")</f>
        <v/>
      </c>
      <c r="BI17" s="47" t="str">
        <f>IFERROR(VLOOKUP($B17,BI$3:$BN$5,MAX($U$6:$BM$6)+2-BI$6,0),"")</f>
        <v/>
      </c>
      <c r="BJ17" s="47" t="str">
        <f>IFERROR(VLOOKUP($B17,BJ$3:$BN$5,MAX($U$6:$BM$6)+2-BJ$6,0),"")</f>
        <v/>
      </c>
      <c r="BK17" s="47" t="str">
        <f>IFERROR(VLOOKUP($B17,BK$3:$BN$5,MAX($U$6:$BM$6)+2-BK$6,0),"")</f>
        <v/>
      </c>
      <c r="BL17" s="47" t="str">
        <f>IFERROR(VLOOKUP($B17,BL$3:$BN$5,MAX($U$6:$BM$6)+2-BL$6,0),"")</f>
        <v/>
      </c>
      <c r="BM17" s="47" t="str">
        <f>IFERROR(VLOOKUP($B17,BM$3:$BN$5,MAX($U$6:$BM$6)+2-BM$6,0),"")</f>
        <v/>
      </c>
      <c r="BN17" s="46">
        <f t="shared" si="12"/>
        <v>0</v>
      </c>
      <c r="BO17" s="48" t="str">
        <f t="shared" si="13"/>
        <v/>
      </c>
      <c r="BP17" s="48" t="str">
        <f t="shared" si="14"/>
        <v/>
      </c>
      <c r="BQ17" s="49" t="str">
        <f t="shared" si="15"/>
        <v/>
      </c>
      <c r="BR17" s="50">
        <f t="shared" si="16"/>
        <v>0</v>
      </c>
      <c r="BS17" s="51">
        <f t="shared" si="17"/>
        <v>0</v>
      </c>
      <c r="BT17" s="52" t="str">
        <f>IFERROR(VLOOKUP($B17,BT$2:$CN$5,MAX($BT$6:$CM$6)+2-BT$6,0)*BT$7,"")</f>
        <v/>
      </c>
      <c r="BU17" s="52" t="str">
        <f>IFERROR(VLOOKUP($B17,BU$2:$CN$5,MAX($BT$6:$CM$6)+2-BU$6,0)*BU$7,"")</f>
        <v/>
      </c>
      <c r="BV17" s="52" t="str">
        <f>IFERROR(VLOOKUP($B17,BV$2:$CN$5,MAX($BT$6:$CM$6)+2-BV$6,0)*BV$7,"")</f>
        <v/>
      </c>
      <c r="BW17" s="52" t="str">
        <f>IFERROR(VLOOKUP($B17,BW$2:$CN$5,MAX($BT$6:$CM$6)+2-BW$6,0)*BW$7,"")</f>
        <v/>
      </c>
      <c r="BX17" s="52" t="str">
        <f>IFERROR(VLOOKUP($B17,BX$2:$CN$5,MAX($BT$6:$CM$6)+2-BX$6,0)*BX$7,"")</f>
        <v/>
      </c>
      <c r="BY17" s="52" t="str">
        <f>IFERROR(VLOOKUP($B17,BY$2:$CN$5,MAX($BT$6:$CM$6)+2-BY$6,0)*BY$7,"")</f>
        <v/>
      </c>
      <c r="BZ17" s="52" t="str">
        <f>IFERROR(VLOOKUP($B17,BZ$2:$CN$5,MAX($BT$6:$CM$6)+2-BZ$6,0)*BZ$7,"")</f>
        <v/>
      </c>
      <c r="CA17" s="52" t="str">
        <f>IFERROR(VLOOKUP($B17,CA$2:$CN$5,MAX($BT$6:$CM$6)+2-CA$6,0)*CA$7,"")</f>
        <v/>
      </c>
      <c r="CB17" s="52" t="str">
        <f>IFERROR(VLOOKUP($B17,CB$2:$CN$5,MAX($BT$6:$CM$6)+2-CB$6,0)*CB$7,"")</f>
        <v/>
      </c>
      <c r="CC17" s="52" t="str">
        <f>IFERROR(VLOOKUP($B17,CC$2:$CN$5,MAX($BT$6:$CM$6)+2-CC$6,0)*CC$7,"")</f>
        <v/>
      </c>
      <c r="CD17" s="52" t="str">
        <f>IFERROR(VLOOKUP($B17,CD$2:$CN$5,MAX($BT$6:$CM$6)+2-CD$6,0)*CD$7,"")</f>
        <v/>
      </c>
      <c r="CE17" s="52" t="str">
        <f>IFERROR(VLOOKUP($B17,CE$2:$CN$5,MAX($BT$6:$CM$6)+2-CE$6,0)*CE$7,"")</f>
        <v/>
      </c>
      <c r="CF17" s="52" t="str">
        <f>IFERROR(VLOOKUP($B17,CF$2:$CN$5,MAX($BT$6:$CM$6)+2-CF$6,0)*CF$7,"")</f>
        <v/>
      </c>
      <c r="CG17" s="52" t="str">
        <f>IFERROR(VLOOKUP($B17,CG$2:$CN$5,MAX($BT$6:$CM$6)+2-CG$6,0)*CG$7,"")</f>
        <v/>
      </c>
      <c r="CH17" s="52" t="str">
        <f>IFERROR(VLOOKUP($B17,CH$2:$CN$5,MAX($BT$6:$CM$6)+2-CH$6,0)*CH$7,"")</f>
        <v/>
      </c>
      <c r="CI17" s="52" t="str">
        <f>IFERROR(VLOOKUP($B17,CI$2:$CN$5,MAX($BT$6:$CM$6)+2-CI$6,0)*CI$7,"")</f>
        <v/>
      </c>
      <c r="CJ17" s="52" t="str">
        <f>IFERROR(VLOOKUP($B17,CJ$2:$CN$5,MAX($BT$6:$CM$6)+2-CJ$6,0)*CJ$7,"")</f>
        <v/>
      </c>
      <c r="CK17" s="52" t="str">
        <f>IFERROR(VLOOKUP($B17,CK$2:$CN$5,MAX($BT$6:$CM$6)+2-CK$6,0)*CK$7,"")</f>
        <v/>
      </c>
      <c r="CL17" s="52" t="str">
        <f>IFERROR(VLOOKUP($B17,CL$2:$CN$5,MAX($BT$6:$CM$6)+2-CL$6,0)*CL$7,"")</f>
        <v/>
      </c>
      <c r="CM17" s="52" t="str">
        <f>IFERROR(VLOOKUP($B17,CM$2:$CN$5,MAX($BT$6:$CM$6)+2-CM$6,0)*CM$7,"")</f>
        <v/>
      </c>
      <c r="CP17" s="53"/>
      <c r="CQ17" s="54" t="str">
        <f>IFERROR(VLOOKUP($B17,BT$49:$CN$58,MAX($CQ$6:$DJ$6)+2-CQ$6,0)*CQ$7,"")</f>
        <v/>
      </c>
      <c r="CR17" s="54" t="str">
        <f>IFERROR(VLOOKUP($B17,BU$49:$CN$58,MAX($CQ$6:$DJ$6)+2-CR$6,0)*CR$7,"")</f>
        <v/>
      </c>
      <c r="CS17" s="54" t="str">
        <f>IFERROR(VLOOKUP($B17,BV$49:$CN$58,MAX($CQ$6:$DJ$6)+2-CS$6,0)*CS$7,"")</f>
        <v/>
      </c>
      <c r="CT17" s="54" t="str">
        <f>IFERROR(VLOOKUP($B17,BW$49:$CN$58,MAX($CQ$6:$DJ$6)+2-CT$6,0)*CT$7,"")</f>
        <v/>
      </c>
      <c r="CU17" s="54" t="str">
        <f>IFERROR(VLOOKUP($B17,BX$49:$CN$58,MAX($CQ$6:$DJ$6)+2-CU$6,0)*CU$7,"")</f>
        <v/>
      </c>
      <c r="CV17" s="54" t="str">
        <f>IFERROR(VLOOKUP($B17,BY$49:$CN$58,MAX($CQ$6:$DJ$6)+2-CV$6,0)*CV$7,"")</f>
        <v/>
      </c>
      <c r="CW17" s="54" t="str">
        <f>IFERROR(VLOOKUP($B17,BZ$49:$CN$58,MAX($CQ$6:$DJ$6)+2-CW$6,0)*CW$7,"")</f>
        <v/>
      </c>
      <c r="CX17" s="54" t="str">
        <f>IFERROR(VLOOKUP($B17,CA$49:$CN$58,MAX($CQ$6:$DJ$6)+2-CX$6,0)*CX$7,"")</f>
        <v/>
      </c>
      <c r="CY17" s="54" t="str">
        <f>IFERROR(VLOOKUP($B17,CB$49:$CN$58,MAX($CQ$6:$DJ$6)+2-CY$6,0)*CY$7,"")</f>
        <v/>
      </c>
      <c r="CZ17" s="54" t="str">
        <f>IFERROR(VLOOKUP($B17,CC$49:$CN$58,MAX($CQ$6:$DJ$6)+2-CZ$6,0)*CZ$7,"")</f>
        <v/>
      </c>
      <c r="DA17" s="54" t="str">
        <f>IFERROR(VLOOKUP($B17,CD$49:$CN$58,MAX($CQ$6:$DJ$6)+2-DA$6,0)*DA$7,"")</f>
        <v/>
      </c>
      <c r="DB17" s="54" t="str">
        <f>IFERROR(VLOOKUP($B17,CE$49:$CN$58,MAX($CQ$6:$DJ$6)+2-DB$6,0)*DB$7,"")</f>
        <v/>
      </c>
      <c r="DC17" s="54" t="str">
        <f>IFERROR(VLOOKUP($B17,CF$49:$CN$58,MAX($CQ$6:$DJ$6)+2-DC$6,0)*DC$7,"")</f>
        <v/>
      </c>
      <c r="DD17" s="54" t="str">
        <f>IFERROR(VLOOKUP($B17,CG$49:$CN$58,MAX($CQ$6:$DJ$6)+2-DD$6,0)*DD$7,"")</f>
        <v/>
      </c>
      <c r="DE17" s="54" t="str">
        <f>IFERROR(VLOOKUP($B17,CH$49:$CN$58,MAX($CQ$6:$DJ$6)+2-DE$6,0)*DE$7,"")</f>
        <v/>
      </c>
      <c r="DF17" s="54" t="str">
        <f>IFERROR(VLOOKUP($B17,CI$49:$CN$58,MAX($CQ$6:$DJ$6)+2-DF$6,0)*DF$7,"")</f>
        <v/>
      </c>
      <c r="DG17" s="54" t="str">
        <f>IFERROR(VLOOKUP($B17,CJ$49:$CN$58,MAX($CQ$6:$DJ$6)+2-DG$6,0)*DG$7,"")</f>
        <v/>
      </c>
      <c r="DH17" s="54" t="str">
        <f>IFERROR(VLOOKUP($B17,CK$49:$CN$58,MAX($CQ$6:$DJ$6)+2-DH$6,0)*DH$7,"")</f>
        <v/>
      </c>
      <c r="DI17" s="54" t="str">
        <f>IFERROR(VLOOKUP($B17,CL$49:$CN$58,MAX($CQ$6:$DJ$6)+2-DI$6,0)*DI$7,"")</f>
        <v/>
      </c>
      <c r="DJ17" s="54" t="str">
        <f>IFERROR(VLOOKUP($B17,CM$49:$CN$58,MAX($CQ$6:$DJ$6)+2-DJ$6,0)*DJ$7,"")</f>
        <v/>
      </c>
      <c r="DK17" s="55">
        <f t="shared" si="18"/>
        <v>0</v>
      </c>
      <c r="DM17" s="56" t="str">
        <f>IFERROR(VLOOKUP($B17,BT$60:$CN$69,MAX($BT$6:$CM$6)+2-DM$6,0)*DM$7,"")</f>
        <v/>
      </c>
      <c r="DN17" s="56" t="str">
        <f>IFERROR(VLOOKUP($B17,BU$60:$CN$69,MAX($BT$6:$CM$6)+2-DN$6,0)*DN$7,"")</f>
        <v/>
      </c>
      <c r="DO17" s="56" t="str">
        <f>IFERROR(VLOOKUP($B17,BV$60:$CN$69,MAX($BT$6:$CM$6)+2-DO$6,0)*DO$7,"")</f>
        <v/>
      </c>
      <c r="DP17" s="56" t="str">
        <f>IFERROR(VLOOKUP($B17,BW$60:$CN$69,MAX($BT$6:$CM$6)+2-DP$6,0)*DP$7,"")</f>
        <v/>
      </c>
      <c r="DQ17" s="56" t="str">
        <f>IFERROR(VLOOKUP($B17,BX$60:$CN$69,MAX($BT$6:$CM$6)+2-DQ$6,0)*DQ$7,"")</f>
        <v/>
      </c>
      <c r="DR17" s="56" t="str">
        <f>IFERROR(VLOOKUP($B17,BY$60:$CN$69,MAX($BT$6:$CM$6)+2-DR$6,0)*DR$7,"")</f>
        <v/>
      </c>
      <c r="DS17" s="56" t="str">
        <f>IFERROR(VLOOKUP($B17,BZ$60:$CN$69,MAX($BT$6:$CM$6)+2-DS$6,0)*DS$7,"")</f>
        <v/>
      </c>
      <c r="DT17" s="56" t="str">
        <f>IFERROR(VLOOKUP($B17,CA$60:$CN$69,MAX($BT$6:$CM$6)+2-DT$6,0)*DT$7,"")</f>
        <v/>
      </c>
      <c r="DU17" s="56" t="str">
        <f>IFERROR(VLOOKUP($B17,CB$60:$CN$69,MAX($BT$6:$CM$6)+2-DU$6,0)*DU$7,"")</f>
        <v/>
      </c>
      <c r="DV17" s="56" t="str">
        <f>IFERROR(VLOOKUP($B17,CC$60:$CN$69,MAX($BT$6:$CM$6)+2-DV$6,0)*DV$7,"")</f>
        <v/>
      </c>
      <c r="DW17" s="56" t="str">
        <f>IFERROR(VLOOKUP($B17,CD$60:$CN$69,MAX($BT$6:$CM$6)+2-DW$6,0)*DW$7,"")</f>
        <v/>
      </c>
      <c r="DX17" s="56" t="str">
        <f>IFERROR(VLOOKUP($B17,CE$60:$CN$69,MAX($BT$6:$CM$6)+2-DX$6,0)*DX$7,"")</f>
        <v/>
      </c>
      <c r="DY17" s="56" t="str">
        <f>IFERROR(VLOOKUP($B17,CF$60:$CN$69,MAX($BT$6:$CM$6)+2-DY$6,0)*DY$7,"")</f>
        <v/>
      </c>
      <c r="DZ17" s="56" t="str">
        <f>IFERROR(VLOOKUP($B17,CG$60:$CN$69,MAX($BT$6:$CM$6)+2-DZ$6,0)*DZ$7,"")</f>
        <v/>
      </c>
      <c r="EA17" s="56" t="str">
        <f>IFERROR(VLOOKUP($B17,CH$60:$CN$69,MAX($BT$6:$CM$6)+2-EA$6,0)*EA$7,"")</f>
        <v/>
      </c>
      <c r="EB17" s="56" t="str">
        <f>IFERROR(VLOOKUP($B17,CI$60:$CN$69,MAX($BT$6:$CM$6)+2-EB$6,0)*EB$7,"")</f>
        <v/>
      </c>
      <c r="EC17" s="56" t="str">
        <f>IFERROR(VLOOKUP($B17,CJ$60:$CN$69,MAX($BT$6:$CM$6)+2-EC$6,0)*EC$7,"")</f>
        <v/>
      </c>
      <c r="ED17" s="56" t="str">
        <f>IFERROR(VLOOKUP($B17,CK$60:$CN$69,MAX($BT$6:$CM$6)+2-ED$6,0)*ED$7,"")</f>
        <v/>
      </c>
      <c r="EE17" s="56" t="str">
        <f>IFERROR(VLOOKUP($B17,CL$60:$CN$69,MAX($BT$6:$CM$6)+2-EE$6,0)*EE$7,"")</f>
        <v/>
      </c>
      <c r="EF17" s="56" t="str">
        <f>IFERROR(VLOOKUP($B17,CM$60:$CN$69,MAX($BT$6:$CM$6)+2-EF$6,0)*EF$7,"")</f>
        <v/>
      </c>
      <c r="EG17" s="57">
        <f t="shared" si="19"/>
        <v>0</v>
      </c>
      <c r="EJ17" s="1">
        <v>10</v>
      </c>
      <c r="EL17" s="1">
        <v>10</v>
      </c>
      <c r="EN17" s="1">
        <v>10</v>
      </c>
      <c r="EP17" s="1">
        <v>10</v>
      </c>
    </row>
    <row r="18" spans="1:146" ht="18" hidden="1">
      <c r="A18" s="36" t="s">
        <v>37</v>
      </c>
      <c r="B18" s="37"/>
      <c r="C18" s="38"/>
      <c r="D18" s="39"/>
      <c r="E18" s="40"/>
      <c r="F18" s="41"/>
      <c r="G18" s="42"/>
      <c r="H18" s="43">
        <f t="shared" si="0"/>
        <v>0</v>
      </c>
      <c r="I18" s="43">
        <f t="shared" si="1"/>
        <v>0</v>
      </c>
      <c r="J18" s="43">
        <f t="shared" si="2"/>
        <v>0</v>
      </c>
      <c r="K18" s="43">
        <f t="shared" si="3"/>
        <v>0</v>
      </c>
      <c r="L18" s="43">
        <f t="shared" si="4"/>
        <v>0</v>
      </c>
      <c r="M18" s="43">
        <f t="shared" si="5"/>
        <v>0</v>
      </c>
      <c r="N18" s="43">
        <f t="shared" si="6"/>
        <v>0</v>
      </c>
      <c r="O18" s="44">
        <f t="shared" si="7"/>
        <v>0</v>
      </c>
      <c r="P18" s="45" t="str">
        <f t="shared" si="8"/>
        <v/>
      </c>
      <c r="Q18" s="45">
        <f t="shared" si="9"/>
        <v>0</v>
      </c>
      <c r="R18" s="46"/>
      <c r="S18" s="46" t="str">
        <f t="shared" si="10"/>
        <v/>
      </c>
      <c r="T18" s="46">
        <f t="shared" si="11"/>
        <v>0</v>
      </c>
      <c r="U18" s="47" t="str">
        <f>IFERROR(VLOOKUP($B18,U$3:$BN$5,MAX($U$6:$BM$6)+2-U$6,0),"")</f>
        <v/>
      </c>
      <c r="V18" s="47" t="str">
        <f>IFERROR(VLOOKUP($B18,V$3:$BN$5,MAX($U$6:$BM$6)+2-V$6,0),"")</f>
        <v/>
      </c>
      <c r="W18" s="47" t="str">
        <f>IFERROR(VLOOKUP($B18,W$3:$BN$5,MAX($U$6:$BM$6)+2-W$6,0),"")</f>
        <v/>
      </c>
      <c r="X18" s="47" t="str">
        <f>IFERROR(VLOOKUP($B18,X$3:$BN$5,MAX($U$6:$BM$6)+2-X$6,0),"")</f>
        <v/>
      </c>
      <c r="Y18" s="47" t="str">
        <f>IFERROR(VLOOKUP($B18,Y$3:$BN$5,MAX($U$6:$BM$6)+2-Y$6,0),"")</f>
        <v/>
      </c>
      <c r="Z18" s="47" t="str">
        <f>IFERROR(VLOOKUP($B18,Z$3:$BN$5,MAX($U$6:$BM$6)+2-Z$6,0),"")</f>
        <v/>
      </c>
      <c r="AA18" s="47" t="str">
        <f>IFERROR(VLOOKUP($B18,AA$3:$BN$5,MAX($U$6:$BM$6)+2-AA$6,0),"")</f>
        <v/>
      </c>
      <c r="AB18" s="47" t="str">
        <f>IFERROR(VLOOKUP($B18,AB$3:$BN$5,MAX($U$6:$BM$6)+2-AB$6,0),"")</f>
        <v/>
      </c>
      <c r="AC18" s="47" t="str">
        <f>IFERROR(VLOOKUP($B18,AC$3:$BN$5,MAX($U$6:$BM$6)+2-AC$6,0),"")</f>
        <v/>
      </c>
      <c r="AD18" s="47" t="str">
        <f>IFERROR(VLOOKUP($B18,AD$3:$BN$5,MAX($U$6:$BM$6)+2-AD$6,0),"")</f>
        <v/>
      </c>
      <c r="AE18" s="47" t="str">
        <f>IFERROR(VLOOKUP($B18,AE$3:$BN$5,MAX($U$6:$BM$6)+2-AE$6,0),"")</f>
        <v/>
      </c>
      <c r="AF18" s="47" t="str">
        <f>IFERROR(VLOOKUP($B18,AF$3:$BN$5,MAX($U$6:$BM$6)+2-AF$6,0),"")</f>
        <v/>
      </c>
      <c r="AG18" s="47" t="str">
        <f>IFERROR(VLOOKUP($B18,AG$3:$BN$5,MAX($U$6:$BM$6)+2-AG$6,0),"")</f>
        <v/>
      </c>
      <c r="AH18" s="47" t="str">
        <f>IFERROR(VLOOKUP($B18,AH$3:$BN$5,MAX($U$6:$BM$6)+2-AH$6,0),"")</f>
        <v/>
      </c>
      <c r="AI18" s="47" t="str">
        <f>IFERROR(VLOOKUP($B18,AI$3:$BN$5,MAX($U$6:$BM$6)+2-AI$6,0),"")</f>
        <v/>
      </c>
      <c r="AJ18" s="47" t="str">
        <f>IFERROR(VLOOKUP($B18,AJ$3:$BN$5,MAX($U$6:$BM$6)+2-AJ$6,0),"")</f>
        <v/>
      </c>
      <c r="AK18" s="47" t="str">
        <f>IFERROR(VLOOKUP($B18,AK$3:$BN$5,MAX($U$6:$BM$6)+2-AK$6,0),"")</f>
        <v/>
      </c>
      <c r="AL18" s="47" t="str">
        <f>IFERROR(VLOOKUP($B18,AL$3:$BN$5,MAX($U$6:$BM$6)+2-AL$6,0),"")</f>
        <v/>
      </c>
      <c r="AM18" s="47" t="str">
        <f>IFERROR(VLOOKUP($B18,AM$3:$BN$5,MAX($U$6:$BM$6)+2-AM$6,0),"")</f>
        <v/>
      </c>
      <c r="AN18" s="47" t="str">
        <f>IFERROR(VLOOKUP($B18,AN$3:$BN$5,MAX($U$6:$BM$6)+2-AN$6,0),"")</f>
        <v/>
      </c>
      <c r="AO18" s="47" t="str">
        <f>IFERROR(VLOOKUP($B18,AO$3:$BN$5,MAX($U$6:$BM$6)+2-AO$6,0),"")</f>
        <v/>
      </c>
      <c r="AP18" s="47" t="str">
        <f>IFERROR(VLOOKUP($B18,AP$3:$BN$5,MAX($U$6:$BM$6)+2-AP$6,0),"")</f>
        <v/>
      </c>
      <c r="AQ18" s="47" t="str">
        <f>IFERROR(VLOOKUP($B18,AQ$3:$BN$5,MAX($U$6:$BM$6)+2-AQ$6,0),"")</f>
        <v/>
      </c>
      <c r="AR18" s="47" t="str">
        <f>IFERROR(VLOOKUP($B18,AR$3:$BN$5,MAX($U$6:$BM$6)+2-AR$6,0),"")</f>
        <v/>
      </c>
      <c r="AS18" s="47" t="str">
        <f>IFERROR(VLOOKUP($B18,AS$3:$BN$5,MAX($U$6:$BM$6)+2-AS$6,0),"")</f>
        <v/>
      </c>
      <c r="AT18" s="47" t="str">
        <f>IFERROR(VLOOKUP($B18,AT$3:$BN$5,MAX($U$6:$BM$6)+2-AT$6,0),"")</f>
        <v/>
      </c>
      <c r="AU18" s="47" t="str">
        <f>IFERROR(VLOOKUP($B18,AU$3:$BN$5,MAX($U$6:$BM$6)+2-AU$6,0),"")</f>
        <v/>
      </c>
      <c r="AV18" s="47" t="str">
        <f>IFERROR(VLOOKUP($B18,AV$3:$BN$5,MAX($U$6:$BM$6)+2-AV$6,0),"")</f>
        <v/>
      </c>
      <c r="AW18" s="47" t="str">
        <f>IFERROR(VLOOKUP($B18,AW$3:$BN$5,MAX($U$6:$BM$6)+2-AW$6,0),"")</f>
        <v/>
      </c>
      <c r="AX18" s="47" t="str">
        <f>IFERROR(VLOOKUP($B18,AX$3:$BN$5,MAX($U$6:$BM$6)+2-AX$6,0),"")</f>
        <v/>
      </c>
      <c r="AY18" s="47" t="str">
        <f>IFERROR(VLOOKUP($B18,AY$3:$BN$5,MAX($U$6:$BM$6)+2-AY$6,0),"")</f>
        <v/>
      </c>
      <c r="AZ18" s="47" t="str">
        <f>IFERROR(VLOOKUP($B18,AZ$3:$BN$5,MAX($U$6:$BM$6)+2-AZ$6,0),"")</f>
        <v/>
      </c>
      <c r="BA18" s="47" t="str">
        <f>IFERROR(VLOOKUP($B18,BA$3:$BN$5,MAX($U$6:$BM$6)+2-BA$6,0),"")</f>
        <v/>
      </c>
      <c r="BB18" s="47" t="str">
        <f>IFERROR(VLOOKUP($B18,BB$3:$BN$5,MAX($U$6:$BM$6)+2-BB$6,0),"")</f>
        <v/>
      </c>
      <c r="BC18" s="47" t="str">
        <f>IFERROR(VLOOKUP($B18,BC$3:$BN$5,MAX($U$6:$BM$6)+2-BC$6,0),"")</f>
        <v/>
      </c>
      <c r="BD18" s="47" t="str">
        <f>IFERROR(VLOOKUP($B18,BD$3:$BN$5,MAX($U$6:$BM$6)+2-BD$6,0),"")</f>
        <v/>
      </c>
      <c r="BE18" s="47" t="str">
        <f>IFERROR(VLOOKUP($B18,BE$3:$BN$5,MAX($U$6:$BM$6)+2-BE$6,0),"")</f>
        <v/>
      </c>
      <c r="BF18" s="47" t="str">
        <f>IFERROR(VLOOKUP($B18,BF$3:$BN$5,MAX($U$6:$BM$6)+2-BF$6,0),"")</f>
        <v/>
      </c>
      <c r="BG18" s="47" t="str">
        <f>IFERROR(VLOOKUP($B18,BG$3:$BN$5,MAX($U$6:$BM$6)+2-BG$6,0),"")</f>
        <v/>
      </c>
      <c r="BH18" s="47" t="str">
        <f>IFERROR(VLOOKUP($B18,BH$3:$BN$5,MAX($U$6:$BM$6)+2-BH$6,0),"")</f>
        <v/>
      </c>
      <c r="BI18" s="47" t="str">
        <f>IFERROR(VLOOKUP($B18,BI$3:$BN$5,MAX($U$6:$BM$6)+2-BI$6,0),"")</f>
        <v/>
      </c>
      <c r="BJ18" s="47" t="str">
        <f>IFERROR(VLOOKUP($B18,BJ$3:$BN$5,MAX($U$6:$BM$6)+2-BJ$6,0),"")</f>
        <v/>
      </c>
      <c r="BK18" s="47" t="str">
        <f>IFERROR(VLOOKUP($B18,BK$3:$BN$5,MAX($U$6:$BM$6)+2-BK$6,0),"")</f>
        <v/>
      </c>
      <c r="BL18" s="47" t="str">
        <f>IFERROR(VLOOKUP($B18,BL$3:$BN$5,MAX($U$6:$BM$6)+2-BL$6,0),"")</f>
        <v/>
      </c>
      <c r="BM18" s="47" t="str">
        <f>IFERROR(VLOOKUP($B18,BM$3:$BN$5,MAX($U$6:$BM$6)+2-BM$6,0),"")</f>
        <v/>
      </c>
      <c r="BN18" s="46">
        <f t="shared" si="12"/>
        <v>0</v>
      </c>
      <c r="BO18" s="48" t="str">
        <f t="shared" si="13"/>
        <v/>
      </c>
      <c r="BP18" s="48" t="str">
        <f t="shared" si="14"/>
        <v/>
      </c>
      <c r="BQ18" s="49" t="str">
        <f t="shared" si="15"/>
        <v/>
      </c>
      <c r="BR18" s="50">
        <f t="shared" si="16"/>
        <v>0</v>
      </c>
      <c r="BS18" s="51">
        <f t="shared" si="17"/>
        <v>0</v>
      </c>
      <c r="BT18" s="52" t="str">
        <f>IFERROR(VLOOKUP($B18,BT$2:$CN$5,MAX($BT$6:$CM$6)+2-BT$6,0)*BT$7,"")</f>
        <v/>
      </c>
      <c r="BU18" s="52" t="str">
        <f>IFERROR(VLOOKUP($B18,BU$2:$CN$5,MAX($BT$6:$CM$6)+2-BU$6,0)*BU$7,"")</f>
        <v/>
      </c>
      <c r="BV18" s="52" t="str">
        <f>IFERROR(VLOOKUP($B18,BV$2:$CN$5,MAX($BT$6:$CM$6)+2-BV$6,0)*BV$7,"")</f>
        <v/>
      </c>
      <c r="BW18" s="52" t="str">
        <f>IFERROR(VLOOKUP($B18,BW$2:$CN$5,MAX($BT$6:$CM$6)+2-BW$6,0)*BW$7,"")</f>
        <v/>
      </c>
      <c r="BX18" s="52" t="str">
        <f>IFERROR(VLOOKUP($B18,BX$2:$CN$5,MAX($BT$6:$CM$6)+2-BX$6,0)*BX$7,"")</f>
        <v/>
      </c>
      <c r="BY18" s="52" t="str">
        <f>IFERROR(VLOOKUP($B18,BY$2:$CN$5,MAX($BT$6:$CM$6)+2-BY$6,0)*BY$7,"")</f>
        <v/>
      </c>
      <c r="BZ18" s="52" t="str">
        <f>IFERROR(VLOOKUP($B18,BZ$2:$CN$5,MAX($BT$6:$CM$6)+2-BZ$6,0)*BZ$7,"")</f>
        <v/>
      </c>
      <c r="CA18" s="52" t="str">
        <f>IFERROR(VLOOKUP($B18,CA$2:$CN$5,MAX($BT$6:$CM$6)+2-CA$6,0)*CA$7,"")</f>
        <v/>
      </c>
      <c r="CB18" s="52" t="str">
        <f>IFERROR(VLOOKUP($B18,CB$2:$CN$5,MAX($BT$6:$CM$6)+2-CB$6,0)*CB$7,"")</f>
        <v/>
      </c>
      <c r="CC18" s="52" t="str">
        <f>IFERROR(VLOOKUP($B18,CC$2:$CN$5,MAX($BT$6:$CM$6)+2-CC$6,0)*CC$7,"")</f>
        <v/>
      </c>
      <c r="CD18" s="52" t="str">
        <f>IFERROR(VLOOKUP($B18,CD$2:$CN$5,MAX($BT$6:$CM$6)+2-CD$6,0)*CD$7,"")</f>
        <v/>
      </c>
      <c r="CE18" s="52" t="str">
        <f>IFERROR(VLOOKUP($B18,CE$2:$CN$5,MAX($BT$6:$CM$6)+2-CE$6,0)*CE$7,"")</f>
        <v/>
      </c>
      <c r="CF18" s="52" t="str">
        <f>IFERROR(VLOOKUP($B18,CF$2:$CN$5,MAX($BT$6:$CM$6)+2-CF$6,0)*CF$7,"")</f>
        <v/>
      </c>
      <c r="CG18" s="52" t="str">
        <f>IFERROR(VLOOKUP($B18,CG$2:$CN$5,MAX($BT$6:$CM$6)+2-CG$6,0)*CG$7,"")</f>
        <v/>
      </c>
      <c r="CH18" s="52" t="str">
        <f>IFERROR(VLOOKUP($B18,CH$2:$CN$5,MAX($BT$6:$CM$6)+2-CH$6,0)*CH$7,"")</f>
        <v/>
      </c>
      <c r="CI18" s="52" t="str">
        <f>IFERROR(VLOOKUP($B18,CI$2:$CN$5,MAX($BT$6:$CM$6)+2-CI$6,0)*CI$7,"")</f>
        <v/>
      </c>
      <c r="CJ18" s="52" t="str">
        <f>IFERROR(VLOOKUP($B18,CJ$2:$CN$5,MAX($BT$6:$CM$6)+2-CJ$6,0)*CJ$7,"")</f>
        <v/>
      </c>
      <c r="CK18" s="52" t="str">
        <f>IFERROR(VLOOKUP($B18,CK$2:$CN$5,MAX($BT$6:$CM$6)+2-CK$6,0)*CK$7,"")</f>
        <v/>
      </c>
      <c r="CL18" s="52" t="str">
        <f>IFERROR(VLOOKUP($B18,CL$2:$CN$5,MAX($BT$6:$CM$6)+2-CL$6,0)*CL$7,"")</f>
        <v/>
      </c>
      <c r="CM18" s="52" t="str">
        <f>IFERROR(VLOOKUP($B18,CM$2:$CN$5,MAX($BT$6:$CM$6)+2-CM$6,0)*CM$7,"")</f>
        <v/>
      </c>
      <c r="CP18" s="53"/>
      <c r="CQ18" s="54" t="str">
        <f>IFERROR(VLOOKUP($B18,BT$49:$CN$58,MAX($CQ$6:$DJ$6)+2-CQ$6,0)*CQ$7,"")</f>
        <v/>
      </c>
      <c r="CR18" s="54" t="str">
        <f>IFERROR(VLOOKUP($B18,BU$49:$CN$58,MAX($CQ$6:$DJ$6)+2-CR$6,0)*CR$7,"")</f>
        <v/>
      </c>
      <c r="CS18" s="54" t="str">
        <f>IFERROR(VLOOKUP($B18,BV$49:$CN$58,MAX($CQ$6:$DJ$6)+2-CS$6,0)*CS$7,"")</f>
        <v/>
      </c>
      <c r="CT18" s="54" t="str">
        <f>IFERROR(VLOOKUP($B18,BW$49:$CN$58,MAX($CQ$6:$DJ$6)+2-CT$6,0)*CT$7,"")</f>
        <v/>
      </c>
      <c r="CU18" s="54" t="str">
        <f>IFERROR(VLOOKUP($B18,BX$49:$CN$58,MAX($CQ$6:$DJ$6)+2-CU$6,0)*CU$7,"")</f>
        <v/>
      </c>
      <c r="CV18" s="54" t="str">
        <f>IFERROR(VLOOKUP($B18,BY$49:$CN$58,MAX($CQ$6:$DJ$6)+2-CV$6,0)*CV$7,"")</f>
        <v/>
      </c>
      <c r="CW18" s="54" t="str">
        <f>IFERROR(VLOOKUP($B18,BZ$49:$CN$58,MAX($CQ$6:$DJ$6)+2-CW$6,0)*CW$7,"")</f>
        <v/>
      </c>
      <c r="CX18" s="54" t="str">
        <f>IFERROR(VLOOKUP($B18,CA$49:$CN$58,MAX($CQ$6:$DJ$6)+2-CX$6,0)*CX$7,"")</f>
        <v/>
      </c>
      <c r="CY18" s="54" t="str">
        <f>IFERROR(VLOOKUP($B18,CB$49:$CN$58,MAX($CQ$6:$DJ$6)+2-CY$6,0)*CY$7,"")</f>
        <v/>
      </c>
      <c r="CZ18" s="54" t="str">
        <f>IFERROR(VLOOKUP($B18,CC$49:$CN$58,MAX($CQ$6:$DJ$6)+2-CZ$6,0)*CZ$7,"")</f>
        <v/>
      </c>
      <c r="DA18" s="54" t="str">
        <f>IFERROR(VLOOKUP($B18,CD$49:$CN$58,MAX($CQ$6:$DJ$6)+2-DA$6,0)*DA$7,"")</f>
        <v/>
      </c>
      <c r="DB18" s="54" t="str">
        <f>IFERROR(VLOOKUP($B18,CE$49:$CN$58,MAX($CQ$6:$DJ$6)+2-DB$6,0)*DB$7,"")</f>
        <v/>
      </c>
      <c r="DC18" s="54" t="str">
        <f>IFERROR(VLOOKUP($B18,CF$49:$CN$58,MAX($CQ$6:$DJ$6)+2-DC$6,0)*DC$7,"")</f>
        <v/>
      </c>
      <c r="DD18" s="54" t="str">
        <f>IFERROR(VLOOKUP($B18,CG$49:$CN$58,MAX($CQ$6:$DJ$6)+2-DD$6,0)*DD$7,"")</f>
        <v/>
      </c>
      <c r="DE18" s="54" t="str">
        <f>IFERROR(VLOOKUP($B18,CH$49:$CN$58,MAX($CQ$6:$DJ$6)+2-DE$6,0)*DE$7,"")</f>
        <v/>
      </c>
      <c r="DF18" s="54" t="str">
        <f>IFERROR(VLOOKUP($B18,CI$49:$CN$58,MAX($CQ$6:$DJ$6)+2-DF$6,0)*DF$7,"")</f>
        <v/>
      </c>
      <c r="DG18" s="54" t="str">
        <f>IFERROR(VLOOKUP($B18,CJ$49:$CN$58,MAX($CQ$6:$DJ$6)+2-DG$6,0)*DG$7,"")</f>
        <v/>
      </c>
      <c r="DH18" s="54" t="str">
        <f>IFERROR(VLOOKUP($B18,CK$49:$CN$58,MAX($CQ$6:$DJ$6)+2-DH$6,0)*DH$7,"")</f>
        <v/>
      </c>
      <c r="DI18" s="54" t="str">
        <f>IFERROR(VLOOKUP($B18,CL$49:$CN$58,MAX($CQ$6:$DJ$6)+2-DI$6,0)*DI$7,"")</f>
        <v/>
      </c>
      <c r="DJ18" s="54" t="str">
        <f>IFERROR(VLOOKUP($B18,CM$49:$CN$58,MAX($CQ$6:$DJ$6)+2-DJ$6,0)*DJ$7,"")</f>
        <v/>
      </c>
      <c r="DK18" s="55">
        <f t="shared" si="18"/>
        <v>0</v>
      </c>
      <c r="DM18" s="56" t="str">
        <f>IFERROR(VLOOKUP($B18,BT$60:$CN$69,MAX($BT$6:$CM$6)+2-DM$6,0)*DM$7,"")</f>
        <v/>
      </c>
      <c r="DN18" s="56" t="str">
        <f>IFERROR(VLOOKUP($B18,BU$60:$CN$69,MAX($BT$6:$CM$6)+2-DN$6,0)*DN$7,"")</f>
        <v/>
      </c>
      <c r="DO18" s="56" t="str">
        <f>IFERROR(VLOOKUP($B18,BV$60:$CN$69,MAX($BT$6:$CM$6)+2-DO$6,0)*DO$7,"")</f>
        <v/>
      </c>
      <c r="DP18" s="56" t="str">
        <f>IFERROR(VLOOKUP($B18,BW$60:$CN$69,MAX($BT$6:$CM$6)+2-DP$6,0)*DP$7,"")</f>
        <v/>
      </c>
      <c r="DQ18" s="56" t="str">
        <f>IFERROR(VLOOKUP($B18,BX$60:$CN$69,MAX($BT$6:$CM$6)+2-DQ$6,0)*DQ$7,"")</f>
        <v/>
      </c>
      <c r="DR18" s="56" t="str">
        <f>IFERROR(VLOOKUP($B18,BY$60:$CN$69,MAX($BT$6:$CM$6)+2-DR$6,0)*DR$7,"")</f>
        <v/>
      </c>
      <c r="DS18" s="56" t="str">
        <f>IFERROR(VLOOKUP($B18,BZ$60:$CN$69,MAX($BT$6:$CM$6)+2-DS$6,0)*DS$7,"")</f>
        <v/>
      </c>
      <c r="DT18" s="56" t="str">
        <f>IFERROR(VLOOKUP($B18,CA$60:$CN$69,MAX($BT$6:$CM$6)+2-DT$6,0)*DT$7,"")</f>
        <v/>
      </c>
      <c r="DU18" s="56" t="str">
        <f>IFERROR(VLOOKUP($B18,CB$60:$CN$69,MAX($BT$6:$CM$6)+2-DU$6,0)*DU$7,"")</f>
        <v/>
      </c>
      <c r="DV18" s="56" t="str">
        <f>IFERROR(VLOOKUP($B18,CC$60:$CN$69,MAX($BT$6:$CM$6)+2-DV$6,0)*DV$7,"")</f>
        <v/>
      </c>
      <c r="DW18" s="56" t="str">
        <f>IFERROR(VLOOKUP($B18,CD$60:$CN$69,MAX($BT$6:$CM$6)+2-DW$6,0)*DW$7,"")</f>
        <v/>
      </c>
      <c r="DX18" s="56" t="str">
        <f>IFERROR(VLOOKUP($B18,CE$60:$CN$69,MAX($BT$6:$CM$6)+2-DX$6,0)*DX$7,"")</f>
        <v/>
      </c>
      <c r="DY18" s="56" t="str">
        <f>IFERROR(VLOOKUP($B18,CF$60:$CN$69,MAX($BT$6:$CM$6)+2-DY$6,0)*DY$7,"")</f>
        <v/>
      </c>
      <c r="DZ18" s="56" t="str">
        <f>IFERROR(VLOOKUP($B18,CG$60:$CN$69,MAX($BT$6:$CM$6)+2-DZ$6,0)*DZ$7,"")</f>
        <v/>
      </c>
      <c r="EA18" s="56" t="str">
        <f>IFERROR(VLOOKUP($B18,CH$60:$CN$69,MAX($BT$6:$CM$6)+2-EA$6,0)*EA$7,"")</f>
        <v/>
      </c>
      <c r="EB18" s="56" t="str">
        <f>IFERROR(VLOOKUP($B18,CI$60:$CN$69,MAX($BT$6:$CM$6)+2-EB$6,0)*EB$7,"")</f>
        <v/>
      </c>
      <c r="EC18" s="56" t="str">
        <f>IFERROR(VLOOKUP($B18,CJ$60:$CN$69,MAX($BT$6:$CM$6)+2-EC$6,0)*EC$7,"")</f>
        <v/>
      </c>
      <c r="ED18" s="56" t="str">
        <f>IFERROR(VLOOKUP($B18,CK$60:$CN$69,MAX($BT$6:$CM$6)+2-ED$6,0)*ED$7,"")</f>
        <v/>
      </c>
      <c r="EE18" s="56" t="str">
        <f>IFERROR(VLOOKUP($B18,CL$60:$CN$69,MAX($BT$6:$CM$6)+2-EE$6,0)*EE$7,"")</f>
        <v/>
      </c>
      <c r="EF18" s="56" t="str">
        <f>IFERROR(VLOOKUP($B18,CM$60:$CN$69,MAX($BT$6:$CM$6)+2-EF$6,0)*EF$7,"")</f>
        <v/>
      </c>
      <c r="EG18" s="57">
        <f t="shared" si="19"/>
        <v>0</v>
      </c>
      <c r="EJ18" s="1">
        <v>11</v>
      </c>
      <c r="EL18" s="1">
        <v>11</v>
      </c>
      <c r="EN18" s="1">
        <v>11</v>
      </c>
      <c r="EP18" s="1">
        <v>11</v>
      </c>
    </row>
    <row r="19" spans="1:146" ht="18" hidden="1">
      <c r="A19" s="36" t="s">
        <v>38</v>
      </c>
      <c r="B19" s="37"/>
      <c r="C19" s="38"/>
      <c r="D19" s="39"/>
      <c r="E19" s="40"/>
      <c r="F19" s="41"/>
      <c r="G19" s="42"/>
      <c r="H19" s="43">
        <f t="shared" si="0"/>
        <v>0</v>
      </c>
      <c r="I19" s="43">
        <f t="shared" si="1"/>
        <v>0</v>
      </c>
      <c r="J19" s="43">
        <f t="shared" si="2"/>
        <v>0</v>
      </c>
      <c r="K19" s="43">
        <f t="shared" si="3"/>
        <v>0</v>
      </c>
      <c r="L19" s="43">
        <f t="shared" si="4"/>
        <v>0</v>
      </c>
      <c r="M19" s="43">
        <f t="shared" si="5"/>
        <v>0</v>
      </c>
      <c r="N19" s="43">
        <f t="shared" si="6"/>
        <v>0</v>
      </c>
      <c r="O19" s="44">
        <f t="shared" si="7"/>
        <v>0</v>
      </c>
      <c r="P19" s="45" t="str">
        <f t="shared" si="8"/>
        <v/>
      </c>
      <c r="Q19" s="45">
        <f t="shared" si="9"/>
        <v>0</v>
      </c>
      <c r="R19" s="46"/>
      <c r="S19" s="46" t="str">
        <f t="shared" si="10"/>
        <v/>
      </c>
      <c r="T19" s="46">
        <f t="shared" si="11"/>
        <v>0</v>
      </c>
      <c r="U19" s="47" t="str">
        <f>IFERROR(VLOOKUP($B19,U$3:$BN$5,MAX($U$6:$BM$6)+2-U$6,0),"")</f>
        <v/>
      </c>
      <c r="V19" s="47" t="str">
        <f>IFERROR(VLOOKUP($B19,V$3:$BN$5,MAX($U$6:$BM$6)+2-V$6,0),"")</f>
        <v/>
      </c>
      <c r="W19" s="47" t="str">
        <f>IFERROR(VLOOKUP($B19,W$3:$BN$5,MAX($U$6:$BM$6)+2-W$6,0),"")</f>
        <v/>
      </c>
      <c r="X19" s="47" t="str">
        <f>IFERROR(VLOOKUP($B19,X$3:$BN$5,MAX($U$6:$BM$6)+2-X$6,0),"")</f>
        <v/>
      </c>
      <c r="Y19" s="47" t="str">
        <f>IFERROR(VLOOKUP($B19,Y$3:$BN$5,MAX($U$6:$BM$6)+2-Y$6,0),"")</f>
        <v/>
      </c>
      <c r="Z19" s="47" t="str">
        <f>IFERROR(VLOOKUP($B19,Z$3:$BN$5,MAX($U$6:$BM$6)+2-Z$6,0),"")</f>
        <v/>
      </c>
      <c r="AA19" s="47" t="str">
        <f>IFERROR(VLOOKUP($B19,AA$3:$BN$5,MAX($U$6:$BM$6)+2-AA$6,0),"")</f>
        <v/>
      </c>
      <c r="AB19" s="47" t="str">
        <f>IFERROR(VLOOKUP($B19,AB$3:$BN$5,MAX($U$6:$BM$6)+2-AB$6,0),"")</f>
        <v/>
      </c>
      <c r="AC19" s="47" t="str">
        <f>IFERROR(VLOOKUP($B19,AC$3:$BN$5,MAX($U$6:$BM$6)+2-AC$6,0),"")</f>
        <v/>
      </c>
      <c r="AD19" s="47" t="str">
        <f>IFERROR(VLOOKUP($B19,AD$3:$BN$5,MAX($U$6:$BM$6)+2-AD$6,0),"")</f>
        <v/>
      </c>
      <c r="AE19" s="47" t="str">
        <f>IFERROR(VLOOKUP($B19,AE$3:$BN$5,MAX($U$6:$BM$6)+2-AE$6,0),"")</f>
        <v/>
      </c>
      <c r="AF19" s="47" t="str">
        <f>IFERROR(VLOOKUP($B19,AF$3:$BN$5,MAX($U$6:$BM$6)+2-AF$6,0),"")</f>
        <v/>
      </c>
      <c r="AG19" s="47" t="str">
        <f>IFERROR(VLOOKUP($B19,AG$3:$BN$5,MAX($U$6:$BM$6)+2-AG$6,0),"")</f>
        <v/>
      </c>
      <c r="AH19" s="47" t="str">
        <f>IFERROR(VLOOKUP($B19,AH$3:$BN$5,MAX($U$6:$BM$6)+2-AH$6,0),"")</f>
        <v/>
      </c>
      <c r="AI19" s="47" t="str">
        <f>IFERROR(VLOOKUP($B19,AI$3:$BN$5,MAX($U$6:$BM$6)+2-AI$6,0),"")</f>
        <v/>
      </c>
      <c r="AJ19" s="47" t="str">
        <f>IFERROR(VLOOKUP($B19,AJ$3:$BN$5,MAX($U$6:$BM$6)+2-AJ$6,0),"")</f>
        <v/>
      </c>
      <c r="AK19" s="47" t="str">
        <f>IFERROR(VLOOKUP($B19,AK$3:$BN$5,MAX($U$6:$BM$6)+2-AK$6,0),"")</f>
        <v/>
      </c>
      <c r="AL19" s="47" t="str">
        <f>IFERROR(VLOOKUP($B19,AL$3:$BN$5,MAX($U$6:$BM$6)+2-AL$6,0),"")</f>
        <v/>
      </c>
      <c r="AM19" s="47" t="str">
        <f>IFERROR(VLOOKUP($B19,AM$3:$BN$5,MAX($U$6:$BM$6)+2-AM$6,0),"")</f>
        <v/>
      </c>
      <c r="AN19" s="47" t="str">
        <f>IFERROR(VLOOKUP($B19,AN$3:$BN$5,MAX($U$6:$BM$6)+2-AN$6,0),"")</f>
        <v/>
      </c>
      <c r="AO19" s="47" t="str">
        <f>IFERROR(VLOOKUP($B19,AO$3:$BN$5,MAX($U$6:$BM$6)+2-AO$6,0),"")</f>
        <v/>
      </c>
      <c r="AP19" s="47" t="str">
        <f>IFERROR(VLOOKUP($B19,AP$3:$BN$5,MAX($U$6:$BM$6)+2-AP$6,0),"")</f>
        <v/>
      </c>
      <c r="AQ19" s="47" t="str">
        <f>IFERROR(VLOOKUP($B19,AQ$3:$BN$5,MAX($U$6:$BM$6)+2-AQ$6,0),"")</f>
        <v/>
      </c>
      <c r="AR19" s="47" t="str">
        <f>IFERROR(VLOOKUP($B19,AR$3:$BN$5,MAX($U$6:$BM$6)+2-AR$6,0),"")</f>
        <v/>
      </c>
      <c r="AS19" s="47" t="str">
        <f>IFERROR(VLOOKUP($B19,AS$3:$BN$5,MAX($U$6:$BM$6)+2-AS$6,0),"")</f>
        <v/>
      </c>
      <c r="AT19" s="47" t="str">
        <f>IFERROR(VLOOKUP($B19,AT$3:$BN$5,MAX($U$6:$BM$6)+2-AT$6,0),"")</f>
        <v/>
      </c>
      <c r="AU19" s="47" t="str">
        <f>IFERROR(VLOOKUP($B19,AU$3:$BN$5,MAX($U$6:$BM$6)+2-AU$6,0),"")</f>
        <v/>
      </c>
      <c r="AV19" s="47" t="str">
        <f>IFERROR(VLOOKUP($B19,AV$3:$BN$5,MAX($U$6:$BM$6)+2-AV$6,0),"")</f>
        <v/>
      </c>
      <c r="AW19" s="47" t="str">
        <f>IFERROR(VLOOKUP($B19,AW$3:$BN$5,MAX($U$6:$BM$6)+2-AW$6,0),"")</f>
        <v/>
      </c>
      <c r="AX19" s="47" t="str">
        <f>IFERROR(VLOOKUP($B19,AX$3:$BN$5,MAX($U$6:$BM$6)+2-AX$6,0),"")</f>
        <v/>
      </c>
      <c r="AY19" s="47" t="str">
        <f>IFERROR(VLOOKUP($B19,AY$3:$BN$5,MAX($U$6:$BM$6)+2-AY$6,0),"")</f>
        <v/>
      </c>
      <c r="AZ19" s="47" t="str">
        <f>IFERROR(VLOOKUP($B19,AZ$3:$BN$5,MAX($U$6:$BM$6)+2-AZ$6,0),"")</f>
        <v/>
      </c>
      <c r="BA19" s="47" t="str">
        <f>IFERROR(VLOOKUP($B19,BA$3:$BN$5,MAX($U$6:$BM$6)+2-BA$6,0),"")</f>
        <v/>
      </c>
      <c r="BB19" s="47" t="str">
        <f>IFERROR(VLOOKUP($B19,BB$3:$BN$5,MAX($U$6:$BM$6)+2-BB$6,0),"")</f>
        <v/>
      </c>
      <c r="BC19" s="47" t="str">
        <f>IFERROR(VLOOKUP($B19,BC$3:$BN$5,MAX($U$6:$BM$6)+2-BC$6,0),"")</f>
        <v/>
      </c>
      <c r="BD19" s="47" t="str">
        <f>IFERROR(VLOOKUP($B19,BD$3:$BN$5,MAX($U$6:$BM$6)+2-BD$6,0),"")</f>
        <v/>
      </c>
      <c r="BE19" s="47" t="str">
        <f>IFERROR(VLOOKUP($B19,BE$3:$BN$5,MAX($U$6:$BM$6)+2-BE$6,0),"")</f>
        <v/>
      </c>
      <c r="BF19" s="47" t="str">
        <f>IFERROR(VLOOKUP($B19,BF$3:$BN$5,MAX($U$6:$BM$6)+2-BF$6,0),"")</f>
        <v/>
      </c>
      <c r="BG19" s="47" t="str">
        <f>IFERROR(VLOOKUP($B19,BG$3:$BN$5,MAX($U$6:$BM$6)+2-BG$6,0),"")</f>
        <v/>
      </c>
      <c r="BH19" s="47" t="str">
        <f>IFERROR(VLOOKUP($B19,BH$3:$BN$5,MAX($U$6:$BM$6)+2-BH$6,0),"")</f>
        <v/>
      </c>
      <c r="BI19" s="47" t="str">
        <f>IFERROR(VLOOKUP($B19,BI$3:$BN$5,MAX($U$6:$BM$6)+2-BI$6,0),"")</f>
        <v/>
      </c>
      <c r="BJ19" s="47" t="str">
        <f>IFERROR(VLOOKUP($B19,BJ$3:$BN$5,MAX($U$6:$BM$6)+2-BJ$6,0),"")</f>
        <v/>
      </c>
      <c r="BK19" s="47" t="str">
        <f>IFERROR(VLOOKUP($B19,BK$3:$BN$5,MAX($U$6:$BM$6)+2-BK$6,0),"")</f>
        <v/>
      </c>
      <c r="BL19" s="47" t="str">
        <f>IFERROR(VLOOKUP($B19,BL$3:$BN$5,MAX($U$6:$BM$6)+2-BL$6,0),"")</f>
        <v/>
      </c>
      <c r="BM19" s="47" t="str">
        <f>IFERROR(VLOOKUP($B19,BM$3:$BN$5,MAX($U$6:$BM$6)+2-BM$6,0),"")</f>
        <v/>
      </c>
      <c r="BN19" s="46">
        <f t="shared" si="12"/>
        <v>0</v>
      </c>
      <c r="BO19" s="48" t="str">
        <f t="shared" si="13"/>
        <v/>
      </c>
      <c r="BP19" s="48" t="str">
        <f t="shared" si="14"/>
        <v/>
      </c>
      <c r="BQ19" s="49" t="str">
        <f t="shared" si="15"/>
        <v/>
      </c>
      <c r="BR19" s="50">
        <f t="shared" si="16"/>
        <v>0</v>
      </c>
      <c r="BS19" s="51">
        <f t="shared" si="17"/>
        <v>0</v>
      </c>
      <c r="BT19" s="52" t="str">
        <f>IFERROR(VLOOKUP($B19,BT$2:$CN$5,MAX($BT$6:$CM$6)+2-BT$6,0)*BT$7,"")</f>
        <v/>
      </c>
      <c r="BU19" s="52" t="str">
        <f>IFERROR(VLOOKUP($B19,BU$2:$CN$5,MAX($BT$6:$CM$6)+2-BU$6,0)*BU$7,"")</f>
        <v/>
      </c>
      <c r="BV19" s="52" t="str">
        <f>IFERROR(VLOOKUP($B19,BV$2:$CN$5,MAX($BT$6:$CM$6)+2-BV$6,0)*BV$7,"")</f>
        <v/>
      </c>
      <c r="BW19" s="52" t="str">
        <f>IFERROR(VLOOKUP($B19,BW$2:$CN$5,MAX($BT$6:$CM$6)+2-BW$6,0)*BW$7,"")</f>
        <v/>
      </c>
      <c r="BX19" s="52" t="str">
        <f>IFERROR(VLOOKUP($B19,BX$2:$CN$5,MAX($BT$6:$CM$6)+2-BX$6,0)*BX$7,"")</f>
        <v/>
      </c>
      <c r="BY19" s="52" t="str">
        <f>IFERROR(VLOOKUP($B19,BY$2:$CN$5,MAX($BT$6:$CM$6)+2-BY$6,0)*BY$7,"")</f>
        <v/>
      </c>
      <c r="BZ19" s="52" t="str">
        <f>IFERROR(VLOOKUP($B19,BZ$2:$CN$5,MAX($BT$6:$CM$6)+2-BZ$6,0)*BZ$7,"")</f>
        <v/>
      </c>
      <c r="CA19" s="52" t="str">
        <f>IFERROR(VLOOKUP($B19,CA$2:$CN$5,MAX($BT$6:$CM$6)+2-CA$6,0)*CA$7,"")</f>
        <v/>
      </c>
      <c r="CB19" s="52" t="str">
        <f>IFERROR(VLOOKUP($B19,CB$2:$CN$5,MAX($BT$6:$CM$6)+2-CB$6,0)*CB$7,"")</f>
        <v/>
      </c>
      <c r="CC19" s="52" t="str">
        <f>IFERROR(VLOOKUP($B19,CC$2:$CN$5,MAX($BT$6:$CM$6)+2-CC$6,0)*CC$7,"")</f>
        <v/>
      </c>
      <c r="CD19" s="52" t="str">
        <f>IFERROR(VLOOKUP($B19,CD$2:$CN$5,MAX($BT$6:$CM$6)+2-CD$6,0)*CD$7,"")</f>
        <v/>
      </c>
      <c r="CE19" s="52" t="str">
        <f>IFERROR(VLOOKUP($B19,CE$2:$CN$5,MAX($BT$6:$CM$6)+2-CE$6,0)*CE$7,"")</f>
        <v/>
      </c>
      <c r="CF19" s="52" t="str">
        <f>IFERROR(VLOOKUP($B19,CF$2:$CN$5,MAX($BT$6:$CM$6)+2-CF$6,0)*CF$7,"")</f>
        <v/>
      </c>
      <c r="CG19" s="52" t="str">
        <f>IFERROR(VLOOKUP($B19,CG$2:$CN$5,MAX($BT$6:$CM$6)+2-CG$6,0)*CG$7,"")</f>
        <v/>
      </c>
      <c r="CH19" s="52" t="str">
        <f>IFERROR(VLOOKUP($B19,CH$2:$CN$5,MAX($BT$6:$CM$6)+2-CH$6,0)*CH$7,"")</f>
        <v/>
      </c>
      <c r="CI19" s="52" t="str">
        <f>IFERROR(VLOOKUP($B19,CI$2:$CN$5,MAX($BT$6:$CM$6)+2-CI$6,0)*CI$7,"")</f>
        <v/>
      </c>
      <c r="CJ19" s="52" t="str">
        <f>IFERROR(VLOOKUP($B19,CJ$2:$CN$5,MAX($BT$6:$CM$6)+2-CJ$6,0)*CJ$7,"")</f>
        <v/>
      </c>
      <c r="CK19" s="52" t="str">
        <f>IFERROR(VLOOKUP($B19,CK$2:$CN$5,MAX($BT$6:$CM$6)+2-CK$6,0)*CK$7,"")</f>
        <v/>
      </c>
      <c r="CL19" s="52" t="str">
        <f>IFERROR(VLOOKUP($B19,CL$2:$CN$5,MAX($BT$6:$CM$6)+2-CL$6,0)*CL$7,"")</f>
        <v/>
      </c>
      <c r="CM19" s="52" t="str">
        <f>IFERROR(VLOOKUP($B19,CM$2:$CN$5,MAX($BT$6:$CM$6)+2-CM$6,0)*CM$7,"")</f>
        <v/>
      </c>
      <c r="CP19" s="53"/>
      <c r="CQ19" s="54" t="str">
        <f>IFERROR(VLOOKUP($B19,BT$49:$CN$58,MAX($CQ$6:$DJ$6)+2-CQ$6,0)*CQ$7,"")</f>
        <v/>
      </c>
      <c r="CR19" s="54" t="str">
        <f>IFERROR(VLOOKUP($B19,BU$49:$CN$58,MAX($CQ$6:$DJ$6)+2-CR$6,0)*CR$7,"")</f>
        <v/>
      </c>
      <c r="CS19" s="54" t="str">
        <f>IFERROR(VLOOKUP($B19,BV$49:$CN$58,MAX($CQ$6:$DJ$6)+2-CS$6,0)*CS$7,"")</f>
        <v/>
      </c>
      <c r="CT19" s="54" t="str">
        <f>IFERROR(VLOOKUP($B19,BW$49:$CN$58,MAX($CQ$6:$DJ$6)+2-CT$6,0)*CT$7,"")</f>
        <v/>
      </c>
      <c r="CU19" s="54" t="str">
        <f>IFERROR(VLOOKUP($B19,BX$49:$CN$58,MAX($CQ$6:$DJ$6)+2-CU$6,0)*CU$7,"")</f>
        <v/>
      </c>
      <c r="CV19" s="54" t="str">
        <f>IFERROR(VLOOKUP($B19,BY$49:$CN$58,MAX($CQ$6:$DJ$6)+2-CV$6,0)*CV$7,"")</f>
        <v/>
      </c>
      <c r="CW19" s="54" t="str">
        <f>IFERROR(VLOOKUP($B19,BZ$49:$CN$58,MAX($CQ$6:$DJ$6)+2-CW$6,0)*CW$7,"")</f>
        <v/>
      </c>
      <c r="CX19" s="54" t="str">
        <f>IFERROR(VLOOKUP($B19,CA$49:$CN$58,MAX($CQ$6:$DJ$6)+2-CX$6,0)*CX$7,"")</f>
        <v/>
      </c>
      <c r="CY19" s="54" t="str">
        <f>IFERROR(VLOOKUP($B19,CB$49:$CN$58,MAX($CQ$6:$DJ$6)+2-CY$6,0)*CY$7,"")</f>
        <v/>
      </c>
      <c r="CZ19" s="54" t="str">
        <f>IFERROR(VLOOKUP($B19,CC$49:$CN$58,MAX($CQ$6:$DJ$6)+2-CZ$6,0)*CZ$7,"")</f>
        <v/>
      </c>
      <c r="DA19" s="54" t="str">
        <f>IFERROR(VLOOKUP($B19,CD$49:$CN$58,MAX($CQ$6:$DJ$6)+2-DA$6,0)*DA$7,"")</f>
        <v/>
      </c>
      <c r="DB19" s="54" t="str">
        <f>IFERROR(VLOOKUP($B19,CE$49:$CN$58,MAX($CQ$6:$DJ$6)+2-DB$6,0)*DB$7,"")</f>
        <v/>
      </c>
      <c r="DC19" s="54" t="str">
        <f>IFERROR(VLOOKUP($B19,CF$49:$CN$58,MAX($CQ$6:$DJ$6)+2-DC$6,0)*DC$7,"")</f>
        <v/>
      </c>
      <c r="DD19" s="54" t="str">
        <f>IFERROR(VLOOKUP($B19,CG$49:$CN$58,MAX($CQ$6:$DJ$6)+2-DD$6,0)*DD$7,"")</f>
        <v/>
      </c>
      <c r="DE19" s="54" t="str">
        <f>IFERROR(VLOOKUP($B19,CH$49:$CN$58,MAX($CQ$6:$DJ$6)+2-DE$6,0)*DE$7,"")</f>
        <v/>
      </c>
      <c r="DF19" s="54" t="str">
        <f>IFERROR(VLOOKUP($B19,CI$49:$CN$58,MAX($CQ$6:$DJ$6)+2-DF$6,0)*DF$7,"")</f>
        <v/>
      </c>
      <c r="DG19" s="54" t="str">
        <f>IFERROR(VLOOKUP($B19,CJ$49:$CN$58,MAX($CQ$6:$DJ$6)+2-DG$6,0)*DG$7,"")</f>
        <v/>
      </c>
      <c r="DH19" s="54" t="str">
        <f>IFERROR(VLOOKUP($B19,CK$49:$CN$58,MAX($CQ$6:$DJ$6)+2-DH$6,0)*DH$7,"")</f>
        <v/>
      </c>
      <c r="DI19" s="54" t="str">
        <f>IFERROR(VLOOKUP($B19,CL$49:$CN$58,MAX($CQ$6:$DJ$6)+2-DI$6,0)*DI$7,"")</f>
        <v/>
      </c>
      <c r="DJ19" s="54" t="str">
        <f>IFERROR(VLOOKUP($B19,CM$49:$CN$58,MAX($CQ$6:$DJ$6)+2-DJ$6,0)*DJ$7,"")</f>
        <v/>
      </c>
      <c r="DK19" s="55">
        <f t="shared" si="18"/>
        <v>0</v>
      </c>
      <c r="DM19" s="56" t="str">
        <f>IFERROR(VLOOKUP($B19,BT$60:$CN$69,MAX($BT$6:$CM$6)+2-DM$6,0)*DM$7,"")</f>
        <v/>
      </c>
      <c r="DN19" s="56" t="str">
        <f>IFERROR(VLOOKUP($B19,BU$60:$CN$69,MAX($BT$6:$CM$6)+2-DN$6,0)*DN$7,"")</f>
        <v/>
      </c>
      <c r="DO19" s="56" t="str">
        <f>IFERROR(VLOOKUP($B19,BV$60:$CN$69,MAX($BT$6:$CM$6)+2-DO$6,0)*DO$7,"")</f>
        <v/>
      </c>
      <c r="DP19" s="56" t="str">
        <f>IFERROR(VLOOKUP($B19,BW$60:$CN$69,MAX($BT$6:$CM$6)+2-DP$6,0)*DP$7,"")</f>
        <v/>
      </c>
      <c r="DQ19" s="56" t="str">
        <f>IFERROR(VLOOKUP($B19,BX$60:$CN$69,MAX($BT$6:$CM$6)+2-DQ$6,0)*DQ$7,"")</f>
        <v/>
      </c>
      <c r="DR19" s="56" t="str">
        <f>IFERROR(VLOOKUP($B19,BY$60:$CN$69,MAX($BT$6:$CM$6)+2-DR$6,0)*DR$7,"")</f>
        <v/>
      </c>
      <c r="DS19" s="56" t="str">
        <f>IFERROR(VLOOKUP($B19,BZ$60:$CN$69,MAX($BT$6:$CM$6)+2-DS$6,0)*DS$7,"")</f>
        <v/>
      </c>
      <c r="DT19" s="56" t="str">
        <f>IFERROR(VLOOKUP($B19,CA$60:$CN$69,MAX($BT$6:$CM$6)+2-DT$6,0)*DT$7,"")</f>
        <v/>
      </c>
      <c r="DU19" s="56" t="str">
        <f>IFERROR(VLOOKUP($B19,CB$60:$CN$69,MAX($BT$6:$CM$6)+2-DU$6,0)*DU$7,"")</f>
        <v/>
      </c>
      <c r="DV19" s="56" t="str">
        <f>IFERROR(VLOOKUP($B19,CC$60:$CN$69,MAX($BT$6:$CM$6)+2-DV$6,0)*DV$7,"")</f>
        <v/>
      </c>
      <c r="DW19" s="56" t="str">
        <f>IFERROR(VLOOKUP($B19,CD$60:$CN$69,MAX($BT$6:$CM$6)+2-DW$6,0)*DW$7,"")</f>
        <v/>
      </c>
      <c r="DX19" s="56" t="str">
        <f>IFERROR(VLOOKUP($B19,CE$60:$CN$69,MAX($BT$6:$CM$6)+2-DX$6,0)*DX$7,"")</f>
        <v/>
      </c>
      <c r="DY19" s="56" t="str">
        <f>IFERROR(VLOOKUP($B19,CF$60:$CN$69,MAX($BT$6:$CM$6)+2-DY$6,0)*DY$7,"")</f>
        <v/>
      </c>
      <c r="DZ19" s="56" t="str">
        <f>IFERROR(VLOOKUP($B19,CG$60:$CN$69,MAX($BT$6:$CM$6)+2-DZ$6,0)*DZ$7,"")</f>
        <v/>
      </c>
      <c r="EA19" s="56" t="str">
        <f>IFERROR(VLOOKUP($B19,CH$60:$CN$69,MAX($BT$6:$CM$6)+2-EA$6,0)*EA$7,"")</f>
        <v/>
      </c>
      <c r="EB19" s="56" t="str">
        <f>IFERROR(VLOOKUP($B19,CI$60:$CN$69,MAX($BT$6:$CM$6)+2-EB$6,0)*EB$7,"")</f>
        <v/>
      </c>
      <c r="EC19" s="56" t="str">
        <f>IFERROR(VLOOKUP($B19,CJ$60:$CN$69,MAX($BT$6:$CM$6)+2-EC$6,0)*EC$7,"")</f>
        <v/>
      </c>
      <c r="ED19" s="56" t="str">
        <f>IFERROR(VLOOKUP($B19,CK$60:$CN$69,MAX($BT$6:$CM$6)+2-ED$6,0)*ED$7,"")</f>
        <v/>
      </c>
      <c r="EE19" s="56" t="str">
        <f>IFERROR(VLOOKUP($B19,CL$60:$CN$69,MAX($BT$6:$CM$6)+2-EE$6,0)*EE$7,"")</f>
        <v/>
      </c>
      <c r="EF19" s="56" t="str">
        <f>IFERROR(VLOOKUP($B19,CM$60:$CN$69,MAX($BT$6:$CM$6)+2-EF$6,0)*EF$7,"")</f>
        <v/>
      </c>
      <c r="EG19" s="57">
        <f t="shared" si="19"/>
        <v>0</v>
      </c>
      <c r="EJ19" s="1">
        <v>12</v>
      </c>
      <c r="EL19" s="1">
        <v>12</v>
      </c>
      <c r="EN19" s="1">
        <v>12</v>
      </c>
      <c r="EP19" s="1">
        <v>12</v>
      </c>
    </row>
    <row r="20" spans="1:146" ht="18" hidden="1">
      <c r="A20" s="36" t="s">
        <v>39</v>
      </c>
      <c r="B20" s="37"/>
      <c r="C20" s="38"/>
      <c r="D20" s="39"/>
      <c r="E20" s="40"/>
      <c r="F20" s="41"/>
      <c r="G20" s="42"/>
      <c r="H20" s="43">
        <f t="shared" si="0"/>
        <v>0</v>
      </c>
      <c r="I20" s="43">
        <f t="shared" si="1"/>
        <v>0</v>
      </c>
      <c r="J20" s="43">
        <f t="shared" si="2"/>
        <v>0</v>
      </c>
      <c r="K20" s="43">
        <f t="shared" si="3"/>
        <v>0</v>
      </c>
      <c r="L20" s="43">
        <f t="shared" si="4"/>
        <v>0</v>
      </c>
      <c r="M20" s="43">
        <f t="shared" si="5"/>
        <v>0</v>
      </c>
      <c r="N20" s="43">
        <f t="shared" si="6"/>
        <v>0</v>
      </c>
      <c r="O20" s="44">
        <f t="shared" si="7"/>
        <v>0</v>
      </c>
      <c r="P20" s="45" t="str">
        <f t="shared" si="8"/>
        <v/>
      </c>
      <c r="Q20" s="45">
        <f t="shared" si="9"/>
        <v>0</v>
      </c>
      <c r="R20" s="46"/>
      <c r="S20" s="46" t="str">
        <f t="shared" si="10"/>
        <v/>
      </c>
      <c r="T20" s="46">
        <f t="shared" si="11"/>
        <v>0</v>
      </c>
      <c r="U20" s="47" t="str">
        <f>IFERROR(VLOOKUP($B20,U$3:$BN$5,MAX($U$6:$BM$6)+2-U$6,0),"")</f>
        <v/>
      </c>
      <c r="V20" s="47" t="str">
        <f>IFERROR(VLOOKUP($B20,V$3:$BN$5,MAX($U$6:$BM$6)+2-V$6,0),"")</f>
        <v/>
      </c>
      <c r="W20" s="47" t="str">
        <f>IFERROR(VLOOKUP($B20,W$3:$BN$5,MAX($U$6:$BM$6)+2-W$6,0),"")</f>
        <v/>
      </c>
      <c r="X20" s="47" t="str">
        <f>IFERROR(VLOOKUP($B20,X$3:$BN$5,MAX($U$6:$BM$6)+2-X$6,0),"")</f>
        <v/>
      </c>
      <c r="Y20" s="47" t="str">
        <f>IFERROR(VLOOKUP($B20,Y$3:$BN$5,MAX($U$6:$BM$6)+2-Y$6,0),"")</f>
        <v/>
      </c>
      <c r="Z20" s="47" t="str">
        <f>IFERROR(VLOOKUP($B20,Z$3:$BN$5,MAX($U$6:$BM$6)+2-Z$6,0),"")</f>
        <v/>
      </c>
      <c r="AA20" s="47" t="str">
        <f>IFERROR(VLOOKUP($B20,AA$3:$BN$5,MAX($U$6:$BM$6)+2-AA$6,0),"")</f>
        <v/>
      </c>
      <c r="AB20" s="47" t="str">
        <f>IFERROR(VLOOKUP($B20,AB$3:$BN$5,MAX($U$6:$BM$6)+2-AB$6,0),"")</f>
        <v/>
      </c>
      <c r="AC20" s="47" t="str">
        <f>IFERROR(VLOOKUP($B20,AC$3:$BN$5,MAX($U$6:$BM$6)+2-AC$6,0),"")</f>
        <v/>
      </c>
      <c r="AD20" s="47" t="str">
        <f>IFERROR(VLOOKUP($B20,AD$3:$BN$5,MAX($U$6:$BM$6)+2-AD$6,0),"")</f>
        <v/>
      </c>
      <c r="AE20" s="47" t="str">
        <f>IFERROR(VLOOKUP($B20,AE$3:$BN$5,MAX($U$6:$BM$6)+2-AE$6,0),"")</f>
        <v/>
      </c>
      <c r="AF20" s="47" t="str">
        <f>IFERROR(VLOOKUP($B20,AF$3:$BN$5,MAX($U$6:$BM$6)+2-AF$6,0),"")</f>
        <v/>
      </c>
      <c r="AG20" s="47" t="str">
        <f>IFERROR(VLOOKUP($B20,AG$3:$BN$5,MAX($U$6:$BM$6)+2-AG$6,0),"")</f>
        <v/>
      </c>
      <c r="AH20" s="47" t="str">
        <f>IFERROR(VLOOKUP($B20,AH$3:$BN$5,MAX($U$6:$BM$6)+2-AH$6,0),"")</f>
        <v/>
      </c>
      <c r="AI20" s="47" t="str">
        <f>IFERROR(VLOOKUP($B20,AI$3:$BN$5,MAX($U$6:$BM$6)+2-AI$6,0),"")</f>
        <v/>
      </c>
      <c r="AJ20" s="47" t="str">
        <f>IFERROR(VLOOKUP($B20,AJ$3:$BN$5,MAX($U$6:$BM$6)+2-AJ$6,0),"")</f>
        <v/>
      </c>
      <c r="AK20" s="47" t="str">
        <f>IFERROR(VLOOKUP($B20,AK$3:$BN$5,MAX($U$6:$BM$6)+2-AK$6,0),"")</f>
        <v/>
      </c>
      <c r="AL20" s="47" t="str">
        <f>IFERROR(VLOOKUP($B20,AL$3:$BN$5,MAX($U$6:$BM$6)+2-AL$6,0),"")</f>
        <v/>
      </c>
      <c r="AM20" s="47" t="str">
        <f>IFERROR(VLOOKUP($B20,AM$3:$BN$5,MAX($U$6:$BM$6)+2-AM$6,0),"")</f>
        <v/>
      </c>
      <c r="AN20" s="47" t="str">
        <f>IFERROR(VLOOKUP($B20,AN$3:$BN$5,MAX($U$6:$BM$6)+2-AN$6,0),"")</f>
        <v/>
      </c>
      <c r="AO20" s="47" t="str">
        <f>IFERROR(VLOOKUP($B20,AO$3:$BN$5,MAX($U$6:$BM$6)+2-AO$6,0),"")</f>
        <v/>
      </c>
      <c r="AP20" s="47" t="str">
        <f>IFERROR(VLOOKUP($B20,AP$3:$BN$5,MAX($U$6:$BM$6)+2-AP$6,0),"")</f>
        <v/>
      </c>
      <c r="AQ20" s="47" t="str">
        <f>IFERROR(VLOOKUP($B20,AQ$3:$BN$5,MAX($U$6:$BM$6)+2-AQ$6,0),"")</f>
        <v/>
      </c>
      <c r="AR20" s="47" t="str">
        <f>IFERROR(VLOOKUP($B20,AR$3:$BN$5,MAX($U$6:$BM$6)+2-AR$6,0),"")</f>
        <v/>
      </c>
      <c r="AS20" s="47" t="str">
        <f>IFERROR(VLOOKUP($B20,AS$3:$BN$5,MAX($U$6:$BM$6)+2-AS$6,0),"")</f>
        <v/>
      </c>
      <c r="AT20" s="47" t="str">
        <f>IFERROR(VLOOKUP($B20,AT$3:$BN$5,MAX($U$6:$BM$6)+2-AT$6,0),"")</f>
        <v/>
      </c>
      <c r="AU20" s="47" t="str">
        <f>IFERROR(VLOOKUP($B20,AU$3:$BN$5,MAX($U$6:$BM$6)+2-AU$6,0),"")</f>
        <v/>
      </c>
      <c r="AV20" s="47" t="str">
        <f>IFERROR(VLOOKUP($B20,AV$3:$BN$5,MAX($U$6:$BM$6)+2-AV$6,0),"")</f>
        <v/>
      </c>
      <c r="AW20" s="47" t="str">
        <f>IFERROR(VLOOKUP($B20,AW$3:$BN$5,MAX($U$6:$BM$6)+2-AW$6,0),"")</f>
        <v/>
      </c>
      <c r="AX20" s="47" t="str">
        <f>IFERROR(VLOOKUP($B20,AX$3:$BN$5,MAX($U$6:$BM$6)+2-AX$6,0),"")</f>
        <v/>
      </c>
      <c r="AY20" s="47" t="str">
        <f>IFERROR(VLOOKUP($B20,AY$3:$BN$5,MAX($U$6:$BM$6)+2-AY$6,0),"")</f>
        <v/>
      </c>
      <c r="AZ20" s="47" t="str">
        <f>IFERROR(VLOOKUP($B20,AZ$3:$BN$5,MAX($U$6:$BM$6)+2-AZ$6,0),"")</f>
        <v/>
      </c>
      <c r="BA20" s="47" t="str">
        <f>IFERROR(VLOOKUP($B20,BA$3:$BN$5,MAX($U$6:$BM$6)+2-BA$6,0),"")</f>
        <v/>
      </c>
      <c r="BB20" s="47" t="str">
        <f>IFERROR(VLOOKUP($B20,BB$3:$BN$5,MAX($U$6:$BM$6)+2-BB$6,0),"")</f>
        <v/>
      </c>
      <c r="BC20" s="47" t="str">
        <f>IFERROR(VLOOKUP($B20,BC$3:$BN$5,MAX($U$6:$BM$6)+2-BC$6,0),"")</f>
        <v/>
      </c>
      <c r="BD20" s="47" t="str">
        <f>IFERROR(VLOOKUP($B20,BD$3:$BN$5,MAX($U$6:$BM$6)+2-BD$6,0),"")</f>
        <v/>
      </c>
      <c r="BE20" s="47" t="str">
        <f>IFERROR(VLOOKUP($B20,BE$3:$BN$5,MAX($U$6:$BM$6)+2-BE$6,0),"")</f>
        <v/>
      </c>
      <c r="BF20" s="47" t="str">
        <f>IFERROR(VLOOKUP($B20,BF$3:$BN$5,MAX($U$6:$BM$6)+2-BF$6,0),"")</f>
        <v/>
      </c>
      <c r="BG20" s="47" t="str">
        <f>IFERROR(VLOOKUP($B20,BG$3:$BN$5,MAX($U$6:$BM$6)+2-BG$6,0),"")</f>
        <v/>
      </c>
      <c r="BH20" s="47" t="str">
        <f>IFERROR(VLOOKUP($B20,BH$3:$BN$5,MAX($U$6:$BM$6)+2-BH$6,0),"")</f>
        <v/>
      </c>
      <c r="BI20" s="47" t="str">
        <f>IFERROR(VLOOKUP($B20,BI$3:$BN$5,MAX($U$6:$BM$6)+2-BI$6,0),"")</f>
        <v/>
      </c>
      <c r="BJ20" s="47" t="str">
        <f>IFERROR(VLOOKUP($B20,BJ$3:$BN$5,MAX($U$6:$BM$6)+2-BJ$6,0),"")</f>
        <v/>
      </c>
      <c r="BK20" s="47" t="str">
        <f>IFERROR(VLOOKUP($B20,BK$3:$BN$5,MAX($U$6:$BM$6)+2-BK$6,0),"")</f>
        <v/>
      </c>
      <c r="BL20" s="47" t="str">
        <f>IFERROR(VLOOKUP($B20,BL$3:$BN$5,MAX($U$6:$BM$6)+2-BL$6,0),"")</f>
        <v/>
      </c>
      <c r="BM20" s="47" t="str">
        <f>IFERROR(VLOOKUP($B20,BM$3:$BN$5,MAX($U$6:$BM$6)+2-BM$6,0),"")</f>
        <v/>
      </c>
      <c r="BN20" s="46">
        <f t="shared" si="12"/>
        <v>0</v>
      </c>
      <c r="BO20" s="48" t="str">
        <f t="shared" si="13"/>
        <v/>
      </c>
      <c r="BP20" s="48" t="str">
        <f t="shared" si="14"/>
        <v/>
      </c>
      <c r="BQ20" s="49" t="str">
        <f t="shared" si="15"/>
        <v/>
      </c>
      <c r="BR20" s="50">
        <f t="shared" si="16"/>
        <v>0</v>
      </c>
      <c r="BS20" s="51">
        <f t="shared" si="17"/>
        <v>0</v>
      </c>
      <c r="BT20" s="52" t="str">
        <f>IFERROR(VLOOKUP($B20,BT$2:$CN$5,MAX($BT$6:$CM$6)+2-BT$6,0)*BT$7,"")</f>
        <v/>
      </c>
      <c r="BU20" s="52" t="str">
        <f>IFERROR(VLOOKUP($B20,BU$2:$CN$5,MAX($BT$6:$CM$6)+2-BU$6,0)*BU$7,"")</f>
        <v/>
      </c>
      <c r="BV20" s="52" t="str">
        <f>IFERROR(VLOOKUP($B20,BV$2:$CN$5,MAX($BT$6:$CM$6)+2-BV$6,0)*BV$7,"")</f>
        <v/>
      </c>
      <c r="BW20" s="52" t="str">
        <f>IFERROR(VLOOKUP($B20,BW$2:$CN$5,MAX($BT$6:$CM$6)+2-BW$6,0)*BW$7,"")</f>
        <v/>
      </c>
      <c r="BX20" s="52" t="str">
        <f>IFERROR(VLOOKUP($B20,BX$2:$CN$5,MAX($BT$6:$CM$6)+2-BX$6,0)*BX$7,"")</f>
        <v/>
      </c>
      <c r="BY20" s="52" t="str">
        <f>IFERROR(VLOOKUP($B20,BY$2:$CN$5,MAX($BT$6:$CM$6)+2-BY$6,0)*BY$7,"")</f>
        <v/>
      </c>
      <c r="BZ20" s="52" t="str">
        <f>IFERROR(VLOOKUP($B20,BZ$2:$CN$5,MAX($BT$6:$CM$6)+2-BZ$6,0)*BZ$7,"")</f>
        <v/>
      </c>
      <c r="CA20" s="52" t="str">
        <f>IFERROR(VLOOKUP($B20,CA$2:$CN$5,MAX($BT$6:$CM$6)+2-CA$6,0)*CA$7,"")</f>
        <v/>
      </c>
      <c r="CB20" s="52" t="str">
        <f>IFERROR(VLOOKUP($B20,CB$2:$CN$5,MAX($BT$6:$CM$6)+2-CB$6,0)*CB$7,"")</f>
        <v/>
      </c>
      <c r="CC20" s="52" t="str">
        <f>IFERROR(VLOOKUP($B20,CC$2:$CN$5,MAX($BT$6:$CM$6)+2-CC$6,0)*CC$7,"")</f>
        <v/>
      </c>
      <c r="CD20" s="52" t="str">
        <f>IFERROR(VLOOKUP($B20,CD$2:$CN$5,MAX($BT$6:$CM$6)+2-CD$6,0)*CD$7,"")</f>
        <v/>
      </c>
      <c r="CE20" s="52" t="str">
        <f>IFERROR(VLOOKUP($B20,CE$2:$CN$5,MAX($BT$6:$CM$6)+2-CE$6,0)*CE$7,"")</f>
        <v/>
      </c>
      <c r="CF20" s="52" t="str">
        <f>IFERROR(VLOOKUP($B20,CF$2:$CN$5,MAX($BT$6:$CM$6)+2-CF$6,0)*CF$7,"")</f>
        <v/>
      </c>
      <c r="CG20" s="52" t="str">
        <f>IFERROR(VLOOKUP($B20,CG$2:$CN$5,MAX($BT$6:$CM$6)+2-CG$6,0)*CG$7,"")</f>
        <v/>
      </c>
      <c r="CH20" s="52" t="str">
        <f>IFERROR(VLOOKUP($B20,CH$2:$CN$5,MAX($BT$6:$CM$6)+2-CH$6,0)*CH$7,"")</f>
        <v/>
      </c>
      <c r="CI20" s="52" t="str">
        <f>IFERROR(VLOOKUP($B20,CI$2:$CN$5,MAX($BT$6:$CM$6)+2-CI$6,0)*CI$7,"")</f>
        <v/>
      </c>
      <c r="CJ20" s="52" t="str">
        <f>IFERROR(VLOOKUP($B20,CJ$2:$CN$5,MAX($BT$6:$CM$6)+2-CJ$6,0)*CJ$7,"")</f>
        <v/>
      </c>
      <c r="CK20" s="52" t="str">
        <f>IFERROR(VLOOKUP($B20,CK$2:$CN$5,MAX($BT$6:$CM$6)+2-CK$6,0)*CK$7,"")</f>
        <v/>
      </c>
      <c r="CL20" s="52" t="str">
        <f>IFERROR(VLOOKUP($B20,CL$2:$CN$5,MAX($BT$6:$CM$6)+2-CL$6,0)*CL$7,"")</f>
        <v/>
      </c>
      <c r="CM20" s="52" t="str">
        <f>IFERROR(VLOOKUP($B20,CM$2:$CN$5,MAX($BT$6:$CM$6)+2-CM$6,0)*CM$7,"")</f>
        <v/>
      </c>
      <c r="CP20" s="53"/>
      <c r="CQ20" s="54" t="str">
        <f>IFERROR(VLOOKUP($B20,BT$49:$CN$58,MAX($CQ$6:$DJ$6)+2-CQ$6,0)*CQ$7,"")</f>
        <v/>
      </c>
      <c r="CR20" s="54" t="str">
        <f>IFERROR(VLOOKUP($B20,BU$49:$CN$58,MAX($CQ$6:$DJ$6)+2-CR$6,0)*CR$7,"")</f>
        <v/>
      </c>
      <c r="CS20" s="54" t="str">
        <f>IFERROR(VLOOKUP($B20,BV$49:$CN$58,MAX($CQ$6:$DJ$6)+2-CS$6,0)*CS$7,"")</f>
        <v/>
      </c>
      <c r="CT20" s="54" t="str">
        <f>IFERROR(VLOOKUP($B20,BW$49:$CN$58,MAX($CQ$6:$DJ$6)+2-CT$6,0)*CT$7,"")</f>
        <v/>
      </c>
      <c r="CU20" s="54" t="str">
        <f>IFERROR(VLOOKUP($B20,BX$49:$CN$58,MAX($CQ$6:$DJ$6)+2-CU$6,0)*CU$7,"")</f>
        <v/>
      </c>
      <c r="CV20" s="54" t="str">
        <f>IFERROR(VLOOKUP($B20,BY$49:$CN$58,MAX($CQ$6:$DJ$6)+2-CV$6,0)*CV$7,"")</f>
        <v/>
      </c>
      <c r="CW20" s="54" t="str">
        <f>IFERROR(VLOOKUP($B20,BZ$49:$CN$58,MAX($CQ$6:$DJ$6)+2-CW$6,0)*CW$7,"")</f>
        <v/>
      </c>
      <c r="CX20" s="54" t="str">
        <f>IFERROR(VLOOKUP($B20,CA$49:$CN$58,MAX($CQ$6:$DJ$6)+2-CX$6,0)*CX$7,"")</f>
        <v/>
      </c>
      <c r="CY20" s="54" t="str">
        <f>IFERROR(VLOOKUP($B20,CB$49:$CN$58,MAX($CQ$6:$DJ$6)+2-CY$6,0)*CY$7,"")</f>
        <v/>
      </c>
      <c r="CZ20" s="54" t="str">
        <f>IFERROR(VLOOKUP($B20,CC$49:$CN$58,MAX($CQ$6:$DJ$6)+2-CZ$6,0)*CZ$7,"")</f>
        <v/>
      </c>
      <c r="DA20" s="54" t="str">
        <f>IFERROR(VLOOKUP($B20,CD$49:$CN$58,MAX($CQ$6:$DJ$6)+2-DA$6,0)*DA$7,"")</f>
        <v/>
      </c>
      <c r="DB20" s="54" t="str">
        <f>IFERROR(VLOOKUP($B20,CE$49:$CN$58,MAX($CQ$6:$DJ$6)+2-DB$6,0)*DB$7,"")</f>
        <v/>
      </c>
      <c r="DC20" s="54" t="str">
        <f>IFERROR(VLOOKUP($B20,CF$49:$CN$58,MAX($CQ$6:$DJ$6)+2-DC$6,0)*DC$7,"")</f>
        <v/>
      </c>
      <c r="DD20" s="54" t="str">
        <f>IFERROR(VLOOKUP($B20,CG$49:$CN$58,MAX($CQ$6:$DJ$6)+2-DD$6,0)*DD$7,"")</f>
        <v/>
      </c>
      <c r="DE20" s="54" t="str">
        <f>IFERROR(VLOOKUP($B20,CH$49:$CN$58,MAX($CQ$6:$DJ$6)+2-DE$6,0)*DE$7,"")</f>
        <v/>
      </c>
      <c r="DF20" s="54" t="str">
        <f>IFERROR(VLOOKUP($B20,CI$49:$CN$58,MAX($CQ$6:$DJ$6)+2-DF$6,0)*DF$7,"")</f>
        <v/>
      </c>
      <c r="DG20" s="54" t="str">
        <f>IFERROR(VLOOKUP($B20,CJ$49:$CN$58,MAX($CQ$6:$DJ$6)+2-DG$6,0)*DG$7,"")</f>
        <v/>
      </c>
      <c r="DH20" s="54" t="str">
        <f>IFERROR(VLOOKUP($B20,CK$49:$CN$58,MAX($CQ$6:$DJ$6)+2-DH$6,0)*DH$7,"")</f>
        <v/>
      </c>
      <c r="DI20" s="54" t="str">
        <f>IFERROR(VLOOKUP($B20,CL$49:$CN$58,MAX($CQ$6:$DJ$6)+2-DI$6,0)*DI$7,"")</f>
        <v/>
      </c>
      <c r="DJ20" s="54" t="str">
        <f>IFERROR(VLOOKUP($B20,CM$49:$CN$58,MAX($CQ$6:$DJ$6)+2-DJ$6,0)*DJ$7,"")</f>
        <v/>
      </c>
      <c r="DK20" s="55">
        <f t="shared" si="18"/>
        <v>0</v>
      </c>
      <c r="DM20" s="56" t="str">
        <f>IFERROR(VLOOKUP($B20,BT$60:$CN$69,MAX($BT$6:$CM$6)+2-DM$6,0)*DM$7,"")</f>
        <v/>
      </c>
      <c r="DN20" s="56" t="str">
        <f>IFERROR(VLOOKUP($B20,BU$60:$CN$69,MAX($BT$6:$CM$6)+2-DN$6,0)*DN$7,"")</f>
        <v/>
      </c>
      <c r="DO20" s="56" t="str">
        <f>IFERROR(VLOOKUP($B20,BV$60:$CN$69,MAX($BT$6:$CM$6)+2-DO$6,0)*DO$7,"")</f>
        <v/>
      </c>
      <c r="DP20" s="56" t="str">
        <f>IFERROR(VLOOKUP($B20,BW$60:$CN$69,MAX($BT$6:$CM$6)+2-DP$6,0)*DP$7,"")</f>
        <v/>
      </c>
      <c r="DQ20" s="56" t="str">
        <f>IFERROR(VLOOKUP($B20,BX$60:$CN$69,MAX($BT$6:$CM$6)+2-DQ$6,0)*DQ$7,"")</f>
        <v/>
      </c>
      <c r="DR20" s="56" t="str">
        <f>IFERROR(VLOOKUP($B20,BY$60:$CN$69,MAX($BT$6:$CM$6)+2-DR$6,0)*DR$7,"")</f>
        <v/>
      </c>
      <c r="DS20" s="56" t="str">
        <f>IFERROR(VLOOKUP($B20,BZ$60:$CN$69,MAX($BT$6:$CM$6)+2-DS$6,0)*DS$7,"")</f>
        <v/>
      </c>
      <c r="DT20" s="56" t="str">
        <f>IFERROR(VLOOKUP($B20,CA$60:$CN$69,MAX($BT$6:$CM$6)+2-DT$6,0)*DT$7,"")</f>
        <v/>
      </c>
      <c r="DU20" s="56" t="str">
        <f>IFERROR(VLOOKUP($B20,CB$60:$CN$69,MAX($BT$6:$CM$6)+2-DU$6,0)*DU$7,"")</f>
        <v/>
      </c>
      <c r="DV20" s="56" t="str">
        <f>IFERROR(VLOOKUP($B20,CC$60:$CN$69,MAX($BT$6:$CM$6)+2-DV$6,0)*DV$7,"")</f>
        <v/>
      </c>
      <c r="DW20" s="56" t="str">
        <f>IFERROR(VLOOKUP($B20,CD$60:$CN$69,MAX($BT$6:$CM$6)+2-DW$6,0)*DW$7,"")</f>
        <v/>
      </c>
      <c r="DX20" s="56" t="str">
        <f>IFERROR(VLOOKUP($B20,CE$60:$CN$69,MAX($BT$6:$CM$6)+2-DX$6,0)*DX$7,"")</f>
        <v/>
      </c>
      <c r="DY20" s="56" t="str">
        <f>IFERROR(VLOOKUP($B20,CF$60:$CN$69,MAX($BT$6:$CM$6)+2-DY$6,0)*DY$7,"")</f>
        <v/>
      </c>
      <c r="DZ20" s="56" t="str">
        <f>IFERROR(VLOOKUP($B20,CG$60:$CN$69,MAX($BT$6:$CM$6)+2-DZ$6,0)*DZ$7,"")</f>
        <v/>
      </c>
      <c r="EA20" s="56" t="str">
        <f>IFERROR(VLOOKUP($B20,CH$60:$CN$69,MAX($BT$6:$CM$6)+2-EA$6,0)*EA$7,"")</f>
        <v/>
      </c>
      <c r="EB20" s="56" t="str">
        <f>IFERROR(VLOOKUP($B20,CI$60:$CN$69,MAX($BT$6:$CM$6)+2-EB$6,0)*EB$7,"")</f>
        <v/>
      </c>
      <c r="EC20" s="56" t="str">
        <f>IFERROR(VLOOKUP($B20,CJ$60:$CN$69,MAX($BT$6:$CM$6)+2-EC$6,0)*EC$7,"")</f>
        <v/>
      </c>
      <c r="ED20" s="56" t="str">
        <f>IFERROR(VLOOKUP($B20,CK$60:$CN$69,MAX($BT$6:$CM$6)+2-ED$6,0)*ED$7,"")</f>
        <v/>
      </c>
      <c r="EE20" s="56" t="str">
        <f>IFERROR(VLOOKUP($B20,CL$60:$CN$69,MAX($BT$6:$CM$6)+2-EE$6,0)*EE$7,"")</f>
        <v/>
      </c>
      <c r="EF20" s="56" t="str">
        <f>IFERROR(VLOOKUP($B20,CM$60:$CN$69,MAX($BT$6:$CM$6)+2-EF$6,0)*EF$7,"")</f>
        <v/>
      </c>
      <c r="EG20" s="57">
        <f t="shared" si="19"/>
        <v>0</v>
      </c>
      <c r="EJ20" s="1">
        <v>13</v>
      </c>
      <c r="EL20" s="1">
        <v>13</v>
      </c>
      <c r="EN20" s="1">
        <v>13</v>
      </c>
      <c r="EP20" s="1">
        <v>13</v>
      </c>
    </row>
    <row r="21" spans="1:146" ht="18" hidden="1">
      <c r="A21" s="36" t="s">
        <v>40</v>
      </c>
      <c r="B21" s="37"/>
      <c r="C21" s="38"/>
      <c r="D21" s="39"/>
      <c r="E21" s="40"/>
      <c r="F21" s="41"/>
      <c r="G21" s="42"/>
      <c r="H21" s="43">
        <f t="shared" si="0"/>
        <v>0</v>
      </c>
      <c r="I21" s="43">
        <f t="shared" si="1"/>
        <v>0</v>
      </c>
      <c r="J21" s="43">
        <f t="shared" si="2"/>
        <v>0</v>
      </c>
      <c r="K21" s="43">
        <f t="shared" si="3"/>
        <v>0</v>
      </c>
      <c r="L21" s="43">
        <f t="shared" si="4"/>
        <v>0</v>
      </c>
      <c r="M21" s="43">
        <f t="shared" si="5"/>
        <v>0</v>
      </c>
      <c r="N21" s="43">
        <f t="shared" si="6"/>
        <v>0</v>
      </c>
      <c r="O21" s="44">
        <f t="shared" si="7"/>
        <v>0</v>
      </c>
      <c r="P21" s="45" t="str">
        <f t="shared" si="8"/>
        <v/>
      </c>
      <c r="Q21" s="45">
        <f t="shared" si="9"/>
        <v>0</v>
      </c>
      <c r="R21" s="46"/>
      <c r="S21" s="46" t="str">
        <f t="shared" si="10"/>
        <v/>
      </c>
      <c r="T21" s="46">
        <f t="shared" si="11"/>
        <v>0</v>
      </c>
      <c r="U21" s="47" t="str">
        <f>IFERROR(VLOOKUP($B21,U$3:$BN$5,MAX($U$6:$BM$6)+2-U$6,0),"")</f>
        <v/>
      </c>
      <c r="V21" s="47" t="str">
        <f>IFERROR(VLOOKUP($B21,V$3:$BN$5,MAX($U$6:$BM$6)+2-V$6,0),"")</f>
        <v/>
      </c>
      <c r="W21" s="47" t="str">
        <f>IFERROR(VLOOKUP($B21,W$3:$BN$5,MAX($U$6:$BM$6)+2-W$6,0),"")</f>
        <v/>
      </c>
      <c r="X21" s="47" t="str">
        <f>IFERROR(VLOOKUP($B21,X$3:$BN$5,MAX($U$6:$BM$6)+2-X$6,0),"")</f>
        <v/>
      </c>
      <c r="Y21" s="47" t="str">
        <f>IFERROR(VLOOKUP($B21,Y$3:$BN$5,MAX($U$6:$BM$6)+2-Y$6,0),"")</f>
        <v/>
      </c>
      <c r="Z21" s="47" t="str">
        <f>IFERROR(VLOOKUP($B21,Z$3:$BN$5,MAX($U$6:$BM$6)+2-Z$6,0),"")</f>
        <v/>
      </c>
      <c r="AA21" s="47" t="str">
        <f>IFERROR(VLOOKUP($B21,AA$3:$BN$5,MAX($U$6:$BM$6)+2-AA$6,0),"")</f>
        <v/>
      </c>
      <c r="AB21" s="47" t="str">
        <f>IFERROR(VLOOKUP($B21,AB$3:$BN$5,MAX($U$6:$BM$6)+2-AB$6,0),"")</f>
        <v/>
      </c>
      <c r="AC21" s="47" t="str">
        <f>IFERROR(VLOOKUP($B21,AC$3:$BN$5,MAX($U$6:$BM$6)+2-AC$6,0),"")</f>
        <v/>
      </c>
      <c r="AD21" s="47" t="str">
        <f>IFERROR(VLOOKUP($B21,AD$3:$BN$5,MAX($U$6:$BM$6)+2-AD$6,0),"")</f>
        <v/>
      </c>
      <c r="AE21" s="47" t="str">
        <f>IFERROR(VLOOKUP($B21,AE$3:$BN$5,MAX($U$6:$BM$6)+2-AE$6,0),"")</f>
        <v/>
      </c>
      <c r="AF21" s="47" t="str">
        <f>IFERROR(VLOOKUP($B21,AF$3:$BN$5,MAX($U$6:$BM$6)+2-AF$6,0),"")</f>
        <v/>
      </c>
      <c r="AG21" s="47" t="str">
        <f>IFERROR(VLOOKUP($B21,AG$3:$BN$5,MAX($U$6:$BM$6)+2-AG$6,0),"")</f>
        <v/>
      </c>
      <c r="AH21" s="47" t="str">
        <f>IFERROR(VLOOKUP($B21,AH$3:$BN$5,MAX($U$6:$BM$6)+2-AH$6,0),"")</f>
        <v/>
      </c>
      <c r="AI21" s="47" t="str">
        <f>IFERROR(VLOOKUP($B21,AI$3:$BN$5,MAX($U$6:$BM$6)+2-AI$6,0),"")</f>
        <v/>
      </c>
      <c r="AJ21" s="47" t="str">
        <f>IFERROR(VLOOKUP($B21,AJ$3:$BN$5,MAX($U$6:$BM$6)+2-AJ$6,0),"")</f>
        <v/>
      </c>
      <c r="AK21" s="47" t="str">
        <f>IFERROR(VLOOKUP($B21,AK$3:$BN$5,MAX($U$6:$BM$6)+2-AK$6,0),"")</f>
        <v/>
      </c>
      <c r="AL21" s="47" t="str">
        <f>IFERROR(VLOOKUP($B21,AL$3:$BN$5,MAX($U$6:$BM$6)+2-AL$6,0),"")</f>
        <v/>
      </c>
      <c r="AM21" s="47" t="str">
        <f>IFERROR(VLOOKUP($B21,AM$3:$BN$5,MAX($U$6:$BM$6)+2-AM$6,0),"")</f>
        <v/>
      </c>
      <c r="AN21" s="47" t="str">
        <f>IFERROR(VLOOKUP($B21,AN$3:$BN$5,MAX($U$6:$BM$6)+2-AN$6,0),"")</f>
        <v/>
      </c>
      <c r="AO21" s="47" t="str">
        <f>IFERROR(VLOOKUP($B21,AO$3:$BN$5,MAX($U$6:$BM$6)+2-AO$6,0),"")</f>
        <v/>
      </c>
      <c r="AP21" s="47" t="str">
        <f>IFERROR(VLOOKUP($B21,AP$3:$BN$5,MAX($U$6:$BM$6)+2-AP$6,0),"")</f>
        <v/>
      </c>
      <c r="AQ21" s="47" t="str">
        <f>IFERROR(VLOOKUP($B21,AQ$3:$BN$5,MAX($U$6:$BM$6)+2-AQ$6,0),"")</f>
        <v/>
      </c>
      <c r="AR21" s="47" t="str">
        <f>IFERROR(VLOOKUP($B21,AR$3:$BN$5,MAX($U$6:$BM$6)+2-AR$6,0),"")</f>
        <v/>
      </c>
      <c r="AS21" s="47" t="str">
        <f>IFERROR(VLOOKUP($B21,AS$3:$BN$5,MAX($U$6:$BM$6)+2-AS$6,0),"")</f>
        <v/>
      </c>
      <c r="AT21" s="47" t="str">
        <f>IFERROR(VLOOKUP($B21,AT$3:$BN$5,MAX($U$6:$BM$6)+2-AT$6,0),"")</f>
        <v/>
      </c>
      <c r="AU21" s="47" t="str">
        <f>IFERROR(VLOOKUP($B21,AU$3:$BN$5,MAX($U$6:$BM$6)+2-AU$6,0),"")</f>
        <v/>
      </c>
      <c r="AV21" s="47" t="str">
        <f>IFERROR(VLOOKUP($B21,AV$3:$BN$5,MAX($U$6:$BM$6)+2-AV$6,0),"")</f>
        <v/>
      </c>
      <c r="AW21" s="47" t="str">
        <f>IFERROR(VLOOKUP($B21,AW$3:$BN$5,MAX($U$6:$BM$6)+2-AW$6,0),"")</f>
        <v/>
      </c>
      <c r="AX21" s="47" t="str">
        <f>IFERROR(VLOOKUP($B21,AX$3:$BN$5,MAX($U$6:$BM$6)+2-AX$6,0),"")</f>
        <v/>
      </c>
      <c r="AY21" s="47" t="str">
        <f>IFERROR(VLOOKUP($B21,AY$3:$BN$5,MAX($U$6:$BM$6)+2-AY$6,0),"")</f>
        <v/>
      </c>
      <c r="AZ21" s="47" t="str">
        <f>IFERROR(VLOOKUP($B21,AZ$3:$BN$5,MAX($U$6:$BM$6)+2-AZ$6,0),"")</f>
        <v/>
      </c>
      <c r="BA21" s="47" t="str">
        <f>IFERROR(VLOOKUP($B21,BA$3:$BN$5,MAX($U$6:$BM$6)+2-BA$6,0),"")</f>
        <v/>
      </c>
      <c r="BB21" s="47" t="str">
        <f>IFERROR(VLOOKUP($B21,BB$3:$BN$5,MAX($U$6:$BM$6)+2-BB$6,0),"")</f>
        <v/>
      </c>
      <c r="BC21" s="47" t="str">
        <f>IFERROR(VLOOKUP($B21,BC$3:$BN$5,MAX($U$6:$BM$6)+2-BC$6,0),"")</f>
        <v/>
      </c>
      <c r="BD21" s="47" t="str">
        <f>IFERROR(VLOOKUP($B21,BD$3:$BN$5,MAX($U$6:$BM$6)+2-BD$6,0),"")</f>
        <v/>
      </c>
      <c r="BE21" s="47" t="str">
        <f>IFERROR(VLOOKUP($B21,BE$3:$BN$5,MAX($U$6:$BM$6)+2-BE$6,0),"")</f>
        <v/>
      </c>
      <c r="BF21" s="47" t="str">
        <f>IFERROR(VLOOKUP($B21,BF$3:$BN$5,MAX($U$6:$BM$6)+2-BF$6,0),"")</f>
        <v/>
      </c>
      <c r="BG21" s="47" t="str">
        <f>IFERROR(VLOOKUP($B21,BG$3:$BN$5,MAX($U$6:$BM$6)+2-BG$6,0),"")</f>
        <v/>
      </c>
      <c r="BH21" s="47" t="str">
        <f>IFERROR(VLOOKUP($B21,BH$3:$BN$5,MAX($U$6:$BM$6)+2-BH$6,0),"")</f>
        <v/>
      </c>
      <c r="BI21" s="47" t="str">
        <f>IFERROR(VLOOKUP($B21,BI$3:$BN$5,MAX($U$6:$BM$6)+2-BI$6,0),"")</f>
        <v/>
      </c>
      <c r="BJ21" s="47" t="str">
        <f>IFERROR(VLOOKUP($B21,BJ$3:$BN$5,MAX($U$6:$BM$6)+2-BJ$6,0),"")</f>
        <v/>
      </c>
      <c r="BK21" s="47" t="str">
        <f>IFERROR(VLOOKUP($B21,BK$3:$BN$5,MAX($U$6:$BM$6)+2-BK$6,0),"")</f>
        <v/>
      </c>
      <c r="BL21" s="47" t="str">
        <f>IFERROR(VLOOKUP($B21,BL$3:$BN$5,MAX($U$6:$BM$6)+2-BL$6,0),"")</f>
        <v/>
      </c>
      <c r="BM21" s="47" t="str">
        <f>IFERROR(VLOOKUP($B21,BM$3:$BN$5,MAX($U$6:$BM$6)+2-BM$6,0),"")</f>
        <v/>
      </c>
      <c r="BN21" s="46">
        <f t="shared" si="12"/>
        <v>0</v>
      </c>
      <c r="BO21" s="48" t="str">
        <f t="shared" si="13"/>
        <v/>
      </c>
      <c r="BP21" s="48" t="str">
        <f t="shared" si="14"/>
        <v/>
      </c>
      <c r="BQ21" s="49" t="str">
        <f t="shared" si="15"/>
        <v/>
      </c>
      <c r="BR21" s="50">
        <f t="shared" si="16"/>
        <v>0</v>
      </c>
      <c r="BS21" s="51">
        <f t="shared" si="17"/>
        <v>0</v>
      </c>
      <c r="BT21" s="52" t="str">
        <f>IFERROR(VLOOKUP($B21,BT$2:$CN$5,MAX($BT$6:$CM$6)+2-BT$6,0)*BT$7,"")</f>
        <v/>
      </c>
      <c r="BU21" s="52" t="str">
        <f>IFERROR(VLOOKUP($B21,BU$2:$CN$5,MAX($BT$6:$CM$6)+2-BU$6,0)*BU$7,"")</f>
        <v/>
      </c>
      <c r="BV21" s="52" t="str">
        <f>IFERROR(VLOOKUP($B21,BV$2:$CN$5,MAX($BT$6:$CM$6)+2-BV$6,0)*BV$7,"")</f>
        <v/>
      </c>
      <c r="BW21" s="52" t="str">
        <f>IFERROR(VLOOKUP($B21,BW$2:$CN$5,MAX($BT$6:$CM$6)+2-BW$6,0)*BW$7,"")</f>
        <v/>
      </c>
      <c r="BX21" s="52" t="str">
        <f>IFERROR(VLOOKUP($B21,BX$2:$CN$5,MAX($BT$6:$CM$6)+2-BX$6,0)*BX$7,"")</f>
        <v/>
      </c>
      <c r="BY21" s="52" t="str">
        <f>IFERROR(VLOOKUP($B21,BY$2:$CN$5,MAX($BT$6:$CM$6)+2-BY$6,0)*BY$7,"")</f>
        <v/>
      </c>
      <c r="BZ21" s="52" t="str">
        <f>IFERROR(VLOOKUP($B21,BZ$2:$CN$5,MAX($BT$6:$CM$6)+2-BZ$6,0)*BZ$7,"")</f>
        <v/>
      </c>
      <c r="CA21" s="52" t="str">
        <f>IFERROR(VLOOKUP($B21,CA$2:$CN$5,MAX($BT$6:$CM$6)+2-CA$6,0)*CA$7,"")</f>
        <v/>
      </c>
      <c r="CB21" s="52" t="str">
        <f>IFERROR(VLOOKUP($B21,CB$2:$CN$5,MAX($BT$6:$CM$6)+2-CB$6,0)*CB$7,"")</f>
        <v/>
      </c>
      <c r="CC21" s="52" t="str">
        <f>IFERROR(VLOOKUP($B21,CC$2:$CN$5,MAX($BT$6:$CM$6)+2-CC$6,0)*CC$7,"")</f>
        <v/>
      </c>
      <c r="CD21" s="52" t="str">
        <f>IFERROR(VLOOKUP($B21,CD$2:$CN$5,MAX($BT$6:$CM$6)+2-CD$6,0)*CD$7,"")</f>
        <v/>
      </c>
      <c r="CE21" s="52" t="str">
        <f>IFERROR(VLOOKUP($B21,CE$2:$CN$5,MAX($BT$6:$CM$6)+2-CE$6,0)*CE$7,"")</f>
        <v/>
      </c>
      <c r="CF21" s="52" t="str">
        <f>IFERROR(VLOOKUP($B21,CF$2:$CN$5,MAX($BT$6:$CM$6)+2-CF$6,0)*CF$7,"")</f>
        <v/>
      </c>
      <c r="CG21" s="52" t="str">
        <f>IFERROR(VLOOKUP($B21,CG$2:$CN$5,MAX($BT$6:$CM$6)+2-CG$6,0)*CG$7,"")</f>
        <v/>
      </c>
      <c r="CH21" s="52" t="str">
        <f>IFERROR(VLOOKUP($B21,CH$2:$CN$5,MAX($BT$6:$CM$6)+2-CH$6,0)*CH$7,"")</f>
        <v/>
      </c>
      <c r="CI21" s="52" t="str">
        <f>IFERROR(VLOOKUP($B21,CI$2:$CN$5,MAX($BT$6:$CM$6)+2-CI$6,0)*CI$7,"")</f>
        <v/>
      </c>
      <c r="CJ21" s="52" t="str">
        <f>IFERROR(VLOOKUP($B21,CJ$2:$CN$5,MAX($BT$6:$CM$6)+2-CJ$6,0)*CJ$7,"")</f>
        <v/>
      </c>
      <c r="CK21" s="52" t="str">
        <f>IFERROR(VLOOKUP($B21,CK$2:$CN$5,MAX($BT$6:$CM$6)+2-CK$6,0)*CK$7,"")</f>
        <v/>
      </c>
      <c r="CL21" s="52" t="str">
        <f>IFERROR(VLOOKUP($B21,CL$2:$CN$5,MAX($BT$6:$CM$6)+2-CL$6,0)*CL$7,"")</f>
        <v/>
      </c>
      <c r="CM21" s="52" t="str">
        <f>IFERROR(VLOOKUP($B21,CM$2:$CN$5,MAX($BT$6:$CM$6)+2-CM$6,0)*CM$7,"")</f>
        <v/>
      </c>
      <c r="CP21" s="53"/>
      <c r="CQ21" s="54" t="str">
        <f>IFERROR(VLOOKUP($B21,BT$49:$CN$58,MAX($CQ$6:$DJ$6)+2-CQ$6,0)*CQ$7,"")</f>
        <v/>
      </c>
      <c r="CR21" s="54" t="str">
        <f>IFERROR(VLOOKUP($B21,BU$49:$CN$58,MAX($CQ$6:$DJ$6)+2-CR$6,0)*CR$7,"")</f>
        <v/>
      </c>
      <c r="CS21" s="54" t="str">
        <f>IFERROR(VLOOKUP($B21,BV$49:$CN$58,MAX($CQ$6:$DJ$6)+2-CS$6,0)*CS$7,"")</f>
        <v/>
      </c>
      <c r="CT21" s="54" t="str">
        <f>IFERROR(VLOOKUP($B21,BW$49:$CN$58,MAX($CQ$6:$DJ$6)+2-CT$6,0)*CT$7,"")</f>
        <v/>
      </c>
      <c r="CU21" s="54" t="str">
        <f>IFERROR(VLOOKUP($B21,BX$49:$CN$58,MAX($CQ$6:$DJ$6)+2-CU$6,0)*CU$7,"")</f>
        <v/>
      </c>
      <c r="CV21" s="54" t="str">
        <f>IFERROR(VLOOKUP($B21,BY$49:$CN$58,MAX($CQ$6:$DJ$6)+2-CV$6,0)*CV$7,"")</f>
        <v/>
      </c>
      <c r="CW21" s="54" t="str">
        <f>IFERROR(VLOOKUP($B21,BZ$49:$CN$58,MAX($CQ$6:$DJ$6)+2-CW$6,0)*CW$7,"")</f>
        <v/>
      </c>
      <c r="CX21" s="54" t="str">
        <f>IFERROR(VLOOKUP($B21,CA$49:$CN$58,MAX($CQ$6:$DJ$6)+2-CX$6,0)*CX$7,"")</f>
        <v/>
      </c>
      <c r="CY21" s="54" t="str">
        <f>IFERROR(VLOOKUP($B21,CB$49:$CN$58,MAX($CQ$6:$DJ$6)+2-CY$6,0)*CY$7,"")</f>
        <v/>
      </c>
      <c r="CZ21" s="54" t="str">
        <f>IFERROR(VLOOKUP($B21,CC$49:$CN$58,MAX($CQ$6:$DJ$6)+2-CZ$6,0)*CZ$7,"")</f>
        <v/>
      </c>
      <c r="DA21" s="54" t="str">
        <f>IFERROR(VLOOKUP($B21,CD$49:$CN$58,MAX($CQ$6:$DJ$6)+2-DA$6,0)*DA$7,"")</f>
        <v/>
      </c>
      <c r="DB21" s="54" t="str">
        <f>IFERROR(VLOOKUP($B21,CE$49:$CN$58,MAX($CQ$6:$DJ$6)+2-DB$6,0)*DB$7,"")</f>
        <v/>
      </c>
      <c r="DC21" s="54" t="str">
        <f>IFERROR(VLOOKUP($B21,CF$49:$CN$58,MAX($CQ$6:$DJ$6)+2-DC$6,0)*DC$7,"")</f>
        <v/>
      </c>
      <c r="DD21" s="54" t="str">
        <f>IFERROR(VLOOKUP($B21,CG$49:$CN$58,MAX($CQ$6:$DJ$6)+2-DD$6,0)*DD$7,"")</f>
        <v/>
      </c>
      <c r="DE21" s="54" t="str">
        <f>IFERROR(VLOOKUP($B21,CH$49:$CN$58,MAX($CQ$6:$DJ$6)+2-DE$6,0)*DE$7,"")</f>
        <v/>
      </c>
      <c r="DF21" s="54" t="str">
        <f>IFERROR(VLOOKUP($B21,CI$49:$CN$58,MAX($CQ$6:$DJ$6)+2-DF$6,0)*DF$7,"")</f>
        <v/>
      </c>
      <c r="DG21" s="54" t="str">
        <f>IFERROR(VLOOKUP($B21,CJ$49:$CN$58,MAX($CQ$6:$DJ$6)+2-DG$6,0)*DG$7,"")</f>
        <v/>
      </c>
      <c r="DH21" s="54" t="str">
        <f>IFERROR(VLOOKUP($B21,CK$49:$CN$58,MAX($CQ$6:$DJ$6)+2-DH$6,0)*DH$7,"")</f>
        <v/>
      </c>
      <c r="DI21" s="54" t="str">
        <f>IFERROR(VLOOKUP($B21,CL$49:$CN$58,MAX($CQ$6:$DJ$6)+2-DI$6,0)*DI$7,"")</f>
        <v/>
      </c>
      <c r="DJ21" s="54" t="str">
        <f>IFERROR(VLOOKUP($B21,CM$49:$CN$58,MAX($CQ$6:$DJ$6)+2-DJ$6,0)*DJ$7,"")</f>
        <v/>
      </c>
      <c r="DK21" s="55">
        <f t="shared" si="18"/>
        <v>0</v>
      </c>
      <c r="DM21" s="56" t="str">
        <f>IFERROR(VLOOKUP($B21,BT$60:$CN$69,MAX($BT$6:$CM$6)+2-DM$6,0)*DM$7,"")</f>
        <v/>
      </c>
      <c r="DN21" s="56" t="str">
        <f>IFERROR(VLOOKUP($B21,BU$60:$CN$69,MAX($BT$6:$CM$6)+2-DN$6,0)*DN$7,"")</f>
        <v/>
      </c>
      <c r="DO21" s="56" t="str">
        <f>IFERROR(VLOOKUP($B21,BV$60:$CN$69,MAX($BT$6:$CM$6)+2-DO$6,0)*DO$7,"")</f>
        <v/>
      </c>
      <c r="DP21" s="56" t="str">
        <f>IFERROR(VLOOKUP($B21,BW$60:$CN$69,MAX($BT$6:$CM$6)+2-DP$6,0)*DP$7,"")</f>
        <v/>
      </c>
      <c r="DQ21" s="56" t="str">
        <f>IFERROR(VLOOKUP($B21,BX$60:$CN$69,MAX($BT$6:$CM$6)+2-DQ$6,0)*DQ$7,"")</f>
        <v/>
      </c>
      <c r="DR21" s="56" t="str">
        <f>IFERROR(VLOOKUP($B21,BY$60:$CN$69,MAX($BT$6:$CM$6)+2-DR$6,0)*DR$7,"")</f>
        <v/>
      </c>
      <c r="DS21" s="56" t="str">
        <f>IFERROR(VLOOKUP($B21,BZ$60:$CN$69,MAX($BT$6:$CM$6)+2-DS$6,0)*DS$7,"")</f>
        <v/>
      </c>
      <c r="DT21" s="56" t="str">
        <f>IFERROR(VLOOKUP($B21,CA$60:$CN$69,MAX($BT$6:$CM$6)+2-DT$6,0)*DT$7,"")</f>
        <v/>
      </c>
      <c r="DU21" s="56" t="str">
        <f>IFERROR(VLOOKUP($B21,CB$60:$CN$69,MAX($BT$6:$CM$6)+2-DU$6,0)*DU$7,"")</f>
        <v/>
      </c>
      <c r="DV21" s="56" t="str">
        <f>IFERROR(VLOOKUP($B21,CC$60:$CN$69,MAX($BT$6:$CM$6)+2-DV$6,0)*DV$7,"")</f>
        <v/>
      </c>
      <c r="DW21" s="56" t="str">
        <f>IFERROR(VLOOKUP($B21,CD$60:$CN$69,MAX($BT$6:$CM$6)+2-DW$6,0)*DW$7,"")</f>
        <v/>
      </c>
      <c r="DX21" s="56" t="str">
        <f>IFERROR(VLOOKUP($B21,CE$60:$CN$69,MAX($BT$6:$CM$6)+2-DX$6,0)*DX$7,"")</f>
        <v/>
      </c>
      <c r="DY21" s="56" t="str">
        <f>IFERROR(VLOOKUP($B21,CF$60:$CN$69,MAX($BT$6:$CM$6)+2-DY$6,0)*DY$7,"")</f>
        <v/>
      </c>
      <c r="DZ21" s="56" t="str">
        <f>IFERROR(VLOOKUP($B21,CG$60:$CN$69,MAX($BT$6:$CM$6)+2-DZ$6,0)*DZ$7,"")</f>
        <v/>
      </c>
      <c r="EA21" s="56" t="str">
        <f>IFERROR(VLOOKUP($B21,CH$60:$CN$69,MAX($BT$6:$CM$6)+2-EA$6,0)*EA$7,"")</f>
        <v/>
      </c>
      <c r="EB21" s="56" t="str">
        <f>IFERROR(VLOOKUP($B21,CI$60:$CN$69,MAX($BT$6:$CM$6)+2-EB$6,0)*EB$7,"")</f>
        <v/>
      </c>
      <c r="EC21" s="56" t="str">
        <f>IFERROR(VLOOKUP($B21,CJ$60:$CN$69,MAX($BT$6:$CM$6)+2-EC$6,0)*EC$7,"")</f>
        <v/>
      </c>
      <c r="ED21" s="56" t="str">
        <f>IFERROR(VLOOKUP($B21,CK$60:$CN$69,MAX($BT$6:$CM$6)+2-ED$6,0)*ED$7,"")</f>
        <v/>
      </c>
      <c r="EE21" s="56" t="str">
        <f>IFERROR(VLOOKUP($B21,CL$60:$CN$69,MAX($BT$6:$CM$6)+2-EE$6,0)*EE$7,"")</f>
        <v/>
      </c>
      <c r="EF21" s="56" t="str">
        <f>IFERROR(VLOOKUP($B21,CM$60:$CN$69,MAX($BT$6:$CM$6)+2-EF$6,0)*EF$7,"")</f>
        <v/>
      </c>
      <c r="EG21" s="57">
        <f t="shared" si="19"/>
        <v>0</v>
      </c>
      <c r="EJ21" s="1">
        <v>14</v>
      </c>
      <c r="EL21" s="1">
        <v>14</v>
      </c>
      <c r="EN21" s="1">
        <v>14</v>
      </c>
      <c r="EP21" s="1">
        <v>14</v>
      </c>
    </row>
    <row r="22" spans="1:146" ht="18" hidden="1">
      <c r="A22" s="36" t="s">
        <v>41</v>
      </c>
      <c r="B22" s="37"/>
      <c r="C22" s="38"/>
      <c r="D22" s="39"/>
      <c r="E22" s="40"/>
      <c r="F22" s="41"/>
      <c r="G22" s="42"/>
      <c r="H22" s="43">
        <f t="shared" si="0"/>
        <v>0</v>
      </c>
      <c r="I22" s="43">
        <f t="shared" si="1"/>
        <v>0</v>
      </c>
      <c r="J22" s="43">
        <f t="shared" si="2"/>
        <v>0</v>
      </c>
      <c r="K22" s="43">
        <f t="shared" si="3"/>
        <v>0</v>
      </c>
      <c r="L22" s="43">
        <f t="shared" si="4"/>
        <v>0</v>
      </c>
      <c r="M22" s="43">
        <f t="shared" si="5"/>
        <v>0</v>
      </c>
      <c r="N22" s="43">
        <f t="shared" si="6"/>
        <v>0</v>
      </c>
      <c r="O22" s="44">
        <f t="shared" si="7"/>
        <v>0</v>
      </c>
      <c r="P22" s="45" t="str">
        <f t="shared" si="8"/>
        <v/>
      </c>
      <c r="Q22" s="45">
        <f t="shared" si="9"/>
        <v>0</v>
      </c>
      <c r="R22" s="46"/>
      <c r="S22" s="46" t="str">
        <f t="shared" si="10"/>
        <v/>
      </c>
      <c r="T22" s="46">
        <f t="shared" si="11"/>
        <v>0</v>
      </c>
      <c r="U22" s="47" t="str">
        <f>IFERROR(VLOOKUP($B22,U$3:$BN$5,MAX($U$6:$BM$6)+2-U$6,0),"")</f>
        <v/>
      </c>
      <c r="V22" s="47" t="str">
        <f>IFERROR(VLOOKUP($B22,V$3:$BN$5,MAX($U$6:$BM$6)+2-V$6,0),"")</f>
        <v/>
      </c>
      <c r="W22" s="47" t="str">
        <f>IFERROR(VLOOKUP($B22,W$3:$BN$5,MAX($U$6:$BM$6)+2-W$6,0),"")</f>
        <v/>
      </c>
      <c r="X22" s="47" t="str">
        <f>IFERROR(VLOOKUP($B22,X$3:$BN$5,MAX($U$6:$BM$6)+2-X$6,0),"")</f>
        <v/>
      </c>
      <c r="Y22" s="47" t="str">
        <f>IFERROR(VLOOKUP($B22,Y$3:$BN$5,MAX($U$6:$BM$6)+2-Y$6,0),"")</f>
        <v/>
      </c>
      <c r="Z22" s="47" t="str">
        <f>IFERROR(VLOOKUP($B22,Z$3:$BN$5,MAX($U$6:$BM$6)+2-Z$6,0),"")</f>
        <v/>
      </c>
      <c r="AA22" s="47" t="str">
        <f>IFERROR(VLOOKUP($B22,AA$3:$BN$5,MAX($U$6:$BM$6)+2-AA$6,0),"")</f>
        <v/>
      </c>
      <c r="AB22" s="47" t="str">
        <f>IFERROR(VLOOKUP($B22,AB$3:$BN$5,MAX($U$6:$BM$6)+2-AB$6,0),"")</f>
        <v/>
      </c>
      <c r="AC22" s="47" t="str">
        <f>IFERROR(VLOOKUP($B22,AC$3:$BN$5,MAX($U$6:$BM$6)+2-AC$6,0),"")</f>
        <v/>
      </c>
      <c r="AD22" s="47" t="str">
        <f>IFERROR(VLOOKUP($B22,AD$3:$BN$5,MAX($U$6:$BM$6)+2-AD$6,0),"")</f>
        <v/>
      </c>
      <c r="AE22" s="47" t="str">
        <f>IFERROR(VLOOKUP($B22,AE$3:$BN$5,MAX($U$6:$BM$6)+2-AE$6,0),"")</f>
        <v/>
      </c>
      <c r="AF22" s="47" t="str">
        <f>IFERROR(VLOOKUP($B22,AF$3:$BN$5,MAX($U$6:$BM$6)+2-AF$6,0),"")</f>
        <v/>
      </c>
      <c r="AG22" s="47" t="str">
        <f>IFERROR(VLOOKUP($B22,AG$3:$BN$5,MAX($U$6:$BM$6)+2-AG$6,0),"")</f>
        <v/>
      </c>
      <c r="AH22" s="47" t="str">
        <f>IFERROR(VLOOKUP($B22,AH$3:$BN$5,MAX($U$6:$BM$6)+2-AH$6,0),"")</f>
        <v/>
      </c>
      <c r="AI22" s="47" t="str">
        <f>IFERROR(VLOOKUP($B22,AI$3:$BN$5,MAX($U$6:$BM$6)+2-AI$6,0),"")</f>
        <v/>
      </c>
      <c r="AJ22" s="47" t="str">
        <f>IFERROR(VLOOKUP($B22,AJ$3:$BN$5,MAX($U$6:$BM$6)+2-AJ$6,0),"")</f>
        <v/>
      </c>
      <c r="AK22" s="47" t="str">
        <f>IFERROR(VLOOKUP($B22,AK$3:$BN$5,MAX($U$6:$BM$6)+2-AK$6,0),"")</f>
        <v/>
      </c>
      <c r="AL22" s="47" t="str">
        <f>IFERROR(VLOOKUP($B22,AL$3:$BN$5,MAX($U$6:$BM$6)+2-AL$6,0),"")</f>
        <v/>
      </c>
      <c r="AM22" s="47" t="str">
        <f>IFERROR(VLOOKUP($B22,AM$3:$BN$5,MAX($U$6:$BM$6)+2-AM$6,0),"")</f>
        <v/>
      </c>
      <c r="AN22" s="47" t="str">
        <f>IFERROR(VLOOKUP($B22,AN$3:$BN$5,MAX($U$6:$BM$6)+2-AN$6,0),"")</f>
        <v/>
      </c>
      <c r="AO22" s="47" t="str">
        <f>IFERROR(VLOOKUP($B22,AO$3:$BN$5,MAX($U$6:$BM$6)+2-AO$6,0),"")</f>
        <v/>
      </c>
      <c r="AP22" s="47" t="str">
        <f>IFERROR(VLOOKUP($B22,AP$3:$BN$5,MAX($U$6:$BM$6)+2-AP$6,0),"")</f>
        <v/>
      </c>
      <c r="AQ22" s="47" t="str">
        <f>IFERROR(VLOOKUP($B22,AQ$3:$BN$5,MAX($U$6:$BM$6)+2-AQ$6,0),"")</f>
        <v/>
      </c>
      <c r="AR22" s="47" t="str">
        <f>IFERROR(VLOOKUP($B22,AR$3:$BN$5,MAX($U$6:$BM$6)+2-AR$6,0),"")</f>
        <v/>
      </c>
      <c r="AS22" s="47" t="str">
        <f>IFERROR(VLOOKUP($B22,AS$3:$BN$5,MAX($U$6:$BM$6)+2-AS$6,0),"")</f>
        <v/>
      </c>
      <c r="AT22" s="47" t="str">
        <f>IFERROR(VLOOKUP($B22,AT$3:$BN$5,MAX($U$6:$BM$6)+2-AT$6,0),"")</f>
        <v/>
      </c>
      <c r="AU22" s="47" t="str">
        <f>IFERROR(VLOOKUP($B22,AU$3:$BN$5,MAX($U$6:$BM$6)+2-AU$6,0),"")</f>
        <v/>
      </c>
      <c r="AV22" s="47" t="str">
        <f>IFERROR(VLOOKUP($B22,AV$3:$BN$5,MAX($U$6:$BM$6)+2-AV$6,0),"")</f>
        <v/>
      </c>
      <c r="AW22" s="47" t="str">
        <f>IFERROR(VLOOKUP($B22,AW$3:$BN$5,MAX($U$6:$BM$6)+2-AW$6,0),"")</f>
        <v/>
      </c>
      <c r="AX22" s="47" t="str">
        <f>IFERROR(VLOOKUP($B22,AX$3:$BN$5,MAX($U$6:$BM$6)+2-AX$6,0),"")</f>
        <v/>
      </c>
      <c r="AY22" s="47" t="str">
        <f>IFERROR(VLOOKUP($B22,AY$3:$BN$5,MAX($U$6:$BM$6)+2-AY$6,0),"")</f>
        <v/>
      </c>
      <c r="AZ22" s="47" t="str">
        <f>IFERROR(VLOOKUP($B22,AZ$3:$BN$5,MAX($U$6:$BM$6)+2-AZ$6,0),"")</f>
        <v/>
      </c>
      <c r="BA22" s="47" t="str">
        <f>IFERROR(VLOOKUP($B22,BA$3:$BN$5,MAX($U$6:$BM$6)+2-BA$6,0),"")</f>
        <v/>
      </c>
      <c r="BB22" s="47" t="str">
        <f>IFERROR(VLOOKUP($B22,BB$3:$BN$5,MAX($U$6:$BM$6)+2-BB$6,0),"")</f>
        <v/>
      </c>
      <c r="BC22" s="47" t="str">
        <f>IFERROR(VLOOKUP($B22,BC$3:$BN$5,MAX($U$6:$BM$6)+2-BC$6,0),"")</f>
        <v/>
      </c>
      <c r="BD22" s="47" t="str">
        <f>IFERROR(VLOOKUP($B22,BD$3:$BN$5,MAX($U$6:$BM$6)+2-BD$6,0),"")</f>
        <v/>
      </c>
      <c r="BE22" s="47" t="str">
        <f>IFERROR(VLOOKUP($B22,BE$3:$BN$5,MAX($U$6:$BM$6)+2-BE$6,0),"")</f>
        <v/>
      </c>
      <c r="BF22" s="47" t="str">
        <f>IFERROR(VLOOKUP($B22,BF$3:$BN$5,MAX($U$6:$BM$6)+2-BF$6,0),"")</f>
        <v/>
      </c>
      <c r="BG22" s="47" t="str">
        <f>IFERROR(VLOOKUP($B22,BG$3:$BN$5,MAX($U$6:$BM$6)+2-BG$6,0),"")</f>
        <v/>
      </c>
      <c r="BH22" s="47" t="str">
        <f>IFERROR(VLOOKUP($B22,BH$3:$BN$5,MAX($U$6:$BM$6)+2-BH$6,0),"")</f>
        <v/>
      </c>
      <c r="BI22" s="47" t="str">
        <f>IFERROR(VLOOKUP($B22,BI$3:$BN$5,MAX($U$6:$BM$6)+2-BI$6,0),"")</f>
        <v/>
      </c>
      <c r="BJ22" s="47" t="str">
        <f>IFERROR(VLOOKUP($B22,BJ$3:$BN$5,MAX($U$6:$BM$6)+2-BJ$6,0),"")</f>
        <v/>
      </c>
      <c r="BK22" s="47" t="str">
        <f>IFERROR(VLOOKUP($B22,BK$3:$BN$5,MAX($U$6:$BM$6)+2-BK$6,0),"")</f>
        <v/>
      </c>
      <c r="BL22" s="47" t="str">
        <f>IFERROR(VLOOKUP($B22,BL$3:$BN$5,MAX($U$6:$BM$6)+2-BL$6,0),"")</f>
        <v/>
      </c>
      <c r="BM22" s="47" t="str">
        <f>IFERROR(VLOOKUP($B22,BM$3:$BN$5,MAX($U$6:$BM$6)+2-BM$6,0),"")</f>
        <v/>
      </c>
      <c r="BN22" s="46">
        <f t="shared" si="12"/>
        <v>0</v>
      </c>
      <c r="BO22" s="48" t="str">
        <f t="shared" si="13"/>
        <v/>
      </c>
      <c r="BP22" s="48" t="str">
        <f t="shared" si="14"/>
        <v/>
      </c>
      <c r="BQ22" s="49" t="str">
        <f t="shared" si="15"/>
        <v/>
      </c>
      <c r="BR22" s="50">
        <f t="shared" si="16"/>
        <v>0</v>
      </c>
      <c r="BS22" s="51">
        <f t="shared" si="17"/>
        <v>0</v>
      </c>
      <c r="BT22" s="52" t="str">
        <f>IFERROR(VLOOKUP($B22,BT$2:$CN$5,MAX($BT$6:$CM$6)+2-BT$6,0)*BT$7,"")</f>
        <v/>
      </c>
      <c r="BU22" s="52" t="str">
        <f>IFERROR(VLOOKUP($B22,BU$2:$CN$5,MAX($BT$6:$CM$6)+2-BU$6,0)*BU$7,"")</f>
        <v/>
      </c>
      <c r="BV22" s="52" t="str">
        <f>IFERROR(VLOOKUP($B22,BV$2:$CN$5,MAX($BT$6:$CM$6)+2-BV$6,0)*BV$7,"")</f>
        <v/>
      </c>
      <c r="BW22" s="52" t="str">
        <f>IFERROR(VLOOKUP($B22,BW$2:$CN$5,MAX($BT$6:$CM$6)+2-BW$6,0)*BW$7,"")</f>
        <v/>
      </c>
      <c r="BX22" s="52" t="str">
        <f>IFERROR(VLOOKUP($B22,BX$2:$CN$5,MAX($BT$6:$CM$6)+2-BX$6,0)*BX$7,"")</f>
        <v/>
      </c>
      <c r="BY22" s="52" t="str">
        <f>IFERROR(VLOOKUP($B22,BY$2:$CN$5,MAX($BT$6:$CM$6)+2-BY$6,0)*BY$7,"")</f>
        <v/>
      </c>
      <c r="BZ22" s="52" t="str">
        <f>IFERROR(VLOOKUP($B22,BZ$2:$CN$5,MAX($BT$6:$CM$6)+2-BZ$6,0)*BZ$7,"")</f>
        <v/>
      </c>
      <c r="CA22" s="52" t="str">
        <f>IFERROR(VLOOKUP($B22,CA$2:$CN$5,MAX($BT$6:$CM$6)+2-CA$6,0)*CA$7,"")</f>
        <v/>
      </c>
      <c r="CB22" s="52" t="str">
        <f>IFERROR(VLOOKUP($B22,CB$2:$CN$5,MAX($BT$6:$CM$6)+2-CB$6,0)*CB$7,"")</f>
        <v/>
      </c>
      <c r="CC22" s="52" t="str">
        <f>IFERROR(VLOOKUP($B22,CC$2:$CN$5,MAX($BT$6:$CM$6)+2-CC$6,0)*CC$7,"")</f>
        <v/>
      </c>
      <c r="CD22" s="52" t="str">
        <f>IFERROR(VLOOKUP($B22,CD$2:$CN$5,MAX($BT$6:$CM$6)+2-CD$6,0)*CD$7,"")</f>
        <v/>
      </c>
      <c r="CE22" s="52" t="str">
        <f>IFERROR(VLOOKUP($B22,CE$2:$CN$5,MAX($BT$6:$CM$6)+2-CE$6,0)*CE$7,"")</f>
        <v/>
      </c>
      <c r="CF22" s="52" t="str">
        <f>IFERROR(VLOOKUP($B22,CF$2:$CN$5,MAX($BT$6:$CM$6)+2-CF$6,0)*CF$7,"")</f>
        <v/>
      </c>
      <c r="CG22" s="52" t="str">
        <f>IFERROR(VLOOKUP($B22,CG$2:$CN$5,MAX($BT$6:$CM$6)+2-CG$6,0)*CG$7,"")</f>
        <v/>
      </c>
      <c r="CH22" s="52" t="str">
        <f>IFERROR(VLOOKUP($B22,CH$2:$CN$5,MAX($BT$6:$CM$6)+2-CH$6,0)*CH$7,"")</f>
        <v/>
      </c>
      <c r="CI22" s="52" t="str">
        <f>IFERROR(VLOOKUP($B22,CI$2:$CN$5,MAX($BT$6:$CM$6)+2-CI$6,0)*CI$7,"")</f>
        <v/>
      </c>
      <c r="CJ22" s="52" t="str">
        <f>IFERROR(VLOOKUP($B22,CJ$2:$CN$5,MAX($BT$6:$CM$6)+2-CJ$6,0)*CJ$7,"")</f>
        <v/>
      </c>
      <c r="CK22" s="52" t="str">
        <f>IFERROR(VLOOKUP($B22,CK$2:$CN$5,MAX($BT$6:$CM$6)+2-CK$6,0)*CK$7,"")</f>
        <v/>
      </c>
      <c r="CL22" s="52" t="str">
        <f>IFERROR(VLOOKUP($B22,CL$2:$CN$5,MAX($BT$6:$CM$6)+2-CL$6,0)*CL$7,"")</f>
        <v/>
      </c>
      <c r="CM22" s="52" t="str">
        <f>IFERROR(VLOOKUP($B22,CM$2:$CN$5,MAX($BT$6:$CM$6)+2-CM$6,0)*CM$7,"")</f>
        <v/>
      </c>
      <c r="CP22" s="53"/>
      <c r="CQ22" s="54" t="str">
        <f>IFERROR(VLOOKUP($B22,BT$49:$CN$58,MAX($CQ$6:$DJ$6)+2-CQ$6,0)*CQ$7,"")</f>
        <v/>
      </c>
      <c r="CR22" s="54" t="str">
        <f>IFERROR(VLOOKUP($B22,BU$49:$CN$58,MAX($CQ$6:$DJ$6)+2-CR$6,0)*CR$7,"")</f>
        <v/>
      </c>
      <c r="CS22" s="54" t="str">
        <f>IFERROR(VLOOKUP($B22,BV$49:$CN$58,MAX($CQ$6:$DJ$6)+2-CS$6,0)*CS$7,"")</f>
        <v/>
      </c>
      <c r="CT22" s="54" t="str">
        <f>IFERROR(VLOOKUP($B22,BW$49:$CN$58,MAX($CQ$6:$DJ$6)+2-CT$6,0)*CT$7,"")</f>
        <v/>
      </c>
      <c r="CU22" s="54" t="str">
        <f>IFERROR(VLOOKUP($B22,BX$49:$CN$58,MAX($CQ$6:$DJ$6)+2-CU$6,0)*CU$7,"")</f>
        <v/>
      </c>
      <c r="CV22" s="54" t="str">
        <f>IFERROR(VLOOKUP($B22,BY$49:$CN$58,MAX($CQ$6:$DJ$6)+2-CV$6,0)*CV$7,"")</f>
        <v/>
      </c>
      <c r="CW22" s="54" t="str">
        <f>IFERROR(VLOOKUP($B22,BZ$49:$CN$58,MAX($CQ$6:$DJ$6)+2-CW$6,0)*CW$7,"")</f>
        <v/>
      </c>
      <c r="CX22" s="54" t="str">
        <f>IFERROR(VLOOKUP($B22,CA$49:$CN$58,MAX($CQ$6:$DJ$6)+2-CX$6,0)*CX$7,"")</f>
        <v/>
      </c>
      <c r="CY22" s="54" t="str">
        <f>IFERROR(VLOOKUP($B22,CB$49:$CN$58,MAX($CQ$6:$DJ$6)+2-CY$6,0)*CY$7,"")</f>
        <v/>
      </c>
      <c r="CZ22" s="54" t="str">
        <f>IFERROR(VLOOKUP($B22,CC$49:$CN$58,MAX($CQ$6:$DJ$6)+2-CZ$6,0)*CZ$7,"")</f>
        <v/>
      </c>
      <c r="DA22" s="54" t="str">
        <f>IFERROR(VLOOKUP($B22,CD$49:$CN$58,MAX($CQ$6:$DJ$6)+2-DA$6,0)*DA$7,"")</f>
        <v/>
      </c>
      <c r="DB22" s="54" t="str">
        <f>IFERROR(VLOOKUP($B22,CE$49:$CN$58,MAX($CQ$6:$DJ$6)+2-DB$6,0)*DB$7,"")</f>
        <v/>
      </c>
      <c r="DC22" s="54" t="str">
        <f>IFERROR(VLOOKUP($B22,CF$49:$CN$58,MAX($CQ$6:$DJ$6)+2-DC$6,0)*DC$7,"")</f>
        <v/>
      </c>
      <c r="DD22" s="54" t="str">
        <f>IFERROR(VLOOKUP($B22,CG$49:$CN$58,MAX($CQ$6:$DJ$6)+2-DD$6,0)*DD$7,"")</f>
        <v/>
      </c>
      <c r="DE22" s="54" t="str">
        <f>IFERROR(VLOOKUP($B22,CH$49:$CN$58,MAX($CQ$6:$DJ$6)+2-DE$6,0)*DE$7,"")</f>
        <v/>
      </c>
      <c r="DF22" s="54" t="str">
        <f>IFERROR(VLOOKUP($B22,CI$49:$CN$58,MAX($CQ$6:$DJ$6)+2-DF$6,0)*DF$7,"")</f>
        <v/>
      </c>
      <c r="DG22" s="54" t="str">
        <f>IFERROR(VLOOKUP($B22,CJ$49:$CN$58,MAX($CQ$6:$DJ$6)+2-DG$6,0)*DG$7,"")</f>
        <v/>
      </c>
      <c r="DH22" s="54" t="str">
        <f>IFERROR(VLOOKUP($B22,CK$49:$CN$58,MAX($CQ$6:$DJ$6)+2-DH$6,0)*DH$7,"")</f>
        <v/>
      </c>
      <c r="DI22" s="54" t="str">
        <f>IFERROR(VLOOKUP($B22,CL$49:$CN$58,MAX($CQ$6:$DJ$6)+2-DI$6,0)*DI$7,"")</f>
        <v/>
      </c>
      <c r="DJ22" s="54" t="str">
        <f>IFERROR(VLOOKUP($B22,CM$49:$CN$58,MAX($CQ$6:$DJ$6)+2-DJ$6,0)*DJ$7,"")</f>
        <v/>
      </c>
      <c r="DK22" s="55">
        <f t="shared" si="18"/>
        <v>0</v>
      </c>
      <c r="DM22" s="56" t="str">
        <f>IFERROR(VLOOKUP($B22,BT$60:$CN$69,MAX($BT$6:$CM$6)+2-DM$6,0)*DM$7,"")</f>
        <v/>
      </c>
      <c r="DN22" s="56" t="str">
        <f>IFERROR(VLOOKUP($B22,BU$60:$CN$69,MAX($BT$6:$CM$6)+2-DN$6,0)*DN$7,"")</f>
        <v/>
      </c>
      <c r="DO22" s="56" t="str">
        <f>IFERROR(VLOOKUP($B22,BV$60:$CN$69,MAX($BT$6:$CM$6)+2-DO$6,0)*DO$7,"")</f>
        <v/>
      </c>
      <c r="DP22" s="56" t="str">
        <f>IFERROR(VLOOKUP($B22,BW$60:$CN$69,MAX($BT$6:$CM$6)+2-DP$6,0)*DP$7,"")</f>
        <v/>
      </c>
      <c r="DQ22" s="56" t="str">
        <f>IFERROR(VLOOKUP($B22,BX$60:$CN$69,MAX($BT$6:$CM$6)+2-DQ$6,0)*DQ$7,"")</f>
        <v/>
      </c>
      <c r="DR22" s="56" t="str">
        <f>IFERROR(VLOOKUP($B22,BY$60:$CN$69,MAX($BT$6:$CM$6)+2-DR$6,0)*DR$7,"")</f>
        <v/>
      </c>
      <c r="DS22" s="56" t="str">
        <f>IFERROR(VLOOKUP($B22,BZ$60:$CN$69,MAX($BT$6:$CM$6)+2-DS$6,0)*DS$7,"")</f>
        <v/>
      </c>
      <c r="DT22" s="56" t="str">
        <f>IFERROR(VLOOKUP($B22,CA$60:$CN$69,MAX($BT$6:$CM$6)+2-DT$6,0)*DT$7,"")</f>
        <v/>
      </c>
      <c r="DU22" s="56" t="str">
        <f>IFERROR(VLOOKUP($B22,CB$60:$CN$69,MAX($BT$6:$CM$6)+2-DU$6,0)*DU$7,"")</f>
        <v/>
      </c>
      <c r="DV22" s="56" t="str">
        <f>IFERROR(VLOOKUP($B22,CC$60:$CN$69,MAX($BT$6:$CM$6)+2-DV$6,0)*DV$7,"")</f>
        <v/>
      </c>
      <c r="DW22" s="56" t="str">
        <f>IFERROR(VLOOKUP($B22,CD$60:$CN$69,MAX($BT$6:$CM$6)+2-DW$6,0)*DW$7,"")</f>
        <v/>
      </c>
      <c r="DX22" s="56" t="str">
        <f>IFERROR(VLOOKUP($B22,CE$60:$CN$69,MAX($BT$6:$CM$6)+2-DX$6,0)*DX$7,"")</f>
        <v/>
      </c>
      <c r="DY22" s="56" t="str">
        <f>IFERROR(VLOOKUP($B22,CF$60:$CN$69,MAX($BT$6:$CM$6)+2-DY$6,0)*DY$7,"")</f>
        <v/>
      </c>
      <c r="DZ22" s="56" t="str">
        <f>IFERROR(VLOOKUP($B22,CG$60:$CN$69,MAX($BT$6:$CM$6)+2-DZ$6,0)*DZ$7,"")</f>
        <v/>
      </c>
      <c r="EA22" s="56" t="str">
        <f>IFERROR(VLOOKUP($B22,CH$60:$CN$69,MAX($BT$6:$CM$6)+2-EA$6,0)*EA$7,"")</f>
        <v/>
      </c>
      <c r="EB22" s="56" t="str">
        <f>IFERROR(VLOOKUP($B22,CI$60:$CN$69,MAX($BT$6:$CM$6)+2-EB$6,0)*EB$7,"")</f>
        <v/>
      </c>
      <c r="EC22" s="56" t="str">
        <f>IFERROR(VLOOKUP($B22,CJ$60:$CN$69,MAX($BT$6:$CM$6)+2-EC$6,0)*EC$7,"")</f>
        <v/>
      </c>
      <c r="ED22" s="56" t="str">
        <f>IFERROR(VLOOKUP($B22,CK$60:$CN$69,MAX($BT$6:$CM$6)+2-ED$6,0)*ED$7,"")</f>
        <v/>
      </c>
      <c r="EE22" s="56" t="str">
        <f>IFERROR(VLOOKUP($B22,CL$60:$CN$69,MAX($BT$6:$CM$6)+2-EE$6,0)*EE$7,"")</f>
        <v/>
      </c>
      <c r="EF22" s="56" t="str">
        <f>IFERROR(VLOOKUP($B22,CM$60:$CN$69,MAX($BT$6:$CM$6)+2-EF$6,0)*EF$7,"")</f>
        <v/>
      </c>
      <c r="EG22" s="57">
        <f t="shared" si="19"/>
        <v>0</v>
      </c>
      <c r="EJ22" s="1">
        <v>15</v>
      </c>
      <c r="EL22" s="1">
        <v>15</v>
      </c>
      <c r="EN22" s="1">
        <v>15</v>
      </c>
      <c r="EP22" s="1">
        <v>15</v>
      </c>
    </row>
    <row r="23" spans="1:146" ht="18" hidden="1">
      <c r="A23" s="36" t="s">
        <v>42</v>
      </c>
      <c r="B23" s="37"/>
      <c r="C23" s="58"/>
      <c r="D23" s="59"/>
      <c r="E23" s="59"/>
      <c r="F23" s="59"/>
      <c r="G23" s="37"/>
      <c r="H23" s="43">
        <f t="shared" si="0"/>
        <v>0</v>
      </c>
      <c r="I23" s="43">
        <f t="shared" si="1"/>
        <v>0</v>
      </c>
      <c r="J23" s="43">
        <f t="shared" si="2"/>
        <v>0</v>
      </c>
      <c r="K23" s="43">
        <f t="shared" si="3"/>
        <v>0</v>
      </c>
      <c r="L23" s="43">
        <f t="shared" si="4"/>
        <v>0</v>
      </c>
      <c r="M23" s="43">
        <f t="shared" si="5"/>
        <v>0</v>
      </c>
      <c r="N23" s="43">
        <f t="shared" si="6"/>
        <v>0</v>
      </c>
      <c r="O23" s="44">
        <f t="shared" si="7"/>
        <v>0</v>
      </c>
      <c r="P23" s="45" t="str">
        <f t="shared" si="8"/>
        <v/>
      </c>
      <c r="Q23" s="45">
        <f t="shared" si="9"/>
        <v>0</v>
      </c>
      <c r="R23" s="46"/>
      <c r="S23" s="46" t="str">
        <f t="shared" si="10"/>
        <v/>
      </c>
      <c r="T23" s="46">
        <f t="shared" si="11"/>
        <v>0</v>
      </c>
      <c r="U23" s="47" t="str">
        <f>IFERROR(VLOOKUP($B23,U$3:$BN$5,MAX($U$6:$BM$6)+2-U$6,0),"")</f>
        <v/>
      </c>
      <c r="V23" s="47" t="str">
        <f>IFERROR(VLOOKUP($B23,V$3:$BN$5,MAX($U$6:$BM$6)+2-V$6,0),"")</f>
        <v/>
      </c>
      <c r="W23" s="47" t="str">
        <f>IFERROR(VLOOKUP($B23,W$3:$BN$5,MAX($U$6:$BM$6)+2-W$6,0),"")</f>
        <v/>
      </c>
      <c r="X23" s="47" t="str">
        <f>IFERROR(VLOOKUP($B23,X$3:$BN$5,MAX($U$6:$BM$6)+2-X$6,0),"")</f>
        <v/>
      </c>
      <c r="Y23" s="47" t="str">
        <f>IFERROR(VLOOKUP($B23,Y$3:$BN$5,MAX($U$6:$BM$6)+2-Y$6,0),"")</f>
        <v/>
      </c>
      <c r="Z23" s="47" t="str">
        <f>IFERROR(VLOOKUP($B23,Z$3:$BN$5,MAX($U$6:$BM$6)+2-Z$6,0),"")</f>
        <v/>
      </c>
      <c r="AA23" s="47" t="str">
        <f>IFERROR(VLOOKUP($B23,AA$3:$BN$5,MAX($U$6:$BM$6)+2-AA$6,0),"")</f>
        <v/>
      </c>
      <c r="AB23" s="47" t="str">
        <f>IFERROR(VLOOKUP($B23,AB$3:$BN$5,MAX($U$6:$BM$6)+2-AB$6,0),"")</f>
        <v/>
      </c>
      <c r="AC23" s="47" t="str">
        <f>IFERROR(VLOOKUP($B23,AC$3:$BN$5,MAX($U$6:$BM$6)+2-AC$6,0),"")</f>
        <v/>
      </c>
      <c r="AD23" s="47" t="str">
        <f>IFERROR(VLOOKUP($B23,AD$3:$BN$5,MAX($U$6:$BM$6)+2-AD$6,0),"")</f>
        <v/>
      </c>
      <c r="AE23" s="47" t="str">
        <f>IFERROR(VLOOKUP($B23,AE$3:$BN$5,MAX($U$6:$BM$6)+2-AE$6,0),"")</f>
        <v/>
      </c>
      <c r="AF23" s="47" t="str">
        <f>IFERROR(VLOOKUP($B23,AF$3:$BN$5,MAX($U$6:$BM$6)+2-AF$6,0),"")</f>
        <v/>
      </c>
      <c r="AG23" s="47" t="str">
        <f>IFERROR(VLOOKUP($B23,AG$3:$BN$5,MAX($U$6:$BM$6)+2-AG$6,0),"")</f>
        <v/>
      </c>
      <c r="AH23" s="47" t="str">
        <f>IFERROR(VLOOKUP($B23,AH$3:$BN$5,MAX($U$6:$BM$6)+2-AH$6,0),"")</f>
        <v/>
      </c>
      <c r="AI23" s="47" t="str">
        <f>IFERROR(VLOOKUP($B23,AI$3:$BN$5,MAX($U$6:$BM$6)+2-AI$6,0),"")</f>
        <v/>
      </c>
      <c r="AJ23" s="47" t="str">
        <f>IFERROR(VLOOKUP($B23,AJ$3:$BN$5,MAX($U$6:$BM$6)+2-AJ$6,0),"")</f>
        <v/>
      </c>
      <c r="AK23" s="47" t="str">
        <f>IFERROR(VLOOKUP($B23,AK$3:$BN$5,MAX($U$6:$BM$6)+2-AK$6,0),"")</f>
        <v/>
      </c>
      <c r="AL23" s="47" t="str">
        <f>IFERROR(VLOOKUP($B23,AL$3:$BN$5,MAX($U$6:$BM$6)+2-AL$6,0),"")</f>
        <v/>
      </c>
      <c r="AM23" s="47" t="str">
        <f>IFERROR(VLOOKUP($B23,AM$3:$BN$5,MAX($U$6:$BM$6)+2-AM$6,0),"")</f>
        <v/>
      </c>
      <c r="AN23" s="47" t="str">
        <f>IFERROR(VLOOKUP($B23,AN$3:$BN$5,MAX($U$6:$BM$6)+2-AN$6,0),"")</f>
        <v/>
      </c>
      <c r="AO23" s="47" t="str">
        <f>IFERROR(VLOOKUP($B23,AO$3:$BN$5,MAX($U$6:$BM$6)+2-AO$6,0),"")</f>
        <v/>
      </c>
      <c r="AP23" s="47" t="str">
        <f>IFERROR(VLOOKUP($B23,AP$3:$BN$5,MAX($U$6:$BM$6)+2-AP$6,0),"")</f>
        <v/>
      </c>
      <c r="AQ23" s="47" t="str">
        <f>IFERROR(VLOOKUP($B23,AQ$3:$BN$5,MAX($U$6:$BM$6)+2-AQ$6,0),"")</f>
        <v/>
      </c>
      <c r="AR23" s="47" t="str">
        <f>IFERROR(VLOOKUP($B23,AR$3:$BN$5,MAX($U$6:$BM$6)+2-AR$6,0),"")</f>
        <v/>
      </c>
      <c r="AS23" s="47" t="str">
        <f>IFERROR(VLOOKUP($B23,AS$3:$BN$5,MAX($U$6:$BM$6)+2-AS$6,0),"")</f>
        <v/>
      </c>
      <c r="AT23" s="47" t="str">
        <f>IFERROR(VLOOKUP($B23,AT$3:$BN$5,MAX($U$6:$BM$6)+2-AT$6,0),"")</f>
        <v/>
      </c>
      <c r="AU23" s="47" t="str">
        <f>IFERROR(VLOOKUP($B23,AU$3:$BN$5,MAX($U$6:$BM$6)+2-AU$6,0),"")</f>
        <v/>
      </c>
      <c r="AV23" s="47" t="str">
        <f>IFERROR(VLOOKUP($B23,AV$3:$BN$5,MAX($U$6:$BM$6)+2-AV$6,0),"")</f>
        <v/>
      </c>
      <c r="AW23" s="47" t="str">
        <f>IFERROR(VLOOKUP($B23,AW$3:$BN$5,MAX($U$6:$BM$6)+2-AW$6,0),"")</f>
        <v/>
      </c>
      <c r="AX23" s="47" t="str">
        <f>IFERROR(VLOOKUP($B23,AX$3:$BN$5,MAX($U$6:$BM$6)+2-AX$6,0),"")</f>
        <v/>
      </c>
      <c r="AY23" s="47" t="str">
        <f>IFERROR(VLOOKUP($B23,AY$3:$BN$5,MAX($U$6:$BM$6)+2-AY$6,0),"")</f>
        <v/>
      </c>
      <c r="AZ23" s="47" t="str">
        <f>IFERROR(VLOOKUP($B23,AZ$3:$BN$5,MAX($U$6:$BM$6)+2-AZ$6,0),"")</f>
        <v/>
      </c>
      <c r="BA23" s="47" t="str">
        <f>IFERROR(VLOOKUP($B23,BA$3:$BN$5,MAX($U$6:$BM$6)+2-BA$6,0),"")</f>
        <v/>
      </c>
      <c r="BB23" s="47" t="str">
        <f>IFERROR(VLOOKUP($B23,BB$3:$BN$5,MAX($U$6:$BM$6)+2-BB$6,0),"")</f>
        <v/>
      </c>
      <c r="BC23" s="47" t="str">
        <f>IFERROR(VLOOKUP($B23,BC$3:$BN$5,MAX($U$6:$BM$6)+2-BC$6,0),"")</f>
        <v/>
      </c>
      <c r="BD23" s="47" t="str">
        <f>IFERROR(VLOOKUP($B23,BD$3:$BN$5,MAX($U$6:$BM$6)+2-BD$6,0),"")</f>
        <v/>
      </c>
      <c r="BE23" s="47" t="str">
        <f>IFERROR(VLOOKUP($B23,BE$3:$BN$5,MAX($U$6:$BM$6)+2-BE$6,0),"")</f>
        <v/>
      </c>
      <c r="BF23" s="47" t="str">
        <f>IFERROR(VLOOKUP($B23,BF$3:$BN$5,MAX($U$6:$BM$6)+2-BF$6,0),"")</f>
        <v/>
      </c>
      <c r="BG23" s="47" t="str">
        <f>IFERROR(VLOOKUP($B23,BG$3:$BN$5,MAX($U$6:$BM$6)+2-BG$6,0),"")</f>
        <v/>
      </c>
      <c r="BH23" s="47" t="str">
        <f>IFERROR(VLOOKUP($B23,BH$3:$BN$5,MAX($U$6:$BM$6)+2-BH$6,0),"")</f>
        <v/>
      </c>
      <c r="BI23" s="47" t="str">
        <f>IFERROR(VLOOKUP($B23,BI$3:$BN$5,MAX($U$6:$BM$6)+2-BI$6,0),"")</f>
        <v/>
      </c>
      <c r="BJ23" s="47" t="str">
        <f>IFERROR(VLOOKUP($B23,BJ$3:$BN$5,MAX($U$6:$BM$6)+2-BJ$6,0),"")</f>
        <v/>
      </c>
      <c r="BK23" s="47" t="str">
        <f>IFERROR(VLOOKUP($B23,BK$3:$BN$5,MAX($U$6:$BM$6)+2-BK$6,0),"")</f>
        <v/>
      </c>
      <c r="BL23" s="47" t="str">
        <f>IFERROR(VLOOKUP($B23,BL$3:$BN$5,MAX($U$6:$BM$6)+2-BL$6,0),"")</f>
        <v/>
      </c>
      <c r="BM23" s="47" t="str">
        <f>IFERROR(VLOOKUP($B23,BM$3:$BN$5,MAX($U$6:$BM$6)+2-BM$6,0),"")</f>
        <v/>
      </c>
      <c r="BN23" s="46">
        <f t="shared" si="12"/>
        <v>0</v>
      </c>
      <c r="BO23" s="48" t="str">
        <f t="shared" si="13"/>
        <v/>
      </c>
      <c r="BP23" s="48" t="str">
        <f t="shared" si="14"/>
        <v/>
      </c>
      <c r="BQ23" s="49" t="str">
        <f t="shared" si="15"/>
        <v/>
      </c>
      <c r="BR23" s="50">
        <f t="shared" si="16"/>
        <v>0</v>
      </c>
      <c r="BS23" s="51">
        <f t="shared" si="17"/>
        <v>0</v>
      </c>
      <c r="BT23" s="52" t="str">
        <f>IFERROR(VLOOKUP($B23,BT$2:$CN$5,MAX($BT$6:$CM$6)+2-BT$6,0)*BT$7,"")</f>
        <v/>
      </c>
      <c r="BU23" s="52" t="str">
        <f>IFERROR(VLOOKUP($B23,BU$2:$CN$5,MAX($BT$6:$CM$6)+2-BU$6,0)*BU$7,"")</f>
        <v/>
      </c>
      <c r="BV23" s="52" t="str">
        <f>IFERROR(VLOOKUP($B23,BV$2:$CN$5,MAX($BT$6:$CM$6)+2-BV$6,0)*BV$7,"")</f>
        <v/>
      </c>
      <c r="BW23" s="52" t="str">
        <f>IFERROR(VLOOKUP($B23,BW$2:$CN$5,MAX($BT$6:$CM$6)+2-BW$6,0)*BW$7,"")</f>
        <v/>
      </c>
      <c r="BX23" s="52" t="str">
        <f>IFERROR(VLOOKUP($B23,BX$2:$CN$5,MAX($BT$6:$CM$6)+2-BX$6,0)*BX$7,"")</f>
        <v/>
      </c>
      <c r="BY23" s="52" t="str">
        <f>IFERROR(VLOOKUP($B23,BY$2:$CN$5,MAX($BT$6:$CM$6)+2-BY$6,0)*BY$7,"")</f>
        <v/>
      </c>
      <c r="BZ23" s="52" t="str">
        <f>IFERROR(VLOOKUP($B23,BZ$2:$CN$5,MAX($BT$6:$CM$6)+2-BZ$6,0)*BZ$7,"")</f>
        <v/>
      </c>
      <c r="CA23" s="52" t="str">
        <f>IFERROR(VLOOKUP($B23,CA$2:$CN$5,MAX($BT$6:$CM$6)+2-CA$6,0)*CA$7,"")</f>
        <v/>
      </c>
      <c r="CB23" s="52" t="str">
        <f>IFERROR(VLOOKUP($B23,CB$2:$CN$5,MAX($BT$6:$CM$6)+2-CB$6,0)*CB$7,"")</f>
        <v/>
      </c>
      <c r="CC23" s="52" t="str">
        <f>IFERROR(VLOOKUP($B23,CC$2:$CN$5,MAX($BT$6:$CM$6)+2-CC$6,0)*CC$7,"")</f>
        <v/>
      </c>
      <c r="CD23" s="52" t="str">
        <f>IFERROR(VLOOKUP($B23,CD$2:$CN$5,MAX($BT$6:$CM$6)+2-CD$6,0)*CD$7,"")</f>
        <v/>
      </c>
      <c r="CE23" s="52" t="str">
        <f>IFERROR(VLOOKUP($B23,CE$2:$CN$5,MAX($BT$6:$CM$6)+2-CE$6,0)*CE$7,"")</f>
        <v/>
      </c>
      <c r="CF23" s="52" t="str">
        <f>IFERROR(VLOOKUP($B23,CF$2:$CN$5,MAX($BT$6:$CM$6)+2-CF$6,0)*CF$7,"")</f>
        <v/>
      </c>
      <c r="CG23" s="52" t="str">
        <f>IFERROR(VLOOKUP($B23,CG$2:$CN$5,MAX($BT$6:$CM$6)+2-CG$6,0)*CG$7,"")</f>
        <v/>
      </c>
      <c r="CH23" s="52" t="str">
        <f>IFERROR(VLOOKUP($B23,CH$2:$CN$5,MAX($BT$6:$CM$6)+2-CH$6,0)*CH$7,"")</f>
        <v/>
      </c>
      <c r="CI23" s="52" t="str">
        <f>IFERROR(VLOOKUP($B23,CI$2:$CN$5,MAX($BT$6:$CM$6)+2-CI$6,0)*CI$7,"")</f>
        <v/>
      </c>
      <c r="CJ23" s="52" t="str">
        <f>IFERROR(VLOOKUP($B23,CJ$2:$CN$5,MAX($BT$6:$CM$6)+2-CJ$6,0)*CJ$7,"")</f>
        <v/>
      </c>
      <c r="CK23" s="52" t="str">
        <f>IFERROR(VLOOKUP($B23,CK$2:$CN$5,MAX($BT$6:$CM$6)+2-CK$6,0)*CK$7,"")</f>
        <v/>
      </c>
      <c r="CL23" s="52" t="str">
        <f>IFERROR(VLOOKUP($B23,CL$2:$CN$5,MAX($BT$6:$CM$6)+2-CL$6,0)*CL$7,"")</f>
        <v/>
      </c>
      <c r="CM23" s="52" t="str">
        <f>IFERROR(VLOOKUP($B23,CM$2:$CN$5,MAX($BT$6:$CM$6)+2-CM$6,0)*CM$7,"")</f>
        <v/>
      </c>
      <c r="CP23" s="53"/>
      <c r="CQ23" s="54" t="str">
        <f>IFERROR(VLOOKUP($B23,BT$49:$CN$58,MAX($CQ$6:$DJ$6)+2-CQ$6,0)*CQ$7,"")</f>
        <v/>
      </c>
      <c r="CR23" s="54" t="str">
        <f>IFERROR(VLOOKUP($B23,BU$49:$CN$58,MAX($CQ$6:$DJ$6)+2-CR$6,0)*CR$7,"")</f>
        <v/>
      </c>
      <c r="CS23" s="54" t="str">
        <f>IFERROR(VLOOKUP($B23,BV$49:$CN$58,MAX($CQ$6:$DJ$6)+2-CS$6,0)*CS$7,"")</f>
        <v/>
      </c>
      <c r="CT23" s="54" t="str">
        <f>IFERROR(VLOOKUP($B23,BW$49:$CN$58,MAX($CQ$6:$DJ$6)+2-CT$6,0)*CT$7,"")</f>
        <v/>
      </c>
      <c r="CU23" s="54" t="str">
        <f>IFERROR(VLOOKUP($B23,BX$49:$CN$58,MAX($CQ$6:$DJ$6)+2-CU$6,0)*CU$7,"")</f>
        <v/>
      </c>
      <c r="CV23" s="54" t="str">
        <f>IFERROR(VLOOKUP($B23,BY$49:$CN$58,MAX($CQ$6:$DJ$6)+2-CV$6,0)*CV$7,"")</f>
        <v/>
      </c>
      <c r="CW23" s="54" t="str">
        <f>IFERROR(VLOOKUP($B23,BZ$49:$CN$58,MAX($CQ$6:$DJ$6)+2-CW$6,0)*CW$7,"")</f>
        <v/>
      </c>
      <c r="CX23" s="54" t="str">
        <f>IFERROR(VLOOKUP($B23,CA$49:$CN$58,MAX($CQ$6:$DJ$6)+2-CX$6,0)*CX$7,"")</f>
        <v/>
      </c>
      <c r="CY23" s="54" t="str">
        <f>IFERROR(VLOOKUP($B23,CB$49:$CN$58,MAX($CQ$6:$DJ$6)+2-CY$6,0)*CY$7,"")</f>
        <v/>
      </c>
      <c r="CZ23" s="54" t="str">
        <f>IFERROR(VLOOKUP($B23,CC$49:$CN$58,MAX($CQ$6:$DJ$6)+2-CZ$6,0)*CZ$7,"")</f>
        <v/>
      </c>
      <c r="DA23" s="54" t="str">
        <f>IFERROR(VLOOKUP($B23,CD$49:$CN$58,MAX($CQ$6:$DJ$6)+2-DA$6,0)*DA$7,"")</f>
        <v/>
      </c>
      <c r="DB23" s="54" t="str">
        <f>IFERROR(VLOOKUP($B23,CE$49:$CN$58,MAX($CQ$6:$DJ$6)+2-DB$6,0)*DB$7,"")</f>
        <v/>
      </c>
      <c r="DC23" s="54" t="str">
        <f>IFERROR(VLOOKUP($B23,CF$49:$CN$58,MAX($CQ$6:$DJ$6)+2-DC$6,0)*DC$7,"")</f>
        <v/>
      </c>
      <c r="DD23" s="54" t="str">
        <f>IFERROR(VLOOKUP($B23,CG$49:$CN$58,MAX($CQ$6:$DJ$6)+2-DD$6,0)*DD$7,"")</f>
        <v/>
      </c>
      <c r="DE23" s="54" t="str">
        <f>IFERROR(VLOOKUP($B23,CH$49:$CN$58,MAX($CQ$6:$DJ$6)+2-DE$6,0)*DE$7,"")</f>
        <v/>
      </c>
      <c r="DF23" s="54" t="str">
        <f>IFERROR(VLOOKUP($B23,CI$49:$CN$58,MAX($CQ$6:$DJ$6)+2-DF$6,0)*DF$7,"")</f>
        <v/>
      </c>
      <c r="DG23" s="54" t="str">
        <f>IFERROR(VLOOKUP($B23,CJ$49:$CN$58,MAX($CQ$6:$DJ$6)+2-DG$6,0)*DG$7,"")</f>
        <v/>
      </c>
      <c r="DH23" s="54" t="str">
        <f>IFERROR(VLOOKUP($B23,CK$49:$CN$58,MAX($CQ$6:$DJ$6)+2-DH$6,0)*DH$7,"")</f>
        <v/>
      </c>
      <c r="DI23" s="54" t="str">
        <f>IFERROR(VLOOKUP($B23,CL$49:$CN$58,MAX($CQ$6:$DJ$6)+2-DI$6,0)*DI$7,"")</f>
        <v/>
      </c>
      <c r="DJ23" s="54" t="str">
        <f>IFERROR(VLOOKUP($B23,CM$49:$CN$58,MAX($CQ$6:$DJ$6)+2-DJ$6,0)*DJ$7,"")</f>
        <v/>
      </c>
      <c r="DK23" s="55">
        <f t="shared" si="18"/>
        <v>0</v>
      </c>
      <c r="DM23" s="56" t="str">
        <f>IFERROR(VLOOKUP($B23,BT$60:$CN$69,MAX($BT$6:$CM$6)+2-DM$6,0)*DM$7,"")</f>
        <v/>
      </c>
      <c r="DN23" s="56" t="str">
        <f>IFERROR(VLOOKUP($B23,BU$60:$CN$69,MAX($BT$6:$CM$6)+2-DN$6,0)*DN$7,"")</f>
        <v/>
      </c>
      <c r="DO23" s="56" t="str">
        <f>IFERROR(VLOOKUP($B23,BV$60:$CN$69,MAX($BT$6:$CM$6)+2-DO$6,0)*DO$7,"")</f>
        <v/>
      </c>
      <c r="DP23" s="56" t="str">
        <f>IFERROR(VLOOKUP($B23,BW$60:$CN$69,MAX($BT$6:$CM$6)+2-DP$6,0)*DP$7,"")</f>
        <v/>
      </c>
      <c r="DQ23" s="56" t="str">
        <f>IFERROR(VLOOKUP($B23,BX$60:$CN$69,MAX($BT$6:$CM$6)+2-DQ$6,0)*DQ$7,"")</f>
        <v/>
      </c>
      <c r="DR23" s="56" t="str">
        <f>IFERROR(VLOOKUP($B23,BY$60:$CN$69,MAX($BT$6:$CM$6)+2-DR$6,0)*DR$7,"")</f>
        <v/>
      </c>
      <c r="DS23" s="56" t="str">
        <f>IFERROR(VLOOKUP($B23,BZ$60:$CN$69,MAX($BT$6:$CM$6)+2-DS$6,0)*DS$7,"")</f>
        <v/>
      </c>
      <c r="DT23" s="56" t="str">
        <f>IFERROR(VLOOKUP($B23,CA$60:$CN$69,MAX($BT$6:$CM$6)+2-DT$6,0)*DT$7,"")</f>
        <v/>
      </c>
      <c r="DU23" s="56" t="str">
        <f>IFERROR(VLOOKUP($B23,CB$60:$CN$69,MAX($BT$6:$CM$6)+2-DU$6,0)*DU$7,"")</f>
        <v/>
      </c>
      <c r="DV23" s="56" t="str">
        <f>IFERROR(VLOOKUP($B23,CC$60:$CN$69,MAX($BT$6:$CM$6)+2-DV$6,0)*DV$7,"")</f>
        <v/>
      </c>
      <c r="DW23" s="56" t="str">
        <f>IFERROR(VLOOKUP($B23,CD$60:$CN$69,MAX($BT$6:$CM$6)+2-DW$6,0)*DW$7,"")</f>
        <v/>
      </c>
      <c r="DX23" s="56" t="str">
        <f>IFERROR(VLOOKUP($B23,CE$60:$CN$69,MAX($BT$6:$CM$6)+2-DX$6,0)*DX$7,"")</f>
        <v/>
      </c>
      <c r="DY23" s="56" t="str">
        <f>IFERROR(VLOOKUP($B23,CF$60:$CN$69,MAX($BT$6:$CM$6)+2-DY$6,0)*DY$7,"")</f>
        <v/>
      </c>
      <c r="DZ23" s="56" t="str">
        <f>IFERROR(VLOOKUP($B23,CG$60:$CN$69,MAX($BT$6:$CM$6)+2-DZ$6,0)*DZ$7,"")</f>
        <v/>
      </c>
      <c r="EA23" s="56" t="str">
        <f>IFERROR(VLOOKUP($B23,CH$60:$CN$69,MAX($BT$6:$CM$6)+2-EA$6,0)*EA$7,"")</f>
        <v/>
      </c>
      <c r="EB23" s="56" t="str">
        <f>IFERROR(VLOOKUP($B23,CI$60:$CN$69,MAX($BT$6:$CM$6)+2-EB$6,0)*EB$7,"")</f>
        <v/>
      </c>
      <c r="EC23" s="56" t="str">
        <f>IFERROR(VLOOKUP($B23,CJ$60:$CN$69,MAX($BT$6:$CM$6)+2-EC$6,0)*EC$7,"")</f>
        <v/>
      </c>
      <c r="ED23" s="56" t="str">
        <f>IFERROR(VLOOKUP($B23,CK$60:$CN$69,MAX($BT$6:$CM$6)+2-ED$6,0)*ED$7,"")</f>
        <v/>
      </c>
      <c r="EE23" s="56" t="str">
        <f>IFERROR(VLOOKUP($B23,CL$60:$CN$69,MAX($BT$6:$CM$6)+2-EE$6,0)*EE$7,"")</f>
        <v/>
      </c>
      <c r="EF23" s="56" t="str">
        <f>IFERROR(VLOOKUP($B23,CM$60:$CN$69,MAX($BT$6:$CM$6)+2-EF$6,0)*EF$7,"")</f>
        <v/>
      </c>
      <c r="EG23" s="57">
        <f t="shared" si="19"/>
        <v>0</v>
      </c>
      <c r="EJ23" s="1">
        <v>16</v>
      </c>
      <c r="EL23" s="1">
        <v>16</v>
      </c>
      <c r="EN23" s="1">
        <v>16</v>
      </c>
      <c r="EP23" s="1">
        <v>16</v>
      </c>
    </row>
    <row r="24" spans="1:146" ht="18" hidden="1">
      <c r="A24" s="36" t="s">
        <v>43</v>
      </c>
      <c r="B24" s="37"/>
      <c r="C24" s="60"/>
      <c r="D24" s="61"/>
      <c r="E24" s="61"/>
      <c r="F24" s="61"/>
      <c r="G24" s="37"/>
      <c r="H24" s="43">
        <f t="shared" si="0"/>
        <v>0</v>
      </c>
      <c r="I24" s="43">
        <f t="shared" si="1"/>
        <v>0</v>
      </c>
      <c r="J24" s="43">
        <f t="shared" si="2"/>
        <v>0</v>
      </c>
      <c r="K24" s="43">
        <f t="shared" si="3"/>
        <v>0</v>
      </c>
      <c r="L24" s="43">
        <f t="shared" si="4"/>
        <v>0</v>
      </c>
      <c r="M24" s="43">
        <f t="shared" si="5"/>
        <v>0</v>
      </c>
      <c r="N24" s="43">
        <f t="shared" si="6"/>
        <v>0</v>
      </c>
      <c r="O24" s="44">
        <f t="shared" si="7"/>
        <v>0</v>
      </c>
      <c r="P24" s="45" t="str">
        <f t="shared" si="8"/>
        <v/>
      </c>
      <c r="Q24" s="45">
        <f t="shared" si="9"/>
        <v>0</v>
      </c>
      <c r="R24" s="46"/>
      <c r="S24" s="46" t="str">
        <f t="shared" si="10"/>
        <v/>
      </c>
      <c r="T24" s="46">
        <f t="shared" si="11"/>
        <v>0</v>
      </c>
      <c r="U24" s="47" t="str">
        <f>IFERROR(VLOOKUP($B24,U$3:$BN$5,MAX($U$6:$BM$6)+2-U$6,0),"")</f>
        <v/>
      </c>
      <c r="V24" s="47" t="str">
        <f>IFERROR(VLOOKUP($B24,V$3:$BN$5,MAX($U$6:$BM$6)+2-V$6,0),"")</f>
        <v/>
      </c>
      <c r="W24" s="47" t="str">
        <f>IFERROR(VLOOKUP($B24,W$3:$BN$5,MAX($U$6:$BM$6)+2-W$6,0),"")</f>
        <v/>
      </c>
      <c r="X24" s="47" t="str">
        <f>IFERROR(VLOOKUP($B24,X$3:$BN$5,MAX($U$6:$BM$6)+2-X$6,0),"")</f>
        <v/>
      </c>
      <c r="Y24" s="47" t="str">
        <f>IFERROR(VLOOKUP($B24,Y$3:$BN$5,MAX($U$6:$BM$6)+2-Y$6,0),"")</f>
        <v/>
      </c>
      <c r="Z24" s="47" t="str">
        <f>IFERROR(VLOOKUP($B24,Z$3:$BN$5,MAX($U$6:$BM$6)+2-Z$6,0),"")</f>
        <v/>
      </c>
      <c r="AA24" s="47" t="str">
        <f>IFERROR(VLOOKUP($B24,AA$3:$BN$5,MAX($U$6:$BM$6)+2-AA$6,0),"")</f>
        <v/>
      </c>
      <c r="AB24" s="47" t="str">
        <f>IFERROR(VLOOKUP($B24,AB$3:$BN$5,MAX($U$6:$BM$6)+2-AB$6,0),"")</f>
        <v/>
      </c>
      <c r="AC24" s="47" t="str">
        <f>IFERROR(VLOOKUP($B24,AC$3:$BN$5,MAX($U$6:$BM$6)+2-AC$6,0),"")</f>
        <v/>
      </c>
      <c r="AD24" s="47" t="str">
        <f>IFERROR(VLOOKUP($B24,AD$3:$BN$5,MAX($U$6:$BM$6)+2-AD$6,0),"")</f>
        <v/>
      </c>
      <c r="AE24" s="47" t="str">
        <f>IFERROR(VLOOKUP($B24,AE$3:$BN$5,MAX($U$6:$BM$6)+2-AE$6,0),"")</f>
        <v/>
      </c>
      <c r="AF24" s="47" t="str">
        <f>IFERROR(VLOOKUP($B24,AF$3:$BN$5,MAX($U$6:$BM$6)+2-AF$6,0),"")</f>
        <v/>
      </c>
      <c r="AG24" s="47" t="str">
        <f>IFERROR(VLOOKUP($B24,AG$3:$BN$5,MAX($U$6:$BM$6)+2-AG$6,0),"")</f>
        <v/>
      </c>
      <c r="AH24" s="47" t="str">
        <f>IFERROR(VLOOKUP($B24,AH$3:$BN$5,MAX($U$6:$BM$6)+2-AH$6,0),"")</f>
        <v/>
      </c>
      <c r="AI24" s="47" t="str">
        <f>IFERROR(VLOOKUP($B24,AI$3:$BN$5,MAX($U$6:$BM$6)+2-AI$6,0),"")</f>
        <v/>
      </c>
      <c r="AJ24" s="47" t="str">
        <f>IFERROR(VLOOKUP($B24,AJ$3:$BN$5,MAX($U$6:$BM$6)+2-AJ$6,0),"")</f>
        <v/>
      </c>
      <c r="AK24" s="47" t="str">
        <f>IFERROR(VLOOKUP($B24,AK$3:$BN$5,MAX($U$6:$BM$6)+2-AK$6,0),"")</f>
        <v/>
      </c>
      <c r="AL24" s="47" t="str">
        <f>IFERROR(VLOOKUP($B24,AL$3:$BN$5,MAX($U$6:$BM$6)+2-AL$6,0),"")</f>
        <v/>
      </c>
      <c r="AM24" s="47" t="str">
        <f>IFERROR(VLOOKUP($B24,AM$3:$BN$5,MAX($U$6:$BM$6)+2-AM$6,0),"")</f>
        <v/>
      </c>
      <c r="AN24" s="47" t="str">
        <f>IFERROR(VLOOKUP($B24,AN$3:$BN$5,MAX($U$6:$BM$6)+2-AN$6,0),"")</f>
        <v/>
      </c>
      <c r="AO24" s="47" t="str">
        <f>IFERROR(VLOOKUP($B24,AO$3:$BN$5,MAX($U$6:$BM$6)+2-AO$6,0),"")</f>
        <v/>
      </c>
      <c r="AP24" s="47" t="str">
        <f>IFERROR(VLOOKUP($B24,AP$3:$BN$5,MAX($U$6:$BM$6)+2-AP$6,0),"")</f>
        <v/>
      </c>
      <c r="AQ24" s="47" t="str">
        <f>IFERROR(VLOOKUP($B24,AQ$3:$BN$5,MAX($U$6:$BM$6)+2-AQ$6,0),"")</f>
        <v/>
      </c>
      <c r="AR24" s="47" t="str">
        <f>IFERROR(VLOOKUP($B24,AR$3:$BN$5,MAX($U$6:$BM$6)+2-AR$6,0),"")</f>
        <v/>
      </c>
      <c r="AS24" s="47" t="str">
        <f>IFERROR(VLOOKUP($B24,AS$3:$BN$5,MAX($U$6:$BM$6)+2-AS$6,0),"")</f>
        <v/>
      </c>
      <c r="AT24" s="47" t="str">
        <f>IFERROR(VLOOKUP($B24,AT$3:$BN$5,MAX($U$6:$BM$6)+2-AT$6,0),"")</f>
        <v/>
      </c>
      <c r="AU24" s="47" t="str">
        <f>IFERROR(VLOOKUP($B24,AU$3:$BN$5,MAX($U$6:$BM$6)+2-AU$6,0),"")</f>
        <v/>
      </c>
      <c r="AV24" s="47" t="str">
        <f>IFERROR(VLOOKUP($B24,AV$3:$BN$5,MAX($U$6:$BM$6)+2-AV$6,0),"")</f>
        <v/>
      </c>
      <c r="AW24" s="47" t="str">
        <f>IFERROR(VLOOKUP($B24,AW$3:$BN$5,MAX($U$6:$BM$6)+2-AW$6,0),"")</f>
        <v/>
      </c>
      <c r="AX24" s="47" t="str">
        <f>IFERROR(VLOOKUP($B24,AX$3:$BN$5,MAX($U$6:$BM$6)+2-AX$6,0),"")</f>
        <v/>
      </c>
      <c r="AY24" s="47" t="str">
        <f>IFERROR(VLOOKUP($B24,AY$3:$BN$5,MAX($U$6:$BM$6)+2-AY$6,0),"")</f>
        <v/>
      </c>
      <c r="AZ24" s="47" t="str">
        <f>IFERROR(VLOOKUP($B24,AZ$3:$BN$5,MAX($U$6:$BM$6)+2-AZ$6,0),"")</f>
        <v/>
      </c>
      <c r="BA24" s="47" t="str">
        <f>IFERROR(VLOOKUP($B24,BA$3:$BN$5,MAX($U$6:$BM$6)+2-BA$6,0),"")</f>
        <v/>
      </c>
      <c r="BB24" s="47" t="str">
        <f>IFERROR(VLOOKUP($B24,BB$3:$BN$5,MAX($U$6:$BM$6)+2-BB$6,0),"")</f>
        <v/>
      </c>
      <c r="BC24" s="47" t="str">
        <f>IFERROR(VLOOKUP($B24,BC$3:$BN$5,MAX($U$6:$BM$6)+2-BC$6,0),"")</f>
        <v/>
      </c>
      <c r="BD24" s="47" t="str">
        <f>IFERROR(VLOOKUP($B24,BD$3:$BN$5,MAX($U$6:$BM$6)+2-BD$6,0),"")</f>
        <v/>
      </c>
      <c r="BE24" s="47" t="str">
        <f>IFERROR(VLOOKUP($B24,BE$3:$BN$5,MAX($U$6:$BM$6)+2-BE$6,0),"")</f>
        <v/>
      </c>
      <c r="BF24" s="47" t="str">
        <f>IFERROR(VLOOKUP($B24,BF$3:$BN$5,MAX($U$6:$BM$6)+2-BF$6,0),"")</f>
        <v/>
      </c>
      <c r="BG24" s="47" t="str">
        <f>IFERROR(VLOOKUP($B24,BG$3:$BN$5,MAX($U$6:$BM$6)+2-BG$6,0),"")</f>
        <v/>
      </c>
      <c r="BH24" s="47" t="str">
        <f>IFERROR(VLOOKUP($B24,BH$3:$BN$5,MAX($U$6:$BM$6)+2-BH$6,0),"")</f>
        <v/>
      </c>
      <c r="BI24" s="47" t="str">
        <f>IFERROR(VLOOKUP($B24,BI$3:$BN$5,MAX($U$6:$BM$6)+2-BI$6,0),"")</f>
        <v/>
      </c>
      <c r="BJ24" s="47" t="str">
        <f>IFERROR(VLOOKUP($B24,BJ$3:$BN$5,MAX($U$6:$BM$6)+2-BJ$6,0),"")</f>
        <v/>
      </c>
      <c r="BK24" s="47" t="str">
        <f>IFERROR(VLOOKUP($B24,BK$3:$BN$5,MAX($U$6:$BM$6)+2-BK$6,0),"")</f>
        <v/>
      </c>
      <c r="BL24" s="47" t="str">
        <f>IFERROR(VLOOKUP($B24,BL$3:$BN$5,MAX($U$6:$BM$6)+2-BL$6,0),"")</f>
        <v/>
      </c>
      <c r="BM24" s="47" t="str">
        <f>IFERROR(VLOOKUP($B24,BM$3:$BN$5,MAX($U$6:$BM$6)+2-BM$6,0),"")</f>
        <v/>
      </c>
      <c r="BN24" s="46">
        <f t="shared" si="12"/>
        <v>0</v>
      </c>
      <c r="BO24" s="48" t="str">
        <f t="shared" si="13"/>
        <v/>
      </c>
      <c r="BP24" s="48" t="str">
        <f t="shared" si="14"/>
        <v/>
      </c>
      <c r="BQ24" s="49" t="str">
        <f t="shared" si="15"/>
        <v/>
      </c>
      <c r="BR24" s="50">
        <f t="shared" si="16"/>
        <v>0</v>
      </c>
      <c r="BS24" s="51">
        <f t="shared" si="17"/>
        <v>0</v>
      </c>
      <c r="BT24" s="52" t="str">
        <f>IFERROR(VLOOKUP($B24,BT$2:$CN$5,MAX($BT$6:$CM$6)+2-BT$6,0)*BT$7,"")</f>
        <v/>
      </c>
      <c r="BU24" s="52" t="str">
        <f>IFERROR(VLOOKUP($B24,BU$2:$CN$5,MAX($BT$6:$CM$6)+2-BU$6,0)*BU$7,"")</f>
        <v/>
      </c>
      <c r="BV24" s="52" t="str">
        <f>IFERROR(VLOOKUP($B24,BV$2:$CN$5,MAX($BT$6:$CM$6)+2-BV$6,0)*BV$7,"")</f>
        <v/>
      </c>
      <c r="BW24" s="52" t="str">
        <f>IFERROR(VLOOKUP($B24,BW$2:$CN$5,MAX($BT$6:$CM$6)+2-BW$6,0)*BW$7,"")</f>
        <v/>
      </c>
      <c r="BX24" s="52" t="str">
        <f>IFERROR(VLOOKUP($B24,BX$2:$CN$5,MAX($BT$6:$CM$6)+2-BX$6,0)*BX$7,"")</f>
        <v/>
      </c>
      <c r="BY24" s="52" t="str">
        <f>IFERROR(VLOOKUP($B24,BY$2:$CN$5,MAX($BT$6:$CM$6)+2-BY$6,0)*BY$7,"")</f>
        <v/>
      </c>
      <c r="BZ24" s="52" t="str">
        <f>IFERROR(VLOOKUP($B24,BZ$2:$CN$5,MAX($BT$6:$CM$6)+2-BZ$6,0)*BZ$7,"")</f>
        <v/>
      </c>
      <c r="CA24" s="52" t="str">
        <f>IFERROR(VLOOKUP($B24,CA$2:$CN$5,MAX($BT$6:$CM$6)+2-CA$6,0)*CA$7,"")</f>
        <v/>
      </c>
      <c r="CB24" s="52" t="str">
        <f>IFERROR(VLOOKUP($B24,CB$2:$CN$5,MAX($BT$6:$CM$6)+2-CB$6,0)*CB$7,"")</f>
        <v/>
      </c>
      <c r="CC24" s="52" t="str">
        <f>IFERROR(VLOOKUP($B24,CC$2:$CN$5,MAX($BT$6:$CM$6)+2-CC$6,0)*CC$7,"")</f>
        <v/>
      </c>
      <c r="CD24" s="52" t="str">
        <f>IFERROR(VLOOKUP($B24,CD$2:$CN$5,MAX($BT$6:$CM$6)+2-CD$6,0)*CD$7,"")</f>
        <v/>
      </c>
      <c r="CE24" s="52" t="str">
        <f>IFERROR(VLOOKUP($B24,CE$2:$CN$5,MAX($BT$6:$CM$6)+2-CE$6,0)*CE$7,"")</f>
        <v/>
      </c>
      <c r="CF24" s="52" t="str">
        <f>IFERROR(VLOOKUP($B24,CF$2:$CN$5,MAX($BT$6:$CM$6)+2-CF$6,0)*CF$7,"")</f>
        <v/>
      </c>
      <c r="CG24" s="52" t="str">
        <f>IFERROR(VLOOKUP($B24,CG$2:$CN$5,MAX($BT$6:$CM$6)+2-CG$6,0)*CG$7,"")</f>
        <v/>
      </c>
      <c r="CH24" s="52" t="str">
        <f>IFERROR(VLOOKUP($B24,CH$2:$CN$5,MAX($BT$6:$CM$6)+2-CH$6,0)*CH$7,"")</f>
        <v/>
      </c>
      <c r="CI24" s="52" t="str">
        <f>IFERROR(VLOOKUP($B24,CI$2:$CN$5,MAX($BT$6:$CM$6)+2-CI$6,0)*CI$7,"")</f>
        <v/>
      </c>
      <c r="CJ24" s="52" t="str">
        <f>IFERROR(VLOOKUP($B24,CJ$2:$CN$5,MAX($BT$6:$CM$6)+2-CJ$6,0)*CJ$7,"")</f>
        <v/>
      </c>
      <c r="CK24" s="52" t="str">
        <f>IFERROR(VLOOKUP($B24,CK$2:$CN$5,MAX($BT$6:$CM$6)+2-CK$6,0)*CK$7,"")</f>
        <v/>
      </c>
      <c r="CL24" s="52" t="str">
        <f>IFERROR(VLOOKUP($B24,CL$2:$CN$5,MAX($BT$6:$CM$6)+2-CL$6,0)*CL$7,"")</f>
        <v/>
      </c>
      <c r="CM24" s="52" t="str">
        <f>IFERROR(VLOOKUP($B24,CM$2:$CN$5,MAX($BT$6:$CM$6)+2-CM$6,0)*CM$7,"")</f>
        <v/>
      </c>
      <c r="CP24" s="53"/>
      <c r="CQ24" s="54" t="str">
        <f>IFERROR(VLOOKUP($B24,BT$49:$CN$58,MAX($CQ$6:$DJ$6)+2-CQ$6,0)*CQ$7,"")</f>
        <v/>
      </c>
      <c r="CR24" s="54" t="str">
        <f>IFERROR(VLOOKUP($B24,BU$49:$CN$58,MAX($CQ$6:$DJ$6)+2-CR$6,0)*CR$7,"")</f>
        <v/>
      </c>
      <c r="CS24" s="54" t="str">
        <f>IFERROR(VLOOKUP($B24,BV$49:$CN$58,MAX($CQ$6:$DJ$6)+2-CS$6,0)*CS$7,"")</f>
        <v/>
      </c>
      <c r="CT24" s="54" t="str">
        <f>IFERROR(VLOOKUP($B24,BW$49:$CN$58,MAX($CQ$6:$DJ$6)+2-CT$6,0)*CT$7,"")</f>
        <v/>
      </c>
      <c r="CU24" s="54" t="str">
        <f>IFERROR(VLOOKUP($B24,BX$49:$CN$58,MAX($CQ$6:$DJ$6)+2-CU$6,0)*CU$7,"")</f>
        <v/>
      </c>
      <c r="CV24" s="54" t="str">
        <f>IFERROR(VLOOKUP($B24,BY$49:$CN$58,MAX($CQ$6:$DJ$6)+2-CV$6,0)*CV$7,"")</f>
        <v/>
      </c>
      <c r="CW24" s="54" t="str">
        <f>IFERROR(VLOOKUP($B24,BZ$49:$CN$58,MAX($CQ$6:$DJ$6)+2-CW$6,0)*CW$7,"")</f>
        <v/>
      </c>
      <c r="CX24" s="54" t="str">
        <f>IFERROR(VLOOKUP($B24,CA$49:$CN$58,MAX($CQ$6:$DJ$6)+2-CX$6,0)*CX$7,"")</f>
        <v/>
      </c>
      <c r="CY24" s="54" t="str">
        <f>IFERROR(VLOOKUP($B24,CB$49:$CN$58,MAX($CQ$6:$DJ$6)+2-CY$6,0)*CY$7,"")</f>
        <v/>
      </c>
      <c r="CZ24" s="54" t="str">
        <f>IFERROR(VLOOKUP($B24,CC$49:$CN$58,MAX($CQ$6:$DJ$6)+2-CZ$6,0)*CZ$7,"")</f>
        <v/>
      </c>
      <c r="DA24" s="54" t="str">
        <f>IFERROR(VLOOKUP($B24,CD$49:$CN$58,MAX($CQ$6:$DJ$6)+2-DA$6,0)*DA$7,"")</f>
        <v/>
      </c>
      <c r="DB24" s="54" t="str">
        <f>IFERROR(VLOOKUP($B24,CE$49:$CN$58,MAX($CQ$6:$DJ$6)+2-DB$6,0)*DB$7,"")</f>
        <v/>
      </c>
      <c r="DC24" s="54" t="str">
        <f>IFERROR(VLOOKUP($B24,CF$49:$CN$58,MAX($CQ$6:$DJ$6)+2-DC$6,0)*DC$7,"")</f>
        <v/>
      </c>
      <c r="DD24" s="54" t="str">
        <f>IFERROR(VLOOKUP($B24,CG$49:$CN$58,MAX($CQ$6:$DJ$6)+2-DD$6,0)*DD$7,"")</f>
        <v/>
      </c>
      <c r="DE24" s="54" t="str">
        <f>IFERROR(VLOOKUP($B24,CH$49:$CN$58,MAX($CQ$6:$DJ$6)+2-DE$6,0)*DE$7,"")</f>
        <v/>
      </c>
      <c r="DF24" s="54" t="str">
        <f>IFERROR(VLOOKUP($B24,CI$49:$CN$58,MAX($CQ$6:$DJ$6)+2-DF$6,0)*DF$7,"")</f>
        <v/>
      </c>
      <c r="DG24" s="54" t="str">
        <f>IFERROR(VLOOKUP($B24,CJ$49:$CN$58,MAX($CQ$6:$DJ$6)+2-DG$6,0)*DG$7,"")</f>
        <v/>
      </c>
      <c r="DH24" s="54" t="str">
        <f>IFERROR(VLOOKUP($B24,CK$49:$CN$58,MAX($CQ$6:$DJ$6)+2-DH$6,0)*DH$7,"")</f>
        <v/>
      </c>
      <c r="DI24" s="54" t="str">
        <f>IFERROR(VLOOKUP($B24,CL$49:$CN$58,MAX($CQ$6:$DJ$6)+2-DI$6,0)*DI$7,"")</f>
        <v/>
      </c>
      <c r="DJ24" s="54" t="str">
        <f>IFERROR(VLOOKUP($B24,CM$49:$CN$58,MAX($CQ$6:$DJ$6)+2-DJ$6,0)*DJ$7,"")</f>
        <v/>
      </c>
      <c r="DK24" s="55">
        <f t="shared" si="18"/>
        <v>0</v>
      </c>
      <c r="DM24" s="56" t="str">
        <f>IFERROR(VLOOKUP($B24,BT$60:$CN$69,MAX($BT$6:$CM$6)+2-DM$6,0)*DM$7,"")</f>
        <v/>
      </c>
      <c r="DN24" s="56" t="str">
        <f>IFERROR(VLOOKUP($B24,BU$60:$CN$69,MAX($BT$6:$CM$6)+2-DN$6,0)*DN$7,"")</f>
        <v/>
      </c>
      <c r="DO24" s="56" t="str">
        <f>IFERROR(VLOOKUP($B24,BV$60:$CN$69,MAX($BT$6:$CM$6)+2-DO$6,0)*DO$7,"")</f>
        <v/>
      </c>
      <c r="DP24" s="56" t="str">
        <f>IFERROR(VLOOKUP($B24,BW$60:$CN$69,MAX($BT$6:$CM$6)+2-DP$6,0)*DP$7,"")</f>
        <v/>
      </c>
      <c r="DQ24" s="56" t="str">
        <f>IFERROR(VLOOKUP($B24,BX$60:$CN$69,MAX($BT$6:$CM$6)+2-DQ$6,0)*DQ$7,"")</f>
        <v/>
      </c>
      <c r="DR24" s="56" t="str">
        <f>IFERROR(VLOOKUP($B24,BY$60:$CN$69,MAX($BT$6:$CM$6)+2-DR$6,0)*DR$7,"")</f>
        <v/>
      </c>
      <c r="DS24" s="56" t="str">
        <f>IFERROR(VLOOKUP($B24,BZ$60:$CN$69,MAX($BT$6:$CM$6)+2-DS$6,0)*DS$7,"")</f>
        <v/>
      </c>
      <c r="DT24" s="56" t="str">
        <f>IFERROR(VLOOKUP($B24,CA$60:$CN$69,MAX($BT$6:$CM$6)+2-DT$6,0)*DT$7,"")</f>
        <v/>
      </c>
      <c r="DU24" s="56" t="str">
        <f>IFERROR(VLOOKUP($B24,CB$60:$CN$69,MAX($BT$6:$CM$6)+2-DU$6,0)*DU$7,"")</f>
        <v/>
      </c>
      <c r="DV24" s="56" t="str">
        <f>IFERROR(VLOOKUP($B24,CC$60:$CN$69,MAX($BT$6:$CM$6)+2-DV$6,0)*DV$7,"")</f>
        <v/>
      </c>
      <c r="DW24" s="56" t="str">
        <f>IFERROR(VLOOKUP($B24,CD$60:$CN$69,MAX($BT$6:$CM$6)+2-DW$6,0)*DW$7,"")</f>
        <v/>
      </c>
      <c r="DX24" s="56" t="str">
        <f>IFERROR(VLOOKUP($B24,CE$60:$CN$69,MAX($BT$6:$CM$6)+2-DX$6,0)*DX$7,"")</f>
        <v/>
      </c>
      <c r="DY24" s="56" t="str">
        <f>IFERROR(VLOOKUP($B24,CF$60:$CN$69,MAX($BT$6:$CM$6)+2-DY$6,0)*DY$7,"")</f>
        <v/>
      </c>
      <c r="DZ24" s="56" t="str">
        <f>IFERROR(VLOOKUP($B24,CG$60:$CN$69,MAX($BT$6:$CM$6)+2-DZ$6,0)*DZ$7,"")</f>
        <v/>
      </c>
      <c r="EA24" s="56" t="str">
        <f>IFERROR(VLOOKUP($B24,CH$60:$CN$69,MAX($BT$6:$CM$6)+2-EA$6,0)*EA$7,"")</f>
        <v/>
      </c>
      <c r="EB24" s="56" t="str">
        <f>IFERROR(VLOOKUP($B24,CI$60:$CN$69,MAX($BT$6:$CM$6)+2-EB$6,0)*EB$7,"")</f>
        <v/>
      </c>
      <c r="EC24" s="56" t="str">
        <f>IFERROR(VLOOKUP($B24,CJ$60:$CN$69,MAX($BT$6:$CM$6)+2-EC$6,0)*EC$7,"")</f>
        <v/>
      </c>
      <c r="ED24" s="56" t="str">
        <f>IFERROR(VLOOKUP($B24,CK$60:$CN$69,MAX($BT$6:$CM$6)+2-ED$6,0)*ED$7,"")</f>
        <v/>
      </c>
      <c r="EE24" s="56" t="str">
        <f>IFERROR(VLOOKUP($B24,CL$60:$CN$69,MAX($BT$6:$CM$6)+2-EE$6,0)*EE$7,"")</f>
        <v/>
      </c>
      <c r="EF24" s="56" t="str">
        <f>IFERROR(VLOOKUP($B24,CM$60:$CN$69,MAX($BT$6:$CM$6)+2-EF$6,0)*EF$7,"")</f>
        <v/>
      </c>
      <c r="EG24" s="57">
        <f t="shared" si="19"/>
        <v>0</v>
      </c>
      <c r="EJ24" s="1">
        <v>17</v>
      </c>
      <c r="EL24" s="1">
        <v>17</v>
      </c>
      <c r="EN24" s="1">
        <v>17</v>
      </c>
      <c r="EP24" s="1">
        <v>17</v>
      </c>
    </row>
    <row r="25" spans="1:146" ht="18" hidden="1">
      <c r="A25" s="36" t="s">
        <v>44</v>
      </c>
      <c r="B25" s="37"/>
      <c r="C25" s="58"/>
      <c r="D25" s="59"/>
      <c r="E25" s="59"/>
      <c r="F25" s="59"/>
      <c r="G25" s="37"/>
      <c r="H25" s="43">
        <f t="shared" si="0"/>
        <v>0</v>
      </c>
      <c r="I25" s="43">
        <f t="shared" si="1"/>
        <v>0</v>
      </c>
      <c r="J25" s="43">
        <f t="shared" si="2"/>
        <v>0</v>
      </c>
      <c r="K25" s="43">
        <f t="shared" si="3"/>
        <v>0</v>
      </c>
      <c r="L25" s="43">
        <f t="shared" si="4"/>
        <v>0</v>
      </c>
      <c r="M25" s="43">
        <f t="shared" si="5"/>
        <v>0</v>
      </c>
      <c r="N25" s="43">
        <f t="shared" si="6"/>
        <v>0</v>
      </c>
      <c r="O25" s="44">
        <f t="shared" si="7"/>
        <v>0</v>
      </c>
      <c r="P25" s="45" t="str">
        <f t="shared" si="8"/>
        <v/>
      </c>
      <c r="Q25" s="45">
        <f t="shared" si="9"/>
        <v>0</v>
      </c>
      <c r="R25" s="46"/>
      <c r="S25" s="46" t="str">
        <f t="shared" si="10"/>
        <v/>
      </c>
      <c r="T25" s="46">
        <f t="shared" si="11"/>
        <v>0</v>
      </c>
      <c r="U25" s="47" t="str">
        <f>IFERROR(VLOOKUP($B25,U$3:$BN$5,MAX($U$6:$BM$6)+2-U$6,0),"")</f>
        <v/>
      </c>
      <c r="V25" s="47" t="str">
        <f>IFERROR(VLOOKUP($B25,V$3:$BN$5,MAX($U$6:$BM$6)+2-V$6,0),"")</f>
        <v/>
      </c>
      <c r="W25" s="47" t="str">
        <f>IFERROR(VLOOKUP($B25,W$3:$BN$5,MAX($U$6:$BM$6)+2-W$6,0),"")</f>
        <v/>
      </c>
      <c r="X25" s="47" t="str">
        <f>IFERROR(VLOOKUP($B25,X$3:$BN$5,MAX($U$6:$BM$6)+2-X$6,0),"")</f>
        <v/>
      </c>
      <c r="Y25" s="47" t="str">
        <f>IFERROR(VLOOKUP($B25,Y$3:$BN$5,MAX($U$6:$BM$6)+2-Y$6,0),"")</f>
        <v/>
      </c>
      <c r="Z25" s="47" t="str">
        <f>IFERROR(VLOOKUP($B25,Z$3:$BN$5,MAX($U$6:$BM$6)+2-Z$6,0),"")</f>
        <v/>
      </c>
      <c r="AA25" s="47" t="str">
        <f>IFERROR(VLOOKUP($B25,AA$3:$BN$5,MAX($U$6:$BM$6)+2-AA$6,0),"")</f>
        <v/>
      </c>
      <c r="AB25" s="47" t="str">
        <f>IFERROR(VLOOKUP($B25,AB$3:$BN$5,MAX($U$6:$BM$6)+2-AB$6,0),"")</f>
        <v/>
      </c>
      <c r="AC25" s="47" t="str">
        <f>IFERROR(VLOOKUP($B25,AC$3:$BN$5,MAX($U$6:$BM$6)+2-AC$6,0),"")</f>
        <v/>
      </c>
      <c r="AD25" s="47" t="str">
        <f>IFERROR(VLOOKUP($B25,AD$3:$BN$5,MAX($U$6:$BM$6)+2-AD$6,0),"")</f>
        <v/>
      </c>
      <c r="AE25" s="47" t="str">
        <f>IFERROR(VLOOKUP($B25,AE$3:$BN$5,MAX($U$6:$BM$6)+2-AE$6,0),"")</f>
        <v/>
      </c>
      <c r="AF25" s="47" t="str">
        <f>IFERROR(VLOOKUP($B25,AF$3:$BN$5,MAX($U$6:$BM$6)+2-AF$6,0),"")</f>
        <v/>
      </c>
      <c r="AG25" s="47" t="str">
        <f>IFERROR(VLOOKUP($B25,AG$3:$BN$5,MAX($U$6:$BM$6)+2-AG$6,0),"")</f>
        <v/>
      </c>
      <c r="AH25" s="47" t="str">
        <f>IFERROR(VLOOKUP($B25,AH$3:$BN$5,MAX($U$6:$BM$6)+2-AH$6,0),"")</f>
        <v/>
      </c>
      <c r="AI25" s="47" t="str">
        <f>IFERROR(VLOOKUP($B25,AI$3:$BN$5,MAX($U$6:$BM$6)+2-AI$6,0),"")</f>
        <v/>
      </c>
      <c r="AJ25" s="47" t="str">
        <f>IFERROR(VLOOKUP($B25,AJ$3:$BN$5,MAX($U$6:$BM$6)+2-AJ$6,0),"")</f>
        <v/>
      </c>
      <c r="AK25" s="47" t="str">
        <f>IFERROR(VLOOKUP($B25,AK$3:$BN$5,MAX($U$6:$BM$6)+2-AK$6,0),"")</f>
        <v/>
      </c>
      <c r="AL25" s="47" t="str">
        <f>IFERROR(VLOOKUP($B25,AL$3:$BN$5,MAX($U$6:$BM$6)+2-AL$6,0),"")</f>
        <v/>
      </c>
      <c r="AM25" s="47" t="str">
        <f>IFERROR(VLOOKUP($B25,AM$3:$BN$5,MAX($U$6:$BM$6)+2-AM$6,0),"")</f>
        <v/>
      </c>
      <c r="AN25" s="47" t="str">
        <f>IFERROR(VLOOKUP($B25,AN$3:$BN$5,MAX($U$6:$BM$6)+2-AN$6,0),"")</f>
        <v/>
      </c>
      <c r="AO25" s="47" t="str">
        <f>IFERROR(VLOOKUP($B25,AO$3:$BN$5,MAX($U$6:$BM$6)+2-AO$6,0),"")</f>
        <v/>
      </c>
      <c r="AP25" s="47" t="str">
        <f>IFERROR(VLOOKUP($B25,AP$3:$BN$5,MAX($U$6:$BM$6)+2-AP$6,0),"")</f>
        <v/>
      </c>
      <c r="AQ25" s="47" t="str">
        <f>IFERROR(VLOOKUP($B25,AQ$3:$BN$5,MAX($U$6:$BM$6)+2-AQ$6,0),"")</f>
        <v/>
      </c>
      <c r="AR25" s="47" t="str">
        <f>IFERROR(VLOOKUP($B25,AR$3:$BN$5,MAX($U$6:$BM$6)+2-AR$6,0),"")</f>
        <v/>
      </c>
      <c r="AS25" s="47" t="str">
        <f>IFERROR(VLOOKUP($B25,AS$3:$BN$5,MAX($U$6:$BM$6)+2-AS$6,0),"")</f>
        <v/>
      </c>
      <c r="AT25" s="47" t="str">
        <f>IFERROR(VLOOKUP($B25,AT$3:$BN$5,MAX($U$6:$BM$6)+2-AT$6,0),"")</f>
        <v/>
      </c>
      <c r="AU25" s="47" t="str">
        <f>IFERROR(VLOOKUP($B25,AU$3:$BN$5,MAX($U$6:$BM$6)+2-AU$6,0),"")</f>
        <v/>
      </c>
      <c r="AV25" s="47" t="str">
        <f>IFERROR(VLOOKUP($B25,AV$3:$BN$5,MAX($U$6:$BM$6)+2-AV$6,0),"")</f>
        <v/>
      </c>
      <c r="AW25" s="47" t="str">
        <f>IFERROR(VLOOKUP($B25,AW$3:$BN$5,MAX($U$6:$BM$6)+2-AW$6,0),"")</f>
        <v/>
      </c>
      <c r="AX25" s="47" t="str">
        <f>IFERROR(VLOOKUP($B25,AX$3:$BN$5,MAX($U$6:$BM$6)+2-AX$6,0),"")</f>
        <v/>
      </c>
      <c r="AY25" s="47" t="str">
        <f>IFERROR(VLOOKUP($B25,AY$3:$BN$5,MAX($U$6:$BM$6)+2-AY$6,0),"")</f>
        <v/>
      </c>
      <c r="AZ25" s="47" t="str">
        <f>IFERROR(VLOOKUP($B25,AZ$3:$BN$5,MAX($U$6:$BM$6)+2-AZ$6,0),"")</f>
        <v/>
      </c>
      <c r="BA25" s="47" t="str">
        <f>IFERROR(VLOOKUP($B25,BA$3:$BN$5,MAX($U$6:$BM$6)+2-BA$6,0),"")</f>
        <v/>
      </c>
      <c r="BB25" s="47" t="str">
        <f>IFERROR(VLOOKUP($B25,BB$3:$BN$5,MAX($U$6:$BM$6)+2-BB$6,0),"")</f>
        <v/>
      </c>
      <c r="BC25" s="47" t="str">
        <f>IFERROR(VLOOKUP($B25,BC$3:$BN$5,MAX($U$6:$BM$6)+2-BC$6,0),"")</f>
        <v/>
      </c>
      <c r="BD25" s="47" t="str">
        <f>IFERROR(VLOOKUP($B25,BD$3:$BN$5,MAX($U$6:$BM$6)+2-BD$6,0),"")</f>
        <v/>
      </c>
      <c r="BE25" s="47" t="str">
        <f>IFERROR(VLOOKUP($B25,BE$3:$BN$5,MAX($U$6:$BM$6)+2-BE$6,0),"")</f>
        <v/>
      </c>
      <c r="BF25" s="47" t="str">
        <f>IFERROR(VLOOKUP($B25,BF$3:$BN$5,MAX($U$6:$BM$6)+2-BF$6,0),"")</f>
        <v/>
      </c>
      <c r="BG25" s="47" t="str">
        <f>IFERROR(VLOOKUP($B25,BG$3:$BN$5,MAX($U$6:$BM$6)+2-BG$6,0),"")</f>
        <v/>
      </c>
      <c r="BH25" s="47" t="str">
        <f>IFERROR(VLOOKUP($B25,BH$3:$BN$5,MAX($U$6:$BM$6)+2-BH$6,0),"")</f>
        <v/>
      </c>
      <c r="BI25" s="47" t="str">
        <f>IFERROR(VLOOKUP($B25,BI$3:$BN$5,MAX($U$6:$BM$6)+2-BI$6,0),"")</f>
        <v/>
      </c>
      <c r="BJ25" s="47" t="str">
        <f>IFERROR(VLOOKUP($B25,BJ$3:$BN$5,MAX($U$6:$BM$6)+2-BJ$6,0),"")</f>
        <v/>
      </c>
      <c r="BK25" s="47" t="str">
        <f>IFERROR(VLOOKUP($B25,BK$3:$BN$5,MAX($U$6:$BM$6)+2-BK$6,0),"")</f>
        <v/>
      </c>
      <c r="BL25" s="47" t="str">
        <f>IFERROR(VLOOKUP($B25,BL$3:$BN$5,MAX($U$6:$BM$6)+2-BL$6,0),"")</f>
        <v/>
      </c>
      <c r="BM25" s="47" t="str">
        <f>IFERROR(VLOOKUP($B25,BM$3:$BN$5,MAX($U$6:$BM$6)+2-BM$6,0),"")</f>
        <v/>
      </c>
      <c r="BN25" s="46">
        <f t="shared" si="12"/>
        <v>0</v>
      </c>
      <c r="BO25" s="48" t="str">
        <f t="shared" si="13"/>
        <v/>
      </c>
      <c r="BP25" s="48" t="str">
        <f t="shared" si="14"/>
        <v/>
      </c>
      <c r="BQ25" s="49" t="str">
        <f t="shared" si="15"/>
        <v/>
      </c>
      <c r="BR25" s="50">
        <f t="shared" si="16"/>
        <v>0</v>
      </c>
      <c r="BS25" s="51">
        <f t="shared" si="17"/>
        <v>0</v>
      </c>
      <c r="BT25" s="52" t="str">
        <f>IFERROR(VLOOKUP($B25,BT$2:$CN$5,MAX($BT$6:$CM$6)+2-BT$6,0)*BT$7,"")</f>
        <v/>
      </c>
      <c r="BU25" s="52" t="str">
        <f>IFERROR(VLOOKUP($B25,BU$2:$CN$5,MAX($BT$6:$CM$6)+2-BU$6,0)*BU$7,"")</f>
        <v/>
      </c>
      <c r="BV25" s="52" t="str">
        <f>IFERROR(VLOOKUP($B25,BV$2:$CN$5,MAX($BT$6:$CM$6)+2-BV$6,0)*BV$7,"")</f>
        <v/>
      </c>
      <c r="BW25" s="52" t="str">
        <f>IFERROR(VLOOKUP($B25,BW$2:$CN$5,MAX($BT$6:$CM$6)+2-BW$6,0)*BW$7,"")</f>
        <v/>
      </c>
      <c r="BX25" s="52" t="str">
        <f>IFERROR(VLOOKUP($B25,BX$2:$CN$5,MAX($BT$6:$CM$6)+2-BX$6,0)*BX$7,"")</f>
        <v/>
      </c>
      <c r="BY25" s="52" t="str">
        <f>IFERROR(VLOOKUP($B25,BY$2:$CN$5,MAX($BT$6:$CM$6)+2-BY$6,0)*BY$7,"")</f>
        <v/>
      </c>
      <c r="BZ25" s="52" t="str">
        <f>IFERROR(VLOOKUP($B25,BZ$2:$CN$5,MAX($BT$6:$CM$6)+2-BZ$6,0)*BZ$7,"")</f>
        <v/>
      </c>
      <c r="CA25" s="52" t="str">
        <f>IFERROR(VLOOKUP($B25,CA$2:$CN$5,MAX($BT$6:$CM$6)+2-CA$6,0)*CA$7,"")</f>
        <v/>
      </c>
      <c r="CB25" s="52" t="str">
        <f>IFERROR(VLOOKUP($B25,CB$2:$CN$5,MAX($BT$6:$CM$6)+2-CB$6,0)*CB$7,"")</f>
        <v/>
      </c>
      <c r="CC25" s="52" t="str">
        <f>IFERROR(VLOOKUP($B25,CC$2:$CN$5,MAX($BT$6:$CM$6)+2-CC$6,0)*CC$7,"")</f>
        <v/>
      </c>
      <c r="CD25" s="52" t="str">
        <f>IFERROR(VLOOKUP($B25,CD$2:$CN$5,MAX($BT$6:$CM$6)+2-CD$6,0)*CD$7,"")</f>
        <v/>
      </c>
      <c r="CE25" s="52" t="str">
        <f>IFERROR(VLOOKUP($B25,CE$2:$CN$5,MAX($BT$6:$CM$6)+2-CE$6,0)*CE$7,"")</f>
        <v/>
      </c>
      <c r="CF25" s="52" t="str">
        <f>IFERROR(VLOOKUP($B25,CF$2:$CN$5,MAX($BT$6:$CM$6)+2-CF$6,0)*CF$7,"")</f>
        <v/>
      </c>
      <c r="CG25" s="52" t="str">
        <f>IFERROR(VLOOKUP($B25,CG$2:$CN$5,MAX($BT$6:$CM$6)+2-CG$6,0)*CG$7,"")</f>
        <v/>
      </c>
      <c r="CH25" s="52" t="str">
        <f>IFERROR(VLOOKUP($B25,CH$2:$CN$5,MAX($BT$6:$CM$6)+2-CH$6,0)*CH$7,"")</f>
        <v/>
      </c>
      <c r="CI25" s="52" t="str">
        <f>IFERROR(VLOOKUP($B25,CI$2:$CN$5,MAX($BT$6:$CM$6)+2-CI$6,0)*CI$7,"")</f>
        <v/>
      </c>
      <c r="CJ25" s="52" t="str">
        <f>IFERROR(VLOOKUP($B25,CJ$2:$CN$5,MAX($BT$6:$CM$6)+2-CJ$6,0)*CJ$7,"")</f>
        <v/>
      </c>
      <c r="CK25" s="52" t="str">
        <f>IFERROR(VLOOKUP($B25,CK$2:$CN$5,MAX($BT$6:$CM$6)+2-CK$6,0)*CK$7,"")</f>
        <v/>
      </c>
      <c r="CL25" s="52" t="str">
        <f>IFERROR(VLOOKUP($B25,CL$2:$CN$5,MAX($BT$6:$CM$6)+2-CL$6,0)*CL$7,"")</f>
        <v/>
      </c>
      <c r="CM25" s="52" t="str">
        <f>IFERROR(VLOOKUP($B25,CM$2:$CN$5,MAX($BT$6:$CM$6)+2-CM$6,0)*CM$7,"")</f>
        <v/>
      </c>
      <c r="CP25" s="53"/>
      <c r="CQ25" s="54" t="str">
        <f>IFERROR(VLOOKUP($B25,BT$49:$CN$58,MAX($CQ$6:$DJ$6)+2-CQ$6,0)*CQ$7,"")</f>
        <v/>
      </c>
      <c r="CR25" s="54" t="str">
        <f>IFERROR(VLOOKUP($B25,BU$49:$CN$58,MAX($CQ$6:$DJ$6)+2-CR$6,0)*CR$7,"")</f>
        <v/>
      </c>
      <c r="CS25" s="54" t="str">
        <f>IFERROR(VLOOKUP($B25,BV$49:$CN$58,MAX($CQ$6:$DJ$6)+2-CS$6,0)*CS$7,"")</f>
        <v/>
      </c>
      <c r="CT25" s="54" t="str">
        <f>IFERROR(VLOOKUP($B25,BW$49:$CN$58,MAX($CQ$6:$DJ$6)+2-CT$6,0)*CT$7,"")</f>
        <v/>
      </c>
      <c r="CU25" s="54" t="str">
        <f>IFERROR(VLOOKUP($B25,BX$49:$CN$58,MAX($CQ$6:$DJ$6)+2-CU$6,0)*CU$7,"")</f>
        <v/>
      </c>
      <c r="CV25" s="54" t="str">
        <f>IFERROR(VLOOKUP($B25,BY$49:$CN$58,MAX($CQ$6:$DJ$6)+2-CV$6,0)*CV$7,"")</f>
        <v/>
      </c>
      <c r="CW25" s="54" t="str">
        <f>IFERROR(VLOOKUP($B25,BZ$49:$CN$58,MAX($CQ$6:$DJ$6)+2-CW$6,0)*CW$7,"")</f>
        <v/>
      </c>
      <c r="CX25" s="54" t="str">
        <f>IFERROR(VLOOKUP($B25,CA$49:$CN$58,MAX($CQ$6:$DJ$6)+2-CX$6,0)*CX$7,"")</f>
        <v/>
      </c>
      <c r="CY25" s="54" t="str">
        <f>IFERROR(VLOOKUP($B25,CB$49:$CN$58,MAX($CQ$6:$DJ$6)+2-CY$6,0)*CY$7,"")</f>
        <v/>
      </c>
      <c r="CZ25" s="54" t="str">
        <f>IFERROR(VLOOKUP($B25,CC$49:$CN$58,MAX($CQ$6:$DJ$6)+2-CZ$6,0)*CZ$7,"")</f>
        <v/>
      </c>
      <c r="DA25" s="54" t="str">
        <f>IFERROR(VLOOKUP($B25,CD$49:$CN$58,MAX($CQ$6:$DJ$6)+2-DA$6,0)*DA$7,"")</f>
        <v/>
      </c>
      <c r="DB25" s="54" t="str">
        <f>IFERROR(VLOOKUP($B25,CE$49:$CN$58,MAX($CQ$6:$DJ$6)+2-DB$6,0)*DB$7,"")</f>
        <v/>
      </c>
      <c r="DC25" s="54" t="str">
        <f>IFERROR(VLOOKUP($B25,CF$49:$CN$58,MAX($CQ$6:$DJ$6)+2-DC$6,0)*DC$7,"")</f>
        <v/>
      </c>
      <c r="DD25" s="54" t="str">
        <f>IFERROR(VLOOKUP($B25,CG$49:$CN$58,MAX($CQ$6:$DJ$6)+2-DD$6,0)*DD$7,"")</f>
        <v/>
      </c>
      <c r="DE25" s="54" t="str">
        <f>IFERROR(VLOOKUP($B25,CH$49:$CN$58,MAX($CQ$6:$DJ$6)+2-DE$6,0)*DE$7,"")</f>
        <v/>
      </c>
      <c r="DF25" s="54" t="str">
        <f>IFERROR(VLOOKUP($B25,CI$49:$CN$58,MAX($CQ$6:$DJ$6)+2-DF$6,0)*DF$7,"")</f>
        <v/>
      </c>
      <c r="DG25" s="54" t="str">
        <f>IFERROR(VLOOKUP($B25,CJ$49:$CN$58,MAX($CQ$6:$DJ$6)+2-DG$6,0)*DG$7,"")</f>
        <v/>
      </c>
      <c r="DH25" s="54" t="str">
        <f>IFERROR(VLOOKUP($B25,CK$49:$CN$58,MAX($CQ$6:$DJ$6)+2-DH$6,0)*DH$7,"")</f>
        <v/>
      </c>
      <c r="DI25" s="54" t="str">
        <f>IFERROR(VLOOKUP($B25,CL$49:$CN$58,MAX($CQ$6:$DJ$6)+2-DI$6,0)*DI$7,"")</f>
        <v/>
      </c>
      <c r="DJ25" s="54" t="str">
        <f>IFERROR(VLOOKUP($B25,CM$49:$CN$58,MAX($CQ$6:$DJ$6)+2-DJ$6,0)*DJ$7,"")</f>
        <v/>
      </c>
      <c r="DK25" s="55">
        <f t="shared" si="18"/>
        <v>0</v>
      </c>
      <c r="DM25" s="56" t="str">
        <f>IFERROR(VLOOKUP($B25,BT$60:$CN$69,MAX($BT$6:$CM$6)+2-DM$6,0)*DM$7,"")</f>
        <v/>
      </c>
      <c r="DN25" s="56" t="str">
        <f>IFERROR(VLOOKUP($B25,BU$60:$CN$69,MAX($BT$6:$CM$6)+2-DN$6,0)*DN$7,"")</f>
        <v/>
      </c>
      <c r="DO25" s="56" t="str">
        <f>IFERROR(VLOOKUP($B25,BV$60:$CN$69,MAX($BT$6:$CM$6)+2-DO$6,0)*DO$7,"")</f>
        <v/>
      </c>
      <c r="DP25" s="56" t="str">
        <f>IFERROR(VLOOKUP($B25,BW$60:$CN$69,MAX($BT$6:$CM$6)+2-DP$6,0)*DP$7,"")</f>
        <v/>
      </c>
      <c r="DQ25" s="56" t="str">
        <f>IFERROR(VLOOKUP($B25,BX$60:$CN$69,MAX($BT$6:$CM$6)+2-DQ$6,0)*DQ$7,"")</f>
        <v/>
      </c>
      <c r="DR25" s="56" t="str">
        <f>IFERROR(VLOOKUP($B25,BY$60:$CN$69,MAX($BT$6:$CM$6)+2-DR$6,0)*DR$7,"")</f>
        <v/>
      </c>
      <c r="DS25" s="56" t="str">
        <f>IFERROR(VLOOKUP($B25,BZ$60:$CN$69,MAX($BT$6:$CM$6)+2-DS$6,0)*DS$7,"")</f>
        <v/>
      </c>
      <c r="DT25" s="56" t="str">
        <f>IFERROR(VLOOKUP($B25,CA$60:$CN$69,MAX($BT$6:$CM$6)+2-DT$6,0)*DT$7,"")</f>
        <v/>
      </c>
      <c r="DU25" s="56" t="str">
        <f>IFERROR(VLOOKUP($B25,CB$60:$CN$69,MAX($BT$6:$CM$6)+2-DU$6,0)*DU$7,"")</f>
        <v/>
      </c>
      <c r="DV25" s="56" t="str">
        <f>IFERROR(VLOOKUP($B25,CC$60:$CN$69,MAX($BT$6:$CM$6)+2-DV$6,0)*DV$7,"")</f>
        <v/>
      </c>
      <c r="DW25" s="56" t="str">
        <f>IFERROR(VLOOKUP($B25,CD$60:$CN$69,MAX($BT$6:$CM$6)+2-DW$6,0)*DW$7,"")</f>
        <v/>
      </c>
      <c r="DX25" s="56" t="str">
        <f>IFERROR(VLOOKUP($B25,CE$60:$CN$69,MAX($BT$6:$CM$6)+2-DX$6,0)*DX$7,"")</f>
        <v/>
      </c>
      <c r="DY25" s="56" t="str">
        <f>IFERROR(VLOOKUP($B25,CF$60:$CN$69,MAX($BT$6:$CM$6)+2-DY$6,0)*DY$7,"")</f>
        <v/>
      </c>
      <c r="DZ25" s="56" t="str">
        <f>IFERROR(VLOOKUP($B25,CG$60:$CN$69,MAX($BT$6:$CM$6)+2-DZ$6,0)*DZ$7,"")</f>
        <v/>
      </c>
      <c r="EA25" s="56" t="str">
        <f>IFERROR(VLOOKUP($B25,CH$60:$CN$69,MAX($BT$6:$CM$6)+2-EA$6,0)*EA$7,"")</f>
        <v/>
      </c>
      <c r="EB25" s="56" t="str">
        <f>IFERROR(VLOOKUP($B25,CI$60:$CN$69,MAX($BT$6:$CM$6)+2-EB$6,0)*EB$7,"")</f>
        <v/>
      </c>
      <c r="EC25" s="56" t="str">
        <f>IFERROR(VLOOKUP($B25,CJ$60:$CN$69,MAX($BT$6:$CM$6)+2-EC$6,0)*EC$7,"")</f>
        <v/>
      </c>
      <c r="ED25" s="56" t="str">
        <f>IFERROR(VLOOKUP($B25,CK$60:$CN$69,MAX($BT$6:$CM$6)+2-ED$6,0)*ED$7,"")</f>
        <v/>
      </c>
      <c r="EE25" s="56" t="str">
        <f>IFERROR(VLOOKUP($B25,CL$60:$CN$69,MAX($BT$6:$CM$6)+2-EE$6,0)*EE$7,"")</f>
        <v/>
      </c>
      <c r="EF25" s="56" t="str">
        <f>IFERROR(VLOOKUP($B25,CM$60:$CN$69,MAX($BT$6:$CM$6)+2-EF$6,0)*EF$7,"")</f>
        <v/>
      </c>
      <c r="EG25" s="57">
        <f t="shared" si="19"/>
        <v>0</v>
      </c>
      <c r="EJ25" s="1">
        <v>18</v>
      </c>
      <c r="EL25" s="1">
        <v>18</v>
      </c>
      <c r="EN25" s="1">
        <v>18</v>
      </c>
      <c r="EP25" s="1">
        <v>18</v>
      </c>
    </row>
    <row r="26" spans="1:146" ht="18" hidden="1">
      <c r="A26" s="36" t="s">
        <v>45</v>
      </c>
      <c r="B26" s="37"/>
      <c r="C26" s="58"/>
      <c r="D26" s="59"/>
      <c r="E26" s="59"/>
      <c r="F26" s="59"/>
      <c r="G26" s="37"/>
      <c r="H26" s="43">
        <f t="shared" si="0"/>
        <v>0</v>
      </c>
      <c r="I26" s="43">
        <f t="shared" si="1"/>
        <v>0</v>
      </c>
      <c r="J26" s="43">
        <f t="shared" si="2"/>
        <v>0</v>
      </c>
      <c r="K26" s="43">
        <f t="shared" si="3"/>
        <v>0</v>
      </c>
      <c r="L26" s="43">
        <f t="shared" si="4"/>
        <v>0</v>
      </c>
      <c r="M26" s="43">
        <f t="shared" si="5"/>
        <v>0</v>
      </c>
      <c r="N26" s="43">
        <f t="shared" si="6"/>
        <v>0</v>
      </c>
      <c r="O26" s="44">
        <f t="shared" si="7"/>
        <v>0</v>
      </c>
      <c r="P26" s="45" t="str">
        <f t="shared" si="8"/>
        <v/>
      </c>
      <c r="Q26" s="45">
        <f t="shared" si="9"/>
        <v>0</v>
      </c>
      <c r="R26" s="46"/>
      <c r="S26" s="46" t="str">
        <f t="shared" si="10"/>
        <v/>
      </c>
      <c r="T26" s="46">
        <f t="shared" si="11"/>
        <v>0</v>
      </c>
      <c r="U26" s="47" t="str">
        <f>IFERROR(VLOOKUP($B26,U$3:$BN$5,MAX($U$6:$BM$6)+2-U$6,0),"")</f>
        <v/>
      </c>
      <c r="V26" s="47" t="str">
        <f>IFERROR(VLOOKUP($B26,V$3:$BN$5,MAX($U$6:$BM$6)+2-V$6,0),"")</f>
        <v/>
      </c>
      <c r="W26" s="47" t="str">
        <f>IFERROR(VLOOKUP($B26,W$3:$BN$5,MAX($U$6:$BM$6)+2-W$6,0),"")</f>
        <v/>
      </c>
      <c r="X26" s="47" t="str">
        <f>IFERROR(VLOOKUP($B26,X$3:$BN$5,MAX($U$6:$BM$6)+2-X$6,0),"")</f>
        <v/>
      </c>
      <c r="Y26" s="47" t="str">
        <f>IFERROR(VLOOKUP($B26,Y$3:$BN$5,MAX($U$6:$BM$6)+2-Y$6,0),"")</f>
        <v/>
      </c>
      <c r="Z26" s="47" t="str">
        <f>IFERROR(VLOOKUP($B26,Z$3:$BN$5,MAX($U$6:$BM$6)+2-Z$6,0),"")</f>
        <v/>
      </c>
      <c r="AA26" s="47" t="str">
        <f>IFERROR(VLOOKUP($B26,AA$3:$BN$5,MAX($U$6:$BM$6)+2-AA$6,0),"")</f>
        <v/>
      </c>
      <c r="AB26" s="47" t="str">
        <f>IFERROR(VLOOKUP($B26,AB$3:$BN$5,MAX($U$6:$BM$6)+2-AB$6,0),"")</f>
        <v/>
      </c>
      <c r="AC26" s="47" t="str">
        <f>IFERROR(VLOOKUP($B26,AC$3:$BN$5,MAX($U$6:$BM$6)+2-AC$6,0),"")</f>
        <v/>
      </c>
      <c r="AD26" s="47" t="str">
        <f>IFERROR(VLOOKUP($B26,AD$3:$BN$5,MAX($U$6:$BM$6)+2-AD$6,0),"")</f>
        <v/>
      </c>
      <c r="AE26" s="47" t="str">
        <f>IFERROR(VLOOKUP($B26,AE$3:$BN$5,MAX($U$6:$BM$6)+2-AE$6,0),"")</f>
        <v/>
      </c>
      <c r="AF26" s="47" t="str">
        <f>IFERROR(VLOOKUP($B26,AF$3:$BN$5,MAX($U$6:$BM$6)+2-AF$6,0),"")</f>
        <v/>
      </c>
      <c r="AG26" s="47" t="str">
        <f>IFERROR(VLOOKUP($B26,AG$3:$BN$5,MAX($U$6:$BM$6)+2-AG$6,0),"")</f>
        <v/>
      </c>
      <c r="AH26" s="47" t="str">
        <f>IFERROR(VLOOKUP($B26,AH$3:$BN$5,MAX($U$6:$BM$6)+2-AH$6,0),"")</f>
        <v/>
      </c>
      <c r="AI26" s="47" t="str">
        <f>IFERROR(VLOOKUP($B26,AI$3:$BN$5,MAX($U$6:$BM$6)+2-AI$6,0),"")</f>
        <v/>
      </c>
      <c r="AJ26" s="47" t="str">
        <f>IFERROR(VLOOKUP($B26,AJ$3:$BN$5,MAX($U$6:$BM$6)+2-AJ$6,0),"")</f>
        <v/>
      </c>
      <c r="AK26" s="47" t="str">
        <f>IFERROR(VLOOKUP($B26,AK$3:$BN$5,MAX($U$6:$BM$6)+2-AK$6,0),"")</f>
        <v/>
      </c>
      <c r="AL26" s="47" t="str">
        <f>IFERROR(VLOOKUP($B26,AL$3:$BN$5,MAX($U$6:$BM$6)+2-AL$6,0),"")</f>
        <v/>
      </c>
      <c r="AM26" s="47" t="str">
        <f>IFERROR(VLOOKUP($B26,AM$3:$BN$5,MAX($U$6:$BM$6)+2-AM$6,0),"")</f>
        <v/>
      </c>
      <c r="AN26" s="47" t="str">
        <f>IFERROR(VLOOKUP($B26,AN$3:$BN$5,MAX($U$6:$BM$6)+2-AN$6,0),"")</f>
        <v/>
      </c>
      <c r="AO26" s="47" t="str">
        <f>IFERROR(VLOOKUP($B26,AO$3:$BN$5,MAX($U$6:$BM$6)+2-AO$6,0),"")</f>
        <v/>
      </c>
      <c r="AP26" s="47" t="str">
        <f>IFERROR(VLOOKUP($B26,AP$3:$BN$5,MAX($U$6:$BM$6)+2-AP$6,0),"")</f>
        <v/>
      </c>
      <c r="AQ26" s="47" t="str">
        <f>IFERROR(VLOOKUP($B26,AQ$3:$BN$5,MAX($U$6:$BM$6)+2-AQ$6,0),"")</f>
        <v/>
      </c>
      <c r="AR26" s="47" t="str">
        <f>IFERROR(VLOOKUP($B26,AR$3:$BN$5,MAX($U$6:$BM$6)+2-AR$6,0),"")</f>
        <v/>
      </c>
      <c r="AS26" s="47" t="str">
        <f>IFERROR(VLOOKUP($B26,AS$3:$BN$5,MAX($U$6:$BM$6)+2-AS$6,0),"")</f>
        <v/>
      </c>
      <c r="AT26" s="47" t="str">
        <f>IFERROR(VLOOKUP($B26,AT$3:$BN$5,MAX($U$6:$BM$6)+2-AT$6,0),"")</f>
        <v/>
      </c>
      <c r="AU26" s="47" t="str">
        <f>IFERROR(VLOOKUP($B26,AU$3:$BN$5,MAX($U$6:$BM$6)+2-AU$6,0),"")</f>
        <v/>
      </c>
      <c r="AV26" s="47" t="str">
        <f>IFERROR(VLOOKUP($B26,AV$3:$BN$5,MAX($U$6:$BM$6)+2-AV$6,0),"")</f>
        <v/>
      </c>
      <c r="AW26" s="47" t="str">
        <f>IFERROR(VLOOKUP($B26,AW$3:$BN$5,MAX($U$6:$BM$6)+2-AW$6,0),"")</f>
        <v/>
      </c>
      <c r="AX26" s="47" t="str">
        <f>IFERROR(VLOOKUP($B26,AX$3:$BN$5,MAX($U$6:$BM$6)+2-AX$6,0),"")</f>
        <v/>
      </c>
      <c r="AY26" s="47" t="str">
        <f>IFERROR(VLOOKUP($B26,AY$3:$BN$5,MAX($U$6:$BM$6)+2-AY$6,0),"")</f>
        <v/>
      </c>
      <c r="AZ26" s="47" t="str">
        <f>IFERROR(VLOOKUP($B26,AZ$3:$BN$5,MAX($U$6:$BM$6)+2-AZ$6,0),"")</f>
        <v/>
      </c>
      <c r="BA26" s="47" t="str">
        <f>IFERROR(VLOOKUP($B26,BA$3:$BN$5,MAX($U$6:$BM$6)+2-BA$6,0),"")</f>
        <v/>
      </c>
      <c r="BB26" s="47" t="str">
        <f>IFERROR(VLOOKUP($B26,BB$3:$BN$5,MAX($U$6:$BM$6)+2-BB$6,0),"")</f>
        <v/>
      </c>
      <c r="BC26" s="47" t="str">
        <f>IFERROR(VLOOKUP($B26,BC$3:$BN$5,MAX($U$6:$BM$6)+2-BC$6,0),"")</f>
        <v/>
      </c>
      <c r="BD26" s="47" t="str">
        <f>IFERROR(VLOOKUP($B26,BD$3:$BN$5,MAX($U$6:$BM$6)+2-BD$6,0),"")</f>
        <v/>
      </c>
      <c r="BE26" s="47" t="str">
        <f>IFERROR(VLOOKUP($B26,BE$3:$BN$5,MAX($U$6:$BM$6)+2-BE$6,0),"")</f>
        <v/>
      </c>
      <c r="BF26" s="47" t="str">
        <f>IFERROR(VLOOKUP($B26,BF$3:$BN$5,MAX($U$6:$BM$6)+2-BF$6,0),"")</f>
        <v/>
      </c>
      <c r="BG26" s="47" t="str">
        <f>IFERROR(VLOOKUP($B26,BG$3:$BN$5,MAX($U$6:$BM$6)+2-BG$6,0),"")</f>
        <v/>
      </c>
      <c r="BH26" s="47" t="str">
        <f>IFERROR(VLOOKUP($B26,BH$3:$BN$5,MAX($U$6:$BM$6)+2-BH$6,0),"")</f>
        <v/>
      </c>
      <c r="BI26" s="47" t="str">
        <f>IFERROR(VLOOKUP($B26,BI$3:$BN$5,MAX($U$6:$BM$6)+2-BI$6,0),"")</f>
        <v/>
      </c>
      <c r="BJ26" s="47" t="str">
        <f>IFERROR(VLOOKUP($B26,BJ$3:$BN$5,MAX($U$6:$BM$6)+2-BJ$6,0),"")</f>
        <v/>
      </c>
      <c r="BK26" s="47" t="str">
        <f>IFERROR(VLOOKUP($B26,BK$3:$BN$5,MAX($U$6:$BM$6)+2-BK$6,0),"")</f>
        <v/>
      </c>
      <c r="BL26" s="47" t="str">
        <f>IFERROR(VLOOKUP($B26,BL$3:$BN$5,MAX($U$6:$BM$6)+2-BL$6,0),"")</f>
        <v/>
      </c>
      <c r="BM26" s="47" t="str">
        <f>IFERROR(VLOOKUP($B26,BM$3:$BN$5,MAX($U$6:$BM$6)+2-BM$6,0),"")</f>
        <v/>
      </c>
      <c r="BN26" s="46">
        <f t="shared" si="12"/>
        <v>0</v>
      </c>
      <c r="BO26" s="48" t="str">
        <f t="shared" si="13"/>
        <v/>
      </c>
      <c r="BP26" s="48" t="str">
        <f t="shared" si="14"/>
        <v/>
      </c>
      <c r="BQ26" s="49" t="str">
        <f t="shared" si="15"/>
        <v/>
      </c>
      <c r="BR26" s="50">
        <f t="shared" si="16"/>
        <v>0</v>
      </c>
      <c r="BS26" s="51">
        <f t="shared" si="17"/>
        <v>0</v>
      </c>
      <c r="BT26" s="52" t="str">
        <f>IFERROR(VLOOKUP($B26,BT$2:$CN$5,MAX($BT$6:$CM$6)+2-BT$6,0)*BT$7,"")</f>
        <v/>
      </c>
      <c r="BU26" s="52" t="str">
        <f>IFERROR(VLOOKUP($B26,BU$2:$CN$5,MAX($BT$6:$CM$6)+2-BU$6,0)*BU$7,"")</f>
        <v/>
      </c>
      <c r="BV26" s="52" t="str">
        <f>IFERROR(VLOOKUP($B26,BV$2:$CN$5,MAX($BT$6:$CM$6)+2-BV$6,0)*BV$7,"")</f>
        <v/>
      </c>
      <c r="BW26" s="52" t="str">
        <f>IFERROR(VLOOKUP($B26,BW$2:$CN$5,MAX($BT$6:$CM$6)+2-BW$6,0)*BW$7,"")</f>
        <v/>
      </c>
      <c r="BX26" s="52" t="str">
        <f>IFERROR(VLOOKUP($B26,BX$2:$CN$5,MAX($BT$6:$CM$6)+2-BX$6,0)*BX$7,"")</f>
        <v/>
      </c>
      <c r="BY26" s="52" t="str">
        <f>IFERROR(VLOOKUP($B26,BY$2:$CN$5,MAX($BT$6:$CM$6)+2-BY$6,0)*BY$7,"")</f>
        <v/>
      </c>
      <c r="BZ26" s="52" t="str">
        <f>IFERROR(VLOOKUP($B26,BZ$2:$CN$5,MAX($BT$6:$CM$6)+2-BZ$6,0)*BZ$7,"")</f>
        <v/>
      </c>
      <c r="CA26" s="52" t="str">
        <f>IFERROR(VLOOKUP($B26,CA$2:$CN$5,MAX($BT$6:$CM$6)+2-CA$6,0)*CA$7,"")</f>
        <v/>
      </c>
      <c r="CB26" s="52" t="str">
        <f>IFERROR(VLOOKUP($B26,CB$2:$CN$5,MAX($BT$6:$CM$6)+2-CB$6,0)*CB$7,"")</f>
        <v/>
      </c>
      <c r="CC26" s="52" t="str">
        <f>IFERROR(VLOOKUP($B26,CC$2:$CN$5,MAX($BT$6:$CM$6)+2-CC$6,0)*CC$7,"")</f>
        <v/>
      </c>
      <c r="CD26" s="52" t="str">
        <f>IFERROR(VLOOKUP($B26,CD$2:$CN$5,MAX($BT$6:$CM$6)+2-CD$6,0)*CD$7,"")</f>
        <v/>
      </c>
      <c r="CE26" s="52" t="str">
        <f>IFERROR(VLOOKUP($B26,CE$2:$CN$5,MAX($BT$6:$CM$6)+2-CE$6,0)*CE$7,"")</f>
        <v/>
      </c>
      <c r="CF26" s="52" t="str">
        <f>IFERROR(VLOOKUP($B26,CF$2:$CN$5,MAX($BT$6:$CM$6)+2-CF$6,0)*CF$7,"")</f>
        <v/>
      </c>
      <c r="CG26" s="52" t="str">
        <f>IFERROR(VLOOKUP($B26,CG$2:$CN$5,MAX($BT$6:$CM$6)+2-CG$6,0)*CG$7,"")</f>
        <v/>
      </c>
      <c r="CH26" s="52" t="str">
        <f>IFERROR(VLOOKUP($B26,CH$2:$CN$5,MAX($BT$6:$CM$6)+2-CH$6,0)*CH$7,"")</f>
        <v/>
      </c>
      <c r="CI26" s="52" t="str">
        <f>IFERROR(VLOOKUP($B26,CI$2:$CN$5,MAX($BT$6:$CM$6)+2-CI$6,0)*CI$7,"")</f>
        <v/>
      </c>
      <c r="CJ26" s="52" t="str">
        <f>IFERROR(VLOOKUP($B26,CJ$2:$CN$5,MAX($BT$6:$CM$6)+2-CJ$6,0)*CJ$7,"")</f>
        <v/>
      </c>
      <c r="CK26" s="52" t="str">
        <f>IFERROR(VLOOKUP($B26,CK$2:$CN$5,MAX($BT$6:$CM$6)+2-CK$6,0)*CK$7,"")</f>
        <v/>
      </c>
      <c r="CL26" s="52" t="str">
        <f>IFERROR(VLOOKUP($B26,CL$2:$CN$5,MAX($BT$6:$CM$6)+2-CL$6,0)*CL$7,"")</f>
        <v/>
      </c>
      <c r="CM26" s="52" t="str">
        <f>IFERROR(VLOOKUP($B26,CM$2:$CN$5,MAX($BT$6:$CM$6)+2-CM$6,0)*CM$7,"")</f>
        <v/>
      </c>
      <c r="CP26" s="53"/>
      <c r="CQ26" s="54" t="str">
        <f>IFERROR(VLOOKUP($B26,BT$49:$CN$58,MAX($CQ$6:$DJ$6)+2-CQ$6,0)*CQ$7,"")</f>
        <v/>
      </c>
      <c r="CR26" s="54" t="str">
        <f>IFERROR(VLOOKUP($B26,BU$49:$CN$58,MAX($CQ$6:$DJ$6)+2-CR$6,0)*CR$7,"")</f>
        <v/>
      </c>
      <c r="CS26" s="54" t="str">
        <f>IFERROR(VLOOKUP($B26,BV$49:$CN$58,MAX($CQ$6:$DJ$6)+2-CS$6,0)*CS$7,"")</f>
        <v/>
      </c>
      <c r="CT26" s="54" t="str">
        <f>IFERROR(VLOOKUP($B26,BW$49:$CN$58,MAX($CQ$6:$DJ$6)+2-CT$6,0)*CT$7,"")</f>
        <v/>
      </c>
      <c r="CU26" s="54" t="str">
        <f>IFERROR(VLOOKUP($B26,BX$49:$CN$58,MAX($CQ$6:$DJ$6)+2-CU$6,0)*CU$7,"")</f>
        <v/>
      </c>
      <c r="CV26" s="54" t="str">
        <f>IFERROR(VLOOKUP($B26,BY$49:$CN$58,MAX($CQ$6:$DJ$6)+2-CV$6,0)*CV$7,"")</f>
        <v/>
      </c>
      <c r="CW26" s="54" t="str">
        <f>IFERROR(VLOOKUP($B26,BZ$49:$CN$58,MAX($CQ$6:$DJ$6)+2-CW$6,0)*CW$7,"")</f>
        <v/>
      </c>
      <c r="CX26" s="54" t="str">
        <f>IFERROR(VLOOKUP($B26,CA$49:$CN$58,MAX($CQ$6:$DJ$6)+2-CX$6,0)*CX$7,"")</f>
        <v/>
      </c>
      <c r="CY26" s="54" t="str">
        <f>IFERROR(VLOOKUP($B26,CB$49:$CN$58,MAX($CQ$6:$DJ$6)+2-CY$6,0)*CY$7,"")</f>
        <v/>
      </c>
      <c r="CZ26" s="54" t="str">
        <f>IFERROR(VLOOKUP($B26,CC$49:$CN$58,MAX($CQ$6:$DJ$6)+2-CZ$6,0)*CZ$7,"")</f>
        <v/>
      </c>
      <c r="DA26" s="54" t="str">
        <f>IFERROR(VLOOKUP($B26,CD$49:$CN$58,MAX($CQ$6:$DJ$6)+2-DA$6,0)*DA$7,"")</f>
        <v/>
      </c>
      <c r="DB26" s="54" t="str">
        <f>IFERROR(VLOOKUP($B26,CE$49:$CN$58,MAX($CQ$6:$DJ$6)+2-DB$6,0)*DB$7,"")</f>
        <v/>
      </c>
      <c r="DC26" s="54" t="str">
        <f>IFERROR(VLOOKUP($B26,CF$49:$CN$58,MAX($CQ$6:$DJ$6)+2-DC$6,0)*DC$7,"")</f>
        <v/>
      </c>
      <c r="DD26" s="54" t="str">
        <f>IFERROR(VLOOKUP($B26,CG$49:$CN$58,MAX($CQ$6:$DJ$6)+2-DD$6,0)*DD$7,"")</f>
        <v/>
      </c>
      <c r="DE26" s="54" t="str">
        <f>IFERROR(VLOOKUP($B26,CH$49:$CN$58,MAX($CQ$6:$DJ$6)+2-DE$6,0)*DE$7,"")</f>
        <v/>
      </c>
      <c r="DF26" s="54" t="str">
        <f>IFERROR(VLOOKUP($B26,CI$49:$CN$58,MAX($CQ$6:$DJ$6)+2-DF$6,0)*DF$7,"")</f>
        <v/>
      </c>
      <c r="DG26" s="54" t="str">
        <f>IFERROR(VLOOKUP($B26,CJ$49:$CN$58,MAX($CQ$6:$DJ$6)+2-DG$6,0)*DG$7,"")</f>
        <v/>
      </c>
      <c r="DH26" s="54" t="str">
        <f>IFERROR(VLOOKUP($B26,CK$49:$CN$58,MAX($CQ$6:$DJ$6)+2-DH$6,0)*DH$7,"")</f>
        <v/>
      </c>
      <c r="DI26" s="54" t="str">
        <f>IFERROR(VLOOKUP($B26,CL$49:$CN$58,MAX($CQ$6:$DJ$6)+2-DI$6,0)*DI$7,"")</f>
        <v/>
      </c>
      <c r="DJ26" s="54" t="str">
        <f>IFERROR(VLOOKUP($B26,CM$49:$CN$58,MAX($CQ$6:$DJ$6)+2-DJ$6,0)*DJ$7,"")</f>
        <v/>
      </c>
      <c r="DK26" s="55">
        <f t="shared" si="18"/>
        <v>0</v>
      </c>
      <c r="DM26" s="56" t="str">
        <f>IFERROR(VLOOKUP($B26,BT$60:$CN$69,MAX($BT$6:$CM$6)+2-DM$6,0)*DM$7,"")</f>
        <v/>
      </c>
      <c r="DN26" s="56" t="str">
        <f>IFERROR(VLOOKUP($B26,BU$60:$CN$69,MAX($BT$6:$CM$6)+2-DN$6,0)*DN$7,"")</f>
        <v/>
      </c>
      <c r="DO26" s="56" t="str">
        <f>IFERROR(VLOOKUP($B26,BV$60:$CN$69,MAX($BT$6:$CM$6)+2-DO$6,0)*DO$7,"")</f>
        <v/>
      </c>
      <c r="DP26" s="56" t="str">
        <f>IFERROR(VLOOKUP($B26,BW$60:$CN$69,MAX($BT$6:$CM$6)+2-DP$6,0)*DP$7,"")</f>
        <v/>
      </c>
      <c r="DQ26" s="56" t="str">
        <f>IFERROR(VLOOKUP($B26,BX$60:$CN$69,MAX($BT$6:$CM$6)+2-DQ$6,0)*DQ$7,"")</f>
        <v/>
      </c>
      <c r="DR26" s="56" t="str">
        <f>IFERROR(VLOOKUP($B26,BY$60:$CN$69,MAX($BT$6:$CM$6)+2-DR$6,0)*DR$7,"")</f>
        <v/>
      </c>
      <c r="DS26" s="56" t="str">
        <f>IFERROR(VLOOKUP($B26,BZ$60:$CN$69,MAX($BT$6:$CM$6)+2-DS$6,0)*DS$7,"")</f>
        <v/>
      </c>
      <c r="DT26" s="56" t="str">
        <f>IFERROR(VLOOKUP($B26,CA$60:$CN$69,MAX($BT$6:$CM$6)+2-DT$6,0)*DT$7,"")</f>
        <v/>
      </c>
      <c r="DU26" s="56" t="str">
        <f>IFERROR(VLOOKUP($B26,CB$60:$CN$69,MAX($BT$6:$CM$6)+2-DU$6,0)*DU$7,"")</f>
        <v/>
      </c>
      <c r="DV26" s="56" t="str">
        <f>IFERROR(VLOOKUP($B26,CC$60:$CN$69,MAX($BT$6:$CM$6)+2-DV$6,0)*DV$7,"")</f>
        <v/>
      </c>
      <c r="DW26" s="56" t="str">
        <f>IFERROR(VLOOKUP($B26,CD$60:$CN$69,MAX($BT$6:$CM$6)+2-DW$6,0)*DW$7,"")</f>
        <v/>
      </c>
      <c r="DX26" s="56" t="str">
        <f>IFERROR(VLOOKUP($B26,CE$60:$CN$69,MAX($BT$6:$CM$6)+2-DX$6,0)*DX$7,"")</f>
        <v/>
      </c>
      <c r="DY26" s="56" t="str">
        <f>IFERROR(VLOOKUP($B26,CF$60:$CN$69,MAX($BT$6:$CM$6)+2-DY$6,0)*DY$7,"")</f>
        <v/>
      </c>
      <c r="DZ26" s="56" t="str">
        <f>IFERROR(VLOOKUP($B26,CG$60:$CN$69,MAX($BT$6:$CM$6)+2-DZ$6,0)*DZ$7,"")</f>
        <v/>
      </c>
      <c r="EA26" s="56" t="str">
        <f>IFERROR(VLOOKUP($B26,CH$60:$CN$69,MAX($BT$6:$CM$6)+2-EA$6,0)*EA$7,"")</f>
        <v/>
      </c>
      <c r="EB26" s="56" t="str">
        <f>IFERROR(VLOOKUP($B26,CI$60:$CN$69,MAX($BT$6:$CM$6)+2-EB$6,0)*EB$7,"")</f>
        <v/>
      </c>
      <c r="EC26" s="56" t="str">
        <f>IFERROR(VLOOKUP($B26,CJ$60:$CN$69,MAX($BT$6:$CM$6)+2-EC$6,0)*EC$7,"")</f>
        <v/>
      </c>
      <c r="ED26" s="56" t="str">
        <f>IFERROR(VLOOKUP($B26,CK$60:$CN$69,MAX($BT$6:$CM$6)+2-ED$6,0)*ED$7,"")</f>
        <v/>
      </c>
      <c r="EE26" s="56" t="str">
        <f>IFERROR(VLOOKUP($B26,CL$60:$CN$69,MAX($BT$6:$CM$6)+2-EE$6,0)*EE$7,"")</f>
        <v/>
      </c>
      <c r="EF26" s="56" t="str">
        <f>IFERROR(VLOOKUP($B26,CM$60:$CN$69,MAX($BT$6:$CM$6)+2-EF$6,0)*EF$7,"")</f>
        <v/>
      </c>
      <c r="EG26" s="57">
        <f t="shared" si="19"/>
        <v>0</v>
      </c>
      <c r="EJ26" s="1">
        <v>19</v>
      </c>
      <c r="EL26" s="1">
        <v>19</v>
      </c>
      <c r="EN26" s="1">
        <v>19</v>
      </c>
      <c r="EP26" s="1">
        <v>19</v>
      </c>
    </row>
    <row r="27" spans="1:146" ht="18" hidden="1">
      <c r="A27" s="36" t="s">
        <v>46</v>
      </c>
      <c r="B27" s="37"/>
      <c r="C27" s="60"/>
      <c r="D27" s="61"/>
      <c r="E27" s="61"/>
      <c r="F27" s="61"/>
      <c r="G27" s="37"/>
      <c r="H27" s="43">
        <f t="shared" si="0"/>
        <v>0</v>
      </c>
      <c r="I27" s="43">
        <f t="shared" si="1"/>
        <v>0</v>
      </c>
      <c r="J27" s="43">
        <f t="shared" si="2"/>
        <v>0</v>
      </c>
      <c r="K27" s="43">
        <f t="shared" si="3"/>
        <v>0</v>
      </c>
      <c r="L27" s="43">
        <f t="shared" si="4"/>
        <v>0</v>
      </c>
      <c r="M27" s="43">
        <f t="shared" si="5"/>
        <v>0</v>
      </c>
      <c r="N27" s="43">
        <f t="shared" si="6"/>
        <v>0</v>
      </c>
      <c r="O27" s="44">
        <f t="shared" si="7"/>
        <v>0</v>
      </c>
      <c r="P27" s="45" t="str">
        <f t="shared" si="8"/>
        <v/>
      </c>
      <c r="Q27" s="45">
        <f t="shared" si="9"/>
        <v>0</v>
      </c>
      <c r="R27" s="46"/>
      <c r="S27" s="46" t="str">
        <f t="shared" si="10"/>
        <v/>
      </c>
      <c r="T27" s="46">
        <f t="shared" si="11"/>
        <v>0</v>
      </c>
      <c r="U27" s="47" t="str">
        <f>IFERROR(VLOOKUP($B27,U$3:$BN$5,MAX($U$6:$BM$6)+2-U$6,0),"")</f>
        <v/>
      </c>
      <c r="V27" s="47" t="str">
        <f>IFERROR(VLOOKUP($B27,V$3:$BN$5,MAX($U$6:$BM$6)+2-V$6,0),"")</f>
        <v/>
      </c>
      <c r="W27" s="47" t="str">
        <f>IFERROR(VLOOKUP($B27,W$3:$BN$5,MAX($U$6:$BM$6)+2-W$6,0),"")</f>
        <v/>
      </c>
      <c r="X27" s="47" t="str">
        <f>IFERROR(VLOOKUP($B27,X$3:$BN$5,MAX($U$6:$BM$6)+2-X$6,0),"")</f>
        <v/>
      </c>
      <c r="Y27" s="47" t="str">
        <f>IFERROR(VLOOKUP($B27,Y$3:$BN$5,MAX($U$6:$BM$6)+2-Y$6,0),"")</f>
        <v/>
      </c>
      <c r="Z27" s="47" t="str">
        <f>IFERROR(VLOOKUP($B27,Z$3:$BN$5,MAX($U$6:$BM$6)+2-Z$6,0),"")</f>
        <v/>
      </c>
      <c r="AA27" s="47" t="str">
        <f>IFERROR(VLOOKUP($B27,AA$3:$BN$5,MAX($U$6:$BM$6)+2-AA$6,0),"")</f>
        <v/>
      </c>
      <c r="AB27" s="47" t="str">
        <f>IFERROR(VLOOKUP($B27,AB$3:$BN$5,MAX($U$6:$BM$6)+2-AB$6,0),"")</f>
        <v/>
      </c>
      <c r="AC27" s="47" t="str">
        <f>IFERROR(VLOOKUP($B27,AC$3:$BN$5,MAX($U$6:$BM$6)+2-AC$6,0),"")</f>
        <v/>
      </c>
      <c r="AD27" s="47" t="str">
        <f>IFERROR(VLOOKUP($B27,AD$3:$BN$5,MAX($U$6:$BM$6)+2-AD$6,0),"")</f>
        <v/>
      </c>
      <c r="AE27" s="47" t="str">
        <f>IFERROR(VLOOKUP($B27,AE$3:$BN$5,MAX($U$6:$BM$6)+2-AE$6,0),"")</f>
        <v/>
      </c>
      <c r="AF27" s="47" t="str">
        <f>IFERROR(VLOOKUP($B27,AF$3:$BN$5,MAX($U$6:$BM$6)+2-AF$6,0),"")</f>
        <v/>
      </c>
      <c r="AG27" s="47" t="str">
        <f>IFERROR(VLOOKUP($B27,AG$3:$BN$5,MAX($U$6:$BM$6)+2-AG$6,0),"")</f>
        <v/>
      </c>
      <c r="AH27" s="47" t="str">
        <f>IFERROR(VLOOKUP($B27,AH$3:$BN$5,MAX($U$6:$BM$6)+2-AH$6,0),"")</f>
        <v/>
      </c>
      <c r="AI27" s="47" t="str">
        <f>IFERROR(VLOOKUP($B27,AI$3:$BN$5,MAX($U$6:$BM$6)+2-AI$6,0),"")</f>
        <v/>
      </c>
      <c r="AJ27" s="47" t="str">
        <f>IFERROR(VLOOKUP($B27,AJ$3:$BN$5,MAX($U$6:$BM$6)+2-AJ$6,0),"")</f>
        <v/>
      </c>
      <c r="AK27" s="47" t="str">
        <f>IFERROR(VLOOKUP($B27,AK$3:$BN$5,MAX($U$6:$BM$6)+2-AK$6,0),"")</f>
        <v/>
      </c>
      <c r="AL27" s="47" t="str">
        <f>IFERROR(VLOOKUP($B27,AL$3:$BN$5,MAX($U$6:$BM$6)+2-AL$6,0),"")</f>
        <v/>
      </c>
      <c r="AM27" s="47" t="str">
        <f>IFERROR(VLOOKUP($B27,AM$3:$BN$5,MAX($U$6:$BM$6)+2-AM$6,0),"")</f>
        <v/>
      </c>
      <c r="AN27" s="47" t="str">
        <f>IFERROR(VLOOKUP($B27,AN$3:$BN$5,MAX($U$6:$BM$6)+2-AN$6,0),"")</f>
        <v/>
      </c>
      <c r="AO27" s="47" t="str">
        <f>IFERROR(VLOOKUP($B27,AO$3:$BN$5,MAX($U$6:$BM$6)+2-AO$6,0),"")</f>
        <v/>
      </c>
      <c r="AP27" s="47" t="str">
        <f>IFERROR(VLOOKUP($B27,AP$3:$BN$5,MAX($U$6:$BM$6)+2-AP$6,0),"")</f>
        <v/>
      </c>
      <c r="AQ27" s="47" t="str">
        <f>IFERROR(VLOOKUP($B27,AQ$3:$BN$5,MAX($U$6:$BM$6)+2-AQ$6,0),"")</f>
        <v/>
      </c>
      <c r="AR27" s="47" t="str">
        <f>IFERROR(VLOOKUP($B27,AR$3:$BN$5,MAX($U$6:$BM$6)+2-AR$6,0),"")</f>
        <v/>
      </c>
      <c r="AS27" s="47" t="str">
        <f>IFERROR(VLOOKUP($B27,AS$3:$BN$5,MAX($U$6:$BM$6)+2-AS$6,0),"")</f>
        <v/>
      </c>
      <c r="AT27" s="47" t="str">
        <f>IFERROR(VLOOKUP($B27,AT$3:$BN$5,MAX($U$6:$BM$6)+2-AT$6,0),"")</f>
        <v/>
      </c>
      <c r="AU27" s="47" t="str">
        <f>IFERROR(VLOOKUP($B27,AU$3:$BN$5,MAX($U$6:$BM$6)+2-AU$6,0),"")</f>
        <v/>
      </c>
      <c r="AV27" s="47" t="str">
        <f>IFERROR(VLOOKUP($B27,AV$3:$BN$5,MAX($U$6:$BM$6)+2-AV$6,0),"")</f>
        <v/>
      </c>
      <c r="AW27" s="47" t="str">
        <f>IFERROR(VLOOKUP($B27,AW$3:$BN$5,MAX($U$6:$BM$6)+2-AW$6,0),"")</f>
        <v/>
      </c>
      <c r="AX27" s="47" t="str">
        <f>IFERROR(VLOOKUP($B27,AX$3:$BN$5,MAX($U$6:$BM$6)+2-AX$6,0),"")</f>
        <v/>
      </c>
      <c r="AY27" s="47" t="str">
        <f>IFERROR(VLOOKUP($B27,AY$3:$BN$5,MAX($U$6:$BM$6)+2-AY$6,0),"")</f>
        <v/>
      </c>
      <c r="AZ27" s="47" t="str">
        <f>IFERROR(VLOOKUP($B27,AZ$3:$BN$5,MAX($U$6:$BM$6)+2-AZ$6,0),"")</f>
        <v/>
      </c>
      <c r="BA27" s="47" t="str">
        <f>IFERROR(VLOOKUP($B27,BA$3:$BN$5,MAX($U$6:$BM$6)+2-BA$6,0),"")</f>
        <v/>
      </c>
      <c r="BB27" s="47" t="str">
        <f>IFERROR(VLOOKUP($B27,BB$3:$BN$5,MAX($U$6:$BM$6)+2-BB$6,0),"")</f>
        <v/>
      </c>
      <c r="BC27" s="47" t="str">
        <f>IFERROR(VLOOKUP($B27,BC$3:$BN$5,MAX($U$6:$BM$6)+2-BC$6,0),"")</f>
        <v/>
      </c>
      <c r="BD27" s="47" t="str">
        <f>IFERROR(VLOOKUP($B27,BD$3:$BN$5,MAX($U$6:$BM$6)+2-BD$6,0),"")</f>
        <v/>
      </c>
      <c r="BE27" s="47" t="str">
        <f>IFERROR(VLOOKUP($B27,BE$3:$BN$5,MAX($U$6:$BM$6)+2-BE$6,0),"")</f>
        <v/>
      </c>
      <c r="BF27" s="47" t="str">
        <f>IFERROR(VLOOKUP($B27,BF$3:$BN$5,MAX($U$6:$BM$6)+2-BF$6,0),"")</f>
        <v/>
      </c>
      <c r="BG27" s="47" t="str">
        <f>IFERROR(VLOOKUP($B27,BG$3:$BN$5,MAX($U$6:$BM$6)+2-BG$6,0),"")</f>
        <v/>
      </c>
      <c r="BH27" s="47" t="str">
        <f>IFERROR(VLOOKUP($B27,BH$3:$BN$5,MAX($U$6:$BM$6)+2-BH$6,0),"")</f>
        <v/>
      </c>
      <c r="BI27" s="47" t="str">
        <f>IFERROR(VLOOKUP($B27,BI$3:$BN$5,MAX($U$6:$BM$6)+2-BI$6,0),"")</f>
        <v/>
      </c>
      <c r="BJ27" s="47" t="str">
        <f>IFERROR(VLOOKUP($B27,BJ$3:$BN$5,MAX($U$6:$BM$6)+2-BJ$6,0),"")</f>
        <v/>
      </c>
      <c r="BK27" s="47" t="str">
        <f>IFERROR(VLOOKUP($B27,BK$3:$BN$5,MAX($U$6:$BM$6)+2-BK$6,0),"")</f>
        <v/>
      </c>
      <c r="BL27" s="47" t="str">
        <f>IFERROR(VLOOKUP($B27,BL$3:$BN$5,MAX($U$6:$BM$6)+2-BL$6,0),"")</f>
        <v/>
      </c>
      <c r="BM27" s="47" t="str">
        <f>IFERROR(VLOOKUP($B27,BM$3:$BN$5,MAX($U$6:$BM$6)+2-BM$6,0),"")</f>
        <v/>
      </c>
      <c r="BN27" s="46">
        <f t="shared" si="12"/>
        <v>0</v>
      </c>
      <c r="BO27" s="48" t="str">
        <f t="shared" si="13"/>
        <v/>
      </c>
      <c r="BP27" s="48" t="str">
        <f t="shared" si="14"/>
        <v/>
      </c>
      <c r="BQ27" s="49" t="str">
        <f t="shared" si="15"/>
        <v/>
      </c>
      <c r="BR27" s="50">
        <f t="shared" si="16"/>
        <v>0</v>
      </c>
      <c r="BS27" s="51">
        <f t="shared" si="17"/>
        <v>0</v>
      </c>
      <c r="BT27" s="52" t="str">
        <f>IFERROR(VLOOKUP($B27,BT$2:$CN$5,MAX($BT$6:$CM$6)+2-BT$6,0)*BT$7,"")</f>
        <v/>
      </c>
      <c r="BU27" s="52" t="str">
        <f>IFERROR(VLOOKUP($B27,BU$2:$CN$5,MAX($BT$6:$CM$6)+2-BU$6,0)*BU$7,"")</f>
        <v/>
      </c>
      <c r="BV27" s="52" t="str">
        <f>IFERROR(VLOOKUP($B27,BV$2:$CN$5,MAX($BT$6:$CM$6)+2-BV$6,0)*BV$7,"")</f>
        <v/>
      </c>
      <c r="BW27" s="52" t="str">
        <f>IFERROR(VLOOKUP($B27,BW$2:$CN$5,MAX($BT$6:$CM$6)+2-BW$6,0)*BW$7,"")</f>
        <v/>
      </c>
      <c r="BX27" s="52" t="str">
        <f>IFERROR(VLOOKUP($B27,BX$2:$CN$5,MAX($BT$6:$CM$6)+2-BX$6,0)*BX$7,"")</f>
        <v/>
      </c>
      <c r="BY27" s="52" t="str">
        <f>IFERROR(VLOOKUP($B27,BY$2:$CN$5,MAX($BT$6:$CM$6)+2-BY$6,0)*BY$7,"")</f>
        <v/>
      </c>
      <c r="BZ27" s="52" t="str">
        <f>IFERROR(VLOOKUP($B27,BZ$2:$CN$5,MAX($BT$6:$CM$6)+2-BZ$6,0)*BZ$7,"")</f>
        <v/>
      </c>
      <c r="CA27" s="52" t="str">
        <f>IFERROR(VLOOKUP($B27,CA$2:$CN$5,MAX($BT$6:$CM$6)+2-CA$6,0)*CA$7,"")</f>
        <v/>
      </c>
      <c r="CB27" s="52" t="str">
        <f>IFERROR(VLOOKUP($B27,CB$2:$CN$5,MAX($BT$6:$CM$6)+2-CB$6,0)*CB$7,"")</f>
        <v/>
      </c>
      <c r="CC27" s="52" t="str">
        <f>IFERROR(VLOOKUP($B27,CC$2:$CN$5,MAX($BT$6:$CM$6)+2-CC$6,0)*CC$7,"")</f>
        <v/>
      </c>
      <c r="CD27" s="52" t="str">
        <f>IFERROR(VLOOKUP($B27,CD$2:$CN$5,MAX($BT$6:$CM$6)+2-CD$6,0)*CD$7,"")</f>
        <v/>
      </c>
      <c r="CE27" s="52" t="str">
        <f>IFERROR(VLOOKUP($B27,CE$2:$CN$5,MAX($BT$6:$CM$6)+2-CE$6,0)*CE$7,"")</f>
        <v/>
      </c>
      <c r="CF27" s="52" t="str">
        <f>IFERROR(VLOOKUP($B27,CF$2:$CN$5,MAX($BT$6:$CM$6)+2-CF$6,0)*CF$7,"")</f>
        <v/>
      </c>
      <c r="CG27" s="52" t="str">
        <f>IFERROR(VLOOKUP($B27,CG$2:$CN$5,MAX($BT$6:$CM$6)+2-CG$6,0)*CG$7,"")</f>
        <v/>
      </c>
      <c r="CH27" s="52" t="str">
        <f>IFERROR(VLOOKUP($B27,CH$2:$CN$5,MAX($BT$6:$CM$6)+2-CH$6,0)*CH$7,"")</f>
        <v/>
      </c>
      <c r="CI27" s="52" t="str">
        <f>IFERROR(VLOOKUP($B27,CI$2:$CN$5,MAX($BT$6:$CM$6)+2-CI$6,0)*CI$7,"")</f>
        <v/>
      </c>
      <c r="CJ27" s="52" t="str">
        <f>IFERROR(VLOOKUP($B27,CJ$2:$CN$5,MAX($BT$6:$CM$6)+2-CJ$6,0)*CJ$7,"")</f>
        <v/>
      </c>
      <c r="CK27" s="52" t="str">
        <f>IFERROR(VLOOKUP($B27,CK$2:$CN$5,MAX($BT$6:$CM$6)+2-CK$6,0)*CK$7,"")</f>
        <v/>
      </c>
      <c r="CL27" s="52" t="str">
        <f>IFERROR(VLOOKUP($B27,CL$2:$CN$5,MAX($BT$6:$CM$6)+2-CL$6,0)*CL$7,"")</f>
        <v/>
      </c>
      <c r="CM27" s="52" t="str">
        <f>IFERROR(VLOOKUP($B27,CM$2:$CN$5,MAX($BT$6:$CM$6)+2-CM$6,0)*CM$7,"")</f>
        <v/>
      </c>
      <c r="CP27" s="53"/>
      <c r="CQ27" s="54" t="str">
        <f>IFERROR(VLOOKUP($B27,BT$49:$CN$58,MAX($CQ$6:$DJ$6)+2-CQ$6,0)*CQ$7,"")</f>
        <v/>
      </c>
      <c r="CR27" s="54" t="str">
        <f>IFERROR(VLOOKUP($B27,BU$49:$CN$58,MAX($CQ$6:$DJ$6)+2-CR$6,0)*CR$7,"")</f>
        <v/>
      </c>
      <c r="CS27" s="54" t="str">
        <f>IFERROR(VLOOKUP($B27,BV$49:$CN$58,MAX($CQ$6:$DJ$6)+2-CS$6,0)*CS$7,"")</f>
        <v/>
      </c>
      <c r="CT27" s="54" t="str">
        <f>IFERROR(VLOOKUP($B27,BW$49:$CN$58,MAX($CQ$6:$DJ$6)+2-CT$6,0)*CT$7,"")</f>
        <v/>
      </c>
      <c r="CU27" s="54" t="str">
        <f>IFERROR(VLOOKUP($B27,BX$49:$CN$58,MAX($CQ$6:$DJ$6)+2-CU$6,0)*CU$7,"")</f>
        <v/>
      </c>
      <c r="CV27" s="54" t="str">
        <f>IFERROR(VLOOKUP($B27,BY$49:$CN$58,MAX($CQ$6:$DJ$6)+2-CV$6,0)*CV$7,"")</f>
        <v/>
      </c>
      <c r="CW27" s="54" t="str">
        <f>IFERROR(VLOOKUP($B27,BZ$49:$CN$58,MAX($CQ$6:$DJ$6)+2-CW$6,0)*CW$7,"")</f>
        <v/>
      </c>
      <c r="CX27" s="54" t="str">
        <f>IFERROR(VLOOKUP($B27,CA$49:$CN$58,MAX($CQ$6:$DJ$6)+2-CX$6,0)*CX$7,"")</f>
        <v/>
      </c>
      <c r="CY27" s="54" t="str">
        <f>IFERROR(VLOOKUP($B27,CB$49:$CN$58,MAX($CQ$6:$DJ$6)+2-CY$6,0)*CY$7,"")</f>
        <v/>
      </c>
      <c r="CZ27" s="54" t="str">
        <f>IFERROR(VLOOKUP($B27,CC$49:$CN$58,MAX($CQ$6:$DJ$6)+2-CZ$6,0)*CZ$7,"")</f>
        <v/>
      </c>
      <c r="DA27" s="54" t="str">
        <f>IFERROR(VLOOKUP($B27,CD$49:$CN$58,MAX($CQ$6:$DJ$6)+2-DA$6,0)*DA$7,"")</f>
        <v/>
      </c>
      <c r="DB27" s="54" t="str">
        <f>IFERROR(VLOOKUP($B27,CE$49:$CN$58,MAX($CQ$6:$DJ$6)+2-DB$6,0)*DB$7,"")</f>
        <v/>
      </c>
      <c r="DC27" s="54" t="str">
        <f>IFERROR(VLOOKUP($B27,CF$49:$CN$58,MAX($CQ$6:$DJ$6)+2-DC$6,0)*DC$7,"")</f>
        <v/>
      </c>
      <c r="DD27" s="54" t="str">
        <f>IFERROR(VLOOKUP($B27,CG$49:$CN$58,MAX($CQ$6:$DJ$6)+2-DD$6,0)*DD$7,"")</f>
        <v/>
      </c>
      <c r="DE27" s="54" t="str">
        <f>IFERROR(VLOOKUP($B27,CH$49:$CN$58,MAX($CQ$6:$DJ$6)+2-DE$6,0)*DE$7,"")</f>
        <v/>
      </c>
      <c r="DF27" s="54" t="str">
        <f>IFERROR(VLOOKUP($B27,CI$49:$CN$58,MAX($CQ$6:$DJ$6)+2-DF$6,0)*DF$7,"")</f>
        <v/>
      </c>
      <c r="DG27" s="54" t="str">
        <f>IFERROR(VLOOKUP($B27,CJ$49:$CN$58,MAX($CQ$6:$DJ$6)+2-DG$6,0)*DG$7,"")</f>
        <v/>
      </c>
      <c r="DH27" s="54" t="str">
        <f>IFERROR(VLOOKUP($B27,CK$49:$CN$58,MAX($CQ$6:$DJ$6)+2-DH$6,0)*DH$7,"")</f>
        <v/>
      </c>
      <c r="DI27" s="54" t="str">
        <f>IFERROR(VLOOKUP($B27,CL$49:$CN$58,MAX($CQ$6:$DJ$6)+2-DI$6,0)*DI$7,"")</f>
        <v/>
      </c>
      <c r="DJ27" s="54" t="str">
        <f>IFERROR(VLOOKUP($B27,CM$49:$CN$58,MAX($CQ$6:$DJ$6)+2-DJ$6,0)*DJ$7,"")</f>
        <v/>
      </c>
      <c r="DK27" s="55">
        <f t="shared" si="18"/>
        <v>0</v>
      </c>
      <c r="DM27" s="56" t="str">
        <f>IFERROR(VLOOKUP($B27,BT$60:$CN$69,MAX($BT$6:$CM$6)+2-DM$6,0)*DM$7,"")</f>
        <v/>
      </c>
      <c r="DN27" s="56" t="str">
        <f>IFERROR(VLOOKUP($B27,BU$60:$CN$69,MAX($BT$6:$CM$6)+2-DN$6,0)*DN$7,"")</f>
        <v/>
      </c>
      <c r="DO27" s="56" t="str">
        <f>IFERROR(VLOOKUP($B27,BV$60:$CN$69,MAX($BT$6:$CM$6)+2-DO$6,0)*DO$7,"")</f>
        <v/>
      </c>
      <c r="DP27" s="56" t="str">
        <f>IFERROR(VLOOKUP($B27,BW$60:$CN$69,MAX($BT$6:$CM$6)+2-DP$6,0)*DP$7,"")</f>
        <v/>
      </c>
      <c r="DQ27" s="56" t="str">
        <f>IFERROR(VLOOKUP($B27,BX$60:$CN$69,MAX($BT$6:$CM$6)+2-DQ$6,0)*DQ$7,"")</f>
        <v/>
      </c>
      <c r="DR27" s="56" t="str">
        <f>IFERROR(VLOOKUP($B27,BY$60:$CN$69,MAX($BT$6:$CM$6)+2-DR$6,0)*DR$7,"")</f>
        <v/>
      </c>
      <c r="DS27" s="56" t="str">
        <f>IFERROR(VLOOKUP($B27,BZ$60:$CN$69,MAX($BT$6:$CM$6)+2-DS$6,0)*DS$7,"")</f>
        <v/>
      </c>
      <c r="DT27" s="56" t="str">
        <f>IFERROR(VLOOKUP($B27,CA$60:$CN$69,MAX($BT$6:$CM$6)+2-DT$6,0)*DT$7,"")</f>
        <v/>
      </c>
      <c r="DU27" s="56" t="str">
        <f>IFERROR(VLOOKUP($B27,CB$60:$CN$69,MAX($BT$6:$CM$6)+2-DU$6,0)*DU$7,"")</f>
        <v/>
      </c>
      <c r="DV27" s="56" t="str">
        <f>IFERROR(VLOOKUP($B27,CC$60:$CN$69,MAX($BT$6:$CM$6)+2-DV$6,0)*DV$7,"")</f>
        <v/>
      </c>
      <c r="DW27" s="56" t="str">
        <f>IFERROR(VLOOKUP($B27,CD$60:$CN$69,MAX($BT$6:$CM$6)+2-DW$6,0)*DW$7,"")</f>
        <v/>
      </c>
      <c r="DX27" s="56" t="str">
        <f>IFERROR(VLOOKUP($B27,CE$60:$CN$69,MAX($BT$6:$CM$6)+2-DX$6,0)*DX$7,"")</f>
        <v/>
      </c>
      <c r="DY27" s="56" t="str">
        <f>IFERROR(VLOOKUP($B27,CF$60:$CN$69,MAX($BT$6:$CM$6)+2-DY$6,0)*DY$7,"")</f>
        <v/>
      </c>
      <c r="DZ27" s="56" t="str">
        <f>IFERROR(VLOOKUP($B27,CG$60:$CN$69,MAX($BT$6:$CM$6)+2-DZ$6,0)*DZ$7,"")</f>
        <v/>
      </c>
      <c r="EA27" s="56" t="str">
        <f>IFERROR(VLOOKUP($B27,CH$60:$CN$69,MAX($BT$6:$CM$6)+2-EA$6,0)*EA$7,"")</f>
        <v/>
      </c>
      <c r="EB27" s="56" t="str">
        <f>IFERROR(VLOOKUP($B27,CI$60:$CN$69,MAX($BT$6:$CM$6)+2-EB$6,0)*EB$7,"")</f>
        <v/>
      </c>
      <c r="EC27" s="56" t="str">
        <f>IFERROR(VLOOKUP($B27,CJ$60:$CN$69,MAX($BT$6:$CM$6)+2-EC$6,0)*EC$7,"")</f>
        <v/>
      </c>
      <c r="ED27" s="56" t="str">
        <f>IFERROR(VLOOKUP($B27,CK$60:$CN$69,MAX($BT$6:$CM$6)+2-ED$6,0)*ED$7,"")</f>
        <v/>
      </c>
      <c r="EE27" s="56" t="str">
        <f>IFERROR(VLOOKUP($B27,CL$60:$CN$69,MAX($BT$6:$CM$6)+2-EE$6,0)*EE$7,"")</f>
        <v/>
      </c>
      <c r="EF27" s="56" t="str">
        <f>IFERROR(VLOOKUP($B27,CM$60:$CN$69,MAX($BT$6:$CM$6)+2-EF$6,0)*EF$7,"")</f>
        <v/>
      </c>
      <c r="EG27" s="57">
        <f t="shared" si="19"/>
        <v>0</v>
      </c>
      <c r="EJ27" s="1">
        <v>20</v>
      </c>
      <c r="EL27" s="1">
        <v>20</v>
      </c>
      <c r="EN27" s="1">
        <v>20</v>
      </c>
      <c r="EP27" s="1">
        <v>20</v>
      </c>
    </row>
    <row r="28" spans="1:146" ht="18" hidden="1">
      <c r="A28" s="36" t="s">
        <v>47</v>
      </c>
      <c r="B28" s="37"/>
      <c r="C28" s="58"/>
      <c r="D28" s="62"/>
      <c r="E28" s="62"/>
      <c r="F28" s="62"/>
      <c r="G28" s="4"/>
      <c r="H28" s="43">
        <f t="shared" si="0"/>
        <v>0</v>
      </c>
      <c r="I28" s="43">
        <f t="shared" si="1"/>
        <v>0</v>
      </c>
      <c r="J28" s="43">
        <f t="shared" si="2"/>
        <v>0</v>
      </c>
      <c r="K28" s="43">
        <f t="shared" si="3"/>
        <v>0</v>
      </c>
      <c r="L28" s="43">
        <f t="shared" si="4"/>
        <v>0</v>
      </c>
      <c r="M28" s="43">
        <f t="shared" si="5"/>
        <v>0</v>
      </c>
      <c r="N28" s="43">
        <f t="shared" si="6"/>
        <v>0</v>
      </c>
      <c r="O28" s="44">
        <f t="shared" si="7"/>
        <v>0</v>
      </c>
      <c r="P28" s="45" t="str">
        <f t="shared" si="8"/>
        <v/>
      </c>
      <c r="Q28" s="45">
        <f t="shared" si="9"/>
        <v>0</v>
      </c>
      <c r="R28" s="46"/>
      <c r="S28" s="46" t="str">
        <f t="shared" si="10"/>
        <v/>
      </c>
      <c r="T28" s="46">
        <f t="shared" si="11"/>
        <v>0</v>
      </c>
      <c r="U28" s="47" t="str">
        <f>IFERROR(VLOOKUP($B28,U$3:$BN$5,MAX($U$6:$BM$6)+2-U$6,0),"")</f>
        <v/>
      </c>
      <c r="V28" s="47" t="str">
        <f>IFERROR(VLOOKUP($B28,V$3:$BN$5,MAX($U$6:$BM$6)+2-V$6,0),"")</f>
        <v/>
      </c>
      <c r="W28" s="47" t="str">
        <f>IFERROR(VLOOKUP($B28,W$3:$BN$5,MAX($U$6:$BM$6)+2-W$6,0),"")</f>
        <v/>
      </c>
      <c r="X28" s="47" t="str">
        <f>IFERROR(VLOOKUP($B28,X$3:$BN$5,MAX($U$6:$BM$6)+2-X$6,0),"")</f>
        <v/>
      </c>
      <c r="Y28" s="47" t="str">
        <f>IFERROR(VLOOKUP($B28,Y$3:$BN$5,MAX($U$6:$BM$6)+2-Y$6,0),"")</f>
        <v/>
      </c>
      <c r="Z28" s="47" t="str">
        <f>IFERROR(VLOOKUP($B28,Z$3:$BN$5,MAX($U$6:$BM$6)+2-Z$6,0),"")</f>
        <v/>
      </c>
      <c r="AA28" s="47" t="str">
        <f>IFERROR(VLOOKUP($B28,AA$3:$BN$5,MAX($U$6:$BM$6)+2-AA$6,0),"")</f>
        <v/>
      </c>
      <c r="AB28" s="47" t="str">
        <f>IFERROR(VLOOKUP($B28,AB$3:$BN$5,MAX($U$6:$BM$6)+2-AB$6,0),"")</f>
        <v/>
      </c>
      <c r="AC28" s="47" t="str">
        <f>IFERROR(VLOOKUP($B28,AC$3:$BN$5,MAX($U$6:$BM$6)+2-AC$6,0),"")</f>
        <v/>
      </c>
      <c r="AD28" s="47" t="str">
        <f>IFERROR(VLOOKUP($B28,AD$3:$BN$5,MAX($U$6:$BM$6)+2-AD$6,0),"")</f>
        <v/>
      </c>
      <c r="AE28" s="47" t="str">
        <f>IFERROR(VLOOKUP($B28,AE$3:$BN$5,MAX($U$6:$BM$6)+2-AE$6,0),"")</f>
        <v/>
      </c>
      <c r="AF28" s="47" t="str">
        <f>IFERROR(VLOOKUP($B28,AF$3:$BN$5,MAX($U$6:$BM$6)+2-AF$6,0),"")</f>
        <v/>
      </c>
      <c r="AG28" s="47" t="str">
        <f>IFERROR(VLOOKUP($B28,AG$3:$BN$5,MAX($U$6:$BM$6)+2-AG$6,0),"")</f>
        <v/>
      </c>
      <c r="AH28" s="47" t="str">
        <f>IFERROR(VLOOKUP($B28,AH$3:$BN$5,MAX($U$6:$BM$6)+2-AH$6,0),"")</f>
        <v/>
      </c>
      <c r="AI28" s="47" t="str">
        <f>IFERROR(VLOOKUP($B28,AI$3:$BN$5,MAX($U$6:$BM$6)+2-AI$6,0),"")</f>
        <v/>
      </c>
      <c r="AJ28" s="47" t="str">
        <f>IFERROR(VLOOKUP($B28,AJ$3:$BN$5,MAX($U$6:$BM$6)+2-AJ$6,0),"")</f>
        <v/>
      </c>
      <c r="AK28" s="47" t="str">
        <f>IFERROR(VLOOKUP($B28,AK$3:$BN$5,MAX($U$6:$BM$6)+2-AK$6,0),"")</f>
        <v/>
      </c>
      <c r="AL28" s="47" t="str">
        <f>IFERROR(VLOOKUP($B28,AL$3:$BN$5,MAX($U$6:$BM$6)+2-AL$6,0),"")</f>
        <v/>
      </c>
      <c r="AM28" s="47" t="str">
        <f>IFERROR(VLOOKUP($B28,AM$3:$BN$5,MAX($U$6:$BM$6)+2-AM$6,0),"")</f>
        <v/>
      </c>
      <c r="AN28" s="47" t="str">
        <f>IFERROR(VLOOKUP($B28,AN$3:$BN$5,MAX($U$6:$BM$6)+2-AN$6,0),"")</f>
        <v/>
      </c>
      <c r="AO28" s="47" t="str">
        <f>IFERROR(VLOOKUP($B28,AO$3:$BN$5,MAX($U$6:$BM$6)+2-AO$6,0),"")</f>
        <v/>
      </c>
      <c r="AP28" s="47" t="str">
        <f>IFERROR(VLOOKUP($B28,AP$3:$BN$5,MAX($U$6:$BM$6)+2-AP$6,0),"")</f>
        <v/>
      </c>
      <c r="AQ28" s="47" t="str">
        <f>IFERROR(VLOOKUP($B28,AQ$3:$BN$5,MAX($U$6:$BM$6)+2-AQ$6,0),"")</f>
        <v/>
      </c>
      <c r="AR28" s="47" t="str">
        <f>IFERROR(VLOOKUP($B28,AR$3:$BN$5,MAX($U$6:$BM$6)+2-AR$6,0),"")</f>
        <v/>
      </c>
      <c r="AS28" s="47" t="str">
        <f>IFERROR(VLOOKUP($B28,AS$3:$BN$5,MAX($U$6:$BM$6)+2-AS$6,0),"")</f>
        <v/>
      </c>
      <c r="AT28" s="47" t="str">
        <f>IFERROR(VLOOKUP($B28,AT$3:$BN$5,MAX($U$6:$BM$6)+2-AT$6,0),"")</f>
        <v/>
      </c>
      <c r="AU28" s="47" t="str">
        <f>IFERROR(VLOOKUP($B28,AU$3:$BN$5,MAX($U$6:$BM$6)+2-AU$6,0),"")</f>
        <v/>
      </c>
      <c r="AV28" s="47" t="str">
        <f>IFERROR(VLOOKUP($B28,AV$3:$BN$5,MAX($U$6:$BM$6)+2-AV$6,0),"")</f>
        <v/>
      </c>
      <c r="AW28" s="47" t="str">
        <f>IFERROR(VLOOKUP($B28,AW$3:$BN$5,MAX($U$6:$BM$6)+2-AW$6,0),"")</f>
        <v/>
      </c>
      <c r="AX28" s="47" t="str">
        <f>IFERROR(VLOOKUP($B28,AX$3:$BN$5,MAX($U$6:$BM$6)+2-AX$6,0),"")</f>
        <v/>
      </c>
      <c r="AY28" s="47" t="str">
        <f>IFERROR(VLOOKUP($B28,AY$3:$BN$5,MAX($U$6:$BM$6)+2-AY$6,0),"")</f>
        <v/>
      </c>
      <c r="AZ28" s="47" t="str">
        <f>IFERROR(VLOOKUP($B28,AZ$3:$BN$5,MAX($U$6:$BM$6)+2-AZ$6,0),"")</f>
        <v/>
      </c>
      <c r="BA28" s="47" t="str">
        <f>IFERROR(VLOOKUP($B28,BA$3:$BN$5,MAX($U$6:$BM$6)+2-BA$6,0),"")</f>
        <v/>
      </c>
      <c r="BB28" s="47" t="str">
        <f>IFERROR(VLOOKUP($B28,BB$3:$BN$5,MAX($U$6:$BM$6)+2-BB$6,0),"")</f>
        <v/>
      </c>
      <c r="BC28" s="47" t="str">
        <f>IFERROR(VLOOKUP($B28,BC$3:$BN$5,MAX($U$6:$BM$6)+2-BC$6,0),"")</f>
        <v/>
      </c>
      <c r="BD28" s="47" t="str">
        <f>IFERROR(VLOOKUP($B28,BD$3:$BN$5,MAX($U$6:$BM$6)+2-BD$6,0),"")</f>
        <v/>
      </c>
      <c r="BE28" s="47" t="str">
        <f>IFERROR(VLOOKUP($B28,BE$3:$BN$5,MAX($U$6:$BM$6)+2-BE$6,0),"")</f>
        <v/>
      </c>
      <c r="BF28" s="47" t="str">
        <f>IFERROR(VLOOKUP($B28,BF$3:$BN$5,MAX($U$6:$BM$6)+2-BF$6,0),"")</f>
        <v/>
      </c>
      <c r="BG28" s="47" t="str">
        <f>IFERROR(VLOOKUP($B28,BG$3:$BN$5,MAX($U$6:$BM$6)+2-BG$6,0),"")</f>
        <v/>
      </c>
      <c r="BH28" s="47" t="str">
        <f>IFERROR(VLOOKUP($B28,BH$3:$BN$5,MAX($U$6:$BM$6)+2-BH$6,0),"")</f>
        <v/>
      </c>
      <c r="BI28" s="47" t="str">
        <f>IFERROR(VLOOKUP($B28,BI$3:$BN$5,MAX($U$6:$BM$6)+2-BI$6,0),"")</f>
        <v/>
      </c>
      <c r="BJ28" s="47" t="str">
        <f>IFERROR(VLOOKUP($B28,BJ$3:$BN$5,MAX($U$6:$BM$6)+2-BJ$6,0),"")</f>
        <v/>
      </c>
      <c r="BK28" s="47" t="str">
        <f>IFERROR(VLOOKUP($B28,BK$3:$BN$5,MAX($U$6:$BM$6)+2-BK$6,0),"")</f>
        <v/>
      </c>
      <c r="BL28" s="47" t="str">
        <f>IFERROR(VLOOKUP($B28,BL$3:$BN$5,MAX($U$6:$BM$6)+2-BL$6,0),"")</f>
        <v/>
      </c>
      <c r="BM28" s="47" t="str">
        <f>IFERROR(VLOOKUP($B28,BM$3:$BN$5,MAX($U$6:$BM$6)+2-BM$6,0),"")</f>
        <v/>
      </c>
      <c r="BN28" s="46">
        <f t="shared" si="12"/>
        <v>0</v>
      </c>
      <c r="BO28" s="48" t="str">
        <f t="shared" si="13"/>
        <v/>
      </c>
      <c r="BP28" s="48" t="str">
        <f t="shared" si="14"/>
        <v/>
      </c>
      <c r="BQ28" s="49" t="str">
        <f t="shared" si="15"/>
        <v/>
      </c>
      <c r="BR28" s="50">
        <f t="shared" si="16"/>
        <v>0</v>
      </c>
      <c r="BS28" s="51">
        <f t="shared" si="17"/>
        <v>0</v>
      </c>
      <c r="BT28" s="52" t="str">
        <f>IFERROR(VLOOKUP($B28,BT$2:$CN$5,MAX($BT$6:$CM$6)+2-BT$6,0)*BT$7,"")</f>
        <v/>
      </c>
      <c r="BU28" s="52" t="str">
        <f>IFERROR(VLOOKUP($B28,BU$2:$CN$5,MAX($BT$6:$CM$6)+2-BU$6,0)*BU$7,"")</f>
        <v/>
      </c>
      <c r="BV28" s="52" t="str">
        <f>IFERROR(VLOOKUP($B28,BV$2:$CN$5,MAX($BT$6:$CM$6)+2-BV$6,0)*BV$7,"")</f>
        <v/>
      </c>
      <c r="BW28" s="52" t="str">
        <f>IFERROR(VLOOKUP($B28,BW$2:$CN$5,MAX($BT$6:$CM$6)+2-BW$6,0)*BW$7,"")</f>
        <v/>
      </c>
      <c r="BX28" s="52" t="str">
        <f>IFERROR(VLOOKUP($B28,BX$2:$CN$5,MAX($BT$6:$CM$6)+2-BX$6,0)*BX$7,"")</f>
        <v/>
      </c>
      <c r="BY28" s="52" t="str">
        <f>IFERROR(VLOOKUP($B28,BY$2:$CN$5,MAX($BT$6:$CM$6)+2-BY$6,0)*BY$7,"")</f>
        <v/>
      </c>
      <c r="BZ28" s="52" t="str">
        <f>IFERROR(VLOOKUP($B28,BZ$2:$CN$5,MAX($BT$6:$CM$6)+2-BZ$6,0)*BZ$7,"")</f>
        <v/>
      </c>
      <c r="CA28" s="52" t="str">
        <f>IFERROR(VLOOKUP($B28,CA$2:$CN$5,MAX($BT$6:$CM$6)+2-CA$6,0)*CA$7,"")</f>
        <v/>
      </c>
      <c r="CB28" s="52" t="str">
        <f>IFERROR(VLOOKUP($B28,CB$2:$CN$5,MAX($BT$6:$CM$6)+2-CB$6,0)*CB$7,"")</f>
        <v/>
      </c>
      <c r="CC28" s="52" t="str">
        <f>IFERROR(VLOOKUP($B28,CC$2:$CN$5,MAX($BT$6:$CM$6)+2-CC$6,0)*CC$7,"")</f>
        <v/>
      </c>
      <c r="CD28" s="52" t="str">
        <f>IFERROR(VLOOKUP($B28,CD$2:$CN$5,MAX($BT$6:$CM$6)+2-CD$6,0)*CD$7,"")</f>
        <v/>
      </c>
      <c r="CE28" s="52" t="str">
        <f>IFERROR(VLOOKUP($B28,CE$2:$CN$5,MAX($BT$6:$CM$6)+2-CE$6,0)*CE$7,"")</f>
        <v/>
      </c>
      <c r="CF28" s="52" t="str">
        <f>IFERROR(VLOOKUP($B28,CF$2:$CN$5,MAX($BT$6:$CM$6)+2-CF$6,0)*CF$7,"")</f>
        <v/>
      </c>
      <c r="CG28" s="52" t="str">
        <f>IFERROR(VLOOKUP($B28,CG$2:$CN$5,MAX($BT$6:$CM$6)+2-CG$6,0)*CG$7,"")</f>
        <v/>
      </c>
      <c r="CH28" s="52" t="str">
        <f>IFERROR(VLOOKUP($B28,CH$2:$CN$5,MAX($BT$6:$CM$6)+2-CH$6,0)*CH$7,"")</f>
        <v/>
      </c>
      <c r="CI28" s="52" t="str">
        <f>IFERROR(VLOOKUP($B28,CI$2:$CN$5,MAX($BT$6:$CM$6)+2-CI$6,0)*CI$7,"")</f>
        <v/>
      </c>
      <c r="CJ28" s="52" t="str">
        <f>IFERROR(VLOOKUP($B28,CJ$2:$CN$5,MAX($BT$6:$CM$6)+2-CJ$6,0)*CJ$7,"")</f>
        <v/>
      </c>
      <c r="CK28" s="52" t="str">
        <f>IFERROR(VLOOKUP($B28,CK$2:$CN$5,MAX($BT$6:$CM$6)+2-CK$6,0)*CK$7,"")</f>
        <v/>
      </c>
      <c r="CL28" s="52" t="str">
        <f>IFERROR(VLOOKUP($B28,CL$2:$CN$5,MAX($BT$6:$CM$6)+2-CL$6,0)*CL$7,"")</f>
        <v/>
      </c>
      <c r="CM28" s="52" t="str">
        <f>IFERROR(VLOOKUP($B28,CM$2:$CN$5,MAX($BT$6:$CM$6)+2-CM$6,0)*CM$7,"")</f>
        <v/>
      </c>
      <c r="CP28" s="53"/>
      <c r="CQ28" s="54" t="str">
        <f>IFERROR(VLOOKUP($B28,BT$49:$CN$58,MAX($CQ$6:$DJ$6)+2-CQ$6,0)*CQ$7,"")</f>
        <v/>
      </c>
      <c r="CR28" s="54" t="str">
        <f>IFERROR(VLOOKUP($B28,BU$49:$CN$58,MAX($CQ$6:$DJ$6)+2-CR$6,0)*CR$7,"")</f>
        <v/>
      </c>
      <c r="CS28" s="54" t="str">
        <f>IFERROR(VLOOKUP($B28,BV$49:$CN$58,MAX($CQ$6:$DJ$6)+2-CS$6,0)*CS$7,"")</f>
        <v/>
      </c>
      <c r="CT28" s="54" t="str">
        <f>IFERROR(VLOOKUP($B28,BW$49:$CN$58,MAX($CQ$6:$DJ$6)+2-CT$6,0)*CT$7,"")</f>
        <v/>
      </c>
      <c r="CU28" s="54" t="str">
        <f>IFERROR(VLOOKUP($B28,BX$49:$CN$58,MAX($CQ$6:$DJ$6)+2-CU$6,0)*CU$7,"")</f>
        <v/>
      </c>
      <c r="CV28" s="54" t="str">
        <f>IFERROR(VLOOKUP($B28,BY$49:$CN$58,MAX($CQ$6:$DJ$6)+2-CV$6,0)*CV$7,"")</f>
        <v/>
      </c>
      <c r="CW28" s="54" t="str">
        <f>IFERROR(VLOOKUP($B28,BZ$49:$CN$58,MAX($CQ$6:$DJ$6)+2-CW$6,0)*CW$7,"")</f>
        <v/>
      </c>
      <c r="CX28" s="54" t="str">
        <f>IFERROR(VLOOKUP($B28,CA$49:$CN$58,MAX($CQ$6:$DJ$6)+2-CX$6,0)*CX$7,"")</f>
        <v/>
      </c>
      <c r="CY28" s="54" t="str">
        <f>IFERROR(VLOOKUP($B28,CB$49:$CN$58,MAX($CQ$6:$DJ$6)+2-CY$6,0)*CY$7,"")</f>
        <v/>
      </c>
      <c r="CZ28" s="54" t="str">
        <f>IFERROR(VLOOKUP($B28,CC$49:$CN$58,MAX($CQ$6:$DJ$6)+2-CZ$6,0)*CZ$7,"")</f>
        <v/>
      </c>
      <c r="DA28" s="54" t="str">
        <f>IFERROR(VLOOKUP($B28,CD$49:$CN$58,MAX($CQ$6:$DJ$6)+2-DA$6,0)*DA$7,"")</f>
        <v/>
      </c>
      <c r="DB28" s="54" t="str">
        <f>IFERROR(VLOOKUP($B28,CE$49:$CN$58,MAX($CQ$6:$DJ$6)+2-DB$6,0)*DB$7,"")</f>
        <v/>
      </c>
      <c r="DC28" s="54" t="str">
        <f>IFERROR(VLOOKUP($B28,CF$49:$CN$58,MAX($CQ$6:$DJ$6)+2-DC$6,0)*DC$7,"")</f>
        <v/>
      </c>
      <c r="DD28" s="54" t="str">
        <f>IFERROR(VLOOKUP($B28,CG$49:$CN$58,MAX($CQ$6:$DJ$6)+2-DD$6,0)*DD$7,"")</f>
        <v/>
      </c>
      <c r="DE28" s="54" t="str">
        <f>IFERROR(VLOOKUP($B28,CH$49:$CN$58,MAX($CQ$6:$DJ$6)+2-DE$6,0)*DE$7,"")</f>
        <v/>
      </c>
      <c r="DF28" s="54" t="str">
        <f>IFERROR(VLOOKUP($B28,CI$49:$CN$58,MAX($CQ$6:$DJ$6)+2-DF$6,0)*DF$7,"")</f>
        <v/>
      </c>
      <c r="DG28" s="54" t="str">
        <f>IFERROR(VLOOKUP($B28,CJ$49:$CN$58,MAX($CQ$6:$DJ$6)+2-DG$6,0)*DG$7,"")</f>
        <v/>
      </c>
      <c r="DH28" s="54" t="str">
        <f>IFERROR(VLOOKUP($B28,CK$49:$CN$58,MAX($CQ$6:$DJ$6)+2-DH$6,0)*DH$7,"")</f>
        <v/>
      </c>
      <c r="DI28" s="54" t="str">
        <f>IFERROR(VLOOKUP($B28,CL$49:$CN$58,MAX($CQ$6:$DJ$6)+2-DI$6,0)*DI$7,"")</f>
        <v/>
      </c>
      <c r="DJ28" s="54" t="str">
        <f>IFERROR(VLOOKUP($B28,CM$49:$CN$58,MAX($CQ$6:$DJ$6)+2-DJ$6,0)*DJ$7,"")</f>
        <v/>
      </c>
      <c r="DK28" s="55">
        <f t="shared" si="18"/>
        <v>0</v>
      </c>
      <c r="DM28" s="56" t="str">
        <f>IFERROR(VLOOKUP($B28,BT$60:$CN$69,MAX($BT$6:$CM$6)+2-DM$6,0)*DM$7,"")</f>
        <v/>
      </c>
      <c r="DN28" s="56" t="str">
        <f>IFERROR(VLOOKUP($B28,BU$60:$CN$69,MAX($BT$6:$CM$6)+2-DN$6,0)*DN$7,"")</f>
        <v/>
      </c>
      <c r="DO28" s="56" t="str">
        <f>IFERROR(VLOOKUP($B28,BV$60:$CN$69,MAX($BT$6:$CM$6)+2-DO$6,0)*DO$7,"")</f>
        <v/>
      </c>
      <c r="DP28" s="56" t="str">
        <f>IFERROR(VLOOKUP($B28,BW$60:$CN$69,MAX($BT$6:$CM$6)+2-DP$6,0)*DP$7,"")</f>
        <v/>
      </c>
      <c r="DQ28" s="56" t="str">
        <f>IFERROR(VLOOKUP($B28,BX$60:$CN$69,MAX($BT$6:$CM$6)+2-DQ$6,0)*DQ$7,"")</f>
        <v/>
      </c>
      <c r="DR28" s="56" t="str">
        <f>IFERROR(VLOOKUP($B28,BY$60:$CN$69,MAX($BT$6:$CM$6)+2-DR$6,0)*DR$7,"")</f>
        <v/>
      </c>
      <c r="DS28" s="56" t="str">
        <f>IFERROR(VLOOKUP($B28,BZ$60:$CN$69,MAX($BT$6:$CM$6)+2-DS$6,0)*DS$7,"")</f>
        <v/>
      </c>
      <c r="DT28" s="56" t="str">
        <f>IFERROR(VLOOKUP($B28,CA$60:$CN$69,MAX($BT$6:$CM$6)+2-DT$6,0)*DT$7,"")</f>
        <v/>
      </c>
      <c r="DU28" s="56" t="str">
        <f>IFERROR(VLOOKUP($B28,CB$60:$CN$69,MAX($BT$6:$CM$6)+2-DU$6,0)*DU$7,"")</f>
        <v/>
      </c>
      <c r="DV28" s="56" t="str">
        <f>IFERROR(VLOOKUP($B28,CC$60:$CN$69,MAX($BT$6:$CM$6)+2-DV$6,0)*DV$7,"")</f>
        <v/>
      </c>
      <c r="DW28" s="56" t="str">
        <f>IFERROR(VLOOKUP($B28,CD$60:$CN$69,MAX($BT$6:$CM$6)+2-DW$6,0)*DW$7,"")</f>
        <v/>
      </c>
      <c r="DX28" s="56" t="str">
        <f>IFERROR(VLOOKUP($B28,CE$60:$CN$69,MAX($BT$6:$CM$6)+2-DX$6,0)*DX$7,"")</f>
        <v/>
      </c>
      <c r="DY28" s="56" t="str">
        <f>IFERROR(VLOOKUP($B28,CF$60:$CN$69,MAX($BT$6:$CM$6)+2-DY$6,0)*DY$7,"")</f>
        <v/>
      </c>
      <c r="DZ28" s="56" t="str">
        <f>IFERROR(VLOOKUP($B28,CG$60:$CN$69,MAX($BT$6:$CM$6)+2-DZ$6,0)*DZ$7,"")</f>
        <v/>
      </c>
      <c r="EA28" s="56" t="str">
        <f>IFERROR(VLOOKUP($B28,CH$60:$CN$69,MAX($BT$6:$CM$6)+2-EA$6,0)*EA$7,"")</f>
        <v/>
      </c>
      <c r="EB28" s="56" t="str">
        <f>IFERROR(VLOOKUP($B28,CI$60:$CN$69,MAX($BT$6:$CM$6)+2-EB$6,0)*EB$7,"")</f>
        <v/>
      </c>
      <c r="EC28" s="56" t="str">
        <f>IFERROR(VLOOKUP($B28,CJ$60:$CN$69,MAX($BT$6:$CM$6)+2-EC$6,0)*EC$7,"")</f>
        <v/>
      </c>
      <c r="ED28" s="56" t="str">
        <f>IFERROR(VLOOKUP($B28,CK$60:$CN$69,MAX($BT$6:$CM$6)+2-ED$6,0)*ED$7,"")</f>
        <v/>
      </c>
      <c r="EE28" s="56" t="str">
        <f>IFERROR(VLOOKUP($B28,CL$60:$CN$69,MAX($BT$6:$CM$6)+2-EE$6,0)*EE$7,"")</f>
        <v/>
      </c>
      <c r="EF28" s="56" t="str">
        <f>IFERROR(VLOOKUP($B28,CM$60:$CN$69,MAX($BT$6:$CM$6)+2-EF$6,0)*EF$7,"")</f>
        <v/>
      </c>
      <c r="EG28" s="57">
        <f t="shared" si="19"/>
        <v>0</v>
      </c>
      <c r="EJ28" s="1">
        <v>21</v>
      </c>
      <c r="EL28" s="1">
        <v>21</v>
      </c>
      <c r="EN28" s="1">
        <v>21</v>
      </c>
      <c r="EP28" s="1">
        <v>21</v>
      </c>
    </row>
    <row r="29" spans="1:146" ht="18" hidden="1">
      <c r="A29" s="36" t="s">
        <v>48</v>
      </c>
      <c r="B29" s="37"/>
      <c r="C29" s="63"/>
      <c r="D29" s="64"/>
      <c r="E29" s="62"/>
      <c r="F29" s="59"/>
      <c r="G29" s="37"/>
      <c r="H29" s="43">
        <f t="shared" si="0"/>
        <v>0</v>
      </c>
      <c r="I29" s="43">
        <f t="shared" si="1"/>
        <v>0</v>
      </c>
      <c r="J29" s="43">
        <f t="shared" si="2"/>
        <v>0</v>
      </c>
      <c r="K29" s="43">
        <f t="shared" si="3"/>
        <v>0</v>
      </c>
      <c r="L29" s="43">
        <f t="shared" si="4"/>
        <v>0</v>
      </c>
      <c r="M29" s="43">
        <f t="shared" si="5"/>
        <v>0</v>
      </c>
      <c r="N29" s="43">
        <f t="shared" si="6"/>
        <v>0</v>
      </c>
      <c r="O29" s="44">
        <f t="shared" si="7"/>
        <v>0</v>
      </c>
      <c r="P29" s="45" t="str">
        <f t="shared" si="8"/>
        <v/>
      </c>
      <c r="Q29" s="45">
        <f t="shared" si="9"/>
        <v>0</v>
      </c>
      <c r="R29" s="46"/>
      <c r="S29" s="46" t="str">
        <f t="shared" si="10"/>
        <v/>
      </c>
      <c r="T29" s="46">
        <f t="shared" si="11"/>
        <v>0</v>
      </c>
      <c r="U29" s="47" t="str">
        <f>IFERROR(VLOOKUP($B29,U$3:$BN$5,MAX($U$6:$BM$6)+2-U$6,0),"")</f>
        <v/>
      </c>
      <c r="V29" s="47" t="str">
        <f>IFERROR(VLOOKUP($B29,V$3:$BN$5,MAX($U$6:$BM$6)+2-V$6,0),"")</f>
        <v/>
      </c>
      <c r="W29" s="47" t="str">
        <f>IFERROR(VLOOKUP($B29,W$3:$BN$5,MAX($U$6:$BM$6)+2-W$6,0),"")</f>
        <v/>
      </c>
      <c r="X29" s="47" t="str">
        <f>IFERROR(VLOOKUP($B29,X$3:$BN$5,MAX($U$6:$BM$6)+2-X$6,0),"")</f>
        <v/>
      </c>
      <c r="Y29" s="47" t="str">
        <f>IFERROR(VLOOKUP($B29,Y$3:$BN$5,MAX($U$6:$BM$6)+2-Y$6,0),"")</f>
        <v/>
      </c>
      <c r="Z29" s="47" t="str">
        <f>IFERROR(VLOOKUP($B29,Z$3:$BN$5,MAX($U$6:$BM$6)+2-Z$6,0),"")</f>
        <v/>
      </c>
      <c r="AA29" s="47" t="str">
        <f>IFERROR(VLOOKUP($B29,AA$3:$BN$5,MAX($U$6:$BM$6)+2-AA$6,0),"")</f>
        <v/>
      </c>
      <c r="AB29" s="47" t="str">
        <f>IFERROR(VLOOKUP($B29,AB$3:$BN$5,MAX($U$6:$BM$6)+2-AB$6,0),"")</f>
        <v/>
      </c>
      <c r="AC29" s="47" t="str">
        <f>IFERROR(VLOOKUP($B29,AC$3:$BN$5,MAX($U$6:$BM$6)+2-AC$6,0),"")</f>
        <v/>
      </c>
      <c r="AD29" s="47" t="str">
        <f>IFERROR(VLOOKUP($B29,AD$3:$BN$5,MAX($U$6:$BM$6)+2-AD$6,0),"")</f>
        <v/>
      </c>
      <c r="AE29" s="47" t="str">
        <f>IFERROR(VLOOKUP($B29,AE$3:$BN$5,MAX($U$6:$BM$6)+2-AE$6,0),"")</f>
        <v/>
      </c>
      <c r="AF29" s="47" t="str">
        <f>IFERROR(VLOOKUP($B29,AF$3:$BN$5,MAX($U$6:$BM$6)+2-AF$6,0),"")</f>
        <v/>
      </c>
      <c r="AG29" s="47" t="str">
        <f>IFERROR(VLOOKUP($B29,AG$3:$BN$5,MAX($U$6:$BM$6)+2-AG$6,0),"")</f>
        <v/>
      </c>
      <c r="AH29" s="47" t="str">
        <f>IFERROR(VLOOKUP($B29,AH$3:$BN$5,MAX($U$6:$BM$6)+2-AH$6,0),"")</f>
        <v/>
      </c>
      <c r="AI29" s="47" t="str">
        <f>IFERROR(VLOOKUP($B29,AI$3:$BN$5,MAX($U$6:$BM$6)+2-AI$6,0),"")</f>
        <v/>
      </c>
      <c r="AJ29" s="47" t="str">
        <f>IFERROR(VLOOKUP($B29,AJ$3:$BN$5,MAX($U$6:$BM$6)+2-AJ$6,0),"")</f>
        <v/>
      </c>
      <c r="AK29" s="47" t="str">
        <f>IFERROR(VLOOKUP($B29,AK$3:$BN$5,MAX($U$6:$BM$6)+2-AK$6,0),"")</f>
        <v/>
      </c>
      <c r="AL29" s="47" t="str">
        <f>IFERROR(VLOOKUP($B29,AL$3:$BN$5,MAX($U$6:$BM$6)+2-AL$6,0),"")</f>
        <v/>
      </c>
      <c r="AM29" s="47" t="str">
        <f>IFERROR(VLOOKUP($B29,AM$3:$BN$5,MAX($U$6:$BM$6)+2-AM$6,0),"")</f>
        <v/>
      </c>
      <c r="AN29" s="47" t="str">
        <f>IFERROR(VLOOKUP($B29,AN$3:$BN$5,MAX($U$6:$BM$6)+2-AN$6,0),"")</f>
        <v/>
      </c>
      <c r="AO29" s="47" t="str">
        <f>IFERROR(VLOOKUP($B29,AO$3:$BN$5,MAX($U$6:$BM$6)+2-AO$6,0),"")</f>
        <v/>
      </c>
      <c r="AP29" s="47" t="str">
        <f>IFERROR(VLOOKUP($B29,AP$3:$BN$5,MAX($U$6:$BM$6)+2-AP$6,0),"")</f>
        <v/>
      </c>
      <c r="AQ29" s="47" t="str">
        <f>IFERROR(VLOOKUP($B29,AQ$3:$BN$5,MAX($U$6:$BM$6)+2-AQ$6,0),"")</f>
        <v/>
      </c>
      <c r="AR29" s="47" t="str">
        <f>IFERROR(VLOOKUP($B29,AR$3:$BN$5,MAX($U$6:$BM$6)+2-AR$6,0),"")</f>
        <v/>
      </c>
      <c r="AS29" s="47" t="str">
        <f>IFERROR(VLOOKUP($B29,AS$3:$BN$5,MAX($U$6:$BM$6)+2-AS$6,0),"")</f>
        <v/>
      </c>
      <c r="AT29" s="47" t="str">
        <f>IFERROR(VLOOKUP($B29,AT$3:$BN$5,MAX($U$6:$BM$6)+2-AT$6,0),"")</f>
        <v/>
      </c>
      <c r="AU29" s="47" t="str">
        <f>IFERROR(VLOOKUP($B29,AU$3:$BN$5,MAX($U$6:$BM$6)+2-AU$6,0),"")</f>
        <v/>
      </c>
      <c r="AV29" s="47" t="str">
        <f>IFERROR(VLOOKUP($B29,AV$3:$BN$5,MAX($U$6:$BM$6)+2-AV$6,0),"")</f>
        <v/>
      </c>
      <c r="AW29" s="47" t="str">
        <f>IFERROR(VLOOKUP($B29,AW$3:$BN$5,MAX($U$6:$BM$6)+2-AW$6,0),"")</f>
        <v/>
      </c>
      <c r="AX29" s="47" t="str">
        <f>IFERROR(VLOOKUP($B29,AX$3:$BN$5,MAX($U$6:$BM$6)+2-AX$6,0),"")</f>
        <v/>
      </c>
      <c r="AY29" s="47" t="str">
        <f>IFERROR(VLOOKUP($B29,AY$3:$BN$5,MAX($U$6:$BM$6)+2-AY$6,0),"")</f>
        <v/>
      </c>
      <c r="AZ29" s="47" t="str">
        <f>IFERROR(VLOOKUP($B29,AZ$3:$BN$5,MAX($U$6:$BM$6)+2-AZ$6,0),"")</f>
        <v/>
      </c>
      <c r="BA29" s="47" t="str">
        <f>IFERROR(VLOOKUP($B29,BA$3:$BN$5,MAX($U$6:$BM$6)+2-BA$6,0),"")</f>
        <v/>
      </c>
      <c r="BB29" s="47" t="str">
        <f>IFERROR(VLOOKUP($B29,BB$3:$BN$5,MAX($U$6:$BM$6)+2-BB$6,0),"")</f>
        <v/>
      </c>
      <c r="BC29" s="47" t="str">
        <f>IFERROR(VLOOKUP($B29,BC$3:$BN$5,MAX($U$6:$BM$6)+2-BC$6,0),"")</f>
        <v/>
      </c>
      <c r="BD29" s="47" t="str">
        <f>IFERROR(VLOOKUP($B29,BD$3:$BN$5,MAX($U$6:$BM$6)+2-BD$6,0),"")</f>
        <v/>
      </c>
      <c r="BE29" s="47" t="str">
        <f>IFERROR(VLOOKUP($B29,BE$3:$BN$5,MAX($U$6:$BM$6)+2-BE$6,0),"")</f>
        <v/>
      </c>
      <c r="BF29" s="47" t="str">
        <f>IFERROR(VLOOKUP($B29,BF$3:$BN$5,MAX($U$6:$BM$6)+2-BF$6,0),"")</f>
        <v/>
      </c>
      <c r="BG29" s="47" t="str">
        <f>IFERROR(VLOOKUP($B29,BG$3:$BN$5,MAX($U$6:$BM$6)+2-BG$6,0),"")</f>
        <v/>
      </c>
      <c r="BH29" s="47" t="str">
        <f>IFERROR(VLOOKUP($B29,BH$3:$BN$5,MAX($U$6:$BM$6)+2-BH$6,0),"")</f>
        <v/>
      </c>
      <c r="BI29" s="47" t="str">
        <f>IFERROR(VLOOKUP($B29,BI$3:$BN$5,MAX($U$6:$BM$6)+2-BI$6,0),"")</f>
        <v/>
      </c>
      <c r="BJ29" s="47" t="str">
        <f>IFERROR(VLOOKUP($B29,BJ$3:$BN$5,MAX($U$6:$BM$6)+2-BJ$6,0),"")</f>
        <v/>
      </c>
      <c r="BK29" s="47" t="str">
        <f>IFERROR(VLOOKUP($B29,BK$3:$BN$5,MAX($U$6:$BM$6)+2-BK$6,0),"")</f>
        <v/>
      </c>
      <c r="BL29" s="47" t="str">
        <f>IFERROR(VLOOKUP($B29,BL$3:$BN$5,MAX($U$6:$BM$6)+2-BL$6,0),"")</f>
        <v/>
      </c>
      <c r="BM29" s="47" t="str">
        <f>IFERROR(VLOOKUP($B29,BM$3:$BN$5,MAX($U$6:$BM$6)+2-BM$6,0),"")</f>
        <v/>
      </c>
      <c r="BN29" s="46">
        <f t="shared" si="12"/>
        <v>0</v>
      </c>
      <c r="BO29" s="48" t="str">
        <f t="shared" si="13"/>
        <v/>
      </c>
      <c r="BP29" s="48" t="str">
        <f t="shared" si="14"/>
        <v/>
      </c>
      <c r="BQ29" s="49" t="str">
        <f t="shared" si="15"/>
        <v/>
      </c>
      <c r="BR29" s="50">
        <f t="shared" si="16"/>
        <v>0</v>
      </c>
      <c r="BS29" s="51">
        <f t="shared" si="17"/>
        <v>0</v>
      </c>
      <c r="BT29" s="52" t="str">
        <f>IFERROR(VLOOKUP($B29,BT$2:$CN$5,MAX($BT$6:$CM$6)+2-BT$6,0)*BT$7,"")</f>
        <v/>
      </c>
      <c r="BU29" s="52" t="str">
        <f>IFERROR(VLOOKUP($B29,BU$2:$CN$5,MAX($BT$6:$CM$6)+2-BU$6,0)*BU$7,"")</f>
        <v/>
      </c>
      <c r="BV29" s="52" t="str">
        <f>IFERROR(VLOOKUP($B29,BV$2:$CN$5,MAX($BT$6:$CM$6)+2-BV$6,0)*BV$7,"")</f>
        <v/>
      </c>
      <c r="BW29" s="52" t="str">
        <f>IFERROR(VLOOKUP($B29,BW$2:$CN$5,MAX($BT$6:$CM$6)+2-BW$6,0)*BW$7,"")</f>
        <v/>
      </c>
      <c r="BX29" s="52" t="str">
        <f>IFERROR(VLOOKUP($B29,BX$2:$CN$5,MAX($BT$6:$CM$6)+2-BX$6,0)*BX$7,"")</f>
        <v/>
      </c>
      <c r="BY29" s="52" t="str">
        <f>IFERROR(VLOOKUP($B29,BY$2:$CN$5,MAX($BT$6:$CM$6)+2-BY$6,0)*BY$7,"")</f>
        <v/>
      </c>
      <c r="BZ29" s="52" t="str">
        <f>IFERROR(VLOOKUP($B29,BZ$2:$CN$5,MAX($BT$6:$CM$6)+2-BZ$6,0)*BZ$7,"")</f>
        <v/>
      </c>
      <c r="CA29" s="52" t="str">
        <f>IFERROR(VLOOKUP($B29,CA$2:$CN$5,MAX($BT$6:$CM$6)+2-CA$6,0)*CA$7,"")</f>
        <v/>
      </c>
      <c r="CB29" s="52" t="str">
        <f>IFERROR(VLOOKUP($B29,CB$2:$CN$5,MAX($BT$6:$CM$6)+2-CB$6,0)*CB$7,"")</f>
        <v/>
      </c>
      <c r="CC29" s="52" t="str">
        <f>IFERROR(VLOOKUP($B29,CC$2:$CN$5,MAX($BT$6:$CM$6)+2-CC$6,0)*CC$7,"")</f>
        <v/>
      </c>
      <c r="CD29" s="52" t="str">
        <f>IFERROR(VLOOKUP($B29,CD$2:$CN$5,MAX($BT$6:$CM$6)+2-CD$6,0)*CD$7,"")</f>
        <v/>
      </c>
      <c r="CE29" s="52" t="str">
        <f>IFERROR(VLOOKUP($B29,CE$2:$CN$5,MAX($BT$6:$CM$6)+2-CE$6,0)*CE$7,"")</f>
        <v/>
      </c>
      <c r="CF29" s="52" t="str">
        <f>IFERROR(VLOOKUP($B29,CF$2:$CN$5,MAX($BT$6:$CM$6)+2-CF$6,0)*CF$7,"")</f>
        <v/>
      </c>
      <c r="CG29" s="52" t="str">
        <f>IFERROR(VLOOKUP($B29,CG$2:$CN$5,MAX($BT$6:$CM$6)+2-CG$6,0)*CG$7,"")</f>
        <v/>
      </c>
      <c r="CH29" s="52" t="str">
        <f>IFERROR(VLOOKUP($B29,CH$2:$CN$5,MAX($BT$6:$CM$6)+2-CH$6,0)*CH$7,"")</f>
        <v/>
      </c>
      <c r="CI29" s="52" t="str">
        <f>IFERROR(VLOOKUP($B29,CI$2:$CN$5,MAX($BT$6:$CM$6)+2-CI$6,0)*CI$7,"")</f>
        <v/>
      </c>
      <c r="CJ29" s="52" t="str">
        <f>IFERROR(VLOOKUP($B29,CJ$2:$CN$5,MAX($BT$6:$CM$6)+2-CJ$6,0)*CJ$7,"")</f>
        <v/>
      </c>
      <c r="CK29" s="52" t="str">
        <f>IFERROR(VLOOKUP($B29,CK$2:$CN$5,MAX($BT$6:$CM$6)+2-CK$6,0)*CK$7,"")</f>
        <v/>
      </c>
      <c r="CL29" s="52" t="str">
        <f>IFERROR(VLOOKUP($B29,CL$2:$CN$5,MAX($BT$6:$CM$6)+2-CL$6,0)*CL$7,"")</f>
        <v/>
      </c>
      <c r="CM29" s="52" t="str">
        <f>IFERROR(VLOOKUP($B29,CM$2:$CN$5,MAX($BT$6:$CM$6)+2-CM$6,0)*CM$7,"")</f>
        <v/>
      </c>
      <c r="CP29" s="53"/>
      <c r="CQ29" s="54" t="str">
        <f>IFERROR(VLOOKUP($B29,BT$49:$CN$58,MAX($CQ$6:$DJ$6)+2-CQ$6,0)*CQ$7,"")</f>
        <v/>
      </c>
      <c r="CR29" s="54" t="str">
        <f>IFERROR(VLOOKUP($B29,BU$49:$CN$58,MAX($CQ$6:$DJ$6)+2-CR$6,0)*CR$7,"")</f>
        <v/>
      </c>
      <c r="CS29" s="54" t="str">
        <f>IFERROR(VLOOKUP($B29,BV$49:$CN$58,MAX($CQ$6:$DJ$6)+2-CS$6,0)*CS$7,"")</f>
        <v/>
      </c>
      <c r="CT29" s="54" t="str">
        <f>IFERROR(VLOOKUP($B29,BW$49:$CN$58,MAX($CQ$6:$DJ$6)+2-CT$6,0)*CT$7,"")</f>
        <v/>
      </c>
      <c r="CU29" s="54" t="str">
        <f>IFERROR(VLOOKUP($B29,BX$49:$CN$58,MAX($CQ$6:$DJ$6)+2-CU$6,0)*CU$7,"")</f>
        <v/>
      </c>
      <c r="CV29" s="54" t="str">
        <f>IFERROR(VLOOKUP($B29,BY$49:$CN$58,MAX($CQ$6:$DJ$6)+2-CV$6,0)*CV$7,"")</f>
        <v/>
      </c>
      <c r="CW29" s="54" t="str">
        <f>IFERROR(VLOOKUP($B29,BZ$49:$CN$58,MAX($CQ$6:$DJ$6)+2-CW$6,0)*CW$7,"")</f>
        <v/>
      </c>
      <c r="CX29" s="54" t="str">
        <f>IFERROR(VLOOKUP($B29,CA$49:$CN$58,MAX($CQ$6:$DJ$6)+2-CX$6,0)*CX$7,"")</f>
        <v/>
      </c>
      <c r="CY29" s="54" t="str">
        <f>IFERROR(VLOOKUP($B29,CB$49:$CN$58,MAX($CQ$6:$DJ$6)+2-CY$6,0)*CY$7,"")</f>
        <v/>
      </c>
      <c r="CZ29" s="54" t="str">
        <f>IFERROR(VLOOKUP($B29,CC$49:$CN$58,MAX($CQ$6:$DJ$6)+2-CZ$6,0)*CZ$7,"")</f>
        <v/>
      </c>
      <c r="DA29" s="54" t="str">
        <f>IFERROR(VLOOKUP($B29,CD$49:$CN$58,MAX($CQ$6:$DJ$6)+2-DA$6,0)*DA$7,"")</f>
        <v/>
      </c>
      <c r="DB29" s="54" t="str">
        <f>IFERROR(VLOOKUP($B29,CE$49:$CN$58,MAX($CQ$6:$DJ$6)+2-DB$6,0)*DB$7,"")</f>
        <v/>
      </c>
      <c r="DC29" s="54" t="str">
        <f>IFERROR(VLOOKUP($B29,CF$49:$CN$58,MAX($CQ$6:$DJ$6)+2-DC$6,0)*DC$7,"")</f>
        <v/>
      </c>
      <c r="DD29" s="54" t="str">
        <f>IFERROR(VLOOKUP($B29,CG$49:$CN$58,MAX($CQ$6:$DJ$6)+2-DD$6,0)*DD$7,"")</f>
        <v/>
      </c>
      <c r="DE29" s="54" t="str">
        <f>IFERROR(VLOOKUP($B29,CH$49:$CN$58,MAX($CQ$6:$DJ$6)+2-DE$6,0)*DE$7,"")</f>
        <v/>
      </c>
      <c r="DF29" s="54" t="str">
        <f>IFERROR(VLOOKUP($B29,CI$49:$CN$58,MAX($CQ$6:$DJ$6)+2-DF$6,0)*DF$7,"")</f>
        <v/>
      </c>
      <c r="DG29" s="54" t="str">
        <f>IFERROR(VLOOKUP($B29,CJ$49:$CN$58,MAX($CQ$6:$DJ$6)+2-DG$6,0)*DG$7,"")</f>
        <v/>
      </c>
      <c r="DH29" s="54" t="str">
        <f>IFERROR(VLOOKUP($B29,CK$49:$CN$58,MAX($CQ$6:$DJ$6)+2-DH$6,0)*DH$7,"")</f>
        <v/>
      </c>
      <c r="DI29" s="54" t="str">
        <f>IFERROR(VLOOKUP($B29,CL$49:$CN$58,MAX($CQ$6:$DJ$6)+2-DI$6,0)*DI$7,"")</f>
        <v/>
      </c>
      <c r="DJ29" s="54" t="str">
        <f>IFERROR(VLOOKUP($B29,CM$49:$CN$58,MAX($CQ$6:$DJ$6)+2-DJ$6,0)*DJ$7,"")</f>
        <v/>
      </c>
      <c r="DK29" s="55">
        <f t="shared" si="18"/>
        <v>0</v>
      </c>
      <c r="DM29" s="56" t="str">
        <f>IFERROR(VLOOKUP($B29,BT$60:$CN$69,MAX($BT$6:$CM$6)+2-DM$6,0)*DM$7,"")</f>
        <v/>
      </c>
      <c r="DN29" s="56" t="str">
        <f>IFERROR(VLOOKUP($B29,BU$60:$CN$69,MAX($BT$6:$CM$6)+2-DN$6,0)*DN$7,"")</f>
        <v/>
      </c>
      <c r="DO29" s="56" t="str">
        <f>IFERROR(VLOOKUP($B29,BV$60:$CN$69,MAX($BT$6:$CM$6)+2-DO$6,0)*DO$7,"")</f>
        <v/>
      </c>
      <c r="DP29" s="56" t="str">
        <f>IFERROR(VLOOKUP($B29,BW$60:$CN$69,MAX($BT$6:$CM$6)+2-DP$6,0)*DP$7,"")</f>
        <v/>
      </c>
      <c r="DQ29" s="56" t="str">
        <f>IFERROR(VLOOKUP($B29,BX$60:$CN$69,MAX($BT$6:$CM$6)+2-DQ$6,0)*DQ$7,"")</f>
        <v/>
      </c>
      <c r="DR29" s="56" t="str">
        <f>IFERROR(VLOOKUP($B29,BY$60:$CN$69,MAX($BT$6:$CM$6)+2-DR$6,0)*DR$7,"")</f>
        <v/>
      </c>
      <c r="DS29" s="56" t="str">
        <f>IFERROR(VLOOKUP($B29,BZ$60:$CN$69,MAX($BT$6:$CM$6)+2-DS$6,0)*DS$7,"")</f>
        <v/>
      </c>
      <c r="DT29" s="56" t="str">
        <f>IFERROR(VLOOKUP($B29,CA$60:$CN$69,MAX($BT$6:$CM$6)+2-DT$6,0)*DT$7,"")</f>
        <v/>
      </c>
      <c r="DU29" s="56" t="str">
        <f>IFERROR(VLOOKUP($B29,CB$60:$CN$69,MAX($BT$6:$CM$6)+2-DU$6,0)*DU$7,"")</f>
        <v/>
      </c>
      <c r="DV29" s="56" t="str">
        <f>IFERROR(VLOOKUP($B29,CC$60:$CN$69,MAX($BT$6:$CM$6)+2-DV$6,0)*DV$7,"")</f>
        <v/>
      </c>
      <c r="DW29" s="56" t="str">
        <f>IFERROR(VLOOKUP($B29,CD$60:$CN$69,MAX($BT$6:$CM$6)+2-DW$6,0)*DW$7,"")</f>
        <v/>
      </c>
      <c r="DX29" s="56" t="str">
        <f>IFERROR(VLOOKUP($B29,CE$60:$CN$69,MAX($BT$6:$CM$6)+2-DX$6,0)*DX$7,"")</f>
        <v/>
      </c>
      <c r="DY29" s="56" t="str">
        <f>IFERROR(VLOOKUP($B29,CF$60:$CN$69,MAX($BT$6:$CM$6)+2-DY$6,0)*DY$7,"")</f>
        <v/>
      </c>
      <c r="DZ29" s="56" t="str">
        <f>IFERROR(VLOOKUP($B29,CG$60:$CN$69,MAX($BT$6:$CM$6)+2-DZ$6,0)*DZ$7,"")</f>
        <v/>
      </c>
      <c r="EA29" s="56" t="str">
        <f>IFERROR(VLOOKUP($B29,CH$60:$CN$69,MAX($BT$6:$CM$6)+2-EA$6,0)*EA$7,"")</f>
        <v/>
      </c>
      <c r="EB29" s="56" t="str">
        <f>IFERROR(VLOOKUP($B29,CI$60:$CN$69,MAX($BT$6:$CM$6)+2-EB$6,0)*EB$7,"")</f>
        <v/>
      </c>
      <c r="EC29" s="56" t="str">
        <f>IFERROR(VLOOKUP($B29,CJ$60:$CN$69,MAX($BT$6:$CM$6)+2-EC$6,0)*EC$7,"")</f>
        <v/>
      </c>
      <c r="ED29" s="56" t="str">
        <f>IFERROR(VLOOKUP($B29,CK$60:$CN$69,MAX($BT$6:$CM$6)+2-ED$6,0)*ED$7,"")</f>
        <v/>
      </c>
      <c r="EE29" s="56" t="str">
        <f>IFERROR(VLOOKUP($B29,CL$60:$CN$69,MAX($BT$6:$CM$6)+2-EE$6,0)*EE$7,"")</f>
        <v/>
      </c>
      <c r="EF29" s="56" t="str">
        <f>IFERROR(VLOOKUP($B29,CM$60:$CN$69,MAX($BT$6:$CM$6)+2-EF$6,0)*EF$7,"")</f>
        <v/>
      </c>
      <c r="EG29" s="57">
        <f t="shared" si="19"/>
        <v>0</v>
      </c>
      <c r="EJ29" s="1">
        <v>22</v>
      </c>
      <c r="EL29" s="1">
        <v>22</v>
      </c>
      <c r="EN29" s="1">
        <v>22</v>
      </c>
      <c r="EP29" s="1">
        <v>22</v>
      </c>
    </row>
    <row r="30" spans="1:146" ht="18" hidden="1">
      <c r="A30" s="36" t="s">
        <v>49</v>
      </c>
      <c r="B30" s="37"/>
      <c r="C30" s="58"/>
      <c r="D30" s="62"/>
      <c r="E30" s="62"/>
      <c r="F30" s="65"/>
      <c r="G30" s="4"/>
      <c r="H30" s="43">
        <f t="shared" si="0"/>
        <v>0</v>
      </c>
      <c r="I30" s="43">
        <f t="shared" si="1"/>
        <v>0</v>
      </c>
      <c r="J30" s="43">
        <f t="shared" si="2"/>
        <v>0</v>
      </c>
      <c r="K30" s="43">
        <f t="shared" si="3"/>
        <v>0</v>
      </c>
      <c r="L30" s="43">
        <f t="shared" si="4"/>
        <v>0</v>
      </c>
      <c r="M30" s="43">
        <f t="shared" si="5"/>
        <v>0</v>
      </c>
      <c r="N30" s="43">
        <f t="shared" si="6"/>
        <v>0</v>
      </c>
      <c r="O30" s="44">
        <f t="shared" si="7"/>
        <v>0</v>
      </c>
      <c r="P30" s="45" t="str">
        <f t="shared" si="8"/>
        <v/>
      </c>
      <c r="Q30" s="45">
        <f t="shared" si="9"/>
        <v>0</v>
      </c>
      <c r="R30" s="46"/>
      <c r="S30" s="46" t="str">
        <f t="shared" si="10"/>
        <v/>
      </c>
      <c r="T30" s="46">
        <f t="shared" si="11"/>
        <v>0</v>
      </c>
      <c r="U30" s="47" t="str">
        <f>IFERROR(VLOOKUP($B30,U$3:$BN$5,MAX($U$6:$BM$6)+2-U$6,0),"")</f>
        <v/>
      </c>
      <c r="V30" s="47" t="str">
        <f>IFERROR(VLOOKUP($B30,V$3:$BN$5,MAX($U$6:$BM$6)+2-V$6,0),"")</f>
        <v/>
      </c>
      <c r="W30" s="47" t="str">
        <f>IFERROR(VLOOKUP($B30,W$3:$BN$5,MAX($U$6:$BM$6)+2-W$6,0),"")</f>
        <v/>
      </c>
      <c r="X30" s="47" t="str">
        <f>IFERROR(VLOOKUP($B30,X$3:$BN$5,MAX($U$6:$BM$6)+2-X$6,0),"")</f>
        <v/>
      </c>
      <c r="Y30" s="47" t="str">
        <f>IFERROR(VLOOKUP($B30,Y$3:$BN$5,MAX($U$6:$BM$6)+2-Y$6,0),"")</f>
        <v/>
      </c>
      <c r="Z30" s="47" t="str">
        <f>IFERROR(VLOOKUP($B30,Z$3:$BN$5,MAX($U$6:$BM$6)+2-Z$6,0),"")</f>
        <v/>
      </c>
      <c r="AA30" s="47" t="str">
        <f>IFERROR(VLOOKUP($B30,AA$3:$BN$5,MAX($U$6:$BM$6)+2-AA$6,0),"")</f>
        <v/>
      </c>
      <c r="AB30" s="47" t="str">
        <f>IFERROR(VLOOKUP($B30,AB$3:$BN$5,MAX($U$6:$BM$6)+2-AB$6,0),"")</f>
        <v/>
      </c>
      <c r="AC30" s="47" t="str">
        <f>IFERROR(VLOOKUP($B30,AC$3:$BN$5,MAX($U$6:$BM$6)+2-AC$6,0),"")</f>
        <v/>
      </c>
      <c r="AD30" s="47" t="str">
        <f>IFERROR(VLOOKUP($B30,AD$3:$BN$5,MAX($U$6:$BM$6)+2-AD$6,0),"")</f>
        <v/>
      </c>
      <c r="AE30" s="47" t="str">
        <f>IFERROR(VLOOKUP($B30,AE$3:$BN$5,MAX($U$6:$BM$6)+2-AE$6,0),"")</f>
        <v/>
      </c>
      <c r="AF30" s="47" t="str">
        <f>IFERROR(VLOOKUP($B30,AF$3:$BN$5,MAX($U$6:$BM$6)+2-AF$6,0),"")</f>
        <v/>
      </c>
      <c r="AG30" s="47" t="str">
        <f>IFERROR(VLOOKUP($B30,AG$3:$BN$5,MAX($U$6:$BM$6)+2-AG$6,0),"")</f>
        <v/>
      </c>
      <c r="AH30" s="47" t="str">
        <f>IFERROR(VLOOKUP($B30,AH$3:$BN$5,MAX($U$6:$BM$6)+2-AH$6,0),"")</f>
        <v/>
      </c>
      <c r="AI30" s="47" t="str">
        <f>IFERROR(VLOOKUP($B30,AI$3:$BN$5,MAX($U$6:$BM$6)+2-AI$6,0),"")</f>
        <v/>
      </c>
      <c r="AJ30" s="47" t="str">
        <f>IFERROR(VLOOKUP($B30,AJ$3:$BN$5,MAX($U$6:$BM$6)+2-AJ$6,0),"")</f>
        <v/>
      </c>
      <c r="AK30" s="47" t="str">
        <f>IFERROR(VLOOKUP($B30,AK$3:$BN$5,MAX($U$6:$BM$6)+2-AK$6,0),"")</f>
        <v/>
      </c>
      <c r="AL30" s="47" t="str">
        <f>IFERROR(VLOOKUP($B30,AL$3:$BN$5,MAX($U$6:$BM$6)+2-AL$6,0),"")</f>
        <v/>
      </c>
      <c r="AM30" s="47" t="str">
        <f>IFERROR(VLOOKUP($B30,AM$3:$BN$5,MAX($U$6:$BM$6)+2-AM$6,0),"")</f>
        <v/>
      </c>
      <c r="AN30" s="47" t="str">
        <f>IFERROR(VLOOKUP($B30,AN$3:$BN$5,MAX($U$6:$BM$6)+2-AN$6,0),"")</f>
        <v/>
      </c>
      <c r="AO30" s="47" t="str">
        <f>IFERROR(VLOOKUP($B30,AO$3:$BN$5,MAX($U$6:$BM$6)+2-AO$6,0),"")</f>
        <v/>
      </c>
      <c r="AP30" s="47" t="str">
        <f>IFERROR(VLOOKUP($B30,AP$3:$BN$5,MAX($U$6:$BM$6)+2-AP$6,0),"")</f>
        <v/>
      </c>
      <c r="AQ30" s="47" t="str">
        <f>IFERROR(VLOOKUP($B30,AQ$3:$BN$5,MAX($U$6:$BM$6)+2-AQ$6,0),"")</f>
        <v/>
      </c>
      <c r="AR30" s="47" t="str">
        <f>IFERROR(VLOOKUP($B30,AR$3:$BN$5,MAX($U$6:$BM$6)+2-AR$6,0),"")</f>
        <v/>
      </c>
      <c r="AS30" s="47" t="str">
        <f>IFERROR(VLOOKUP($B30,AS$3:$BN$5,MAX($U$6:$BM$6)+2-AS$6,0),"")</f>
        <v/>
      </c>
      <c r="AT30" s="47" t="str">
        <f>IFERROR(VLOOKUP($B30,AT$3:$BN$5,MAX($U$6:$BM$6)+2-AT$6,0),"")</f>
        <v/>
      </c>
      <c r="AU30" s="47" t="str">
        <f>IFERROR(VLOOKUP($B30,AU$3:$BN$5,MAX($U$6:$BM$6)+2-AU$6,0),"")</f>
        <v/>
      </c>
      <c r="AV30" s="47" t="str">
        <f>IFERROR(VLOOKUP($B30,AV$3:$BN$5,MAX($U$6:$BM$6)+2-AV$6,0),"")</f>
        <v/>
      </c>
      <c r="AW30" s="47" t="str">
        <f>IFERROR(VLOOKUP($B30,AW$3:$BN$5,MAX($U$6:$BM$6)+2-AW$6,0),"")</f>
        <v/>
      </c>
      <c r="AX30" s="47" t="str">
        <f>IFERROR(VLOOKUP($B30,AX$3:$BN$5,MAX($U$6:$BM$6)+2-AX$6,0),"")</f>
        <v/>
      </c>
      <c r="AY30" s="47" t="str">
        <f>IFERROR(VLOOKUP($B30,AY$3:$BN$5,MAX($U$6:$BM$6)+2-AY$6,0),"")</f>
        <v/>
      </c>
      <c r="AZ30" s="47" t="str">
        <f>IFERROR(VLOOKUP($B30,AZ$3:$BN$5,MAX($U$6:$BM$6)+2-AZ$6,0),"")</f>
        <v/>
      </c>
      <c r="BA30" s="47" t="str">
        <f>IFERROR(VLOOKUP($B30,BA$3:$BN$5,MAX($U$6:$BM$6)+2-BA$6,0),"")</f>
        <v/>
      </c>
      <c r="BB30" s="47" t="str">
        <f>IFERROR(VLOOKUP($B30,BB$3:$BN$5,MAX($U$6:$BM$6)+2-BB$6,0),"")</f>
        <v/>
      </c>
      <c r="BC30" s="47" t="str">
        <f>IFERROR(VLOOKUP($B30,BC$3:$BN$5,MAX($U$6:$BM$6)+2-BC$6,0),"")</f>
        <v/>
      </c>
      <c r="BD30" s="47" t="str">
        <f>IFERROR(VLOOKUP($B30,BD$3:$BN$5,MAX($U$6:$BM$6)+2-BD$6,0),"")</f>
        <v/>
      </c>
      <c r="BE30" s="47" t="str">
        <f>IFERROR(VLOOKUP($B30,BE$3:$BN$5,MAX($U$6:$BM$6)+2-BE$6,0),"")</f>
        <v/>
      </c>
      <c r="BF30" s="47" t="str">
        <f>IFERROR(VLOOKUP($B30,BF$3:$BN$5,MAX($U$6:$BM$6)+2-BF$6,0),"")</f>
        <v/>
      </c>
      <c r="BG30" s="47" t="str">
        <f>IFERROR(VLOOKUP($B30,BG$3:$BN$5,MAX($U$6:$BM$6)+2-BG$6,0),"")</f>
        <v/>
      </c>
      <c r="BH30" s="47" t="str">
        <f>IFERROR(VLOOKUP($B30,BH$3:$BN$5,MAX($U$6:$BM$6)+2-BH$6,0),"")</f>
        <v/>
      </c>
      <c r="BI30" s="47" t="str">
        <f>IFERROR(VLOOKUP($B30,BI$3:$BN$5,MAX($U$6:$BM$6)+2-BI$6,0),"")</f>
        <v/>
      </c>
      <c r="BJ30" s="47" t="str">
        <f>IFERROR(VLOOKUP($B30,BJ$3:$BN$5,MAX($U$6:$BM$6)+2-BJ$6,0),"")</f>
        <v/>
      </c>
      <c r="BK30" s="47" t="str">
        <f>IFERROR(VLOOKUP($B30,BK$3:$BN$5,MAX($U$6:$BM$6)+2-BK$6,0),"")</f>
        <v/>
      </c>
      <c r="BL30" s="47" t="str">
        <f>IFERROR(VLOOKUP($B30,BL$3:$BN$5,MAX($U$6:$BM$6)+2-BL$6,0),"")</f>
        <v/>
      </c>
      <c r="BM30" s="47" t="str">
        <f>IFERROR(VLOOKUP($B30,BM$3:$BN$5,MAX($U$6:$BM$6)+2-BM$6,0),"")</f>
        <v/>
      </c>
      <c r="BN30" s="46">
        <f t="shared" si="12"/>
        <v>0</v>
      </c>
      <c r="BO30" s="48" t="str">
        <f t="shared" si="13"/>
        <v/>
      </c>
      <c r="BP30" s="48" t="str">
        <f t="shared" si="14"/>
        <v/>
      </c>
      <c r="BQ30" s="49" t="str">
        <f t="shared" si="15"/>
        <v/>
      </c>
      <c r="BR30" s="50">
        <f t="shared" si="16"/>
        <v>0</v>
      </c>
      <c r="BS30" s="51">
        <f t="shared" si="17"/>
        <v>0</v>
      </c>
      <c r="BT30" s="52" t="str">
        <f>IFERROR(VLOOKUP($B30,BT$2:$CN$5,MAX($BT$6:$CM$6)+2-BT$6,0)*BT$7,"")</f>
        <v/>
      </c>
      <c r="BU30" s="52" t="str">
        <f>IFERROR(VLOOKUP($B30,BU$2:$CN$5,MAX($BT$6:$CM$6)+2-BU$6,0)*BU$7,"")</f>
        <v/>
      </c>
      <c r="BV30" s="52" t="str">
        <f>IFERROR(VLOOKUP($B30,BV$2:$CN$5,MAX($BT$6:$CM$6)+2-BV$6,0)*BV$7,"")</f>
        <v/>
      </c>
      <c r="BW30" s="52" t="str">
        <f>IFERROR(VLOOKUP($B30,BW$2:$CN$5,MAX($BT$6:$CM$6)+2-BW$6,0)*BW$7,"")</f>
        <v/>
      </c>
      <c r="BX30" s="52" t="str">
        <f>IFERROR(VLOOKUP($B30,BX$2:$CN$5,MAX($BT$6:$CM$6)+2-BX$6,0)*BX$7,"")</f>
        <v/>
      </c>
      <c r="BY30" s="52" t="str">
        <f>IFERROR(VLOOKUP($B30,BY$2:$CN$5,MAX($BT$6:$CM$6)+2-BY$6,0)*BY$7,"")</f>
        <v/>
      </c>
      <c r="BZ30" s="52" t="str">
        <f>IFERROR(VLOOKUP($B30,BZ$2:$CN$5,MAX($BT$6:$CM$6)+2-BZ$6,0)*BZ$7,"")</f>
        <v/>
      </c>
      <c r="CA30" s="52" t="str">
        <f>IFERROR(VLOOKUP($B30,CA$2:$CN$5,MAX($BT$6:$CM$6)+2-CA$6,0)*CA$7,"")</f>
        <v/>
      </c>
      <c r="CB30" s="52" t="str">
        <f>IFERROR(VLOOKUP($B30,CB$2:$CN$5,MAX($BT$6:$CM$6)+2-CB$6,0)*CB$7,"")</f>
        <v/>
      </c>
      <c r="CC30" s="52" t="str">
        <f>IFERROR(VLOOKUP($B30,CC$2:$CN$5,MAX($BT$6:$CM$6)+2-CC$6,0)*CC$7,"")</f>
        <v/>
      </c>
      <c r="CD30" s="52" t="str">
        <f>IFERROR(VLOOKUP($B30,CD$2:$CN$5,MAX($BT$6:$CM$6)+2-CD$6,0)*CD$7,"")</f>
        <v/>
      </c>
      <c r="CE30" s="52" t="str">
        <f>IFERROR(VLOOKUP($B30,CE$2:$CN$5,MAX($BT$6:$CM$6)+2-CE$6,0)*CE$7,"")</f>
        <v/>
      </c>
      <c r="CF30" s="52" t="str">
        <f>IFERROR(VLOOKUP($B30,CF$2:$CN$5,MAX($BT$6:$CM$6)+2-CF$6,0)*CF$7,"")</f>
        <v/>
      </c>
      <c r="CG30" s="52" t="str">
        <f>IFERROR(VLOOKUP($B30,CG$2:$CN$5,MAX($BT$6:$CM$6)+2-CG$6,0)*CG$7,"")</f>
        <v/>
      </c>
      <c r="CH30" s="52" t="str">
        <f>IFERROR(VLOOKUP($B30,CH$2:$CN$5,MAX($BT$6:$CM$6)+2-CH$6,0)*CH$7,"")</f>
        <v/>
      </c>
      <c r="CI30" s="52" t="str">
        <f>IFERROR(VLOOKUP($B30,CI$2:$CN$5,MAX($BT$6:$CM$6)+2-CI$6,0)*CI$7,"")</f>
        <v/>
      </c>
      <c r="CJ30" s="52" t="str">
        <f>IFERROR(VLOOKUP($B30,CJ$2:$CN$5,MAX($BT$6:$CM$6)+2-CJ$6,0)*CJ$7,"")</f>
        <v/>
      </c>
      <c r="CK30" s="52" t="str">
        <f>IFERROR(VLOOKUP($B30,CK$2:$CN$5,MAX($BT$6:$CM$6)+2-CK$6,0)*CK$7,"")</f>
        <v/>
      </c>
      <c r="CL30" s="52" t="str">
        <f>IFERROR(VLOOKUP($B30,CL$2:$CN$5,MAX($BT$6:$CM$6)+2-CL$6,0)*CL$7,"")</f>
        <v/>
      </c>
      <c r="CM30" s="52" t="str">
        <f>IFERROR(VLOOKUP($B30,CM$2:$CN$5,MAX($BT$6:$CM$6)+2-CM$6,0)*CM$7,"")</f>
        <v/>
      </c>
      <c r="CP30" s="53"/>
      <c r="CQ30" s="54" t="str">
        <f>IFERROR(VLOOKUP($B30,BT$49:$CN$58,MAX($CQ$6:$DJ$6)+2-CQ$6,0)*CQ$7,"")</f>
        <v/>
      </c>
      <c r="CR30" s="54" t="str">
        <f>IFERROR(VLOOKUP($B30,BU$49:$CN$58,MAX($CQ$6:$DJ$6)+2-CR$6,0)*CR$7,"")</f>
        <v/>
      </c>
      <c r="CS30" s="54" t="str">
        <f>IFERROR(VLOOKUP($B30,BV$49:$CN$58,MAX($CQ$6:$DJ$6)+2-CS$6,0)*CS$7,"")</f>
        <v/>
      </c>
      <c r="CT30" s="54" t="str">
        <f>IFERROR(VLOOKUP($B30,BW$49:$CN$58,MAX($CQ$6:$DJ$6)+2-CT$6,0)*CT$7,"")</f>
        <v/>
      </c>
      <c r="CU30" s="54" t="str">
        <f>IFERROR(VLOOKUP($B30,BX$49:$CN$58,MAX($CQ$6:$DJ$6)+2-CU$6,0)*CU$7,"")</f>
        <v/>
      </c>
      <c r="CV30" s="54" t="str">
        <f>IFERROR(VLOOKUP($B30,BY$49:$CN$58,MAX($CQ$6:$DJ$6)+2-CV$6,0)*CV$7,"")</f>
        <v/>
      </c>
      <c r="CW30" s="54" t="str">
        <f>IFERROR(VLOOKUP($B30,BZ$49:$CN$58,MAX($CQ$6:$DJ$6)+2-CW$6,0)*CW$7,"")</f>
        <v/>
      </c>
      <c r="CX30" s="54" t="str">
        <f>IFERROR(VLOOKUP($B30,CA$49:$CN$58,MAX($CQ$6:$DJ$6)+2-CX$6,0)*CX$7,"")</f>
        <v/>
      </c>
      <c r="CY30" s="54" t="str">
        <f>IFERROR(VLOOKUP($B30,CB$49:$CN$58,MAX($CQ$6:$DJ$6)+2-CY$6,0)*CY$7,"")</f>
        <v/>
      </c>
      <c r="CZ30" s="54" t="str">
        <f>IFERROR(VLOOKUP($B30,CC$49:$CN$58,MAX($CQ$6:$DJ$6)+2-CZ$6,0)*CZ$7,"")</f>
        <v/>
      </c>
      <c r="DA30" s="54" t="str">
        <f>IFERROR(VLOOKUP($B30,CD$49:$CN$58,MAX($CQ$6:$DJ$6)+2-DA$6,0)*DA$7,"")</f>
        <v/>
      </c>
      <c r="DB30" s="54" t="str">
        <f>IFERROR(VLOOKUP($B30,CE$49:$CN$58,MAX($CQ$6:$DJ$6)+2-DB$6,0)*DB$7,"")</f>
        <v/>
      </c>
      <c r="DC30" s="54" t="str">
        <f>IFERROR(VLOOKUP($B30,CF$49:$CN$58,MAX($CQ$6:$DJ$6)+2-DC$6,0)*DC$7,"")</f>
        <v/>
      </c>
      <c r="DD30" s="54" t="str">
        <f>IFERROR(VLOOKUP($B30,CG$49:$CN$58,MAX($CQ$6:$DJ$6)+2-DD$6,0)*DD$7,"")</f>
        <v/>
      </c>
      <c r="DE30" s="54" t="str">
        <f>IFERROR(VLOOKUP($B30,CH$49:$CN$58,MAX($CQ$6:$DJ$6)+2-DE$6,0)*DE$7,"")</f>
        <v/>
      </c>
      <c r="DF30" s="54" t="str">
        <f>IFERROR(VLOOKUP($B30,CI$49:$CN$58,MAX($CQ$6:$DJ$6)+2-DF$6,0)*DF$7,"")</f>
        <v/>
      </c>
      <c r="DG30" s="54" t="str">
        <f>IFERROR(VLOOKUP($B30,CJ$49:$CN$58,MAX($CQ$6:$DJ$6)+2-DG$6,0)*DG$7,"")</f>
        <v/>
      </c>
      <c r="DH30" s="54" t="str">
        <f>IFERROR(VLOOKUP($B30,CK$49:$CN$58,MAX($CQ$6:$DJ$6)+2-DH$6,0)*DH$7,"")</f>
        <v/>
      </c>
      <c r="DI30" s="54" t="str">
        <f>IFERROR(VLOOKUP($B30,CL$49:$CN$58,MAX($CQ$6:$DJ$6)+2-DI$6,0)*DI$7,"")</f>
        <v/>
      </c>
      <c r="DJ30" s="54" t="str">
        <f>IFERROR(VLOOKUP($B30,CM$49:$CN$58,MAX($CQ$6:$DJ$6)+2-DJ$6,0)*DJ$7,"")</f>
        <v/>
      </c>
      <c r="DK30" s="55">
        <f t="shared" si="18"/>
        <v>0</v>
      </c>
      <c r="DM30" s="56" t="str">
        <f>IFERROR(VLOOKUP($B30,BT$60:$CN$69,MAX($BT$6:$CM$6)+2-DM$6,0)*DM$7,"")</f>
        <v/>
      </c>
      <c r="DN30" s="56" t="str">
        <f>IFERROR(VLOOKUP($B30,BU$60:$CN$69,MAX($BT$6:$CM$6)+2-DN$6,0)*DN$7,"")</f>
        <v/>
      </c>
      <c r="DO30" s="56" t="str">
        <f>IFERROR(VLOOKUP($B30,BV$60:$CN$69,MAX($BT$6:$CM$6)+2-DO$6,0)*DO$7,"")</f>
        <v/>
      </c>
      <c r="DP30" s="56" t="str">
        <f>IFERROR(VLOOKUP($B30,BW$60:$CN$69,MAX($BT$6:$CM$6)+2-DP$6,0)*DP$7,"")</f>
        <v/>
      </c>
      <c r="DQ30" s="56" t="str">
        <f>IFERROR(VLOOKUP($B30,BX$60:$CN$69,MAX($BT$6:$CM$6)+2-DQ$6,0)*DQ$7,"")</f>
        <v/>
      </c>
      <c r="DR30" s="56" t="str">
        <f>IFERROR(VLOOKUP($B30,BY$60:$CN$69,MAX($BT$6:$CM$6)+2-DR$6,0)*DR$7,"")</f>
        <v/>
      </c>
      <c r="DS30" s="56" t="str">
        <f>IFERROR(VLOOKUP($B30,BZ$60:$CN$69,MAX($BT$6:$CM$6)+2-DS$6,0)*DS$7,"")</f>
        <v/>
      </c>
      <c r="DT30" s="56" t="str">
        <f>IFERROR(VLOOKUP($B30,CA$60:$CN$69,MAX($BT$6:$CM$6)+2-DT$6,0)*DT$7,"")</f>
        <v/>
      </c>
      <c r="DU30" s="56" t="str">
        <f>IFERROR(VLOOKUP($B30,CB$60:$CN$69,MAX($BT$6:$CM$6)+2-DU$6,0)*DU$7,"")</f>
        <v/>
      </c>
      <c r="DV30" s="56" t="str">
        <f>IFERROR(VLOOKUP($B30,CC$60:$CN$69,MAX($BT$6:$CM$6)+2-DV$6,0)*DV$7,"")</f>
        <v/>
      </c>
      <c r="DW30" s="56" t="str">
        <f>IFERROR(VLOOKUP($B30,CD$60:$CN$69,MAX($BT$6:$CM$6)+2-DW$6,0)*DW$7,"")</f>
        <v/>
      </c>
      <c r="DX30" s="56" t="str">
        <f>IFERROR(VLOOKUP($B30,CE$60:$CN$69,MAX($BT$6:$CM$6)+2-DX$6,0)*DX$7,"")</f>
        <v/>
      </c>
      <c r="DY30" s="56" t="str">
        <f>IFERROR(VLOOKUP($B30,CF$60:$CN$69,MAX($BT$6:$CM$6)+2-DY$6,0)*DY$7,"")</f>
        <v/>
      </c>
      <c r="DZ30" s="56" t="str">
        <f>IFERROR(VLOOKUP($B30,CG$60:$CN$69,MAX($BT$6:$CM$6)+2-DZ$6,0)*DZ$7,"")</f>
        <v/>
      </c>
      <c r="EA30" s="56" t="str">
        <f>IFERROR(VLOOKUP($B30,CH$60:$CN$69,MAX($BT$6:$CM$6)+2-EA$6,0)*EA$7,"")</f>
        <v/>
      </c>
      <c r="EB30" s="56" t="str">
        <f>IFERROR(VLOOKUP($B30,CI$60:$CN$69,MAX($BT$6:$CM$6)+2-EB$6,0)*EB$7,"")</f>
        <v/>
      </c>
      <c r="EC30" s="56" t="str">
        <f>IFERROR(VLOOKUP($B30,CJ$60:$CN$69,MAX($BT$6:$CM$6)+2-EC$6,0)*EC$7,"")</f>
        <v/>
      </c>
      <c r="ED30" s="56" t="str">
        <f>IFERROR(VLOOKUP($B30,CK$60:$CN$69,MAX($BT$6:$CM$6)+2-ED$6,0)*ED$7,"")</f>
        <v/>
      </c>
      <c r="EE30" s="56" t="str">
        <f>IFERROR(VLOOKUP($B30,CL$60:$CN$69,MAX($BT$6:$CM$6)+2-EE$6,0)*EE$7,"")</f>
        <v/>
      </c>
      <c r="EF30" s="56" t="str">
        <f>IFERROR(VLOOKUP($B30,CM$60:$CN$69,MAX($BT$6:$CM$6)+2-EF$6,0)*EF$7,"")</f>
        <v/>
      </c>
      <c r="EG30" s="57">
        <f t="shared" si="19"/>
        <v>0</v>
      </c>
      <c r="EJ30" s="1">
        <v>23</v>
      </c>
      <c r="EL30" s="1">
        <v>23</v>
      </c>
      <c r="EN30" s="1">
        <v>23</v>
      </c>
      <c r="EP30" s="1">
        <v>23</v>
      </c>
    </row>
    <row r="31" spans="1:146" ht="18" hidden="1">
      <c r="A31" s="36" t="s">
        <v>50</v>
      </c>
      <c r="B31" s="37"/>
      <c r="C31" s="63"/>
      <c r="D31" s="64"/>
      <c r="E31" s="62"/>
      <c r="F31" s="59"/>
      <c r="G31" s="37"/>
      <c r="H31" s="43">
        <f t="shared" si="0"/>
        <v>0</v>
      </c>
      <c r="I31" s="43">
        <f t="shared" si="1"/>
        <v>0</v>
      </c>
      <c r="J31" s="43">
        <f t="shared" si="2"/>
        <v>0</v>
      </c>
      <c r="K31" s="43">
        <f t="shared" si="3"/>
        <v>0</v>
      </c>
      <c r="L31" s="43">
        <f t="shared" si="4"/>
        <v>0</v>
      </c>
      <c r="M31" s="43">
        <f t="shared" si="5"/>
        <v>0</v>
      </c>
      <c r="N31" s="43">
        <f t="shared" si="6"/>
        <v>0</v>
      </c>
      <c r="O31" s="44">
        <f t="shared" si="7"/>
        <v>0</v>
      </c>
      <c r="P31" s="45" t="str">
        <f t="shared" si="8"/>
        <v/>
      </c>
      <c r="Q31" s="45">
        <f t="shared" si="9"/>
        <v>0</v>
      </c>
      <c r="R31" s="46"/>
      <c r="S31" s="46" t="str">
        <f t="shared" si="10"/>
        <v/>
      </c>
      <c r="T31" s="46">
        <f t="shared" si="11"/>
        <v>0</v>
      </c>
      <c r="U31" s="47" t="str">
        <f>IFERROR(VLOOKUP($B31,U$3:$BN$5,MAX($U$6:$BM$6)+2-U$6,0),"")</f>
        <v/>
      </c>
      <c r="V31" s="47" t="str">
        <f>IFERROR(VLOOKUP($B31,V$3:$BN$5,MAX($U$6:$BM$6)+2-V$6,0),"")</f>
        <v/>
      </c>
      <c r="W31" s="47" t="str">
        <f>IFERROR(VLOOKUP($B31,W$3:$BN$5,MAX($U$6:$BM$6)+2-W$6,0),"")</f>
        <v/>
      </c>
      <c r="X31" s="47" t="str">
        <f>IFERROR(VLOOKUP($B31,X$3:$BN$5,MAX($U$6:$BM$6)+2-X$6,0),"")</f>
        <v/>
      </c>
      <c r="Y31" s="47" t="str">
        <f>IFERROR(VLOOKUP($B31,Y$3:$BN$5,MAX($U$6:$BM$6)+2-Y$6,0),"")</f>
        <v/>
      </c>
      <c r="Z31" s="47" t="str">
        <f>IFERROR(VLOOKUP($B31,Z$3:$BN$5,MAX($U$6:$BM$6)+2-Z$6,0),"")</f>
        <v/>
      </c>
      <c r="AA31" s="47" t="str">
        <f>IFERROR(VLOOKUP($B31,AA$3:$BN$5,MAX($U$6:$BM$6)+2-AA$6,0),"")</f>
        <v/>
      </c>
      <c r="AB31" s="47" t="str">
        <f>IFERROR(VLOOKUP($B31,AB$3:$BN$5,MAX($U$6:$BM$6)+2-AB$6,0),"")</f>
        <v/>
      </c>
      <c r="AC31" s="47" t="str">
        <f>IFERROR(VLOOKUP($B31,AC$3:$BN$5,MAX($U$6:$BM$6)+2-AC$6,0),"")</f>
        <v/>
      </c>
      <c r="AD31" s="47" t="str">
        <f>IFERROR(VLOOKUP($B31,AD$3:$BN$5,MAX($U$6:$BM$6)+2-AD$6,0),"")</f>
        <v/>
      </c>
      <c r="AE31" s="47" t="str">
        <f>IFERROR(VLOOKUP($B31,AE$3:$BN$5,MAX($U$6:$BM$6)+2-AE$6,0),"")</f>
        <v/>
      </c>
      <c r="AF31" s="47" t="str">
        <f>IFERROR(VLOOKUP($B31,AF$3:$BN$5,MAX($U$6:$BM$6)+2-AF$6,0),"")</f>
        <v/>
      </c>
      <c r="AG31" s="47" t="str">
        <f>IFERROR(VLOOKUP($B31,AG$3:$BN$5,MAX($U$6:$BM$6)+2-AG$6,0),"")</f>
        <v/>
      </c>
      <c r="AH31" s="47" t="str">
        <f>IFERROR(VLOOKUP($B31,AH$3:$BN$5,MAX($U$6:$BM$6)+2-AH$6,0),"")</f>
        <v/>
      </c>
      <c r="AI31" s="47" t="str">
        <f>IFERROR(VLOOKUP($B31,AI$3:$BN$5,MAX($U$6:$BM$6)+2-AI$6,0),"")</f>
        <v/>
      </c>
      <c r="AJ31" s="47" t="str">
        <f>IFERROR(VLOOKUP($B31,AJ$3:$BN$5,MAX($U$6:$BM$6)+2-AJ$6,0),"")</f>
        <v/>
      </c>
      <c r="AK31" s="47" t="str">
        <f>IFERROR(VLOOKUP($B31,AK$3:$BN$5,MAX($U$6:$BM$6)+2-AK$6,0),"")</f>
        <v/>
      </c>
      <c r="AL31" s="47" t="str">
        <f>IFERROR(VLOOKUP($B31,AL$3:$BN$5,MAX($U$6:$BM$6)+2-AL$6,0),"")</f>
        <v/>
      </c>
      <c r="AM31" s="47" t="str">
        <f>IFERROR(VLOOKUP($B31,AM$3:$BN$5,MAX($U$6:$BM$6)+2-AM$6,0),"")</f>
        <v/>
      </c>
      <c r="AN31" s="47" t="str">
        <f>IFERROR(VLOOKUP($B31,AN$3:$BN$5,MAX($U$6:$BM$6)+2-AN$6,0),"")</f>
        <v/>
      </c>
      <c r="AO31" s="47" t="str">
        <f>IFERROR(VLOOKUP($B31,AO$3:$BN$5,MAX($U$6:$BM$6)+2-AO$6,0),"")</f>
        <v/>
      </c>
      <c r="AP31" s="47" t="str">
        <f>IFERROR(VLOOKUP($B31,AP$3:$BN$5,MAX($U$6:$BM$6)+2-AP$6,0),"")</f>
        <v/>
      </c>
      <c r="AQ31" s="47" t="str">
        <f>IFERROR(VLOOKUP($B31,AQ$3:$BN$5,MAX($U$6:$BM$6)+2-AQ$6,0),"")</f>
        <v/>
      </c>
      <c r="AR31" s="47" t="str">
        <f>IFERROR(VLOOKUP($B31,AR$3:$BN$5,MAX($U$6:$BM$6)+2-AR$6,0),"")</f>
        <v/>
      </c>
      <c r="AS31" s="47" t="str">
        <f>IFERROR(VLOOKUP($B31,AS$3:$BN$5,MAX($U$6:$BM$6)+2-AS$6,0),"")</f>
        <v/>
      </c>
      <c r="AT31" s="47" t="str">
        <f>IFERROR(VLOOKUP($B31,AT$3:$BN$5,MAX($U$6:$BM$6)+2-AT$6,0),"")</f>
        <v/>
      </c>
      <c r="AU31" s="47" t="str">
        <f>IFERROR(VLOOKUP($B31,AU$3:$BN$5,MAX($U$6:$BM$6)+2-AU$6,0),"")</f>
        <v/>
      </c>
      <c r="AV31" s="47" t="str">
        <f>IFERROR(VLOOKUP($B31,AV$3:$BN$5,MAX($U$6:$BM$6)+2-AV$6,0),"")</f>
        <v/>
      </c>
      <c r="AW31" s="47" t="str">
        <f>IFERROR(VLOOKUP($B31,AW$3:$BN$5,MAX($U$6:$BM$6)+2-AW$6,0),"")</f>
        <v/>
      </c>
      <c r="AX31" s="47" t="str">
        <f>IFERROR(VLOOKUP($B31,AX$3:$BN$5,MAX($U$6:$BM$6)+2-AX$6,0),"")</f>
        <v/>
      </c>
      <c r="AY31" s="47" t="str">
        <f>IFERROR(VLOOKUP($B31,AY$3:$BN$5,MAX($U$6:$BM$6)+2-AY$6,0),"")</f>
        <v/>
      </c>
      <c r="AZ31" s="47" t="str">
        <f>IFERROR(VLOOKUP($B31,AZ$3:$BN$5,MAX($U$6:$BM$6)+2-AZ$6,0),"")</f>
        <v/>
      </c>
      <c r="BA31" s="47" t="str">
        <f>IFERROR(VLOOKUP($B31,BA$3:$BN$5,MAX($U$6:$BM$6)+2-BA$6,0),"")</f>
        <v/>
      </c>
      <c r="BB31" s="47" t="str">
        <f>IFERROR(VLOOKUP($B31,BB$3:$BN$5,MAX($U$6:$BM$6)+2-BB$6,0),"")</f>
        <v/>
      </c>
      <c r="BC31" s="47" t="str">
        <f>IFERROR(VLOOKUP($B31,BC$3:$BN$5,MAX($U$6:$BM$6)+2-BC$6,0),"")</f>
        <v/>
      </c>
      <c r="BD31" s="47" t="str">
        <f>IFERROR(VLOOKUP($B31,BD$3:$BN$5,MAX($U$6:$BM$6)+2-BD$6,0),"")</f>
        <v/>
      </c>
      <c r="BE31" s="47" t="str">
        <f>IFERROR(VLOOKUP($B31,BE$3:$BN$5,MAX($U$6:$BM$6)+2-BE$6,0),"")</f>
        <v/>
      </c>
      <c r="BF31" s="47" t="str">
        <f>IFERROR(VLOOKUP($B31,BF$3:$BN$5,MAX($U$6:$BM$6)+2-BF$6,0),"")</f>
        <v/>
      </c>
      <c r="BG31" s="47" t="str">
        <f>IFERROR(VLOOKUP($B31,BG$3:$BN$5,MAX($U$6:$BM$6)+2-BG$6,0),"")</f>
        <v/>
      </c>
      <c r="BH31" s="47" t="str">
        <f>IFERROR(VLOOKUP($B31,BH$3:$BN$5,MAX($U$6:$BM$6)+2-BH$6,0),"")</f>
        <v/>
      </c>
      <c r="BI31" s="47" t="str">
        <f>IFERROR(VLOOKUP($B31,BI$3:$BN$5,MAX($U$6:$BM$6)+2-BI$6,0),"")</f>
        <v/>
      </c>
      <c r="BJ31" s="47" t="str">
        <f>IFERROR(VLOOKUP($B31,BJ$3:$BN$5,MAX($U$6:$BM$6)+2-BJ$6,0),"")</f>
        <v/>
      </c>
      <c r="BK31" s="47" t="str">
        <f>IFERROR(VLOOKUP($B31,BK$3:$BN$5,MAX($U$6:$BM$6)+2-BK$6,0),"")</f>
        <v/>
      </c>
      <c r="BL31" s="47" t="str">
        <f>IFERROR(VLOOKUP($B31,BL$3:$BN$5,MAX($U$6:$BM$6)+2-BL$6,0),"")</f>
        <v/>
      </c>
      <c r="BM31" s="47" t="str">
        <f>IFERROR(VLOOKUP($B31,BM$3:$BN$5,MAX($U$6:$BM$6)+2-BM$6,0),"")</f>
        <v/>
      </c>
      <c r="BN31" s="46">
        <f t="shared" si="12"/>
        <v>0</v>
      </c>
      <c r="BO31" s="48" t="str">
        <f t="shared" si="13"/>
        <v/>
      </c>
      <c r="BP31" s="48" t="str">
        <f t="shared" si="14"/>
        <v/>
      </c>
      <c r="BQ31" s="49" t="str">
        <f t="shared" si="15"/>
        <v/>
      </c>
      <c r="BR31" s="50">
        <f t="shared" si="16"/>
        <v>0</v>
      </c>
      <c r="BS31" s="51">
        <f t="shared" si="17"/>
        <v>0</v>
      </c>
      <c r="BT31" s="52" t="str">
        <f>IFERROR(VLOOKUP($B31,BT$2:$CN$5,MAX($BT$6:$CM$6)+2-BT$6,0)*BT$7,"")</f>
        <v/>
      </c>
      <c r="BU31" s="52" t="str">
        <f>IFERROR(VLOOKUP($B31,BU$2:$CN$5,MAX($BT$6:$CM$6)+2-BU$6,0)*BU$7,"")</f>
        <v/>
      </c>
      <c r="BV31" s="52" t="str">
        <f>IFERROR(VLOOKUP($B31,BV$2:$CN$5,MAX($BT$6:$CM$6)+2-BV$6,0)*BV$7,"")</f>
        <v/>
      </c>
      <c r="BW31" s="52" t="str">
        <f>IFERROR(VLOOKUP($B31,BW$2:$CN$5,MAX($BT$6:$CM$6)+2-BW$6,0)*BW$7,"")</f>
        <v/>
      </c>
      <c r="BX31" s="52" t="str">
        <f>IFERROR(VLOOKUP($B31,BX$2:$CN$5,MAX($BT$6:$CM$6)+2-BX$6,0)*BX$7,"")</f>
        <v/>
      </c>
      <c r="BY31" s="52" t="str">
        <f>IFERROR(VLOOKUP($B31,BY$2:$CN$5,MAX($BT$6:$CM$6)+2-BY$6,0)*BY$7,"")</f>
        <v/>
      </c>
      <c r="BZ31" s="52" t="str">
        <f>IFERROR(VLOOKUP($B31,BZ$2:$CN$5,MAX($BT$6:$CM$6)+2-BZ$6,0)*BZ$7,"")</f>
        <v/>
      </c>
      <c r="CA31" s="52" t="str">
        <f>IFERROR(VLOOKUP($B31,CA$2:$CN$5,MAX($BT$6:$CM$6)+2-CA$6,0)*CA$7,"")</f>
        <v/>
      </c>
      <c r="CB31" s="52" t="str">
        <f>IFERROR(VLOOKUP($B31,CB$2:$CN$5,MAX($BT$6:$CM$6)+2-CB$6,0)*CB$7,"")</f>
        <v/>
      </c>
      <c r="CC31" s="52" t="str">
        <f>IFERROR(VLOOKUP($B31,CC$2:$CN$5,MAX($BT$6:$CM$6)+2-CC$6,0)*CC$7,"")</f>
        <v/>
      </c>
      <c r="CD31" s="52" t="str">
        <f>IFERROR(VLOOKUP($B31,CD$2:$CN$5,MAX($BT$6:$CM$6)+2-CD$6,0)*CD$7,"")</f>
        <v/>
      </c>
      <c r="CE31" s="52" t="str">
        <f>IFERROR(VLOOKUP($B31,CE$2:$CN$5,MAX($BT$6:$CM$6)+2-CE$6,0)*CE$7,"")</f>
        <v/>
      </c>
      <c r="CF31" s="52" t="str">
        <f>IFERROR(VLOOKUP($B31,CF$2:$CN$5,MAX($BT$6:$CM$6)+2-CF$6,0)*CF$7,"")</f>
        <v/>
      </c>
      <c r="CG31" s="52" t="str">
        <f>IFERROR(VLOOKUP($B31,CG$2:$CN$5,MAX($BT$6:$CM$6)+2-CG$6,0)*CG$7,"")</f>
        <v/>
      </c>
      <c r="CH31" s="52" t="str">
        <f>IFERROR(VLOOKUP($B31,CH$2:$CN$5,MAX($BT$6:$CM$6)+2-CH$6,0)*CH$7,"")</f>
        <v/>
      </c>
      <c r="CI31" s="52" t="str">
        <f>IFERROR(VLOOKUP($B31,CI$2:$CN$5,MAX($BT$6:$CM$6)+2-CI$6,0)*CI$7,"")</f>
        <v/>
      </c>
      <c r="CJ31" s="52" t="str">
        <f>IFERROR(VLOOKUP($B31,CJ$2:$CN$5,MAX($BT$6:$CM$6)+2-CJ$6,0)*CJ$7,"")</f>
        <v/>
      </c>
      <c r="CK31" s="52" t="str">
        <f>IFERROR(VLOOKUP($B31,CK$2:$CN$5,MAX($BT$6:$CM$6)+2-CK$6,0)*CK$7,"")</f>
        <v/>
      </c>
      <c r="CL31" s="52" t="str">
        <f>IFERROR(VLOOKUP($B31,CL$2:$CN$5,MAX($BT$6:$CM$6)+2-CL$6,0)*CL$7,"")</f>
        <v/>
      </c>
      <c r="CM31" s="52" t="str">
        <f>IFERROR(VLOOKUP($B31,CM$2:$CN$5,MAX($BT$6:$CM$6)+2-CM$6,0)*CM$7,"")</f>
        <v/>
      </c>
      <c r="CP31" s="53"/>
      <c r="CQ31" s="54" t="str">
        <f>IFERROR(VLOOKUP($B31,BT$49:$CN$58,MAX($CQ$6:$DJ$6)+2-CQ$6,0)*CQ$7,"")</f>
        <v/>
      </c>
      <c r="CR31" s="54" t="str">
        <f>IFERROR(VLOOKUP($B31,BU$49:$CN$58,MAX($CQ$6:$DJ$6)+2-CR$6,0)*CR$7,"")</f>
        <v/>
      </c>
      <c r="CS31" s="54" t="str">
        <f>IFERROR(VLOOKUP($B31,BV$49:$CN$58,MAX($CQ$6:$DJ$6)+2-CS$6,0)*CS$7,"")</f>
        <v/>
      </c>
      <c r="CT31" s="54" t="str">
        <f>IFERROR(VLOOKUP($B31,BW$49:$CN$58,MAX($CQ$6:$DJ$6)+2-CT$6,0)*CT$7,"")</f>
        <v/>
      </c>
      <c r="CU31" s="54" t="str">
        <f>IFERROR(VLOOKUP($B31,BX$49:$CN$58,MAX($CQ$6:$DJ$6)+2-CU$6,0)*CU$7,"")</f>
        <v/>
      </c>
      <c r="CV31" s="54" t="str">
        <f>IFERROR(VLOOKUP($B31,BY$49:$CN$58,MAX($CQ$6:$DJ$6)+2-CV$6,0)*CV$7,"")</f>
        <v/>
      </c>
      <c r="CW31" s="54" t="str">
        <f>IFERROR(VLOOKUP($B31,BZ$49:$CN$58,MAX($CQ$6:$DJ$6)+2-CW$6,0)*CW$7,"")</f>
        <v/>
      </c>
      <c r="CX31" s="54" t="str">
        <f>IFERROR(VLOOKUP($B31,CA$49:$CN$58,MAX($CQ$6:$DJ$6)+2-CX$6,0)*CX$7,"")</f>
        <v/>
      </c>
      <c r="CY31" s="54" t="str">
        <f>IFERROR(VLOOKUP($B31,CB$49:$CN$58,MAX($CQ$6:$DJ$6)+2-CY$6,0)*CY$7,"")</f>
        <v/>
      </c>
      <c r="CZ31" s="54" t="str">
        <f>IFERROR(VLOOKUP($B31,CC$49:$CN$58,MAX($CQ$6:$DJ$6)+2-CZ$6,0)*CZ$7,"")</f>
        <v/>
      </c>
      <c r="DA31" s="54" t="str">
        <f>IFERROR(VLOOKUP($B31,CD$49:$CN$58,MAX($CQ$6:$DJ$6)+2-DA$6,0)*DA$7,"")</f>
        <v/>
      </c>
      <c r="DB31" s="54" t="str">
        <f>IFERROR(VLOOKUP($B31,CE$49:$CN$58,MAX($CQ$6:$DJ$6)+2-DB$6,0)*DB$7,"")</f>
        <v/>
      </c>
      <c r="DC31" s="54" t="str">
        <f>IFERROR(VLOOKUP($B31,CF$49:$CN$58,MAX($CQ$6:$DJ$6)+2-DC$6,0)*DC$7,"")</f>
        <v/>
      </c>
      <c r="DD31" s="54" t="str">
        <f>IFERROR(VLOOKUP($B31,CG$49:$CN$58,MAX($CQ$6:$DJ$6)+2-DD$6,0)*DD$7,"")</f>
        <v/>
      </c>
      <c r="DE31" s="54" t="str">
        <f>IFERROR(VLOOKUP($B31,CH$49:$CN$58,MAX($CQ$6:$DJ$6)+2-DE$6,0)*DE$7,"")</f>
        <v/>
      </c>
      <c r="DF31" s="54" t="str">
        <f>IFERROR(VLOOKUP($B31,CI$49:$CN$58,MAX($CQ$6:$DJ$6)+2-DF$6,0)*DF$7,"")</f>
        <v/>
      </c>
      <c r="DG31" s="54" t="str">
        <f>IFERROR(VLOOKUP($B31,CJ$49:$CN$58,MAX($CQ$6:$DJ$6)+2-DG$6,0)*DG$7,"")</f>
        <v/>
      </c>
      <c r="DH31" s="54" t="str">
        <f>IFERROR(VLOOKUP($B31,CK$49:$CN$58,MAX($CQ$6:$DJ$6)+2-DH$6,0)*DH$7,"")</f>
        <v/>
      </c>
      <c r="DI31" s="54" t="str">
        <f>IFERROR(VLOOKUP($B31,CL$49:$CN$58,MAX($CQ$6:$DJ$6)+2-DI$6,0)*DI$7,"")</f>
        <v/>
      </c>
      <c r="DJ31" s="54" t="str">
        <f>IFERROR(VLOOKUP($B31,CM$49:$CN$58,MAX($CQ$6:$DJ$6)+2-DJ$6,0)*DJ$7,"")</f>
        <v/>
      </c>
      <c r="DK31" s="55">
        <f t="shared" si="18"/>
        <v>0</v>
      </c>
      <c r="DM31" s="56" t="str">
        <f>IFERROR(VLOOKUP($B31,BT$60:$CN$69,MAX($BT$6:$CM$6)+2-DM$6,0)*DM$7,"")</f>
        <v/>
      </c>
      <c r="DN31" s="56" t="str">
        <f>IFERROR(VLOOKUP($B31,BU$60:$CN$69,MAX($BT$6:$CM$6)+2-DN$6,0)*DN$7,"")</f>
        <v/>
      </c>
      <c r="DO31" s="56" t="str">
        <f>IFERROR(VLOOKUP($B31,BV$60:$CN$69,MAX($BT$6:$CM$6)+2-DO$6,0)*DO$7,"")</f>
        <v/>
      </c>
      <c r="DP31" s="56" t="str">
        <f>IFERROR(VLOOKUP($B31,BW$60:$CN$69,MAX($BT$6:$CM$6)+2-DP$6,0)*DP$7,"")</f>
        <v/>
      </c>
      <c r="DQ31" s="56" t="str">
        <f>IFERROR(VLOOKUP($B31,BX$60:$CN$69,MAX($BT$6:$CM$6)+2-DQ$6,0)*DQ$7,"")</f>
        <v/>
      </c>
      <c r="DR31" s="56" t="str">
        <f>IFERROR(VLOOKUP($B31,BY$60:$CN$69,MAX($BT$6:$CM$6)+2-DR$6,0)*DR$7,"")</f>
        <v/>
      </c>
      <c r="DS31" s="56" t="str">
        <f>IFERROR(VLOOKUP($B31,BZ$60:$CN$69,MAX($BT$6:$CM$6)+2-DS$6,0)*DS$7,"")</f>
        <v/>
      </c>
      <c r="DT31" s="56" t="str">
        <f>IFERROR(VLOOKUP($B31,CA$60:$CN$69,MAX($BT$6:$CM$6)+2-DT$6,0)*DT$7,"")</f>
        <v/>
      </c>
      <c r="DU31" s="56" t="str">
        <f>IFERROR(VLOOKUP($B31,CB$60:$CN$69,MAX($BT$6:$CM$6)+2-DU$6,0)*DU$7,"")</f>
        <v/>
      </c>
      <c r="DV31" s="56" t="str">
        <f>IFERROR(VLOOKUP($B31,CC$60:$CN$69,MAX($BT$6:$CM$6)+2-DV$6,0)*DV$7,"")</f>
        <v/>
      </c>
      <c r="DW31" s="56" t="str">
        <f>IFERROR(VLOOKUP($B31,CD$60:$CN$69,MAX($BT$6:$CM$6)+2-DW$6,0)*DW$7,"")</f>
        <v/>
      </c>
      <c r="DX31" s="56" t="str">
        <f>IFERROR(VLOOKUP($B31,CE$60:$CN$69,MAX($BT$6:$CM$6)+2-DX$6,0)*DX$7,"")</f>
        <v/>
      </c>
      <c r="DY31" s="56" t="str">
        <f>IFERROR(VLOOKUP($B31,CF$60:$CN$69,MAX($BT$6:$CM$6)+2-DY$6,0)*DY$7,"")</f>
        <v/>
      </c>
      <c r="DZ31" s="56" t="str">
        <f>IFERROR(VLOOKUP($B31,CG$60:$CN$69,MAX($BT$6:$CM$6)+2-DZ$6,0)*DZ$7,"")</f>
        <v/>
      </c>
      <c r="EA31" s="56" t="str">
        <f>IFERROR(VLOOKUP($B31,CH$60:$CN$69,MAX($BT$6:$CM$6)+2-EA$6,0)*EA$7,"")</f>
        <v/>
      </c>
      <c r="EB31" s="56" t="str">
        <f>IFERROR(VLOOKUP($B31,CI$60:$CN$69,MAX($BT$6:$CM$6)+2-EB$6,0)*EB$7,"")</f>
        <v/>
      </c>
      <c r="EC31" s="56" t="str">
        <f>IFERROR(VLOOKUP($B31,CJ$60:$CN$69,MAX($BT$6:$CM$6)+2-EC$6,0)*EC$7,"")</f>
        <v/>
      </c>
      <c r="ED31" s="56" t="str">
        <f>IFERROR(VLOOKUP($B31,CK$60:$CN$69,MAX($BT$6:$CM$6)+2-ED$6,0)*ED$7,"")</f>
        <v/>
      </c>
      <c r="EE31" s="56" t="str">
        <f>IFERROR(VLOOKUP($B31,CL$60:$CN$69,MAX($BT$6:$CM$6)+2-EE$6,0)*EE$7,"")</f>
        <v/>
      </c>
      <c r="EF31" s="56" t="str">
        <f>IFERROR(VLOOKUP($B31,CM$60:$CN$69,MAX($BT$6:$CM$6)+2-EF$6,0)*EF$7,"")</f>
        <v/>
      </c>
      <c r="EG31" s="57">
        <f t="shared" si="19"/>
        <v>0</v>
      </c>
      <c r="EJ31" s="1">
        <v>24</v>
      </c>
      <c r="EL31" s="1">
        <v>24</v>
      </c>
      <c r="EN31" s="1">
        <v>24</v>
      </c>
      <c r="EP31" s="1">
        <v>24</v>
      </c>
    </row>
    <row r="32" spans="1:146" ht="18" hidden="1">
      <c r="A32" s="36" t="s">
        <v>51</v>
      </c>
      <c r="B32" s="37"/>
      <c r="C32" s="60"/>
      <c r="D32" s="61"/>
      <c r="E32" s="61"/>
      <c r="F32" s="61"/>
      <c r="G32" s="37"/>
      <c r="H32" s="43">
        <f t="shared" si="0"/>
        <v>0</v>
      </c>
      <c r="I32" s="43">
        <f t="shared" si="1"/>
        <v>0</v>
      </c>
      <c r="J32" s="43">
        <f t="shared" si="2"/>
        <v>0</v>
      </c>
      <c r="K32" s="43">
        <f t="shared" si="3"/>
        <v>0</v>
      </c>
      <c r="L32" s="43">
        <f t="shared" si="4"/>
        <v>0</v>
      </c>
      <c r="M32" s="43">
        <f t="shared" si="5"/>
        <v>0</v>
      </c>
      <c r="N32" s="43">
        <f t="shared" si="6"/>
        <v>0</v>
      </c>
      <c r="O32" s="44">
        <f t="shared" si="7"/>
        <v>0</v>
      </c>
      <c r="P32" s="45" t="str">
        <f t="shared" si="8"/>
        <v/>
      </c>
      <c r="Q32" s="45">
        <f t="shared" si="9"/>
        <v>0</v>
      </c>
      <c r="R32" s="46"/>
      <c r="S32" s="46" t="str">
        <f t="shared" si="10"/>
        <v/>
      </c>
      <c r="T32" s="46">
        <f t="shared" si="11"/>
        <v>0</v>
      </c>
      <c r="U32" s="47" t="str">
        <f>IFERROR(VLOOKUP($B32,U$3:$BN$5,MAX($U$6:$BM$6)+2-U$6,0),"")</f>
        <v/>
      </c>
      <c r="V32" s="47" t="str">
        <f>IFERROR(VLOOKUP($B32,V$3:$BN$5,MAX($U$6:$BM$6)+2-V$6,0),"")</f>
        <v/>
      </c>
      <c r="W32" s="47" t="str">
        <f>IFERROR(VLOOKUP($B32,W$3:$BN$5,MAX($U$6:$BM$6)+2-W$6,0),"")</f>
        <v/>
      </c>
      <c r="X32" s="47" t="str">
        <f>IFERROR(VLOOKUP($B32,X$3:$BN$5,MAX($U$6:$BM$6)+2-X$6,0),"")</f>
        <v/>
      </c>
      <c r="Y32" s="47" t="str">
        <f>IFERROR(VLOOKUP($B32,Y$3:$BN$5,MAX($U$6:$BM$6)+2-Y$6,0),"")</f>
        <v/>
      </c>
      <c r="Z32" s="47" t="str">
        <f>IFERROR(VLOOKUP($B32,Z$3:$BN$5,MAX($U$6:$BM$6)+2-Z$6,0),"")</f>
        <v/>
      </c>
      <c r="AA32" s="47" t="str">
        <f>IFERROR(VLOOKUP($B32,AA$3:$BN$5,MAX($U$6:$BM$6)+2-AA$6,0),"")</f>
        <v/>
      </c>
      <c r="AB32" s="47" t="str">
        <f>IFERROR(VLOOKUP($B32,AB$3:$BN$5,MAX($U$6:$BM$6)+2-AB$6,0),"")</f>
        <v/>
      </c>
      <c r="AC32" s="47" t="str">
        <f>IFERROR(VLOOKUP($B32,AC$3:$BN$5,MAX($U$6:$BM$6)+2-AC$6,0),"")</f>
        <v/>
      </c>
      <c r="AD32" s="47" t="str">
        <f>IFERROR(VLOOKUP($B32,AD$3:$BN$5,MAX($U$6:$BM$6)+2-AD$6,0),"")</f>
        <v/>
      </c>
      <c r="AE32" s="47" t="str">
        <f>IFERROR(VLOOKUP($B32,AE$3:$BN$5,MAX($U$6:$BM$6)+2-AE$6,0),"")</f>
        <v/>
      </c>
      <c r="AF32" s="47" t="str">
        <f>IFERROR(VLOOKUP($B32,AF$3:$BN$5,MAX($U$6:$BM$6)+2-AF$6,0),"")</f>
        <v/>
      </c>
      <c r="AG32" s="47" t="str">
        <f>IFERROR(VLOOKUP($B32,AG$3:$BN$5,MAX($U$6:$BM$6)+2-AG$6,0),"")</f>
        <v/>
      </c>
      <c r="AH32" s="47" t="str">
        <f>IFERROR(VLOOKUP($B32,AH$3:$BN$5,MAX($U$6:$BM$6)+2-AH$6,0),"")</f>
        <v/>
      </c>
      <c r="AI32" s="47" t="str">
        <f>IFERROR(VLOOKUP($B32,AI$3:$BN$5,MAX($U$6:$BM$6)+2-AI$6,0),"")</f>
        <v/>
      </c>
      <c r="AJ32" s="47" t="str">
        <f>IFERROR(VLOOKUP($B32,AJ$3:$BN$5,MAX($U$6:$BM$6)+2-AJ$6,0),"")</f>
        <v/>
      </c>
      <c r="AK32" s="47" t="str">
        <f>IFERROR(VLOOKUP($B32,AK$3:$BN$5,MAX($U$6:$BM$6)+2-AK$6,0),"")</f>
        <v/>
      </c>
      <c r="AL32" s="47" t="str">
        <f>IFERROR(VLOOKUP($B32,AL$3:$BN$5,MAX($U$6:$BM$6)+2-AL$6,0),"")</f>
        <v/>
      </c>
      <c r="AM32" s="47" t="str">
        <f>IFERROR(VLOOKUP($B32,AM$3:$BN$5,MAX($U$6:$BM$6)+2-AM$6,0),"")</f>
        <v/>
      </c>
      <c r="AN32" s="47" t="str">
        <f>IFERROR(VLOOKUP($B32,AN$3:$BN$5,MAX($U$6:$BM$6)+2-AN$6,0),"")</f>
        <v/>
      </c>
      <c r="AO32" s="47" t="str">
        <f>IFERROR(VLOOKUP($B32,AO$3:$BN$5,MAX($U$6:$BM$6)+2-AO$6,0),"")</f>
        <v/>
      </c>
      <c r="AP32" s="47" t="str">
        <f>IFERROR(VLOOKUP($B32,AP$3:$BN$5,MAX($U$6:$BM$6)+2-AP$6,0),"")</f>
        <v/>
      </c>
      <c r="AQ32" s="47" t="str">
        <f>IFERROR(VLOOKUP($B32,AQ$3:$BN$5,MAX($U$6:$BM$6)+2-AQ$6,0),"")</f>
        <v/>
      </c>
      <c r="AR32" s="47" t="str">
        <f>IFERROR(VLOOKUP($B32,AR$3:$BN$5,MAX($U$6:$BM$6)+2-AR$6,0),"")</f>
        <v/>
      </c>
      <c r="AS32" s="47" t="str">
        <f>IFERROR(VLOOKUP($B32,AS$3:$BN$5,MAX($U$6:$BM$6)+2-AS$6,0),"")</f>
        <v/>
      </c>
      <c r="AT32" s="47" t="str">
        <f>IFERROR(VLOOKUP($B32,AT$3:$BN$5,MAX($U$6:$BM$6)+2-AT$6,0),"")</f>
        <v/>
      </c>
      <c r="AU32" s="47" t="str">
        <f>IFERROR(VLOOKUP($B32,AU$3:$BN$5,MAX($U$6:$BM$6)+2-AU$6,0),"")</f>
        <v/>
      </c>
      <c r="AV32" s="47" t="str">
        <f>IFERROR(VLOOKUP($B32,AV$3:$BN$5,MAX($U$6:$BM$6)+2-AV$6,0),"")</f>
        <v/>
      </c>
      <c r="AW32" s="47" t="str">
        <f>IFERROR(VLOOKUP($B32,AW$3:$BN$5,MAX($U$6:$BM$6)+2-AW$6,0),"")</f>
        <v/>
      </c>
      <c r="AX32" s="47" t="str">
        <f>IFERROR(VLOOKUP($B32,AX$3:$BN$5,MAX($U$6:$BM$6)+2-AX$6,0),"")</f>
        <v/>
      </c>
      <c r="AY32" s="47" t="str">
        <f>IFERROR(VLOOKUP($B32,AY$3:$BN$5,MAX($U$6:$BM$6)+2-AY$6,0),"")</f>
        <v/>
      </c>
      <c r="AZ32" s="47" t="str">
        <f>IFERROR(VLOOKUP($B32,AZ$3:$BN$5,MAX($U$6:$BM$6)+2-AZ$6,0),"")</f>
        <v/>
      </c>
      <c r="BA32" s="47" t="str">
        <f>IFERROR(VLOOKUP($B32,BA$3:$BN$5,MAX($U$6:$BM$6)+2-BA$6,0),"")</f>
        <v/>
      </c>
      <c r="BB32" s="47" t="str">
        <f>IFERROR(VLOOKUP($B32,BB$3:$BN$5,MAX($U$6:$BM$6)+2-BB$6,0),"")</f>
        <v/>
      </c>
      <c r="BC32" s="47" t="str">
        <f>IFERROR(VLOOKUP($B32,BC$3:$BN$5,MAX($U$6:$BM$6)+2-BC$6,0),"")</f>
        <v/>
      </c>
      <c r="BD32" s="47" t="str">
        <f>IFERROR(VLOOKUP($B32,BD$3:$BN$5,MAX($U$6:$BM$6)+2-BD$6,0),"")</f>
        <v/>
      </c>
      <c r="BE32" s="47" t="str">
        <f>IFERROR(VLOOKUP($B32,BE$3:$BN$5,MAX($U$6:$BM$6)+2-BE$6,0),"")</f>
        <v/>
      </c>
      <c r="BF32" s="47" t="str">
        <f>IFERROR(VLOOKUP($B32,BF$3:$BN$5,MAX($U$6:$BM$6)+2-BF$6,0),"")</f>
        <v/>
      </c>
      <c r="BG32" s="47" t="str">
        <f>IFERROR(VLOOKUP($B32,BG$3:$BN$5,MAX($U$6:$BM$6)+2-BG$6,0),"")</f>
        <v/>
      </c>
      <c r="BH32" s="47" t="str">
        <f>IFERROR(VLOOKUP($B32,BH$3:$BN$5,MAX($U$6:$BM$6)+2-BH$6,0),"")</f>
        <v/>
      </c>
      <c r="BI32" s="47" t="str">
        <f>IFERROR(VLOOKUP($B32,BI$3:$BN$5,MAX($U$6:$BM$6)+2-BI$6,0),"")</f>
        <v/>
      </c>
      <c r="BJ32" s="47" t="str">
        <f>IFERROR(VLOOKUP($B32,BJ$3:$BN$5,MAX($U$6:$BM$6)+2-BJ$6,0),"")</f>
        <v/>
      </c>
      <c r="BK32" s="47" t="str">
        <f>IFERROR(VLOOKUP($B32,BK$3:$BN$5,MAX($U$6:$BM$6)+2-BK$6,0),"")</f>
        <v/>
      </c>
      <c r="BL32" s="47" t="str">
        <f>IFERROR(VLOOKUP($B32,BL$3:$BN$5,MAX($U$6:$BM$6)+2-BL$6,0),"")</f>
        <v/>
      </c>
      <c r="BM32" s="47" t="str">
        <f>IFERROR(VLOOKUP($B32,BM$3:$BN$5,MAX($U$6:$BM$6)+2-BM$6,0),"")</f>
        <v/>
      </c>
      <c r="BN32" s="46">
        <f t="shared" si="12"/>
        <v>0</v>
      </c>
      <c r="BO32" s="48" t="str">
        <f t="shared" si="13"/>
        <v/>
      </c>
      <c r="BP32" s="48" t="str">
        <f t="shared" si="14"/>
        <v/>
      </c>
      <c r="BQ32" s="49" t="str">
        <f t="shared" si="15"/>
        <v/>
      </c>
      <c r="BR32" s="50">
        <f t="shared" si="16"/>
        <v>0</v>
      </c>
      <c r="BS32" s="51">
        <f t="shared" si="17"/>
        <v>0</v>
      </c>
      <c r="BT32" s="52" t="str">
        <f>IFERROR(VLOOKUP($B32,BT$2:$CN$5,MAX($BT$6:$CM$6)+2-BT$6,0)*BT$7,"")</f>
        <v/>
      </c>
      <c r="BU32" s="52" t="str">
        <f>IFERROR(VLOOKUP($B32,BU$2:$CN$5,MAX($BT$6:$CM$6)+2-BU$6,0)*BU$7,"")</f>
        <v/>
      </c>
      <c r="BV32" s="52" t="str">
        <f>IFERROR(VLOOKUP($B32,BV$2:$CN$5,MAX($BT$6:$CM$6)+2-BV$6,0)*BV$7,"")</f>
        <v/>
      </c>
      <c r="BW32" s="52" t="str">
        <f>IFERROR(VLOOKUP($B32,BW$2:$CN$5,MAX($BT$6:$CM$6)+2-BW$6,0)*BW$7,"")</f>
        <v/>
      </c>
      <c r="BX32" s="52" t="str">
        <f>IFERROR(VLOOKUP($B32,BX$2:$CN$5,MAX($BT$6:$CM$6)+2-BX$6,0)*BX$7,"")</f>
        <v/>
      </c>
      <c r="BY32" s="52" t="str">
        <f>IFERROR(VLOOKUP($B32,BY$2:$CN$5,MAX($BT$6:$CM$6)+2-BY$6,0)*BY$7,"")</f>
        <v/>
      </c>
      <c r="BZ32" s="52" t="str">
        <f>IFERROR(VLOOKUP($B32,BZ$2:$CN$5,MAX($BT$6:$CM$6)+2-BZ$6,0)*BZ$7,"")</f>
        <v/>
      </c>
      <c r="CA32" s="52" t="str">
        <f>IFERROR(VLOOKUP($B32,CA$2:$CN$5,MAX($BT$6:$CM$6)+2-CA$6,0)*CA$7,"")</f>
        <v/>
      </c>
      <c r="CB32" s="52" t="str">
        <f>IFERROR(VLOOKUP($B32,CB$2:$CN$5,MAX($BT$6:$CM$6)+2-CB$6,0)*CB$7,"")</f>
        <v/>
      </c>
      <c r="CC32" s="52" t="str">
        <f>IFERROR(VLOOKUP($B32,CC$2:$CN$5,MAX($BT$6:$CM$6)+2-CC$6,0)*CC$7,"")</f>
        <v/>
      </c>
      <c r="CD32" s="52" t="str">
        <f>IFERROR(VLOOKUP($B32,CD$2:$CN$5,MAX($BT$6:$CM$6)+2-CD$6,0)*CD$7,"")</f>
        <v/>
      </c>
      <c r="CE32" s="52" t="str">
        <f>IFERROR(VLOOKUP($B32,CE$2:$CN$5,MAX($BT$6:$CM$6)+2-CE$6,0)*CE$7,"")</f>
        <v/>
      </c>
      <c r="CF32" s="52" t="str">
        <f>IFERROR(VLOOKUP($B32,CF$2:$CN$5,MAX($BT$6:$CM$6)+2-CF$6,0)*CF$7,"")</f>
        <v/>
      </c>
      <c r="CG32" s="52" t="str">
        <f>IFERROR(VLOOKUP($B32,CG$2:$CN$5,MAX($BT$6:$CM$6)+2-CG$6,0)*CG$7,"")</f>
        <v/>
      </c>
      <c r="CH32" s="52" t="str">
        <f>IFERROR(VLOOKUP($B32,CH$2:$CN$5,MAX($BT$6:$CM$6)+2-CH$6,0)*CH$7,"")</f>
        <v/>
      </c>
      <c r="CI32" s="52" t="str">
        <f>IFERROR(VLOOKUP($B32,CI$2:$CN$5,MAX($BT$6:$CM$6)+2-CI$6,0)*CI$7,"")</f>
        <v/>
      </c>
      <c r="CJ32" s="52" t="str">
        <f>IFERROR(VLOOKUP($B32,CJ$2:$CN$5,MAX($BT$6:$CM$6)+2-CJ$6,0)*CJ$7,"")</f>
        <v/>
      </c>
      <c r="CK32" s="52" t="str">
        <f>IFERROR(VLOOKUP($B32,CK$2:$CN$5,MAX($BT$6:$CM$6)+2-CK$6,0)*CK$7,"")</f>
        <v/>
      </c>
      <c r="CL32" s="52" t="str">
        <f>IFERROR(VLOOKUP($B32,CL$2:$CN$5,MAX($BT$6:$CM$6)+2-CL$6,0)*CL$7,"")</f>
        <v/>
      </c>
      <c r="CM32" s="52" t="str">
        <f>IFERROR(VLOOKUP($B32,CM$2:$CN$5,MAX($BT$6:$CM$6)+2-CM$6,0)*CM$7,"")</f>
        <v/>
      </c>
      <c r="CP32" s="53"/>
      <c r="CQ32" s="54" t="str">
        <f>IFERROR(VLOOKUP($B32,BT$49:$CN$58,MAX($CQ$6:$DJ$6)+2-CQ$6,0)*CQ$7,"")</f>
        <v/>
      </c>
      <c r="CR32" s="54" t="str">
        <f>IFERROR(VLOOKUP($B32,BU$49:$CN$58,MAX($CQ$6:$DJ$6)+2-CR$6,0)*CR$7,"")</f>
        <v/>
      </c>
      <c r="CS32" s="54" t="str">
        <f>IFERROR(VLOOKUP($B32,BV$49:$CN$58,MAX($CQ$6:$DJ$6)+2-CS$6,0)*CS$7,"")</f>
        <v/>
      </c>
      <c r="CT32" s="54" t="str">
        <f>IFERROR(VLOOKUP($B32,BW$49:$CN$58,MAX($CQ$6:$DJ$6)+2-CT$6,0)*CT$7,"")</f>
        <v/>
      </c>
      <c r="CU32" s="54" t="str">
        <f>IFERROR(VLOOKUP($B32,BX$49:$CN$58,MAX($CQ$6:$DJ$6)+2-CU$6,0)*CU$7,"")</f>
        <v/>
      </c>
      <c r="CV32" s="54" t="str">
        <f>IFERROR(VLOOKUP($B32,BY$49:$CN$58,MAX($CQ$6:$DJ$6)+2-CV$6,0)*CV$7,"")</f>
        <v/>
      </c>
      <c r="CW32" s="54" t="str">
        <f>IFERROR(VLOOKUP($B32,BZ$49:$CN$58,MAX($CQ$6:$DJ$6)+2-CW$6,0)*CW$7,"")</f>
        <v/>
      </c>
      <c r="CX32" s="54" t="str">
        <f>IFERROR(VLOOKUP($B32,CA$49:$CN$58,MAX($CQ$6:$DJ$6)+2-CX$6,0)*CX$7,"")</f>
        <v/>
      </c>
      <c r="CY32" s="54" t="str">
        <f>IFERROR(VLOOKUP($B32,CB$49:$CN$58,MAX($CQ$6:$DJ$6)+2-CY$6,0)*CY$7,"")</f>
        <v/>
      </c>
      <c r="CZ32" s="54" t="str">
        <f>IFERROR(VLOOKUP($B32,CC$49:$CN$58,MAX($CQ$6:$DJ$6)+2-CZ$6,0)*CZ$7,"")</f>
        <v/>
      </c>
      <c r="DA32" s="54" t="str">
        <f>IFERROR(VLOOKUP($B32,CD$49:$CN$58,MAX($CQ$6:$DJ$6)+2-DA$6,0)*DA$7,"")</f>
        <v/>
      </c>
      <c r="DB32" s="54" t="str">
        <f>IFERROR(VLOOKUP($B32,CE$49:$CN$58,MAX($CQ$6:$DJ$6)+2-DB$6,0)*DB$7,"")</f>
        <v/>
      </c>
      <c r="DC32" s="54" t="str">
        <f>IFERROR(VLOOKUP($B32,CF$49:$CN$58,MAX($CQ$6:$DJ$6)+2-DC$6,0)*DC$7,"")</f>
        <v/>
      </c>
      <c r="DD32" s="54" t="str">
        <f>IFERROR(VLOOKUP($B32,CG$49:$CN$58,MAX($CQ$6:$DJ$6)+2-DD$6,0)*DD$7,"")</f>
        <v/>
      </c>
      <c r="DE32" s="54" t="str">
        <f>IFERROR(VLOOKUP($B32,CH$49:$CN$58,MAX($CQ$6:$DJ$6)+2-DE$6,0)*DE$7,"")</f>
        <v/>
      </c>
      <c r="DF32" s="54" t="str">
        <f>IFERROR(VLOOKUP($B32,CI$49:$CN$58,MAX($CQ$6:$DJ$6)+2-DF$6,0)*DF$7,"")</f>
        <v/>
      </c>
      <c r="DG32" s="54" t="str">
        <f>IFERROR(VLOOKUP($B32,CJ$49:$CN$58,MAX($CQ$6:$DJ$6)+2-DG$6,0)*DG$7,"")</f>
        <v/>
      </c>
      <c r="DH32" s="54" t="str">
        <f>IFERROR(VLOOKUP($B32,CK$49:$CN$58,MAX($CQ$6:$DJ$6)+2-DH$6,0)*DH$7,"")</f>
        <v/>
      </c>
      <c r="DI32" s="54" t="str">
        <f>IFERROR(VLOOKUP($B32,CL$49:$CN$58,MAX($CQ$6:$DJ$6)+2-DI$6,0)*DI$7,"")</f>
        <v/>
      </c>
      <c r="DJ32" s="54" t="str">
        <f>IFERROR(VLOOKUP($B32,CM$49:$CN$58,MAX($CQ$6:$DJ$6)+2-DJ$6,0)*DJ$7,"")</f>
        <v/>
      </c>
      <c r="DK32" s="55">
        <f t="shared" si="18"/>
        <v>0</v>
      </c>
      <c r="DM32" s="56" t="str">
        <f>IFERROR(VLOOKUP($B32,BT$60:$CN$69,MAX($BT$6:$CM$6)+2-DM$6,0)*DM$7,"")</f>
        <v/>
      </c>
      <c r="DN32" s="56" t="str">
        <f>IFERROR(VLOOKUP($B32,BU$60:$CN$69,MAX($BT$6:$CM$6)+2-DN$6,0)*DN$7,"")</f>
        <v/>
      </c>
      <c r="DO32" s="56" t="str">
        <f>IFERROR(VLOOKUP($B32,BV$60:$CN$69,MAX($BT$6:$CM$6)+2-DO$6,0)*DO$7,"")</f>
        <v/>
      </c>
      <c r="DP32" s="56" t="str">
        <f>IFERROR(VLOOKUP($B32,BW$60:$CN$69,MAX($BT$6:$CM$6)+2-DP$6,0)*DP$7,"")</f>
        <v/>
      </c>
      <c r="DQ32" s="56" t="str">
        <f>IFERROR(VLOOKUP($B32,BX$60:$CN$69,MAX($BT$6:$CM$6)+2-DQ$6,0)*DQ$7,"")</f>
        <v/>
      </c>
      <c r="DR32" s="56" t="str">
        <f>IFERROR(VLOOKUP($B32,BY$60:$CN$69,MAX($BT$6:$CM$6)+2-DR$6,0)*DR$7,"")</f>
        <v/>
      </c>
      <c r="DS32" s="56" t="str">
        <f>IFERROR(VLOOKUP($B32,BZ$60:$CN$69,MAX($BT$6:$CM$6)+2-DS$6,0)*DS$7,"")</f>
        <v/>
      </c>
      <c r="DT32" s="56" t="str">
        <f>IFERROR(VLOOKUP($B32,CA$60:$CN$69,MAX($BT$6:$CM$6)+2-DT$6,0)*DT$7,"")</f>
        <v/>
      </c>
      <c r="DU32" s="56" t="str">
        <f>IFERROR(VLOOKUP($B32,CB$60:$CN$69,MAX($BT$6:$CM$6)+2-DU$6,0)*DU$7,"")</f>
        <v/>
      </c>
      <c r="DV32" s="56" t="str">
        <f>IFERROR(VLOOKUP($B32,CC$60:$CN$69,MAX($BT$6:$CM$6)+2-DV$6,0)*DV$7,"")</f>
        <v/>
      </c>
      <c r="DW32" s="56" t="str">
        <f>IFERROR(VLOOKUP($B32,CD$60:$CN$69,MAX($BT$6:$CM$6)+2-DW$6,0)*DW$7,"")</f>
        <v/>
      </c>
      <c r="DX32" s="56" t="str">
        <f>IFERROR(VLOOKUP($B32,CE$60:$CN$69,MAX($BT$6:$CM$6)+2-DX$6,0)*DX$7,"")</f>
        <v/>
      </c>
      <c r="DY32" s="56" t="str">
        <f>IFERROR(VLOOKUP($B32,CF$60:$CN$69,MAX($BT$6:$CM$6)+2-DY$6,0)*DY$7,"")</f>
        <v/>
      </c>
      <c r="DZ32" s="56" t="str">
        <f>IFERROR(VLOOKUP($B32,CG$60:$CN$69,MAX($BT$6:$CM$6)+2-DZ$6,0)*DZ$7,"")</f>
        <v/>
      </c>
      <c r="EA32" s="56" t="str">
        <f>IFERROR(VLOOKUP($B32,CH$60:$CN$69,MAX($BT$6:$CM$6)+2-EA$6,0)*EA$7,"")</f>
        <v/>
      </c>
      <c r="EB32" s="56" t="str">
        <f>IFERROR(VLOOKUP($B32,CI$60:$CN$69,MAX($BT$6:$CM$6)+2-EB$6,0)*EB$7,"")</f>
        <v/>
      </c>
      <c r="EC32" s="56" t="str">
        <f>IFERROR(VLOOKUP($B32,CJ$60:$CN$69,MAX($BT$6:$CM$6)+2-EC$6,0)*EC$7,"")</f>
        <v/>
      </c>
      <c r="ED32" s="56" t="str">
        <f>IFERROR(VLOOKUP($B32,CK$60:$CN$69,MAX($BT$6:$CM$6)+2-ED$6,0)*ED$7,"")</f>
        <v/>
      </c>
      <c r="EE32" s="56" t="str">
        <f>IFERROR(VLOOKUP($B32,CL$60:$CN$69,MAX($BT$6:$CM$6)+2-EE$6,0)*EE$7,"")</f>
        <v/>
      </c>
      <c r="EF32" s="56" t="str">
        <f>IFERROR(VLOOKUP($B32,CM$60:$CN$69,MAX($BT$6:$CM$6)+2-EF$6,0)*EF$7,"")</f>
        <v/>
      </c>
      <c r="EG32" s="57">
        <f t="shared" si="19"/>
        <v>0</v>
      </c>
      <c r="EJ32" s="1">
        <v>25</v>
      </c>
      <c r="EL32" s="1">
        <v>25</v>
      </c>
      <c r="EN32" s="1">
        <v>25</v>
      </c>
      <c r="EP32" s="1">
        <v>25</v>
      </c>
    </row>
    <row r="33" spans="1:146" ht="18" hidden="1">
      <c r="A33" s="36" t="s">
        <v>52</v>
      </c>
      <c r="B33" s="37"/>
      <c r="C33" s="58"/>
      <c r="D33" s="59"/>
      <c r="E33" s="59"/>
      <c r="F33" s="59"/>
      <c r="G33" s="37"/>
      <c r="H33" s="43">
        <f t="shared" si="0"/>
        <v>0</v>
      </c>
      <c r="I33" s="43">
        <f t="shared" si="1"/>
        <v>0</v>
      </c>
      <c r="J33" s="43">
        <f t="shared" si="2"/>
        <v>0</v>
      </c>
      <c r="K33" s="43">
        <f t="shared" si="3"/>
        <v>0</v>
      </c>
      <c r="L33" s="43">
        <f t="shared" si="4"/>
        <v>0</v>
      </c>
      <c r="M33" s="43">
        <f t="shared" si="5"/>
        <v>0</v>
      </c>
      <c r="N33" s="43">
        <f t="shared" si="6"/>
        <v>0</v>
      </c>
      <c r="O33" s="44">
        <f t="shared" si="7"/>
        <v>0</v>
      </c>
      <c r="P33" s="45" t="str">
        <f t="shared" si="8"/>
        <v/>
      </c>
      <c r="Q33" s="45">
        <f t="shared" si="9"/>
        <v>0</v>
      </c>
      <c r="R33" s="46"/>
      <c r="S33" s="46" t="str">
        <f t="shared" si="10"/>
        <v/>
      </c>
      <c r="T33" s="46">
        <f t="shared" si="11"/>
        <v>0</v>
      </c>
      <c r="U33" s="47" t="str">
        <f>IFERROR(VLOOKUP($B33,U$3:$BN$5,MAX($U$6:$BM$6)+2-U$6,0),"")</f>
        <v/>
      </c>
      <c r="V33" s="47" t="str">
        <f>IFERROR(VLOOKUP($B33,V$3:$BN$5,MAX($U$6:$BM$6)+2-V$6,0),"")</f>
        <v/>
      </c>
      <c r="W33" s="47" t="str">
        <f>IFERROR(VLOOKUP($B33,W$3:$BN$5,MAX($U$6:$BM$6)+2-W$6,0),"")</f>
        <v/>
      </c>
      <c r="X33" s="47" t="str">
        <f>IFERROR(VLOOKUP($B33,X$3:$BN$5,MAX($U$6:$BM$6)+2-X$6,0),"")</f>
        <v/>
      </c>
      <c r="Y33" s="47" t="str">
        <f>IFERROR(VLOOKUP($B33,Y$3:$BN$5,MAX($U$6:$BM$6)+2-Y$6,0),"")</f>
        <v/>
      </c>
      <c r="Z33" s="47" t="str">
        <f>IFERROR(VLOOKUP($B33,Z$3:$BN$5,MAX($U$6:$BM$6)+2-Z$6,0),"")</f>
        <v/>
      </c>
      <c r="AA33" s="47" t="str">
        <f>IFERROR(VLOOKUP($B33,AA$3:$BN$5,MAX($U$6:$BM$6)+2-AA$6,0),"")</f>
        <v/>
      </c>
      <c r="AB33" s="47" t="str">
        <f>IFERROR(VLOOKUP($B33,AB$3:$BN$5,MAX($U$6:$BM$6)+2-AB$6,0),"")</f>
        <v/>
      </c>
      <c r="AC33" s="47" t="str">
        <f>IFERROR(VLOOKUP($B33,AC$3:$BN$5,MAX($U$6:$BM$6)+2-AC$6,0),"")</f>
        <v/>
      </c>
      <c r="AD33" s="47" t="str">
        <f>IFERROR(VLOOKUP($B33,AD$3:$BN$5,MAX($U$6:$BM$6)+2-AD$6,0),"")</f>
        <v/>
      </c>
      <c r="AE33" s="47" t="str">
        <f>IFERROR(VLOOKUP($B33,AE$3:$BN$5,MAX($U$6:$BM$6)+2-AE$6,0),"")</f>
        <v/>
      </c>
      <c r="AF33" s="47" t="str">
        <f>IFERROR(VLOOKUP($B33,AF$3:$BN$5,MAX($U$6:$BM$6)+2-AF$6,0),"")</f>
        <v/>
      </c>
      <c r="AG33" s="47" t="str">
        <f>IFERROR(VLOOKUP($B33,AG$3:$BN$5,MAX($U$6:$BM$6)+2-AG$6,0),"")</f>
        <v/>
      </c>
      <c r="AH33" s="47" t="str">
        <f>IFERROR(VLOOKUP($B33,AH$3:$BN$5,MAX($U$6:$BM$6)+2-AH$6,0),"")</f>
        <v/>
      </c>
      <c r="AI33" s="47" t="str">
        <f>IFERROR(VLOOKUP($B33,AI$3:$BN$5,MAX($U$6:$BM$6)+2-AI$6,0),"")</f>
        <v/>
      </c>
      <c r="AJ33" s="47" t="str">
        <f>IFERROR(VLOOKUP($B33,AJ$3:$BN$5,MAX($U$6:$BM$6)+2-AJ$6,0),"")</f>
        <v/>
      </c>
      <c r="AK33" s="47" t="str">
        <f>IFERROR(VLOOKUP($B33,AK$3:$BN$5,MAX($U$6:$BM$6)+2-AK$6,0),"")</f>
        <v/>
      </c>
      <c r="AL33" s="47" t="str">
        <f>IFERROR(VLOOKUP($B33,AL$3:$BN$5,MAX($U$6:$BM$6)+2-AL$6,0),"")</f>
        <v/>
      </c>
      <c r="AM33" s="47" t="str">
        <f>IFERROR(VLOOKUP($B33,AM$3:$BN$5,MAX($U$6:$BM$6)+2-AM$6,0),"")</f>
        <v/>
      </c>
      <c r="AN33" s="47" t="str">
        <f>IFERROR(VLOOKUP($B33,AN$3:$BN$5,MAX($U$6:$BM$6)+2-AN$6,0),"")</f>
        <v/>
      </c>
      <c r="AO33" s="47" t="str">
        <f>IFERROR(VLOOKUP($B33,AO$3:$BN$5,MAX($U$6:$BM$6)+2-AO$6,0),"")</f>
        <v/>
      </c>
      <c r="AP33" s="47" t="str">
        <f>IFERROR(VLOOKUP($B33,AP$3:$BN$5,MAX($U$6:$BM$6)+2-AP$6,0),"")</f>
        <v/>
      </c>
      <c r="AQ33" s="47" t="str">
        <f>IFERROR(VLOOKUP($B33,AQ$3:$BN$5,MAX($U$6:$BM$6)+2-AQ$6,0),"")</f>
        <v/>
      </c>
      <c r="AR33" s="47" t="str">
        <f>IFERROR(VLOOKUP($B33,AR$3:$BN$5,MAX($U$6:$BM$6)+2-AR$6,0),"")</f>
        <v/>
      </c>
      <c r="AS33" s="47" t="str">
        <f>IFERROR(VLOOKUP($B33,AS$3:$BN$5,MAX($U$6:$BM$6)+2-AS$6,0),"")</f>
        <v/>
      </c>
      <c r="AT33" s="47" t="str">
        <f>IFERROR(VLOOKUP($B33,AT$3:$BN$5,MAX($U$6:$BM$6)+2-AT$6,0),"")</f>
        <v/>
      </c>
      <c r="AU33" s="47" t="str">
        <f>IFERROR(VLOOKUP($B33,AU$3:$BN$5,MAX($U$6:$BM$6)+2-AU$6,0),"")</f>
        <v/>
      </c>
      <c r="AV33" s="47" t="str">
        <f>IFERROR(VLOOKUP($B33,AV$3:$BN$5,MAX($U$6:$BM$6)+2-AV$6,0),"")</f>
        <v/>
      </c>
      <c r="AW33" s="47" t="str">
        <f>IFERROR(VLOOKUP($B33,AW$3:$BN$5,MAX($U$6:$BM$6)+2-AW$6,0),"")</f>
        <v/>
      </c>
      <c r="AX33" s="47" t="str">
        <f>IFERROR(VLOOKUP($B33,AX$3:$BN$5,MAX($U$6:$BM$6)+2-AX$6,0),"")</f>
        <v/>
      </c>
      <c r="AY33" s="47" t="str">
        <f>IFERROR(VLOOKUP($B33,AY$3:$BN$5,MAX($U$6:$BM$6)+2-AY$6,0),"")</f>
        <v/>
      </c>
      <c r="AZ33" s="47" t="str">
        <f>IFERROR(VLOOKUP($B33,AZ$3:$BN$5,MAX($U$6:$BM$6)+2-AZ$6,0),"")</f>
        <v/>
      </c>
      <c r="BA33" s="47" t="str">
        <f>IFERROR(VLOOKUP($B33,BA$3:$BN$5,MAX($U$6:$BM$6)+2-BA$6,0),"")</f>
        <v/>
      </c>
      <c r="BB33" s="47" t="str">
        <f>IFERROR(VLOOKUP($B33,BB$3:$BN$5,MAX($U$6:$BM$6)+2-BB$6,0),"")</f>
        <v/>
      </c>
      <c r="BC33" s="47" t="str">
        <f>IFERROR(VLOOKUP($B33,BC$3:$BN$5,MAX($U$6:$BM$6)+2-BC$6,0),"")</f>
        <v/>
      </c>
      <c r="BD33" s="47" t="str">
        <f>IFERROR(VLOOKUP($B33,BD$3:$BN$5,MAX($U$6:$BM$6)+2-BD$6,0),"")</f>
        <v/>
      </c>
      <c r="BE33" s="47" t="str">
        <f>IFERROR(VLOOKUP($B33,BE$3:$BN$5,MAX($U$6:$BM$6)+2-BE$6,0),"")</f>
        <v/>
      </c>
      <c r="BF33" s="47" t="str">
        <f>IFERROR(VLOOKUP($B33,BF$3:$BN$5,MAX($U$6:$BM$6)+2-BF$6,0),"")</f>
        <v/>
      </c>
      <c r="BG33" s="47" t="str">
        <f>IFERROR(VLOOKUP($B33,BG$3:$BN$5,MAX($U$6:$BM$6)+2-BG$6,0),"")</f>
        <v/>
      </c>
      <c r="BH33" s="47" t="str">
        <f>IFERROR(VLOOKUP($B33,BH$3:$BN$5,MAX($U$6:$BM$6)+2-BH$6,0),"")</f>
        <v/>
      </c>
      <c r="BI33" s="47" t="str">
        <f>IFERROR(VLOOKUP($B33,BI$3:$BN$5,MAX($U$6:$BM$6)+2-BI$6,0),"")</f>
        <v/>
      </c>
      <c r="BJ33" s="47" t="str">
        <f>IFERROR(VLOOKUP($B33,BJ$3:$BN$5,MAX($U$6:$BM$6)+2-BJ$6,0),"")</f>
        <v/>
      </c>
      <c r="BK33" s="47" t="str">
        <f>IFERROR(VLOOKUP($B33,BK$3:$BN$5,MAX($U$6:$BM$6)+2-BK$6,0),"")</f>
        <v/>
      </c>
      <c r="BL33" s="47" t="str">
        <f>IFERROR(VLOOKUP($B33,BL$3:$BN$5,MAX($U$6:$BM$6)+2-BL$6,0),"")</f>
        <v/>
      </c>
      <c r="BM33" s="47" t="str">
        <f>IFERROR(VLOOKUP($B33,BM$3:$BN$5,MAX($U$6:$BM$6)+2-BM$6,0),"")</f>
        <v/>
      </c>
      <c r="BN33" s="46">
        <f t="shared" si="12"/>
        <v>0</v>
      </c>
      <c r="BO33" s="48" t="str">
        <f t="shared" si="13"/>
        <v/>
      </c>
      <c r="BP33" s="48" t="str">
        <f t="shared" si="14"/>
        <v/>
      </c>
      <c r="BQ33" s="49" t="str">
        <f t="shared" si="15"/>
        <v/>
      </c>
      <c r="BR33" s="50">
        <f t="shared" si="16"/>
        <v>0</v>
      </c>
      <c r="BS33" s="51">
        <f t="shared" si="17"/>
        <v>0</v>
      </c>
      <c r="BT33" s="52" t="str">
        <f>IFERROR(VLOOKUP($B33,BT$2:$CN$5,MAX($BT$6:$CM$6)+2-BT$6,0)*BT$7,"")</f>
        <v/>
      </c>
      <c r="BU33" s="52" t="str">
        <f>IFERROR(VLOOKUP($B33,BU$2:$CN$5,MAX($BT$6:$CM$6)+2-BU$6,0)*BU$7,"")</f>
        <v/>
      </c>
      <c r="BV33" s="52" t="str">
        <f>IFERROR(VLOOKUP($B33,BV$2:$CN$5,MAX($BT$6:$CM$6)+2-BV$6,0)*BV$7,"")</f>
        <v/>
      </c>
      <c r="BW33" s="52" t="str">
        <f>IFERROR(VLOOKUP($B33,BW$2:$CN$5,MAX($BT$6:$CM$6)+2-BW$6,0)*BW$7,"")</f>
        <v/>
      </c>
      <c r="BX33" s="52" t="str">
        <f>IFERROR(VLOOKUP($B33,BX$2:$CN$5,MAX($BT$6:$CM$6)+2-BX$6,0)*BX$7,"")</f>
        <v/>
      </c>
      <c r="BY33" s="52" t="str">
        <f>IFERROR(VLOOKUP($B33,BY$2:$CN$5,MAX($BT$6:$CM$6)+2-BY$6,0)*BY$7,"")</f>
        <v/>
      </c>
      <c r="BZ33" s="52" t="str">
        <f>IFERROR(VLOOKUP($B33,BZ$2:$CN$5,MAX($BT$6:$CM$6)+2-BZ$6,0)*BZ$7,"")</f>
        <v/>
      </c>
      <c r="CA33" s="52" t="str">
        <f>IFERROR(VLOOKUP($B33,CA$2:$CN$5,MAX($BT$6:$CM$6)+2-CA$6,0)*CA$7,"")</f>
        <v/>
      </c>
      <c r="CB33" s="52" t="str">
        <f>IFERROR(VLOOKUP($B33,CB$2:$CN$5,MAX($BT$6:$CM$6)+2-CB$6,0)*CB$7,"")</f>
        <v/>
      </c>
      <c r="CC33" s="52" t="str">
        <f>IFERROR(VLOOKUP($B33,CC$2:$CN$5,MAX($BT$6:$CM$6)+2-CC$6,0)*CC$7,"")</f>
        <v/>
      </c>
      <c r="CD33" s="52" t="str">
        <f>IFERROR(VLOOKUP($B33,CD$2:$CN$5,MAX($BT$6:$CM$6)+2-CD$6,0)*CD$7,"")</f>
        <v/>
      </c>
      <c r="CE33" s="52" t="str">
        <f>IFERROR(VLOOKUP($B33,CE$2:$CN$5,MAX($BT$6:$CM$6)+2-CE$6,0)*CE$7,"")</f>
        <v/>
      </c>
      <c r="CF33" s="52" t="str">
        <f>IFERROR(VLOOKUP($B33,CF$2:$CN$5,MAX($BT$6:$CM$6)+2-CF$6,0)*CF$7,"")</f>
        <v/>
      </c>
      <c r="CG33" s="52" t="str">
        <f>IFERROR(VLOOKUP($B33,CG$2:$CN$5,MAX($BT$6:$CM$6)+2-CG$6,0)*CG$7,"")</f>
        <v/>
      </c>
      <c r="CH33" s="52" t="str">
        <f>IFERROR(VLOOKUP($B33,CH$2:$CN$5,MAX($BT$6:$CM$6)+2-CH$6,0)*CH$7,"")</f>
        <v/>
      </c>
      <c r="CI33" s="52" t="str">
        <f>IFERROR(VLOOKUP($B33,CI$2:$CN$5,MAX($BT$6:$CM$6)+2-CI$6,0)*CI$7,"")</f>
        <v/>
      </c>
      <c r="CJ33" s="52" t="str">
        <f>IFERROR(VLOOKUP($B33,CJ$2:$CN$5,MAX($BT$6:$CM$6)+2-CJ$6,0)*CJ$7,"")</f>
        <v/>
      </c>
      <c r="CK33" s="52" t="str">
        <f>IFERROR(VLOOKUP($B33,CK$2:$CN$5,MAX($BT$6:$CM$6)+2-CK$6,0)*CK$7,"")</f>
        <v/>
      </c>
      <c r="CL33" s="52" t="str">
        <f>IFERROR(VLOOKUP($B33,CL$2:$CN$5,MAX($BT$6:$CM$6)+2-CL$6,0)*CL$7,"")</f>
        <v/>
      </c>
      <c r="CM33" s="52" t="str">
        <f>IFERROR(VLOOKUP($B33,CM$2:$CN$5,MAX($BT$6:$CM$6)+2-CM$6,0)*CM$7,"")</f>
        <v/>
      </c>
      <c r="CP33" s="53"/>
      <c r="CQ33" s="54" t="str">
        <f>IFERROR(VLOOKUP($B33,BT$49:$CN$58,MAX($CQ$6:$DJ$6)+2-CQ$6,0)*CQ$7,"")</f>
        <v/>
      </c>
      <c r="CR33" s="54" t="str">
        <f>IFERROR(VLOOKUP($B33,BU$49:$CN$58,MAX($CQ$6:$DJ$6)+2-CR$6,0)*CR$7,"")</f>
        <v/>
      </c>
      <c r="CS33" s="54" t="str">
        <f>IFERROR(VLOOKUP($B33,BV$49:$CN$58,MAX($CQ$6:$DJ$6)+2-CS$6,0)*CS$7,"")</f>
        <v/>
      </c>
      <c r="CT33" s="54" t="str">
        <f>IFERROR(VLOOKUP($B33,BW$49:$CN$58,MAX($CQ$6:$DJ$6)+2-CT$6,0)*CT$7,"")</f>
        <v/>
      </c>
      <c r="CU33" s="54" t="str">
        <f>IFERROR(VLOOKUP($B33,BX$49:$CN$58,MAX($CQ$6:$DJ$6)+2-CU$6,0)*CU$7,"")</f>
        <v/>
      </c>
      <c r="CV33" s="54" t="str">
        <f>IFERROR(VLOOKUP($B33,BY$49:$CN$58,MAX($CQ$6:$DJ$6)+2-CV$6,0)*CV$7,"")</f>
        <v/>
      </c>
      <c r="CW33" s="54" t="str">
        <f>IFERROR(VLOOKUP($B33,BZ$49:$CN$58,MAX($CQ$6:$DJ$6)+2-CW$6,0)*CW$7,"")</f>
        <v/>
      </c>
      <c r="CX33" s="54" t="str">
        <f>IFERROR(VLOOKUP($B33,CA$49:$CN$58,MAX($CQ$6:$DJ$6)+2-CX$6,0)*CX$7,"")</f>
        <v/>
      </c>
      <c r="CY33" s="54" t="str">
        <f>IFERROR(VLOOKUP($B33,CB$49:$CN$58,MAX($CQ$6:$DJ$6)+2-CY$6,0)*CY$7,"")</f>
        <v/>
      </c>
      <c r="CZ33" s="54" t="str">
        <f>IFERROR(VLOOKUP($B33,CC$49:$CN$58,MAX($CQ$6:$DJ$6)+2-CZ$6,0)*CZ$7,"")</f>
        <v/>
      </c>
      <c r="DA33" s="54" t="str">
        <f>IFERROR(VLOOKUP($B33,CD$49:$CN$58,MAX($CQ$6:$DJ$6)+2-DA$6,0)*DA$7,"")</f>
        <v/>
      </c>
      <c r="DB33" s="54" t="str">
        <f>IFERROR(VLOOKUP($B33,CE$49:$CN$58,MAX($CQ$6:$DJ$6)+2-DB$6,0)*DB$7,"")</f>
        <v/>
      </c>
      <c r="DC33" s="54" t="str">
        <f>IFERROR(VLOOKUP($B33,CF$49:$CN$58,MAX($CQ$6:$DJ$6)+2-DC$6,0)*DC$7,"")</f>
        <v/>
      </c>
      <c r="DD33" s="54" t="str">
        <f>IFERROR(VLOOKUP($B33,CG$49:$CN$58,MAX($CQ$6:$DJ$6)+2-DD$6,0)*DD$7,"")</f>
        <v/>
      </c>
      <c r="DE33" s="54" t="str">
        <f>IFERROR(VLOOKUP($B33,CH$49:$CN$58,MAX($CQ$6:$DJ$6)+2-DE$6,0)*DE$7,"")</f>
        <v/>
      </c>
      <c r="DF33" s="54" t="str">
        <f>IFERROR(VLOOKUP($B33,CI$49:$CN$58,MAX($CQ$6:$DJ$6)+2-DF$6,0)*DF$7,"")</f>
        <v/>
      </c>
      <c r="DG33" s="54" t="str">
        <f>IFERROR(VLOOKUP($B33,CJ$49:$CN$58,MAX($CQ$6:$DJ$6)+2-DG$6,0)*DG$7,"")</f>
        <v/>
      </c>
      <c r="DH33" s="54" t="str">
        <f>IFERROR(VLOOKUP($B33,CK$49:$CN$58,MAX($CQ$6:$DJ$6)+2-DH$6,0)*DH$7,"")</f>
        <v/>
      </c>
      <c r="DI33" s="54" t="str">
        <f>IFERROR(VLOOKUP($B33,CL$49:$CN$58,MAX($CQ$6:$DJ$6)+2-DI$6,0)*DI$7,"")</f>
        <v/>
      </c>
      <c r="DJ33" s="54" t="str">
        <f>IFERROR(VLOOKUP($B33,CM$49:$CN$58,MAX($CQ$6:$DJ$6)+2-DJ$6,0)*DJ$7,"")</f>
        <v/>
      </c>
      <c r="DK33" s="55">
        <f t="shared" si="18"/>
        <v>0</v>
      </c>
      <c r="DM33" s="56" t="str">
        <f>IFERROR(VLOOKUP($B33,BT$60:$CN$69,MAX($BT$6:$CM$6)+2-DM$6,0)*DM$7,"")</f>
        <v/>
      </c>
      <c r="DN33" s="56" t="str">
        <f>IFERROR(VLOOKUP($B33,BU$60:$CN$69,MAX($BT$6:$CM$6)+2-DN$6,0)*DN$7,"")</f>
        <v/>
      </c>
      <c r="DO33" s="56" t="str">
        <f>IFERROR(VLOOKUP($B33,BV$60:$CN$69,MAX($BT$6:$CM$6)+2-DO$6,0)*DO$7,"")</f>
        <v/>
      </c>
      <c r="DP33" s="56" t="str">
        <f>IFERROR(VLOOKUP($B33,BW$60:$CN$69,MAX($BT$6:$CM$6)+2-DP$6,0)*DP$7,"")</f>
        <v/>
      </c>
      <c r="DQ33" s="56" t="str">
        <f>IFERROR(VLOOKUP($B33,BX$60:$CN$69,MAX($BT$6:$CM$6)+2-DQ$6,0)*DQ$7,"")</f>
        <v/>
      </c>
      <c r="DR33" s="56" t="str">
        <f>IFERROR(VLOOKUP($B33,BY$60:$CN$69,MAX($BT$6:$CM$6)+2-DR$6,0)*DR$7,"")</f>
        <v/>
      </c>
      <c r="DS33" s="56" t="str">
        <f>IFERROR(VLOOKUP($B33,BZ$60:$CN$69,MAX($BT$6:$CM$6)+2-DS$6,0)*DS$7,"")</f>
        <v/>
      </c>
      <c r="DT33" s="56" t="str">
        <f>IFERROR(VLOOKUP($B33,CA$60:$CN$69,MAX($BT$6:$CM$6)+2-DT$6,0)*DT$7,"")</f>
        <v/>
      </c>
      <c r="DU33" s="56" t="str">
        <f>IFERROR(VLOOKUP($B33,CB$60:$CN$69,MAX($BT$6:$CM$6)+2-DU$6,0)*DU$7,"")</f>
        <v/>
      </c>
      <c r="DV33" s="56" t="str">
        <f>IFERROR(VLOOKUP($B33,CC$60:$CN$69,MAX($BT$6:$CM$6)+2-DV$6,0)*DV$7,"")</f>
        <v/>
      </c>
      <c r="DW33" s="56" t="str">
        <f>IFERROR(VLOOKUP($B33,CD$60:$CN$69,MAX($BT$6:$CM$6)+2-DW$6,0)*DW$7,"")</f>
        <v/>
      </c>
      <c r="DX33" s="56" t="str">
        <f>IFERROR(VLOOKUP($B33,CE$60:$CN$69,MAX($BT$6:$CM$6)+2-DX$6,0)*DX$7,"")</f>
        <v/>
      </c>
      <c r="DY33" s="56" t="str">
        <f>IFERROR(VLOOKUP($B33,CF$60:$CN$69,MAX($BT$6:$CM$6)+2-DY$6,0)*DY$7,"")</f>
        <v/>
      </c>
      <c r="DZ33" s="56" t="str">
        <f>IFERROR(VLOOKUP($B33,CG$60:$CN$69,MAX($BT$6:$CM$6)+2-DZ$6,0)*DZ$7,"")</f>
        <v/>
      </c>
      <c r="EA33" s="56" t="str">
        <f>IFERROR(VLOOKUP($B33,CH$60:$CN$69,MAX($BT$6:$CM$6)+2-EA$6,0)*EA$7,"")</f>
        <v/>
      </c>
      <c r="EB33" s="56" t="str">
        <f>IFERROR(VLOOKUP($B33,CI$60:$CN$69,MAX($BT$6:$CM$6)+2-EB$6,0)*EB$7,"")</f>
        <v/>
      </c>
      <c r="EC33" s="56" t="str">
        <f>IFERROR(VLOOKUP($B33,CJ$60:$CN$69,MAX($BT$6:$CM$6)+2-EC$6,0)*EC$7,"")</f>
        <v/>
      </c>
      <c r="ED33" s="56" t="str">
        <f>IFERROR(VLOOKUP($B33,CK$60:$CN$69,MAX($BT$6:$CM$6)+2-ED$6,0)*ED$7,"")</f>
        <v/>
      </c>
      <c r="EE33" s="56" t="str">
        <f>IFERROR(VLOOKUP($B33,CL$60:$CN$69,MAX($BT$6:$CM$6)+2-EE$6,0)*EE$7,"")</f>
        <v/>
      </c>
      <c r="EF33" s="56" t="str">
        <f>IFERROR(VLOOKUP($B33,CM$60:$CN$69,MAX($BT$6:$CM$6)+2-EF$6,0)*EF$7,"")</f>
        <v/>
      </c>
      <c r="EG33" s="57">
        <f t="shared" si="19"/>
        <v>0</v>
      </c>
      <c r="EJ33" s="1">
        <v>26</v>
      </c>
      <c r="EL33" s="1">
        <v>26</v>
      </c>
      <c r="EN33" s="1">
        <v>26</v>
      </c>
      <c r="EP33" s="1">
        <v>26</v>
      </c>
    </row>
    <row r="34" spans="1:146" ht="18" hidden="1">
      <c r="A34" s="36" t="s">
        <v>53</v>
      </c>
      <c r="B34" s="66"/>
      <c r="C34" s="58"/>
      <c r="D34" s="59"/>
      <c r="E34" s="59"/>
      <c r="F34" s="67"/>
      <c r="G34" s="37"/>
      <c r="H34" s="43">
        <f t="shared" si="0"/>
        <v>0</v>
      </c>
      <c r="I34" s="43">
        <f t="shared" si="1"/>
        <v>0</v>
      </c>
      <c r="J34" s="43">
        <f t="shared" si="2"/>
        <v>0</v>
      </c>
      <c r="K34" s="43">
        <f t="shared" si="3"/>
        <v>0</v>
      </c>
      <c r="L34" s="43">
        <f t="shared" si="4"/>
        <v>0</v>
      </c>
      <c r="M34" s="43">
        <f t="shared" si="5"/>
        <v>0</v>
      </c>
      <c r="N34" s="43">
        <f t="shared" si="6"/>
        <v>0</v>
      </c>
      <c r="O34" s="44">
        <f t="shared" si="7"/>
        <v>0</v>
      </c>
      <c r="P34" s="45" t="str">
        <f t="shared" si="8"/>
        <v/>
      </c>
      <c r="Q34" s="45">
        <f t="shared" si="9"/>
        <v>0</v>
      </c>
      <c r="R34" s="46"/>
      <c r="S34" s="46" t="str">
        <f t="shared" si="10"/>
        <v/>
      </c>
      <c r="T34" s="46">
        <f t="shared" si="11"/>
        <v>0</v>
      </c>
      <c r="U34" s="47" t="str">
        <f>IFERROR(VLOOKUP($B34,U$3:$BN$5,MAX($U$6:$BM$6)+2-U$6,0),"")</f>
        <v/>
      </c>
      <c r="V34" s="47" t="str">
        <f>IFERROR(VLOOKUP($B34,V$3:$BN$5,MAX($U$6:$BM$6)+2-V$6,0),"")</f>
        <v/>
      </c>
      <c r="W34" s="47" t="str">
        <f>IFERROR(VLOOKUP($B34,W$3:$BN$5,MAX($U$6:$BM$6)+2-W$6,0),"")</f>
        <v/>
      </c>
      <c r="X34" s="47" t="str">
        <f>IFERROR(VLOOKUP($B34,X$3:$BN$5,MAX($U$6:$BM$6)+2-X$6,0),"")</f>
        <v/>
      </c>
      <c r="Y34" s="47" t="str">
        <f>IFERROR(VLOOKUP($B34,Y$3:$BN$5,MAX($U$6:$BM$6)+2-Y$6,0),"")</f>
        <v/>
      </c>
      <c r="Z34" s="47" t="str">
        <f>IFERROR(VLOOKUP($B34,Z$3:$BN$5,MAX($U$6:$BM$6)+2-Z$6,0),"")</f>
        <v/>
      </c>
      <c r="AA34" s="47" t="str">
        <f>IFERROR(VLOOKUP($B34,AA$3:$BN$5,MAX($U$6:$BM$6)+2-AA$6,0),"")</f>
        <v/>
      </c>
      <c r="AB34" s="47" t="str">
        <f>IFERROR(VLOOKUP($B34,AB$3:$BN$5,MAX($U$6:$BM$6)+2-AB$6,0),"")</f>
        <v/>
      </c>
      <c r="AC34" s="47" t="str">
        <f>IFERROR(VLOOKUP($B34,AC$3:$BN$5,MAX($U$6:$BM$6)+2-AC$6,0),"")</f>
        <v/>
      </c>
      <c r="AD34" s="47" t="str">
        <f>IFERROR(VLOOKUP($B34,AD$3:$BN$5,MAX($U$6:$BM$6)+2-AD$6,0),"")</f>
        <v/>
      </c>
      <c r="AE34" s="47" t="str">
        <f>IFERROR(VLOOKUP($B34,AE$3:$BN$5,MAX($U$6:$BM$6)+2-AE$6,0),"")</f>
        <v/>
      </c>
      <c r="AF34" s="47" t="str">
        <f>IFERROR(VLOOKUP($B34,AF$3:$BN$5,MAX($U$6:$BM$6)+2-AF$6,0),"")</f>
        <v/>
      </c>
      <c r="AG34" s="47" t="str">
        <f>IFERROR(VLOOKUP($B34,AG$3:$BN$5,MAX($U$6:$BM$6)+2-AG$6,0),"")</f>
        <v/>
      </c>
      <c r="AH34" s="47" t="str">
        <f>IFERROR(VLOOKUP($B34,AH$3:$BN$5,MAX($U$6:$BM$6)+2-AH$6,0),"")</f>
        <v/>
      </c>
      <c r="AI34" s="47" t="str">
        <f>IFERROR(VLOOKUP($B34,AI$3:$BN$5,MAX($U$6:$BM$6)+2-AI$6,0),"")</f>
        <v/>
      </c>
      <c r="AJ34" s="47" t="str">
        <f>IFERROR(VLOOKUP($B34,AJ$3:$BN$5,MAX($U$6:$BM$6)+2-AJ$6,0),"")</f>
        <v/>
      </c>
      <c r="AK34" s="47" t="str">
        <f>IFERROR(VLOOKUP($B34,AK$3:$BN$5,MAX($U$6:$BM$6)+2-AK$6,0),"")</f>
        <v/>
      </c>
      <c r="AL34" s="47" t="str">
        <f>IFERROR(VLOOKUP($B34,AL$3:$BN$5,MAX($U$6:$BM$6)+2-AL$6,0),"")</f>
        <v/>
      </c>
      <c r="AM34" s="47" t="str">
        <f>IFERROR(VLOOKUP($B34,AM$3:$BN$5,MAX($U$6:$BM$6)+2-AM$6,0),"")</f>
        <v/>
      </c>
      <c r="AN34" s="47" t="str">
        <f>IFERROR(VLOOKUP($B34,AN$3:$BN$5,MAX($U$6:$BM$6)+2-AN$6,0),"")</f>
        <v/>
      </c>
      <c r="AO34" s="47" t="str">
        <f>IFERROR(VLOOKUP($B34,AO$3:$BN$5,MAX($U$6:$BM$6)+2-AO$6,0),"")</f>
        <v/>
      </c>
      <c r="AP34" s="47" t="str">
        <f>IFERROR(VLOOKUP($B34,AP$3:$BN$5,MAX($U$6:$BM$6)+2-AP$6,0),"")</f>
        <v/>
      </c>
      <c r="AQ34" s="47" t="str">
        <f>IFERROR(VLOOKUP($B34,AQ$3:$BN$5,MAX($U$6:$BM$6)+2-AQ$6,0),"")</f>
        <v/>
      </c>
      <c r="AR34" s="47" t="str">
        <f>IFERROR(VLOOKUP($B34,AR$3:$BN$5,MAX($U$6:$BM$6)+2-AR$6,0),"")</f>
        <v/>
      </c>
      <c r="AS34" s="47" t="str">
        <f>IFERROR(VLOOKUP($B34,AS$3:$BN$5,MAX($U$6:$BM$6)+2-AS$6,0),"")</f>
        <v/>
      </c>
      <c r="AT34" s="47" t="str">
        <f>IFERROR(VLOOKUP($B34,AT$3:$BN$5,MAX($U$6:$BM$6)+2-AT$6,0),"")</f>
        <v/>
      </c>
      <c r="AU34" s="47" t="str">
        <f>IFERROR(VLOOKUP($B34,AU$3:$BN$5,MAX($U$6:$BM$6)+2-AU$6,0),"")</f>
        <v/>
      </c>
      <c r="AV34" s="47" t="str">
        <f>IFERROR(VLOOKUP($B34,AV$3:$BN$5,MAX($U$6:$BM$6)+2-AV$6,0),"")</f>
        <v/>
      </c>
      <c r="AW34" s="47" t="str">
        <f>IFERROR(VLOOKUP($B34,AW$3:$BN$5,MAX($U$6:$BM$6)+2-AW$6,0),"")</f>
        <v/>
      </c>
      <c r="AX34" s="47" t="str">
        <f>IFERROR(VLOOKUP($B34,AX$3:$BN$5,MAX($U$6:$BM$6)+2-AX$6,0),"")</f>
        <v/>
      </c>
      <c r="AY34" s="47" t="str">
        <f>IFERROR(VLOOKUP($B34,AY$3:$BN$5,MAX($U$6:$BM$6)+2-AY$6,0),"")</f>
        <v/>
      </c>
      <c r="AZ34" s="47" t="str">
        <f>IFERROR(VLOOKUP($B34,AZ$3:$BN$5,MAX($U$6:$BM$6)+2-AZ$6,0),"")</f>
        <v/>
      </c>
      <c r="BA34" s="47" t="str">
        <f>IFERROR(VLOOKUP($B34,BA$3:$BN$5,MAX($U$6:$BM$6)+2-BA$6,0),"")</f>
        <v/>
      </c>
      <c r="BB34" s="47" t="str">
        <f>IFERROR(VLOOKUP($B34,BB$3:$BN$5,MAX($U$6:$BM$6)+2-BB$6,0),"")</f>
        <v/>
      </c>
      <c r="BC34" s="47" t="str">
        <f>IFERROR(VLOOKUP($B34,BC$3:$BN$5,MAX($U$6:$BM$6)+2-BC$6,0),"")</f>
        <v/>
      </c>
      <c r="BD34" s="47" t="str">
        <f>IFERROR(VLOOKUP($B34,BD$3:$BN$5,MAX($U$6:$BM$6)+2-BD$6,0),"")</f>
        <v/>
      </c>
      <c r="BE34" s="47" t="str">
        <f>IFERROR(VLOOKUP($B34,BE$3:$BN$5,MAX($U$6:$BM$6)+2-BE$6,0),"")</f>
        <v/>
      </c>
      <c r="BF34" s="47" t="str">
        <f>IFERROR(VLOOKUP($B34,BF$3:$BN$5,MAX($U$6:$BM$6)+2-BF$6,0),"")</f>
        <v/>
      </c>
      <c r="BG34" s="47" t="str">
        <f>IFERROR(VLOOKUP($B34,BG$3:$BN$5,MAX($U$6:$BM$6)+2-BG$6,0),"")</f>
        <v/>
      </c>
      <c r="BH34" s="47" t="str">
        <f>IFERROR(VLOOKUP($B34,BH$3:$BN$5,MAX($U$6:$BM$6)+2-BH$6,0),"")</f>
        <v/>
      </c>
      <c r="BI34" s="47" t="str">
        <f>IFERROR(VLOOKUP($B34,BI$3:$BN$5,MAX($U$6:$BM$6)+2-BI$6,0),"")</f>
        <v/>
      </c>
      <c r="BJ34" s="47" t="str">
        <f>IFERROR(VLOOKUP($B34,BJ$3:$BN$5,MAX($U$6:$BM$6)+2-BJ$6,0),"")</f>
        <v/>
      </c>
      <c r="BK34" s="47" t="str">
        <f>IFERROR(VLOOKUP($B34,BK$3:$BN$5,MAX($U$6:$BM$6)+2-BK$6,0),"")</f>
        <v/>
      </c>
      <c r="BL34" s="47" t="str">
        <f>IFERROR(VLOOKUP($B34,BL$3:$BN$5,MAX($U$6:$BM$6)+2-BL$6,0),"")</f>
        <v/>
      </c>
      <c r="BM34" s="47" t="str">
        <f>IFERROR(VLOOKUP($B34,BM$3:$BN$5,MAX($U$6:$BM$6)+2-BM$6,0),"")</f>
        <v/>
      </c>
      <c r="BN34" s="46">
        <f t="shared" si="12"/>
        <v>0</v>
      </c>
      <c r="BO34" s="48" t="str">
        <f t="shared" si="13"/>
        <v/>
      </c>
      <c r="BP34" s="48" t="str">
        <f t="shared" si="14"/>
        <v/>
      </c>
      <c r="BQ34" s="49" t="str">
        <f t="shared" si="15"/>
        <v/>
      </c>
      <c r="BR34" s="50">
        <f t="shared" si="16"/>
        <v>0</v>
      </c>
      <c r="BS34" s="51">
        <f t="shared" si="17"/>
        <v>0</v>
      </c>
      <c r="BT34" s="52" t="str">
        <f>IFERROR(VLOOKUP($B34,BT$2:$CN$5,MAX($BT$6:$CM$6)+2-BT$6,0)*BT$7,"")</f>
        <v/>
      </c>
      <c r="BU34" s="52" t="str">
        <f>IFERROR(VLOOKUP($B34,BU$2:$CN$5,MAX($BT$6:$CM$6)+2-BU$6,0)*BU$7,"")</f>
        <v/>
      </c>
      <c r="BV34" s="52" t="str">
        <f>IFERROR(VLOOKUP($B34,BV$2:$CN$5,MAX($BT$6:$CM$6)+2-BV$6,0)*BV$7,"")</f>
        <v/>
      </c>
      <c r="BW34" s="52" t="str">
        <f>IFERROR(VLOOKUP($B34,BW$2:$CN$5,MAX($BT$6:$CM$6)+2-BW$6,0)*BW$7,"")</f>
        <v/>
      </c>
      <c r="BX34" s="52" t="str">
        <f>IFERROR(VLOOKUP($B34,BX$2:$CN$5,MAX($BT$6:$CM$6)+2-BX$6,0)*BX$7,"")</f>
        <v/>
      </c>
      <c r="BY34" s="52" t="str">
        <f>IFERROR(VLOOKUP($B34,BY$2:$CN$5,MAX($BT$6:$CM$6)+2-BY$6,0)*BY$7,"")</f>
        <v/>
      </c>
      <c r="BZ34" s="52" t="str">
        <f>IFERROR(VLOOKUP($B34,BZ$2:$CN$5,MAX($BT$6:$CM$6)+2-BZ$6,0)*BZ$7,"")</f>
        <v/>
      </c>
      <c r="CA34" s="52" t="str">
        <f>IFERROR(VLOOKUP($B34,CA$2:$CN$5,MAX($BT$6:$CM$6)+2-CA$6,0)*CA$7,"")</f>
        <v/>
      </c>
      <c r="CB34" s="52" t="str">
        <f>IFERROR(VLOOKUP($B34,CB$2:$CN$5,MAX($BT$6:$CM$6)+2-CB$6,0)*CB$7,"")</f>
        <v/>
      </c>
      <c r="CC34" s="52" t="str">
        <f>IFERROR(VLOOKUP($B34,CC$2:$CN$5,MAX($BT$6:$CM$6)+2-CC$6,0)*CC$7,"")</f>
        <v/>
      </c>
      <c r="CD34" s="52" t="str">
        <f>IFERROR(VLOOKUP($B34,CD$2:$CN$5,MAX($BT$6:$CM$6)+2-CD$6,0)*CD$7,"")</f>
        <v/>
      </c>
      <c r="CE34" s="52" t="str">
        <f>IFERROR(VLOOKUP($B34,CE$2:$CN$5,MAX($BT$6:$CM$6)+2-CE$6,0)*CE$7,"")</f>
        <v/>
      </c>
      <c r="CF34" s="52" t="str">
        <f>IFERROR(VLOOKUP($B34,CF$2:$CN$5,MAX($BT$6:$CM$6)+2-CF$6,0)*CF$7,"")</f>
        <v/>
      </c>
      <c r="CG34" s="52" t="str">
        <f>IFERROR(VLOOKUP($B34,CG$2:$CN$5,MAX($BT$6:$CM$6)+2-CG$6,0)*CG$7,"")</f>
        <v/>
      </c>
      <c r="CH34" s="52" t="str">
        <f>IFERROR(VLOOKUP($B34,CH$2:$CN$5,MAX($BT$6:$CM$6)+2-CH$6,0)*CH$7,"")</f>
        <v/>
      </c>
      <c r="CI34" s="52" t="str">
        <f>IFERROR(VLOOKUP($B34,CI$2:$CN$5,MAX($BT$6:$CM$6)+2-CI$6,0)*CI$7,"")</f>
        <v/>
      </c>
      <c r="CJ34" s="52" t="str">
        <f>IFERROR(VLOOKUP($B34,CJ$2:$CN$5,MAX($BT$6:$CM$6)+2-CJ$6,0)*CJ$7,"")</f>
        <v/>
      </c>
      <c r="CK34" s="52" t="str">
        <f>IFERROR(VLOOKUP($B34,CK$2:$CN$5,MAX($BT$6:$CM$6)+2-CK$6,0)*CK$7,"")</f>
        <v/>
      </c>
      <c r="CL34" s="52" t="str">
        <f>IFERROR(VLOOKUP($B34,CL$2:$CN$5,MAX($BT$6:$CM$6)+2-CL$6,0)*CL$7,"")</f>
        <v/>
      </c>
      <c r="CM34" s="52" t="str">
        <f>IFERROR(VLOOKUP($B34,CM$2:$CN$5,MAX($BT$6:$CM$6)+2-CM$6,0)*CM$7,"")</f>
        <v/>
      </c>
      <c r="CP34" s="53"/>
      <c r="CQ34" s="54" t="str">
        <f>IFERROR(VLOOKUP($B34,BT$49:$CN$58,MAX($CQ$6:$DJ$6)+2-CQ$6,0)*CQ$7,"")</f>
        <v/>
      </c>
      <c r="CR34" s="54" t="str">
        <f>IFERROR(VLOOKUP($B34,BU$49:$CN$58,MAX($CQ$6:$DJ$6)+2-CR$6,0)*CR$7,"")</f>
        <v/>
      </c>
      <c r="CS34" s="54" t="str">
        <f>IFERROR(VLOOKUP($B34,BV$49:$CN$58,MAX($CQ$6:$DJ$6)+2-CS$6,0)*CS$7,"")</f>
        <v/>
      </c>
      <c r="CT34" s="54" t="str">
        <f>IFERROR(VLOOKUP($B34,BW$49:$CN$58,MAX($CQ$6:$DJ$6)+2-CT$6,0)*CT$7,"")</f>
        <v/>
      </c>
      <c r="CU34" s="54" t="str">
        <f>IFERROR(VLOOKUP($B34,BX$49:$CN$58,MAX($CQ$6:$DJ$6)+2-CU$6,0)*CU$7,"")</f>
        <v/>
      </c>
      <c r="CV34" s="54" t="str">
        <f>IFERROR(VLOOKUP($B34,BY$49:$CN$58,MAX($CQ$6:$DJ$6)+2-CV$6,0)*CV$7,"")</f>
        <v/>
      </c>
      <c r="CW34" s="54" t="str">
        <f>IFERROR(VLOOKUP($B34,BZ$49:$CN$58,MAX($CQ$6:$DJ$6)+2-CW$6,0)*CW$7,"")</f>
        <v/>
      </c>
      <c r="CX34" s="54" t="str">
        <f>IFERROR(VLOOKUP($B34,CA$49:$CN$58,MAX($CQ$6:$DJ$6)+2-CX$6,0)*CX$7,"")</f>
        <v/>
      </c>
      <c r="CY34" s="54" t="str">
        <f>IFERROR(VLOOKUP($B34,CB$49:$CN$58,MAX($CQ$6:$DJ$6)+2-CY$6,0)*CY$7,"")</f>
        <v/>
      </c>
      <c r="CZ34" s="54" t="str">
        <f>IFERROR(VLOOKUP($B34,CC$49:$CN$58,MAX($CQ$6:$DJ$6)+2-CZ$6,0)*CZ$7,"")</f>
        <v/>
      </c>
      <c r="DA34" s="54" t="str">
        <f>IFERROR(VLOOKUP($B34,CD$49:$CN$58,MAX($CQ$6:$DJ$6)+2-DA$6,0)*DA$7,"")</f>
        <v/>
      </c>
      <c r="DB34" s="54" t="str">
        <f>IFERROR(VLOOKUP($B34,CE$49:$CN$58,MAX($CQ$6:$DJ$6)+2-DB$6,0)*DB$7,"")</f>
        <v/>
      </c>
      <c r="DC34" s="54" t="str">
        <f>IFERROR(VLOOKUP($B34,CF$49:$CN$58,MAX($CQ$6:$DJ$6)+2-DC$6,0)*DC$7,"")</f>
        <v/>
      </c>
      <c r="DD34" s="54" t="str">
        <f>IFERROR(VLOOKUP($B34,CG$49:$CN$58,MAX($CQ$6:$DJ$6)+2-DD$6,0)*DD$7,"")</f>
        <v/>
      </c>
      <c r="DE34" s="54" t="str">
        <f>IFERROR(VLOOKUP($B34,CH$49:$CN$58,MAX($CQ$6:$DJ$6)+2-DE$6,0)*DE$7,"")</f>
        <v/>
      </c>
      <c r="DF34" s="54" t="str">
        <f>IFERROR(VLOOKUP($B34,CI$49:$CN$58,MAX($CQ$6:$DJ$6)+2-DF$6,0)*DF$7,"")</f>
        <v/>
      </c>
      <c r="DG34" s="54" t="str">
        <f>IFERROR(VLOOKUP($B34,CJ$49:$CN$58,MAX($CQ$6:$DJ$6)+2-DG$6,0)*DG$7,"")</f>
        <v/>
      </c>
      <c r="DH34" s="54" t="str">
        <f>IFERROR(VLOOKUP($B34,CK$49:$CN$58,MAX($CQ$6:$DJ$6)+2-DH$6,0)*DH$7,"")</f>
        <v/>
      </c>
      <c r="DI34" s="54" t="str">
        <f>IFERROR(VLOOKUP($B34,CL$49:$CN$58,MAX($CQ$6:$DJ$6)+2-DI$6,0)*DI$7,"")</f>
        <v/>
      </c>
      <c r="DJ34" s="54" t="str">
        <f>IFERROR(VLOOKUP($B34,CM$49:$CN$58,MAX($CQ$6:$DJ$6)+2-DJ$6,0)*DJ$7,"")</f>
        <v/>
      </c>
      <c r="DK34" s="55">
        <f t="shared" si="18"/>
        <v>0</v>
      </c>
      <c r="DM34" s="56" t="str">
        <f>IFERROR(VLOOKUP($B34,BT$60:$CN$69,MAX($BT$6:$CM$6)+2-DM$6,0)*DM$7,"")</f>
        <v/>
      </c>
      <c r="DN34" s="56" t="str">
        <f>IFERROR(VLOOKUP($B34,BU$60:$CN$69,MAX($BT$6:$CM$6)+2-DN$6,0)*DN$7,"")</f>
        <v/>
      </c>
      <c r="DO34" s="56" t="str">
        <f>IFERROR(VLOOKUP($B34,BV$60:$CN$69,MAX($BT$6:$CM$6)+2-DO$6,0)*DO$7,"")</f>
        <v/>
      </c>
      <c r="DP34" s="56" t="str">
        <f>IFERROR(VLOOKUP($B34,BW$60:$CN$69,MAX($BT$6:$CM$6)+2-DP$6,0)*DP$7,"")</f>
        <v/>
      </c>
      <c r="DQ34" s="56" t="str">
        <f>IFERROR(VLOOKUP($B34,BX$60:$CN$69,MAX($BT$6:$CM$6)+2-DQ$6,0)*DQ$7,"")</f>
        <v/>
      </c>
      <c r="DR34" s="56" t="str">
        <f>IFERROR(VLOOKUP($B34,BY$60:$CN$69,MAX($BT$6:$CM$6)+2-DR$6,0)*DR$7,"")</f>
        <v/>
      </c>
      <c r="DS34" s="56" t="str">
        <f>IFERROR(VLOOKUP($B34,BZ$60:$CN$69,MAX($BT$6:$CM$6)+2-DS$6,0)*DS$7,"")</f>
        <v/>
      </c>
      <c r="DT34" s="56" t="str">
        <f>IFERROR(VLOOKUP($B34,CA$60:$CN$69,MAX($BT$6:$CM$6)+2-DT$6,0)*DT$7,"")</f>
        <v/>
      </c>
      <c r="DU34" s="56" t="str">
        <f>IFERROR(VLOOKUP($B34,CB$60:$CN$69,MAX($BT$6:$CM$6)+2-DU$6,0)*DU$7,"")</f>
        <v/>
      </c>
      <c r="DV34" s="56" t="str">
        <f>IFERROR(VLOOKUP($B34,CC$60:$CN$69,MAX($BT$6:$CM$6)+2-DV$6,0)*DV$7,"")</f>
        <v/>
      </c>
      <c r="DW34" s="56" t="str">
        <f>IFERROR(VLOOKUP($B34,CD$60:$CN$69,MAX($BT$6:$CM$6)+2-DW$6,0)*DW$7,"")</f>
        <v/>
      </c>
      <c r="DX34" s="56" t="str">
        <f>IFERROR(VLOOKUP($B34,CE$60:$CN$69,MAX($BT$6:$CM$6)+2-DX$6,0)*DX$7,"")</f>
        <v/>
      </c>
      <c r="DY34" s="56" t="str">
        <f>IFERROR(VLOOKUP($B34,CF$60:$CN$69,MAX($BT$6:$CM$6)+2-DY$6,0)*DY$7,"")</f>
        <v/>
      </c>
      <c r="DZ34" s="56" t="str">
        <f>IFERROR(VLOOKUP($B34,CG$60:$CN$69,MAX($BT$6:$CM$6)+2-DZ$6,0)*DZ$7,"")</f>
        <v/>
      </c>
      <c r="EA34" s="56" t="str">
        <f>IFERROR(VLOOKUP($B34,CH$60:$CN$69,MAX($BT$6:$CM$6)+2-EA$6,0)*EA$7,"")</f>
        <v/>
      </c>
      <c r="EB34" s="56" t="str">
        <f>IFERROR(VLOOKUP($B34,CI$60:$CN$69,MAX($BT$6:$CM$6)+2-EB$6,0)*EB$7,"")</f>
        <v/>
      </c>
      <c r="EC34" s="56" t="str">
        <f>IFERROR(VLOOKUP($B34,CJ$60:$CN$69,MAX($BT$6:$CM$6)+2-EC$6,0)*EC$7,"")</f>
        <v/>
      </c>
      <c r="ED34" s="56" t="str">
        <f>IFERROR(VLOOKUP($B34,CK$60:$CN$69,MAX($BT$6:$CM$6)+2-ED$6,0)*ED$7,"")</f>
        <v/>
      </c>
      <c r="EE34" s="56" t="str">
        <f>IFERROR(VLOOKUP($B34,CL$60:$CN$69,MAX($BT$6:$CM$6)+2-EE$6,0)*EE$7,"")</f>
        <v/>
      </c>
      <c r="EF34" s="56" t="str">
        <f>IFERROR(VLOOKUP($B34,CM$60:$CN$69,MAX($BT$6:$CM$6)+2-EF$6,0)*EF$7,"")</f>
        <v/>
      </c>
      <c r="EG34" s="57">
        <f t="shared" si="19"/>
        <v>0</v>
      </c>
      <c r="EJ34" s="1">
        <v>27</v>
      </c>
      <c r="EL34" s="1">
        <v>27</v>
      </c>
      <c r="EN34" s="1">
        <v>27</v>
      </c>
      <c r="EP34" s="1">
        <v>27</v>
      </c>
    </row>
    <row r="35" spans="1:146" ht="18" hidden="1">
      <c r="A35" s="36" t="s">
        <v>54</v>
      </c>
      <c r="B35" s="68"/>
      <c r="C35" s="69"/>
      <c r="D35" s="70"/>
      <c r="E35" s="70"/>
      <c r="F35" s="71"/>
      <c r="G35" s="37"/>
      <c r="H35" s="43">
        <f t="shared" si="0"/>
        <v>0</v>
      </c>
      <c r="I35" s="43">
        <f t="shared" si="1"/>
        <v>0</v>
      </c>
      <c r="J35" s="43">
        <f t="shared" si="2"/>
        <v>0</v>
      </c>
      <c r="K35" s="43">
        <f t="shared" si="3"/>
        <v>0</v>
      </c>
      <c r="L35" s="43">
        <f t="shared" si="4"/>
        <v>0</v>
      </c>
      <c r="M35" s="43">
        <f t="shared" si="5"/>
        <v>0</v>
      </c>
      <c r="N35" s="43">
        <f t="shared" si="6"/>
        <v>0</v>
      </c>
      <c r="O35" s="44">
        <f t="shared" si="7"/>
        <v>0</v>
      </c>
      <c r="P35" s="45" t="str">
        <f t="shared" si="8"/>
        <v/>
      </c>
      <c r="Q35" s="45">
        <f t="shared" si="9"/>
        <v>0</v>
      </c>
      <c r="R35" s="46"/>
      <c r="S35" s="46" t="str">
        <f t="shared" si="10"/>
        <v/>
      </c>
      <c r="T35" s="46">
        <f t="shared" si="11"/>
        <v>0</v>
      </c>
      <c r="U35" s="47" t="str">
        <f>IFERROR(VLOOKUP($B35,U$3:$BN$5,MAX($U$6:$BM$6)+2-U$6,0),"")</f>
        <v/>
      </c>
      <c r="V35" s="47" t="str">
        <f>IFERROR(VLOOKUP($B35,V$3:$BN$5,MAX($U$6:$BM$6)+2-V$6,0),"")</f>
        <v/>
      </c>
      <c r="W35" s="47" t="str">
        <f>IFERROR(VLOOKUP($B35,W$3:$BN$5,MAX($U$6:$BM$6)+2-W$6,0),"")</f>
        <v/>
      </c>
      <c r="X35" s="47" t="str">
        <f>IFERROR(VLOOKUP($B35,X$3:$BN$5,MAX($U$6:$BM$6)+2-X$6,0),"")</f>
        <v/>
      </c>
      <c r="Y35" s="47" t="str">
        <f>IFERROR(VLOOKUP($B35,Y$3:$BN$5,MAX($U$6:$BM$6)+2-Y$6,0),"")</f>
        <v/>
      </c>
      <c r="Z35" s="47" t="str">
        <f>IFERROR(VLOOKUP($B35,Z$3:$BN$5,MAX($U$6:$BM$6)+2-Z$6,0),"")</f>
        <v/>
      </c>
      <c r="AA35" s="47" t="str">
        <f>IFERROR(VLOOKUP($B35,AA$3:$BN$5,MAX($U$6:$BM$6)+2-AA$6,0),"")</f>
        <v/>
      </c>
      <c r="AB35" s="47" t="str">
        <f>IFERROR(VLOOKUP($B35,AB$3:$BN$5,MAX($U$6:$BM$6)+2-AB$6,0),"")</f>
        <v/>
      </c>
      <c r="AC35" s="47" t="str">
        <f>IFERROR(VLOOKUP($B35,AC$3:$BN$5,MAX($U$6:$BM$6)+2-AC$6,0),"")</f>
        <v/>
      </c>
      <c r="AD35" s="47" t="str">
        <f>IFERROR(VLOOKUP($B35,AD$3:$BN$5,MAX($U$6:$BM$6)+2-AD$6,0),"")</f>
        <v/>
      </c>
      <c r="AE35" s="47" t="str">
        <f>IFERROR(VLOOKUP($B35,AE$3:$BN$5,MAX($U$6:$BM$6)+2-AE$6,0),"")</f>
        <v/>
      </c>
      <c r="AF35" s="47" t="str">
        <f>IFERROR(VLOOKUP($B35,AF$3:$BN$5,MAX($U$6:$BM$6)+2-AF$6,0),"")</f>
        <v/>
      </c>
      <c r="AG35" s="47" t="str">
        <f>IFERROR(VLOOKUP($B35,AG$3:$BN$5,MAX($U$6:$BM$6)+2-AG$6,0),"")</f>
        <v/>
      </c>
      <c r="AH35" s="47" t="str">
        <f>IFERROR(VLOOKUP($B35,AH$3:$BN$5,MAX($U$6:$BM$6)+2-AH$6,0),"")</f>
        <v/>
      </c>
      <c r="AI35" s="47" t="str">
        <f>IFERROR(VLOOKUP($B35,AI$3:$BN$5,MAX($U$6:$BM$6)+2-AI$6,0),"")</f>
        <v/>
      </c>
      <c r="AJ35" s="47" t="str">
        <f>IFERROR(VLOOKUP($B35,AJ$3:$BN$5,MAX($U$6:$BM$6)+2-AJ$6,0),"")</f>
        <v/>
      </c>
      <c r="AK35" s="47" t="str">
        <f>IFERROR(VLOOKUP($B35,AK$3:$BN$5,MAX($U$6:$BM$6)+2-AK$6,0),"")</f>
        <v/>
      </c>
      <c r="AL35" s="47" t="str">
        <f>IFERROR(VLOOKUP($B35,AL$3:$BN$5,MAX($U$6:$BM$6)+2-AL$6,0),"")</f>
        <v/>
      </c>
      <c r="AM35" s="47" t="str">
        <f>IFERROR(VLOOKUP($B35,AM$3:$BN$5,MAX($U$6:$BM$6)+2-AM$6,0),"")</f>
        <v/>
      </c>
      <c r="AN35" s="47" t="str">
        <f>IFERROR(VLOOKUP($B35,AN$3:$BN$5,MAX($U$6:$BM$6)+2-AN$6,0),"")</f>
        <v/>
      </c>
      <c r="AO35" s="47" t="str">
        <f>IFERROR(VLOOKUP($B35,AO$3:$BN$5,MAX($U$6:$BM$6)+2-AO$6,0),"")</f>
        <v/>
      </c>
      <c r="AP35" s="47" t="str">
        <f>IFERROR(VLOOKUP($B35,AP$3:$BN$5,MAX($U$6:$BM$6)+2-AP$6,0),"")</f>
        <v/>
      </c>
      <c r="AQ35" s="47" t="str">
        <f>IFERROR(VLOOKUP($B35,AQ$3:$BN$5,MAX($U$6:$BM$6)+2-AQ$6,0),"")</f>
        <v/>
      </c>
      <c r="AR35" s="47" t="str">
        <f>IFERROR(VLOOKUP($B35,AR$3:$BN$5,MAX($U$6:$BM$6)+2-AR$6,0),"")</f>
        <v/>
      </c>
      <c r="AS35" s="47" t="str">
        <f>IFERROR(VLOOKUP($B35,AS$3:$BN$5,MAX($U$6:$BM$6)+2-AS$6,0),"")</f>
        <v/>
      </c>
      <c r="AT35" s="47" t="str">
        <f>IFERROR(VLOOKUP($B35,AT$3:$BN$5,MAX($U$6:$BM$6)+2-AT$6,0),"")</f>
        <v/>
      </c>
      <c r="AU35" s="47" t="str">
        <f>IFERROR(VLOOKUP($B35,AU$3:$BN$5,MAX($U$6:$BM$6)+2-AU$6,0),"")</f>
        <v/>
      </c>
      <c r="AV35" s="47" t="str">
        <f>IFERROR(VLOOKUP($B35,AV$3:$BN$5,MAX($U$6:$BM$6)+2-AV$6,0),"")</f>
        <v/>
      </c>
      <c r="AW35" s="47" t="str">
        <f>IFERROR(VLOOKUP($B35,AW$3:$BN$5,MAX($U$6:$BM$6)+2-AW$6,0),"")</f>
        <v/>
      </c>
      <c r="AX35" s="47" t="str">
        <f>IFERROR(VLOOKUP($B35,AX$3:$BN$5,MAX($U$6:$BM$6)+2-AX$6,0),"")</f>
        <v/>
      </c>
      <c r="AY35" s="47" t="str">
        <f>IFERROR(VLOOKUP($B35,AY$3:$BN$5,MAX($U$6:$BM$6)+2-AY$6,0),"")</f>
        <v/>
      </c>
      <c r="AZ35" s="47" t="str">
        <f>IFERROR(VLOOKUP($B35,AZ$3:$BN$5,MAX($U$6:$BM$6)+2-AZ$6,0),"")</f>
        <v/>
      </c>
      <c r="BA35" s="47" t="str">
        <f>IFERROR(VLOOKUP($B35,BA$3:$BN$5,MAX($U$6:$BM$6)+2-BA$6,0),"")</f>
        <v/>
      </c>
      <c r="BB35" s="47" t="str">
        <f>IFERROR(VLOOKUP($B35,BB$3:$BN$5,MAX($U$6:$BM$6)+2-BB$6,0),"")</f>
        <v/>
      </c>
      <c r="BC35" s="47" t="str">
        <f>IFERROR(VLOOKUP($B35,BC$3:$BN$5,MAX($U$6:$BM$6)+2-BC$6,0),"")</f>
        <v/>
      </c>
      <c r="BD35" s="47" t="str">
        <f>IFERROR(VLOOKUP($B35,BD$3:$BN$5,MAX($U$6:$BM$6)+2-BD$6,0),"")</f>
        <v/>
      </c>
      <c r="BE35" s="47" t="str">
        <f>IFERROR(VLOOKUP($B35,BE$3:$BN$5,MAX($U$6:$BM$6)+2-BE$6,0),"")</f>
        <v/>
      </c>
      <c r="BF35" s="47" t="str">
        <f>IFERROR(VLOOKUP($B35,BF$3:$BN$5,MAX($U$6:$BM$6)+2-BF$6,0),"")</f>
        <v/>
      </c>
      <c r="BG35" s="47" t="str">
        <f>IFERROR(VLOOKUP($B35,BG$3:$BN$5,MAX($U$6:$BM$6)+2-BG$6,0),"")</f>
        <v/>
      </c>
      <c r="BH35" s="47" t="str">
        <f>IFERROR(VLOOKUP($B35,BH$3:$BN$5,MAX($U$6:$BM$6)+2-BH$6,0),"")</f>
        <v/>
      </c>
      <c r="BI35" s="47" t="str">
        <f>IFERROR(VLOOKUP($B35,BI$3:$BN$5,MAX($U$6:$BM$6)+2-BI$6,0),"")</f>
        <v/>
      </c>
      <c r="BJ35" s="47" t="str">
        <f>IFERROR(VLOOKUP($B35,BJ$3:$BN$5,MAX($U$6:$BM$6)+2-BJ$6,0),"")</f>
        <v/>
      </c>
      <c r="BK35" s="47" t="str">
        <f>IFERROR(VLOOKUP($B35,BK$3:$BN$5,MAX($U$6:$BM$6)+2-BK$6,0),"")</f>
        <v/>
      </c>
      <c r="BL35" s="47" t="str">
        <f>IFERROR(VLOOKUP($B35,BL$3:$BN$5,MAX($U$6:$BM$6)+2-BL$6,0),"")</f>
        <v/>
      </c>
      <c r="BM35" s="47" t="str">
        <f>IFERROR(VLOOKUP($B35,BM$3:$BN$5,MAX($U$6:$BM$6)+2-BM$6,0),"")</f>
        <v/>
      </c>
      <c r="BN35" s="46">
        <f t="shared" si="12"/>
        <v>0</v>
      </c>
      <c r="BO35" s="48" t="str">
        <f t="shared" si="13"/>
        <v/>
      </c>
      <c r="BP35" s="48" t="str">
        <f t="shared" si="14"/>
        <v/>
      </c>
      <c r="BQ35" s="49" t="str">
        <f t="shared" si="15"/>
        <v/>
      </c>
      <c r="BR35" s="50">
        <f t="shared" si="16"/>
        <v>0</v>
      </c>
      <c r="BS35" s="51">
        <f t="shared" si="17"/>
        <v>0</v>
      </c>
      <c r="BT35" s="52" t="str">
        <f>IFERROR(VLOOKUP($B35,BT$2:$CN$5,MAX($BT$6:$CM$6)+2-BT$6,0)*BT$7,"")</f>
        <v/>
      </c>
      <c r="BU35" s="52" t="str">
        <f>IFERROR(VLOOKUP($B35,BU$2:$CN$5,MAX($BT$6:$CM$6)+2-BU$6,0)*BU$7,"")</f>
        <v/>
      </c>
      <c r="BV35" s="52" t="str">
        <f>IFERROR(VLOOKUP($B35,BV$2:$CN$5,MAX($BT$6:$CM$6)+2-BV$6,0)*BV$7,"")</f>
        <v/>
      </c>
      <c r="BW35" s="52" t="str">
        <f>IFERROR(VLOOKUP($B35,BW$2:$CN$5,MAX($BT$6:$CM$6)+2-BW$6,0)*BW$7,"")</f>
        <v/>
      </c>
      <c r="BX35" s="52" t="str">
        <f>IFERROR(VLOOKUP($B35,BX$2:$CN$5,MAX($BT$6:$CM$6)+2-BX$6,0)*BX$7,"")</f>
        <v/>
      </c>
      <c r="BY35" s="52" t="str">
        <f>IFERROR(VLOOKUP($B35,BY$2:$CN$5,MAX($BT$6:$CM$6)+2-BY$6,0)*BY$7,"")</f>
        <v/>
      </c>
      <c r="BZ35" s="52" t="str">
        <f>IFERROR(VLOOKUP($B35,BZ$2:$CN$5,MAX($BT$6:$CM$6)+2-BZ$6,0)*BZ$7,"")</f>
        <v/>
      </c>
      <c r="CA35" s="52" t="str">
        <f>IFERROR(VLOOKUP($B35,CA$2:$CN$5,MAX($BT$6:$CM$6)+2-CA$6,0)*CA$7,"")</f>
        <v/>
      </c>
      <c r="CB35" s="52" t="str">
        <f>IFERROR(VLOOKUP($B35,CB$2:$CN$5,MAX($BT$6:$CM$6)+2-CB$6,0)*CB$7,"")</f>
        <v/>
      </c>
      <c r="CC35" s="52" t="str">
        <f>IFERROR(VLOOKUP($B35,CC$2:$CN$5,MAX($BT$6:$CM$6)+2-CC$6,0)*CC$7,"")</f>
        <v/>
      </c>
      <c r="CD35" s="52" t="str">
        <f>IFERROR(VLOOKUP($B35,CD$2:$CN$5,MAX($BT$6:$CM$6)+2-CD$6,0)*CD$7,"")</f>
        <v/>
      </c>
      <c r="CE35" s="52" t="str">
        <f>IFERROR(VLOOKUP($B35,CE$2:$CN$5,MAX($BT$6:$CM$6)+2-CE$6,0)*CE$7,"")</f>
        <v/>
      </c>
      <c r="CF35" s="52" t="str">
        <f>IFERROR(VLOOKUP($B35,CF$2:$CN$5,MAX($BT$6:$CM$6)+2-CF$6,0)*CF$7,"")</f>
        <v/>
      </c>
      <c r="CG35" s="52" t="str">
        <f>IFERROR(VLOOKUP($B35,CG$2:$CN$5,MAX($BT$6:$CM$6)+2-CG$6,0)*CG$7,"")</f>
        <v/>
      </c>
      <c r="CH35" s="52" t="str">
        <f>IFERROR(VLOOKUP($B35,CH$2:$CN$5,MAX($BT$6:$CM$6)+2-CH$6,0)*CH$7,"")</f>
        <v/>
      </c>
      <c r="CI35" s="52" t="str">
        <f>IFERROR(VLOOKUP($B35,CI$2:$CN$5,MAX($BT$6:$CM$6)+2-CI$6,0)*CI$7,"")</f>
        <v/>
      </c>
      <c r="CJ35" s="52" t="str">
        <f>IFERROR(VLOOKUP($B35,CJ$2:$CN$5,MAX($BT$6:$CM$6)+2-CJ$6,0)*CJ$7,"")</f>
        <v/>
      </c>
      <c r="CK35" s="52" t="str">
        <f>IFERROR(VLOOKUP($B35,CK$2:$CN$5,MAX($BT$6:$CM$6)+2-CK$6,0)*CK$7,"")</f>
        <v/>
      </c>
      <c r="CL35" s="52" t="str">
        <f>IFERROR(VLOOKUP($B35,CL$2:$CN$5,MAX($BT$6:$CM$6)+2-CL$6,0)*CL$7,"")</f>
        <v/>
      </c>
      <c r="CM35" s="52" t="str">
        <f>IFERROR(VLOOKUP($B35,CM$2:$CN$5,MAX($BT$6:$CM$6)+2-CM$6,0)*CM$7,"")</f>
        <v/>
      </c>
      <c r="CP35" s="53"/>
      <c r="CQ35" s="54" t="str">
        <f>IFERROR(VLOOKUP($B35,BT$49:$CN$58,MAX($CQ$6:$DJ$6)+2-CQ$6,0)*CQ$7,"")</f>
        <v/>
      </c>
      <c r="CR35" s="54" t="str">
        <f>IFERROR(VLOOKUP($B35,BU$49:$CN$58,MAX($CQ$6:$DJ$6)+2-CR$6,0)*CR$7,"")</f>
        <v/>
      </c>
      <c r="CS35" s="54" t="str">
        <f>IFERROR(VLOOKUP($B35,BV$49:$CN$58,MAX($CQ$6:$DJ$6)+2-CS$6,0)*CS$7,"")</f>
        <v/>
      </c>
      <c r="CT35" s="54" t="str">
        <f>IFERROR(VLOOKUP($B35,BW$49:$CN$58,MAX($CQ$6:$DJ$6)+2-CT$6,0)*CT$7,"")</f>
        <v/>
      </c>
      <c r="CU35" s="54" t="str">
        <f>IFERROR(VLOOKUP($B35,BX$49:$CN$58,MAX($CQ$6:$DJ$6)+2-CU$6,0)*CU$7,"")</f>
        <v/>
      </c>
      <c r="CV35" s="54" t="str">
        <f>IFERROR(VLOOKUP($B35,BY$49:$CN$58,MAX($CQ$6:$DJ$6)+2-CV$6,0)*CV$7,"")</f>
        <v/>
      </c>
      <c r="CW35" s="54" t="str">
        <f>IFERROR(VLOOKUP($B35,BZ$49:$CN$58,MAX($CQ$6:$DJ$6)+2-CW$6,0)*CW$7,"")</f>
        <v/>
      </c>
      <c r="CX35" s="54" t="str">
        <f>IFERROR(VLOOKUP($B35,CA$49:$CN$58,MAX($CQ$6:$DJ$6)+2-CX$6,0)*CX$7,"")</f>
        <v/>
      </c>
      <c r="CY35" s="54" t="str">
        <f>IFERROR(VLOOKUP($B35,CB$49:$CN$58,MAX($CQ$6:$DJ$6)+2-CY$6,0)*CY$7,"")</f>
        <v/>
      </c>
      <c r="CZ35" s="54" t="str">
        <f>IFERROR(VLOOKUP($B35,CC$49:$CN$58,MAX($CQ$6:$DJ$6)+2-CZ$6,0)*CZ$7,"")</f>
        <v/>
      </c>
      <c r="DA35" s="54" t="str">
        <f>IFERROR(VLOOKUP($B35,CD$49:$CN$58,MAX($CQ$6:$DJ$6)+2-DA$6,0)*DA$7,"")</f>
        <v/>
      </c>
      <c r="DB35" s="54" t="str">
        <f>IFERROR(VLOOKUP($B35,CE$49:$CN$58,MAX($CQ$6:$DJ$6)+2-DB$6,0)*DB$7,"")</f>
        <v/>
      </c>
      <c r="DC35" s="54" t="str">
        <f>IFERROR(VLOOKUP($B35,CF$49:$CN$58,MAX($CQ$6:$DJ$6)+2-DC$6,0)*DC$7,"")</f>
        <v/>
      </c>
      <c r="DD35" s="54" t="str">
        <f>IFERROR(VLOOKUP($B35,CG$49:$CN$58,MAX($CQ$6:$DJ$6)+2-DD$6,0)*DD$7,"")</f>
        <v/>
      </c>
      <c r="DE35" s="54" t="str">
        <f>IFERROR(VLOOKUP($B35,CH$49:$CN$58,MAX($CQ$6:$DJ$6)+2-DE$6,0)*DE$7,"")</f>
        <v/>
      </c>
      <c r="DF35" s="54" t="str">
        <f>IFERROR(VLOOKUP($B35,CI$49:$CN$58,MAX($CQ$6:$DJ$6)+2-DF$6,0)*DF$7,"")</f>
        <v/>
      </c>
      <c r="DG35" s="54" t="str">
        <f>IFERROR(VLOOKUP($B35,CJ$49:$CN$58,MAX($CQ$6:$DJ$6)+2-DG$6,0)*DG$7,"")</f>
        <v/>
      </c>
      <c r="DH35" s="54" t="str">
        <f>IFERROR(VLOOKUP($B35,CK$49:$CN$58,MAX($CQ$6:$DJ$6)+2-DH$6,0)*DH$7,"")</f>
        <v/>
      </c>
      <c r="DI35" s="54" t="str">
        <f>IFERROR(VLOOKUP($B35,CL$49:$CN$58,MAX($CQ$6:$DJ$6)+2-DI$6,0)*DI$7,"")</f>
        <v/>
      </c>
      <c r="DJ35" s="54" t="str">
        <f>IFERROR(VLOOKUP($B35,CM$49:$CN$58,MAX($CQ$6:$DJ$6)+2-DJ$6,0)*DJ$7,"")</f>
        <v/>
      </c>
      <c r="DK35" s="55">
        <f t="shared" si="18"/>
        <v>0</v>
      </c>
      <c r="DM35" s="56" t="str">
        <f>IFERROR(VLOOKUP($B35,BT$60:$CN$69,MAX($BT$6:$CM$6)+2-DM$6,0)*DM$7,"")</f>
        <v/>
      </c>
      <c r="DN35" s="56" t="str">
        <f>IFERROR(VLOOKUP($B35,BU$60:$CN$69,MAX($BT$6:$CM$6)+2-DN$6,0)*DN$7,"")</f>
        <v/>
      </c>
      <c r="DO35" s="56" t="str">
        <f>IFERROR(VLOOKUP($B35,BV$60:$CN$69,MAX($BT$6:$CM$6)+2-DO$6,0)*DO$7,"")</f>
        <v/>
      </c>
      <c r="DP35" s="56" t="str">
        <f>IFERROR(VLOOKUP($B35,BW$60:$CN$69,MAX($BT$6:$CM$6)+2-DP$6,0)*DP$7,"")</f>
        <v/>
      </c>
      <c r="DQ35" s="56" t="str">
        <f>IFERROR(VLOOKUP($B35,BX$60:$CN$69,MAX($BT$6:$CM$6)+2-DQ$6,0)*DQ$7,"")</f>
        <v/>
      </c>
      <c r="DR35" s="56" t="str">
        <f>IFERROR(VLOOKUP($B35,BY$60:$CN$69,MAX($BT$6:$CM$6)+2-DR$6,0)*DR$7,"")</f>
        <v/>
      </c>
      <c r="DS35" s="56" t="str">
        <f>IFERROR(VLOOKUP($B35,BZ$60:$CN$69,MAX($BT$6:$CM$6)+2-DS$6,0)*DS$7,"")</f>
        <v/>
      </c>
      <c r="DT35" s="56" t="str">
        <f>IFERROR(VLOOKUP($B35,CA$60:$CN$69,MAX($BT$6:$CM$6)+2-DT$6,0)*DT$7,"")</f>
        <v/>
      </c>
      <c r="DU35" s="56" t="str">
        <f>IFERROR(VLOOKUP($B35,CB$60:$CN$69,MAX($BT$6:$CM$6)+2-DU$6,0)*DU$7,"")</f>
        <v/>
      </c>
      <c r="DV35" s="56" t="str">
        <f>IFERROR(VLOOKUP($B35,CC$60:$CN$69,MAX($BT$6:$CM$6)+2-DV$6,0)*DV$7,"")</f>
        <v/>
      </c>
      <c r="DW35" s="56" t="str">
        <f>IFERROR(VLOOKUP($B35,CD$60:$CN$69,MAX($BT$6:$CM$6)+2-DW$6,0)*DW$7,"")</f>
        <v/>
      </c>
      <c r="DX35" s="56" t="str">
        <f>IFERROR(VLOOKUP($B35,CE$60:$CN$69,MAX($BT$6:$CM$6)+2-DX$6,0)*DX$7,"")</f>
        <v/>
      </c>
      <c r="DY35" s="56" t="str">
        <f>IFERROR(VLOOKUP($B35,CF$60:$CN$69,MAX($BT$6:$CM$6)+2-DY$6,0)*DY$7,"")</f>
        <v/>
      </c>
      <c r="DZ35" s="56" t="str">
        <f>IFERROR(VLOOKUP($B35,CG$60:$CN$69,MAX($BT$6:$CM$6)+2-DZ$6,0)*DZ$7,"")</f>
        <v/>
      </c>
      <c r="EA35" s="56" t="str">
        <f>IFERROR(VLOOKUP($B35,CH$60:$CN$69,MAX($BT$6:$CM$6)+2-EA$6,0)*EA$7,"")</f>
        <v/>
      </c>
      <c r="EB35" s="56" t="str">
        <f>IFERROR(VLOOKUP($B35,CI$60:$CN$69,MAX($BT$6:$CM$6)+2-EB$6,0)*EB$7,"")</f>
        <v/>
      </c>
      <c r="EC35" s="56" t="str">
        <f>IFERROR(VLOOKUP($B35,CJ$60:$CN$69,MAX($BT$6:$CM$6)+2-EC$6,0)*EC$7,"")</f>
        <v/>
      </c>
      <c r="ED35" s="56" t="str">
        <f>IFERROR(VLOOKUP($B35,CK$60:$CN$69,MAX($BT$6:$CM$6)+2-ED$6,0)*ED$7,"")</f>
        <v/>
      </c>
      <c r="EE35" s="56" t="str">
        <f>IFERROR(VLOOKUP($B35,CL$60:$CN$69,MAX($BT$6:$CM$6)+2-EE$6,0)*EE$7,"")</f>
        <v/>
      </c>
      <c r="EF35" s="56" t="str">
        <f>IFERROR(VLOOKUP($B35,CM$60:$CN$69,MAX($BT$6:$CM$6)+2-EF$6,0)*EF$7,"")</f>
        <v/>
      </c>
      <c r="EG35" s="57">
        <f t="shared" si="19"/>
        <v>0</v>
      </c>
      <c r="EJ35" s="1">
        <v>28</v>
      </c>
      <c r="EL35" s="1">
        <v>28</v>
      </c>
      <c r="EN35" s="1">
        <v>28</v>
      </c>
      <c r="EP35" s="1">
        <v>28</v>
      </c>
    </row>
    <row r="36" spans="1:146" ht="18" hidden="1">
      <c r="A36" s="36" t="s">
        <v>55</v>
      </c>
      <c r="B36" s="68"/>
      <c r="C36" s="69"/>
      <c r="D36" s="70"/>
      <c r="E36" s="70"/>
      <c r="F36" s="71"/>
      <c r="G36" s="37"/>
      <c r="H36" s="43">
        <f t="shared" si="0"/>
        <v>0</v>
      </c>
      <c r="I36" s="43">
        <f t="shared" si="1"/>
        <v>0</v>
      </c>
      <c r="J36" s="43">
        <f t="shared" si="2"/>
        <v>0</v>
      </c>
      <c r="K36" s="43">
        <f t="shared" si="3"/>
        <v>0</v>
      </c>
      <c r="L36" s="43">
        <f t="shared" si="4"/>
        <v>0</v>
      </c>
      <c r="M36" s="43">
        <f t="shared" si="5"/>
        <v>0</v>
      </c>
      <c r="N36" s="43">
        <f t="shared" si="6"/>
        <v>0</v>
      </c>
      <c r="O36" s="44">
        <f t="shared" si="7"/>
        <v>0</v>
      </c>
      <c r="P36" s="45" t="str">
        <f t="shared" si="8"/>
        <v/>
      </c>
      <c r="Q36" s="45">
        <f t="shared" si="9"/>
        <v>0</v>
      </c>
      <c r="R36" s="46"/>
      <c r="S36" s="46" t="str">
        <f t="shared" si="10"/>
        <v/>
      </c>
      <c r="T36" s="46">
        <f t="shared" si="11"/>
        <v>0</v>
      </c>
      <c r="U36" s="47" t="str">
        <f>IFERROR(VLOOKUP($B36,U$3:$BN$5,MAX($U$6:$BM$6)+2-U$6,0),"")</f>
        <v/>
      </c>
      <c r="V36" s="47" t="str">
        <f>IFERROR(VLOOKUP($B36,V$3:$BN$5,MAX($U$6:$BM$6)+2-V$6,0),"")</f>
        <v/>
      </c>
      <c r="W36" s="47" t="str">
        <f>IFERROR(VLOOKUP($B36,W$3:$BN$5,MAX($U$6:$BM$6)+2-W$6,0),"")</f>
        <v/>
      </c>
      <c r="X36" s="47" t="str">
        <f>IFERROR(VLOOKUP($B36,X$3:$BN$5,MAX($U$6:$BM$6)+2-X$6,0),"")</f>
        <v/>
      </c>
      <c r="Y36" s="47" t="str">
        <f>IFERROR(VLOOKUP($B36,Y$3:$BN$5,MAX($U$6:$BM$6)+2-Y$6,0),"")</f>
        <v/>
      </c>
      <c r="Z36" s="47" t="str">
        <f>IFERROR(VLOOKUP($B36,Z$3:$BN$5,MAX($U$6:$BM$6)+2-Z$6,0),"")</f>
        <v/>
      </c>
      <c r="AA36" s="47" t="str">
        <f>IFERROR(VLOOKUP($B36,AA$3:$BN$5,MAX($U$6:$BM$6)+2-AA$6,0),"")</f>
        <v/>
      </c>
      <c r="AB36" s="47" t="str">
        <f>IFERROR(VLOOKUP($B36,AB$3:$BN$5,MAX($U$6:$BM$6)+2-AB$6,0),"")</f>
        <v/>
      </c>
      <c r="AC36" s="47" t="str">
        <f>IFERROR(VLOOKUP($B36,AC$3:$BN$5,MAX($U$6:$BM$6)+2-AC$6,0),"")</f>
        <v/>
      </c>
      <c r="AD36" s="47" t="str">
        <f>IFERROR(VLOOKUP($B36,AD$3:$BN$5,MAX($U$6:$BM$6)+2-AD$6,0),"")</f>
        <v/>
      </c>
      <c r="AE36" s="47" t="str">
        <f>IFERROR(VLOOKUP($B36,AE$3:$BN$5,MAX($U$6:$BM$6)+2-AE$6,0),"")</f>
        <v/>
      </c>
      <c r="AF36" s="47" t="str">
        <f>IFERROR(VLOOKUP($B36,AF$3:$BN$5,MAX($U$6:$BM$6)+2-AF$6,0),"")</f>
        <v/>
      </c>
      <c r="AG36" s="47" t="str">
        <f>IFERROR(VLOOKUP($B36,AG$3:$BN$5,MAX($U$6:$BM$6)+2-AG$6,0),"")</f>
        <v/>
      </c>
      <c r="AH36" s="47" t="str">
        <f>IFERROR(VLOOKUP($B36,AH$3:$BN$5,MAX($U$6:$BM$6)+2-AH$6,0),"")</f>
        <v/>
      </c>
      <c r="AI36" s="47" t="str">
        <f>IFERROR(VLOOKUP($B36,AI$3:$BN$5,MAX($U$6:$BM$6)+2-AI$6,0),"")</f>
        <v/>
      </c>
      <c r="AJ36" s="47" t="str">
        <f>IFERROR(VLOOKUP($B36,AJ$3:$BN$5,MAX($U$6:$BM$6)+2-AJ$6,0),"")</f>
        <v/>
      </c>
      <c r="AK36" s="47" t="str">
        <f>IFERROR(VLOOKUP($B36,AK$3:$BN$5,MAX($U$6:$BM$6)+2-AK$6,0),"")</f>
        <v/>
      </c>
      <c r="AL36" s="47" t="str">
        <f>IFERROR(VLOOKUP($B36,AL$3:$BN$5,MAX($U$6:$BM$6)+2-AL$6,0),"")</f>
        <v/>
      </c>
      <c r="AM36" s="47" t="str">
        <f>IFERROR(VLOOKUP($B36,AM$3:$BN$5,MAX($U$6:$BM$6)+2-AM$6,0),"")</f>
        <v/>
      </c>
      <c r="AN36" s="47" t="str">
        <f>IFERROR(VLOOKUP($B36,AN$3:$BN$5,MAX($U$6:$BM$6)+2-AN$6,0),"")</f>
        <v/>
      </c>
      <c r="AO36" s="47" t="str">
        <f>IFERROR(VLOOKUP($B36,AO$3:$BN$5,MAX($U$6:$BM$6)+2-AO$6,0),"")</f>
        <v/>
      </c>
      <c r="AP36" s="47" t="str">
        <f>IFERROR(VLOOKUP($B36,AP$3:$BN$5,MAX($U$6:$BM$6)+2-AP$6,0),"")</f>
        <v/>
      </c>
      <c r="AQ36" s="47" t="str">
        <f>IFERROR(VLOOKUP($B36,AQ$3:$BN$5,MAX($U$6:$BM$6)+2-AQ$6,0),"")</f>
        <v/>
      </c>
      <c r="AR36" s="47" t="str">
        <f>IFERROR(VLOOKUP($B36,AR$3:$BN$5,MAX($U$6:$BM$6)+2-AR$6,0),"")</f>
        <v/>
      </c>
      <c r="AS36" s="47" t="str">
        <f>IFERROR(VLOOKUP($B36,AS$3:$BN$5,MAX($U$6:$BM$6)+2-AS$6,0),"")</f>
        <v/>
      </c>
      <c r="AT36" s="47" t="str">
        <f>IFERROR(VLOOKUP($B36,AT$3:$BN$5,MAX($U$6:$BM$6)+2-AT$6,0),"")</f>
        <v/>
      </c>
      <c r="AU36" s="47" t="str">
        <f>IFERROR(VLOOKUP($B36,AU$3:$BN$5,MAX($U$6:$BM$6)+2-AU$6,0),"")</f>
        <v/>
      </c>
      <c r="AV36" s="47" t="str">
        <f>IFERROR(VLOOKUP($B36,AV$3:$BN$5,MAX($U$6:$BM$6)+2-AV$6,0),"")</f>
        <v/>
      </c>
      <c r="AW36" s="47" t="str">
        <f>IFERROR(VLOOKUP($B36,AW$3:$BN$5,MAX($U$6:$BM$6)+2-AW$6,0),"")</f>
        <v/>
      </c>
      <c r="AX36" s="47" t="str">
        <f>IFERROR(VLOOKUP($B36,AX$3:$BN$5,MAX($U$6:$BM$6)+2-AX$6,0),"")</f>
        <v/>
      </c>
      <c r="AY36" s="47" t="str">
        <f>IFERROR(VLOOKUP($B36,AY$3:$BN$5,MAX($U$6:$BM$6)+2-AY$6,0),"")</f>
        <v/>
      </c>
      <c r="AZ36" s="47" t="str">
        <f>IFERROR(VLOOKUP($B36,AZ$3:$BN$5,MAX($U$6:$BM$6)+2-AZ$6,0),"")</f>
        <v/>
      </c>
      <c r="BA36" s="47" t="str">
        <f>IFERROR(VLOOKUP($B36,BA$3:$BN$5,MAX($U$6:$BM$6)+2-BA$6,0),"")</f>
        <v/>
      </c>
      <c r="BB36" s="47" t="str">
        <f>IFERROR(VLOOKUP($B36,BB$3:$BN$5,MAX($U$6:$BM$6)+2-BB$6,0),"")</f>
        <v/>
      </c>
      <c r="BC36" s="47" t="str">
        <f>IFERROR(VLOOKUP($B36,BC$3:$BN$5,MAX($U$6:$BM$6)+2-BC$6,0),"")</f>
        <v/>
      </c>
      <c r="BD36" s="47" t="str">
        <f>IFERROR(VLOOKUP($B36,BD$3:$BN$5,MAX($U$6:$BM$6)+2-BD$6,0),"")</f>
        <v/>
      </c>
      <c r="BE36" s="47" t="str">
        <f>IFERROR(VLOOKUP($B36,BE$3:$BN$5,MAX($U$6:$BM$6)+2-BE$6,0),"")</f>
        <v/>
      </c>
      <c r="BF36" s="47" t="str">
        <f>IFERROR(VLOOKUP($B36,BF$3:$BN$5,MAX($U$6:$BM$6)+2-BF$6,0),"")</f>
        <v/>
      </c>
      <c r="BG36" s="47" t="str">
        <f>IFERROR(VLOOKUP($B36,BG$3:$BN$5,MAX($U$6:$BM$6)+2-BG$6,0),"")</f>
        <v/>
      </c>
      <c r="BH36" s="47" t="str">
        <f>IFERROR(VLOOKUP($B36,BH$3:$BN$5,MAX($U$6:$BM$6)+2-BH$6,0),"")</f>
        <v/>
      </c>
      <c r="BI36" s="47" t="str">
        <f>IFERROR(VLOOKUP($B36,BI$3:$BN$5,MAX($U$6:$BM$6)+2-BI$6,0),"")</f>
        <v/>
      </c>
      <c r="BJ36" s="47" t="str">
        <f>IFERROR(VLOOKUP($B36,BJ$3:$BN$5,MAX($U$6:$BM$6)+2-BJ$6,0),"")</f>
        <v/>
      </c>
      <c r="BK36" s="47" t="str">
        <f>IFERROR(VLOOKUP($B36,BK$3:$BN$5,MAX($U$6:$BM$6)+2-BK$6,0),"")</f>
        <v/>
      </c>
      <c r="BL36" s="47" t="str">
        <f>IFERROR(VLOOKUP($B36,BL$3:$BN$5,MAX($U$6:$BM$6)+2-BL$6,0),"")</f>
        <v/>
      </c>
      <c r="BM36" s="47" t="str">
        <f>IFERROR(VLOOKUP($B36,BM$3:$BN$5,MAX($U$6:$BM$6)+2-BM$6,0),"")</f>
        <v/>
      </c>
      <c r="BN36" s="46">
        <f t="shared" si="12"/>
        <v>0</v>
      </c>
      <c r="BO36" s="48" t="str">
        <f t="shared" si="13"/>
        <v/>
      </c>
      <c r="BP36" s="48" t="str">
        <f t="shared" si="14"/>
        <v/>
      </c>
      <c r="BQ36" s="49" t="str">
        <f t="shared" si="15"/>
        <v/>
      </c>
      <c r="BR36" s="50">
        <f t="shared" si="16"/>
        <v>0</v>
      </c>
      <c r="BS36" s="51">
        <f t="shared" si="17"/>
        <v>0</v>
      </c>
      <c r="BT36" s="52" t="str">
        <f>IFERROR(VLOOKUP($B36,BT$2:$CN$5,MAX($BT$6:$CM$6)+2-BT$6,0)*BT$7,"")</f>
        <v/>
      </c>
      <c r="BU36" s="52" t="str">
        <f>IFERROR(VLOOKUP($B36,BU$2:$CN$5,MAX($BT$6:$CM$6)+2-BU$6,0)*BU$7,"")</f>
        <v/>
      </c>
      <c r="BV36" s="52" t="str">
        <f>IFERROR(VLOOKUP($B36,BV$2:$CN$5,MAX($BT$6:$CM$6)+2-BV$6,0)*BV$7,"")</f>
        <v/>
      </c>
      <c r="BW36" s="52" t="str">
        <f>IFERROR(VLOOKUP($B36,BW$2:$CN$5,MAX($BT$6:$CM$6)+2-BW$6,0)*BW$7,"")</f>
        <v/>
      </c>
      <c r="BX36" s="52" t="str">
        <f>IFERROR(VLOOKUP($B36,BX$2:$CN$5,MAX($BT$6:$CM$6)+2-BX$6,0)*BX$7,"")</f>
        <v/>
      </c>
      <c r="BY36" s="52" t="str">
        <f>IFERROR(VLOOKUP($B36,BY$2:$CN$5,MAX($BT$6:$CM$6)+2-BY$6,0)*BY$7,"")</f>
        <v/>
      </c>
      <c r="BZ36" s="52" t="str">
        <f>IFERROR(VLOOKUP($B36,BZ$2:$CN$5,MAX($BT$6:$CM$6)+2-BZ$6,0)*BZ$7,"")</f>
        <v/>
      </c>
      <c r="CA36" s="52" t="str">
        <f>IFERROR(VLOOKUP($B36,CA$2:$CN$5,MAX($BT$6:$CM$6)+2-CA$6,0)*CA$7,"")</f>
        <v/>
      </c>
      <c r="CB36" s="52" t="str">
        <f>IFERROR(VLOOKUP($B36,CB$2:$CN$5,MAX($BT$6:$CM$6)+2-CB$6,0)*CB$7,"")</f>
        <v/>
      </c>
      <c r="CC36" s="52" t="str">
        <f>IFERROR(VLOOKUP($B36,CC$2:$CN$5,MAX($BT$6:$CM$6)+2-CC$6,0)*CC$7,"")</f>
        <v/>
      </c>
      <c r="CD36" s="52" t="str">
        <f>IFERROR(VLOOKUP($B36,CD$2:$CN$5,MAX($BT$6:$CM$6)+2-CD$6,0)*CD$7,"")</f>
        <v/>
      </c>
      <c r="CE36" s="52" t="str">
        <f>IFERROR(VLOOKUP($B36,CE$2:$CN$5,MAX($BT$6:$CM$6)+2-CE$6,0)*CE$7,"")</f>
        <v/>
      </c>
      <c r="CF36" s="52" t="str">
        <f>IFERROR(VLOOKUP($B36,CF$2:$CN$5,MAX($BT$6:$CM$6)+2-CF$6,0)*CF$7,"")</f>
        <v/>
      </c>
      <c r="CG36" s="52" t="str">
        <f>IFERROR(VLOOKUP($B36,CG$2:$CN$5,MAX($BT$6:$CM$6)+2-CG$6,0)*CG$7,"")</f>
        <v/>
      </c>
      <c r="CH36" s="52" t="str">
        <f>IFERROR(VLOOKUP($B36,CH$2:$CN$5,MAX($BT$6:$CM$6)+2-CH$6,0)*CH$7,"")</f>
        <v/>
      </c>
      <c r="CI36" s="52" t="str">
        <f>IFERROR(VLOOKUP($B36,CI$2:$CN$5,MAX($BT$6:$CM$6)+2-CI$6,0)*CI$7,"")</f>
        <v/>
      </c>
      <c r="CJ36" s="52" t="str">
        <f>IFERROR(VLOOKUP($B36,CJ$2:$CN$5,MAX($BT$6:$CM$6)+2-CJ$6,0)*CJ$7,"")</f>
        <v/>
      </c>
      <c r="CK36" s="52" t="str">
        <f>IFERROR(VLOOKUP($B36,CK$2:$CN$5,MAX($BT$6:$CM$6)+2-CK$6,0)*CK$7,"")</f>
        <v/>
      </c>
      <c r="CL36" s="52" t="str">
        <f>IFERROR(VLOOKUP($B36,CL$2:$CN$5,MAX($BT$6:$CM$6)+2-CL$6,0)*CL$7,"")</f>
        <v/>
      </c>
      <c r="CM36" s="52" t="str">
        <f>IFERROR(VLOOKUP($B36,CM$2:$CN$5,MAX($BT$6:$CM$6)+2-CM$6,0)*CM$7,"")</f>
        <v/>
      </c>
      <c r="CP36" s="53"/>
      <c r="CQ36" s="54" t="str">
        <f>IFERROR(VLOOKUP($B36,BT$49:$CN$58,MAX($CQ$6:$DJ$6)+2-CQ$6,0)*CQ$7,"")</f>
        <v/>
      </c>
      <c r="CR36" s="54" t="str">
        <f>IFERROR(VLOOKUP($B36,BU$49:$CN$58,MAX($CQ$6:$DJ$6)+2-CR$6,0)*CR$7,"")</f>
        <v/>
      </c>
      <c r="CS36" s="54" t="str">
        <f>IFERROR(VLOOKUP($B36,BV$49:$CN$58,MAX($CQ$6:$DJ$6)+2-CS$6,0)*CS$7,"")</f>
        <v/>
      </c>
      <c r="CT36" s="54" t="str">
        <f>IFERROR(VLOOKUP($B36,BW$49:$CN$58,MAX($CQ$6:$DJ$6)+2-CT$6,0)*CT$7,"")</f>
        <v/>
      </c>
      <c r="CU36" s="54" t="str">
        <f>IFERROR(VLOOKUP($B36,BX$49:$CN$58,MAX($CQ$6:$DJ$6)+2-CU$6,0)*CU$7,"")</f>
        <v/>
      </c>
      <c r="CV36" s="54" t="str">
        <f>IFERROR(VLOOKUP($B36,BY$49:$CN$58,MAX($CQ$6:$DJ$6)+2-CV$6,0)*CV$7,"")</f>
        <v/>
      </c>
      <c r="CW36" s="54" t="str">
        <f>IFERROR(VLOOKUP($B36,BZ$49:$CN$58,MAX($CQ$6:$DJ$6)+2-CW$6,0)*CW$7,"")</f>
        <v/>
      </c>
      <c r="CX36" s="54" t="str">
        <f>IFERROR(VLOOKUP($B36,CA$49:$CN$58,MAX($CQ$6:$DJ$6)+2-CX$6,0)*CX$7,"")</f>
        <v/>
      </c>
      <c r="CY36" s="54" t="str">
        <f>IFERROR(VLOOKUP($B36,CB$49:$CN$58,MAX($CQ$6:$DJ$6)+2-CY$6,0)*CY$7,"")</f>
        <v/>
      </c>
      <c r="CZ36" s="54" t="str">
        <f>IFERROR(VLOOKUP($B36,CC$49:$CN$58,MAX($CQ$6:$DJ$6)+2-CZ$6,0)*CZ$7,"")</f>
        <v/>
      </c>
      <c r="DA36" s="54" t="str">
        <f>IFERROR(VLOOKUP($B36,CD$49:$CN$58,MAX($CQ$6:$DJ$6)+2-DA$6,0)*DA$7,"")</f>
        <v/>
      </c>
      <c r="DB36" s="54" t="str">
        <f>IFERROR(VLOOKUP($B36,CE$49:$CN$58,MAX($CQ$6:$DJ$6)+2-DB$6,0)*DB$7,"")</f>
        <v/>
      </c>
      <c r="DC36" s="54" t="str">
        <f>IFERROR(VLOOKUP($B36,CF$49:$CN$58,MAX($CQ$6:$DJ$6)+2-DC$6,0)*DC$7,"")</f>
        <v/>
      </c>
      <c r="DD36" s="54" t="str">
        <f>IFERROR(VLOOKUP($B36,CG$49:$CN$58,MAX($CQ$6:$DJ$6)+2-DD$6,0)*DD$7,"")</f>
        <v/>
      </c>
      <c r="DE36" s="54" t="str">
        <f>IFERROR(VLOOKUP($B36,CH$49:$CN$58,MAX($CQ$6:$DJ$6)+2-DE$6,0)*DE$7,"")</f>
        <v/>
      </c>
      <c r="DF36" s="54" t="str">
        <f>IFERROR(VLOOKUP($B36,CI$49:$CN$58,MAX($CQ$6:$DJ$6)+2-DF$6,0)*DF$7,"")</f>
        <v/>
      </c>
      <c r="DG36" s="54" t="str">
        <f>IFERROR(VLOOKUP($B36,CJ$49:$CN$58,MAX($CQ$6:$DJ$6)+2-DG$6,0)*DG$7,"")</f>
        <v/>
      </c>
      <c r="DH36" s="54" t="str">
        <f>IFERROR(VLOOKUP($B36,CK$49:$CN$58,MAX($CQ$6:$DJ$6)+2-DH$6,0)*DH$7,"")</f>
        <v/>
      </c>
      <c r="DI36" s="54" t="str">
        <f>IFERROR(VLOOKUP($B36,CL$49:$CN$58,MAX($CQ$6:$DJ$6)+2-DI$6,0)*DI$7,"")</f>
        <v/>
      </c>
      <c r="DJ36" s="54" t="str">
        <f>IFERROR(VLOOKUP($B36,CM$49:$CN$58,MAX($CQ$6:$DJ$6)+2-DJ$6,0)*DJ$7,"")</f>
        <v/>
      </c>
      <c r="DK36" s="55">
        <f t="shared" si="18"/>
        <v>0</v>
      </c>
      <c r="DM36" s="56" t="str">
        <f>IFERROR(VLOOKUP($B36,BT$60:$CN$69,MAX($BT$6:$CM$6)+2-DM$6,0)*DM$7,"")</f>
        <v/>
      </c>
      <c r="DN36" s="56" t="str">
        <f>IFERROR(VLOOKUP($B36,BU$60:$CN$69,MAX($BT$6:$CM$6)+2-DN$6,0)*DN$7,"")</f>
        <v/>
      </c>
      <c r="DO36" s="56" t="str">
        <f>IFERROR(VLOOKUP($B36,BV$60:$CN$69,MAX($BT$6:$CM$6)+2-DO$6,0)*DO$7,"")</f>
        <v/>
      </c>
      <c r="DP36" s="56" t="str">
        <f>IFERROR(VLOOKUP($B36,BW$60:$CN$69,MAX($BT$6:$CM$6)+2-DP$6,0)*DP$7,"")</f>
        <v/>
      </c>
      <c r="DQ36" s="56" t="str">
        <f>IFERROR(VLOOKUP($B36,BX$60:$CN$69,MAX($BT$6:$CM$6)+2-DQ$6,0)*DQ$7,"")</f>
        <v/>
      </c>
      <c r="DR36" s="56" t="str">
        <f>IFERROR(VLOOKUP($B36,BY$60:$CN$69,MAX($BT$6:$CM$6)+2-DR$6,0)*DR$7,"")</f>
        <v/>
      </c>
      <c r="DS36" s="56" t="str">
        <f>IFERROR(VLOOKUP($B36,BZ$60:$CN$69,MAX($BT$6:$CM$6)+2-DS$6,0)*DS$7,"")</f>
        <v/>
      </c>
      <c r="DT36" s="56" t="str">
        <f>IFERROR(VLOOKUP($B36,CA$60:$CN$69,MAX($BT$6:$CM$6)+2-DT$6,0)*DT$7,"")</f>
        <v/>
      </c>
      <c r="DU36" s="56" t="str">
        <f>IFERROR(VLOOKUP($B36,CB$60:$CN$69,MAX($BT$6:$CM$6)+2-DU$6,0)*DU$7,"")</f>
        <v/>
      </c>
      <c r="DV36" s="56" t="str">
        <f>IFERROR(VLOOKUP($B36,CC$60:$CN$69,MAX($BT$6:$CM$6)+2-DV$6,0)*DV$7,"")</f>
        <v/>
      </c>
      <c r="DW36" s="56" t="str">
        <f>IFERROR(VLOOKUP($B36,CD$60:$CN$69,MAX($BT$6:$CM$6)+2-DW$6,0)*DW$7,"")</f>
        <v/>
      </c>
      <c r="DX36" s="56" t="str">
        <f>IFERROR(VLOOKUP($B36,CE$60:$CN$69,MAX($BT$6:$CM$6)+2-DX$6,0)*DX$7,"")</f>
        <v/>
      </c>
      <c r="DY36" s="56" t="str">
        <f>IFERROR(VLOOKUP($B36,CF$60:$CN$69,MAX($BT$6:$CM$6)+2-DY$6,0)*DY$7,"")</f>
        <v/>
      </c>
      <c r="DZ36" s="56" t="str">
        <f>IFERROR(VLOOKUP($B36,CG$60:$CN$69,MAX($BT$6:$CM$6)+2-DZ$6,0)*DZ$7,"")</f>
        <v/>
      </c>
      <c r="EA36" s="56" t="str">
        <f>IFERROR(VLOOKUP($B36,CH$60:$CN$69,MAX($BT$6:$CM$6)+2-EA$6,0)*EA$7,"")</f>
        <v/>
      </c>
      <c r="EB36" s="56" t="str">
        <f>IFERROR(VLOOKUP($B36,CI$60:$CN$69,MAX($BT$6:$CM$6)+2-EB$6,0)*EB$7,"")</f>
        <v/>
      </c>
      <c r="EC36" s="56" t="str">
        <f>IFERROR(VLOOKUP($B36,CJ$60:$CN$69,MAX($BT$6:$CM$6)+2-EC$6,0)*EC$7,"")</f>
        <v/>
      </c>
      <c r="ED36" s="56" t="str">
        <f>IFERROR(VLOOKUP($B36,CK$60:$CN$69,MAX($BT$6:$CM$6)+2-ED$6,0)*ED$7,"")</f>
        <v/>
      </c>
      <c r="EE36" s="56" t="str">
        <f>IFERROR(VLOOKUP($B36,CL$60:$CN$69,MAX($BT$6:$CM$6)+2-EE$6,0)*EE$7,"")</f>
        <v/>
      </c>
      <c r="EF36" s="56" t="str">
        <f>IFERROR(VLOOKUP($B36,CM$60:$CN$69,MAX($BT$6:$CM$6)+2-EF$6,0)*EF$7,"")</f>
        <v/>
      </c>
      <c r="EG36" s="57">
        <f t="shared" si="19"/>
        <v>0</v>
      </c>
      <c r="EJ36" s="1">
        <v>29</v>
      </c>
      <c r="EL36" s="1">
        <v>29</v>
      </c>
      <c r="EN36" s="1">
        <v>29</v>
      </c>
      <c r="EP36" s="1">
        <v>29</v>
      </c>
    </row>
    <row r="37" spans="1:146" ht="18" hidden="1">
      <c r="A37" s="36" t="s">
        <v>56</v>
      </c>
      <c r="B37" s="68"/>
      <c r="C37" s="69"/>
      <c r="D37" s="70"/>
      <c r="E37" s="70"/>
      <c r="F37" s="71"/>
      <c r="G37" s="37"/>
      <c r="H37" s="43">
        <f t="shared" si="0"/>
        <v>0</v>
      </c>
      <c r="I37" s="43">
        <f t="shared" si="1"/>
        <v>0</v>
      </c>
      <c r="J37" s="43">
        <f t="shared" si="2"/>
        <v>0</v>
      </c>
      <c r="K37" s="43">
        <f t="shared" si="3"/>
        <v>0</v>
      </c>
      <c r="L37" s="43">
        <f t="shared" si="4"/>
        <v>0</v>
      </c>
      <c r="M37" s="43">
        <f t="shared" si="5"/>
        <v>0</v>
      </c>
      <c r="N37" s="43">
        <f t="shared" si="6"/>
        <v>0</v>
      </c>
      <c r="O37" s="44">
        <f t="shared" si="7"/>
        <v>0</v>
      </c>
      <c r="P37" s="45" t="str">
        <f t="shared" si="8"/>
        <v/>
      </c>
      <c r="Q37" s="45">
        <f t="shared" si="9"/>
        <v>0</v>
      </c>
      <c r="R37" s="46"/>
      <c r="S37" s="46" t="str">
        <f t="shared" si="10"/>
        <v/>
      </c>
      <c r="T37" s="46">
        <f t="shared" si="11"/>
        <v>0</v>
      </c>
      <c r="U37" s="47" t="str">
        <f>IFERROR(VLOOKUP($B37,U$3:$BN$5,MAX($U$6:$BM$6)+2-U$6,0),"")</f>
        <v/>
      </c>
      <c r="V37" s="47" t="str">
        <f>IFERROR(VLOOKUP($B37,V$3:$BN$5,MAX($U$6:$BM$6)+2-V$6,0),"")</f>
        <v/>
      </c>
      <c r="W37" s="47" t="str">
        <f>IFERROR(VLOOKUP($B37,W$3:$BN$5,MAX($U$6:$BM$6)+2-W$6,0),"")</f>
        <v/>
      </c>
      <c r="X37" s="47" t="str">
        <f>IFERROR(VLOOKUP($B37,X$3:$BN$5,MAX($U$6:$BM$6)+2-X$6,0),"")</f>
        <v/>
      </c>
      <c r="Y37" s="47" t="str">
        <f>IFERROR(VLOOKUP($B37,Y$3:$BN$5,MAX($U$6:$BM$6)+2-Y$6,0),"")</f>
        <v/>
      </c>
      <c r="Z37" s="47" t="str">
        <f>IFERROR(VLOOKUP($B37,Z$3:$BN$5,MAX($U$6:$BM$6)+2-Z$6,0),"")</f>
        <v/>
      </c>
      <c r="AA37" s="47" t="str">
        <f>IFERROR(VLOOKUP($B37,AA$3:$BN$5,MAX($U$6:$BM$6)+2-AA$6,0),"")</f>
        <v/>
      </c>
      <c r="AB37" s="47" t="str">
        <f>IFERROR(VLOOKUP($B37,AB$3:$BN$5,MAX($U$6:$BM$6)+2-AB$6,0),"")</f>
        <v/>
      </c>
      <c r="AC37" s="47" t="str">
        <f>IFERROR(VLOOKUP($B37,AC$3:$BN$5,MAX($U$6:$BM$6)+2-AC$6,0),"")</f>
        <v/>
      </c>
      <c r="AD37" s="47" t="str">
        <f>IFERROR(VLOOKUP($B37,AD$3:$BN$5,MAX($U$6:$BM$6)+2-AD$6,0),"")</f>
        <v/>
      </c>
      <c r="AE37" s="47" t="str">
        <f>IFERROR(VLOOKUP($B37,AE$3:$BN$5,MAX($U$6:$BM$6)+2-AE$6,0),"")</f>
        <v/>
      </c>
      <c r="AF37" s="47" t="str">
        <f>IFERROR(VLOOKUP($B37,AF$3:$BN$5,MAX($U$6:$BM$6)+2-AF$6,0),"")</f>
        <v/>
      </c>
      <c r="AG37" s="47" t="str">
        <f>IFERROR(VLOOKUP($B37,AG$3:$BN$5,MAX($U$6:$BM$6)+2-AG$6,0),"")</f>
        <v/>
      </c>
      <c r="AH37" s="47" t="str">
        <f>IFERROR(VLOOKUP($B37,AH$3:$BN$5,MAX($U$6:$BM$6)+2-AH$6,0),"")</f>
        <v/>
      </c>
      <c r="AI37" s="47" t="str">
        <f>IFERROR(VLOOKUP($B37,AI$3:$BN$5,MAX($U$6:$BM$6)+2-AI$6,0),"")</f>
        <v/>
      </c>
      <c r="AJ37" s="47" t="str">
        <f>IFERROR(VLOOKUP($B37,AJ$3:$BN$5,MAX($U$6:$BM$6)+2-AJ$6,0),"")</f>
        <v/>
      </c>
      <c r="AK37" s="47" t="str">
        <f>IFERROR(VLOOKUP($B37,AK$3:$BN$5,MAX($U$6:$BM$6)+2-AK$6,0),"")</f>
        <v/>
      </c>
      <c r="AL37" s="47" t="str">
        <f>IFERROR(VLOOKUP($B37,AL$3:$BN$5,MAX($U$6:$BM$6)+2-AL$6,0),"")</f>
        <v/>
      </c>
      <c r="AM37" s="47" t="str">
        <f>IFERROR(VLOOKUP($B37,AM$3:$BN$5,MAX($U$6:$BM$6)+2-AM$6,0),"")</f>
        <v/>
      </c>
      <c r="AN37" s="47" t="str">
        <f>IFERROR(VLOOKUP($B37,AN$3:$BN$5,MAX($U$6:$BM$6)+2-AN$6,0),"")</f>
        <v/>
      </c>
      <c r="AO37" s="47" t="str">
        <f>IFERROR(VLOOKUP($B37,AO$3:$BN$5,MAX($U$6:$BM$6)+2-AO$6,0),"")</f>
        <v/>
      </c>
      <c r="AP37" s="47" t="str">
        <f>IFERROR(VLOOKUP($B37,AP$3:$BN$5,MAX($U$6:$BM$6)+2-AP$6,0),"")</f>
        <v/>
      </c>
      <c r="AQ37" s="47" t="str">
        <f>IFERROR(VLOOKUP($B37,AQ$3:$BN$5,MAX($U$6:$BM$6)+2-AQ$6,0),"")</f>
        <v/>
      </c>
      <c r="AR37" s="47" t="str">
        <f>IFERROR(VLOOKUP($B37,AR$3:$BN$5,MAX($U$6:$BM$6)+2-AR$6,0),"")</f>
        <v/>
      </c>
      <c r="AS37" s="47" t="str">
        <f>IFERROR(VLOOKUP($B37,AS$3:$BN$5,MAX($U$6:$BM$6)+2-AS$6,0),"")</f>
        <v/>
      </c>
      <c r="AT37" s="47" t="str">
        <f>IFERROR(VLOOKUP($B37,AT$3:$BN$5,MAX($U$6:$BM$6)+2-AT$6,0),"")</f>
        <v/>
      </c>
      <c r="AU37" s="47" t="str">
        <f>IFERROR(VLOOKUP($B37,AU$3:$BN$5,MAX($U$6:$BM$6)+2-AU$6,0),"")</f>
        <v/>
      </c>
      <c r="AV37" s="47" t="str">
        <f>IFERROR(VLOOKUP($B37,AV$3:$BN$5,MAX($U$6:$BM$6)+2-AV$6,0),"")</f>
        <v/>
      </c>
      <c r="AW37" s="47" t="str">
        <f>IFERROR(VLOOKUP($B37,AW$3:$BN$5,MAX($U$6:$BM$6)+2-AW$6,0),"")</f>
        <v/>
      </c>
      <c r="AX37" s="47" t="str">
        <f>IFERROR(VLOOKUP($B37,AX$3:$BN$5,MAX($U$6:$BM$6)+2-AX$6,0),"")</f>
        <v/>
      </c>
      <c r="AY37" s="47" t="str">
        <f>IFERROR(VLOOKUP($B37,AY$3:$BN$5,MAX($U$6:$BM$6)+2-AY$6,0),"")</f>
        <v/>
      </c>
      <c r="AZ37" s="47" t="str">
        <f>IFERROR(VLOOKUP($B37,AZ$3:$BN$5,MAX($U$6:$BM$6)+2-AZ$6,0),"")</f>
        <v/>
      </c>
      <c r="BA37" s="47" t="str">
        <f>IFERROR(VLOOKUP($B37,BA$3:$BN$5,MAX($U$6:$BM$6)+2-BA$6,0),"")</f>
        <v/>
      </c>
      <c r="BB37" s="47" t="str">
        <f>IFERROR(VLOOKUP($B37,BB$3:$BN$5,MAX($U$6:$BM$6)+2-BB$6,0),"")</f>
        <v/>
      </c>
      <c r="BC37" s="47" t="str">
        <f>IFERROR(VLOOKUP($B37,BC$3:$BN$5,MAX($U$6:$BM$6)+2-BC$6,0),"")</f>
        <v/>
      </c>
      <c r="BD37" s="47" t="str">
        <f>IFERROR(VLOOKUP($B37,BD$3:$BN$5,MAX($U$6:$BM$6)+2-BD$6,0),"")</f>
        <v/>
      </c>
      <c r="BE37" s="47" t="str">
        <f>IFERROR(VLOOKUP($B37,BE$3:$BN$5,MAX($U$6:$BM$6)+2-BE$6,0),"")</f>
        <v/>
      </c>
      <c r="BF37" s="47" t="str">
        <f>IFERROR(VLOOKUP($B37,BF$3:$BN$5,MAX($U$6:$BM$6)+2-BF$6,0),"")</f>
        <v/>
      </c>
      <c r="BG37" s="47" t="str">
        <f>IFERROR(VLOOKUP($B37,BG$3:$BN$5,MAX($U$6:$BM$6)+2-BG$6,0),"")</f>
        <v/>
      </c>
      <c r="BH37" s="47" t="str">
        <f>IFERROR(VLOOKUP($B37,BH$3:$BN$5,MAX($U$6:$BM$6)+2-BH$6,0),"")</f>
        <v/>
      </c>
      <c r="BI37" s="47" t="str">
        <f>IFERROR(VLOOKUP($B37,BI$3:$BN$5,MAX($U$6:$BM$6)+2-BI$6,0),"")</f>
        <v/>
      </c>
      <c r="BJ37" s="47" t="str">
        <f>IFERROR(VLOOKUP($B37,BJ$3:$BN$5,MAX($U$6:$BM$6)+2-BJ$6,0),"")</f>
        <v/>
      </c>
      <c r="BK37" s="47" t="str">
        <f>IFERROR(VLOOKUP($B37,BK$3:$BN$5,MAX($U$6:$BM$6)+2-BK$6,0),"")</f>
        <v/>
      </c>
      <c r="BL37" s="47" t="str">
        <f>IFERROR(VLOOKUP($B37,BL$3:$BN$5,MAX($U$6:$BM$6)+2-BL$6,0),"")</f>
        <v/>
      </c>
      <c r="BM37" s="47" t="str">
        <f>IFERROR(VLOOKUP($B37,BM$3:$BN$5,MAX($U$6:$BM$6)+2-BM$6,0),"")</f>
        <v/>
      </c>
      <c r="BN37" s="46">
        <f t="shared" si="12"/>
        <v>0</v>
      </c>
      <c r="BO37" s="48" t="str">
        <f t="shared" si="13"/>
        <v/>
      </c>
      <c r="BP37" s="48" t="str">
        <f t="shared" si="14"/>
        <v/>
      </c>
      <c r="BQ37" s="49" t="str">
        <f t="shared" si="15"/>
        <v/>
      </c>
      <c r="BR37" s="50">
        <f t="shared" si="16"/>
        <v>0</v>
      </c>
      <c r="BS37" s="51">
        <f t="shared" si="17"/>
        <v>0</v>
      </c>
      <c r="BT37" s="52" t="str">
        <f>IFERROR(VLOOKUP($B37,BT$2:$CN$5,MAX($BT$6:$CM$6)+2-BT$6,0)*BT$7,"")</f>
        <v/>
      </c>
      <c r="BU37" s="52" t="str">
        <f>IFERROR(VLOOKUP($B37,BU$2:$CN$5,MAX($BT$6:$CM$6)+2-BU$6,0)*BU$7,"")</f>
        <v/>
      </c>
      <c r="BV37" s="52" t="str">
        <f>IFERROR(VLOOKUP($B37,BV$2:$CN$5,MAX($BT$6:$CM$6)+2-BV$6,0)*BV$7,"")</f>
        <v/>
      </c>
      <c r="BW37" s="52" t="str">
        <f>IFERROR(VLOOKUP($B37,BW$2:$CN$5,MAX($BT$6:$CM$6)+2-BW$6,0)*BW$7,"")</f>
        <v/>
      </c>
      <c r="BX37" s="52" t="str">
        <f>IFERROR(VLOOKUP($B37,BX$2:$CN$5,MAX($BT$6:$CM$6)+2-BX$6,0)*BX$7,"")</f>
        <v/>
      </c>
      <c r="BY37" s="52" t="str">
        <f>IFERROR(VLOOKUP($B37,BY$2:$CN$5,MAX($BT$6:$CM$6)+2-BY$6,0)*BY$7,"")</f>
        <v/>
      </c>
      <c r="BZ37" s="52" t="str">
        <f>IFERROR(VLOOKUP($B37,BZ$2:$CN$5,MAX($BT$6:$CM$6)+2-BZ$6,0)*BZ$7,"")</f>
        <v/>
      </c>
      <c r="CA37" s="52" t="str">
        <f>IFERROR(VLOOKUP($B37,CA$2:$CN$5,MAX($BT$6:$CM$6)+2-CA$6,0)*CA$7,"")</f>
        <v/>
      </c>
      <c r="CB37" s="52" t="str">
        <f>IFERROR(VLOOKUP($B37,CB$2:$CN$5,MAX($BT$6:$CM$6)+2-CB$6,0)*CB$7,"")</f>
        <v/>
      </c>
      <c r="CC37" s="52" t="str">
        <f>IFERROR(VLOOKUP($B37,CC$2:$CN$5,MAX($BT$6:$CM$6)+2-CC$6,0)*CC$7,"")</f>
        <v/>
      </c>
      <c r="CD37" s="52" t="str">
        <f>IFERROR(VLOOKUP($B37,CD$2:$CN$5,MAX($BT$6:$CM$6)+2-CD$6,0)*CD$7,"")</f>
        <v/>
      </c>
      <c r="CE37" s="52" t="str">
        <f>IFERROR(VLOOKUP($B37,CE$2:$CN$5,MAX($BT$6:$CM$6)+2-CE$6,0)*CE$7,"")</f>
        <v/>
      </c>
      <c r="CF37" s="52" t="str">
        <f>IFERROR(VLOOKUP($B37,CF$2:$CN$5,MAX($BT$6:$CM$6)+2-CF$6,0)*CF$7,"")</f>
        <v/>
      </c>
      <c r="CG37" s="52" t="str">
        <f>IFERROR(VLOOKUP($B37,CG$2:$CN$5,MAX($BT$6:$CM$6)+2-CG$6,0)*CG$7,"")</f>
        <v/>
      </c>
      <c r="CH37" s="52" t="str">
        <f>IFERROR(VLOOKUP($B37,CH$2:$CN$5,MAX($BT$6:$CM$6)+2-CH$6,0)*CH$7,"")</f>
        <v/>
      </c>
      <c r="CI37" s="52" t="str">
        <f>IFERROR(VLOOKUP($B37,CI$2:$CN$5,MAX($BT$6:$CM$6)+2-CI$6,0)*CI$7,"")</f>
        <v/>
      </c>
      <c r="CJ37" s="52" t="str">
        <f>IFERROR(VLOOKUP($B37,CJ$2:$CN$5,MAX($BT$6:$CM$6)+2-CJ$6,0)*CJ$7,"")</f>
        <v/>
      </c>
      <c r="CK37" s="52" t="str">
        <f>IFERROR(VLOOKUP($B37,CK$2:$CN$5,MAX($BT$6:$CM$6)+2-CK$6,0)*CK$7,"")</f>
        <v/>
      </c>
      <c r="CL37" s="52" t="str">
        <f>IFERROR(VLOOKUP($B37,CL$2:$CN$5,MAX($BT$6:$CM$6)+2-CL$6,0)*CL$7,"")</f>
        <v/>
      </c>
      <c r="CM37" s="52" t="str">
        <f>IFERROR(VLOOKUP($B37,CM$2:$CN$5,MAX($BT$6:$CM$6)+2-CM$6,0)*CM$7,"")</f>
        <v/>
      </c>
      <c r="CP37" s="53"/>
      <c r="CQ37" s="54" t="str">
        <f>IFERROR(VLOOKUP($B37,BT$49:$CN$58,MAX($CQ$6:$DJ$6)+2-CQ$6,0)*CQ$7,"")</f>
        <v/>
      </c>
      <c r="CR37" s="54" t="str">
        <f>IFERROR(VLOOKUP($B37,BU$49:$CN$58,MAX($CQ$6:$DJ$6)+2-CR$6,0)*CR$7,"")</f>
        <v/>
      </c>
      <c r="CS37" s="54" t="str">
        <f>IFERROR(VLOOKUP($B37,BV$49:$CN$58,MAX($CQ$6:$DJ$6)+2-CS$6,0)*CS$7,"")</f>
        <v/>
      </c>
      <c r="CT37" s="54" t="str">
        <f>IFERROR(VLOOKUP($B37,BW$49:$CN$58,MAX($CQ$6:$DJ$6)+2-CT$6,0)*CT$7,"")</f>
        <v/>
      </c>
      <c r="CU37" s="54" t="str">
        <f>IFERROR(VLOOKUP($B37,BX$49:$CN$58,MAX($CQ$6:$DJ$6)+2-CU$6,0)*CU$7,"")</f>
        <v/>
      </c>
      <c r="CV37" s="54" t="str">
        <f>IFERROR(VLOOKUP($B37,BY$49:$CN$58,MAX($CQ$6:$DJ$6)+2-CV$6,0)*CV$7,"")</f>
        <v/>
      </c>
      <c r="CW37" s="54" t="str">
        <f>IFERROR(VLOOKUP($B37,BZ$49:$CN$58,MAX($CQ$6:$DJ$6)+2-CW$6,0)*CW$7,"")</f>
        <v/>
      </c>
      <c r="CX37" s="54" t="str">
        <f>IFERROR(VLOOKUP($B37,CA$49:$CN$58,MAX($CQ$6:$DJ$6)+2-CX$6,0)*CX$7,"")</f>
        <v/>
      </c>
      <c r="CY37" s="54" t="str">
        <f>IFERROR(VLOOKUP($B37,CB$49:$CN$58,MAX($CQ$6:$DJ$6)+2-CY$6,0)*CY$7,"")</f>
        <v/>
      </c>
      <c r="CZ37" s="54" t="str">
        <f>IFERROR(VLOOKUP($B37,CC$49:$CN$58,MAX($CQ$6:$DJ$6)+2-CZ$6,0)*CZ$7,"")</f>
        <v/>
      </c>
      <c r="DA37" s="54" t="str">
        <f>IFERROR(VLOOKUP($B37,CD$49:$CN$58,MAX($CQ$6:$DJ$6)+2-DA$6,0)*DA$7,"")</f>
        <v/>
      </c>
      <c r="DB37" s="54" t="str">
        <f>IFERROR(VLOOKUP($B37,CE$49:$CN$58,MAX($CQ$6:$DJ$6)+2-DB$6,0)*DB$7,"")</f>
        <v/>
      </c>
      <c r="DC37" s="54" t="str">
        <f>IFERROR(VLOOKUP($B37,CF$49:$CN$58,MAX($CQ$6:$DJ$6)+2-DC$6,0)*DC$7,"")</f>
        <v/>
      </c>
      <c r="DD37" s="54" t="str">
        <f>IFERROR(VLOOKUP($B37,CG$49:$CN$58,MAX($CQ$6:$DJ$6)+2-DD$6,0)*DD$7,"")</f>
        <v/>
      </c>
      <c r="DE37" s="54" t="str">
        <f>IFERROR(VLOOKUP($B37,CH$49:$CN$58,MAX($CQ$6:$DJ$6)+2-DE$6,0)*DE$7,"")</f>
        <v/>
      </c>
      <c r="DF37" s="54" t="str">
        <f>IFERROR(VLOOKUP($B37,CI$49:$CN$58,MAX($CQ$6:$DJ$6)+2-DF$6,0)*DF$7,"")</f>
        <v/>
      </c>
      <c r="DG37" s="54" t="str">
        <f>IFERROR(VLOOKUP($B37,CJ$49:$CN$58,MAX($CQ$6:$DJ$6)+2-DG$6,0)*DG$7,"")</f>
        <v/>
      </c>
      <c r="DH37" s="54" t="str">
        <f>IFERROR(VLOOKUP($B37,CK$49:$CN$58,MAX($CQ$6:$DJ$6)+2-DH$6,0)*DH$7,"")</f>
        <v/>
      </c>
      <c r="DI37" s="54" t="str">
        <f>IFERROR(VLOOKUP($B37,CL$49:$CN$58,MAX($CQ$6:$DJ$6)+2-DI$6,0)*DI$7,"")</f>
        <v/>
      </c>
      <c r="DJ37" s="54" t="str">
        <f>IFERROR(VLOOKUP($B37,CM$49:$CN$58,MAX($CQ$6:$DJ$6)+2-DJ$6,0)*DJ$7,"")</f>
        <v/>
      </c>
      <c r="DK37" s="55">
        <f t="shared" si="18"/>
        <v>0</v>
      </c>
      <c r="DM37" s="56" t="str">
        <f>IFERROR(VLOOKUP($B37,BT$60:$CN$69,MAX($BT$6:$CM$6)+2-DM$6,0)*DM$7,"")</f>
        <v/>
      </c>
      <c r="DN37" s="56" t="str">
        <f>IFERROR(VLOOKUP($B37,BU$60:$CN$69,MAX($BT$6:$CM$6)+2-DN$6,0)*DN$7,"")</f>
        <v/>
      </c>
      <c r="DO37" s="56" t="str">
        <f>IFERROR(VLOOKUP($B37,BV$60:$CN$69,MAX($BT$6:$CM$6)+2-DO$6,0)*DO$7,"")</f>
        <v/>
      </c>
      <c r="DP37" s="56" t="str">
        <f>IFERROR(VLOOKUP($B37,BW$60:$CN$69,MAX($BT$6:$CM$6)+2-DP$6,0)*DP$7,"")</f>
        <v/>
      </c>
      <c r="DQ37" s="56" t="str">
        <f>IFERROR(VLOOKUP($B37,BX$60:$CN$69,MAX($BT$6:$CM$6)+2-DQ$6,0)*DQ$7,"")</f>
        <v/>
      </c>
      <c r="DR37" s="56" t="str">
        <f>IFERROR(VLOOKUP($B37,BY$60:$CN$69,MAX($BT$6:$CM$6)+2-DR$6,0)*DR$7,"")</f>
        <v/>
      </c>
      <c r="DS37" s="56" t="str">
        <f>IFERROR(VLOOKUP($B37,BZ$60:$CN$69,MAX($BT$6:$CM$6)+2-DS$6,0)*DS$7,"")</f>
        <v/>
      </c>
      <c r="DT37" s="56" t="str">
        <f>IFERROR(VLOOKUP($B37,CA$60:$CN$69,MAX($BT$6:$CM$6)+2-DT$6,0)*DT$7,"")</f>
        <v/>
      </c>
      <c r="DU37" s="56" t="str">
        <f>IFERROR(VLOOKUP($B37,CB$60:$CN$69,MAX($BT$6:$CM$6)+2-DU$6,0)*DU$7,"")</f>
        <v/>
      </c>
      <c r="DV37" s="56" t="str">
        <f>IFERROR(VLOOKUP($B37,CC$60:$CN$69,MAX($BT$6:$CM$6)+2-DV$6,0)*DV$7,"")</f>
        <v/>
      </c>
      <c r="DW37" s="56" t="str">
        <f>IFERROR(VLOOKUP($B37,CD$60:$CN$69,MAX($BT$6:$CM$6)+2-DW$6,0)*DW$7,"")</f>
        <v/>
      </c>
      <c r="DX37" s="56" t="str">
        <f>IFERROR(VLOOKUP($B37,CE$60:$CN$69,MAX($BT$6:$CM$6)+2-DX$6,0)*DX$7,"")</f>
        <v/>
      </c>
      <c r="DY37" s="56" t="str">
        <f>IFERROR(VLOOKUP($B37,CF$60:$CN$69,MAX($BT$6:$CM$6)+2-DY$6,0)*DY$7,"")</f>
        <v/>
      </c>
      <c r="DZ37" s="56" t="str">
        <f>IFERROR(VLOOKUP($B37,CG$60:$CN$69,MAX($BT$6:$CM$6)+2-DZ$6,0)*DZ$7,"")</f>
        <v/>
      </c>
      <c r="EA37" s="56" t="str">
        <f>IFERROR(VLOOKUP($B37,CH$60:$CN$69,MAX($BT$6:$CM$6)+2-EA$6,0)*EA$7,"")</f>
        <v/>
      </c>
      <c r="EB37" s="56" t="str">
        <f>IFERROR(VLOOKUP($B37,CI$60:$CN$69,MAX($BT$6:$CM$6)+2-EB$6,0)*EB$7,"")</f>
        <v/>
      </c>
      <c r="EC37" s="56" t="str">
        <f>IFERROR(VLOOKUP($B37,CJ$60:$CN$69,MAX($BT$6:$CM$6)+2-EC$6,0)*EC$7,"")</f>
        <v/>
      </c>
      <c r="ED37" s="56" t="str">
        <f>IFERROR(VLOOKUP($B37,CK$60:$CN$69,MAX($BT$6:$CM$6)+2-ED$6,0)*ED$7,"")</f>
        <v/>
      </c>
      <c r="EE37" s="56" t="str">
        <f>IFERROR(VLOOKUP($B37,CL$60:$CN$69,MAX($BT$6:$CM$6)+2-EE$6,0)*EE$7,"")</f>
        <v/>
      </c>
      <c r="EF37" s="56" t="str">
        <f>IFERROR(VLOOKUP($B37,CM$60:$CN$69,MAX($BT$6:$CM$6)+2-EF$6,0)*EF$7,"")</f>
        <v/>
      </c>
      <c r="EG37" s="57">
        <f t="shared" si="19"/>
        <v>0</v>
      </c>
      <c r="EJ37" s="1">
        <v>30</v>
      </c>
      <c r="EL37" s="1">
        <v>30</v>
      </c>
      <c r="EN37" s="1">
        <v>30</v>
      </c>
      <c r="EP37" s="1">
        <v>30</v>
      </c>
    </row>
    <row r="38" spans="1:146" ht="18" hidden="1">
      <c r="A38" s="36" t="s">
        <v>57</v>
      </c>
      <c r="B38" s="68"/>
      <c r="C38" s="69"/>
      <c r="D38" s="70"/>
      <c r="E38" s="70"/>
      <c r="F38" s="71"/>
      <c r="G38" s="37"/>
      <c r="H38" s="43">
        <f t="shared" si="0"/>
        <v>0</v>
      </c>
      <c r="I38" s="43">
        <f t="shared" si="1"/>
        <v>0</v>
      </c>
      <c r="J38" s="43">
        <f t="shared" si="2"/>
        <v>0</v>
      </c>
      <c r="K38" s="43">
        <f t="shared" si="3"/>
        <v>0</v>
      </c>
      <c r="L38" s="43">
        <f t="shared" si="4"/>
        <v>0</v>
      </c>
      <c r="M38" s="43">
        <f t="shared" si="5"/>
        <v>0</v>
      </c>
      <c r="N38" s="43">
        <f t="shared" si="6"/>
        <v>0</v>
      </c>
      <c r="O38" s="44">
        <f t="shared" si="7"/>
        <v>0</v>
      </c>
      <c r="P38" s="45" t="str">
        <f t="shared" si="8"/>
        <v/>
      </c>
      <c r="Q38" s="45">
        <f t="shared" si="9"/>
        <v>0</v>
      </c>
      <c r="R38" s="46"/>
      <c r="S38" s="46" t="str">
        <f t="shared" si="10"/>
        <v/>
      </c>
      <c r="T38" s="46">
        <f t="shared" si="11"/>
        <v>0</v>
      </c>
      <c r="U38" s="47" t="str">
        <f>IFERROR(VLOOKUP($B38,U$3:$BN$5,MAX($U$6:$BM$6)+2-U$6,0),"")</f>
        <v/>
      </c>
      <c r="V38" s="47" t="str">
        <f>IFERROR(VLOOKUP($B38,V$3:$BN$5,MAX($U$6:$BM$6)+2-V$6,0),"")</f>
        <v/>
      </c>
      <c r="W38" s="47" t="str">
        <f>IFERROR(VLOOKUP($B38,W$3:$BN$5,MAX($U$6:$BM$6)+2-W$6,0),"")</f>
        <v/>
      </c>
      <c r="X38" s="47" t="str">
        <f>IFERROR(VLOOKUP($B38,X$3:$BN$5,MAX($U$6:$BM$6)+2-X$6,0),"")</f>
        <v/>
      </c>
      <c r="Y38" s="47" t="str">
        <f>IFERROR(VLOOKUP($B38,Y$3:$BN$5,MAX($U$6:$BM$6)+2-Y$6,0),"")</f>
        <v/>
      </c>
      <c r="Z38" s="47" t="str">
        <f>IFERROR(VLOOKUP($B38,Z$3:$BN$5,MAX($U$6:$BM$6)+2-Z$6,0),"")</f>
        <v/>
      </c>
      <c r="AA38" s="47" t="str">
        <f>IFERROR(VLOOKUP($B38,AA$3:$BN$5,MAX($U$6:$BM$6)+2-AA$6,0),"")</f>
        <v/>
      </c>
      <c r="AB38" s="47" t="str">
        <f>IFERROR(VLOOKUP($B38,AB$3:$BN$5,MAX($U$6:$BM$6)+2-AB$6,0),"")</f>
        <v/>
      </c>
      <c r="AC38" s="47" t="str">
        <f>IFERROR(VLOOKUP($B38,AC$3:$BN$5,MAX($U$6:$BM$6)+2-AC$6,0),"")</f>
        <v/>
      </c>
      <c r="AD38" s="47" t="str">
        <f>IFERROR(VLOOKUP($B38,AD$3:$BN$5,MAX($U$6:$BM$6)+2-AD$6,0),"")</f>
        <v/>
      </c>
      <c r="AE38" s="47" t="str">
        <f>IFERROR(VLOOKUP($B38,AE$3:$BN$5,MAX($U$6:$BM$6)+2-AE$6,0),"")</f>
        <v/>
      </c>
      <c r="AF38" s="47" t="str">
        <f>IFERROR(VLOOKUP($B38,AF$3:$BN$5,MAX($U$6:$BM$6)+2-AF$6,0),"")</f>
        <v/>
      </c>
      <c r="AG38" s="47" t="str">
        <f>IFERROR(VLOOKUP($B38,AG$3:$BN$5,MAX($U$6:$BM$6)+2-AG$6,0),"")</f>
        <v/>
      </c>
      <c r="AH38" s="47" t="str">
        <f>IFERROR(VLOOKUP($B38,AH$3:$BN$5,MAX($U$6:$BM$6)+2-AH$6,0),"")</f>
        <v/>
      </c>
      <c r="AI38" s="47" t="str">
        <f>IFERROR(VLOOKUP($B38,AI$3:$BN$5,MAX($U$6:$BM$6)+2-AI$6,0),"")</f>
        <v/>
      </c>
      <c r="AJ38" s="47" t="str">
        <f>IFERROR(VLOOKUP($B38,AJ$3:$BN$5,MAX($U$6:$BM$6)+2-AJ$6,0),"")</f>
        <v/>
      </c>
      <c r="AK38" s="47" t="str">
        <f>IFERROR(VLOOKUP($B38,AK$3:$BN$5,MAX($U$6:$BM$6)+2-AK$6,0),"")</f>
        <v/>
      </c>
      <c r="AL38" s="47" t="str">
        <f>IFERROR(VLOOKUP($B38,AL$3:$BN$5,MAX($U$6:$BM$6)+2-AL$6,0),"")</f>
        <v/>
      </c>
      <c r="AM38" s="47" t="str">
        <f>IFERROR(VLOOKUP($B38,AM$3:$BN$5,MAX($U$6:$BM$6)+2-AM$6,0),"")</f>
        <v/>
      </c>
      <c r="AN38" s="47" t="str">
        <f>IFERROR(VLOOKUP($B38,AN$3:$BN$5,MAX($U$6:$BM$6)+2-AN$6,0),"")</f>
        <v/>
      </c>
      <c r="AO38" s="47" t="str">
        <f>IFERROR(VLOOKUP($B38,AO$3:$BN$5,MAX($U$6:$BM$6)+2-AO$6,0),"")</f>
        <v/>
      </c>
      <c r="AP38" s="47" t="str">
        <f>IFERROR(VLOOKUP($B38,AP$3:$BN$5,MAX($U$6:$BM$6)+2-AP$6,0),"")</f>
        <v/>
      </c>
      <c r="AQ38" s="47" t="str">
        <f>IFERROR(VLOOKUP($B38,AQ$3:$BN$5,MAX($U$6:$BM$6)+2-AQ$6,0),"")</f>
        <v/>
      </c>
      <c r="AR38" s="47" t="str">
        <f>IFERROR(VLOOKUP($B38,AR$3:$BN$5,MAX($U$6:$BM$6)+2-AR$6,0),"")</f>
        <v/>
      </c>
      <c r="AS38" s="47" t="str">
        <f>IFERROR(VLOOKUP($B38,AS$3:$BN$5,MAX($U$6:$BM$6)+2-AS$6,0),"")</f>
        <v/>
      </c>
      <c r="AT38" s="47" t="str">
        <f>IFERROR(VLOOKUP($B38,AT$3:$BN$5,MAX($U$6:$BM$6)+2-AT$6,0),"")</f>
        <v/>
      </c>
      <c r="AU38" s="47" t="str">
        <f>IFERROR(VLOOKUP($B38,AU$3:$BN$5,MAX($U$6:$BM$6)+2-AU$6,0),"")</f>
        <v/>
      </c>
      <c r="AV38" s="47" t="str">
        <f>IFERROR(VLOOKUP($B38,AV$3:$BN$5,MAX($U$6:$BM$6)+2-AV$6,0),"")</f>
        <v/>
      </c>
      <c r="AW38" s="47" t="str">
        <f>IFERROR(VLOOKUP($B38,AW$3:$BN$5,MAX($U$6:$BM$6)+2-AW$6,0),"")</f>
        <v/>
      </c>
      <c r="AX38" s="47" t="str">
        <f>IFERROR(VLOOKUP($B38,AX$3:$BN$5,MAX($U$6:$BM$6)+2-AX$6,0),"")</f>
        <v/>
      </c>
      <c r="AY38" s="47" t="str">
        <f>IFERROR(VLOOKUP($B38,AY$3:$BN$5,MAX($U$6:$BM$6)+2-AY$6,0),"")</f>
        <v/>
      </c>
      <c r="AZ38" s="47" t="str">
        <f>IFERROR(VLOOKUP($B38,AZ$3:$BN$5,MAX($U$6:$BM$6)+2-AZ$6,0),"")</f>
        <v/>
      </c>
      <c r="BA38" s="47" t="str">
        <f>IFERROR(VLOOKUP($B38,BA$3:$BN$5,MAX($U$6:$BM$6)+2-BA$6,0),"")</f>
        <v/>
      </c>
      <c r="BB38" s="47" t="str">
        <f>IFERROR(VLOOKUP($B38,BB$3:$BN$5,MAX($U$6:$BM$6)+2-BB$6,0),"")</f>
        <v/>
      </c>
      <c r="BC38" s="47" t="str">
        <f>IFERROR(VLOOKUP($B38,BC$3:$BN$5,MAX($U$6:$BM$6)+2-BC$6,0),"")</f>
        <v/>
      </c>
      <c r="BD38" s="47" t="str">
        <f>IFERROR(VLOOKUP($B38,BD$3:$BN$5,MAX($U$6:$BM$6)+2-BD$6,0),"")</f>
        <v/>
      </c>
      <c r="BE38" s="47" t="str">
        <f>IFERROR(VLOOKUP($B38,BE$3:$BN$5,MAX($U$6:$BM$6)+2-BE$6,0),"")</f>
        <v/>
      </c>
      <c r="BF38" s="47" t="str">
        <f>IFERROR(VLOOKUP($B38,BF$3:$BN$5,MAX($U$6:$BM$6)+2-BF$6,0),"")</f>
        <v/>
      </c>
      <c r="BG38" s="47" t="str">
        <f>IFERROR(VLOOKUP($B38,BG$3:$BN$5,MAX($U$6:$BM$6)+2-BG$6,0),"")</f>
        <v/>
      </c>
      <c r="BH38" s="47" t="str">
        <f>IFERROR(VLOOKUP($B38,BH$3:$BN$5,MAX($U$6:$BM$6)+2-BH$6,0),"")</f>
        <v/>
      </c>
      <c r="BI38" s="47" t="str">
        <f>IFERROR(VLOOKUP($B38,BI$3:$BN$5,MAX($U$6:$BM$6)+2-BI$6,0),"")</f>
        <v/>
      </c>
      <c r="BJ38" s="47" t="str">
        <f>IFERROR(VLOOKUP($B38,BJ$3:$BN$5,MAX($U$6:$BM$6)+2-BJ$6,0),"")</f>
        <v/>
      </c>
      <c r="BK38" s="47" t="str">
        <f>IFERROR(VLOOKUP($B38,BK$3:$BN$5,MAX($U$6:$BM$6)+2-BK$6,0),"")</f>
        <v/>
      </c>
      <c r="BL38" s="47" t="str">
        <f>IFERROR(VLOOKUP($B38,BL$3:$BN$5,MAX($U$6:$BM$6)+2-BL$6,0),"")</f>
        <v/>
      </c>
      <c r="BM38" s="47" t="str">
        <f>IFERROR(VLOOKUP($B38,BM$3:$BN$5,MAX($U$6:$BM$6)+2-BM$6,0),"")</f>
        <v/>
      </c>
      <c r="BN38" s="46">
        <f t="shared" si="12"/>
        <v>0</v>
      </c>
      <c r="BO38" s="48" t="str">
        <f t="shared" si="13"/>
        <v/>
      </c>
      <c r="BP38" s="48" t="str">
        <f t="shared" si="14"/>
        <v/>
      </c>
      <c r="BQ38" s="49" t="str">
        <f t="shared" si="15"/>
        <v/>
      </c>
      <c r="BR38" s="50">
        <f t="shared" si="16"/>
        <v>0</v>
      </c>
      <c r="BS38" s="51">
        <f t="shared" si="17"/>
        <v>0</v>
      </c>
      <c r="BT38" s="52" t="str">
        <f>IFERROR(VLOOKUP($B38,BT$2:$CN$5,MAX($BT$6:$CM$6)+2-BT$6,0)*BT$7,"")</f>
        <v/>
      </c>
      <c r="BU38" s="52" t="str">
        <f>IFERROR(VLOOKUP($B38,BU$2:$CN$5,MAX($BT$6:$CM$6)+2-BU$6,0)*BU$7,"")</f>
        <v/>
      </c>
      <c r="BV38" s="52" t="str">
        <f>IFERROR(VLOOKUP($B38,BV$2:$CN$5,MAX($BT$6:$CM$6)+2-BV$6,0)*BV$7,"")</f>
        <v/>
      </c>
      <c r="BW38" s="52" t="str">
        <f>IFERROR(VLOOKUP($B38,BW$2:$CN$5,MAX($BT$6:$CM$6)+2-BW$6,0)*BW$7,"")</f>
        <v/>
      </c>
      <c r="BX38" s="52" t="str">
        <f>IFERROR(VLOOKUP($B38,BX$2:$CN$5,MAX($BT$6:$CM$6)+2-BX$6,0)*BX$7,"")</f>
        <v/>
      </c>
      <c r="BY38" s="52" t="str">
        <f>IFERROR(VLOOKUP($B38,BY$2:$CN$5,MAX($BT$6:$CM$6)+2-BY$6,0)*BY$7,"")</f>
        <v/>
      </c>
      <c r="BZ38" s="52" t="str">
        <f>IFERROR(VLOOKUP($B38,BZ$2:$CN$5,MAX($BT$6:$CM$6)+2-BZ$6,0)*BZ$7,"")</f>
        <v/>
      </c>
      <c r="CA38" s="52" t="str">
        <f>IFERROR(VLOOKUP($B38,CA$2:$CN$5,MAX($BT$6:$CM$6)+2-CA$6,0)*CA$7,"")</f>
        <v/>
      </c>
      <c r="CB38" s="52" t="str">
        <f>IFERROR(VLOOKUP($B38,CB$2:$CN$5,MAX($BT$6:$CM$6)+2-CB$6,0)*CB$7,"")</f>
        <v/>
      </c>
      <c r="CC38" s="52" t="str">
        <f>IFERROR(VLOOKUP($B38,CC$2:$CN$5,MAX($BT$6:$CM$6)+2-CC$6,0)*CC$7,"")</f>
        <v/>
      </c>
      <c r="CD38" s="52" t="str">
        <f>IFERROR(VLOOKUP($B38,CD$2:$CN$5,MAX($BT$6:$CM$6)+2-CD$6,0)*CD$7,"")</f>
        <v/>
      </c>
      <c r="CE38" s="52" t="str">
        <f>IFERROR(VLOOKUP($B38,CE$2:$CN$5,MAX($BT$6:$CM$6)+2-CE$6,0)*CE$7,"")</f>
        <v/>
      </c>
      <c r="CF38" s="52" t="str">
        <f>IFERROR(VLOOKUP($B38,CF$2:$CN$5,MAX($BT$6:$CM$6)+2-CF$6,0)*CF$7,"")</f>
        <v/>
      </c>
      <c r="CG38" s="52" t="str">
        <f>IFERROR(VLOOKUP($B38,CG$2:$CN$5,MAX($BT$6:$CM$6)+2-CG$6,0)*CG$7,"")</f>
        <v/>
      </c>
      <c r="CH38" s="52" t="str">
        <f>IFERROR(VLOOKUP($B38,CH$2:$CN$5,MAX($BT$6:$CM$6)+2-CH$6,0)*CH$7,"")</f>
        <v/>
      </c>
      <c r="CI38" s="52" t="str">
        <f>IFERROR(VLOOKUP($B38,CI$2:$CN$5,MAX($BT$6:$CM$6)+2-CI$6,0)*CI$7,"")</f>
        <v/>
      </c>
      <c r="CJ38" s="52" t="str">
        <f>IFERROR(VLOOKUP($B38,CJ$2:$CN$5,MAX($BT$6:$CM$6)+2-CJ$6,0)*CJ$7,"")</f>
        <v/>
      </c>
      <c r="CK38" s="52" t="str">
        <f>IFERROR(VLOOKUP($B38,CK$2:$CN$5,MAX($BT$6:$CM$6)+2-CK$6,0)*CK$7,"")</f>
        <v/>
      </c>
      <c r="CL38" s="52" t="str">
        <f>IFERROR(VLOOKUP($B38,CL$2:$CN$5,MAX($BT$6:$CM$6)+2-CL$6,0)*CL$7,"")</f>
        <v/>
      </c>
      <c r="CM38" s="52" t="str">
        <f>IFERROR(VLOOKUP($B38,CM$2:$CN$5,MAX($BT$6:$CM$6)+2-CM$6,0)*CM$7,"")</f>
        <v/>
      </c>
      <c r="CP38" s="53"/>
      <c r="CQ38" s="54" t="str">
        <f>IFERROR(VLOOKUP($B38,BT$49:$CN$58,MAX($CQ$6:$DJ$6)+2-CQ$6,0)*CQ$7,"")</f>
        <v/>
      </c>
      <c r="CR38" s="54" t="str">
        <f>IFERROR(VLOOKUP($B38,BU$49:$CN$58,MAX($CQ$6:$DJ$6)+2-CR$6,0)*CR$7,"")</f>
        <v/>
      </c>
      <c r="CS38" s="54" t="str">
        <f>IFERROR(VLOOKUP($B38,BV$49:$CN$58,MAX($CQ$6:$DJ$6)+2-CS$6,0)*CS$7,"")</f>
        <v/>
      </c>
      <c r="CT38" s="54" t="str">
        <f>IFERROR(VLOOKUP($B38,BW$49:$CN$58,MAX($CQ$6:$DJ$6)+2-CT$6,0)*CT$7,"")</f>
        <v/>
      </c>
      <c r="CU38" s="54" t="str">
        <f>IFERROR(VLOOKUP($B38,BX$49:$CN$58,MAX($CQ$6:$DJ$6)+2-CU$6,0)*CU$7,"")</f>
        <v/>
      </c>
      <c r="CV38" s="54" t="str">
        <f>IFERROR(VLOOKUP($B38,BY$49:$CN$58,MAX($CQ$6:$DJ$6)+2-CV$6,0)*CV$7,"")</f>
        <v/>
      </c>
      <c r="CW38" s="54" t="str">
        <f>IFERROR(VLOOKUP($B38,BZ$49:$CN$58,MAX($CQ$6:$DJ$6)+2-CW$6,0)*CW$7,"")</f>
        <v/>
      </c>
      <c r="CX38" s="54" t="str">
        <f>IFERROR(VLOOKUP($B38,CA$49:$CN$58,MAX($CQ$6:$DJ$6)+2-CX$6,0)*CX$7,"")</f>
        <v/>
      </c>
      <c r="CY38" s="54" t="str">
        <f>IFERROR(VLOOKUP($B38,CB$49:$CN$58,MAX($CQ$6:$DJ$6)+2-CY$6,0)*CY$7,"")</f>
        <v/>
      </c>
      <c r="CZ38" s="54" t="str">
        <f>IFERROR(VLOOKUP($B38,CC$49:$CN$58,MAX($CQ$6:$DJ$6)+2-CZ$6,0)*CZ$7,"")</f>
        <v/>
      </c>
      <c r="DA38" s="54" t="str">
        <f>IFERROR(VLOOKUP($B38,CD$49:$CN$58,MAX($CQ$6:$DJ$6)+2-DA$6,0)*DA$7,"")</f>
        <v/>
      </c>
      <c r="DB38" s="54" t="str">
        <f>IFERROR(VLOOKUP($B38,CE$49:$CN$58,MAX($CQ$6:$DJ$6)+2-DB$6,0)*DB$7,"")</f>
        <v/>
      </c>
      <c r="DC38" s="54" t="str">
        <f>IFERROR(VLOOKUP($B38,CF$49:$CN$58,MAX($CQ$6:$DJ$6)+2-DC$6,0)*DC$7,"")</f>
        <v/>
      </c>
      <c r="DD38" s="54" t="str">
        <f>IFERROR(VLOOKUP($B38,CG$49:$CN$58,MAX($CQ$6:$DJ$6)+2-DD$6,0)*DD$7,"")</f>
        <v/>
      </c>
      <c r="DE38" s="54" t="str">
        <f>IFERROR(VLOOKUP($B38,CH$49:$CN$58,MAX($CQ$6:$DJ$6)+2-DE$6,0)*DE$7,"")</f>
        <v/>
      </c>
      <c r="DF38" s="54" t="str">
        <f>IFERROR(VLOOKUP($B38,CI$49:$CN$58,MAX($CQ$6:$DJ$6)+2-DF$6,0)*DF$7,"")</f>
        <v/>
      </c>
      <c r="DG38" s="54" t="str">
        <f>IFERROR(VLOOKUP($B38,CJ$49:$CN$58,MAX($CQ$6:$DJ$6)+2-DG$6,0)*DG$7,"")</f>
        <v/>
      </c>
      <c r="DH38" s="54" t="str">
        <f>IFERROR(VLOOKUP($B38,CK$49:$CN$58,MAX($CQ$6:$DJ$6)+2-DH$6,0)*DH$7,"")</f>
        <v/>
      </c>
      <c r="DI38" s="54" t="str">
        <f>IFERROR(VLOOKUP($B38,CL$49:$CN$58,MAX($CQ$6:$DJ$6)+2-DI$6,0)*DI$7,"")</f>
        <v/>
      </c>
      <c r="DJ38" s="54" t="str">
        <f>IFERROR(VLOOKUP($B38,CM$49:$CN$58,MAX($CQ$6:$DJ$6)+2-DJ$6,0)*DJ$7,"")</f>
        <v/>
      </c>
      <c r="DK38" s="55">
        <f t="shared" si="18"/>
        <v>0</v>
      </c>
      <c r="DM38" s="56" t="str">
        <f>IFERROR(VLOOKUP($B38,BT$60:$CN$69,MAX($BT$6:$CM$6)+2-DM$6,0)*DM$7,"")</f>
        <v/>
      </c>
      <c r="DN38" s="56" t="str">
        <f>IFERROR(VLOOKUP($B38,BU$60:$CN$69,MAX($BT$6:$CM$6)+2-DN$6,0)*DN$7,"")</f>
        <v/>
      </c>
      <c r="DO38" s="56" t="str">
        <f>IFERROR(VLOOKUP($B38,BV$60:$CN$69,MAX($BT$6:$CM$6)+2-DO$6,0)*DO$7,"")</f>
        <v/>
      </c>
      <c r="DP38" s="56" t="str">
        <f>IFERROR(VLOOKUP($B38,BW$60:$CN$69,MAX($BT$6:$CM$6)+2-DP$6,0)*DP$7,"")</f>
        <v/>
      </c>
      <c r="DQ38" s="56" t="str">
        <f>IFERROR(VLOOKUP($B38,BX$60:$CN$69,MAX($BT$6:$CM$6)+2-DQ$6,0)*DQ$7,"")</f>
        <v/>
      </c>
      <c r="DR38" s="56" t="str">
        <f>IFERROR(VLOOKUP($B38,BY$60:$CN$69,MAX($BT$6:$CM$6)+2-DR$6,0)*DR$7,"")</f>
        <v/>
      </c>
      <c r="DS38" s="56" t="str">
        <f>IFERROR(VLOOKUP($B38,BZ$60:$CN$69,MAX($BT$6:$CM$6)+2-DS$6,0)*DS$7,"")</f>
        <v/>
      </c>
      <c r="DT38" s="56" t="str">
        <f>IFERROR(VLOOKUP($B38,CA$60:$CN$69,MAX($BT$6:$CM$6)+2-DT$6,0)*DT$7,"")</f>
        <v/>
      </c>
      <c r="DU38" s="56" t="str">
        <f>IFERROR(VLOOKUP($B38,CB$60:$CN$69,MAX($BT$6:$CM$6)+2-DU$6,0)*DU$7,"")</f>
        <v/>
      </c>
      <c r="DV38" s="56" t="str">
        <f>IFERROR(VLOOKUP($B38,CC$60:$CN$69,MAX($BT$6:$CM$6)+2-DV$6,0)*DV$7,"")</f>
        <v/>
      </c>
      <c r="DW38" s="56" t="str">
        <f>IFERROR(VLOOKUP($B38,CD$60:$CN$69,MAX($BT$6:$CM$6)+2-DW$6,0)*DW$7,"")</f>
        <v/>
      </c>
      <c r="DX38" s="56" t="str">
        <f>IFERROR(VLOOKUP($B38,CE$60:$CN$69,MAX($BT$6:$CM$6)+2-DX$6,0)*DX$7,"")</f>
        <v/>
      </c>
      <c r="DY38" s="56" t="str">
        <f>IFERROR(VLOOKUP($B38,CF$60:$CN$69,MAX($BT$6:$CM$6)+2-DY$6,0)*DY$7,"")</f>
        <v/>
      </c>
      <c r="DZ38" s="56" t="str">
        <f>IFERROR(VLOOKUP($B38,CG$60:$CN$69,MAX($BT$6:$CM$6)+2-DZ$6,0)*DZ$7,"")</f>
        <v/>
      </c>
      <c r="EA38" s="56" t="str">
        <f>IFERROR(VLOOKUP($B38,CH$60:$CN$69,MAX($BT$6:$CM$6)+2-EA$6,0)*EA$7,"")</f>
        <v/>
      </c>
      <c r="EB38" s="56" t="str">
        <f>IFERROR(VLOOKUP($B38,CI$60:$CN$69,MAX($BT$6:$CM$6)+2-EB$6,0)*EB$7,"")</f>
        <v/>
      </c>
      <c r="EC38" s="56" t="str">
        <f>IFERROR(VLOOKUP($B38,CJ$60:$CN$69,MAX($BT$6:$CM$6)+2-EC$6,0)*EC$7,"")</f>
        <v/>
      </c>
      <c r="ED38" s="56" t="str">
        <f>IFERROR(VLOOKUP($B38,CK$60:$CN$69,MAX($BT$6:$CM$6)+2-ED$6,0)*ED$7,"")</f>
        <v/>
      </c>
      <c r="EE38" s="56" t="str">
        <f>IFERROR(VLOOKUP($B38,CL$60:$CN$69,MAX($BT$6:$CM$6)+2-EE$6,0)*EE$7,"")</f>
        <v/>
      </c>
      <c r="EF38" s="56" t="str">
        <f>IFERROR(VLOOKUP($B38,CM$60:$CN$69,MAX($BT$6:$CM$6)+2-EF$6,0)*EF$7,"")</f>
        <v/>
      </c>
      <c r="EG38" s="57">
        <f t="shared" si="19"/>
        <v>0</v>
      </c>
      <c r="EJ38" s="1">
        <v>31</v>
      </c>
      <c r="EL38" s="1">
        <v>31</v>
      </c>
      <c r="EN38" s="1">
        <v>31</v>
      </c>
      <c r="EP38" s="1">
        <v>31</v>
      </c>
    </row>
    <row r="39" spans="1:146" ht="18" hidden="1">
      <c r="A39" s="36" t="s">
        <v>58</v>
      </c>
      <c r="B39" s="68"/>
      <c r="C39" s="69"/>
      <c r="D39" s="70"/>
      <c r="E39" s="70"/>
      <c r="F39" s="71"/>
      <c r="G39" s="37"/>
      <c r="H39" s="43">
        <f t="shared" si="0"/>
        <v>0</v>
      </c>
      <c r="I39" s="43">
        <f t="shared" si="1"/>
        <v>0</v>
      </c>
      <c r="J39" s="43">
        <f t="shared" si="2"/>
        <v>0</v>
      </c>
      <c r="K39" s="43">
        <f t="shared" si="3"/>
        <v>0</v>
      </c>
      <c r="L39" s="43">
        <f t="shared" si="4"/>
        <v>0</v>
      </c>
      <c r="M39" s="43">
        <f t="shared" si="5"/>
        <v>0</v>
      </c>
      <c r="N39" s="43">
        <f t="shared" si="6"/>
        <v>0</v>
      </c>
      <c r="O39" s="44">
        <f t="shared" si="7"/>
        <v>0</v>
      </c>
      <c r="P39" s="45" t="str">
        <f t="shared" si="8"/>
        <v/>
      </c>
      <c r="Q39" s="45">
        <f t="shared" si="9"/>
        <v>0</v>
      </c>
      <c r="R39" s="46"/>
      <c r="S39" s="46" t="str">
        <f t="shared" si="10"/>
        <v/>
      </c>
      <c r="T39" s="46">
        <f t="shared" si="11"/>
        <v>0</v>
      </c>
      <c r="U39" s="47" t="str">
        <f>IFERROR(VLOOKUP($B39,U$3:$BN$5,MAX($U$6:$BM$6)+2-U$6,0),"")</f>
        <v/>
      </c>
      <c r="V39" s="47" t="str">
        <f>IFERROR(VLOOKUP($B39,V$3:$BN$5,MAX($U$6:$BM$6)+2-V$6,0),"")</f>
        <v/>
      </c>
      <c r="W39" s="47" t="str">
        <f>IFERROR(VLOOKUP($B39,W$3:$BN$5,MAX($U$6:$BM$6)+2-W$6,0),"")</f>
        <v/>
      </c>
      <c r="X39" s="47" t="str">
        <f>IFERROR(VLOOKUP($B39,X$3:$BN$5,MAX($U$6:$BM$6)+2-X$6,0),"")</f>
        <v/>
      </c>
      <c r="Y39" s="47" t="str">
        <f>IFERROR(VLOOKUP($B39,Y$3:$BN$5,MAX($U$6:$BM$6)+2-Y$6,0),"")</f>
        <v/>
      </c>
      <c r="Z39" s="47" t="str">
        <f>IFERROR(VLOOKUP($B39,Z$3:$BN$5,MAX($U$6:$BM$6)+2-Z$6,0),"")</f>
        <v/>
      </c>
      <c r="AA39" s="47" t="str">
        <f>IFERROR(VLOOKUP($B39,AA$3:$BN$5,MAX($U$6:$BM$6)+2-AA$6,0),"")</f>
        <v/>
      </c>
      <c r="AB39" s="47" t="str">
        <f>IFERROR(VLOOKUP($B39,AB$3:$BN$5,MAX($U$6:$BM$6)+2-AB$6,0),"")</f>
        <v/>
      </c>
      <c r="AC39" s="47" t="str">
        <f>IFERROR(VLOOKUP($B39,AC$3:$BN$5,MAX($U$6:$BM$6)+2-AC$6,0),"")</f>
        <v/>
      </c>
      <c r="AD39" s="47" t="str">
        <f>IFERROR(VLOOKUP($B39,AD$3:$BN$5,MAX($U$6:$BM$6)+2-AD$6,0),"")</f>
        <v/>
      </c>
      <c r="AE39" s="47" t="str">
        <f>IFERROR(VLOOKUP($B39,AE$3:$BN$5,MAX($U$6:$BM$6)+2-AE$6,0),"")</f>
        <v/>
      </c>
      <c r="AF39" s="47" t="str">
        <f>IFERROR(VLOOKUP($B39,AF$3:$BN$5,MAX($U$6:$BM$6)+2-AF$6,0),"")</f>
        <v/>
      </c>
      <c r="AG39" s="47" t="str">
        <f>IFERROR(VLOOKUP($B39,AG$3:$BN$5,MAX($U$6:$BM$6)+2-AG$6,0),"")</f>
        <v/>
      </c>
      <c r="AH39" s="47" t="str">
        <f>IFERROR(VLOOKUP($B39,AH$3:$BN$5,MAX($U$6:$BM$6)+2-AH$6,0),"")</f>
        <v/>
      </c>
      <c r="AI39" s="47" t="str">
        <f>IFERROR(VLOOKUP($B39,AI$3:$BN$5,MAX($U$6:$BM$6)+2-AI$6,0),"")</f>
        <v/>
      </c>
      <c r="AJ39" s="47" t="str">
        <f>IFERROR(VLOOKUP($B39,AJ$3:$BN$5,MAX($U$6:$BM$6)+2-AJ$6,0),"")</f>
        <v/>
      </c>
      <c r="AK39" s="47" t="str">
        <f>IFERROR(VLOOKUP($B39,AK$3:$BN$5,MAX($U$6:$BM$6)+2-AK$6,0),"")</f>
        <v/>
      </c>
      <c r="AL39" s="47" t="str">
        <f>IFERROR(VLOOKUP($B39,AL$3:$BN$5,MAX($U$6:$BM$6)+2-AL$6,0),"")</f>
        <v/>
      </c>
      <c r="AM39" s="47" t="str">
        <f>IFERROR(VLOOKUP($B39,AM$3:$BN$5,MAX($U$6:$BM$6)+2-AM$6,0),"")</f>
        <v/>
      </c>
      <c r="AN39" s="47" t="str">
        <f>IFERROR(VLOOKUP($B39,AN$3:$BN$5,MAX($U$6:$BM$6)+2-AN$6,0),"")</f>
        <v/>
      </c>
      <c r="AO39" s="47" t="str">
        <f>IFERROR(VLOOKUP($B39,AO$3:$BN$5,MAX($U$6:$BM$6)+2-AO$6,0),"")</f>
        <v/>
      </c>
      <c r="AP39" s="47" t="str">
        <f>IFERROR(VLOOKUP($B39,AP$3:$BN$5,MAX($U$6:$BM$6)+2-AP$6,0),"")</f>
        <v/>
      </c>
      <c r="AQ39" s="47" t="str">
        <f>IFERROR(VLOOKUP($B39,AQ$3:$BN$5,MAX($U$6:$BM$6)+2-AQ$6,0),"")</f>
        <v/>
      </c>
      <c r="AR39" s="47" t="str">
        <f>IFERROR(VLOOKUP($B39,AR$3:$BN$5,MAX($U$6:$BM$6)+2-AR$6,0),"")</f>
        <v/>
      </c>
      <c r="AS39" s="47" t="str">
        <f>IFERROR(VLOOKUP($B39,AS$3:$BN$5,MAX($U$6:$BM$6)+2-AS$6,0),"")</f>
        <v/>
      </c>
      <c r="AT39" s="47" t="str">
        <f>IFERROR(VLOOKUP($B39,AT$3:$BN$5,MAX($U$6:$BM$6)+2-AT$6,0),"")</f>
        <v/>
      </c>
      <c r="AU39" s="47" t="str">
        <f>IFERROR(VLOOKUP($B39,AU$3:$BN$5,MAX($U$6:$BM$6)+2-AU$6,0),"")</f>
        <v/>
      </c>
      <c r="AV39" s="47" t="str">
        <f>IFERROR(VLOOKUP($B39,AV$3:$BN$5,MAX($U$6:$BM$6)+2-AV$6,0),"")</f>
        <v/>
      </c>
      <c r="AW39" s="47" t="str">
        <f>IFERROR(VLOOKUP($B39,AW$3:$BN$5,MAX($U$6:$BM$6)+2-AW$6,0),"")</f>
        <v/>
      </c>
      <c r="AX39" s="47" t="str">
        <f>IFERROR(VLOOKUP($B39,AX$3:$BN$5,MAX($U$6:$BM$6)+2-AX$6,0),"")</f>
        <v/>
      </c>
      <c r="AY39" s="47" t="str">
        <f>IFERROR(VLOOKUP($B39,AY$3:$BN$5,MAX($U$6:$BM$6)+2-AY$6,0),"")</f>
        <v/>
      </c>
      <c r="AZ39" s="47" t="str">
        <f>IFERROR(VLOOKUP($B39,AZ$3:$BN$5,MAX($U$6:$BM$6)+2-AZ$6,0),"")</f>
        <v/>
      </c>
      <c r="BA39" s="47" t="str">
        <f>IFERROR(VLOOKUP($B39,BA$3:$BN$5,MAX($U$6:$BM$6)+2-BA$6,0),"")</f>
        <v/>
      </c>
      <c r="BB39" s="47" t="str">
        <f>IFERROR(VLOOKUP($B39,BB$3:$BN$5,MAX($U$6:$BM$6)+2-BB$6,0),"")</f>
        <v/>
      </c>
      <c r="BC39" s="47" t="str">
        <f>IFERROR(VLOOKUP($B39,BC$3:$BN$5,MAX($U$6:$BM$6)+2-BC$6,0),"")</f>
        <v/>
      </c>
      <c r="BD39" s="47" t="str">
        <f>IFERROR(VLOOKUP($B39,BD$3:$BN$5,MAX($U$6:$BM$6)+2-BD$6,0),"")</f>
        <v/>
      </c>
      <c r="BE39" s="47" t="str">
        <f>IFERROR(VLOOKUP($B39,BE$3:$BN$5,MAX($U$6:$BM$6)+2-BE$6,0),"")</f>
        <v/>
      </c>
      <c r="BF39" s="47" t="str">
        <f>IFERROR(VLOOKUP($B39,BF$3:$BN$5,MAX($U$6:$BM$6)+2-BF$6,0),"")</f>
        <v/>
      </c>
      <c r="BG39" s="47" t="str">
        <f>IFERROR(VLOOKUP($B39,BG$3:$BN$5,MAX($U$6:$BM$6)+2-BG$6,0),"")</f>
        <v/>
      </c>
      <c r="BH39" s="47" t="str">
        <f>IFERROR(VLOOKUP($B39,BH$3:$BN$5,MAX($U$6:$BM$6)+2-BH$6,0),"")</f>
        <v/>
      </c>
      <c r="BI39" s="47" t="str">
        <f>IFERROR(VLOOKUP($B39,BI$3:$BN$5,MAX($U$6:$BM$6)+2-BI$6,0),"")</f>
        <v/>
      </c>
      <c r="BJ39" s="47" t="str">
        <f>IFERROR(VLOOKUP($B39,BJ$3:$BN$5,MAX($U$6:$BM$6)+2-BJ$6,0),"")</f>
        <v/>
      </c>
      <c r="BK39" s="47" t="str">
        <f>IFERROR(VLOOKUP($B39,BK$3:$BN$5,MAX($U$6:$BM$6)+2-BK$6,0),"")</f>
        <v/>
      </c>
      <c r="BL39" s="47" t="str">
        <f>IFERROR(VLOOKUP($B39,BL$3:$BN$5,MAX($U$6:$BM$6)+2-BL$6,0),"")</f>
        <v/>
      </c>
      <c r="BM39" s="47" t="str">
        <f>IFERROR(VLOOKUP($B39,BM$3:$BN$5,MAX($U$6:$BM$6)+2-BM$6,0),"")</f>
        <v/>
      </c>
      <c r="BN39" s="46">
        <f t="shared" si="12"/>
        <v>0</v>
      </c>
      <c r="BO39" s="48" t="str">
        <f t="shared" si="13"/>
        <v/>
      </c>
      <c r="BP39" s="48" t="str">
        <f t="shared" si="14"/>
        <v/>
      </c>
      <c r="BQ39" s="49" t="str">
        <f t="shared" si="15"/>
        <v/>
      </c>
      <c r="BR39" s="50">
        <f t="shared" si="16"/>
        <v>0</v>
      </c>
      <c r="BS39" s="51">
        <f t="shared" si="17"/>
        <v>0</v>
      </c>
      <c r="BT39" s="52" t="str">
        <f>IFERROR(VLOOKUP($B39,BT$2:$CN$5,MAX($BT$6:$CM$6)+2-BT$6,0)*BT$7,"")</f>
        <v/>
      </c>
      <c r="BU39" s="52" t="str">
        <f>IFERROR(VLOOKUP($B39,BU$2:$CN$5,MAX($BT$6:$CM$6)+2-BU$6,0)*BU$7,"")</f>
        <v/>
      </c>
      <c r="BV39" s="52" t="str">
        <f>IFERROR(VLOOKUP($B39,BV$2:$CN$5,MAX($BT$6:$CM$6)+2-BV$6,0)*BV$7,"")</f>
        <v/>
      </c>
      <c r="BW39" s="52" t="str">
        <f>IFERROR(VLOOKUP($B39,BW$2:$CN$5,MAX($BT$6:$CM$6)+2-BW$6,0)*BW$7,"")</f>
        <v/>
      </c>
      <c r="BX39" s="52" t="str">
        <f>IFERROR(VLOOKUP($B39,BX$2:$CN$5,MAX($BT$6:$CM$6)+2-BX$6,0)*BX$7,"")</f>
        <v/>
      </c>
      <c r="BY39" s="52" t="str">
        <f>IFERROR(VLOOKUP($B39,BY$2:$CN$5,MAX($BT$6:$CM$6)+2-BY$6,0)*BY$7,"")</f>
        <v/>
      </c>
      <c r="BZ39" s="52" t="str">
        <f>IFERROR(VLOOKUP($B39,BZ$2:$CN$5,MAX($BT$6:$CM$6)+2-BZ$6,0)*BZ$7,"")</f>
        <v/>
      </c>
      <c r="CA39" s="52" t="str">
        <f>IFERROR(VLOOKUP($B39,CA$2:$CN$5,MAX($BT$6:$CM$6)+2-CA$6,0)*CA$7,"")</f>
        <v/>
      </c>
      <c r="CB39" s="52" t="str">
        <f>IFERROR(VLOOKUP($B39,CB$2:$CN$5,MAX($BT$6:$CM$6)+2-CB$6,0)*CB$7,"")</f>
        <v/>
      </c>
      <c r="CC39" s="52" t="str">
        <f>IFERROR(VLOOKUP($B39,CC$2:$CN$5,MAX($BT$6:$CM$6)+2-CC$6,0)*CC$7,"")</f>
        <v/>
      </c>
      <c r="CD39" s="52" t="str">
        <f>IFERROR(VLOOKUP($B39,CD$2:$CN$5,MAX($BT$6:$CM$6)+2-CD$6,0)*CD$7,"")</f>
        <v/>
      </c>
      <c r="CE39" s="52" t="str">
        <f>IFERROR(VLOOKUP($B39,CE$2:$CN$5,MAX($BT$6:$CM$6)+2-CE$6,0)*CE$7,"")</f>
        <v/>
      </c>
      <c r="CF39" s="52" t="str">
        <f>IFERROR(VLOOKUP($B39,CF$2:$CN$5,MAX($BT$6:$CM$6)+2-CF$6,0)*CF$7,"")</f>
        <v/>
      </c>
      <c r="CG39" s="52" t="str">
        <f>IFERROR(VLOOKUP($B39,CG$2:$CN$5,MAX($BT$6:$CM$6)+2-CG$6,0)*CG$7,"")</f>
        <v/>
      </c>
      <c r="CH39" s="52" t="str">
        <f>IFERROR(VLOOKUP($B39,CH$2:$CN$5,MAX($BT$6:$CM$6)+2-CH$6,0)*CH$7,"")</f>
        <v/>
      </c>
      <c r="CI39" s="52" t="str">
        <f>IFERROR(VLOOKUP($B39,CI$2:$CN$5,MAX($BT$6:$CM$6)+2-CI$6,0)*CI$7,"")</f>
        <v/>
      </c>
      <c r="CJ39" s="52" t="str">
        <f>IFERROR(VLOOKUP($B39,CJ$2:$CN$5,MAX($BT$6:$CM$6)+2-CJ$6,0)*CJ$7,"")</f>
        <v/>
      </c>
      <c r="CK39" s="52" t="str">
        <f>IFERROR(VLOOKUP($B39,CK$2:$CN$5,MAX($BT$6:$CM$6)+2-CK$6,0)*CK$7,"")</f>
        <v/>
      </c>
      <c r="CL39" s="52" t="str">
        <f>IFERROR(VLOOKUP($B39,CL$2:$CN$5,MAX($BT$6:$CM$6)+2-CL$6,0)*CL$7,"")</f>
        <v/>
      </c>
      <c r="CM39" s="52" t="str">
        <f>IFERROR(VLOOKUP($B39,CM$2:$CN$5,MAX($BT$6:$CM$6)+2-CM$6,0)*CM$7,"")</f>
        <v/>
      </c>
      <c r="CP39" s="53"/>
      <c r="CQ39" s="54" t="str">
        <f>IFERROR(VLOOKUP($B39,BT$49:$CN$58,MAX($CQ$6:$DJ$6)+2-CQ$6,0)*CQ$7,"")</f>
        <v/>
      </c>
      <c r="CR39" s="54" t="str">
        <f>IFERROR(VLOOKUP($B39,BU$49:$CN$58,MAX($CQ$6:$DJ$6)+2-CR$6,0)*CR$7,"")</f>
        <v/>
      </c>
      <c r="CS39" s="54" t="str">
        <f>IFERROR(VLOOKUP($B39,BV$49:$CN$58,MAX($CQ$6:$DJ$6)+2-CS$6,0)*CS$7,"")</f>
        <v/>
      </c>
      <c r="CT39" s="54" t="str">
        <f>IFERROR(VLOOKUP($B39,BW$49:$CN$58,MAX($CQ$6:$DJ$6)+2-CT$6,0)*CT$7,"")</f>
        <v/>
      </c>
      <c r="CU39" s="54" t="str">
        <f>IFERROR(VLOOKUP($B39,BX$49:$CN$58,MAX($CQ$6:$DJ$6)+2-CU$6,0)*CU$7,"")</f>
        <v/>
      </c>
      <c r="CV39" s="54" t="str">
        <f>IFERROR(VLOOKUP($B39,BY$49:$CN$58,MAX($CQ$6:$DJ$6)+2-CV$6,0)*CV$7,"")</f>
        <v/>
      </c>
      <c r="CW39" s="54" t="str">
        <f>IFERROR(VLOOKUP($B39,BZ$49:$CN$58,MAX($CQ$6:$DJ$6)+2-CW$6,0)*CW$7,"")</f>
        <v/>
      </c>
      <c r="CX39" s="54" t="str">
        <f>IFERROR(VLOOKUP($B39,CA$49:$CN$58,MAX($CQ$6:$DJ$6)+2-CX$6,0)*CX$7,"")</f>
        <v/>
      </c>
      <c r="CY39" s="54" t="str">
        <f>IFERROR(VLOOKUP($B39,CB$49:$CN$58,MAX($CQ$6:$DJ$6)+2-CY$6,0)*CY$7,"")</f>
        <v/>
      </c>
      <c r="CZ39" s="54" t="str">
        <f>IFERROR(VLOOKUP($B39,CC$49:$CN$58,MAX($CQ$6:$DJ$6)+2-CZ$6,0)*CZ$7,"")</f>
        <v/>
      </c>
      <c r="DA39" s="54" t="str">
        <f>IFERROR(VLOOKUP($B39,CD$49:$CN$58,MAX($CQ$6:$DJ$6)+2-DA$6,0)*DA$7,"")</f>
        <v/>
      </c>
      <c r="DB39" s="54" t="str">
        <f>IFERROR(VLOOKUP($B39,CE$49:$CN$58,MAX($CQ$6:$DJ$6)+2-DB$6,0)*DB$7,"")</f>
        <v/>
      </c>
      <c r="DC39" s="54" t="str">
        <f>IFERROR(VLOOKUP($B39,CF$49:$CN$58,MAX($CQ$6:$DJ$6)+2-DC$6,0)*DC$7,"")</f>
        <v/>
      </c>
      <c r="DD39" s="54" t="str">
        <f>IFERROR(VLOOKUP($B39,CG$49:$CN$58,MAX($CQ$6:$DJ$6)+2-DD$6,0)*DD$7,"")</f>
        <v/>
      </c>
      <c r="DE39" s="54" t="str">
        <f>IFERROR(VLOOKUP($B39,CH$49:$CN$58,MAX($CQ$6:$DJ$6)+2-DE$6,0)*DE$7,"")</f>
        <v/>
      </c>
      <c r="DF39" s="54" t="str">
        <f>IFERROR(VLOOKUP($B39,CI$49:$CN$58,MAX($CQ$6:$DJ$6)+2-DF$6,0)*DF$7,"")</f>
        <v/>
      </c>
      <c r="DG39" s="54" t="str">
        <f>IFERROR(VLOOKUP($B39,CJ$49:$CN$58,MAX($CQ$6:$DJ$6)+2-DG$6,0)*DG$7,"")</f>
        <v/>
      </c>
      <c r="DH39" s="54" t="str">
        <f>IFERROR(VLOOKUP($B39,CK$49:$CN$58,MAX($CQ$6:$DJ$6)+2-DH$6,0)*DH$7,"")</f>
        <v/>
      </c>
      <c r="DI39" s="54" t="str">
        <f>IFERROR(VLOOKUP($B39,CL$49:$CN$58,MAX($CQ$6:$DJ$6)+2-DI$6,0)*DI$7,"")</f>
        <v/>
      </c>
      <c r="DJ39" s="54" t="str">
        <f>IFERROR(VLOOKUP($B39,CM$49:$CN$58,MAX($CQ$6:$DJ$6)+2-DJ$6,0)*DJ$7,"")</f>
        <v/>
      </c>
      <c r="DK39" s="55">
        <f t="shared" si="18"/>
        <v>0</v>
      </c>
      <c r="DM39" s="56" t="str">
        <f>IFERROR(VLOOKUP($B39,BT$60:$CN$69,MAX($BT$6:$CM$6)+2-DM$6,0)*DM$7,"")</f>
        <v/>
      </c>
      <c r="DN39" s="56" t="str">
        <f>IFERROR(VLOOKUP($B39,BU$60:$CN$69,MAX($BT$6:$CM$6)+2-DN$6,0)*DN$7,"")</f>
        <v/>
      </c>
      <c r="DO39" s="56" t="str">
        <f>IFERROR(VLOOKUP($B39,BV$60:$CN$69,MAX($BT$6:$CM$6)+2-DO$6,0)*DO$7,"")</f>
        <v/>
      </c>
      <c r="DP39" s="56" t="str">
        <f>IFERROR(VLOOKUP($B39,BW$60:$CN$69,MAX($BT$6:$CM$6)+2-DP$6,0)*DP$7,"")</f>
        <v/>
      </c>
      <c r="DQ39" s="56" t="str">
        <f>IFERROR(VLOOKUP($B39,BX$60:$CN$69,MAX($BT$6:$CM$6)+2-DQ$6,0)*DQ$7,"")</f>
        <v/>
      </c>
      <c r="DR39" s="56" t="str">
        <f>IFERROR(VLOOKUP($B39,BY$60:$CN$69,MAX($BT$6:$CM$6)+2-DR$6,0)*DR$7,"")</f>
        <v/>
      </c>
      <c r="DS39" s="56" t="str">
        <f>IFERROR(VLOOKUP($B39,BZ$60:$CN$69,MAX($BT$6:$CM$6)+2-DS$6,0)*DS$7,"")</f>
        <v/>
      </c>
      <c r="DT39" s="56" t="str">
        <f>IFERROR(VLOOKUP($B39,CA$60:$CN$69,MAX($BT$6:$CM$6)+2-DT$6,0)*DT$7,"")</f>
        <v/>
      </c>
      <c r="DU39" s="56" t="str">
        <f>IFERROR(VLOOKUP($B39,CB$60:$CN$69,MAX($BT$6:$CM$6)+2-DU$6,0)*DU$7,"")</f>
        <v/>
      </c>
      <c r="DV39" s="56" t="str">
        <f>IFERROR(VLOOKUP($B39,CC$60:$CN$69,MAX($BT$6:$CM$6)+2-DV$6,0)*DV$7,"")</f>
        <v/>
      </c>
      <c r="DW39" s="56" t="str">
        <f>IFERROR(VLOOKUP($B39,CD$60:$CN$69,MAX($BT$6:$CM$6)+2-DW$6,0)*DW$7,"")</f>
        <v/>
      </c>
      <c r="DX39" s="56" t="str">
        <f>IFERROR(VLOOKUP($B39,CE$60:$CN$69,MAX($BT$6:$CM$6)+2-DX$6,0)*DX$7,"")</f>
        <v/>
      </c>
      <c r="DY39" s="56" t="str">
        <f>IFERROR(VLOOKUP($B39,CF$60:$CN$69,MAX($BT$6:$CM$6)+2-DY$6,0)*DY$7,"")</f>
        <v/>
      </c>
      <c r="DZ39" s="56" t="str">
        <f>IFERROR(VLOOKUP($B39,CG$60:$CN$69,MAX($BT$6:$CM$6)+2-DZ$6,0)*DZ$7,"")</f>
        <v/>
      </c>
      <c r="EA39" s="56" t="str">
        <f>IFERROR(VLOOKUP($B39,CH$60:$CN$69,MAX($BT$6:$CM$6)+2-EA$6,0)*EA$7,"")</f>
        <v/>
      </c>
      <c r="EB39" s="56" t="str">
        <f>IFERROR(VLOOKUP($B39,CI$60:$CN$69,MAX($BT$6:$CM$6)+2-EB$6,0)*EB$7,"")</f>
        <v/>
      </c>
      <c r="EC39" s="56" t="str">
        <f>IFERROR(VLOOKUP($B39,CJ$60:$CN$69,MAX($BT$6:$CM$6)+2-EC$6,0)*EC$7,"")</f>
        <v/>
      </c>
      <c r="ED39" s="56" t="str">
        <f>IFERROR(VLOOKUP($B39,CK$60:$CN$69,MAX($BT$6:$CM$6)+2-ED$6,0)*ED$7,"")</f>
        <v/>
      </c>
      <c r="EE39" s="56" t="str">
        <f>IFERROR(VLOOKUP($B39,CL$60:$CN$69,MAX($BT$6:$CM$6)+2-EE$6,0)*EE$7,"")</f>
        <v/>
      </c>
      <c r="EF39" s="56" t="str">
        <f>IFERROR(VLOOKUP($B39,CM$60:$CN$69,MAX($BT$6:$CM$6)+2-EF$6,0)*EF$7,"")</f>
        <v/>
      </c>
      <c r="EG39" s="57">
        <f t="shared" si="19"/>
        <v>0</v>
      </c>
      <c r="EJ39" s="1">
        <v>32</v>
      </c>
      <c r="EL39" s="1">
        <v>32</v>
      </c>
      <c r="EN39" s="1">
        <v>32</v>
      </c>
      <c r="EP39" s="1">
        <v>32</v>
      </c>
    </row>
    <row r="40" spans="1:146" ht="18" hidden="1">
      <c r="A40" s="36" t="s">
        <v>59</v>
      </c>
      <c r="B40" s="68"/>
      <c r="C40" s="69"/>
      <c r="D40" s="70"/>
      <c r="E40" s="70"/>
      <c r="F40" s="71"/>
      <c r="G40" s="37"/>
      <c r="H40" s="43">
        <f t="shared" si="0"/>
        <v>0</v>
      </c>
      <c r="I40" s="43">
        <f t="shared" si="1"/>
        <v>0</v>
      </c>
      <c r="J40" s="43">
        <f t="shared" si="2"/>
        <v>0</v>
      </c>
      <c r="K40" s="43">
        <f t="shared" si="3"/>
        <v>0</v>
      </c>
      <c r="L40" s="43">
        <f t="shared" si="4"/>
        <v>0</v>
      </c>
      <c r="M40" s="43">
        <f t="shared" si="5"/>
        <v>0</v>
      </c>
      <c r="N40" s="43">
        <f t="shared" si="6"/>
        <v>0</v>
      </c>
      <c r="O40" s="44">
        <f t="shared" si="7"/>
        <v>0</v>
      </c>
      <c r="P40" s="45" t="str">
        <f t="shared" si="8"/>
        <v/>
      </c>
      <c r="Q40" s="45">
        <f t="shared" si="9"/>
        <v>0</v>
      </c>
      <c r="R40" s="46"/>
      <c r="S40" s="46" t="str">
        <f t="shared" si="10"/>
        <v/>
      </c>
      <c r="T40" s="46">
        <f t="shared" si="11"/>
        <v>0</v>
      </c>
      <c r="U40" s="47" t="str">
        <f>IFERROR(VLOOKUP($B40,U$3:$BN$5,MAX($U$6:$BM$6)+2-U$6,0),"")</f>
        <v/>
      </c>
      <c r="V40" s="47" t="str">
        <f>IFERROR(VLOOKUP($B40,V$3:$BN$5,MAX($U$6:$BM$6)+2-V$6,0),"")</f>
        <v/>
      </c>
      <c r="W40" s="47" t="str">
        <f>IFERROR(VLOOKUP($B40,W$3:$BN$5,MAX($U$6:$BM$6)+2-W$6,0),"")</f>
        <v/>
      </c>
      <c r="X40" s="47" t="str">
        <f>IFERROR(VLOOKUP($B40,X$3:$BN$5,MAX($U$6:$BM$6)+2-X$6,0),"")</f>
        <v/>
      </c>
      <c r="Y40" s="47" t="str">
        <f>IFERROR(VLOOKUP($B40,Y$3:$BN$5,MAX($U$6:$BM$6)+2-Y$6,0),"")</f>
        <v/>
      </c>
      <c r="Z40" s="47" t="str">
        <f>IFERROR(VLOOKUP($B40,Z$3:$BN$5,MAX($U$6:$BM$6)+2-Z$6,0),"")</f>
        <v/>
      </c>
      <c r="AA40" s="47" t="str">
        <f>IFERROR(VLOOKUP($B40,AA$3:$BN$5,MAX($U$6:$BM$6)+2-AA$6,0),"")</f>
        <v/>
      </c>
      <c r="AB40" s="47" t="str">
        <f>IFERROR(VLOOKUP($B40,AB$3:$BN$5,MAX($U$6:$BM$6)+2-AB$6,0),"")</f>
        <v/>
      </c>
      <c r="AC40" s="47" t="str">
        <f>IFERROR(VLOOKUP($B40,AC$3:$BN$5,MAX($U$6:$BM$6)+2-AC$6,0),"")</f>
        <v/>
      </c>
      <c r="AD40" s="47" t="str">
        <f>IFERROR(VLOOKUP($B40,AD$3:$BN$5,MAX($U$6:$BM$6)+2-AD$6,0),"")</f>
        <v/>
      </c>
      <c r="AE40" s="47" t="str">
        <f>IFERROR(VLOOKUP($B40,AE$3:$BN$5,MAX($U$6:$BM$6)+2-AE$6,0),"")</f>
        <v/>
      </c>
      <c r="AF40" s="47" t="str">
        <f>IFERROR(VLOOKUP($B40,AF$3:$BN$5,MAX($U$6:$BM$6)+2-AF$6,0),"")</f>
        <v/>
      </c>
      <c r="AG40" s="47" t="str">
        <f>IFERROR(VLOOKUP($B40,AG$3:$BN$5,MAX($U$6:$BM$6)+2-AG$6,0),"")</f>
        <v/>
      </c>
      <c r="AH40" s="47" t="str">
        <f>IFERROR(VLOOKUP($B40,AH$3:$BN$5,MAX($U$6:$BM$6)+2-AH$6,0),"")</f>
        <v/>
      </c>
      <c r="AI40" s="47" t="str">
        <f>IFERROR(VLOOKUP($B40,AI$3:$BN$5,MAX($U$6:$BM$6)+2-AI$6,0),"")</f>
        <v/>
      </c>
      <c r="AJ40" s="47" t="str">
        <f>IFERROR(VLOOKUP($B40,AJ$3:$BN$5,MAX($U$6:$BM$6)+2-AJ$6,0),"")</f>
        <v/>
      </c>
      <c r="AK40" s="47" t="str">
        <f>IFERROR(VLOOKUP($B40,AK$3:$BN$5,MAX($U$6:$BM$6)+2-AK$6,0),"")</f>
        <v/>
      </c>
      <c r="AL40" s="47" t="str">
        <f>IFERROR(VLOOKUP($B40,AL$3:$BN$5,MAX($U$6:$BM$6)+2-AL$6,0),"")</f>
        <v/>
      </c>
      <c r="AM40" s="47" t="str">
        <f>IFERROR(VLOOKUP($B40,AM$3:$BN$5,MAX($U$6:$BM$6)+2-AM$6,0),"")</f>
        <v/>
      </c>
      <c r="AN40" s="47" t="str">
        <f>IFERROR(VLOOKUP($B40,AN$3:$BN$5,MAX($U$6:$BM$6)+2-AN$6,0),"")</f>
        <v/>
      </c>
      <c r="AO40" s="47" t="str">
        <f>IFERROR(VLOOKUP($B40,AO$3:$BN$5,MAX($U$6:$BM$6)+2-AO$6,0),"")</f>
        <v/>
      </c>
      <c r="AP40" s="47" t="str">
        <f>IFERROR(VLOOKUP($B40,AP$3:$BN$5,MAX($U$6:$BM$6)+2-AP$6,0),"")</f>
        <v/>
      </c>
      <c r="AQ40" s="47" t="str">
        <f>IFERROR(VLOOKUP($B40,AQ$3:$BN$5,MAX($U$6:$BM$6)+2-AQ$6,0),"")</f>
        <v/>
      </c>
      <c r="AR40" s="47" t="str">
        <f>IFERROR(VLOOKUP($B40,AR$3:$BN$5,MAX($U$6:$BM$6)+2-AR$6,0),"")</f>
        <v/>
      </c>
      <c r="AS40" s="47" t="str">
        <f>IFERROR(VLOOKUP($B40,AS$3:$BN$5,MAX($U$6:$BM$6)+2-AS$6,0),"")</f>
        <v/>
      </c>
      <c r="AT40" s="47" t="str">
        <f>IFERROR(VLOOKUP($B40,AT$3:$BN$5,MAX($U$6:$BM$6)+2-AT$6,0),"")</f>
        <v/>
      </c>
      <c r="AU40" s="47" t="str">
        <f>IFERROR(VLOOKUP($B40,AU$3:$BN$5,MAX($U$6:$BM$6)+2-AU$6,0),"")</f>
        <v/>
      </c>
      <c r="AV40" s="47" t="str">
        <f>IFERROR(VLOOKUP($B40,AV$3:$BN$5,MAX($U$6:$BM$6)+2-AV$6,0),"")</f>
        <v/>
      </c>
      <c r="AW40" s="47" t="str">
        <f>IFERROR(VLOOKUP($B40,AW$3:$BN$5,MAX($U$6:$BM$6)+2-AW$6,0),"")</f>
        <v/>
      </c>
      <c r="AX40" s="47" t="str">
        <f>IFERROR(VLOOKUP($B40,AX$3:$BN$5,MAX($U$6:$BM$6)+2-AX$6,0),"")</f>
        <v/>
      </c>
      <c r="AY40" s="47" t="str">
        <f>IFERROR(VLOOKUP($B40,AY$3:$BN$5,MAX($U$6:$BM$6)+2-AY$6,0),"")</f>
        <v/>
      </c>
      <c r="AZ40" s="47" t="str">
        <f>IFERROR(VLOOKUP($B40,AZ$3:$BN$5,MAX($U$6:$BM$6)+2-AZ$6,0),"")</f>
        <v/>
      </c>
      <c r="BA40" s="47" t="str">
        <f>IFERROR(VLOOKUP($B40,BA$3:$BN$5,MAX($U$6:$BM$6)+2-BA$6,0),"")</f>
        <v/>
      </c>
      <c r="BB40" s="47" t="str">
        <f>IFERROR(VLOOKUP($B40,BB$3:$BN$5,MAX($U$6:$BM$6)+2-BB$6,0),"")</f>
        <v/>
      </c>
      <c r="BC40" s="47" t="str">
        <f>IFERROR(VLOOKUP($B40,BC$3:$BN$5,MAX($U$6:$BM$6)+2-BC$6,0),"")</f>
        <v/>
      </c>
      <c r="BD40" s="47" t="str">
        <f>IFERROR(VLOOKUP($B40,BD$3:$BN$5,MAX($U$6:$BM$6)+2-BD$6,0),"")</f>
        <v/>
      </c>
      <c r="BE40" s="47" t="str">
        <f>IFERROR(VLOOKUP($B40,BE$3:$BN$5,MAX($U$6:$BM$6)+2-BE$6,0),"")</f>
        <v/>
      </c>
      <c r="BF40" s="47" t="str">
        <f>IFERROR(VLOOKUP($B40,BF$3:$BN$5,MAX($U$6:$BM$6)+2-BF$6,0),"")</f>
        <v/>
      </c>
      <c r="BG40" s="47" t="str">
        <f>IFERROR(VLOOKUP($B40,BG$3:$BN$5,MAX($U$6:$BM$6)+2-BG$6,0),"")</f>
        <v/>
      </c>
      <c r="BH40" s="47" t="str">
        <f>IFERROR(VLOOKUP($B40,BH$3:$BN$5,MAX($U$6:$BM$6)+2-BH$6,0),"")</f>
        <v/>
      </c>
      <c r="BI40" s="47" t="str">
        <f>IFERROR(VLOOKUP($B40,BI$3:$BN$5,MAX($U$6:$BM$6)+2-BI$6,0),"")</f>
        <v/>
      </c>
      <c r="BJ40" s="47" t="str">
        <f>IFERROR(VLOOKUP($B40,BJ$3:$BN$5,MAX($U$6:$BM$6)+2-BJ$6,0),"")</f>
        <v/>
      </c>
      <c r="BK40" s="47" t="str">
        <f>IFERROR(VLOOKUP($B40,BK$3:$BN$5,MAX($U$6:$BM$6)+2-BK$6,0),"")</f>
        <v/>
      </c>
      <c r="BL40" s="47" t="str">
        <f>IFERROR(VLOOKUP($B40,BL$3:$BN$5,MAX($U$6:$BM$6)+2-BL$6,0),"")</f>
        <v/>
      </c>
      <c r="BM40" s="47" t="str">
        <f>IFERROR(VLOOKUP($B40,BM$3:$BN$5,MAX($U$6:$BM$6)+2-BM$6,0),"")</f>
        <v/>
      </c>
      <c r="BN40" s="46">
        <f t="shared" si="12"/>
        <v>0</v>
      </c>
      <c r="BO40" s="48" t="str">
        <f t="shared" si="13"/>
        <v/>
      </c>
      <c r="BP40" s="48" t="str">
        <f t="shared" si="14"/>
        <v/>
      </c>
      <c r="BQ40" s="49" t="str">
        <f t="shared" si="15"/>
        <v/>
      </c>
      <c r="BR40" s="50">
        <f t="shared" si="16"/>
        <v>0</v>
      </c>
      <c r="BS40" s="51">
        <f t="shared" si="17"/>
        <v>0</v>
      </c>
      <c r="BT40" s="52" t="str">
        <f>IFERROR(VLOOKUP($B40,BT$2:$CN$5,MAX($BT$6:$CM$6)+2-BT$6,0)*BT$7,"")</f>
        <v/>
      </c>
      <c r="BU40" s="52" t="str">
        <f>IFERROR(VLOOKUP($B40,BU$2:$CN$5,MAX($BT$6:$CM$6)+2-BU$6,0)*BU$7,"")</f>
        <v/>
      </c>
      <c r="BV40" s="52" t="str">
        <f>IFERROR(VLOOKUP($B40,BV$2:$CN$5,MAX($BT$6:$CM$6)+2-BV$6,0)*BV$7,"")</f>
        <v/>
      </c>
      <c r="BW40" s="52" t="str">
        <f>IFERROR(VLOOKUP($B40,BW$2:$CN$5,MAX($BT$6:$CM$6)+2-BW$6,0)*BW$7,"")</f>
        <v/>
      </c>
      <c r="BX40" s="52" t="str">
        <f>IFERROR(VLOOKUP($B40,BX$2:$CN$5,MAX($BT$6:$CM$6)+2-BX$6,0)*BX$7,"")</f>
        <v/>
      </c>
      <c r="BY40" s="52" t="str">
        <f>IFERROR(VLOOKUP($B40,BY$2:$CN$5,MAX($BT$6:$CM$6)+2-BY$6,0)*BY$7,"")</f>
        <v/>
      </c>
      <c r="BZ40" s="52" t="str">
        <f>IFERROR(VLOOKUP($B40,BZ$2:$CN$5,MAX($BT$6:$CM$6)+2-BZ$6,0)*BZ$7,"")</f>
        <v/>
      </c>
      <c r="CA40" s="52" t="str">
        <f>IFERROR(VLOOKUP($B40,CA$2:$CN$5,MAX($BT$6:$CM$6)+2-CA$6,0)*CA$7,"")</f>
        <v/>
      </c>
      <c r="CB40" s="52" t="str">
        <f>IFERROR(VLOOKUP($B40,CB$2:$CN$5,MAX($BT$6:$CM$6)+2-CB$6,0)*CB$7,"")</f>
        <v/>
      </c>
      <c r="CC40" s="52" t="str">
        <f>IFERROR(VLOOKUP($B40,CC$2:$CN$5,MAX($BT$6:$CM$6)+2-CC$6,0)*CC$7,"")</f>
        <v/>
      </c>
      <c r="CD40" s="52" t="str">
        <f>IFERROR(VLOOKUP($B40,CD$2:$CN$5,MAX($BT$6:$CM$6)+2-CD$6,0)*CD$7,"")</f>
        <v/>
      </c>
      <c r="CE40" s="52" t="str">
        <f>IFERROR(VLOOKUP($B40,CE$2:$CN$5,MAX($BT$6:$CM$6)+2-CE$6,0)*CE$7,"")</f>
        <v/>
      </c>
      <c r="CF40" s="52" t="str">
        <f>IFERROR(VLOOKUP($B40,CF$2:$CN$5,MAX($BT$6:$CM$6)+2-CF$6,0)*CF$7,"")</f>
        <v/>
      </c>
      <c r="CG40" s="52" t="str">
        <f>IFERROR(VLOOKUP($B40,CG$2:$CN$5,MAX($BT$6:$CM$6)+2-CG$6,0)*CG$7,"")</f>
        <v/>
      </c>
      <c r="CH40" s="52" t="str">
        <f>IFERROR(VLOOKUP($B40,CH$2:$CN$5,MAX($BT$6:$CM$6)+2-CH$6,0)*CH$7,"")</f>
        <v/>
      </c>
      <c r="CI40" s="52" t="str">
        <f>IFERROR(VLOOKUP($B40,CI$2:$CN$5,MAX($BT$6:$CM$6)+2-CI$6,0)*CI$7,"")</f>
        <v/>
      </c>
      <c r="CJ40" s="52" t="str">
        <f>IFERROR(VLOOKUP($B40,CJ$2:$CN$5,MAX($BT$6:$CM$6)+2-CJ$6,0)*CJ$7,"")</f>
        <v/>
      </c>
      <c r="CK40" s="52" t="str">
        <f>IFERROR(VLOOKUP($B40,CK$2:$CN$5,MAX($BT$6:$CM$6)+2-CK$6,0)*CK$7,"")</f>
        <v/>
      </c>
      <c r="CL40" s="52" t="str">
        <f>IFERROR(VLOOKUP($B40,CL$2:$CN$5,MAX($BT$6:$CM$6)+2-CL$6,0)*CL$7,"")</f>
        <v/>
      </c>
      <c r="CM40" s="52" t="str">
        <f>IFERROR(VLOOKUP($B40,CM$2:$CN$5,MAX($BT$6:$CM$6)+2-CM$6,0)*CM$7,"")</f>
        <v/>
      </c>
      <c r="CP40" s="53"/>
      <c r="CQ40" s="54" t="str">
        <f>IFERROR(VLOOKUP($B40,BT$49:$CN$58,MAX($CQ$6:$DJ$6)+2-CQ$6,0)*CQ$7,"")</f>
        <v/>
      </c>
      <c r="CR40" s="54" t="str">
        <f>IFERROR(VLOOKUP($B40,BU$49:$CN$58,MAX($CQ$6:$DJ$6)+2-CR$6,0)*CR$7,"")</f>
        <v/>
      </c>
      <c r="CS40" s="54" t="str">
        <f>IFERROR(VLOOKUP($B40,BV$49:$CN$58,MAX($CQ$6:$DJ$6)+2-CS$6,0)*CS$7,"")</f>
        <v/>
      </c>
      <c r="CT40" s="54" t="str">
        <f>IFERROR(VLOOKUP($B40,BW$49:$CN$58,MAX($CQ$6:$DJ$6)+2-CT$6,0)*CT$7,"")</f>
        <v/>
      </c>
      <c r="CU40" s="54" t="str">
        <f>IFERROR(VLOOKUP($B40,BX$49:$CN$58,MAX($CQ$6:$DJ$6)+2-CU$6,0)*CU$7,"")</f>
        <v/>
      </c>
      <c r="CV40" s="54" t="str">
        <f>IFERROR(VLOOKUP($B40,BY$49:$CN$58,MAX($CQ$6:$DJ$6)+2-CV$6,0)*CV$7,"")</f>
        <v/>
      </c>
      <c r="CW40" s="54" t="str">
        <f>IFERROR(VLOOKUP($B40,BZ$49:$CN$58,MAX($CQ$6:$DJ$6)+2-CW$6,0)*CW$7,"")</f>
        <v/>
      </c>
      <c r="CX40" s="54" t="str">
        <f>IFERROR(VLOOKUP($B40,CA$49:$CN$58,MAX($CQ$6:$DJ$6)+2-CX$6,0)*CX$7,"")</f>
        <v/>
      </c>
      <c r="CY40" s="54" t="str">
        <f>IFERROR(VLOOKUP($B40,CB$49:$CN$58,MAX($CQ$6:$DJ$6)+2-CY$6,0)*CY$7,"")</f>
        <v/>
      </c>
      <c r="CZ40" s="54" t="str">
        <f>IFERROR(VLOOKUP($B40,CC$49:$CN$58,MAX($CQ$6:$DJ$6)+2-CZ$6,0)*CZ$7,"")</f>
        <v/>
      </c>
      <c r="DA40" s="54" t="str">
        <f>IFERROR(VLOOKUP($B40,CD$49:$CN$58,MAX($CQ$6:$DJ$6)+2-DA$6,0)*DA$7,"")</f>
        <v/>
      </c>
      <c r="DB40" s="54" t="str">
        <f>IFERROR(VLOOKUP($B40,CE$49:$CN$58,MAX($CQ$6:$DJ$6)+2-DB$6,0)*DB$7,"")</f>
        <v/>
      </c>
      <c r="DC40" s="54" t="str">
        <f>IFERROR(VLOOKUP($B40,CF$49:$CN$58,MAX($CQ$6:$DJ$6)+2-DC$6,0)*DC$7,"")</f>
        <v/>
      </c>
      <c r="DD40" s="54" t="str">
        <f>IFERROR(VLOOKUP($B40,CG$49:$CN$58,MAX($CQ$6:$DJ$6)+2-DD$6,0)*DD$7,"")</f>
        <v/>
      </c>
      <c r="DE40" s="54" t="str">
        <f>IFERROR(VLOOKUP($B40,CH$49:$CN$58,MAX($CQ$6:$DJ$6)+2-DE$6,0)*DE$7,"")</f>
        <v/>
      </c>
      <c r="DF40" s="54" t="str">
        <f>IFERROR(VLOOKUP($B40,CI$49:$CN$58,MAX($CQ$6:$DJ$6)+2-DF$6,0)*DF$7,"")</f>
        <v/>
      </c>
      <c r="DG40" s="54" t="str">
        <f>IFERROR(VLOOKUP($B40,CJ$49:$CN$58,MAX($CQ$6:$DJ$6)+2-DG$6,0)*DG$7,"")</f>
        <v/>
      </c>
      <c r="DH40" s="54" t="str">
        <f>IFERROR(VLOOKUP($B40,CK$49:$CN$58,MAX($CQ$6:$DJ$6)+2-DH$6,0)*DH$7,"")</f>
        <v/>
      </c>
      <c r="DI40" s="54" t="str">
        <f>IFERROR(VLOOKUP($B40,CL$49:$CN$58,MAX($CQ$6:$DJ$6)+2-DI$6,0)*DI$7,"")</f>
        <v/>
      </c>
      <c r="DJ40" s="54" t="str">
        <f>IFERROR(VLOOKUP($B40,CM$49:$CN$58,MAX($CQ$6:$DJ$6)+2-DJ$6,0)*DJ$7,"")</f>
        <v/>
      </c>
      <c r="DK40" s="55">
        <f t="shared" si="18"/>
        <v>0</v>
      </c>
      <c r="DM40" s="56" t="str">
        <f>IFERROR(VLOOKUP($B40,BT$60:$CN$69,MAX($BT$6:$CM$6)+2-DM$6,0)*DM$7,"")</f>
        <v/>
      </c>
      <c r="DN40" s="56" t="str">
        <f>IFERROR(VLOOKUP($B40,BU$60:$CN$69,MAX($BT$6:$CM$6)+2-DN$6,0)*DN$7,"")</f>
        <v/>
      </c>
      <c r="DO40" s="56" t="str">
        <f>IFERROR(VLOOKUP($B40,BV$60:$CN$69,MAX($BT$6:$CM$6)+2-DO$6,0)*DO$7,"")</f>
        <v/>
      </c>
      <c r="DP40" s="56" t="str">
        <f>IFERROR(VLOOKUP($B40,BW$60:$CN$69,MAX($BT$6:$CM$6)+2-DP$6,0)*DP$7,"")</f>
        <v/>
      </c>
      <c r="DQ40" s="56" t="str">
        <f>IFERROR(VLOOKUP($B40,BX$60:$CN$69,MAX($BT$6:$CM$6)+2-DQ$6,0)*DQ$7,"")</f>
        <v/>
      </c>
      <c r="DR40" s="56" t="str">
        <f>IFERROR(VLOOKUP($B40,BY$60:$CN$69,MAX($BT$6:$CM$6)+2-DR$6,0)*DR$7,"")</f>
        <v/>
      </c>
      <c r="DS40" s="56" t="str">
        <f>IFERROR(VLOOKUP($B40,BZ$60:$CN$69,MAX($BT$6:$CM$6)+2-DS$6,0)*DS$7,"")</f>
        <v/>
      </c>
      <c r="DT40" s="56" t="str">
        <f>IFERROR(VLOOKUP($B40,CA$60:$CN$69,MAX($BT$6:$CM$6)+2-DT$6,0)*DT$7,"")</f>
        <v/>
      </c>
      <c r="DU40" s="56" t="str">
        <f>IFERROR(VLOOKUP($B40,CB$60:$CN$69,MAX($BT$6:$CM$6)+2-DU$6,0)*DU$7,"")</f>
        <v/>
      </c>
      <c r="DV40" s="56" t="str">
        <f>IFERROR(VLOOKUP($B40,CC$60:$CN$69,MAX($BT$6:$CM$6)+2-DV$6,0)*DV$7,"")</f>
        <v/>
      </c>
      <c r="DW40" s="56" t="str">
        <f>IFERROR(VLOOKUP($B40,CD$60:$CN$69,MAX($BT$6:$CM$6)+2-DW$6,0)*DW$7,"")</f>
        <v/>
      </c>
      <c r="DX40" s="56" t="str">
        <f>IFERROR(VLOOKUP($B40,CE$60:$CN$69,MAX($BT$6:$CM$6)+2-DX$6,0)*DX$7,"")</f>
        <v/>
      </c>
      <c r="DY40" s="56" t="str">
        <f>IFERROR(VLOOKUP($B40,CF$60:$CN$69,MAX($BT$6:$CM$6)+2-DY$6,0)*DY$7,"")</f>
        <v/>
      </c>
      <c r="DZ40" s="56" t="str">
        <f>IFERROR(VLOOKUP($B40,CG$60:$CN$69,MAX($BT$6:$CM$6)+2-DZ$6,0)*DZ$7,"")</f>
        <v/>
      </c>
      <c r="EA40" s="56" t="str">
        <f>IFERROR(VLOOKUP($B40,CH$60:$CN$69,MAX($BT$6:$CM$6)+2-EA$6,0)*EA$7,"")</f>
        <v/>
      </c>
      <c r="EB40" s="56" t="str">
        <f>IFERROR(VLOOKUP($B40,CI$60:$CN$69,MAX($BT$6:$CM$6)+2-EB$6,0)*EB$7,"")</f>
        <v/>
      </c>
      <c r="EC40" s="56" t="str">
        <f>IFERROR(VLOOKUP($B40,CJ$60:$CN$69,MAX($BT$6:$CM$6)+2-EC$6,0)*EC$7,"")</f>
        <v/>
      </c>
      <c r="ED40" s="56" t="str">
        <f>IFERROR(VLOOKUP($B40,CK$60:$CN$69,MAX($BT$6:$CM$6)+2-ED$6,0)*ED$7,"")</f>
        <v/>
      </c>
      <c r="EE40" s="56" t="str">
        <f>IFERROR(VLOOKUP($B40,CL$60:$CN$69,MAX($BT$6:$CM$6)+2-EE$6,0)*EE$7,"")</f>
        <v/>
      </c>
      <c r="EF40" s="56" t="str">
        <f>IFERROR(VLOOKUP($B40,CM$60:$CN$69,MAX($BT$6:$CM$6)+2-EF$6,0)*EF$7,"")</f>
        <v/>
      </c>
      <c r="EG40" s="57">
        <f t="shared" si="19"/>
        <v>0</v>
      </c>
      <c r="EJ40" s="1">
        <v>33</v>
      </c>
      <c r="EL40" s="1">
        <v>33</v>
      </c>
      <c r="EN40" s="1">
        <v>33</v>
      </c>
      <c r="EP40" s="1">
        <v>33</v>
      </c>
    </row>
    <row r="41" spans="1:146" ht="18" hidden="1">
      <c r="A41" s="36" t="s">
        <v>60</v>
      </c>
      <c r="B41" s="68"/>
      <c r="C41" s="69"/>
      <c r="D41" s="70"/>
      <c r="E41" s="70"/>
      <c r="F41" s="71"/>
      <c r="G41" s="37"/>
      <c r="H41" s="43">
        <f t="shared" si="0"/>
        <v>0</v>
      </c>
      <c r="I41" s="43">
        <f t="shared" si="1"/>
        <v>0</v>
      </c>
      <c r="J41" s="43">
        <f t="shared" si="2"/>
        <v>0</v>
      </c>
      <c r="K41" s="43">
        <f t="shared" si="3"/>
        <v>0</v>
      </c>
      <c r="L41" s="43">
        <f t="shared" si="4"/>
        <v>0</v>
      </c>
      <c r="M41" s="43">
        <f t="shared" si="5"/>
        <v>0</v>
      </c>
      <c r="N41" s="43">
        <f t="shared" si="6"/>
        <v>0</v>
      </c>
      <c r="O41" s="44">
        <f t="shared" si="7"/>
        <v>0</v>
      </c>
      <c r="P41" s="45" t="str">
        <f t="shared" si="8"/>
        <v/>
      </c>
      <c r="Q41" s="45">
        <f t="shared" si="9"/>
        <v>0</v>
      </c>
      <c r="R41" s="46"/>
      <c r="S41" s="46" t="str">
        <f t="shared" si="10"/>
        <v/>
      </c>
      <c r="T41" s="46">
        <f t="shared" si="11"/>
        <v>0</v>
      </c>
      <c r="U41" s="47" t="str">
        <f>IFERROR(VLOOKUP($B41,U$3:$BN$5,MAX($U$6:$BM$6)+2-U$6,0),"")</f>
        <v/>
      </c>
      <c r="V41" s="47" t="str">
        <f>IFERROR(VLOOKUP($B41,V$3:$BN$5,MAX($U$6:$BM$6)+2-V$6,0),"")</f>
        <v/>
      </c>
      <c r="W41" s="47" t="str">
        <f>IFERROR(VLOOKUP($B41,W$3:$BN$5,MAX($U$6:$BM$6)+2-W$6,0),"")</f>
        <v/>
      </c>
      <c r="X41" s="47" t="str">
        <f>IFERROR(VLOOKUP($B41,X$3:$BN$5,MAX($U$6:$BM$6)+2-X$6,0),"")</f>
        <v/>
      </c>
      <c r="Y41" s="47" t="str">
        <f>IFERROR(VLOOKUP($B41,Y$3:$BN$5,MAX($U$6:$BM$6)+2-Y$6,0),"")</f>
        <v/>
      </c>
      <c r="Z41" s="47" t="str">
        <f>IFERROR(VLOOKUP($B41,Z$3:$BN$5,MAX($U$6:$BM$6)+2-Z$6,0),"")</f>
        <v/>
      </c>
      <c r="AA41" s="47" t="str">
        <f>IFERROR(VLOOKUP($B41,AA$3:$BN$5,MAX($U$6:$BM$6)+2-AA$6,0),"")</f>
        <v/>
      </c>
      <c r="AB41" s="47" t="str">
        <f>IFERROR(VLOOKUP($B41,AB$3:$BN$5,MAX($U$6:$BM$6)+2-AB$6,0),"")</f>
        <v/>
      </c>
      <c r="AC41" s="47" t="str">
        <f>IFERROR(VLOOKUP($B41,AC$3:$BN$5,MAX($U$6:$BM$6)+2-AC$6,0),"")</f>
        <v/>
      </c>
      <c r="AD41" s="47" t="str">
        <f>IFERROR(VLOOKUP($B41,AD$3:$BN$5,MAX($U$6:$BM$6)+2-AD$6,0),"")</f>
        <v/>
      </c>
      <c r="AE41" s="47" t="str">
        <f>IFERROR(VLOOKUP($B41,AE$3:$BN$5,MAX($U$6:$BM$6)+2-AE$6,0),"")</f>
        <v/>
      </c>
      <c r="AF41" s="47" t="str">
        <f>IFERROR(VLOOKUP($B41,AF$3:$BN$5,MAX($U$6:$BM$6)+2-AF$6,0),"")</f>
        <v/>
      </c>
      <c r="AG41" s="47" t="str">
        <f>IFERROR(VLOOKUP($B41,AG$3:$BN$5,MAX($U$6:$BM$6)+2-AG$6,0),"")</f>
        <v/>
      </c>
      <c r="AH41" s="47" t="str">
        <f>IFERROR(VLOOKUP($B41,AH$3:$BN$5,MAX($U$6:$BM$6)+2-AH$6,0),"")</f>
        <v/>
      </c>
      <c r="AI41" s="47" t="str">
        <f>IFERROR(VLOOKUP($B41,AI$3:$BN$5,MAX($U$6:$BM$6)+2-AI$6,0),"")</f>
        <v/>
      </c>
      <c r="AJ41" s="47" t="str">
        <f>IFERROR(VLOOKUP($B41,AJ$3:$BN$5,MAX($U$6:$BM$6)+2-AJ$6,0),"")</f>
        <v/>
      </c>
      <c r="AK41" s="47" t="str">
        <f>IFERROR(VLOOKUP($B41,AK$3:$BN$5,MAX($U$6:$BM$6)+2-AK$6,0),"")</f>
        <v/>
      </c>
      <c r="AL41" s="47" t="str">
        <f>IFERROR(VLOOKUP($B41,AL$3:$BN$5,MAX($U$6:$BM$6)+2-AL$6,0),"")</f>
        <v/>
      </c>
      <c r="AM41" s="47" t="str">
        <f>IFERROR(VLOOKUP($B41,AM$3:$BN$5,MAX($U$6:$BM$6)+2-AM$6,0),"")</f>
        <v/>
      </c>
      <c r="AN41" s="47" t="str">
        <f>IFERROR(VLOOKUP($B41,AN$3:$BN$5,MAX($U$6:$BM$6)+2-AN$6,0),"")</f>
        <v/>
      </c>
      <c r="AO41" s="47" t="str">
        <f>IFERROR(VLOOKUP($B41,AO$3:$BN$5,MAX($U$6:$BM$6)+2-AO$6,0),"")</f>
        <v/>
      </c>
      <c r="AP41" s="47" t="str">
        <f>IFERROR(VLOOKUP($B41,AP$3:$BN$5,MAX($U$6:$BM$6)+2-AP$6,0),"")</f>
        <v/>
      </c>
      <c r="AQ41" s="47" t="str">
        <f>IFERROR(VLOOKUP($B41,AQ$3:$BN$5,MAX($U$6:$BM$6)+2-AQ$6,0),"")</f>
        <v/>
      </c>
      <c r="AR41" s="47" t="str">
        <f>IFERROR(VLOOKUP($B41,AR$3:$BN$5,MAX($U$6:$BM$6)+2-AR$6,0),"")</f>
        <v/>
      </c>
      <c r="AS41" s="47" t="str">
        <f>IFERROR(VLOOKUP($B41,AS$3:$BN$5,MAX($U$6:$BM$6)+2-AS$6,0),"")</f>
        <v/>
      </c>
      <c r="AT41" s="47" t="str">
        <f>IFERROR(VLOOKUP($B41,AT$3:$BN$5,MAX($U$6:$BM$6)+2-AT$6,0),"")</f>
        <v/>
      </c>
      <c r="AU41" s="47" t="str">
        <f>IFERROR(VLOOKUP($B41,AU$3:$BN$5,MAX($U$6:$BM$6)+2-AU$6,0),"")</f>
        <v/>
      </c>
      <c r="AV41" s="47" t="str">
        <f>IFERROR(VLOOKUP($B41,AV$3:$BN$5,MAX($U$6:$BM$6)+2-AV$6,0),"")</f>
        <v/>
      </c>
      <c r="AW41" s="47" t="str">
        <f>IFERROR(VLOOKUP($B41,AW$3:$BN$5,MAX($U$6:$BM$6)+2-AW$6,0),"")</f>
        <v/>
      </c>
      <c r="AX41" s="47" t="str">
        <f>IFERROR(VLOOKUP($B41,AX$3:$BN$5,MAX($U$6:$BM$6)+2-AX$6,0),"")</f>
        <v/>
      </c>
      <c r="AY41" s="47" t="str">
        <f>IFERROR(VLOOKUP($B41,AY$3:$BN$5,MAX($U$6:$BM$6)+2-AY$6,0),"")</f>
        <v/>
      </c>
      <c r="AZ41" s="47" t="str">
        <f>IFERROR(VLOOKUP($B41,AZ$3:$BN$5,MAX($U$6:$BM$6)+2-AZ$6,0),"")</f>
        <v/>
      </c>
      <c r="BA41" s="47" t="str">
        <f>IFERROR(VLOOKUP($B41,BA$3:$BN$5,MAX($U$6:$BM$6)+2-BA$6,0),"")</f>
        <v/>
      </c>
      <c r="BB41" s="47" t="str">
        <f>IFERROR(VLOOKUP($B41,BB$3:$BN$5,MAX($U$6:$BM$6)+2-BB$6,0),"")</f>
        <v/>
      </c>
      <c r="BC41" s="47" t="str">
        <f>IFERROR(VLOOKUP($B41,BC$3:$BN$5,MAX($U$6:$BM$6)+2-BC$6,0),"")</f>
        <v/>
      </c>
      <c r="BD41" s="47" t="str">
        <f>IFERROR(VLOOKUP($B41,BD$3:$BN$5,MAX($U$6:$BM$6)+2-BD$6,0),"")</f>
        <v/>
      </c>
      <c r="BE41" s="47" t="str">
        <f>IFERROR(VLOOKUP($B41,BE$3:$BN$5,MAX($U$6:$BM$6)+2-BE$6,0),"")</f>
        <v/>
      </c>
      <c r="BF41" s="47" t="str">
        <f>IFERROR(VLOOKUP($B41,BF$3:$BN$5,MAX($U$6:$BM$6)+2-BF$6,0),"")</f>
        <v/>
      </c>
      <c r="BG41" s="47" t="str">
        <f>IFERROR(VLOOKUP($B41,BG$3:$BN$5,MAX($U$6:$BM$6)+2-BG$6,0),"")</f>
        <v/>
      </c>
      <c r="BH41" s="47" t="str">
        <f>IFERROR(VLOOKUP($B41,BH$3:$BN$5,MAX($U$6:$BM$6)+2-BH$6,0),"")</f>
        <v/>
      </c>
      <c r="BI41" s="47" t="str">
        <f>IFERROR(VLOOKUP($B41,BI$3:$BN$5,MAX($U$6:$BM$6)+2-BI$6,0),"")</f>
        <v/>
      </c>
      <c r="BJ41" s="47" t="str">
        <f>IFERROR(VLOOKUP($B41,BJ$3:$BN$5,MAX($U$6:$BM$6)+2-BJ$6,0),"")</f>
        <v/>
      </c>
      <c r="BK41" s="47" t="str">
        <f>IFERROR(VLOOKUP($B41,BK$3:$BN$5,MAX($U$6:$BM$6)+2-BK$6,0),"")</f>
        <v/>
      </c>
      <c r="BL41" s="47" t="str">
        <f>IFERROR(VLOOKUP($B41,BL$3:$BN$5,MAX($U$6:$BM$6)+2-BL$6,0),"")</f>
        <v/>
      </c>
      <c r="BM41" s="47" t="str">
        <f>IFERROR(VLOOKUP($B41,BM$3:$BN$5,MAX($U$6:$BM$6)+2-BM$6,0),"")</f>
        <v/>
      </c>
      <c r="BN41" s="46">
        <f t="shared" si="12"/>
        <v>0</v>
      </c>
      <c r="BO41" s="48" t="str">
        <f t="shared" si="13"/>
        <v/>
      </c>
      <c r="BP41" s="48" t="str">
        <f t="shared" si="14"/>
        <v/>
      </c>
      <c r="BQ41" s="49" t="str">
        <f t="shared" si="15"/>
        <v/>
      </c>
      <c r="BR41" s="50">
        <f t="shared" si="16"/>
        <v>0</v>
      </c>
      <c r="BS41" s="51">
        <f t="shared" si="17"/>
        <v>0</v>
      </c>
      <c r="BT41" s="52" t="str">
        <f>IFERROR(VLOOKUP($B41,BT$2:$CN$5,MAX($BT$6:$CM$6)+2-BT$6,0)*BT$7,"")</f>
        <v/>
      </c>
      <c r="BU41" s="52" t="str">
        <f>IFERROR(VLOOKUP($B41,BU$2:$CN$5,MAX($BT$6:$CM$6)+2-BU$6,0)*BU$7,"")</f>
        <v/>
      </c>
      <c r="BV41" s="52" t="str">
        <f>IFERROR(VLOOKUP($B41,BV$2:$CN$5,MAX($BT$6:$CM$6)+2-BV$6,0)*BV$7,"")</f>
        <v/>
      </c>
      <c r="BW41" s="52" t="str">
        <f>IFERROR(VLOOKUP($B41,BW$2:$CN$5,MAX($BT$6:$CM$6)+2-BW$6,0)*BW$7,"")</f>
        <v/>
      </c>
      <c r="BX41" s="52" t="str">
        <f>IFERROR(VLOOKUP($B41,BX$2:$CN$5,MAX($BT$6:$CM$6)+2-BX$6,0)*BX$7,"")</f>
        <v/>
      </c>
      <c r="BY41" s="52" t="str">
        <f>IFERROR(VLOOKUP($B41,BY$2:$CN$5,MAX($BT$6:$CM$6)+2-BY$6,0)*BY$7,"")</f>
        <v/>
      </c>
      <c r="BZ41" s="52" t="str">
        <f>IFERROR(VLOOKUP($B41,BZ$2:$CN$5,MAX($BT$6:$CM$6)+2-BZ$6,0)*BZ$7,"")</f>
        <v/>
      </c>
      <c r="CA41" s="52" t="str">
        <f>IFERROR(VLOOKUP($B41,CA$2:$CN$5,MAX($BT$6:$CM$6)+2-CA$6,0)*CA$7,"")</f>
        <v/>
      </c>
      <c r="CB41" s="52" t="str">
        <f>IFERROR(VLOOKUP($B41,CB$2:$CN$5,MAX($BT$6:$CM$6)+2-CB$6,0)*CB$7,"")</f>
        <v/>
      </c>
      <c r="CC41" s="52" t="str">
        <f>IFERROR(VLOOKUP($B41,CC$2:$CN$5,MAX($BT$6:$CM$6)+2-CC$6,0)*CC$7,"")</f>
        <v/>
      </c>
      <c r="CD41" s="52" t="str">
        <f>IFERROR(VLOOKUP($B41,CD$2:$CN$5,MAX($BT$6:$CM$6)+2-CD$6,0)*CD$7,"")</f>
        <v/>
      </c>
      <c r="CE41" s="52" t="str">
        <f>IFERROR(VLOOKUP($B41,CE$2:$CN$5,MAX($BT$6:$CM$6)+2-CE$6,0)*CE$7,"")</f>
        <v/>
      </c>
      <c r="CF41" s="52" t="str">
        <f>IFERROR(VLOOKUP($B41,CF$2:$CN$5,MAX($BT$6:$CM$6)+2-CF$6,0)*CF$7,"")</f>
        <v/>
      </c>
      <c r="CG41" s="52" t="str">
        <f>IFERROR(VLOOKUP($B41,CG$2:$CN$5,MAX($BT$6:$CM$6)+2-CG$6,0)*CG$7,"")</f>
        <v/>
      </c>
      <c r="CH41" s="52" t="str">
        <f>IFERROR(VLOOKUP($B41,CH$2:$CN$5,MAX($BT$6:$CM$6)+2-CH$6,0)*CH$7,"")</f>
        <v/>
      </c>
      <c r="CI41" s="52" t="str">
        <f>IFERROR(VLOOKUP($B41,CI$2:$CN$5,MAX($BT$6:$CM$6)+2-CI$6,0)*CI$7,"")</f>
        <v/>
      </c>
      <c r="CJ41" s="52" t="str">
        <f>IFERROR(VLOOKUP($B41,CJ$2:$CN$5,MAX($BT$6:$CM$6)+2-CJ$6,0)*CJ$7,"")</f>
        <v/>
      </c>
      <c r="CK41" s="52" t="str">
        <f>IFERROR(VLOOKUP($B41,CK$2:$CN$5,MAX($BT$6:$CM$6)+2-CK$6,0)*CK$7,"")</f>
        <v/>
      </c>
      <c r="CL41" s="52" t="str">
        <f>IFERROR(VLOOKUP($B41,CL$2:$CN$5,MAX($BT$6:$CM$6)+2-CL$6,0)*CL$7,"")</f>
        <v/>
      </c>
      <c r="CM41" s="52" t="str">
        <f>IFERROR(VLOOKUP($B41,CM$2:$CN$5,MAX($BT$6:$CM$6)+2-CM$6,0)*CM$7,"")</f>
        <v/>
      </c>
      <c r="CP41" s="53"/>
      <c r="CQ41" s="54" t="str">
        <f>IFERROR(VLOOKUP($B41,BT$49:$CN$58,MAX($CQ$6:$DJ$6)+2-CQ$6,0)*CQ$7,"")</f>
        <v/>
      </c>
      <c r="CR41" s="54" t="str">
        <f>IFERROR(VLOOKUP($B41,BU$49:$CN$58,MAX($CQ$6:$DJ$6)+2-CR$6,0)*CR$7,"")</f>
        <v/>
      </c>
      <c r="CS41" s="54" t="str">
        <f>IFERROR(VLOOKUP($B41,BV$49:$CN$58,MAX($CQ$6:$DJ$6)+2-CS$6,0)*CS$7,"")</f>
        <v/>
      </c>
      <c r="CT41" s="54" t="str">
        <f>IFERROR(VLOOKUP($B41,BW$49:$CN$58,MAX($CQ$6:$DJ$6)+2-CT$6,0)*CT$7,"")</f>
        <v/>
      </c>
      <c r="CU41" s="54" t="str">
        <f>IFERROR(VLOOKUP($B41,BX$49:$CN$58,MAX($CQ$6:$DJ$6)+2-CU$6,0)*CU$7,"")</f>
        <v/>
      </c>
      <c r="CV41" s="54" t="str">
        <f>IFERROR(VLOOKUP($B41,BY$49:$CN$58,MAX($CQ$6:$DJ$6)+2-CV$6,0)*CV$7,"")</f>
        <v/>
      </c>
      <c r="CW41" s="54" t="str">
        <f>IFERROR(VLOOKUP($B41,BZ$49:$CN$58,MAX($CQ$6:$DJ$6)+2-CW$6,0)*CW$7,"")</f>
        <v/>
      </c>
      <c r="CX41" s="54" t="str">
        <f>IFERROR(VLOOKUP($B41,CA$49:$CN$58,MAX($CQ$6:$DJ$6)+2-CX$6,0)*CX$7,"")</f>
        <v/>
      </c>
      <c r="CY41" s="54" t="str">
        <f>IFERROR(VLOOKUP($B41,CB$49:$CN$58,MAX($CQ$6:$DJ$6)+2-CY$6,0)*CY$7,"")</f>
        <v/>
      </c>
      <c r="CZ41" s="54" t="str">
        <f>IFERROR(VLOOKUP($B41,CC$49:$CN$58,MAX($CQ$6:$DJ$6)+2-CZ$6,0)*CZ$7,"")</f>
        <v/>
      </c>
      <c r="DA41" s="54" t="str">
        <f>IFERROR(VLOOKUP($B41,CD$49:$CN$58,MAX($CQ$6:$DJ$6)+2-DA$6,0)*DA$7,"")</f>
        <v/>
      </c>
      <c r="DB41" s="54" t="str">
        <f>IFERROR(VLOOKUP($B41,CE$49:$CN$58,MAX($CQ$6:$DJ$6)+2-DB$6,0)*DB$7,"")</f>
        <v/>
      </c>
      <c r="DC41" s="54" t="str">
        <f>IFERROR(VLOOKUP($B41,CF$49:$CN$58,MAX($CQ$6:$DJ$6)+2-DC$6,0)*DC$7,"")</f>
        <v/>
      </c>
      <c r="DD41" s="54" t="str">
        <f>IFERROR(VLOOKUP($B41,CG$49:$CN$58,MAX($CQ$6:$DJ$6)+2-DD$6,0)*DD$7,"")</f>
        <v/>
      </c>
      <c r="DE41" s="54" t="str">
        <f>IFERROR(VLOOKUP($B41,CH$49:$CN$58,MAX($CQ$6:$DJ$6)+2-DE$6,0)*DE$7,"")</f>
        <v/>
      </c>
      <c r="DF41" s="54" t="str">
        <f>IFERROR(VLOOKUP($B41,CI$49:$CN$58,MAX($CQ$6:$DJ$6)+2-DF$6,0)*DF$7,"")</f>
        <v/>
      </c>
      <c r="DG41" s="54" t="str">
        <f>IFERROR(VLOOKUP($B41,CJ$49:$CN$58,MAX($CQ$6:$DJ$6)+2-DG$6,0)*DG$7,"")</f>
        <v/>
      </c>
      <c r="DH41" s="54" t="str">
        <f>IFERROR(VLOOKUP($B41,CK$49:$CN$58,MAX($CQ$6:$DJ$6)+2-DH$6,0)*DH$7,"")</f>
        <v/>
      </c>
      <c r="DI41" s="54" t="str">
        <f>IFERROR(VLOOKUP($B41,CL$49:$CN$58,MAX($CQ$6:$DJ$6)+2-DI$6,0)*DI$7,"")</f>
        <v/>
      </c>
      <c r="DJ41" s="54" t="str">
        <f>IFERROR(VLOOKUP($B41,CM$49:$CN$58,MAX($CQ$6:$DJ$6)+2-DJ$6,0)*DJ$7,"")</f>
        <v/>
      </c>
      <c r="DK41" s="55">
        <f t="shared" si="18"/>
        <v>0</v>
      </c>
      <c r="DM41" s="56" t="str">
        <f>IFERROR(VLOOKUP($B41,BT$60:$CN$69,MAX($BT$6:$CM$6)+2-DM$6,0)*DM$7,"")</f>
        <v/>
      </c>
      <c r="DN41" s="56" t="str">
        <f>IFERROR(VLOOKUP($B41,BU$60:$CN$69,MAX($BT$6:$CM$6)+2-DN$6,0)*DN$7,"")</f>
        <v/>
      </c>
      <c r="DO41" s="56" t="str">
        <f>IFERROR(VLOOKUP($B41,BV$60:$CN$69,MAX($BT$6:$CM$6)+2-DO$6,0)*DO$7,"")</f>
        <v/>
      </c>
      <c r="DP41" s="56" t="str">
        <f>IFERROR(VLOOKUP($B41,BW$60:$CN$69,MAX($BT$6:$CM$6)+2-DP$6,0)*DP$7,"")</f>
        <v/>
      </c>
      <c r="DQ41" s="56" t="str">
        <f>IFERROR(VLOOKUP($B41,BX$60:$CN$69,MAX($BT$6:$CM$6)+2-DQ$6,0)*DQ$7,"")</f>
        <v/>
      </c>
      <c r="DR41" s="56" t="str">
        <f>IFERROR(VLOOKUP($B41,BY$60:$CN$69,MAX($BT$6:$CM$6)+2-DR$6,0)*DR$7,"")</f>
        <v/>
      </c>
      <c r="DS41" s="56" t="str">
        <f>IFERROR(VLOOKUP($B41,BZ$60:$CN$69,MAX($BT$6:$CM$6)+2-DS$6,0)*DS$7,"")</f>
        <v/>
      </c>
      <c r="DT41" s="56" t="str">
        <f>IFERROR(VLOOKUP($B41,CA$60:$CN$69,MAX($BT$6:$CM$6)+2-DT$6,0)*DT$7,"")</f>
        <v/>
      </c>
      <c r="DU41" s="56" t="str">
        <f>IFERROR(VLOOKUP($B41,CB$60:$CN$69,MAX($BT$6:$CM$6)+2-DU$6,0)*DU$7,"")</f>
        <v/>
      </c>
      <c r="DV41" s="56" t="str">
        <f>IFERROR(VLOOKUP($B41,CC$60:$CN$69,MAX($BT$6:$CM$6)+2-DV$6,0)*DV$7,"")</f>
        <v/>
      </c>
      <c r="DW41" s="56" t="str">
        <f>IFERROR(VLOOKUP($B41,CD$60:$CN$69,MAX($BT$6:$CM$6)+2-DW$6,0)*DW$7,"")</f>
        <v/>
      </c>
      <c r="DX41" s="56" t="str">
        <f>IFERROR(VLOOKUP($B41,CE$60:$CN$69,MAX($BT$6:$CM$6)+2-DX$6,0)*DX$7,"")</f>
        <v/>
      </c>
      <c r="DY41" s="56" t="str">
        <f>IFERROR(VLOOKUP($B41,CF$60:$CN$69,MAX($BT$6:$CM$6)+2-DY$6,0)*DY$7,"")</f>
        <v/>
      </c>
      <c r="DZ41" s="56" t="str">
        <f>IFERROR(VLOOKUP($B41,CG$60:$CN$69,MAX($BT$6:$CM$6)+2-DZ$6,0)*DZ$7,"")</f>
        <v/>
      </c>
      <c r="EA41" s="56" t="str">
        <f>IFERROR(VLOOKUP($B41,CH$60:$CN$69,MAX($BT$6:$CM$6)+2-EA$6,0)*EA$7,"")</f>
        <v/>
      </c>
      <c r="EB41" s="56" t="str">
        <f>IFERROR(VLOOKUP($B41,CI$60:$CN$69,MAX($BT$6:$CM$6)+2-EB$6,0)*EB$7,"")</f>
        <v/>
      </c>
      <c r="EC41" s="56" t="str">
        <f>IFERROR(VLOOKUP($B41,CJ$60:$CN$69,MAX($BT$6:$CM$6)+2-EC$6,0)*EC$7,"")</f>
        <v/>
      </c>
      <c r="ED41" s="56" t="str">
        <f>IFERROR(VLOOKUP($B41,CK$60:$CN$69,MAX($BT$6:$CM$6)+2-ED$6,0)*ED$7,"")</f>
        <v/>
      </c>
      <c r="EE41" s="56" t="str">
        <f>IFERROR(VLOOKUP($B41,CL$60:$CN$69,MAX($BT$6:$CM$6)+2-EE$6,0)*EE$7,"")</f>
        <v/>
      </c>
      <c r="EF41" s="56" t="str">
        <f>IFERROR(VLOOKUP($B41,CM$60:$CN$69,MAX($BT$6:$CM$6)+2-EF$6,0)*EF$7,"")</f>
        <v/>
      </c>
      <c r="EG41" s="57">
        <f t="shared" si="19"/>
        <v>0</v>
      </c>
      <c r="EJ41" s="1">
        <v>34</v>
      </c>
      <c r="EL41" s="1">
        <v>34</v>
      </c>
      <c r="EN41" s="1">
        <v>34</v>
      </c>
      <c r="EP41" s="1">
        <v>34</v>
      </c>
    </row>
    <row r="42" spans="1:146" ht="18" hidden="1">
      <c r="A42" s="36" t="s">
        <v>61</v>
      </c>
      <c r="B42" s="68"/>
      <c r="C42" s="69"/>
      <c r="D42" s="70"/>
      <c r="E42" s="70"/>
      <c r="F42" s="71"/>
      <c r="G42" s="37"/>
      <c r="H42" s="43">
        <f t="shared" si="0"/>
        <v>0</v>
      </c>
      <c r="I42" s="43">
        <f t="shared" si="1"/>
        <v>0</v>
      </c>
      <c r="J42" s="43">
        <f t="shared" si="2"/>
        <v>0</v>
      </c>
      <c r="K42" s="43">
        <f t="shared" si="3"/>
        <v>0</v>
      </c>
      <c r="L42" s="43">
        <f t="shared" si="4"/>
        <v>0</v>
      </c>
      <c r="M42" s="43">
        <f t="shared" si="5"/>
        <v>0</v>
      </c>
      <c r="N42" s="43">
        <f t="shared" si="6"/>
        <v>0</v>
      </c>
      <c r="O42" s="44">
        <f t="shared" si="7"/>
        <v>0</v>
      </c>
      <c r="P42" s="45" t="str">
        <f t="shared" si="8"/>
        <v/>
      </c>
      <c r="Q42" s="45">
        <f t="shared" si="9"/>
        <v>0</v>
      </c>
      <c r="R42" s="46"/>
      <c r="S42" s="46" t="str">
        <f t="shared" si="10"/>
        <v/>
      </c>
      <c r="T42" s="46">
        <f t="shared" si="11"/>
        <v>0</v>
      </c>
      <c r="U42" s="47" t="str">
        <f>IFERROR(VLOOKUP($B42,U$3:$BN$5,MAX($U$6:$BM$6)+2-U$6,0),"")</f>
        <v/>
      </c>
      <c r="V42" s="47" t="str">
        <f>IFERROR(VLOOKUP($B42,V$3:$BN$5,MAX($U$6:$BM$6)+2-V$6,0),"")</f>
        <v/>
      </c>
      <c r="W42" s="47" t="str">
        <f>IFERROR(VLOOKUP($B42,W$3:$BN$5,MAX($U$6:$BM$6)+2-W$6,0),"")</f>
        <v/>
      </c>
      <c r="X42" s="47" t="str">
        <f>IFERROR(VLOOKUP($B42,X$3:$BN$5,MAX($U$6:$BM$6)+2-X$6,0),"")</f>
        <v/>
      </c>
      <c r="Y42" s="47" t="str">
        <f>IFERROR(VLOOKUP($B42,Y$3:$BN$5,MAX($U$6:$BM$6)+2-Y$6,0),"")</f>
        <v/>
      </c>
      <c r="Z42" s="47" t="str">
        <f>IFERROR(VLOOKUP($B42,Z$3:$BN$5,MAX($U$6:$BM$6)+2-Z$6,0),"")</f>
        <v/>
      </c>
      <c r="AA42" s="47" t="str">
        <f>IFERROR(VLOOKUP($B42,AA$3:$BN$5,MAX($U$6:$BM$6)+2-AA$6,0),"")</f>
        <v/>
      </c>
      <c r="AB42" s="47" t="str">
        <f>IFERROR(VLOOKUP($B42,AB$3:$BN$5,MAX($U$6:$BM$6)+2-AB$6,0),"")</f>
        <v/>
      </c>
      <c r="AC42" s="47" t="str">
        <f>IFERROR(VLOOKUP($B42,AC$3:$BN$5,MAX($U$6:$BM$6)+2-AC$6,0),"")</f>
        <v/>
      </c>
      <c r="AD42" s="47" t="str">
        <f>IFERROR(VLOOKUP($B42,AD$3:$BN$5,MAX($U$6:$BM$6)+2-AD$6,0),"")</f>
        <v/>
      </c>
      <c r="AE42" s="47" t="str">
        <f>IFERROR(VLOOKUP($B42,AE$3:$BN$5,MAX($U$6:$BM$6)+2-AE$6,0),"")</f>
        <v/>
      </c>
      <c r="AF42" s="47" t="str">
        <f>IFERROR(VLOOKUP($B42,AF$3:$BN$5,MAX($U$6:$BM$6)+2-AF$6,0),"")</f>
        <v/>
      </c>
      <c r="AG42" s="47" t="str">
        <f>IFERROR(VLOOKUP($B42,AG$3:$BN$5,MAX($U$6:$BM$6)+2-AG$6,0),"")</f>
        <v/>
      </c>
      <c r="AH42" s="47" t="str">
        <f>IFERROR(VLOOKUP($B42,AH$3:$BN$5,MAX($U$6:$BM$6)+2-AH$6,0),"")</f>
        <v/>
      </c>
      <c r="AI42" s="47" t="str">
        <f>IFERROR(VLOOKUP($B42,AI$3:$BN$5,MAX($U$6:$BM$6)+2-AI$6,0),"")</f>
        <v/>
      </c>
      <c r="AJ42" s="47" t="str">
        <f>IFERROR(VLOOKUP($B42,AJ$3:$BN$5,MAX($U$6:$BM$6)+2-AJ$6,0),"")</f>
        <v/>
      </c>
      <c r="AK42" s="47" t="str">
        <f>IFERROR(VLOOKUP($B42,AK$3:$BN$5,MAX($U$6:$BM$6)+2-AK$6,0),"")</f>
        <v/>
      </c>
      <c r="AL42" s="47" t="str">
        <f>IFERROR(VLOOKUP($B42,AL$3:$BN$5,MAX($U$6:$BM$6)+2-AL$6,0),"")</f>
        <v/>
      </c>
      <c r="AM42" s="47" t="str">
        <f>IFERROR(VLOOKUP($B42,AM$3:$BN$5,MAX($U$6:$BM$6)+2-AM$6,0),"")</f>
        <v/>
      </c>
      <c r="AN42" s="47" t="str">
        <f>IFERROR(VLOOKUP($B42,AN$3:$BN$5,MAX($U$6:$BM$6)+2-AN$6,0),"")</f>
        <v/>
      </c>
      <c r="AO42" s="47" t="str">
        <f>IFERROR(VLOOKUP($B42,AO$3:$BN$5,MAX($U$6:$BM$6)+2-AO$6,0),"")</f>
        <v/>
      </c>
      <c r="AP42" s="47" t="str">
        <f>IFERROR(VLOOKUP($B42,AP$3:$BN$5,MAX($U$6:$BM$6)+2-AP$6,0),"")</f>
        <v/>
      </c>
      <c r="AQ42" s="47" t="str">
        <f>IFERROR(VLOOKUP($B42,AQ$3:$BN$5,MAX($U$6:$BM$6)+2-AQ$6,0),"")</f>
        <v/>
      </c>
      <c r="AR42" s="47" t="str">
        <f>IFERROR(VLOOKUP($B42,AR$3:$BN$5,MAX($U$6:$BM$6)+2-AR$6,0),"")</f>
        <v/>
      </c>
      <c r="AS42" s="47" t="str">
        <f>IFERROR(VLOOKUP($B42,AS$3:$BN$5,MAX($U$6:$BM$6)+2-AS$6,0),"")</f>
        <v/>
      </c>
      <c r="AT42" s="47" t="str">
        <f>IFERROR(VLOOKUP($B42,AT$3:$BN$5,MAX($U$6:$BM$6)+2-AT$6,0),"")</f>
        <v/>
      </c>
      <c r="AU42" s="47" t="str">
        <f>IFERROR(VLOOKUP($B42,AU$3:$BN$5,MAX($U$6:$BM$6)+2-AU$6,0),"")</f>
        <v/>
      </c>
      <c r="AV42" s="47" t="str">
        <f>IFERROR(VLOOKUP($B42,AV$3:$BN$5,MAX($U$6:$BM$6)+2-AV$6,0),"")</f>
        <v/>
      </c>
      <c r="AW42" s="47" t="str">
        <f>IFERROR(VLOOKUP($B42,AW$3:$BN$5,MAX($U$6:$BM$6)+2-AW$6,0),"")</f>
        <v/>
      </c>
      <c r="AX42" s="47" t="str">
        <f>IFERROR(VLOOKUP($B42,AX$3:$BN$5,MAX($U$6:$BM$6)+2-AX$6,0),"")</f>
        <v/>
      </c>
      <c r="AY42" s="47" t="str">
        <f>IFERROR(VLOOKUP($B42,AY$3:$BN$5,MAX($U$6:$BM$6)+2-AY$6,0),"")</f>
        <v/>
      </c>
      <c r="AZ42" s="47" t="str">
        <f>IFERROR(VLOOKUP($B42,AZ$3:$BN$5,MAX($U$6:$BM$6)+2-AZ$6,0),"")</f>
        <v/>
      </c>
      <c r="BA42" s="47" t="str">
        <f>IFERROR(VLOOKUP($B42,BA$3:$BN$5,MAX($U$6:$BM$6)+2-BA$6,0),"")</f>
        <v/>
      </c>
      <c r="BB42" s="47" t="str">
        <f>IFERROR(VLOOKUP($B42,BB$3:$BN$5,MAX($U$6:$BM$6)+2-BB$6,0),"")</f>
        <v/>
      </c>
      <c r="BC42" s="47" t="str">
        <f>IFERROR(VLOOKUP($B42,BC$3:$BN$5,MAX($U$6:$BM$6)+2-BC$6,0),"")</f>
        <v/>
      </c>
      <c r="BD42" s="47" t="str">
        <f>IFERROR(VLOOKUP($B42,BD$3:$BN$5,MAX($U$6:$BM$6)+2-BD$6,0),"")</f>
        <v/>
      </c>
      <c r="BE42" s="47" t="str">
        <f>IFERROR(VLOOKUP($B42,BE$3:$BN$5,MAX($U$6:$BM$6)+2-BE$6,0),"")</f>
        <v/>
      </c>
      <c r="BF42" s="47" t="str">
        <f>IFERROR(VLOOKUP($B42,BF$3:$BN$5,MAX($U$6:$BM$6)+2-BF$6,0),"")</f>
        <v/>
      </c>
      <c r="BG42" s="47" t="str">
        <f>IFERROR(VLOOKUP($B42,BG$3:$BN$5,MAX($U$6:$BM$6)+2-BG$6,0),"")</f>
        <v/>
      </c>
      <c r="BH42" s="47" t="str">
        <f>IFERROR(VLOOKUP($B42,BH$3:$BN$5,MAX($U$6:$BM$6)+2-BH$6,0),"")</f>
        <v/>
      </c>
      <c r="BI42" s="47" t="str">
        <f>IFERROR(VLOOKUP($B42,BI$3:$BN$5,MAX($U$6:$BM$6)+2-BI$6,0),"")</f>
        <v/>
      </c>
      <c r="BJ42" s="47" t="str">
        <f>IFERROR(VLOOKUP($B42,BJ$3:$BN$5,MAX($U$6:$BM$6)+2-BJ$6,0),"")</f>
        <v/>
      </c>
      <c r="BK42" s="47" t="str">
        <f>IFERROR(VLOOKUP($B42,BK$3:$BN$5,MAX($U$6:$BM$6)+2-BK$6,0),"")</f>
        <v/>
      </c>
      <c r="BL42" s="47" t="str">
        <f>IFERROR(VLOOKUP($B42,BL$3:$BN$5,MAX($U$6:$BM$6)+2-BL$6,0),"")</f>
        <v/>
      </c>
      <c r="BM42" s="47" t="str">
        <f>IFERROR(VLOOKUP($B42,BM$3:$BN$5,MAX($U$6:$BM$6)+2-BM$6,0),"")</f>
        <v/>
      </c>
      <c r="BN42" s="46">
        <f t="shared" si="12"/>
        <v>0</v>
      </c>
      <c r="BO42" s="48" t="str">
        <f t="shared" si="13"/>
        <v/>
      </c>
      <c r="BP42" s="48" t="str">
        <f t="shared" si="14"/>
        <v/>
      </c>
      <c r="BQ42" s="49" t="str">
        <f t="shared" si="15"/>
        <v/>
      </c>
      <c r="BR42" s="50">
        <f t="shared" si="16"/>
        <v>0</v>
      </c>
      <c r="BS42" s="51">
        <f t="shared" si="17"/>
        <v>0</v>
      </c>
      <c r="BT42" s="52" t="str">
        <f>IFERROR(VLOOKUP($B42,BT$2:$CN$5,MAX($BT$6:$CM$6)+2-BT$6,0)*BT$7,"")</f>
        <v/>
      </c>
      <c r="BU42" s="52" t="str">
        <f>IFERROR(VLOOKUP($B42,BU$2:$CN$5,MAX($BT$6:$CM$6)+2-BU$6,0)*BU$7,"")</f>
        <v/>
      </c>
      <c r="BV42" s="52" t="str">
        <f>IFERROR(VLOOKUP($B42,BV$2:$CN$5,MAX($BT$6:$CM$6)+2-BV$6,0)*BV$7,"")</f>
        <v/>
      </c>
      <c r="BW42" s="52" t="str">
        <f>IFERROR(VLOOKUP($B42,BW$2:$CN$5,MAX($BT$6:$CM$6)+2-BW$6,0)*BW$7,"")</f>
        <v/>
      </c>
      <c r="BX42" s="52" t="str">
        <f>IFERROR(VLOOKUP($B42,BX$2:$CN$5,MAX($BT$6:$CM$6)+2-BX$6,0)*BX$7,"")</f>
        <v/>
      </c>
      <c r="BY42" s="52" t="str">
        <f>IFERROR(VLOOKUP($B42,BY$2:$CN$5,MAX($BT$6:$CM$6)+2-BY$6,0)*BY$7,"")</f>
        <v/>
      </c>
      <c r="BZ42" s="52" t="str">
        <f>IFERROR(VLOOKUP($B42,BZ$2:$CN$5,MAX($BT$6:$CM$6)+2-BZ$6,0)*BZ$7,"")</f>
        <v/>
      </c>
      <c r="CA42" s="52" t="str">
        <f>IFERROR(VLOOKUP($B42,CA$2:$CN$5,MAX($BT$6:$CM$6)+2-CA$6,0)*CA$7,"")</f>
        <v/>
      </c>
      <c r="CB42" s="52" t="str">
        <f>IFERROR(VLOOKUP($B42,CB$2:$CN$5,MAX($BT$6:$CM$6)+2-CB$6,0)*CB$7,"")</f>
        <v/>
      </c>
      <c r="CC42" s="52" t="str">
        <f>IFERROR(VLOOKUP($B42,CC$2:$CN$5,MAX($BT$6:$CM$6)+2-CC$6,0)*CC$7,"")</f>
        <v/>
      </c>
      <c r="CD42" s="52" t="str">
        <f>IFERROR(VLOOKUP($B42,CD$2:$CN$5,MAX($BT$6:$CM$6)+2-CD$6,0)*CD$7,"")</f>
        <v/>
      </c>
      <c r="CE42" s="52" t="str">
        <f>IFERROR(VLOOKUP($B42,CE$2:$CN$5,MAX($BT$6:$CM$6)+2-CE$6,0)*CE$7,"")</f>
        <v/>
      </c>
      <c r="CF42" s="52" t="str">
        <f>IFERROR(VLOOKUP($B42,CF$2:$CN$5,MAX($BT$6:$CM$6)+2-CF$6,0)*CF$7,"")</f>
        <v/>
      </c>
      <c r="CG42" s="52" t="str">
        <f>IFERROR(VLOOKUP($B42,CG$2:$CN$5,MAX($BT$6:$CM$6)+2-CG$6,0)*CG$7,"")</f>
        <v/>
      </c>
      <c r="CH42" s="52" t="str">
        <f>IFERROR(VLOOKUP($B42,CH$2:$CN$5,MAX($BT$6:$CM$6)+2-CH$6,0)*CH$7,"")</f>
        <v/>
      </c>
      <c r="CI42" s="52" t="str">
        <f>IFERROR(VLOOKUP($B42,CI$2:$CN$5,MAX($BT$6:$CM$6)+2-CI$6,0)*CI$7,"")</f>
        <v/>
      </c>
      <c r="CJ42" s="52" t="str">
        <f>IFERROR(VLOOKUP($B42,CJ$2:$CN$5,MAX($BT$6:$CM$6)+2-CJ$6,0)*CJ$7,"")</f>
        <v/>
      </c>
      <c r="CK42" s="52" t="str">
        <f>IFERROR(VLOOKUP($B42,CK$2:$CN$5,MAX($BT$6:$CM$6)+2-CK$6,0)*CK$7,"")</f>
        <v/>
      </c>
      <c r="CL42" s="52" t="str">
        <f>IFERROR(VLOOKUP($B42,CL$2:$CN$5,MAX($BT$6:$CM$6)+2-CL$6,0)*CL$7,"")</f>
        <v/>
      </c>
      <c r="CM42" s="52" t="str">
        <f>IFERROR(VLOOKUP($B42,CM$2:$CN$5,MAX($BT$6:$CM$6)+2-CM$6,0)*CM$7,"")</f>
        <v/>
      </c>
      <c r="CP42" s="53"/>
      <c r="CQ42" s="54" t="str">
        <f>IFERROR(VLOOKUP($B42,BT$49:$CN$58,MAX($CQ$6:$DJ$6)+2-CQ$6,0)*CQ$7,"")</f>
        <v/>
      </c>
      <c r="CR42" s="54" t="str">
        <f>IFERROR(VLOOKUP($B42,BU$49:$CN$58,MAX($CQ$6:$DJ$6)+2-CR$6,0)*CR$7,"")</f>
        <v/>
      </c>
      <c r="CS42" s="54" t="str">
        <f>IFERROR(VLOOKUP($B42,BV$49:$CN$58,MAX($CQ$6:$DJ$6)+2-CS$6,0)*CS$7,"")</f>
        <v/>
      </c>
      <c r="CT42" s="54" t="str">
        <f>IFERROR(VLOOKUP($B42,BW$49:$CN$58,MAX($CQ$6:$DJ$6)+2-CT$6,0)*CT$7,"")</f>
        <v/>
      </c>
      <c r="CU42" s="54" t="str">
        <f>IFERROR(VLOOKUP($B42,BX$49:$CN$58,MAX($CQ$6:$DJ$6)+2-CU$6,0)*CU$7,"")</f>
        <v/>
      </c>
      <c r="CV42" s="54" t="str">
        <f>IFERROR(VLOOKUP($B42,BY$49:$CN$58,MAX($CQ$6:$DJ$6)+2-CV$6,0)*CV$7,"")</f>
        <v/>
      </c>
      <c r="CW42" s="54" t="str">
        <f>IFERROR(VLOOKUP($B42,BZ$49:$CN$58,MAX($CQ$6:$DJ$6)+2-CW$6,0)*CW$7,"")</f>
        <v/>
      </c>
      <c r="CX42" s="54" t="str">
        <f>IFERROR(VLOOKUP($B42,CA$49:$CN$58,MAX($CQ$6:$DJ$6)+2-CX$6,0)*CX$7,"")</f>
        <v/>
      </c>
      <c r="CY42" s="54" t="str">
        <f>IFERROR(VLOOKUP($B42,CB$49:$CN$58,MAX($CQ$6:$DJ$6)+2-CY$6,0)*CY$7,"")</f>
        <v/>
      </c>
      <c r="CZ42" s="54" t="str">
        <f>IFERROR(VLOOKUP($B42,CC$49:$CN$58,MAX($CQ$6:$DJ$6)+2-CZ$6,0)*CZ$7,"")</f>
        <v/>
      </c>
      <c r="DA42" s="54" t="str">
        <f>IFERROR(VLOOKUP($B42,CD$49:$CN$58,MAX($CQ$6:$DJ$6)+2-DA$6,0)*DA$7,"")</f>
        <v/>
      </c>
      <c r="DB42" s="54" t="str">
        <f>IFERROR(VLOOKUP($B42,CE$49:$CN$58,MAX($CQ$6:$DJ$6)+2-DB$6,0)*DB$7,"")</f>
        <v/>
      </c>
      <c r="DC42" s="54" t="str">
        <f>IFERROR(VLOOKUP($B42,CF$49:$CN$58,MAX($CQ$6:$DJ$6)+2-DC$6,0)*DC$7,"")</f>
        <v/>
      </c>
      <c r="DD42" s="54" t="str">
        <f>IFERROR(VLOOKUP($B42,CG$49:$CN$58,MAX($CQ$6:$DJ$6)+2-DD$6,0)*DD$7,"")</f>
        <v/>
      </c>
      <c r="DE42" s="54" t="str">
        <f>IFERROR(VLOOKUP($B42,CH$49:$CN$58,MAX($CQ$6:$DJ$6)+2-DE$6,0)*DE$7,"")</f>
        <v/>
      </c>
      <c r="DF42" s="54" t="str">
        <f>IFERROR(VLOOKUP($B42,CI$49:$CN$58,MAX($CQ$6:$DJ$6)+2-DF$6,0)*DF$7,"")</f>
        <v/>
      </c>
      <c r="DG42" s="54" t="str">
        <f>IFERROR(VLOOKUP($B42,CJ$49:$CN$58,MAX($CQ$6:$DJ$6)+2-DG$6,0)*DG$7,"")</f>
        <v/>
      </c>
      <c r="DH42" s="54" t="str">
        <f>IFERROR(VLOOKUP($B42,CK$49:$CN$58,MAX($CQ$6:$DJ$6)+2-DH$6,0)*DH$7,"")</f>
        <v/>
      </c>
      <c r="DI42" s="54" t="str">
        <f>IFERROR(VLOOKUP($B42,CL$49:$CN$58,MAX($CQ$6:$DJ$6)+2-DI$6,0)*DI$7,"")</f>
        <v/>
      </c>
      <c r="DJ42" s="54" t="str">
        <f>IFERROR(VLOOKUP($B42,CM$49:$CN$58,MAX($CQ$6:$DJ$6)+2-DJ$6,0)*DJ$7,"")</f>
        <v/>
      </c>
      <c r="DK42" s="55">
        <f t="shared" si="18"/>
        <v>0</v>
      </c>
      <c r="DM42" s="56" t="str">
        <f>IFERROR(VLOOKUP($B42,BT$60:$CN$69,MAX($BT$6:$CM$6)+2-DM$6,0)*DM$7,"")</f>
        <v/>
      </c>
      <c r="DN42" s="56" t="str">
        <f>IFERROR(VLOOKUP($B42,BU$60:$CN$69,MAX($BT$6:$CM$6)+2-DN$6,0)*DN$7,"")</f>
        <v/>
      </c>
      <c r="DO42" s="56" t="str">
        <f>IFERROR(VLOOKUP($B42,BV$60:$CN$69,MAX($BT$6:$CM$6)+2-DO$6,0)*DO$7,"")</f>
        <v/>
      </c>
      <c r="DP42" s="56" t="str">
        <f>IFERROR(VLOOKUP($B42,BW$60:$CN$69,MAX($BT$6:$CM$6)+2-DP$6,0)*DP$7,"")</f>
        <v/>
      </c>
      <c r="DQ42" s="56" t="str">
        <f>IFERROR(VLOOKUP($B42,BX$60:$CN$69,MAX($BT$6:$CM$6)+2-DQ$6,0)*DQ$7,"")</f>
        <v/>
      </c>
      <c r="DR42" s="56" t="str">
        <f>IFERROR(VLOOKUP($B42,BY$60:$CN$69,MAX($BT$6:$CM$6)+2-DR$6,0)*DR$7,"")</f>
        <v/>
      </c>
      <c r="DS42" s="56" t="str">
        <f>IFERROR(VLOOKUP($B42,BZ$60:$CN$69,MAX($BT$6:$CM$6)+2-DS$6,0)*DS$7,"")</f>
        <v/>
      </c>
      <c r="DT42" s="56" t="str">
        <f>IFERROR(VLOOKUP($B42,CA$60:$CN$69,MAX($BT$6:$CM$6)+2-DT$6,0)*DT$7,"")</f>
        <v/>
      </c>
      <c r="DU42" s="56" t="str">
        <f>IFERROR(VLOOKUP($B42,CB$60:$CN$69,MAX($BT$6:$CM$6)+2-DU$6,0)*DU$7,"")</f>
        <v/>
      </c>
      <c r="DV42" s="56" t="str">
        <f>IFERROR(VLOOKUP($B42,CC$60:$CN$69,MAX($BT$6:$CM$6)+2-DV$6,0)*DV$7,"")</f>
        <v/>
      </c>
      <c r="DW42" s="56" t="str">
        <f>IFERROR(VLOOKUP($B42,CD$60:$CN$69,MAX($BT$6:$CM$6)+2-DW$6,0)*DW$7,"")</f>
        <v/>
      </c>
      <c r="DX42" s="56" t="str">
        <f>IFERROR(VLOOKUP($B42,CE$60:$CN$69,MAX($BT$6:$CM$6)+2-DX$6,0)*DX$7,"")</f>
        <v/>
      </c>
      <c r="DY42" s="56" t="str">
        <f>IFERROR(VLOOKUP($B42,CF$60:$CN$69,MAX($BT$6:$CM$6)+2-DY$6,0)*DY$7,"")</f>
        <v/>
      </c>
      <c r="DZ42" s="56" t="str">
        <f>IFERROR(VLOOKUP($B42,CG$60:$CN$69,MAX($BT$6:$CM$6)+2-DZ$6,0)*DZ$7,"")</f>
        <v/>
      </c>
      <c r="EA42" s="56" t="str">
        <f>IFERROR(VLOOKUP($B42,CH$60:$CN$69,MAX($BT$6:$CM$6)+2-EA$6,0)*EA$7,"")</f>
        <v/>
      </c>
      <c r="EB42" s="56" t="str">
        <f>IFERROR(VLOOKUP($B42,CI$60:$CN$69,MAX($BT$6:$CM$6)+2-EB$6,0)*EB$7,"")</f>
        <v/>
      </c>
      <c r="EC42" s="56" t="str">
        <f>IFERROR(VLOOKUP($B42,CJ$60:$CN$69,MAX($BT$6:$CM$6)+2-EC$6,0)*EC$7,"")</f>
        <v/>
      </c>
      <c r="ED42" s="56" t="str">
        <f>IFERROR(VLOOKUP($B42,CK$60:$CN$69,MAX($BT$6:$CM$6)+2-ED$6,0)*ED$7,"")</f>
        <v/>
      </c>
      <c r="EE42" s="56" t="str">
        <f>IFERROR(VLOOKUP($B42,CL$60:$CN$69,MAX($BT$6:$CM$6)+2-EE$6,0)*EE$7,"")</f>
        <v/>
      </c>
      <c r="EF42" s="56" t="str">
        <f>IFERROR(VLOOKUP($B42,CM$60:$CN$69,MAX($BT$6:$CM$6)+2-EF$6,0)*EF$7,"")</f>
        <v/>
      </c>
      <c r="EG42" s="57">
        <f t="shared" si="19"/>
        <v>0</v>
      </c>
      <c r="EJ42" s="1">
        <v>35</v>
      </c>
      <c r="EL42" s="1">
        <v>35</v>
      </c>
      <c r="EN42" s="1">
        <v>35</v>
      </c>
      <c r="EP42" s="1">
        <v>35</v>
      </c>
    </row>
    <row r="43" spans="1:146" ht="18" hidden="1">
      <c r="A43" s="36" t="s">
        <v>62</v>
      </c>
      <c r="B43" s="68"/>
      <c r="C43" s="69"/>
      <c r="D43" s="70"/>
      <c r="E43" s="70"/>
      <c r="F43" s="71"/>
      <c r="G43" s="37"/>
      <c r="H43" s="43">
        <f t="shared" si="0"/>
        <v>0</v>
      </c>
      <c r="I43" s="43">
        <f t="shared" si="1"/>
        <v>0</v>
      </c>
      <c r="J43" s="43">
        <f t="shared" si="2"/>
        <v>0</v>
      </c>
      <c r="K43" s="43">
        <f t="shared" si="3"/>
        <v>0</v>
      </c>
      <c r="L43" s="43">
        <f t="shared" si="4"/>
        <v>0</v>
      </c>
      <c r="M43" s="43">
        <f t="shared" si="5"/>
        <v>0</v>
      </c>
      <c r="N43" s="43">
        <f t="shared" si="6"/>
        <v>0</v>
      </c>
      <c r="O43" s="44">
        <f t="shared" si="7"/>
        <v>0</v>
      </c>
      <c r="P43" s="45" t="str">
        <f t="shared" si="8"/>
        <v/>
      </c>
      <c r="Q43" s="45">
        <f t="shared" si="9"/>
        <v>0</v>
      </c>
      <c r="R43" s="46"/>
      <c r="S43" s="46" t="str">
        <f t="shared" si="10"/>
        <v/>
      </c>
      <c r="T43" s="46">
        <f t="shared" si="11"/>
        <v>0</v>
      </c>
      <c r="U43" s="47" t="str">
        <f>IFERROR(VLOOKUP($B43,U$3:$BN$5,MAX($U$6:$BM$6)+2-U$6,0),"")</f>
        <v/>
      </c>
      <c r="V43" s="47" t="str">
        <f>IFERROR(VLOOKUP($B43,V$3:$BN$5,MAX($U$6:$BM$6)+2-V$6,0),"")</f>
        <v/>
      </c>
      <c r="W43" s="47" t="str">
        <f>IFERROR(VLOOKUP($B43,W$3:$BN$5,MAX($U$6:$BM$6)+2-W$6,0),"")</f>
        <v/>
      </c>
      <c r="X43" s="47" t="str">
        <f>IFERROR(VLOOKUP($B43,X$3:$BN$5,MAX($U$6:$BM$6)+2-X$6,0),"")</f>
        <v/>
      </c>
      <c r="Y43" s="47" t="str">
        <f>IFERROR(VLOOKUP($B43,Y$3:$BN$5,MAX($U$6:$BM$6)+2-Y$6,0),"")</f>
        <v/>
      </c>
      <c r="Z43" s="47" t="str">
        <f>IFERROR(VLOOKUP($B43,Z$3:$BN$5,MAX($U$6:$BM$6)+2-Z$6,0),"")</f>
        <v/>
      </c>
      <c r="AA43" s="47" t="str">
        <f>IFERROR(VLOOKUP($B43,AA$3:$BN$5,MAX($U$6:$BM$6)+2-AA$6,0),"")</f>
        <v/>
      </c>
      <c r="AB43" s="47" t="str">
        <f>IFERROR(VLOOKUP($B43,AB$3:$BN$5,MAX($U$6:$BM$6)+2-AB$6,0),"")</f>
        <v/>
      </c>
      <c r="AC43" s="47" t="str">
        <f>IFERROR(VLOOKUP($B43,AC$3:$BN$5,MAX($U$6:$BM$6)+2-AC$6,0),"")</f>
        <v/>
      </c>
      <c r="AD43" s="47" t="str">
        <f>IFERROR(VLOOKUP($B43,AD$3:$BN$5,MAX($U$6:$BM$6)+2-AD$6,0),"")</f>
        <v/>
      </c>
      <c r="AE43" s="47" t="str">
        <f>IFERROR(VLOOKUP($B43,AE$3:$BN$5,MAX($U$6:$BM$6)+2-AE$6,0),"")</f>
        <v/>
      </c>
      <c r="AF43" s="47" t="str">
        <f>IFERROR(VLOOKUP($B43,AF$3:$BN$5,MAX($U$6:$BM$6)+2-AF$6,0),"")</f>
        <v/>
      </c>
      <c r="AG43" s="47" t="str">
        <f>IFERROR(VLOOKUP($B43,AG$3:$BN$5,MAX($U$6:$BM$6)+2-AG$6,0),"")</f>
        <v/>
      </c>
      <c r="AH43" s="47" t="str">
        <f>IFERROR(VLOOKUP($B43,AH$3:$BN$5,MAX($U$6:$BM$6)+2-AH$6,0),"")</f>
        <v/>
      </c>
      <c r="AI43" s="47" t="str">
        <f>IFERROR(VLOOKUP($B43,AI$3:$BN$5,MAX($U$6:$BM$6)+2-AI$6,0),"")</f>
        <v/>
      </c>
      <c r="AJ43" s="47" t="str">
        <f>IFERROR(VLOOKUP($B43,AJ$3:$BN$5,MAX($U$6:$BM$6)+2-AJ$6,0),"")</f>
        <v/>
      </c>
      <c r="AK43" s="47" t="str">
        <f>IFERROR(VLOOKUP($B43,AK$3:$BN$5,MAX($U$6:$BM$6)+2-AK$6,0),"")</f>
        <v/>
      </c>
      <c r="AL43" s="47" t="str">
        <f>IFERROR(VLOOKUP($B43,AL$3:$BN$5,MAX($U$6:$BM$6)+2-AL$6,0),"")</f>
        <v/>
      </c>
      <c r="AM43" s="47" t="str">
        <f>IFERROR(VLOOKUP($B43,AM$3:$BN$5,MAX($U$6:$BM$6)+2-AM$6,0),"")</f>
        <v/>
      </c>
      <c r="AN43" s="47" t="str">
        <f>IFERROR(VLOOKUP($B43,AN$3:$BN$5,MAX($U$6:$BM$6)+2-AN$6,0),"")</f>
        <v/>
      </c>
      <c r="AO43" s="47" t="str">
        <f>IFERROR(VLOOKUP($B43,AO$3:$BN$5,MAX($U$6:$BM$6)+2-AO$6,0),"")</f>
        <v/>
      </c>
      <c r="AP43" s="47" t="str">
        <f>IFERROR(VLOOKUP($B43,AP$3:$BN$5,MAX($U$6:$BM$6)+2-AP$6,0),"")</f>
        <v/>
      </c>
      <c r="AQ43" s="47" t="str">
        <f>IFERROR(VLOOKUP($B43,AQ$3:$BN$5,MAX($U$6:$BM$6)+2-AQ$6,0),"")</f>
        <v/>
      </c>
      <c r="AR43" s="47" t="str">
        <f>IFERROR(VLOOKUP($B43,AR$3:$BN$5,MAX($U$6:$BM$6)+2-AR$6,0),"")</f>
        <v/>
      </c>
      <c r="AS43" s="47" t="str">
        <f>IFERROR(VLOOKUP($B43,AS$3:$BN$5,MAX($U$6:$BM$6)+2-AS$6,0),"")</f>
        <v/>
      </c>
      <c r="AT43" s="47" t="str">
        <f>IFERROR(VLOOKUP($B43,AT$3:$BN$5,MAX($U$6:$BM$6)+2-AT$6,0),"")</f>
        <v/>
      </c>
      <c r="AU43" s="47" t="str">
        <f>IFERROR(VLOOKUP($B43,AU$3:$BN$5,MAX($U$6:$BM$6)+2-AU$6,0),"")</f>
        <v/>
      </c>
      <c r="AV43" s="47" t="str">
        <f>IFERROR(VLOOKUP($B43,AV$3:$BN$5,MAX($U$6:$BM$6)+2-AV$6,0),"")</f>
        <v/>
      </c>
      <c r="AW43" s="47" t="str">
        <f>IFERROR(VLOOKUP($B43,AW$3:$BN$5,MAX($U$6:$BM$6)+2-AW$6,0),"")</f>
        <v/>
      </c>
      <c r="AX43" s="47" t="str">
        <f>IFERROR(VLOOKUP($B43,AX$3:$BN$5,MAX($U$6:$BM$6)+2-AX$6,0),"")</f>
        <v/>
      </c>
      <c r="AY43" s="47" t="str">
        <f>IFERROR(VLOOKUP($B43,AY$3:$BN$5,MAX($U$6:$BM$6)+2-AY$6,0),"")</f>
        <v/>
      </c>
      <c r="AZ43" s="47" t="str">
        <f>IFERROR(VLOOKUP($B43,AZ$3:$BN$5,MAX($U$6:$BM$6)+2-AZ$6,0),"")</f>
        <v/>
      </c>
      <c r="BA43" s="47" t="str">
        <f>IFERROR(VLOOKUP($B43,BA$3:$BN$5,MAX($U$6:$BM$6)+2-BA$6,0),"")</f>
        <v/>
      </c>
      <c r="BB43" s="47" t="str">
        <f>IFERROR(VLOOKUP($B43,BB$3:$BN$5,MAX($U$6:$BM$6)+2-BB$6,0),"")</f>
        <v/>
      </c>
      <c r="BC43" s="47" t="str">
        <f>IFERROR(VLOOKUP($B43,BC$3:$BN$5,MAX($U$6:$BM$6)+2-BC$6,0),"")</f>
        <v/>
      </c>
      <c r="BD43" s="47" t="str">
        <f>IFERROR(VLOOKUP($B43,BD$3:$BN$5,MAX($U$6:$BM$6)+2-BD$6,0),"")</f>
        <v/>
      </c>
      <c r="BE43" s="47" t="str">
        <f>IFERROR(VLOOKUP($B43,BE$3:$BN$5,MAX($U$6:$BM$6)+2-BE$6,0),"")</f>
        <v/>
      </c>
      <c r="BF43" s="47" t="str">
        <f>IFERROR(VLOOKUP($B43,BF$3:$BN$5,MAX($U$6:$BM$6)+2-BF$6,0),"")</f>
        <v/>
      </c>
      <c r="BG43" s="47" t="str">
        <f>IFERROR(VLOOKUP($B43,BG$3:$BN$5,MAX($U$6:$BM$6)+2-BG$6,0),"")</f>
        <v/>
      </c>
      <c r="BH43" s="47" t="str">
        <f>IFERROR(VLOOKUP($B43,BH$3:$BN$5,MAX($U$6:$BM$6)+2-BH$6,0),"")</f>
        <v/>
      </c>
      <c r="BI43" s="47" t="str">
        <f>IFERROR(VLOOKUP($B43,BI$3:$BN$5,MAX($U$6:$BM$6)+2-BI$6,0),"")</f>
        <v/>
      </c>
      <c r="BJ43" s="47" t="str">
        <f>IFERROR(VLOOKUP($B43,BJ$3:$BN$5,MAX($U$6:$BM$6)+2-BJ$6,0),"")</f>
        <v/>
      </c>
      <c r="BK43" s="47" t="str">
        <f>IFERROR(VLOOKUP($B43,BK$3:$BN$5,MAX($U$6:$BM$6)+2-BK$6,0),"")</f>
        <v/>
      </c>
      <c r="BL43" s="47" t="str">
        <f>IFERROR(VLOOKUP($B43,BL$3:$BN$5,MAX($U$6:$BM$6)+2-BL$6,0),"")</f>
        <v/>
      </c>
      <c r="BM43" s="47" t="str">
        <f>IFERROR(VLOOKUP($B43,BM$3:$BN$5,MAX($U$6:$BM$6)+2-BM$6,0),"")</f>
        <v/>
      </c>
      <c r="BN43" s="46">
        <f t="shared" si="12"/>
        <v>0</v>
      </c>
      <c r="BO43" s="48" t="str">
        <f t="shared" si="13"/>
        <v/>
      </c>
      <c r="BP43" s="48" t="str">
        <f t="shared" si="14"/>
        <v/>
      </c>
      <c r="BQ43" s="49" t="str">
        <f t="shared" si="15"/>
        <v/>
      </c>
      <c r="BR43" s="50">
        <f t="shared" si="16"/>
        <v>0</v>
      </c>
      <c r="BS43" s="51">
        <f t="shared" si="17"/>
        <v>0</v>
      </c>
      <c r="BT43" s="52" t="str">
        <f>IFERROR(VLOOKUP($B43,BT$2:$CN$5,MAX($BT$6:$CM$6)+2-BT$6,0)*BT$7,"")</f>
        <v/>
      </c>
      <c r="BU43" s="52" t="str">
        <f>IFERROR(VLOOKUP($B43,BU$2:$CN$5,MAX($BT$6:$CM$6)+2-BU$6,0)*BU$7,"")</f>
        <v/>
      </c>
      <c r="BV43" s="52" t="str">
        <f>IFERROR(VLOOKUP($B43,BV$2:$CN$5,MAX($BT$6:$CM$6)+2-BV$6,0)*BV$7,"")</f>
        <v/>
      </c>
      <c r="BW43" s="52" t="str">
        <f>IFERROR(VLOOKUP($B43,BW$2:$CN$5,MAX($BT$6:$CM$6)+2-BW$6,0)*BW$7,"")</f>
        <v/>
      </c>
      <c r="BX43" s="52" t="str">
        <f>IFERROR(VLOOKUP($B43,BX$2:$CN$5,MAX($BT$6:$CM$6)+2-BX$6,0)*BX$7,"")</f>
        <v/>
      </c>
      <c r="BY43" s="52" t="str">
        <f>IFERROR(VLOOKUP($B43,BY$2:$CN$5,MAX($BT$6:$CM$6)+2-BY$6,0)*BY$7,"")</f>
        <v/>
      </c>
      <c r="BZ43" s="52" t="str">
        <f>IFERROR(VLOOKUP($B43,BZ$2:$CN$5,MAX($BT$6:$CM$6)+2-BZ$6,0)*BZ$7,"")</f>
        <v/>
      </c>
      <c r="CA43" s="52" t="str">
        <f>IFERROR(VLOOKUP($B43,CA$2:$CN$5,MAX($BT$6:$CM$6)+2-CA$6,0)*CA$7,"")</f>
        <v/>
      </c>
      <c r="CB43" s="52" t="str">
        <f>IFERROR(VLOOKUP($B43,CB$2:$CN$5,MAX($BT$6:$CM$6)+2-CB$6,0)*CB$7,"")</f>
        <v/>
      </c>
      <c r="CC43" s="52" t="str">
        <f>IFERROR(VLOOKUP($B43,CC$2:$CN$5,MAX($BT$6:$CM$6)+2-CC$6,0)*CC$7,"")</f>
        <v/>
      </c>
      <c r="CD43" s="52" t="str">
        <f>IFERROR(VLOOKUP($B43,CD$2:$CN$5,MAX($BT$6:$CM$6)+2-CD$6,0)*CD$7,"")</f>
        <v/>
      </c>
      <c r="CE43" s="52" t="str">
        <f>IFERROR(VLOOKUP($B43,CE$2:$CN$5,MAX($BT$6:$CM$6)+2-CE$6,0)*CE$7,"")</f>
        <v/>
      </c>
      <c r="CF43" s="52" t="str">
        <f>IFERROR(VLOOKUP($B43,CF$2:$CN$5,MAX($BT$6:$CM$6)+2-CF$6,0)*CF$7,"")</f>
        <v/>
      </c>
      <c r="CG43" s="52" t="str">
        <f>IFERROR(VLOOKUP($B43,CG$2:$CN$5,MAX($BT$6:$CM$6)+2-CG$6,0)*CG$7,"")</f>
        <v/>
      </c>
      <c r="CH43" s="52" t="str">
        <f>IFERROR(VLOOKUP($B43,CH$2:$CN$5,MAX($BT$6:$CM$6)+2-CH$6,0)*CH$7,"")</f>
        <v/>
      </c>
      <c r="CI43" s="52" t="str">
        <f>IFERROR(VLOOKUP($B43,CI$2:$CN$5,MAX($BT$6:$CM$6)+2-CI$6,0)*CI$7,"")</f>
        <v/>
      </c>
      <c r="CJ43" s="52" t="str">
        <f>IFERROR(VLOOKUP($B43,CJ$2:$CN$5,MAX($BT$6:$CM$6)+2-CJ$6,0)*CJ$7,"")</f>
        <v/>
      </c>
      <c r="CK43" s="52" t="str">
        <f>IFERROR(VLOOKUP($B43,CK$2:$CN$5,MAX($BT$6:$CM$6)+2-CK$6,0)*CK$7,"")</f>
        <v/>
      </c>
      <c r="CL43" s="52" t="str">
        <f>IFERROR(VLOOKUP($B43,CL$2:$CN$5,MAX($BT$6:$CM$6)+2-CL$6,0)*CL$7,"")</f>
        <v/>
      </c>
      <c r="CM43" s="52" t="str">
        <f>IFERROR(VLOOKUP($B43,CM$2:$CN$5,MAX($BT$6:$CM$6)+2-CM$6,0)*CM$7,"")</f>
        <v/>
      </c>
      <c r="CP43" s="53"/>
      <c r="CQ43" s="54" t="str">
        <f>IFERROR(VLOOKUP($B43,BT$49:$CN$58,MAX($CQ$6:$DJ$6)+2-CQ$6,0)*CQ$7,"")</f>
        <v/>
      </c>
      <c r="CR43" s="54" t="str">
        <f>IFERROR(VLOOKUP($B43,BU$49:$CN$58,MAX($CQ$6:$DJ$6)+2-CR$6,0)*CR$7,"")</f>
        <v/>
      </c>
      <c r="CS43" s="54" t="str">
        <f>IFERROR(VLOOKUP($B43,BV$49:$CN$58,MAX($CQ$6:$DJ$6)+2-CS$6,0)*CS$7,"")</f>
        <v/>
      </c>
      <c r="CT43" s="54" t="str">
        <f>IFERROR(VLOOKUP($B43,BW$49:$CN$58,MAX($CQ$6:$DJ$6)+2-CT$6,0)*CT$7,"")</f>
        <v/>
      </c>
      <c r="CU43" s="54" t="str">
        <f>IFERROR(VLOOKUP($B43,BX$49:$CN$58,MAX($CQ$6:$DJ$6)+2-CU$6,0)*CU$7,"")</f>
        <v/>
      </c>
      <c r="CV43" s="54" t="str">
        <f>IFERROR(VLOOKUP($B43,BY$49:$CN$58,MAX($CQ$6:$DJ$6)+2-CV$6,0)*CV$7,"")</f>
        <v/>
      </c>
      <c r="CW43" s="54" t="str">
        <f>IFERROR(VLOOKUP($B43,BZ$49:$CN$58,MAX($CQ$6:$DJ$6)+2-CW$6,0)*CW$7,"")</f>
        <v/>
      </c>
      <c r="CX43" s="54" t="str">
        <f>IFERROR(VLOOKUP($B43,CA$49:$CN$58,MAX($CQ$6:$DJ$6)+2-CX$6,0)*CX$7,"")</f>
        <v/>
      </c>
      <c r="CY43" s="54" t="str">
        <f>IFERROR(VLOOKUP($B43,CB$49:$CN$58,MAX($CQ$6:$DJ$6)+2-CY$6,0)*CY$7,"")</f>
        <v/>
      </c>
      <c r="CZ43" s="54" t="str">
        <f>IFERROR(VLOOKUP($B43,CC$49:$CN$58,MAX($CQ$6:$DJ$6)+2-CZ$6,0)*CZ$7,"")</f>
        <v/>
      </c>
      <c r="DA43" s="54" t="str">
        <f>IFERROR(VLOOKUP($B43,CD$49:$CN$58,MAX($CQ$6:$DJ$6)+2-DA$6,0)*DA$7,"")</f>
        <v/>
      </c>
      <c r="DB43" s="54" t="str">
        <f>IFERROR(VLOOKUP($B43,CE$49:$CN$58,MAX($CQ$6:$DJ$6)+2-DB$6,0)*DB$7,"")</f>
        <v/>
      </c>
      <c r="DC43" s="54" t="str">
        <f>IFERROR(VLOOKUP($B43,CF$49:$CN$58,MAX($CQ$6:$DJ$6)+2-DC$6,0)*DC$7,"")</f>
        <v/>
      </c>
      <c r="DD43" s="54" t="str">
        <f>IFERROR(VLOOKUP($B43,CG$49:$CN$58,MAX($CQ$6:$DJ$6)+2-DD$6,0)*DD$7,"")</f>
        <v/>
      </c>
      <c r="DE43" s="54" t="str">
        <f>IFERROR(VLOOKUP($B43,CH$49:$CN$58,MAX($CQ$6:$DJ$6)+2-DE$6,0)*DE$7,"")</f>
        <v/>
      </c>
      <c r="DF43" s="54" t="str">
        <f>IFERROR(VLOOKUP($B43,CI$49:$CN$58,MAX($CQ$6:$DJ$6)+2-DF$6,0)*DF$7,"")</f>
        <v/>
      </c>
      <c r="DG43" s="54" t="str">
        <f>IFERROR(VLOOKUP($B43,CJ$49:$CN$58,MAX($CQ$6:$DJ$6)+2-DG$6,0)*DG$7,"")</f>
        <v/>
      </c>
      <c r="DH43" s="54" t="str">
        <f>IFERROR(VLOOKUP($B43,CK$49:$CN$58,MAX($CQ$6:$DJ$6)+2-DH$6,0)*DH$7,"")</f>
        <v/>
      </c>
      <c r="DI43" s="54" t="str">
        <f>IFERROR(VLOOKUP($B43,CL$49:$CN$58,MAX($CQ$6:$DJ$6)+2-DI$6,0)*DI$7,"")</f>
        <v/>
      </c>
      <c r="DJ43" s="54" t="str">
        <f>IFERROR(VLOOKUP($B43,CM$49:$CN$58,MAX($CQ$6:$DJ$6)+2-DJ$6,0)*DJ$7,"")</f>
        <v/>
      </c>
      <c r="DK43" s="55">
        <f t="shared" si="18"/>
        <v>0</v>
      </c>
      <c r="DM43" s="56" t="str">
        <f>IFERROR(VLOOKUP($B43,BT$60:$CN$69,MAX($BT$6:$CM$6)+2-DM$6,0)*DM$7,"")</f>
        <v/>
      </c>
      <c r="DN43" s="56" t="str">
        <f>IFERROR(VLOOKUP($B43,BU$60:$CN$69,MAX($BT$6:$CM$6)+2-DN$6,0)*DN$7,"")</f>
        <v/>
      </c>
      <c r="DO43" s="56" t="str">
        <f>IFERROR(VLOOKUP($B43,BV$60:$CN$69,MAX($BT$6:$CM$6)+2-DO$6,0)*DO$7,"")</f>
        <v/>
      </c>
      <c r="DP43" s="56" t="str">
        <f>IFERROR(VLOOKUP($B43,BW$60:$CN$69,MAX($BT$6:$CM$6)+2-DP$6,0)*DP$7,"")</f>
        <v/>
      </c>
      <c r="DQ43" s="56" t="str">
        <f>IFERROR(VLOOKUP($B43,BX$60:$CN$69,MAX($BT$6:$CM$6)+2-DQ$6,0)*DQ$7,"")</f>
        <v/>
      </c>
      <c r="DR43" s="56" t="str">
        <f>IFERROR(VLOOKUP($B43,BY$60:$CN$69,MAX($BT$6:$CM$6)+2-DR$6,0)*DR$7,"")</f>
        <v/>
      </c>
      <c r="DS43" s="56" t="str">
        <f>IFERROR(VLOOKUP($B43,BZ$60:$CN$69,MAX($BT$6:$CM$6)+2-DS$6,0)*DS$7,"")</f>
        <v/>
      </c>
      <c r="DT43" s="56" t="str">
        <f>IFERROR(VLOOKUP($B43,CA$60:$CN$69,MAX($BT$6:$CM$6)+2-DT$6,0)*DT$7,"")</f>
        <v/>
      </c>
      <c r="DU43" s="56" t="str">
        <f>IFERROR(VLOOKUP($B43,CB$60:$CN$69,MAX($BT$6:$CM$6)+2-DU$6,0)*DU$7,"")</f>
        <v/>
      </c>
      <c r="DV43" s="56" t="str">
        <f>IFERROR(VLOOKUP($B43,CC$60:$CN$69,MAX($BT$6:$CM$6)+2-DV$6,0)*DV$7,"")</f>
        <v/>
      </c>
      <c r="DW43" s="56" t="str">
        <f>IFERROR(VLOOKUP($B43,CD$60:$CN$69,MAX($BT$6:$CM$6)+2-DW$6,0)*DW$7,"")</f>
        <v/>
      </c>
      <c r="DX43" s="56" t="str">
        <f>IFERROR(VLOOKUP($B43,CE$60:$CN$69,MAX($BT$6:$CM$6)+2-DX$6,0)*DX$7,"")</f>
        <v/>
      </c>
      <c r="DY43" s="56" t="str">
        <f>IFERROR(VLOOKUP($B43,CF$60:$CN$69,MAX($BT$6:$CM$6)+2-DY$6,0)*DY$7,"")</f>
        <v/>
      </c>
      <c r="DZ43" s="56" t="str">
        <f>IFERROR(VLOOKUP($B43,CG$60:$CN$69,MAX($BT$6:$CM$6)+2-DZ$6,0)*DZ$7,"")</f>
        <v/>
      </c>
      <c r="EA43" s="56" t="str">
        <f>IFERROR(VLOOKUP($B43,CH$60:$CN$69,MAX($BT$6:$CM$6)+2-EA$6,0)*EA$7,"")</f>
        <v/>
      </c>
      <c r="EB43" s="56" t="str">
        <f>IFERROR(VLOOKUP($B43,CI$60:$CN$69,MAX($BT$6:$CM$6)+2-EB$6,0)*EB$7,"")</f>
        <v/>
      </c>
      <c r="EC43" s="56" t="str">
        <f>IFERROR(VLOOKUP($B43,CJ$60:$CN$69,MAX($BT$6:$CM$6)+2-EC$6,0)*EC$7,"")</f>
        <v/>
      </c>
      <c r="ED43" s="56" t="str">
        <f>IFERROR(VLOOKUP($B43,CK$60:$CN$69,MAX($BT$6:$CM$6)+2-ED$6,0)*ED$7,"")</f>
        <v/>
      </c>
      <c r="EE43" s="56" t="str">
        <f>IFERROR(VLOOKUP($B43,CL$60:$CN$69,MAX($BT$6:$CM$6)+2-EE$6,0)*EE$7,"")</f>
        <v/>
      </c>
      <c r="EF43" s="56" t="str">
        <f>IFERROR(VLOOKUP($B43,CM$60:$CN$69,MAX($BT$6:$CM$6)+2-EF$6,0)*EF$7,"")</f>
        <v/>
      </c>
      <c r="EG43" s="57">
        <f t="shared" si="19"/>
        <v>0</v>
      </c>
      <c r="EJ43" s="1">
        <v>36</v>
      </c>
      <c r="EL43" s="1">
        <v>36</v>
      </c>
      <c r="EN43" s="1">
        <v>36</v>
      </c>
      <c r="EP43" s="1">
        <v>36</v>
      </c>
    </row>
    <row r="44" spans="1:146" ht="18" hidden="1">
      <c r="A44" s="36" t="s">
        <v>63</v>
      </c>
      <c r="B44" s="68"/>
      <c r="C44" s="69"/>
      <c r="D44" s="70"/>
      <c r="E44" s="70"/>
      <c r="F44" s="71"/>
      <c r="G44" s="37"/>
      <c r="H44" s="43">
        <f t="shared" si="0"/>
        <v>0</v>
      </c>
      <c r="I44" s="43">
        <f t="shared" si="1"/>
        <v>0</v>
      </c>
      <c r="J44" s="43">
        <f t="shared" si="2"/>
        <v>0</v>
      </c>
      <c r="K44" s="43">
        <f t="shared" si="3"/>
        <v>0</v>
      </c>
      <c r="L44" s="43">
        <f t="shared" si="4"/>
        <v>0</v>
      </c>
      <c r="M44" s="43">
        <f t="shared" si="5"/>
        <v>0</v>
      </c>
      <c r="N44" s="43">
        <f t="shared" si="6"/>
        <v>0</v>
      </c>
      <c r="O44" s="44">
        <f t="shared" si="7"/>
        <v>0</v>
      </c>
      <c r="P44" s="45" t="str">
        <f t="shared" si="8"/>
        <v/>
      </c>
      <c r="Q44" s="45">
        <f t="shared" si="9"/>
        <v>0</v>
      </c>
      <c r="R44" s="46"/>
      <c r="S44" s="46" t="str">
        <f t="shared" si="10"/>
        <v/>
      </c>
      <c r="T44" s="46">
        <f t="shared" si="11"/>
        <v>0</v>
      </c>
      <c r="U44" s="47" t="str">
        <f>IFERROR(VLOOKUP($B44,U$3:$BN$5,MAX($U$6:$BM$6)+2-U$6,0),"")</f>
        <v/>
      </c>
      <c r="V44" s="47" t="str">
        <f>IFERROR(VLOOKUP($B44,V$3:$BN$5,MAX($U$6:$BM$6)+2-V$6,0),"")</f>
        <v/>
      </c>
      <c r="W44" s="47" t="str">
        <f>IFERROR(VLOOKUP($B44,W$3:$BN$5,MAX($U$6:$BM$6)+2-W$6,0),"")</f>
        <v/>
      </c>
      <c r="X44" s="47" t="str">
        <f>IFERROR(VLOOKUP($B44,X$3:$BN$5,MAX($U$6:$BM$6)+2-X$6,0),"")</f>
        <v/>
      </c>
      <c r="Y44" s="47" t="str">
        <f>IFERROR(VLOOKUP($B44,Y$3:$BN$5,MAX($U$6:$BM$6)+2-Y$6,0),"")</f>
        <v/>
      </c>
      <c r="Z44" s="47" t="str">
        <f>IFERROR(VLOOKUP($B44,Z$3:$BN$5,MAX($U$6:$BM$6)+2-Z$6,0),"")</f>
        <v/>
      </c>
      <c r="AA44" s="47" t="str">
        <f>IFERROR(VLOOKUP($B44,AA$3:$BN$5,MAX($U$6:$BM$6)+2-AA$6,0),"")</f>
        <v/>
      </c>
      <c r="AB44" s="47" t="str">
        <f>IFERROR(VLOOKUP($B44,AB$3:$BN$5,MAX($U$6:$BM$6)+2-AB$6,0),"")</f>
        <v/>
      </c>
      <c r="AC44" s="47" t="str">
        <f>IFERROR(VLOOKUP($B44,AC$3:$BN$5,MAX($U$6:$BM$6)+2-AC$6,0),"")</f>
        <v/>
      </c>
      <c r="AD44" s="47" t="str">
        <f>IFERROR(VLOOKUP($B44,AD$3:$BN$5,MAX($U$6:$BM$6)+2-AD$6,0),"")</f>
        <v/>
      </c>
      <c r="AE44" s="47" t="str">
        <f>IFERROR(VLOOKUP($B44,AE$3:$BN$5,MAX($U$6:$BM$6)+2-AE$6,0),"")</f>
        <v/>
      </c>
      <c r="AF44" s="47" t="str">
        <f>IFERROR(VLOOKUP($B44,AF$3:$BN$5,MAX($U$6:$BM$6)+2-AF$6,0),"")</f>
        <v/>
      </c>
      <c r="AG44" s="47" t="str">
        <f>IFERROR(VLOOKUP($B44,AG$3:$BN$5,MAX($U$6:$BM$6)+2-AG$6,0),"")</f>
        <v/>
      </c>
      <c r="AH44" s="47" t="str">
        <f>IFERROR(VLOOKUP($B44,AH$3:$BN$5,MAX($U$6:$BM$6)+2-AH$6,0),"")</f>
        <v/>
      </c>
      <c r="AI44" s="47" t="str">
        <f>IFERROR(VLOOKUP($B44,AI$3:$BN$5,MAX($U$6:$BM$6)+2-AI$6,0),"")</f>
        <v/>
      </c>
      <c r="AJ44" s="47" t="str">
        <f>IFERROR(VLOOKUP($B44,AJ$3:$BN$5,MAX($U$6:$BM$6)+2-AJ$6,0),"")</f>
        <v/>
      </c>
      <c r="AK44" s="47" t="str">
        <f>IFERROR(VLOOKUP($B44,AK$3:$BN$5,MAX($U$6:$BM$6)+2-AK$6,0),"")</f>
        <v/>
      </c>
      <c r="AL44" s="47" t="str">
        <f>IFERROR(VLOOKUP($B44,AL$3:$BN$5,MAX($U$6:$BM$6)+2-AL$6,0),"")</f>
        <v/>
      </c>
      <c r="AM44" s="47" t="str">
        <f>IFERROR(VLOOKUP($B44,AM$3:$BN$5,MAX($U$6:$BM$6)+2-AM$6,0),"")</f>
        <v/>
      </c>
      <c r="AN44" s="47" t="str">
        <f>IFERROR(VLOOKUP($B44,AN$3:$BN$5,MAX($U$6:$BM$6)+2-AN$6,0),"")</f>
        <v/>
      </c>
      <c r="AO44" s="47" t="str">
        <f>IFERROR(VLOOKUP($B44,AO$3:$BN$5,MAX($U$6:$BM$6)+2-AO$6,0),"")</f>
        <v/>
      </c>
      <c r="AP44" s="47" t="str">
        <f>IFERROR(VLOOKUP($B44,AP$3:$BN$5,MAX($U$6:$BM$6)+2-AP$6,0),"")</f>
        <v/>
      </c>
      <c r="AQ44" s="47" t="str">
        <f>IFERROR(VLOOKUP($B44,AQ$3:$BN$5,MAX($U$6:$BM$6)+2-AQ$6,0),"")</f>
        <v/>
      </c>
      <c r="AR44" s="47" t="str">
        <f>IFERROR(VLOOKUP($B44,AR$3:$BN$5,MAX($U$6:$BM$6)+2-AR$6,0),"")</f>
        <v/>
      </c>
      <c r="AS44" s="47" t="str">
        <f>IFERROR(VLOOKUP($B44,AS$3:$BN$5,MAX($U$6:$BM$6)+2-AS$6,0),"")</f>
        <v/>
      </c>
      <c r="AT44" s="47" t="str">
        <f>IFERROR(VLOOKUP($B44,AT$3:$BN$5,MAX($U$6:$BM$6)+2-AT$6,0),"")</f>
        <v/>
      </c>
      <c r="AU44" s="47" t="str">
        <f>IFERROR(VLOOKUP($B44,AU$3:$BN$5,MAX($U$6:$BM$6)+2-AU$6,0),"")</f>
        <v/>
      </c>
      <c r="AV44" s="47" t="str">
        <f>IFERROR(VLOOKUP($B44,AV$3:$BN$5,MAX($U$6:$BM$6)+2-AV$6,0),"")</f>
        <v/>
      </c>
      <c r="AW44" s="47" t="str">
        <f>IFERROR(VLOOKUP($B44,AW$3:$BN$5,MAX($U$6:$BM$6)+2-AW$6,0),"")</f>
        <v/>
      </c>
      <c r="AX44" s="47" t="str">
        <f>IFERROR(VLOOKUP($B44,AX$3:$BN$5,MAX($U$6:$BM$6)+2-AX$6,0),"")</f>
        <v/>
      </c>
      <c r="AY44" s="47" t="str">
        <f>IFERROR(VLOOKUP($B44,AY$3:$BN$5,MAX($U$6:$BM$6)+2-AY$6,0),"")</f>
        <v/>
      </c>
      <c r="AZ44" s="47" t="str">
        <f>IFERROR(VLOOKUP($B44,AZ$3:$BN$5,MAX($U$6:$BM$6)+2-AZ$6,0),"")</f>
        <v/>
      </c>
      <c r="BA44" s="47" t="str">
        <f>IFERROR(VLOOKUP($B44,BA$3:$BN$5,MAX($U$6:$BM$6)+2-BA$6,0),"")</f>
        <v/>
      </c>
      <c r="BB44" s="47" t="str">
        <f>IFERROR(VLOOKUP($B44,BB$3:$BN$5,MAX($U$6:$BM$6)+2-BB$6,0),"")</f>
        <v/>
      </c>
      <c r="BC44" s="47" t="str">
        <f>IFERROR(VLOOKUP($B44,BC$3:$BN$5,MAX($U$6:$BM$6)+2-BC$6,0),"")</f>
        <v/>
      </c>
      <c r="BD44" s="47" t="str">
        <f>IFERROR(VLOOKUP($B44,BD$3:$BN$5,MAX($U$6:$BM$6)+2-BD$6,0),"")</f>
        <v/>
      </c>
      <c r="BE44" s="47" t="str">
        <f>IFERROR(VLOOKUP($B44,BE$3:$BN$5,MAX($U$6:$BM$6)+2-BE$6,0),"")</f>
        <v/>
      </c>
      <c r="BF44" s="47" t="str">
        <f>IFERROR(VLOOKUP($B44,BF$3:$BN$5,MAX($U$6:$BM$6)+2-BF$6,0),"")</f>
        <v/>
      </c>
      <c r="BG44" s="47" t="str">
        <f>IFERROR(VLOOKUP($B44,BG$3:$BN$5,MAX($U$6:$BM$6)+2-BG$6,0),"")</f>
        <v/>
      </c>
      <c r="BH44" s="47" t="str">
        <f>IFERROR(VLOOKUP($B44,BH$3:$BN$5,MAX($U$6:$BM$6)+2-BH$6,0),"")</f>
        <v/>
      </c>
      <c r="BI44" s="47" t="str">
        <f>IFERROR(VLOOKUP($B44,BI$3:$BN$5,MAX($U$6:$BM$6)+2-BI$6,0),"")</f>
        <v/>
      </c>
      <c r="BJ44" s="47" t="str">
        <f>IFERROR(VLOOKUP($B44,BJ$3:$BN$5,MAX($U$6:$BM$6)+2-BJ$6,0),"")</f>
        <v/>
      </c>
      <c r="BK44" s="47" t="str">
        <f>IFERROR(VLOOKUP($B44,BK$3:$BN$5,MAX($U$6:$BM$6)+2-BK$6,0),"")</f>
        <v/>
      </c>
      <c r="BL44" s="47" t="str">
        <f>IFERROR(VLOOKUP($B44,BL$3:$BN$5,MAX($U$6:$BM$6)+2-BL$6,0),"")</f>
        <v/>
      </c>
      <c r="BM44" s="47" t="str">
        <f>IFERROR(VLOOKUP($B44,BM$3:$BN$5,MAX($U$6:$BM$6)+2-BM$6,0),"")</f>
        <v/>
      </c>
      <c r="BN44" s="46">
        <f t="shared" si="12"/>
        <v>0</v>
      </c>
      <c r="BO44" s="48" t="str">
        <f t="shared" si="13"/>
        <v/>
      </c>
      <c r="BP44" s="48" t="str">
        <f t="shared" si="14"/>
        <v/>
      </c>
      <c r="BQ44" s="49" t="str">
        <f t="shared" si="15"/>
        <v/>
      </c>
      <c r="BR44" s="50">
        <f t="shared" si="16"/>
        <v>0</v>
      </c>
      <c r="BS44" s="51">
        <f t="shared" si="17"/>
        <v>0</v>
      </c>
      <c r="BT44" s="52" t="str">
        <f>IFERROR(VLOOKUP($B44,BT$2:$CN$5,MAX($BT$6:$CM$6)+2-BT$6,0)*BT$7,"")</f>
        <v/>
      </c>
      <c r="BU44" s="52" t="str">
        <f>IFERROR(VLOOKUP($B44,BU$2:$CN$5,MAX($BT$6:$CM$6)+2-BU$6,0)*BU$7,"")</f>
        <v/>
      </c>
      <c r="BV44" s="52" t="str">
        <f>IFERROR(VLOOKUP($B44,BV$2:$CN$5,MAX($BT$6:$CM$6)+2-BV$6,0)*BV$7,"")</f>
        <v/>
      </c>
      <c r="BW44" s="52" t="str">
        <f>IFERROR(VLOOKUP($B44,BW$2:$CN$5,MAX($BT$6:$CM$6)+2-BW$6,0)*BW$7,"")</f>
        <v/>
      </c>
      <c r="BX44" s="52" t="str">
        <f>IFERROR(VLOOKUP($B44,BX$2:$CN$5,MAX($BT$6:$CM$6)+2-BX$6,0)*BX$7,"")</f>
        <v/>
      </c>
      <c r="BY44" s="52" t="str">
        <f>IFERROR(VLOOKUP($B44,BY$2:$CN$5,MAX($BT$6:$CM$6)+2-BY$6,0)*BY$7,"")</f>
        <v/>
      </c>
      <c r="BZ44" s="52" t="str">
        <f>IFERROR(VLOOKUP($B44,BZ$2:$CN$5,MAX($BT$6:$CM$6)+2-BZ$6,0)*BZ$7,"")</f>
        <v/>
      </c>
      <c r="CA44" s="52" t="str">
        <f>IFERROR(VLOOKUP($B44,CA$2:$CN$5,MAX($BT$6:$CM$6)+2-CA$6,0)*CA$7,"")</f>
        <v/>
      </c>
      <c r="CB44" s="52" t="str">
        <f>IFERROR(VLOOKUP($B44,CB$2:$CN$5,MAX($BT$6:$CM$6)+2-CB$6,0)*CB$7,"")</f>
        <v/>
      </c>
      <c r="CC44" s="52" t="str">
        <f>IFERROR(VLOOKUP($B44,CC$2:$CN$5,MAX($BT$6:$CM$6)+2-CC$6,0)*CC$7,"")</f>
        <v/>
      </c>
      <c r="CD44" s="52" t="str">
        <f>IFERROR(VLOOKUP($B44,CD$2:$CN$5,MAX($BT$6:$CM$6)+2-CD$6,0)*CD$7,"")</f>
        <v/>
      </c>
      <c r="CE44" s="52" t="str">
        <f>IFERROR(VLOOKUP($B44,CE$2:$CN$5,MAX($BT$6:$CM$6)+2-CE$6,0)*CE$7,"")</f>
        <v/>
      </c>
      <c r="CF44" s="52" t="str">
        <f>IFERROR(VLOOKUP($B44,CF$2:$CN$5,MAX($BT$6:$CM$6)+2-CF$6,0)*CF$7,"")</f>
        <v/>
      </c>
      <c r="CG44" s="52" t="str">
        <f>IFERROR(VLOOKUP($B44,CG$2:$CN$5,MAX($BT$6:$CM$6)+2-CG$6,0)*CG$7,"")</f>
        <v/>
      </c>
      <c r="CH44" s="52" t="str">
        <f>IFERROR(VLOOKUP($B44,CH$2:$CN$5,MAX($BT$6:$CM$6)+2-CH$6,0)*CH$7,"")</f>
        <v/>
      </c>
      <c r="CI44" s="52" t="str">
        <f>IFERROR(VLOOKUP($B44,CI$2:$CN$5,MAX($BT$6:$CM$6)+2-CI$6,0)*CI$7,"")</f>
        <v/>
      </c>
      <c r="CJ44" s="52" t="str">
        <f>IFERROR(VLOOKUP($B44,CJ$2:$CN$5,MAX($BT$6:$CM$6)+2-CJ$6,0)*CJ$7,"")</f>
        <v/>
      </c>
      <c r="CK44" s="52" t="str">
        <f>IFERROR(VLOOKUP($B44,CK$2:$CN$5,MAX($BT$6:$CM$6)+2-CK$6,0)*CK$7,"")</f>
        <v/>
      </c>
      <c r="CL44" s="52" t="str">
        <f>IFERROR(VLOOKUP($B44,CL$2:$CN$5,MAX($BT$6:$CM$6)+2-CL$6,0)*CL$7,"")</f>
        <v/>
      </c>
      <c r="CM44" s="52" t="str">
        <f>IFERROR(VLOOKUP($B44,CM$2:$CN$5,MAX($BT$6:$CM$6)+2-CM$6,0)*CM$7,"")</f>
        <v/>
      </c>
      <c r="CP44" s="53"/>
      <c r="CQ44" s="54" t="str">
        <f>IFERROR(VLOOKUP($B44,BT$49:$CN$58,MAX($CQ$6:$DJ$6)+2-CQ$6,0)*CQ$7,"")</f>
        <v/>
      </c>
      <c r="CR44" s="54" t="str">
        <f>IFERROR(VLOOKUP($B44,BU$49:$CN$58,MAX($CQ$6:$DJ$6)+2-CR$6,0)*CR$7,"")</f>
        <v/>
      </c>
      <c r="CS44" s="54" t="str">
        <f>IFERROR(VLOOKUP($B44,BV$49:$CN$58,MAX($CQ$6:$DJ$6)+2-CS$6,0)*CS$7,"")</f>
        <v/>
      </c>
      <c r="CT44" s="54" t="str">
        <f>IFERROR(VLOOKUP($B44,BW$49:$CN$58,MAX($CQ$6:$DJ$6)+2-CT$6,0)*CT$7,"")</f>
        <v/>
      </c>
      <c r="CU44" s="54" t="str">
        <f>IFERROR(VLOOKUP($B44,BX$49:$CN$58,MAX($CQ$6:$DJ$6)+2-CU$6,0)*CU$7,"")</f>
        <v/>
      </c>
      <c r="CV44" s="54" t="str">
        <f>IFERROR(VLOOKUP($B44,BY$49:$CN$58,MAX($CQ$6:$DJ$6)+2-CV$6,0)*CV$7,"")</f>
        <v/>
      </c>
      <c r="CW44" s="54" t="str">
        <f>IFERROR(VLOOKUP($B44,BZ$49:$CN$58,MAX($CQ$6:$DJ$6)+2-CW$6,0)*CW$7,"")</f>
        <v/>
      </c>
      <c r="CX44" s="54" t="str">
        <f>IFERROR(VLOOKUP($B44,CA$49:$CN$58,MAX($CQ$6:$DJ$6)+2-CX$6,0)*CX$7,"")</f>
        <v/>
      </c>
      <c r="CY44" s="54" t="str">
        <f>IFERROR(VLOOKUP($B44,CB$49:$CN$58,MAX($CQ$6:$DJ$6)+2-CY$6,0)*CY$7,"")</f>
        <v/>
      </c>
      <c r="CZ44" s="54" t="str">
        <f>IFERROR(VLOOKUP($B44,CC$49:$CN$58,MAX($CQ$6:$DJ$6)+2-CZ$6,0)*CZ$7,"")</f>
        <v/>
      </c>
      <c r="DA44" s="54" t="str">
        <f>IFERROR(VLOOKUP($B44,CD$49:$CN$58,MAX($CQ$6:$DJ$6)+2-DA$6,0)*DA$7,"")</f>
        <v/>
      </c>
      <c r="DB44" s="54" t="str">
        <f>IFERROR(VLOOKUP($B44,CE$49:$CN$58,MAX($CQ$6:$DJ$6)+2-DB$6,0)*DB$7,"")</f>
        <v/>
      </c>
      <c r="DC44" s="54" t="str">
        <f>IFERROR(VLOOKUP($B44,CF$49:$CN$58,MAX($CQ$6:$DJ$6)+2-DC$6,0)*DC$7,"")</f>
        <v/>
      </c>
      <c r="DD44" s="54" t="str">
        <f>IFERROR(VLOOKUP($B44,CG$49:$CN$58,MAX($CQ$6:$DJ$6)+2-DD$6,0)*DD$7,"")</f>
        <v/>
      </c>
      <c r="DE44" s="54" t="str">
        <f>IFERROR(VLOOKUP($B44,CH$49:$CN$58,MAX($CQ$6:$DJ$6)+2-DE$6,0)*DE$7,"")</f>
        <v/>
      </c>
      <c r="DF44" s="54" t="str">
        <f>IFERROR(VLOOKUP($B44,CI$49:$CN$58,MAX($CQ$6:$DJ$6)+2-DF$6,0)*DF$7,"")</f>
        <v/>
      </c>
      <c r="DG44" s="54" t="str">
        <f>IFERROR(VLOOKUP($B44,CJ$49:$CN$58,MAX($CQ$6:$DJ$6)+2-DG$6,0)*DG$7,"")</f>
        <v/>
      </c>
      <c r="DH44" s="54" t="str">
        <f>IFERROR(VLOOKUP($B44,CK$49:$CN$58,MAX($CQ$6:$DJ$6)+2-DH$6,0)*DH$7,"")</f>
        <v/>
      </c>
      <c r="DI44" s="54" t="str">
        <f>IFERROR(VLOOKUP($B44,CL$49:$CN$58,MAX($CQ$6:$DJ$6)+2-DI$6,0)*DI$7,"")</f>
        <v/>
      </c>
      <c r="DJ44" s="54" t="str">
        <f>IFERROR(VLOOKUP($B44,CM$49:$CN$58,MAX($CQ$6:$DJ$6)+2-DJ$6,0)*DJ$7,"")</f>
        <v/>
      </c>
      <c r="DK44" s="55">
        <f t="shared" si="18"/>
        <v>0</v>
      </c>
      <c r="DM44" s="56" t="str">
        <f>IFERROR(VLOOKUP($B44,BT$60:$CN$69,MAX($BT$6:$CM$6)+2-DM$6,0)*DM$7,"")</f>
        <v/>
      </c>
      <c r="DN44" s="56" t="str">
        <f>IFERROR(VLOOKUP($B44,BU$60:$CN$69,MAX($BT$6:$CM$6)+2-DN$6,0)*DN$7,"")</f>
        <v/>
      </c>
      <c r="DO44" s="56" t="str">
        <f>IFERROR(VLOOKUP($B44,BV$60:$CN$69,MAX($BT$6:$CM$6)+2-DO$6,0)*DO$7,"")</f>
        <v/>
      </c>
      <c r="DP44" s="56" t="str">
        <f>IFERROR(VLOOKUP($B44,BW$60:$CN$69,MAX($BT$6:$CM$6)+2-DP$6,0)*DP$7,"")</f>
        <v/>
      </c>
      <c r="DQ44" s="56" t="str">
        <f>IFERROR(VLOOKUP($B44,BX$60:$CN$69,MAX($BT$6:$CM$6)+2-DQ$6,0)*DQ$7,"")</f>
        <v/>
      </c>
      <c r="DR44" s="56" t="str">
        <f>IFERROR(VLOOKUP($B44,BY$60:$CN$69,MAX($BT$6:$CM$6)+2-DR$6,0)*DR$7,"")</f>
        <v/>
      </c>
      <c r="DS44" s="56" t="str">
        <f>IFERROR(VLOOKUP($B44,BZ$60:$CN$69,MAX($BT$6:$CM$6)+2-DS$6,0)*DS$7,"")</f>
        <v/>
      </c>
      <c r="DT44" s="56" t="str">
        <f>IFERROR(VLOOKUP($B44,CA$60:$CN$69,MAX($BT$6:$CM$6)+2-DT$6,0)*DT$7,"")</f>
        <v/>
      </c>
      <c r="DU44" s="56" t="str">
        <f>IFERROR(VLOOKUP($B44,CB$60:$CN$69,MAX($BT$6:$CM$6)+2-DU$6,0)*DU$7,"")</f>
        <v/>
      </c>
      <c r="DV44" s="56" t="str">
        <f>IFERROR(VLOOKUP($B44,CC$60:$CN$69,MAX($BT$6:$CM$6)+2-DV$6,0)*DV$7,"")</f>
        <v/>
      </c>
      <c r="DW44" s="56" t="str">
        <f>IFERROR(VLOOKUP($B44,CD$60:$CN$69,MAX($BT$6:$CM$6)+2-DW$6,0)*DW$7,"")</f>
        <v/>
      </c>
      <c r="DX44" s="56" t="str">
        <f>IFERROR(VLOOKUP($B44,CE$60:$CN$69,MAX($BT$6:$CM$6)+2-DX$6,0)*DX$7,"")</f>
        <v/>
      </c>
      <c r="DY44" s="56" t="str">
        <f>IFERROR(VLOOKUP($B44,CF$60:$CN$69,MAX($BT$6:$CM$6)+2-DY$6,0)*DY$7,"")</f>
        <v/>
      </c>
      <c r="DZ44" s="56" t="str">
        <f>IFERROR(VLOOKUP($B44,CG$60:$CN$69,MAX($BT$6:$CM$6)+2-DZ$6,0)*DZ$7,"")</f>
        <v/>
      </c>
      <c r="EA44" s="56" t="str">
        <f>IFERROR(VLOOKUP($B44,CH$60:$CN$69,MAX($BT$6:$CM$6)+2-EA$6,0)*EA$7,"")</f>
        <v/>
      </c>
      <c r="EB44" s="56" t="str">
        <f>IFERROR(VLOOKUP($B44,CI$60:$CN$69,MAX($BT$6:$CM$6)+2-EB$6,0)*EB$7,"")</f>
        <v/>
      </c>
      <c r="EC44" s="56" t="str">
        <f>IFERROR(VLOOKUP($B44,CJ$60:$CN$69,MAX($BT$6:$CM$6)+2-EC$6,0)*EC$7,"")</f>
        <v/>
      </c>
      <c r="ED44" s="56" t="str">
        <f>IFERROR(VLOOKUP($B44,CK$60:$CN$69,MAX($BT$6:$CM$6)+2-ED$6,0)*ED$7,"")</f>
        <v/>
      </c>
      <c r="EE44" s="56" t="str">
        <f>IFERROR(VLOOKUP($B44,CL$60:$CN$69,MAX($BT$6:$CM$6)+2-EE$6,0)*EE$7,"")</f>
        <v/>
      </c>
      <c r="EF44" s="56" t="str">
        <f>IFERROR(VLOOKUP($B44,CM$60:$CN$69,MAX($BT$6:$CM$6)+2-EF$6,0)*EF$7,"")</f>
        <v/>
      </c>
      <c r="EG44" s="57">
        <f t="shared" si="19"/>
        <v>0</v>
      </c>
      <c r="EJ44" s="1">
        <v>37</v>
      </c>
      <c r="EL44" s="1">
        <v>37</v>
      </c>
      <c r="EN44" s="1">
        <v>37</v>
      </c>
      <c r="EP44" s="1">
        <v>37</v>
      </c>
    </row>
    <row r="45" spans="1:146" ht="18" hidden="1">
      <c r="A45" s="36" t="s">
        <v>64</v>
      </c>
      <c r="B45" s="68"/>
      <c r="C45" s="69"/>
      <c r="D45" s="70"/>
      <c r="E45" s="70"/>
      <c r="F45" s="71"/>
      <c r="G45" s="37"/>
      <c r="H45" s="43">
        <f t="shared" si="0"/>
        <v>0</v>
      </c>
      <c r="I45" s="43">
        <f t="shared" si="1"/>
        <v>0</v>
      </c>
      <c r="J45" s="43">
        <f t="shared" si="2"/>
        <v>0</v>
      </c>
      <c r="K45" s="43">
        <f t="shared" si="3"/>
        <v>0</v>
      </c>
      <c r="L45" s="43">
        <f t="shared" si="4"/>
        <v>0</v>
      </c>
      <c r="M45" s="43">
        <f t="shared" si="5"/>
        <v>0</v>
      </c>
      <c r="N45" s="43">
        <f t="shared" si="6"/>
        <v>0</v>
      </c>
      <c r="O45" s="44">
        <f t="shared" si="7"/>
        <v>0</v>
      </c>
      <c r="P45" s="45" t="str">
        <f t="shared" si="8"/>
        <v/>
      </c>
      <c r="Q45" s="45">
        <f t="shared" si="9"/>
        <v>0</v>
      </c>
      <c r="R45" s="46"/>
      <c r="S45" s="46" t="str">
        <f t="shared" si="10"/>
        <v/>
      </c>
      <c r="T45" s="46">
        <f t="shared" si="11"/>
        <v>0</v>
      </c>
      <c r="U45" s="47" t="str">
        <f>IFERROR(VLOOKUP($B45,U$3:$BN$5,MAX($U$6:$BM$6)+2-U$6,0),"")</f>
        <v/>
      </c>
      <c r="V45" s="47" t="str">
        <f>IFERROR(VLOOKUP($B45,V$3:$BN$5,MAX($U$6:$BM$6)+2-V$6,0),"")</f>
        <v/>
      </c>
      <c r="W45" s="47" t="str">
        <f>IFERROR(VLOOKUP($B45,W$3:$BN$5,MAX($U$6:$BM$6)+2-W$6,0),"")</f>
        <v/>
      </c>
      <c r="X45" s="47" t="str">
        <f>IFERROR(VLOOKUP($B45,X$3:$BN$5,MAX($U$6:$BM$6)+2-X$6,0),"")</f>
        <v/>
      </c>
      <c r="Y45" s="47" t="str">
        <f>IFERROR(VLOOKUP($B45,Y$3:$BN$5,MAX($U$6:$BM$6)+2-Y$6,0),"")</f>
        <v/>
      </c>
      <c r="Z45" s="47" t="str">
        <f>IFERROR(VLOOKUP($B45,Z$3:$BN$5,MAX($U$6:$BM$6)+2-Z$6,0),"")</f>
        <v/>
      </c>
      <c r="AA45" s="47" t="str">
        <f>IFERROR(VLOOKUP($B45,AA$3:$BN$5,MAX($U$6:$BM$6)+2-AA$6,0),"")</f>
        <v/>
      </c>
      <c r="AB45" s="47" t="str">
        <f>IFERROR(VLOOKUP($B45,AB$3:$BN$5,MAX($U$6:$BM$6)+2-AB$6,0),"")</f>
        <v/>
      </c>
      <c r="AC45" s="47" t="str">
        <f>IFERROR(VLOOKUP($B45,AC$3:$BN$5,MAX($U$6:$BM$6)+2-AC$6,0),"")</f>
        <v/>
      </c>
      <c r="AD45" s="47" t="str">
        <f>IFERROR(VLOOKUP($B45,AD$3:$BN$5,MAX($U$6:$BM$6)+2-AD$6,0),"")</f>
        <v/>
      </c>
      <c r="AE45" s="47" t="str">
        <f>IFERROR(VLOOKUP($B45,AE$3:$BN$5,MAX($U$6:$BM$6)+2-AE$6,0),"")</f>
        <v/>
      </c>
      <c r="AF45" s="47" t="str">
        <f>IFERROR(VLOOKUP($B45,AF$3:$BN$5,MAX($U$6:$BM$6)+2-AF$6,0),"")</f>
        <v/>
      </c>
      <c r="AG45" s="47" t="str">
        <f>IFERROR(VLOOKUP($B45,AG$3:$BN$5,MAX($U$6:$BM$6)+2-AG$6,0),"")</f>
        <v/>
      </c>
      <c r="AH45" s="47" t="str">
        <f>IFERROR(VLOOKUP($B45,AH$3:$BN$5,MAX($U$6:$BM$6)+2-AH$6,0),"")</f>
        <v/>
      </c>
      <c r="AI45" s="47" t="str">
        <f>IFERROR(VLOOKUP($B45,AI$3:$BN$5,MAX($U$6:$BM$6)+2-AI$6,0),"")</f>
        <v/>
      </c>
      <c r="AJ45" s="47" t="str">
        <f>IFERROR(VLOOKUP($B45,AJ$3:$BN$5,MAX($U$6:$BM$6)+2-AJ$6,0),"")</f>
        <v/>
      </c>
      <c r="AK45" s="47" t="str">
        <f>IFERROR(VLOOKUP($B45,AK$3:$BN$5,MAX($U$6:$BM$6)+2-AK$6,0),"")</f>
        <v/>
      </c>
      <c r="AL45" s="47" t="str">
        <f>IFERROR(VLOOKUP($B45,AL$3:$BN$5,MAX($U$6:$BM$6)+2-AL$6,0),"")</f>
        <v/>
      </c>
      <c r="AM45" s="47" t="str">
        <f>IFERROR(VLOOKUP($B45,AM$3:$BN$5,MAX($U$6:$BM$6)+2-AM$6,0),"")</f>
        <v/>
      </c>
      <c r="AN45" s="47" t="str">
        <f>IFERROR(VLOOKUP($B45,AN$3:$BN$5,MAX($U$6:$BM$6)+2-AN$6,0),"")</f>
        <v/>
      </c>
      <c r="AO45" s="47" t="str">
        <f>IFERROR(VLOOKUP($B45,AO$3:$BN$5,MAX($U$6:$BM$6)+2-AO$6,0),"")</f>
        <v/>
      </c>
      <c r="AP45" s="47" t="str">
        <f>IFERROR(VLOOKUP($B45,AP$3:$BN$5,MAX($U$6:$BM$6)+2-AP$6,0),"")</f>
        <v/>
      </c>
      <c r="AQ45" s="47" t="str">
        <f>IFERROR(VLOOKUP($B45,AQ$3:$BN$5,MAX($U$6:$BM$6)+2-AQ$6,0),"")</f>
        <v/>
      </c>
      <c r="AR45" s="47" t="str">
        <f>IFERROR(VLOOKUP($B45,AR$3:$BN$5,MAX($U$6:$BM$6)+2-AR$6,0),"")</f>
        <v/>
      </c>
      <c r="AS45" s="47" t="str">
        <f>IFERROR(VLOOKUP($B45,AS$3:$BN$5,MAX($U$6:$BM$6)+2-AS$6,0),"")</f>
        <v/>
      </c>
      <c r="AT45" s="47" t="str">
        <f>IFERROR(VLOOKUP($B45,AT$3:$BN$5,MAX($U$6:$BM$6)+2-AT$6,0),"")</f>
        <v/>
      </c>
      <c r="AU45" s="47" t="str">
        <f>IFERROR(VLOOKUP($B45,AU$3:$BN$5,MAX($U$6:$BM$6)+2-AU$6,0),"")</f>
        <v/>
      </c>
      <c r="AV45" s="47" t="str">
        <f>IFERROR(VLOOKUP($B45,AV$3:$BN$5,MAX($U$6:$BM$6)+2-AV$6,0),"")</f>
        <v/>
      </c>
      <c r="AW45" s="47" t="str">
        <f>IFERROR(VLOOKUP($B45,AW$3:$BN$5,MAX($U$6:$BM$6)+2-AW$6,0),"")</f>
        <v/>
      </c>
      <c r="AX45" s="47" t="str">
        <f>IFERROR(VLOOKUP($B45,AX$3:$BN$5,MAX($U$6:$BM$6)+2-AX$6,0),"")</f>
        <v/>
      </c>
      <c r="AY45" s="47" t="str">
        <f>IFERROR(VLOOKUP($B45,AY$3:$BN$5,MAX($U$6:$BM$6)+2-AY$6,0),"")</f>
        <v/>
      </c>
      <c r="AZ45" s="47" t="str">
        <f>IFERROR(VLOOKUP($B45,AZ$3:$BN$5,MAX($U$6:$BM$6)+2-AZ$6,0),"")</f>
        <v/>
      </c>
      <c r="BA45" s="47" t="str">
        <f>IFERROR(VLOOKUP($B45,BA$3:$BN$5,MAX($U$6:$BM$6)+2-BA$6,0),"")</f>
        <v/>
      </c>
      <c r="BB45" s="47" t="str">
        <f>IFERROR(VLOOKUP($B45,BB$3:$BN$5,MAX($U$6:$BM$6)+2-BB$6,0),"")</f>
        <v/>
      </c>
      <c r="BC45" s="47" t="str">
        <f>IFERROR(VLOOKUP($B45,BC$3:$BN$5,MAX($U$6:$BM$6)+2-BC$6,0),"")</f>
        <v/>
      </c>
      <c r="BD45" s="47" t="str">
        <f>IFERROR(VLOOKUP($B45,BD$3:$BN$5,MAX($U$6:$BM$6)+2-BD$6,0),"")</f>
        <v/>
      </c>
      <c r="BE45" s="47" t="str">
        <f>IFERROR(VLOOKUP($B45,BE$3:$BN$5,MAX($U$6:$BM$6)+2-BE$6,0),"")</f>
        <v/>
      </c>
      <c r="BF45" s="47" t="str">
        <f>IFERROR(VLOOKUP($B45,BF$3:$BN$5,MAX($U$6:$BM$6)+2-BF$6,0),"")</f>
        <v/>
      </c>
      <c r="BG45" s="47" t="str">
        <f>IFERROR(VLOOKUP($B45,BG$3:$BN$5,MAX($U$6:$BM$6)+2-BG$6,0),"")</f>
        <v/>
      </c>
      <c r="BH45" s="47" t="str">
        <f>IFERROR(VLOOKUP($B45,BH$3:$BN$5,MAX($U$6:$BM$6)+2-BH$6,0),"")</f>
        <v/>
      </c>
      <c r="BI45" s="47" t="str">
        <f>IFERROR(VLOOKUP($B45,BI$3:$BN$5,MAX($U$6:$BM$6)+2-BI$6,0),"")</f>
        <v/>
      </c>
      <c r="BJ45" s="47" t="str">
        <f>IFERROR(VLOOKUP($B45,BJ$3:$BN$5,MAX($U$6:$BM$6)+2-BJ$6,0),"")</f>
        <v/>
      </c>
      <c r="BK45" s="47" t="str">
        <f>IFERROR(VLOOKUP($B45,BK$3:$BN$5,MAX($U$6:$BM$6)+2-BK$6,0),"")</f>
        <v/>
      </c>
      <c r="BL45" s="47" t="str">
        <f>IFERROR(VLOOKUP($B45,BL$3:$BN$5,MAX($U$6:$BM$6)+2-BL$6,0),"")</f>
        <v/>
      </c>
      <c r="BM45" s="47" t="str">
        <f>IFERROR(VLOOKUP($B45,BM$3:$BN$5,MAX($U$6:$BM$6)+2-BM$6,0),"")</f>
        <v/>
      </c>
      <c r="BN45" s="46">
        <f t="shared" si="12"/>
        <v>0</v>
      </c>
      <c r="BO45" s="48" t="str">
        <f t="shared" si="13"/>
        <v/>
      </c>
      <c r="BP45" s="48" t="str">
        <f t="shared" si="14"/>
        <v/>
      </c>
      <c r="BQ45" s="49" t="str">
        <f t="shared" si="15"/>
        <v/>
      </c>
      <c r="BR45" s="50">
        <f t="shared" si="16"/>
        <v>0</v>
      </c>
      <c r="BS45" s="51">
        <f t="shared" si="17"/>
        <v>0</v>
      </c>
      <c r="BT45" s="52" t="str">
        <f>IFERROR(VLOOKUP($B45,BT$2:$CN$5,MAX($BT$6:$CM$6)+2-BT$6,0)*BT$7,"")</f>
        <v/>
      </c>
      <c r="BU45" s="52" t="str">
        <f>IFERROR(VLOOKUP($B45,BU$2:$CN$5,MAX($BT$6:$CM$6)+2-BU$6,0)*BU$7,"")</f>
        <v/>
      </c>
      <c r="BV45" s="52" t="str">
        <f>IFERROR(VLOOKUP($B45,BV$2:$CN$5,MAX($BT$6:$CM$6)+2-BV$6,0)*BV$7,"")</f>
        <v/>
      </c>
      <c r="BW45" s="52" t="str">
        <f>IFERROR(VLOOKUP($B45,BW$2:$CN$5,MAX($BT$6:$CM$6)+2-BW$6,0)*BW$7,"")</f>
        <v/>
      </c>
      <c r="BX45" s="52" t="str">
        <f>IFERROR(VLOOKUP($B45,BX$2:$CN$5,MAX($BT$6:$CM$6)+2-BX$6,0)*BX$7,"")</f>
        <v/>
      </c>
      <c r="BY45" s="52" t="str">
        <f>IFERROR(VLOOKUP($B45,BY$2:$CN$5,MAX($BT$6:$CM$6)+2-BY$6,0)*BY$7,"")</f>
        <v/>
      </c>
      <c r="BZ45" s="52" t="str">
        <f>IFERROR(VLOOKUP($B45,BZ$2:$CN$5,MAX($BT$6:$CM$6)+2-BZ$6,0)*BZ$7,"")</f>
        <v/>
      </c>
      <c r="CA45" s="52" t="str">
        <f>IFERROR(VLOOKUP($B45,CA$2:$CN$5,MAX($BT$6:$CM$6)+2-CA$6,0)*CA$7,"")</f>
        <v/>
      </c>
      <c r="CB45" s="52" t="str">
        <f>IFERROR(VLOOKUP($B45,CB$2:$CN$5,MAX($BT$6:$CM$6)+2-CB$6,0)*CB$7,"")</f>
        <v/>
      </c>
      <c r="CC45" s="52" t="str">
        <f>IFERROR(VLOOKUP($B45,CC$2:$CN$5,MAX($BT$6:$CM$6)+2-CC$6,0)*CC$7,"")</f>
        <v/>
      </c>
      <c r="CD45" s="52" t="str">
        <f>IFERROR(VLOOKUP($B45,CD$2:$CN$5,MAX($BT$6:$CM$6)+2-CD$6,0)*CD$7,"")</f>
        <v/>
      </c>
      <c r="CE45" s="52" t="str">
        <f>IFERROR(VLOOKUP($B45,CE$2:$CN$5,MAX($BT$6:$CM$6)+2-CE$6,0)*CE$7,"")</f>
        <v/>
      </c>
      <c r="CF45" s="52" t="str">
        <f>IFERROR(VLOOKUP($B45,CF$2:$CN$5,MAX($BT$6:$CM$6)+2-CF$6,0)*CF$7,"")</f>
        <v/>
      </c>
      <c r="CG45" s="52" t="str">
        <f>IFERROR(VLOOKUP($B45,CG$2:$CN$5,MAX($BT$6:$CM$6)+2-CG$6,0)*CG$7,"")</f>
        <v/>
      </c>
      <c r="CH45" s="52" t="str">
        <f>IFERROR(VLOOKUP($B45,CH$2:$CN$5,MAX($BT$6:$CM$6)+2-CH$6,0)*CH$7,"")</f>
        <v/>
      </c>
      <c r="CI45" s="52" t="str">
        <f>IFERROR(VLOOKUP($B45,CI$2:$CN$5,MAX($BT$6:$CM$6)+2-CI$6,0)*CI$7,"")</f>
        <v/>
      </c>
      <c r="CJ45" s="52" t="str">
        <f>IFERROR(VLOOKUP($B45,CJ$2:$CN$5,MAX($BT$6:$CM$6)+2-CJ$6,0)*CJ$7,"")</f>
        <v/>
      </c>
      <c r="CK45" s="52" t="str">
        <f>IFERROR(VLOOKUP($B45,CK$2:$CN$5,MAX($BT$6:$CM$6)+2-CK$6,0)*CK$7,"")</f>
        <v/>
      </c>
      <c r="CL45" s="52" t="str">
        <f>IFERROR(VLOOKUP($B45,CL$2:$CN$5,MAX($BT$6:$CM$6)+2-CL$6,0)*CL$7,"")</f>
        <v/>
      </c>
      <c r="CM45" s="52" t="str">
        <f>IFERROR(VLOOKUP($B45,CM$2:$CN$5,MAX($BT$6:$CM$6)+2-CM$6,0)*CM$7,"")</f>
        <v/>
      </c>
      <c r="CP45" s="53"/>
      <c r="CQ45" s="54" t="str">
        <f>IFERROR(VLOOKUP($B45,BT$49:$CN$58,MAX($CQ$6:$DJ$6)+2-CQ$6,0)*CQ$7,"")</f>
        <v/>
      </c>
      <c r="CR45" s="54" t="str">
        <f>IFERROR(VLOOKUP($B45,BU$49:$CN$58,MAX($CQ$6:$DJ$6)+2-CR$6,0)*CR$7,"")</f>
        <v/>
      </c>
      <c r="CS45" s="54" t="str">
        <f>IFERROR(VLOOKUP($B45,BV$49:$CN$58,MAX($CQ$6:$DJ$6)+2-CS$6,0)*CS$7,"")</f>
        <v/>
      </c>
      <c r="CT45" s="54" t="str">
        <f>IFERROR(VLOOKUP($B45,BW$49:$CN$58,MAX($CQ$6:$DJ$6)+2-CT$6,0)*CT$7,"")</f>
        <v/>
      </c>
      <c r="CU45" s="54" t="str">
        <f>IFERROR(VLOOKUP($B45,BX$49:$CN$58,MAX($CQ$6:$DJ$6)+2-CU$6,0)*CU$7,"")</f>
        <v/>
      </c>
      <c r="CV45" s="54" t="str">
        <f>IFERROR(VLOOKUP($B45,BY$49:$CN$58,MAX($CQ$6:$DJ$6)+2-CV$6,0)*CV$7,"")</f>
        <v/>
      </c>
      <c r="CW45" s="54" t="str">
        <f>IFERROR(VLOOKUP($B45,BZ$49:$CN$58,MAX($CQ$6:$DJ$6)+2-CW$6,0)*CW$7,"")</f>
        <v/>
      </c>
      <c r="CX45" s="54" t="str">
        <f>IFERROR(VLOOKUP($B45,CA$49:$CN$58,MAX($CQ$6:$DJ$6)+2-CX$6,0)*CX$7,"")</f>
        <v/>
      </c>
      <c r="CY45" s="54" t="str">
        <f>IFERROR(VLOOKUP($B45,CB$49:$CN$58,MAX($CQ$6:$DJ$6)+2-CY$6,0)*CY$7,"")</f>
        <v/>
      </c>
      <c r="CZ45" s="54" t="str">
        <f>IFERROR(VLOOKUP($B45,CC$49:$CN$58,MAX($CQ$6:$DJ$6)+2-CZ$6,0)*CZ$7,"")</f>
        <v/>
      </c>
      <c r="DA45" s="54" t="str">
        <f>IFERROR(VLOOKUP($B45,CD$49:$CN$58,MAX($CQ$6:$DJ$6)+2-DA$6,0)*DA$7,"")</f>
        <v/>
      </c>
      <c r="DB45" s="54" t="str">
        <f>IFERROR(VLOOKUP($B45,CE$49:$CN$58,MAX($CQ$6:$DJ$6)+2-DB$6,0)*DB$7,"")</f>
        <v/>
      </c>
      <c r="DC45" s="54" t="str">
        <f>IFERROR(VLOOKUP($B45,CF$49:$CN$58,MAX($CQ$6:$DJ$6)+2-DC$6,0)*DC$7,"")</f>
        <v/>
      </c>
      <c r="DD45" s="54" t="str">
        <f>IFERROR(VLOOKUP($B45,CG$49:$CN$58,MAX($CQ$6:$DJ$6)+2-DD$6,0)*DD$7,"")</f>
        <v/>
      </c>
      <c r="DE45" s="54" t="str">
        <f>IFERROR(VLOOKUP($B45,CH$49:$CN$58,MAX($CQ$6:$DJ$6)+2-DE$6,0)*DE$7,"")</f>
        <v/>
      </c>
      <c r="DF45" s="54" t="str">
        <f>IFERROR(VLOOKUP($B45,CI$49:$CN$58,MAX($CQ$6:$DJ$6)+2-DF$6,0)*DF$7,"")</f>
        <v/>
      </c>
      <c r="DG45" s="54" t="str">
        <f>IFERROR(VLOOKUP($B45,CJ$49:$CN$58,MAX($CQ$6:$DJ$6)+2-DG$6,0)*DG$7,"")</f>
        <v/>
      </c>
      <c r="DH45" s="54" t="str">
        <f>IFERROR(VLOOKUP($B45,CK$49:$CN$58,MAX($CQ$6:$DJ$6)+2-DH$6,0)*DH$7,"")</f>
        <v/>
      </c>
      <c r="DI45" s="54" t="str">
        <f>IFERROR(VLOOKUP($B45,CL$49:$CN$58,MAX($CQ$6:$DJ$6)+2-DI$6,0)*DI$7,"")</f>
        <v/>
      </c>
      <c r="DJ45" s="54" t="str">
        <f>IFERROR(VLOOKUP($B45,CM$49:$CN$58,MAX($CQ$6:$DJ$6)+2-DJ$6,0)*DJ$7,"")</f>
        <v/>
      </c>
      <c r="DK45" s="55">
        <f t="shared" si="18"/>
        <v>0</v>
      </c>
      <c r="DM45" s="56" t="str">
        <f>IFERROR(VLOOKUP($B45,BT$60:$CN$69,MAX($BT$6:$CM$6)+2-DM$6,0)*DM$7,"")</f>
        <v/>
      </c>
      <c r="DN45" s="56" t="str">
        <f>IFERROR(VLOOKUP($B45,BU$60:$CN$69,MAX($BT$6:$CM$6)+2-DN$6,0)*DN$7,"")</f>
        <v/>
      </c>
      <c r="DO45" s="56" t="str">
        <f>IFERROR(VLOOKUP($B45,BV$60:$CN$69,MAX($BT$6:$CM$6)+2-DO$6,0)*DO$7,"")</f>
        <v/>
      </c>
      <c r="DP45" s="56" t="str">
        <f>IFERROR(VLOOKUP($B45,BW$60:$CN$69,MAX($BT$6:$CM$6)+2-DP$6,0)*DP$7,"")</f>
        <v/>
      </c>
      <c r="DQ45" s="56" t="str">
        <f>IFERROR(VLOOKUP($B45,BX$60:$CN$69,MAX($BT$6:$CM$6)+2-DQ$6,0)*DQ$7,"")</f>
        <v/>
      </c>
      <c r="DR45" s="56" t="str">
        <f>IFERROR(VLOOKUP($B45,BY$60:$CN$69,MAX($BT$6:$CM$6)+2-DR$6,0)*DR$7,"")</f>
        <v/>
      </c>
      <c r="DS45" s="56" t="str">
        <f>IFERROR(VLOOKUP($B45,BZ$60:$CN$69,MAX($BT$6:$CM$6)+2-DS$6,0)*DS$7,"")</f>
        <v/>
      </c>
      <c r="DT45" s="56" t="str">
        <f>IFERROR(VLOOKUP($B45,CA$60:$CN$69,MAX($BT$6:$CM$6)+2-DT$6,0)*DT$7,"")</f>
        <v/>
      </c>
      <c r="DU45" s="56" t="str">
        <f>IFERROR(VLOOKUP($B45,CB$60:$CN$69,MAX($BT$6:$CM$6)+2-DU$6,0)*DU$7,"")</f>
        <v/>
      </c>
      <c r="DV45" s="56" t="str">
        <f>IFERROR(VLOOKUP($B45,CC$60:$CN$69,MAX($BT$6:$CM$6)+2-DV$6,0)*DV$7,"")</f>
        <v/>
      </c>
      <c r="DW45" s="56" t="str">
        <f>IFERROR(VLOOKUP($B45,CD$60:$CN$69,MAX($BT$6:$CM$6)+2-DW$6,0)*DW$7,"")</f>
        <v/>
      </c>
      <c r="DX45" s="56" t="str">
        <f>IFERROR(VLOOKUP($B45,CE$60:$CN$69,MAX($BT$6:$CM$6)+2-DX$6,0)*DX$7,"")</f>
        <v/>
      </c>
      <c r="DY45" s="56" t="str">
        <f>IFERROR(VLOOKUP($B45,CF$60:$CN$69,MAX($BT$6:$CM$6)+2-DY$6,0)*DY$7,"")</f>
        <v/>
      </c>
      <c r="DZ45" s="56" t="str">
        <f>IFERROR(VLOOKUP($B45,CG$60:$CN$69,MAX($BT$6:$CM$6)+2-DZ$6,0)*DZ$7,"")</f>
        <v/>
      </c>
      <c r="EA45" s="56" t="str">
        <f>IFERROR(VLOOKUP($B45,CH$60:$CN$69,MAX($BT$6:$CM$6)+2-EA$6,0)*EA$7,"")</f>
        <v/>
      </c>
      <c r="EB45" s="56" t="str">
        <f>IFERROR(VLOOKUP($B45,CI$60:$CN$69,MAX($BT$6:$CM$6)+2-EB$6,0)*EB$7,"")</f>
        <v/>
      </c>
      <c r="EC45" s="56" t="str">
        <f>IFERROR(VLOOKUP($B45,CJ$60:$CN$69,MAX($BT$6:$CM$6)+2-EC$6,0)*EC$7,"")</f>
        <v/>
      </c>
      <c r="ED45" s="56" t="str">
        <f>IFERROR(VLOOKUP($B45,CK$60:$CN$69,MAX($BT$6:$CM$6)+2-ED$6,0)*ED$7,"")</f>
        <v/>
      </c>
      <c r="EE45" s="56" t="str">
        <f>IFERROR(VLOOKUP($B45,CL$60:$CN$69,MAX($BT$6:$CM$6)+2-EE$6,0)*EE$7,"")</f>
        <v/>
      </c>
      <c r="EF45" s="56" t="str">
        <f>IFERROR(VLOOKUP($B45,CM$60:$CN$69,MAX($BT$6:$CM$6)+2-EF$6,0)*EF$7,"")</f>
        <v/>
      </c>
      <c r="EG45" s="57">
        <f t="shared" si="19"/>
        <v>0</v>
      </c>
      <c r="EJ45" s="1">
        <v>38</v>
      </c>
      <c r="EL45" s="1">
        <v>38</v>
      </c>
      <c r="EN45" s="1">
        <v>38</v>
      </c>
      <c r="EP45" s="1">
        <v>38</v>
      </c>
    </row>
    <row r="46" spans="1:146" ht="18" hidden="1">
      <c r="A46" s="36" t="s">
        <v>65</v>
      </c>
      <c r="B46" s="68"/>
      <c r="C46" s="69"/>
      <c r="D46" s="70"/>
      <c r="E46" s="70"/>
      <c r="F46" s="71"/>
      <c r="G46" s="37"/>
      <c r="H46" s="43">
        <f t="shared" si="0"/>
        <v>0</v>
      </c>
      <c r="I46" s="43">
        <f t="shared" si="1"/>
        <v>0</v>
      </c>
      <c r="J46" s="43">
        <f t="shared" si="2"/>
        <v>0</v>
      </c>
      <c r="K46" s="43">
        <f t="shared" si="3"/>
        <v>0</v>
      </c>
      <c r="L46" s="43">
        <f t="shared" si="4"/>
        <v>0</v>
      </c>
      <c r="M46" s="43">
        <f t="shared" si="5"/>
        <v>0</v>
      </c>
      <c r="N46" s="43">
        <f t="shared" si="6"/>
        <v>0</v>
      </c>
      <c r="O46" s="44">
        <f t="shared" si="7"/>
        <v>0</v>
      </c>
      <c r="P46" s="45" t="str">
        <f t="shared" si="8"/>
        <v/>
      </c>
      <c r="Q46" s="45">
        <f t="shared" si="9"/>
        <v>0</v>
      </c>
      <c r="R46" s="46"/>
      <c r="S46" s="46" t="str">
        <f t="shared" si="10"/>
        <v/>
      </c>
      <c r="T46" s="46">
        <f t="shared" si="11"/>
        <v>0</v>
      </c>
      <c r="U46" s="47" t="str">
        <f>IFERROR(VLOOKUP($B46,U$3:$BN$5,MAX($U$6:$BM$6)+2-U$6,0),"")</f>
        <v/>
      </c>
      <c r="V46" s="47" t="str">
        <f>IFERROR(VLOOKUP($B46,V$3:$BN$5,MAX($U$6:$BM$6)+2-V$6,0),"")</f>
        <v/>
      </c>
      <c r="W46" s="47" t="str">
        <f>IFERROR(VLOOKUP($B46,W$3:$BN$5,MAX($U$6:$BM$6)+2-W$6,0),"")</f>
        <v/>
      </c>
      <c r="X46" s="47" t="str">
        <f>IFERROR(VLOOKUP($B46,X$3:$BN$5,MAX($U$6:$BM$6)+2-X$6,0),"")</f>
        <v/>
      </c>
      <c r="Y46" s="47" t="str">
        <f>IFERROR(VLOOKUP($B46,Y$3:$BN$5,MAX($U$6:$BM$6)+2-Y$6,0),"")</f>
        <v/>
      </c>
      <c r="Z46" s="47" t="str">
        <f>IFERROR(VLOOKUP($B46,Z$3:$BN$5,MAX($U$6:$BM$6)+2-Z$6,0),"")</f>
        <v/>
      </c>
      <c r="AA46" s="47" t="str">
        <f>IFERROR(VLOOKUP($B46,AA$3:$BN$5,MAX($U$6:$BM$6)+2-AA$6,0),"")</f>
        <v/>
      </c>
      <c r="AB46" s="47" t="str">
        <f>IFERROR(VLOOKUP($B46,AB$3:$BN$5,MAX($U$6:$BM$6)+2-AB$6,0),"")</f>
        <v/>
      </c>
      <c r="AC46" s="47" t="str">
        <f>IFERROR(VLOOKUP($B46,AC$3:$BN$5,MAX($U$6:$BM$6)+2-AC$6,0),"")</f>
        <v/>
      </c>
      <c r="AD46" s="47" t="str">
        <f>IFERROR(VLOOKUP($B46,AD$3:$BN$5,MAX($U$6:$BM$6)+2-AD$6,0),"")</f>
        <v/>
      </c>
      <c r="AE46" s="47" t="str">
        <f>IFERROR(VLOOKUP($B46,AE$3:$BN$5,MAX($U$6:$BM$6)+2-AE$6,0),"")</f>
        <v/>
      </c>
      <c r="AF46" s="47" t="str">
        <f>IFERROR(VLOOKUP($B46,AF$3:$BN$5,MAX($U$6:$BM$6)+2-AF$6,0),"")</f>
        <v/>
      </c>
      <c r="AG46" s="47" t="str">
        <f>IFERROR(VLOOKUP($B46,AG$3:$BN$5,MAX($U$6:$BM$6)+2-AG$6,0),"")</f>
        <v/>
      </c>
      <c r="AH46" s="47" t="str">
        <f>IFERROR(VLOOKUP($B46,AH$3:$BN$5,MAX($U$6:$BM$6)+2-AH$6,0),"")</f>
        <v/>
      </c>
      <c r="AI46" s="47" t="str">
        <f>IFERROR(VLOOKUP($B46,AI$3:$BN$5,MAX($U$6:$BM$6)+2-AI$6,0),"")</f>
        <v/>
      </c>
      <c r="AJ46" s="47" t="str">
        <f>IFERROR(VLOOKUP($B46,AJ$3:$BN$5,MAX($U$6:$BM$6)+2-AJ$6,0),"")</f>
        <v/>
      </c>
      <c r="AK46" s="47" t="str">
        <f>IFERROR(VLOOKUP($B46,AK$3:$BN$5,MAX($U$6:$BM$6)+2-AK$6,0),"")</f>
        <v/>
      </c>
      <c r="AL46" s="47" t="str">
        <f>IFERROR(VLOOKUP($B46,AL$3:$BN$5,MAX($U$6:$BM$6)+2-AL$6,0),"")</f>
        <v/>
      </c>
      <c r="AM46" s="47" t="str">
        <f>IFERROR(VLOOKUP($B46,AM$3:$BN$5,MAX($U$6:$BM$6)+2-AM$6,0),"")</f>
        <v/>
      </c>
      <c r="AN46" s="47" t="str">
        <f>IFERROR(VLOOKUP($B46,AN$3:$BN$5,MAX($U$6:$BM$6)+2-AN$6,0),"")</f>
        <v/>
      </c>
      <c r="AO46" s="47" t="str">
        <f>IFERROR(VLOOKUP($B46,AO$3:$BN$5,MAX($U$6:$BM$6)+2-AO$6,0),"")</f>
        <v/>
      </c>
      <c r="AP46" s="47" t="str">
        <f>IFERROR(VLOOKUP($B46,AP$3:$BN$5,MAX($U$6:$BM$6)+2-AP$6,0),"")</f>
        <v/>
      </c>
      <c r="AQ46" s="47" t="str">
        <f>IFERROR(VLOOKUP($B46,AQ$3:$BN$5,MAX($U$6:$BM$6)+2-AQ$6,0),"")</f>
        <v/>
      </c>
      <c r="AR46" s="47" t="str">
        <f>IFERROR(VLOOKUP($B46,AR$3:$BN$5,MAX($U$6:$BM$6)+2-AR$6,0),"")</f>
        <v/>
      </c>
      <c r="AS46" s="47" t="str">
        <f>IFERROR(VLOOKUP($B46,AS$3:$BN$5,MAX($U$6:$BM$6)+2-AS$6,0),"")</f>
        <v/>
      </c>
      <c r="AT46" s="47" t="str">
        <f>IFERROR(VLOOKUP($B46,AT$3:$BN$5,MAX($U$6:$BM$6)+2-AT$6,0),"")</f>
        <v/>
      </c>
      <c r="AU46" s="47" t="str">
        <f>IFERROR(VLOOKUP($B46,AU$3:$BN$5,MAX($U$6:$BM$6)+2-AU$6,0),"")</f>
        <v/>
      </c>
      <c r="AV46" s="47" t="str">
        <f>IFERROR(VLOOKUP($B46,AV$3:$BN$5,MAX($U$6:$BM$6)+2-AV$6,0),"")</f>
        <v/>
      </c>
      <c r="AW46" s="47" t="str">
        <f>IFERROR(VLOOKUP($B46,AW$3:$BN$5,MAX($U$6:$BM$6)+2-AW$6,0),"")</f>
        <v/>
      </c>
      <c r="AX46" s="47" t="str">
        <f>IFERROR(VLOOKUP($B46,AX$3:$BN$5,MAX($U$6:$BM$6)+2-AX$6,0),"")</f>
        <v/>
      </c>
      <c r="AY46" s="47" t="str">
        <f>IFERROR(VLOOKUP($B46,AY$3:$BN$5,MAX($U$6:$BM$6)+2-AY$6,0),"")</f>
        <v/>
      </c>
      <c r="AZ46" s="47" t="str">
        <f>IFERROR(VLOOKUP($B46,AZ$3:$BN$5,MAX($U$6:$BM$6)+2-AZ$6,0),"")</f>
        <v/>
      </c>
      <c r="BA46" s="47" t="str">
        <f>IFERROR(VLOOKUP($B46,BA$3:$BN$5,MAX($U$6:$BM$6)+2-BA$6,0),"")</f>
        <v/>
      </c>
      <c r="BB46" s="47" t="str">
        <f>IFERROR(VLOOKUP($B46,BB$3:$BN$5,MAX($U$6:$BM$6)+2-BB$6,0),"")</f>
        <v/>
      </c>
      <c r="BC46" s="47" t="str">
        <f>IFERROR(VLOOKUP($B46,BC$3:$BN$5,MAX($U$6:$BM$6)+2-BC$6,0),"")</f>
        <v/>
      </c>
      <c r="BD46" s="47" t="str">
        <f>IFERROR(VLOOKUP($B46,BD$3:$BN$5,MAX($U$6:$BM$6)+2-BD$6,0),"")</f>
        <v/>
      </c>
      <c r="BE46" s="47" t="str">
        <f>IFERROR(VLOOKUP($B46,BE$3:$BN$5,MAX($U$6:$BM$6)+2-BE$6,0),"")</f>
        <v/>
      </c>
      <c r="BF46" s="47" t="str">
        <f>IFERROR(VLOOKUP($B46,BF$3:$BN$5,MAX($U$6:$BM$6)+2-BF$6,0),"")</f>
        <v/>
      </c>
      <c r="BG46" s="47" t="str">
        <f>IFERROR(VLOOKUP($B46,BG$3:$BN$5,MAX($U$6:$BM$6)+2-BG$6,0),"")</f>
        <v/>
      </c>
      <c r="BH46" s="47" t="str">
        <f>IFERROR(VLOOKUP($B46,BH$3:$BN$5,MAX($U$6:$BM$6)+2-BH$6,0),"")</f>
        <v/>
      </c>
      <c r="BI46" s="47" t="str">
        <f>IFERROR(VLOOKUP($B46,BI$3:$BN$5,MAX($U$6:$BM$6)+2-BI$6,0),"")</f>
        <v/>
      </c>
      <c r="BJ46" s="47" t="str">
        <f>IFERROR(VLOOKUP($B46,BJ$3:$BN$5,MAX($U$6:$BM$6)+2-BJ$6,0),"")</f>
        <v/>
      </c>
      <c r="BK46" s="47" t="str">
        <f>IFERROR(VLOOKUP($B46,BK$3:$BN$5,MAX($U$6:$BM$6)+2-BK$6,0),"")</f>
        <v/>
      </c>
      <c r="BL46" s="47" t="str">
        <f>IFERROR(VLOOKUP($B46,BL$3:$BN$5,MAX($U$6:$BM$6)+2-BL$6,0),"")</f>
        <v/>
      </c>
      <c r="BM46" s="47" t="str">
        <f>IFERROR(VLOOKUP($B46,BM$3:$BN$5,MAX($U$6:$BM$6)+2-BM$6,0),"")</f>
        <v/>
      </c>
      <c r="BN46" s="46">
        <f t="shared" si="12"/>
        <v>0</v>
      </c>
      <c r="BO46" s="48" t="str">
        <f t="shared" si="13"/>
        <v/>
      </c>
      <c r="BP46" s="48" t="str">
        <f t="shared" si="14"/>
        <v/>
      </c>
      <c r="BQ46" s="49" t="str">
        <f t="shared" si="15"/>
        <v/>
      </c>
      <c r="BR46" s="50">
        <f t="shared" si="16"/>
        <v>0</v>
      </c>
      <c r="BS46" s="51">
        <f t="shared" si="17"/>
        <v>0</v>
      </c>
      <c r="BT46" s="52" t="str">
        <f>IFERROR(VLOOKUP($B46,BT$2:$CN$5,MAX($BT$6:$CM$6)+2-BT$6,0)*BT$7,"")</f>
        <v/>
      </c>
      <c r="BU46" s="52" t="str">
        <f>IFERROR(VLOOKUP($B46,BU$2:$CN$5,MAX($BT$6:$CM$6)+2-BU$6,0)*BU$7,"")</f>
        <v/>
      </c>
      <c r="BV46" s="52" t="str">
        <f>IFERROR(VLOOKUP($B46,BV$2:$CN$5,MAX($BT$6:$CM$6)+2-BV$6,0)*BV$7,"")</f>
        <v/>
      </c>
      <c r="BW46" s="52" t="str">
        <f>IFERROR(VLOOKUP($B46,BW$2:$CN$5,MAX($BT$6:$CM$6)+2-BW$6,0)*BW$7,"")</f>
        <v/>
      </c>
      <c r="BX46" s="52" t="str">
        <f>IFERROR(VLOOKUP($B46,BX$2:$CN$5,MAX($BT$6:$CM$6)+2-BX$6,0)*BX$7,"")</f>
        <v/>
      </c>
      <c r="BY46" s="52" t="str">
        <f>IFERROR(VLOOKUP($B46,BY$2:$CN$5,MAX($BT$6:$CM$6)+2-BY$6,0)*BY$7,"")</f>
        <v/>
      </c>
      <c r="BZ46" s="52" t="str">
        <f>IFERROR(VLOOKUP($B46,BZ$2:$CN$5,MAX($BT$6:$CM$6)+2-BZ$6,0)*BZ$7,"")</f>
        <v/>
      </c>
      <c r="CA46" s="52" t="str">
        <f>IFERROR(VLOOKUP($B46,CA$2:$CN$5,MAX($BT$6:$CM$6)+2-CA$6,0)*CA$7,"")</f>
        <v/>
      </c>
      <c r="CB46" s="52" t="str">
        <f>IFERROR(VLOOKUP($B46,CB$2:$CN$5,MAX($BT$6:$CM$6)+2-CB$6,0)*CB$7,"")</f>
        <v/>
      </c>
      <c r="CC46" s="52" t="str">
        <f>IFERROR(VLOOKUP($B46,CC$2:$CN$5,MAX($BT$6:$CM$6)+2-CC$6,0)*CC$7,"")</f>
        <v/>
      </c>
      <c r="CD46" s="52" t="str">
        <f>IFERROR(VLOOKUP($B46,CD$2:$CN$5,MAX($BT$6:$CM$6)+2-CD$6,0)*CD$7,"")</f>
        <v/>
      </c>
      <c r="CE46" s="52" t="str">
        <f>IFERROR(VLOOKUP($B46,CE$2:$CN$5,MAX($BT$6:$CM$6)+2-CE$6,0)*CE$7,"")</f>
        <v/>
      </c>
      <c r="CF46" s="52" t="str">
        <f>IFERROR(VLOOKUP($B46,CF$2:$CN$5,MAX($BT$6:$CM$6)+2-CF$6,0)*CF$7,"")</f>
        <v/>
      </c>
      <c r="CG46" s="52" t="str">
        <f>IFERROR(VLOOKUP($B46,CG$2:$CN$5,MAX($BT$6:$CM$6)+2-CG$6,0)*CG$7,"")</f>
        <v/>
      </c>
      <c r="CH46" s="52" t="str">
        <f>IFERROR(VLOOKUP($B46,CH$2:$CN$5,MAX($BT$6:$CM$6)+2-CH$6,0)*CH$7,"")</f>
        <v/>
      </c>
      <c r="CI46" s="52" t="str">
        <f>IFERROR(VLOOKUP($B46,CI$2:$CN$5,MAX($BT$6:$CM$6)+2-CI$6,0)*CI$7,"")</f>
        <v/>
      </c>
      <c r="CJ46" s="52" t="str">
        <f>IFERROR(VLOOKUP($B46,CJ$2:$CN$5,MAX($BT$6:$CM$6)+2-CJ$6,0)*CJ$7,"")</f>
        <v/>
      </c>
      <c r="CK46" s="52" t="str">
        <f>IFERROR(VLOOKUP($B46,CK$2:$CN$5,MAX($BT$6:$CM$6)+2-CK$6,0)*CK$7,"")</f>
        <v/>
      </c>
      <c r="CL46" s="52" t="str">
        <f>IFERROR(VLOOKUP($B46,CL$2:$CN$5,MAX($BT$6:$CM$6)+2-CL$6,0)*CL$7,"")</f>
        <v/>
      </c>
      <c r="CM46" s="52" t="str">
        <f>IFERROR(VLOOKUP($B46,CM$2:$CN$5,MAX($BT$6:$CM$6)+2-CM$6,0)*CM$7,"")</f>
        <v/>
      </c>
      <c r="CP46" s="53"/>
      <c r="CQ46" s="54" t="str">
        <f>IFERROR(VLOOKUP($B46,BT$49:$CN$58,MAX($CQ$6:$DJ$6)+2-CQ$6,0)*CQ$7,"")</f>
        <v/>
      </c>
      <c r="CR46" s="54" t="str">
        <f>IFERROR(VLOOKUP($B46,BU$49:$CN$58,MAX($CQ$6:$DJ$6)+2-CR$6,0)*CR$7,"")</f>
        <v/>
      </c>
      <c r="CS46" s="54" t="str">
        <f>IFERROR(VLOOKUP($B46,BV$49:$CN$58,MAX($CQ$6:$DJ$6)+2-CS$6,0)*CS$7,"")</f>
        <v/>
      </c>
      <c r="CT46" s="54" t="str">
        <f>IFERROR(VLOOKUP($B46,BW$49:$CN$58,MAX($CQ$6:$DJ$6)+2-CT$6,0)*CT$7,"")</f>
        <v/>
      </c>
      <c r="CU46" s="54" t="str">
        <f>IFERROR(VLOOKUP($B46,BX$49:$CN$58,MAX($CQ$6:$DJ$6)+2-CU$6,0)*CU$7,"")</f>
        <v/>
      </c>
      <c r="CV46" s="54" t="str">
        <f>IFERROR(VLOOKUP($B46,BY$49:$CN$58,MAX($CQ$6:$DJ$6)+2-CV$6,0)*CV$7,"")</f>
        <v/>
      </c>
      <c r="CW46" s="54" t="str">
        <f>IFERROR(VLOOKUP($B46,BZ$49:$CN$58,MAX($CQ$6:$DJ$6)+2-CW$6,0)*CW$7,"")</f>
        <v/>
      </c>
      <c r="CX46" s="54" t="str">
        <f>IFERROR(VLOOKUP($B46,CA$49:$CN$58,MAX($CQ$6:$DJ$6)+2-CX$6,0)*CX$7,"")</f>
        <v/>
      </c>
      <c r="CY46" s="54" t="str">
        <f>IFERROR(VLOOKUP($B46,CB$49:$CN$58,MAX($CQ$6:$DJ$6)+2-CY$6,0)*CY$7,"")</f>
        <v/>
      </c>
      <c r="CZ46" s="54" t="str">
        <f>IFERROR(VLOOKUP($B46,CC$49:$CN$58,MAX($CQ$6:$DJ$6)+2-CZ$6,0)*CZ$7,"")</f>
        <v/>
      </c>
      <c r="DA46" s="54" t="str">
        <f>IFERROR(VLOOKUP($B46,CD$49:$CN$58,MAX($CQ$6:$DJ$6)+2-DA$6,0)*DA$7,"")</f>
        <v/>
      </c>
      <c r="DB46" s="54" t="str">
        <f>IFERROR(VLOOKUP($B46,CE$49:$CN$58,MAX($CQ$6:$DJ$6)+2-DB$6,0)*DB$7,"")</f>
        <v/>
      </c>
      <c r="DC46" s="54" t="str">
        <f>IFERROR(VLOOKUP($B46,CF$49:$CN$58,MAX($CQ$6:$DJ$6)+2-DC$6,0)*DC$7,"")</f>
        <v/>
      </c>
      <c r="DD46" s="54" t="str">
        <f>IFERROR(VLOOKUP($B46,CG$49:$CN$58,MAX($CQ$6:$DJ$6)+2-DD$6,0)*DD$7,"")</f>
        <v/>
      </c>
      <c r="DE46" s="54" t="str">
        <f>IFERROR(VLOOKUP($B46,CH$49:$CN$58,MAX($CQ$6:$DJ$6)+2-DE$6,0)*DE$7,"")</f>
        <v/>
      </c>
      <c r="DF46" s="54" t="str">
        <f>IFERROR(VLOOKUP($B46,CI$49:$CN$58,MAX($CQ$6:$DJ$6)+2-DF$6,0)*DF$7,"")</f>
        <v/>
      </c>
      <c r="DG46" s="54" t="str">
        <f>IFERROR(VLOOKUP($B46,CJ$49:$CN$58,MAX($CQ$6:$DJ$6)+2-DG$6,0)*DG$7,"")</f>
        <v/>
      </c>
      <c r="DH46" s="54" t="str">
        <f>IFERROR(VLOOKUP($B46,CK$49:$CN$58,MAX($CQ$6:$DJ$6)+2-DH$6,0)*DH$7,"")</f>
        <v/>
      </c>
      <c r="DI46" s="54" t="str">
        <f>IFERROR(VLOOKUP($B46,CL$49:$CN$58,MAX($CQ$6:$DJ$6)+2-DI$6,0)*DI$7,"")</f>
        <v/>
      </c>
      <c r="DJ46" s="54" t="str">
        <f>IFERROR(VLOOKUP($B46,CM$49:$CN$58,MAX($CQ$6:$DJ$6)+2-DJ$6,0)*DJ$7,"")</f>
        <v/>
      </c>
      <c r="DK46" s="55">
        <f t="shared" si="18"/>
        <v>0</v>
      </c>
      <c r="DM46" s="56" t="str">
        <f>IFERROR(VLOOKUP($B46,BT$60:$CN$69,MAX($BT$6:$CM$6)+2-DM$6,0)*DM$7,"")</f>
        <v/>
      </c>
      <c r="DN46" s="56" t="str">
        <f>IFERROR(VLOOKUP($B46,BU$60:$CN$69,MAX($BT$6:$CM$6)+2-DN$6,0)*DN$7,"")</f>
        <v/>
      </c>
      <c r="DO46" s="56" t="str">
        <f>IFERROR(VLOOKUP($B46,BV$60:$CN$69,MAX($BT$6:$CM$6)+2-DO$6,0)*DO$7,"")</f>
        <v/>
      </c>
      <c r="DP46" s="56" t="str">
        <f>IFERROR(VLOOKUP($B46,BW$60:$CN$69,MAX($BT$6:$CM$6)+2-DP$6,0)*DP$7,"")</f>
        <v/>
      </c>
      <c r="DQ46" s="56" t="str">
        <f>IFERROR(VLOOKUP($B46,BX$60:$CN$69,MAX($BT$6:$CM$6)+2-DQ$6,0)*DQ$7,"")</f>
        <v/>
      </c>
      <c r="DR46" s="56" t="str">
        <f>IFERROR(VLOOKUP($B46,BY$60:$CN$69,MAX($BT$6:$CM$6)+2-DR$6,0)*DR$7,"")</f>
        <v/>
      </c>
      <c r="DS46" s="56" t="str">
        <f>IFERROR(VLOOKUP($B46,BZ$60:$CN$69,MAX($BT$6:$CM$6)+2-DS$6,0)*DS$7,"")</f>
        <v/>
      </c>
      <c r="DT46" s="56" t="str">
        <f>IFERROR(VLOOKUP($B46,CA$60:$CN$69,MAX($BT$6:$CM$6)+2-DT$6,0)*DT$7,"")</f>
        <v/>
      </c>
      <c r="DU46" s="56" t="str">
        <f>IFERROR(VLOOKUP($B46,CB$60:$CN$69,MAX($BT$6:$CM$6)+2-DU$6,0)*DU$7,"")</f>
        <v/>
      </c>
      <c r="DV46" s="56" t="str">
        <f>IFERROR(VLOOKUP($B46,CC$60:$CN$69,MAX($BT$6:$CM$6)+2-DV$6,0)*DV$7,"")</f>
        <v/>
      </c>
      <c r="DW46" s="56" t="str">
        <f>IFERROR(VLOOKUP($B46,CD$60:$CN$69,MAX($BT$6:$CM$6)+2-DW$6,0)*DW$7,"")</f>
        <v/>
      </c>
      <c r="DX46" s="56" t="str">
        <f>IFERROR(VLOOKUP($B46,CE$60:$CN$69,MAX($BT$6:$CM$6)+2-DX$6,0)*DX$7,"")</f>
        <v/>
      </c>
      <c r="DY46" s="56" t="str">
        <f>IFERROR(VLOOKUP($B46,CF$60:$CN$69,MAX($BT$6:$CM$6)+2-DY$6,0)*DY$7,"")</f>
        <v/>
      </c>
      <c r="DZ46" s="56" t="str">
        <f>IFERROR(VLOOKUP($B46,CG$60:$CN$69,MAX($BT$6:$CM$6)+2-DZ$6,0)*DZ$7,"")</f>
        <v/>
      </c>
      <c r="EA46" s="56" t="str">
        <f>IFERROR(VLOOKUP($B46,CH$60:$CN$69,MAX($BT$6:$CM$6)+2-EA$6,0)*EA$7,"")</f>
        <v/>
      </c>
      <c r="EB46" s="56" t="str">
        <f>IFERROR(VLOOKUP($B46,CI$60:$CN$69,MAX($BT$6:$CM$6)+2-EB$6,0)*EB$7,"")</f>
        <v/>
      </c>
      <c r="EC46" s="56" t="str">
        <f>IFERROR(VLOOKUP($B46,CJ$60:$CN$69,MAX($BT$6:$CM$6)+2-EC$6,0)*EC$7,"")</f>
        <v/>
      </c>
      <c r="ED46" s="56" t="str">
        <f>IFERROR(VLOOKUP($B46,CK$60:$CN$69,MAX($BT$6:$CM$6)+2-ED$6,0)*ED$7,"")</f>
        <v/>
      </c>
      <c r="EE46" s="56" t="str">
        <f>IFERROR(VLOOKUP($B46,CL$60:$CN$69,MAX($BT$6:$CM$6)+2-EE$6,0)*EE$7,"")</f>
        <v/>
      </c>
      <c r="EF46" s="56" t="str">
        <f>IFERROR(VLOOKUP($B46,CM$60:$CN$69,MAX($BT$6:$CM$6)+2-EF$6,0)*EF$7,"")</f>
        <v/>
      </c>
      <c r="EG46" s="57">
        <f t="shared" si="19"/>
        <v>0</v>
      </c>
      <c r="EJ46" s="1">
        <v>39</v>
      </c>
      <c r="EL46" s="1">
        <v>39</v>
      </c>
      <c r="EN46" s="1">
        <v>39</v>
      </c>
      <c r="EP46" s="1">
        <v>39</v>
      </c>
    </row>
    <row r="47" spans="1:146" ht="18" hidden="1">
      <c r="A47" s="36" t="s">
        <v>66</v>
      </c>
      <c r="B47" s="68"/>
      <c r="C47" s="69"/>
      <c r="D47" s="70"/>
      <c r="E47" s="70"/>
      <c r="F47" s="71"/>
      <c r="G47" s="37"/>
      <c r="H47" s="43">
        <f t="shared" si="0"/>
        <v>0</v>
      </c>
      <c r="I47" s="43">
        <f t="shared" si="1"/>
        <v>0</v>
      </c>
      <c r="J47" s="43">
        <f t="shared" si="2"/>
        <v>0</v>
      </c>
      <c r="K47" s="43">
        <f t="shared" si="3"/>
        <v>0</v>
      </c>
      <c r="L47" s="43">
        <f t="shared" si="4"/>
        <v>0</v>
      </c>
      <c r="M47" s="43">
        <f t="shared" si="5"/>
        <v>0</v>
      </c>
      <c r="N47" s="43">
        <f t="shared" si="6"/>
        <v>0</v>
      </c>
      <c r="O47" s="44">
        <f t="shared" si="7"/>
        <v>0</v>
      </c>
      <c r="P47" s="45" t="str">
        <f t="shared" si="8"/>
        <v/>
      </c>
      <c r="Q47" s="45">
        <f t="shared" si="9"/>
        <v>0</v>
      </c>
      <c r="R47" s="46"/>
      <c r="S47" s="46" t="str">
        <f t="shared" si="10"/>
        <v/>
      </c>
      <c r="T47" s="46">
        <f t="shared" si="11"/>
        <v>0</v>
      </c>
      <c r="U47" s="47" t="str">
        <f>IFERROR(VLOOKUP($B47,U$3:$BN$5,MAX($U$6:$BM$6)+2-U$6,0),"")</f>
        <v/>
      </c>
      <c r="V47" s="47" t="str">
        <f>IFERROR(VLOOKUP($B47,V$3:$BN$5,MAX($U$6:$BM$6)+2-V$6,0),"")</f>
        <v/>
      </c>
      <c r="W47" s="47" t="str">
        <f>IFERROR(VLOOKUP($B47,W$3:$BN$5,MAX($U$6:$BM$6)+2-W$6,0),"")</f>
        <v/>
      </c>
      <c r="X47" s="47" t="str">
        <f>IFERROR(VLOOKUP($B47,X$3:$BN$5,MAX($U$6:$BM$6)+2-X$6,0),"")</f>
        <v/>
      </c>
      <c r="Y47" s="47" t="str">
        <f>IFERROR(VLOOKUP($B47,Y$3:$BN$5,MAX($U$6:$BM$6)+2-Y$6,0),"")</f>
        <v/>
      </c>
      <c r="Z47" s="47" t="str">
        <f>IFERROR(VLOOKUP($B47,Z$3:$BN$5,MAX($U$6:$BM$6)+2-Z$6,0),"")</f>
        <v/>
      </c>
      <c r="AA47" s="47" t="str">
        <f>IFERROR(VLOOKUP($B47,AA$3:$BN$5,MAX($U$6:$BM$6)+2-AA$6,0),"")</f>
        <v/>
      </c>
      <c r="AB47" s="47" t="str">
        <f>IFERROR(VLOOKUP($B47,AB$3:$BN$5,MAX($U$6:$BM$6)+2-AB$6,0),"")</f>
        <v/>
      </c>
      <c r="AC47" s="47" t="str">
        <f>IFERROR(VLOOKUP($B47,AC$3:$BN$5,MAX($U$6:$BM$6)+2-AC$6,0),"")</f>
        <v/>
      </c>
      <c r="AD47" s="47" t="str">
        <f>IFERROR(VLOOKUP($B47,AD$3:$BN$5,MAX($U$6:$BM$6)+2-AD$6,0),"")</f>
        <v/>
      </c>
      <c r="AE47" s="47" t="str">
        <f>IFERROR(VLOOKUP($B47,AE$3:$BN$5,MAX($U$6:$BM$6)+2-AE$6,0),"")</f>
        <v/>
      </c>
      <c r="AF47" s="47" t="str">
        <f>IFERROR(VLOOKUP($B47,AF$3:$BN$5,MAX($U$6:$BM$6)+2-AF$6,0),"")</f>
        <v/>
      </c>
      <c r="AG47" s="47" t="str">
        <f>IFERROR(VLOOKUP($B47,AG$3:$BN$5,MAX($U$6:$BM$6)+2-AG$6,0),"")</f>
        <v/>
      </c>
      <c r="AH47" s="47" t="str">
        <f>IFERROR(VLOOKUP($B47,AH$3:$BN$5,MAX($U$6:$BM$6)+2-AH$6,0),"")</f>
        <v/>
      </c>
      <c r="AI47" s="47" t="str">
        <f>IFERROR(VLOOKUP($B47,AI$3:$BN$5,MAX($U$6:$BM$6)+2-AI$6,0),"")</f>
        <v/>
      </c>
      <c r="AJ47" s="47" t="str">
        <f>IFERROR(VLOOKUP($B47,AJ$3:$BN$5,MAX($U$6:$BM$6)+2-AJ$6,0),"")</f>
        <v/>
      </c>
      <c r="AK47" s="47" t="str">
        <f>IFERROR(VLOOKUP($B47,AK$3:$BN$5,MAX($U$6:$BM$6)+2-AK$6,0),"")</f>
        <v/>
      </c>
      <c r="AL47" s="47" t="str">
        <f>IFERROR(VLOOKUP($B47,AL$3:$BN$5,MAX($U$6:$BM$6)+2-AL$6,0),"")</f>
        <v/>
      </c>
      <c r="AM47" s="47" t="str">
        <f>IFERROR(VLOOKUP($B47,AM$3:$BN$5,MAX($U$6:$BM$6)+2-AM$6,0),"")</f>
        <v/>
      </c>
      <c r="AN47" s="47" t="str">
        <f>IFERROR(VLOOKUP($B47,AN$3:$BN$5,MAX($U$6:$BM$6)+2-AN$6,0),"")</f>
        <v/>
      </c>
      <c r="AO47" s="47" t="str">
        <f>IFERROR(VLOOKUP($B47,AO$3:$BN$5,MAX($U$6:$BM$6)+2-AO$6,0),"")</f>
        <v/>
      </c>
      <c r="AP47" s="47" t="str">
        <f>IFERROR(VLOOKUP($B47,AP$3:$BN$5,MAX($U$6:$BM$6)+2-AP$6,0),"")</f>
        <v/>
      </c>
      <c r="AQ47" s="47" t="str">
        <f>IFERROR(VLOOKUP($B47,AQ$3:$BN$5,MAX($U$6:$BM$6)+2-AQ$6,0),"")</f>
        <v/>
      </c>
      <c r="AR47" s="47" t="str">
        <f>IFERROR(VLOOKUP($B47,AR$3:$BN$5,MAX($U$6:$BM$6)+2-AR$6,0),"")</f>
        <v/>
      </c>
      <c r="AS47" s="47" t="str">
        <f>IFERROR(VLOOKUP($B47,AS$3:$BN$5,MAX($U$6:$BM$6)+2-AS$6,0),"")</f>
        <v/>
      </c>
      <c r="AT47" s="47" t="str">
        <f>IFERROR(VLOOKUP($B47,AT$3:$BN$5,MAX($U$6:$BM$6)+2-AT$6,0),"")</f>
        <v/>
      </c>
      <c r="AU47" s="47" t="str">
        <f>IFERROR(VLOOKUP($B47,AU$3:$BN$5,MAX($U$6:$BM$6)+2-AU$6,0),"")</f>
        <v/>
      </c>
      <c r="AV47" s="47" t="str">
        <f>IFERROR(VLOOKUP($B47,AV$3:$BN$5,MAX($U$6:$BM$6)+2-AV$6,0),"")</f>
        <v/>
      </c>
      <c r="AW47" s="47" t="str">
        <f>IFERROR(VLOOKUP($B47,AW$3:$BN$5,MAX($U$6:$BM$6)+2-AW$6,0),"")</f>
        <v/>
      </c>
      <c r="AX47" s="47" t="str">
        <f>IFERROR(VLOOKUP($B47,AX$3:$BN$5,MAX($U$6:$BM$6)+2-AX$6,0),"")</f>
        <v/>
      </c>
      <c r="AY47" s="47" t="str">
        <f>IFERROR(VLOOKUP($B47,AY$3:$BN$5,MAX($U$6:$BM$6)+2-AY$6,0),"")</f>
        <v/>
      </c>
      <c r="AZ47" s="47" t="str">
        <f>IFERROR(VLOOKUP($B47,AZ$3:$BN$5,MAX($U$6:$BM$6)+2-AZ$6,0),"")</f>
        <v/>
      </c>
      <c r="BA47" s="47" t="str">
        <f>IFERROR(VLOOKUP($B47,BA$3:$BN$5,MAX($U$6:$BM$6)+2-BA$6,0),"")</f>
        <v/>
      </c>
      <c r="BB47" s="47" t="str">
        <f>IFERROR(VLOOKUP($B47,BB$3:$BN$5,MAX($U$6:$BM$6)+2-BB$6,0),"")</f>
        <v/>
      </c>
      <c r="BC47" s="47" t="str">
        <f>IFERROR(VLOOKUP($B47,BC$3:$BN$5,MAX($U$6:$BM$6)+2-BC$6,0),"")</f>
        <v/>
      </c>
      <c r="BD47" s="47" t="str">
        <f>IFERROR(VLOOKUP($B47,BD$3:$BN$5,MAX($U$6:$BM$6)+2-BD$6,0),"")</f>
        <v/>
      </c>
      <c r="BE47" s="47" t="str">
        <f>IFERROR(VLOOKUP($B47,BE$3:$BN$5,MAX($U$6:$BM$6)+2-BE$6,0),"")</f>
        <v/>
      </c>
      <c r="BF47" s="47" t="str">
        <f>IFERROR(VLOOKUP($B47,BF$3:$BN$5,MAX($U$6:$BM$6)+2-BF$6,0),"")</f>
        <v/>
      </c>
      <c r="BG47" s="47" t="str">
        <f>IFERROR(VLOOKUP($B47,BG$3:$BN$5,MAX($U$6:$BM$6)+2-BG$6,0),"")</f>
        <v/>
      </c>
      <c r="BH47" s="47" t="str">
        <f>IFERROR(VLOOKUP($B47,BH$3:$BN$5,MAX($U$6:$BM$6)+2-BH$6,0),"")</f>
        <v/>
      </c>
      <c r="BI47" s="47" t="str">
        <f>IFERROR(VLOOKUP($B47,BI$3:$BN$5,MAX($U$6:$BM$6)+2-BI$6,0),"")</f>
        <v/>
      </c>
      <c r="BJ47" s="47" t="str">
        <f>IFERROR(VLOOKUP($B47,BJ$3:$BN$5,MAX($U$6:$BM$6)+2-BJ$6,0),"")</f>
        <v/>
      </c>
      <c r="BK47" s="47" t="str">
        <f>IFERROR(VLOOKUP($B47,BK$3:$BN$5,MAX($U$6:$BM$6)+2-BK$6,0),"")</f>
        <v/>
      </c>
      <c r="BL47" s="47" t="str">
        <f>IFERROR(VLOOKUP($B47,BL$3:$BN$5,MAX($U$6:$BM$6)+2-BL$6,0),"")</f>
        <v/>
      </c>
      <c r="BM47" s="47" t="str">
        <f>IFERROR(VLOOKUP($B47,BM$3:$BN$5,MAX($U$6:$BM$6)+2-BM$6,0),"")</f>
        <v/>
      </c>
      <c r="BN47" s="46">
        <f t="shared" si="12"/>
        <v>0</v>
      </c>
      <c r="BO47" s="48" t="str">
        <f t="shared" si="13"/>
        <v/>
      </c>
      <c r="BP47" s="48" t="str">
        <f t="shared" si="14"/>
        <v/>
      </c>
      <c r="BQ47" s="49" t="str">
        <f t="shared" si="15"/>
        <v/>
      </c>
      <c r="BR47" s="50">
        <f t="shared" si="16"/>
        <v>0</v>
      </c>
      <c r="BS47" s="51">
        <f t="shared" si="17"/>
        <v>0</v>
      </c>
      <c r="BT47" s="52" t="str">
        <f>IFERROR(VLOOKUP($B47,BT$2:$CN$5,MAX($BT$6:$CM$6)+2-BT$6,0)*BT$7,"")</f>
        <v/>
      </c>
      <c r="BU47" s="52" t="str">
        <f>IFERROR(VLOOKUP($B47,BU$2:$CN$5,MAX($BT$6:$CM$6)+2-BU$6,0)*BU$7,"")</f>
        <v/>
      </c>
      <c r="BV47" s="52" t="str">
        <f>IFERROR(VLOOKUP($B47,BV$2:$CN$5,MAX($BT$6:$CM$6)+2-BV$6,0)*BV$7,"")</f>
        <v/>
      </c>
      <c r="BW47" s="52" t="str">
        <f>IFERROR(VLOOKUP($B47,BW$2:$CN$5,MAX($BT$6:$CM$6)+2-BW$6,0)*BW$7,"")</f>
        <v/>
      </c>
      <c r="BX47" s="52" t="str">
        <f>IFERROR(VLOOKUP($B47,BX$2:$CN$5,MAX($BT$6:$CM$6)+2-BX$6,0)*BX$7,"")</f>
        <v/>
      </c>
      <c r="BY47" s="52" t="str">
        <f>IFERROR(VLOOKUP($B47,BY$2:$CN$5,MAX($BT$6:$CM$6)+2-BY$6,0)*BY$7,"")</f>
        <v/>
      </c>
      <c r="BZ47" s="52" t="str">
        <f>IFERROR(VLOOKUP($B47,BZ$2:$CN$5,MAX($BT$6:$CM$6)+2-BZ$6,0)*BZ$7,"")</f>
        <v/>
      </c>
      <c r="CA47" s="52" t="str">
        <f>IFERROR(VLOOKUP($B47,CA$2:$CN$5,MAX($BT$6:$CM$6)+2-CA$6,0)*CA$7,"")</f>
        <v/>
      </c>
      <c r="CB47" s="52" t="str">
        <f>IFERROR(VLOOKUP($B47,CB$2:$CN$5,MAX($BT$6:$CM$6)+2-CB$6,0)*CB$7,"")</f>
        <v/>
      </c>
      <c r="CC47" s="52" t="str">
        <f>IFERROR(VLOOKUP($B47,CC$2:$CN$5,MAX($BT$6:$CM$6)+2-CC$6,0)*CC$7,"")</f>
        <v/>
      </c>
      <c r="CD47" s="52" t="str">
        <f>IFERROR(VLOOKUP($B47,CD$2:$CN$5,MAX($BT$6:$CM$6)+2-CD$6,0)*CD$7,"")</f>
        <v/>
      </c>
      <c r="CE47" s="52" t="str">
        <f>IFERROR(VLOOKUP($B47,CE$2:$CN$5,MAX($BT$6:$CM$6)+2-CE$6,0)*CE$7,"")</f>
        <v/>
      </c>
      <c r="CF47" s="52" t="str">
        <f>IFERROR(VLOOKUP($B47,CF$2:$CN$5,MAX($BT$6:$CM$6)+2-CF$6,0)*CF$7,"")</f>
        <v/>
      </c>
      <c r="CG47" s="52" t="str">
        <f>IFERROR(VLOOKUP($B47,CG$2:$CN$5,MAX($BT$6:$CM$6)+2-CG$6,0)*CG$7,"")</f>
        <v/>
      </c>
      <c r="CH47" s="52" t="str">
        <f>IFERROR(VLOOKUP($B47,CH$2:$CN$5,MAX($BT$6:$CM$6)+2-CH$6,0)*CH$7,"")</f>
        <v/>
      </c>
      <c r="CI47" s="52" t="str">
        <f>IFERROR(VLOOKUP($B47,CI$2:$CN$5,MAX($BT$6:$CM$6)+2-CI$6,0)*CI$7,"")</f>
        <v/>
      </c>
      <c r="CJ47" s="52" t="str">
        <f>IFERROR(VLOOKUP($B47,CJ$2:$CN$5,MAX($BT$6:$CM$6)+2-CJ$6,0)*CJ$7,"")</f>
        <v/>
      </c>
      <c r="CK47" s="52" t="str">
        <f>IFERROR(VLOOKUP($B47,CK$2:$CN$5,MAX($BT$6:$CM$6)+2-CK$6,0)*CK$7,"")</f>
        <v/>
      </c>
      <c r="CL47" s="52" t="str">
        <f>IFERROR(VLOOKUP($B47,CL$2:$CN$5,MAX($BT$6:$CM$6)+2-CL$6,0)*CL$7,"")</f>
        <v/>
      </c>
      <c r="CM47" s="52" t="str">
        <f>IFERROR(VLOOKUP($B47,CM$2:$CN$5,MAX($BT$6:$CM$6)+2-CM$6,0)*CM$7,"")</f>
        <v/>
      </c>
      <c r="CP47" s="53"/>
      <c r="CQ47" s="54" t="str">
        <f>IFERROR(VLOOKUP($B47,BT$49:$CN$58,MAX($CQ$6:$DJ$6)+2-CQ$6,0)*CQ$7,"")</f>
        <v/>
      </c>
      <c r="CR47" s="54" t="str">
        <f>IFERROR(VLOOKUP($B47,BU$49:$CN$58,MAX($CQ$6:$DJ$6)+2-CR$6,0)*CR$7,"")</f>
        <v/>
      </c>
      <c r="CS47" s="54" t="str">
        <f>IFERROR(VLOOKUP($B47,BV$49:$CN$58,MAX($CQ$6:$DJ$6)+2-CS$6,0)*CS$7,"")</f>
        <v/>
      </c>
      <c r="CT47" s="54" t="str">
        <f>IFERROR(VLOOKUP($B47,BW$49:$CN$58,MAX($CQ$6:$DJ$6)+2-CT$6,0)*CT$7,"")</f>
        <v/>
      </c>
      <c r="CU47" s="54" t="str">
        <f>IFERROR(VLOOKUP($B47,BX$49:$CN$58,MAX($CQ$6:$DJ$6)+2-CU$6,0)*CU$7,"")</f>
        <v/>
      </c>
      <c r="CV47" s="54" t="str">
        <f>IFERROR(VLOOKUP($B47,BY$49:$CN$58,MAX($CQ$6:$DJ$6)+2-CV$6,0)*CV$7,"")</f>
        <v/>
      </c>
      <c r="CW47" s="54" t="str">
        <f>IFERROR(VLOOKUP($B47,BZ$49:$CN$58,MAX($CQ$6:$DJ$6)+2-CW$6,0)*CW$7,"")</f>
        <v/>
      </c>
      <c r="CX47" s="54" t="str">
        <f>IFERROR(VLOOKUP($B47,CA$49:$CN$58,MAX($CQ$6:$DJ$6)+2-CX$6,0)*CX$7,"")</f>
        <v/>
      </c>
      <c r="CY47" s="54" t="str">
        <f>IFERROR(VLOOKUP($B47,CB$49:$CN$58,MAX($CQ$6:$DJ$6)+2-CY$6,0)*CY$7,"")</f>
        <v/>
      </c>
      <c r="CZ47" s="54" t="str">
        <f>IFERROR(VLOOKUP($B47,CC$49:$CN$58,MAX($CQ$6:$DJ$6)+2-CZ$6,0)*CZ$7,"")</f>
        <v/>
      </c>
      <c r="DA47" s="54" t="str">
        <f>IFERROR(VLOOKUP($B47,CD$49:$CN$58,MAX($CQ$6:$DJ$6)+2-DA$6,0)*DA$7,"")</f>
        <v/>
      </c>
      <c r="DB47" s="54" t="str">
        <f>IFERROR(VLOOKUP($B47,CE$49:$CN$58,MAX($CQ$6:$DJ$6)+2-DB$6,0)*DB$7,"")</f>
        <v/>
      </c>
      <c r="DC47" s="54" t="str">
        <f>IFERROR(VLOOKUP($B47,CF$49:$CN$58,MAX($CQ$6:$DJ$6)+2-DC$6,0)*DC$7,"")</f>
        <v/>
      </c>
      <c r="DD47" s="54" t="str">
        <f>IFERROR(VLOOKUP($B47,CG$49:$CN$58,MAX($CQ$6:$DJ$6)+2-DD$6,0)*DD$7,"")</f>
        <v/>
      </c>
      <c r="DE47" s="54" t="str">
        <f>IFERROR(VLOOKUP($B47,CH$49:$CN$58,MAX($CQ$6:$DJ$6)+2-DE$6,0)*DE$7,"")</f>
        <v/>
      </c>
      <c r="DF47" s="54" t="str">
        <f>IFERROR(VLOOKUP($B47,CI$49:$CN$58,MAX($CQ$6:$DJ$6)+2-DF$6,0)*DF$7,"")</f>
        <v/>
      </c>
      <c r="DG47" s="54" t="str">
        <f>IFERROR(VLOOKUP($B47,CJ$49:$CN$58,MAX($CQ$6:$DJ$6)+2-DG$6,0)*DG$7,"")</f>
        <v/>
      </c>
      <c r="DH47" s="54" t="str">
        <f>IFERROR(VLOOKUP($B47,CK$49:$CN$58,MAX($CQ$6:$DJ$6)+2-DH$6,0)*DH$7,"")</f>
        <v/>
      </c>
      <c r="DI47" s="54" t="str">
        <f>IFERROR(VLOOKUP($B47,CL$49:$CN$58,MAX($CQ$6:$DJ$6)+2-DI$6,0)*DI$7,"")</f>
        <v/>
      </c>
      <c r="DJ47" s="54" t="str">
        <f>IFERROR(VLOOKUP($B47,CM$49:$CN$58,MAX($CQ$6:$DJ$6)+2-DJ$6,0)*DJ$7,"")</f>
        <v/>
      </c>
      <c r="DK47" s="55">
        <f t="shared" si="18"/>
        <v>0</v>
      </c>
      <c r="DM47" s="56" t="str">
        <f>IFERROR(VLOOKUP($B47,BT$60:$CN$69,MAX($BT$6:$CM$6)+2-DM$6,0)*DM$7,"")</f>
        <v/>
      </c>
      <c r="DN47" s="56" t="str">
        <f>IFERROR(VLOOKUP($B47,BU$60:$CN$69,MAX($BT$6:$CM$6)+2-DN$6,0)*DN$7,"")</f>
        <v/>
      </c>
      <c r="DO47" s="56" t="str">
        <f>IFERROR(VLOOKUP($B47,BV$60:$CN$69,MAX($BT$6:$CM$6)+2-DO$6,0)*DO$7,"")</f>
        <v/>
      </c>
      <c r="DP47" s="56" t="str">
        <f>IFERROR(VLOOKUP($B47,BW$60:$CN$69,MAX($BT$6:$CM$6)+2-DP$6,0)*DP$7,"")</f>
        <v/>
      </c>
      <c r="DQ47" s="56" t="str">
        <f>IFERROR(VLOOKUP($B47,BX$60:$CN$69,MAX($BT$6:$CM$6)+2-DQ$6,0)*DQ$7,"")</f>
        <v/>
      </c>
      <c r="DR47" s="56" t="str">
        <f>IFERROR(VLOOKUP($B47,BY$60:$CN$69,MAX($BT$6:$CM$6)+2-DR$6,0)*DR$7,"")</f>
        <v/>
      </c>
      <c r="DS47" s="56" t="str">
        <f>IFERROR(VLOOKUP($B47,BZ$60:$CN$69,MAX($BT$6:$CM$6)+2-DS$6,0)*DS$7,"")</f>
        <v/>
      </c>
      <c r="DT47" s="56" t="str">
        <f>IFERROR(VLOOKUP($B47,CA$60:$CN$69,MAX($BT$6:$CM$6)+2-DT$6,0)*DT$7,"")</f>
        <v/>
      </c>
      <c r="DU47" s="56" t="str">
        <f>IFERROR(VLOOKUP($B47,CB$60:$CN$69,MAX($BT$6:$CM$6)+2-DU$6,0)*DU$7,"")</f>
        <v/>
      </c>
      <c r="DV47" s="56" t="str">
        <f>IFERROR(VLOOKUP($B47,CC$60:$CN$69,MAX($BT$6:$CM$6)+2-DV$6,0)*DV$7,"")</f>
        <v/>
      </c>
      <c r="DW47" s="56" t="str">
        <f>IFERROR(VLOOKUP($B47,CD$60:$CN$69,MAX($BT$6:$CM$6)+2-DW$6,0)*DW$7,"")</f>
        <v/>
      </c>
      <c r="DX47" s="56" t="str">
        <f>IFERROR(VLOOKUP($B47,CE$60:$CN$69,MAX($BT$6:$CM$6)+2-DX$6,0)*DX$7,"")</f>
        <v/>
      </c>
      <c r="DY47" s="56" t="str">
        <f>IFERROR(VLOOKUP($B47,CF$60:$CN$69,MAX($BT$6:$CM$6)+2-DY$6,0)*DY$7,"")</f>
        <v/>
      </c>
      <c r="DZ47" s="56" t="str">
        <f>IFERROR(VLOOKUP($B47,CG$60:$CN$69,MAX($BT$6:$CM$6)+2-DZ$6,0)*DZ$7,"")</f>
        <v/>
      </c>
      <c r="EA47" s="56" t="str">
        <f>IFERROR(VLOOKUP($B47,CH$60:$CN$69,MAX($BT$6:$CM$6)+2-EA$6,0)*EA$7,"")</f>
        <v/>
      </c>
      <c r="EB47" s="56" t="str">
        <f>IFERROR(VLOOKUP($B47,CI$60:$CN$69,MAX($BT$6:$CM$6)+2-EB$6,0)*EB$7,"")</f>
        <v/>
      </c>
      <c r="EC47" s="56" t="str">
        <f>IFERROR(VLOOKUP($B47,CJ$60:$CN$69,MAX($BT$6:$CM$6)+2-EC$6,0)*EC$7,"")</f>
        <v/>
      </c>
      <c r="ED47" s="56" t="str">
        <f>IFERROR(VLOOKUP($B47,CK$60:$CN$69,MAX($BT$6:$CM$6)+2-ED$6,0)*ED$7,"")</f>
        <v/>
      </c>
      <c r="EE47" s="56" t="str">
        <f>IFERROR(VLOOKUP($B47,CL$60:$CN$69,MAX($BT$6:$CM$6)+2-EE$6,0)*EE$7,"")</f>
        <v/>
      </c>
      <c r="EF47" s="56" t="str">
        <f>IFERROR(VLOOKUP($B47,CM$60:$CN$69,MAX($BT$6:$CM$6)+2-EF$6,0)*EF$7,"")</f>
        <v/>
      </c>
      <c r="EG47" s="57">
        <f t="shared" si="19"/>
        <v>0</v>
      </c>
      <c r="EJ47" s="1">
        <v>40</v>
      </c>
      <c r="EL47" s="1">
        <v>40</v>
      </c>
      <c r="EN47" s="1">
        <v>40</v>
      </c>
      <c r="EP47" s="1">
        <v>40</v>
      </c>
    </row>
    <row r="48" spans="1:146" hidden="1"/>
    <row r="49" spans="1:92" ht="19" hidden="1">
      <c r="A49" s="72" t="s">
        <v>35</v>
      </c>
      <c r="BS49" s="8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>
        <v>1</v>
      </c>
    </row>
    <row r="50" spans="1:92" hidden="1"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>
        <v>1</v>
      </c>
    </row>
    <row r="51" spans="1:92" hidden="1">
      <c r="A51" s="8" t="s">
        <v>68</v>
      </c>
      <c r="D51" s="15"/>
      <c r="BS51" s="73" t="s">
        <v>11</v>
      </c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>
        <v>1</v>
      </c>
    </row>
    <row r="52" spans="1:92" hidden="1">
      <c r="A52" s="21"/>
      <c r="B52" s="21" t="s">
        <v>69</v>
      </c>
      <c r="C52" s="22" t="s">
        <v>12</v>
      </c>
      <c r="D52" s="22" t="s">
        <v>13</v>
      </c>
      <c r="E52" s="22" t="s">
        <v>14</v>
      </c>
      <c r="F52" s="22" t="s">
        <v>15</v>
      </c>
      <c r="BS52" s="73" t="s">
        <v>70</v>
      </c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>
        <v>1</v>
      </c>
    </row>
    <row r="53" spans="1:92" hidden="1">
      <c r="A53" s="74">
        <v>1</v>
      </c>
      <c r="B53" s="68">
        <f>B8</f>
        <v>50</v>
      </c>
      <c r="C53" s="68">
        <f>C8</f>
        <v>0</v>
      </c>
      <c r="D53" s="68" t="str">
        <f>D8</f>
        <v>Veronika Horváthová</v>
      </c>
      <c r="E53" s="68" t="str">
        <f>E8</f>
        <v>W</v>
      </c>
      <c r="F53" s="68" t="str">
        <f>F8</f>
        <v>ZŠ Vl. Majakovského</v>
      </c>
      <c r="BS53" s="73" t="s">
        <v>71</v>
      </c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>
        <v>1</v>
      </c>
    </row>
    <row r="54" spans="1:92" ht="19" hidden="1">
      <c r="A54" s="74">
        <v>2</v>
      </c>
      <c r="B54" s="68">
        <f>B10</f>
        <v>32</v>
      </c>
      <c r="C54" s="68">
        <f>C10</f>
        <v>0</v>
      </c>
      <c r="D54" s="68" t="str">
        <f>D10</f>
        <v xml:space="preserve">Izabela Pončová </v>
      </c>
      <c r="E54" s="68" t="str">
        <f>E10</f>
        <v>W</v>
      </c>
      <c r="F54" s="68" t="str">
        <f>F10</f>
        <v xml:space="preserve">ZŠ Palackého </v>
      </c>
      <c r="BS54" s="75" t="s">
        <v>72</v>
      </c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>
        <v>1</v>
      </c>
    </row>
    <row r="55" spans="1:92" hidden="1">
      <c r="A55" s="74">
        <v>3</v>
      </c>
      <c r="B55" s="68">
        <f>B12</f>
        <v>49</v>
      </c>
      <c r="C55" s="68">
        <f>C12</f>
        <v>0</v>
      </c>
      <c r="D55" s="68" t="str">
        <f>D12</f>
        <v>Vendula Houšťová</v>
      </c>
      <c r="E55" s="68" t="str">
        <f>E12</f>
        <v>W</v>
      </c>
      <c r="F55" s="68" t="str">
        <f>F12</f>
        <v>ZŠ Vl. Majakovského</v>
      </c>
      <c r="BS55" s="73" t="s">
        <v>73</v>
      </c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>
        <v>1</v>
      </c>
    </row>
    <row r="56" spans="1:92" hidden="1">
      <c r="A56" s="74">
        <v>4</v>
      </c>
      <c r="B56" s="68">
        <f>B14</f>
        <v>0</v>
      </c>
      <c r="C56" s="68">
        <f>C14</f>
        <v>0</v>
      </c>
      <c r="D56" s="68">
        <f>D14</f>
        <v>0</v>
      </c>
      <c r="E56" s="68">
        <f>E14</f>
        <v>0</v>
      </c>
      <c r="F56" s="68">
        <f>F14</f>
        <v>0</v>
      </c>
      <c r="BS56" s="73" t="s">
        <v>74</v>
      </c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>
        <v>1</v>
      </c>
    </row>
    <row r="57" spans="1:92" hidden="1">
      <c r="A57" s="74">
        <v>5</v>
      </c>
      <c r="B57" s="68">
        <f>B16</f>
        <v>0</v>
      </c>
      <c r="C57" s="68">
        <f>C16</f>
        <v>0</v>
      </c>
      <c r="D57" s="68">
        <f>D16</f>
        <v>0</v>
      </c>
      <c r="E57" s="68">
        <f>E16</f>
        <v>0</v>
      </c>
      <c r="F57" s="68">
        <f>F16</f>
        <v>0</v>
      </c>
      <c r="BS57" s="76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>
        <v>1</v>
      </c>
    </row>
    <row r="58" spans="1:92" hidden="1">
      <c r="A58" s="74">
        <v>6</v>
      </c>
      <c r="B58" s="68">
        <f>B18</f>
        <v>0</v>
      </c>
      <c r="C58" s="68">
        <f>C18</f>
        <v>0</v>
      </c>
      <c r="D58" s="68">
        <f>D18</f>
        <v>0</v>
      </c>
      <c r="E58" s="68">
        <f>E18</f>
        <v>0</v>
      </c>
      <c r="F58" s="68">
        <f>F18</f>
        <v>0</v>
      </c>
      <c r="BS58" s="76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>
        <v>1</v>
      </c>
    </row>
    <row r="59" spans="1:92" hidden="1">
      <c r="A59" s="74">
        <v>7</v>
      </c>
      <c r="B59" s="68">
        <f>B20</f>
        <v>0</v>
      </c>
      <c r="C59" s="68">
        <f>C20</f>
        <v>0</v>
      </c>
      <c r="D59" s="68">
        <f>D20</f>
        <v>0</v>
      </c>
      <c r="E59" s="68">
        <f>E20</f>
        <v>0</v>
      </c>
      <c r="F59" s="68">
        <f>F20</f>
        <v>0</v>
      </c>
      <c r="BS59" s="76"/>
    </row>
    <row r="60" spans="1:92" hidden="1">
      <c r="A60" s="74">
        <v>8</v>
      </c>
      <c r="B60" s="68">
        <f>B22</f>
        <v>0</v>
      </c>
      <c r="C60" s="68">
        <f>C22</f>
        <v>0</v>
      </c>
      <c r="D60" s="68">
        <f>D22</f>
        <v>0</v>
      </c>
      <c r="E60" s="68">
        <f>E22</f>
        <v>0</v>
      </c>
      <c r="F60" s="68">
        <f>F22</f>
        <v>0</v>
      </c>
      <c r="BS60" s="7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>
        <v>-1</v>
      </c>
    </row>
    <row r="61" spans="1:92" hidden="1">
      <c r="A61" s="74">
        <v>9</v>
      </c>
      <c r="B61" s="68">
        <f>B24</f>
        <v>0</v>
      </c>
      <c r="C61" s="68">
        <f>C24</f>
        <v>0</v>
      </c>
      <c r="D61" s="68">
        <f>D24</f>
        <v>0</v>
      </c>
      <c r="E61" s="68">
        <f>E24</f>
        <v>0</v>
      </c>
      <c r="F61" s="68">
        <f>F24</f>
        <v>0</v>
      </c>
      <c r="BS61" s="7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>
        <v>-1</v>
      </c>
    </row>
    <row r="62" spans="1:92" hidden="1">
      <c r="A62" s="74">
        <v>10</v>
      </c>
      <c r="B62" s="68">
        <f>B26</f>
        <v>0</v>
      </c>
      <c r="C62" s="68">
        <f>C26</f>
        <v>0</v>
      </c>
      <c r="D62" s="68">
        <f>D26</f>
        <v>0</v>
      </c>
      <c r="E62" s="68">
        <f>E26</f>
        <v>0</v>
      </c>
      <c r="F62" s="68">
        <f>F26</f>
        <v>0</v>
      </c>
      <c r="BS62" s="77" t="s">
        <v>11</v>
      </c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>
        <v>-1</v>
      </c>
    </row>
    <row r="63" spans="1:92" hidden="1">
      <c r="A63" s="74">
        <v>11</v>
      </c>
      <c r="B63" s="68">
        <f>B28</f>
        <v>0</v>
      </c>
      <c r="C63" s="68">
        <f>C28</f>
        <v>0</v>
      </c>
      <c r="D63" s="68">
        <f>D28</f>
        <v>0</v>
      </c>
      <c r="E63" s="68">
        <f>E28</f>
        <v>0</v>
      </c>
      <c r="F63" s="68">
        <f>F28</f>
        <v>0</v>
      </c>
      <c r="BS63" s="77" t="s">
        <v>70</v>
      </c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>
        <v>-1</v>
      </c>
    </row>
    <row r="64" spans="1:92" hidden="1">
      <c r="A64" s="74">
        <v>12</v>
      </c>
      <c r="B64" s="68">
        <f>B30</f>
        <v>0</v>
      </c>
      <c r="C64" s="68">
        <f>C30</f>
        <v>0</v>
      </c>
      <c r="D64" s="68">
        <f>D30</f>
        <v>0</v>
      </c>
      <c r="E64" s="68">
        <f>E30</f>
        <v>0</v>
      </c>
      <c r="F64" s="68">
        <f>F30</f>
        <v>0</v>
      </c>
      <c r="BS64" s="77" t="s">
        <v>71</v>
      </c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>
        <v>-1</v>
      </c>
    </row>
    <row r="65" spans="1:92" ht="19" hidden="1">
      <c r="A65" s="74">
        <v>13</v>
      </c>
      <c r="B65" s="68">
        <f>B32</f>
        <v>0</v>
      </c>
      <c r="C65" s="68">
        <f>C32</f>
        <v>0</v>
      </c>
      <c r="D65" s="68">
        <f>D32</f>
        <v>0</v>
      </c>
      <c r="E65" s="68">
        <f>E32</f>
        <v>0</v>
      </c>
      <c r="F65" s="68">
        <f>F32</f>
        <v>0</v>
      </c>
      <c r="BS65" s="78" t="s">
        <v>75</v>
      </c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>
        <v>-1</v>
      </c>
    </row>
    <row r="66" spans="1:92" hidden="1">
      <c r="A66" s="74">
        <v>14</v>
      </c>
      <c r="B66" s="68">
        <f>B34</f>
        <v>0</v>
      </c>
      <c r="C66" s="68">
        <f>C34</f>
        <v>0</v>
      </c>
      <c r="D66" s="68">
        <f>D34</f>
        <v>0</v>
      </c>
      <c r="E66" s="68">
        <f>E34</f>
        <v>0</v>
      </c>
      <c r="F66" s="68">
        <f>F34</f>
        <v>0</v>
      </c>
      <c r="BS66" s="77" t="s">
        <v>73</v>
      </c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>
        <v>-1</v>
      </c>
    </row>
    <row r="67" spans="1:92" hidden="1">
      <c r="A67" s="74">
        <v>15</v>
      </c>
      <c r="B67" s="68">
        <f>B36</f>
        <v>0</v>
      </c>
      <c r="C67" s="68">
        <f>C36</f>
        <v>0</v>
      </c>
      <c r="D67" s="68">
        <f>D36</f>
        <v>0</v>
      </c>
      <c r="E67" s="68">
        <f>E36</f>
        <v>0</v>
      </c>
      <c r="F67" s="68">
        <f>F36</f>
        <v>0</v>
      </c>
      <c r="BS67" s="77" t="s">
        <v>74</v>
      </c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>
        <v>-1</v>
      </c>
    </row>
    <row r="68" spans="1:92" hidden="1">
      <c r="A68" s="74">
        <v>16</v>
      </c>
      <c r="B68" s="68">
        <f>B38</f>
        <v>0</v>
      </c>
      <c r="C68" s="68">
        <f>C38</f>
        <v>0</v>
      </c>
      <c r="D68" s="68">
        <f>D38</f>
        <v>0</v>
      </c>
      <c r="E68" s="68">
        <f>E38</f>
        <v>0</v>
      </c>
      <c r="F68" s="68">
        <f>F38</f>
        <v>0</v>
      </c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>
        <v>-1</v>
      </c>
    </row>
    <row r="69" spans="1:92" hidden="1">
      <c r="A69" s="74">
        <v>17</v>
      </c>
      <c r="B69" s="68">
        <f>B40</f>
        <v>0</v>
      </c>
      <c r="C69" s="68">
        <f>C40</f>
        <v>0</v>
      </c>
      <c r="D69" s="68">
        <f>D40</f>
        <v>0</v>
      </c>
      <c r="E69" s="68">
        <f>E40</f>
        <v>0</v>
      </c>
      <c r="F69" s="68">
        <f>F40</f>
        <v>0</v>
      </c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>
        <v>-1</v>
      </c>
    </row>
    <row r="70" spans="1:92" hidden="1">
      <c r="A70" s="74">
        <v>18</v>
      </c>
      <c r="B70" s="68">
        <f>B42</f>
        <v>0</v>
      </c>
      <c r="C70" s="68">
        <f>C42</f>
        <v>0</v>
      </c>
      <c r="D70" s="68">
        <f>D42</f>
        <v>0</v>
      </c>
      <c r="E70" s="68">
        <f>E42</f>
        <v>0</v>
      </c>
      <c r="F70" s="68">
        <f>F42</f>
        <v>0</v>
      </c>
    </row>
    <row r="71" spans="1:92" hidden="1">
      <c r="A71" s="74">
        <v>19</v>
      </c>
      <c r="B71" s="68">
        <f>B44</f>
        <v>0</v>
      </c>
      <c r="C71" s="68">
        <f>C44</f>
        <v>0</v>
      </c>
      <c r="D71" s="68">
        <f>D44</f>
        <v>0</v>
      </c>
      <c r="E71" s="68">
        <f>E44</f>
        <v>0</v>
      </c>
      <c r="F71" s="68">
        <f>F44</f>
        <v>0</v>
      </c>
    </row>
    <row r="72" spans="1:92" hidden="1">
      <c r="A72" s="74">
        <v>20</v>
      </c>
      <c r="B72" s="68">
        <f>B46</f>
        <v>0</v>
      </c>
      <c r="C72" s="68">
        <f>C46</f>
        <v>0</v>
      </c>
      <c r="D72" s="68">
        <f>D46</f>
        <v>0</v>
      </c>
      <c r="E72" s="68">
        <f>E46</f>
        <v>0</v>
      </c>
      <c r="F72" s="68">
        <f>F46</f>
        <v>0</v>
      </c>
    </row>
    <row r="73" spans="1:92" hidden="1">
      <c r="A73" s="8"/>
    </row>
    <row r="74" spans="1:92" hidden="1"/>
    <row r="75" spans="1:92" hidden="1">
      <c r="A75" s="8" t="s">
        <v>76</v>
      </c>
    </row>
    <row r="76" spans="1:92" hidden="1">
      <c r="A76" s="21"/>
      <c r="B76" s="21" t="s">
        <v>69</v>
      </c>
      <c r="C76" s="22" t="s">
        <v>12</v>
      </c>
      <c r="D76" s="22" t="s">
        <v>13</v>
      </c>
      <c r="E76" s="22" t="s">
        <v>14</v>
      </c>
      <c r="F76" s="22" t="s">
        <v>15</v>
      </c>
    </row>
    <row r="77" spans="1:92" hidden="1">
      <c r="A77" s="74">
        <v>1</v>
      </c>
      <c r="B77" s="68">
        <f>B9</f>
        <v>30</v>
      </c>
      <c r="C77" s="68">
        <f>C9</f>
        <v>0</v>
      </c>
      <c r="D77" s="68" t="str">
        <f>D9</f>
        <v xml:space="preserve">Alica Jaworková </v>
      </c>
      <c r="E77" s="68" t="str">
        <f>E9</f>
        <v>W</v>
      </c>
      <c r="F77" s="68" t="str">
        <f>F9</f>
        <v xml:space="preserve">ZŠ Palackého </v>
      </c>
    </row>
    <row r="78" spans="1:92" hidden="1">
      <c r="A78" s="74">
        <v>2</v>
      </c>
      <c r="B78" s="68">
        <f>B11</f>
        <v>48</v>
      </c>
      <c r="C78" s="68">
        <f>C11</f>
        <v>0</v>
      </c>
      <c r="D78" s="68" t="str">
        <f>D11</f>
        <v>Karin Tělupilová</v>
      </c>
      <c r="E78" s="68" t="str">
        <f>E11</f>
        <v>W</v>
      </c>
      <c r="F78" s="68" t="str">
        <f>F11</f>
        <v>ZŠ Vl. Majakovského</v>
      </c>
    </row>
    <row r="79" spans="1:92" hidden="1">
      <c r="A79" s="74">
        <v>3</v>
      </c>
      <c r="B79" s="68">
        <f>B13</f>
        <v>31</v>
      </c>
      <c r="C79" s="68">
        <f>C13</f>
        <v>0</v>
      </c>
      <c r="D79" s="68" t="str">
        <f>D13</f>
        <v xml:space="preserve">Denisa Horňáková </v>
      </c>
      <c r="E79" s="68" t="str">
        <f>E13</f>
        <v>W</v>
      </c>
      <c r="F79" s="68" t="str">
        <f>F13</f>
        <v xml:space="preserve">ZŠ Palackého </v>
      </c>
    </row>
    <row r="80" spans="1:92" hidden="1">
      <c r="A80" s="74">
        <v>4</v>
      </c>
      <c r="B80" s="68">
        <f>B15</f>
        <v>0</v>
      </c>
      <c r="C80" s="68">
        <f>C15</f>
        <v>0</v>
      </c>
      <c r="D80" s="68">
        <f>D15</f>
        <v>0</v>
      </c>
      <c r="E80" s="68">
        <f>E15</f>
        <v>0</v>
      </c>
      <c r="F80" s="68">
        <f>F15</f>
        <v>0</v>
      </c>
    </row>
    <row r="81" spans="1:6" hidden="1">
      <c r="A81" s="74">
        <v>5</v>
      </c>
      <c r="B81" s="68">
        <f>B17</f>
        <v>0</v>
      </c>
      <c r="C81" s="68">
        <f>C17</f>
        <v>0</v>
      </c>
      <c r="D81" s="68">
        <f>D17</f>
        <v>0</v>
      </c>
      <c r="E81" s="68">
        <f>E17</f>
        <v>0</v>
      </c>
      <c r="F81" s="68">
        <f>F17</f>
        <v>0</v>
      </c>
    </row>
    <row r="82" spans="1:6" hidden="1">
      <c r="A82" s="74">
        <v>6</v>
      </c>
      <c r="B82" s="68">
        <f>B19</f>
        <v>0</v>
      </c>
      <c r="C82" s="68">
        <f>C19</f>
        <v>0</v>
      </c>
      <c r="D82" s="68">
        <f>D19</f>
        <v>0</v>
      </c>
      <c r="E82" s="68">
        <f>E19</f>
        <v>0</v>
      </c>
      <c r="F82" s="68">
        <f>F19</f>
        <v>0</v>
      </c>
    </row>
    <row r="83" spans="1:6" hidden="1">
      <c r="A83" s="74">
        <v>7</v>
      </c>
      <c r="B83" s="68">
        <f>B21</f>
        <v>0</v>
      </c>
      <c r="C83" s="68">
        <f>C21</f>
        <v>0</v>
      </c>
      <c r="D83" s="68">
        <f>D21</f>
        <v>0</v>
      </c>
      <c r="E83" s="68">
        <f>E21</f>
        <v>0</v>
      </c>
      <c r="F83" s="68">
        <f>F21</f>
        <v>0</v>
      </c>
    </row>
    <row r="84" spans="1:6" hidden="1">
      <c r="A84" s="74">
        <v>8</v>
      </c>
      <c r="B84" s="68">
        <f>B23</f>
        <v>0</v>
      </c>
      <c r="C84" s="68">
        <f>C23</f>
        <v>0</v>
      </c>
      <c r="D84" s="68">
        <f>D23</f>
        <v>0</v>
      </c>
      <c r="E84" s="68">
        <f>E23</f>
        <v>0</v>
      </c>
      <c r="F84" s="68">
        <f>F23</f>
        <v>0</v>
      </c>
    </row>
    <row r="85" spans="1:6" hidden="1">
      <c r="A85" s="74">
        <v>9</v>
      </c>
      <c r="B85" s="68">
        <f>B25</f>
        <v>0</v>
      </c>
      <c r="C85" s="68">
        <f>C25</f>
        <v>0</v>
      </c>
      <c r="D85" s="68">
        <f>D25</f>
        <v>0</v>
      </c>
      <c r="E85" s="68">
        <f>E25</f>
        <v>0</v>
      </c>
      <c r="F85" s="68">
        <f>F25</f>
        <v>0</v>
      </c>
    </row>
    <row r="86" spans="1:6" hidden="1">
      <c r="A86" s="74">
        <v>10</v>
      </c>
      <c r="B86" s="68">
        <f>B27</f>
        <v>0</v>
      </c>
      <c r="C86" s="68">
        <f>C27</f>
        <v>0</v>
      </c>
      <c r="D86" s="68">
        <f>D27</f>
        <v>0</v>
      </c>
      <c r="E86" s="68">
        <f>E27</f>
        <v>0</v>
      </c>
      <c r="F86" s="68">
        <f>F27</f>
        <v>0</v>
      </c>
    </row>
    <row r="87" spans="1:6" hidden="1">
      <c r="A87" s="74">
        <v>11</v>
      </c>
      <c r="B87" s="68">
        <f>B29</f>
        <v>0</v>
      </c>
      <c r="C87" s="68">
        <f>C29</f>
        <v>0</v>
      </c>
      <c r="D87" s="68">
        <f>D29</f>
        <v>0</v>
      </c>
      <c r="E87" s="68">
        <f>E29</f>
        <v>0</v>
      </c>
      <c r="F87" s="68">
        <f>F29</f>
        <v>0</v>
      </c>
    </row>
    <row r="88" spans="1:6" hidden="1">
      <c r="A88" s="74">
        <v>12</v>
      </c>
      <c r="B88" s="68">
        <f>B31</f>
        <v>0</v>
      </c>
      <c r="C88" s="68">
        <f>C31</f>
        <v>0</v>
      </c>
      <c r="D88" s="68">
        <f>D31</f>
        <v>0</v>
      </c>
      <c r="E88" s="68">
        <f>E31</f>
        <v>0</v>
      </c>
      <c r="F88" s="68">
        <f>F31</f>
        <v>0</v>
      </c>
    </row>
    <row r="89" spans="1:6" hidden="1">
      <c r="A89" s="74">
        <v>13</v>
      </c>
      <c r="B89" s="68">
        <f>B33</f>
        <v>0</v>
      </c>
      <c r="C89" s="68">
        <f>C33</f>
        <v>0</v>
      </c>
      <c r="D89" s="68">
        <f>D33</f>
        <v>0</v>
      </c>
      <c r="E89" s="68">
        <f>E33</f>
        <v>0</v>
      </c>
      <c r="F89" s="68">
        <f>F33</f>
        <v>0</v>
      </c>
    </row>
    <row r="90" spans="1:6" hidden="1">
      <c r="A90" s="74">
        <v>14</v>
      </c>
      <c r="B90" s="68">
        <f>B35</f>
        <v>0</v>
      </c>
      <c r="C90" s="68">
        <f>C35</f>
        <v>0</v>
      </c>
      <c r="D90" s="68">
        <f>D35</f>
        <v>0</v>
      </c>
      <c r="E90" s="68">
        <f>E35</f>
        <v>0</v>
      </c>
      <c r="F90" s="68">
        <f>F35</f>
        <v>0</v>
      </c>
    </row>
    <row r="91" spans="1:6" hidden="1">
      <c r="A91" s="74">
        <v>15</v>
      </c>
      <c r="B91" s="68">
        <f>B37</f>
        <v>0</v>
      </c>
      <c r="C91" s="68">
        <f>C37</f>
        <v>0</v>
      </c>
      <c r="D91" s="68">
        <f>D37</f>
        <v>0</v>
      </c>
      <c r="E91" s="68">
        <f>E37</f>
        <v>0</v>
      </c>
      <c r="F91" s="68">
        <f>F37</f>
        <v>0</v>
      </c>
    </row>
    <row r="92" spans="1:6" hidden="1">
      <c r="A92" s="74">
        <v>16</v>
      </c>
      <c r="B92" s="68">
        <f>B39</f>
        <v>0</v>
      </c>
      <c r="C92" s="68">
        <f>C39</f>
        <v>0</v>
      </c>
      <c r="D92" s="68">
        <f>D39</f>
        <v>0</v>
      </c>
      <c r="E92" s="68">
        <f>E39</f>
        <v>0</v>
      </c>
      <c r="F92" s="68">
        <f>F39</f>
        <v>0</v>
      </c>
    </row>
    <row r="93" spans="1:6" hidden="1">
      <c r="A93" s="74">
        <v>17</v>
      </c>
      <c r="B93" s="68">
        <f>B41</f>
        <v>0</v>
      </c>
      <c r="C93" s="68">
        <f>C41</f>
        <v>0</v>
      </c>
      <c r="D93" s="68">
        <f>D41</f>
        <v>0</v>
      </c>
      <c r="E93" s="68">
        <f>E41</f>
        <v>0</v>
      </c>
      <c r="F93" s="68">
        <f>F41</f>
        <v>0</v>
      </c>
    </row>
    <row r="94" spans="1:6" hidden="1">
      <c r="A94" s="74">
        <v>18</v>
      </c>
      <c r="B94" s="68">
        <f>B43</f>
        <v>0</v>
      </c>
      <c r="C94" s="68">
        <f>C43</f>
        <v>0</v>
      </c>
      <c r="D94" s="68">
        <f>D43</f>
        <v>0</v>
      </c>
      <c r="E94" s="68">
        <f>E43</f>
        <v>0</v>
      </c>
      <c r="F94" s="68">
        <f>F43</f>
        <v>0</v>
      </c>
    </row>
    <row r="95" spans="1:6" hidden="1">
      <c r="A95" s="74">
        <v>19</v>
      </c>
      <c r="B95" s="68">
        <f>B45</f>
        <v>0</v>
      </c>
      <c r="C95" s="68">
        <f>C45</f>
        <v>0</v>
      </c>
      <c r="D95" s="68">
        <f>D45</f>
        <v>0</v>
      </c>
      <c r="E95" s="68">
        <f>E45</f>
        <v>0</v>
      </c>
      <c r="F95" s="68">
        <f>F45</f>
        <v>0</v>
      </c>
    </row>
    <row r="96" spans="1:6" hidden="1">
      <c r="A96" s="74">
        <v>20</v>
      </c>
      <c r="B96" s="68">
        <f>B47</f>
        <v>0</v>
      </c>
      <c r="C96" s="68">
        <f>C47</f>
        <v>0</v>
      </c>
      <c r="D96" s="68">
        <f>D47</f>
        <v>0</v>
      </c>
      <c r="E96" s="68">
        <f>E47</f>
        <v>0</v>
      </c>
      <c r="F96" s="68">
        <f>F47</f>
        <v>0</v>
      </c>
    </row>
    <row r="97" hidden="1"/>
  </sheetData>
  <autoFilter ref="B7:EG7" xr:uid="{91B81257-A7F3-0644-82B8-1DA083C65B48}">
    <sortState xmlns:xlrd2="http://schemas.microsoft.com/office/spreadsheetml/2017/richdata2" ref="B8:EG13">
      <sortCondition ref="O7:O47"/>
    </sortState>
  </autoFilter>
  <mergeCells count="16">
    <mergeCell ref="EO6:EP6"/>
    <mergeCell ref="A1:O1"/>
    <mergeCell ref="A4:O4"/>
    <mergeCell ref="P5:Q5"/>
    <mergeCell ref="BO5:BP5"/>
    <mergeCell ref="BQ5:BS5"/>
    <mergeCell ref="B6:F6"/>
    <mergeCell ref="H6:I6"/>
    <mergeCell ref="J6:K6"/>
    <mergeCell ref="L6:M6"/>
    <mergeCell ref="P6:Q6"/>
    <mergeCell ref="BO6:BP6"/>
    <mergeCell ref="BQ6:BS6"/>
    <mergeCell ref="EI6:EJ6"/>
    <mergeCell ref="EK6:EL6"/>
    <mergeCell ref="EM6:EN6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37EBC-0AAB-6845-B159-0A08088CEAB4}">
  <dimension ref="A1:O18"/>
  <sheetViews>
    <sheetView tabSelected="1" topLeftCell="A2" zoomScale="174" workbookViewId="0">
      <selection activeCell="H25" sqref="H25"/>
    </sheetView>
  </sheetViews>
  <sheetFormatPr baseColWidth="10" defaultRowHeight="16"/>
  <cols>
    <col min="2" max="2" width="22.83203125" customWidth="1"/>
  </cols>
  <sheetData>
    <row r="1" spans="1:15">
      <c r="A1" s="109" t="s">
        <v>264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1:15">
      <c r="A2" s="1"/>
      <c r="B2" s="1"/>
      <c r="H2" s="1"/>
      <c r="I2" s="1"/>
      <c r="J2" s="1"/>
      <c r="K2" s="1"/>
      <c r="L2" s="1"/>
      <c r="M2" s="1"/>
      <c r="N2" s="1"/>
    </row>
    <row r="3" spans="1:15">
      <c r="A3" s="1"/>
      <c r="B3" s="1"/>
      <c r="H3" s="1"/>
      <c r="I3" s="1"/>
      <c r="J3" s="1"/>
      <c r="K3" s="1"/>
      <c r="L3" s="1"/>
      <c r="M3" s="1"/>
      <c r="N3" s="1"/>
    </row>
    <row r="4" spans="1:1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>
      <c r="A5" s="1"/>
      <c r="B5" s="1"/>
      <c r="E5" s="9"/>
    </row>
    <row r="6" spans="1:15" ht="29">
      <c r="A6" s="20" t="s">
        <v>10</v>
      </c>
      <c r="B6" s="21" t="s">
        <v>135</v>
      </c>
      <c r="C6" s="22" t="s">
        <v>27</v>
      </c>
      <c r="D6" s="22" t="s">
        <v>29</v>
      </c>
      <c r="E6" s="22" t="s">
        <v>31</v>
      </c>
      <c r="F6" s="22" t="s">
        <v>33</v>
      </c>
      <c r="G6" s="22" t="s">
        <v>35</v>
      </c>
      <c r="H6" s="22" t="s">
        <v>265</v>
      </c>
      <c r="I6" s="22" t="s">
        <v>266</v>
      </c>
      <c r="J6" s="22" t="s">
        <v>15</v>
      </c>
      <c r="K6" s="22" t="s">
        <v>15</v>
      </c>
    </row>
    <row r="7" spans="1:15">
      <c r="A7" s="36" t="s">
        <v>27</v>
      </c>
      <c r="B7" s="95" t="s">
        <v>155</v>
      </c>
      <c r="C7" s="68">
        <v>8</v>
      </c>
      <c r="D7" s="39">
        <v>3</v>
      </c>
      <c r="E7" s="39">
        <v>13</v>
      </c>
      <c r="F7" s="39">
        <v>11</v>
      </c>
      <c r="G7" s="39">
        <v>20</v>
      </c>
      <c r="H7" s="39">
        <f>SUM(C7:G7)</f>
        <v>55</v>
      </c>
      <c r="I7" s="39"/>
      <c r="J7" s="41"/>
      <c r="K7" s="41"/>
    </row>
    <row r="8" spans="1:15">
      <c r="A8" s="36" t="s">
        <v>28</v>
      </c>
      <c r="B8" s="89" t="s">
        <v>155</v>
      </c>
      <c r="C8" s="68">
        <v>7</v>
      </c>
      <c r="D8" s="39">
        <v>3</v>
      </c>
      <c r="E8" s="39">
        <v>7</v>
      </c>
      <c r="F8" s="39">
        <v>20</v>
      </c>
      <c r="G8" s="39">
        <v>20</v>
      </c>
      <c r="H8" s="39">
        <f t="shared" ref="H8:H18" si="0">SUM(C8:G8)</f>
        <v>57</v>
      </c>
      <c r="I8" s="39"/>
      <c r="J8" s="41"/>
      <c r="K8" s="41"/>
    </row>
    <row r="9" spans="1:15">
      <c r="A9" s="36" t="s">
        <v>29</v>
      </c>
      <c r="B9" s="95" t="s">
        <v>155</v>
      </c>
      <c r="C9" s="68">
        <v>7</v>
      </c>
      <c r="D9" s="39">
        <v>3</v>
      </c>
      <c r="E9" s="39">
        <f>6+7</f>
        <v>13</v>
      </c>
      <c r="F9" s="39">
        <v>11</v>
      </c>
      <c r="G9" s="39">
        <v>20</v>
      </c>
      <c r="H9" s="39">
        <f t="shared" si="0"/>
        <v>54</v>
      </c>
      <c r="I9" s="39"/>
      <c r="J9" s="41"/>
      <c r="K9" s="41"/>
    </row>
    <row r="10" spans="1:15">
      <c r="A10" s="36" t="s">
        <v>30</v>
      </c>
      <c r="B10" s="89" t="s">
        <v>155</v>
      </c>
      <c r="C10" s="68">
        <v>6</v>
      </c>
      <c r="D10" s="39">
        <v>5</v>
      </c>
      <c r="E10" s="39">
        <v>7</v>
      </c>
      <c r="F10" s="39">
        <v>20</v>
      </c>
      <c r="G10" s="39">
        <v>20</v>
      </c>
      <c r="H10" s="39">
        <f t="shared" si="0"/>
        <v>58</v>
      </c>
      <c r="I10" s="39">
        <f>SUM(H7:H10)</f>
        <v>224</v>
      </c>
      <c r="J10" s="41"/>
      <c r="K10" s="41"/>
    </row>
    <row r="11" spans="1:15">
      <c r="A11" s="36" t="s">
        <v>31</v>
      </c>
      <c r="B11" s="96" t="s">
        <v>137</v>
      </c>
      <c r="C11" s="68">
        <v>3</v>
      </c>
      <c r="D11" s="39">
        <f>3+11</f>
        <v>14</v>
      </c>
      <c r="E11" s="39">
        <v>3</v>
      </c>
      <c r="F11" s="39">
        <v>5</v>
      </c>
      <c r="G11" s="39">
        <v>6</v>
      </c>
      <c r="H11" s="39">
        <f>SUM(C11:G11)</f>
        <v>31</v>
      </c>
      <c r="I11" s="39"/>
      <c r="J11" s="41"/>
      <c r="K11" s="41"/>
    </row>
    <row r="12" spans="1:15">
      <c r="A12" s="36" t="s">
        <v>32</v>
      </c>
      <c r="B12" s="90" t="s">
        <v>137</v>
      </c>
      <c r="C12" s="1">
        <v>3</v>
      </c>
      <c r="D12" s="39">
        <f>7+8</f>
        <v>15</v>
      </c>
      <c r="E12" s="39">
        <f>8+9</f>
        <v>17</v>
      </c>
      <c r="F12" s="39">
        <v>4</v>
      </c>
      <c r="G12" s="39">
        <v>6</v>
      </c>
      <c r="H12" s="39">
        <f t="shared" si="0"/>
        <v>45</v>
      </c>
      <c r="I12" s="39"/>
      <c r="J12" s="41"/>
      <c r="K12" s="41"/>
    </row>
    <row r="13" spans="1:15">
      <c r="A13" s="36" t="s">
        <v>33</v>
      </c>
      <c r="B13" s="96" t="s">
        <v>137</v>
      </c>
      <c r="C13" s="68">
        <v>3</v>
      </c>
      <c r="D13" s="39">
        <f>5+11</f>
        <v>16</v>
      </c>
      <c r="E13" s="39">
        <v>3</v>
      </c>
      <c r="F13" s="39">
        <v>7</v>
      </c>
      <c r="G13" s="39">
        <v>5</v>
      </c>
      <c r="H13" s="39">
        <f t="shared" si="0"/>
        <v>34</v>
      </c>
      <c r="I13" s="39"/>
      <c r="J13" s="41"/>
      <c r="K13" s="41"/>
    </row>
    <row r="14" spans="1:15">
      <c r="A14" s="36" t="s">
        <v>34</v>
      </c>
      <c r="B14" s="90" t="s">
        <v>137</v>
      </c>
      <c r="C14" s="68">
        <v>4</v>
      </c>
      <c r="D14" s="39">
        <f>8+9</f>
        <v>17</v>
      </c>
      <c r="E14" s="39">
        <v>18</v>
      </c>
      <c r="F14" s="39">
        <v>4</v>
      </c>
      <c r="G14" s="39">
        <v>7</v>
      </c>
      <c r="H14" s="39">
        <f t="shared" si="0"/>
        <v>50</v>
      </c>
      <c r="I14" s="39">
        <f t="shared" ref="I14" si="1">SUM(H11:H14)</f>
        <v>160</v>
      </c>
      <c r="J14" s="41"/>
      <c r="K14" s="41"/>
    </row>
    <row r="15" spans="1:15">
      <c r="A15" s="36" t="s">
        <v>35</v>
      </c>
      <c r="B15" s="95" t="s">
        <v>248</v>
      </c>
      <c r="C15" s="68">
        <v>20</v>
      </c>
      <c r="D15" s="39">
        <v>9</v>
      </c>
      <c r="E15" s="39">
        <f>6+7</f>
        <v>13</v>
      </c>
      <c r="F15" s="39">
        <v>10</v>
      </c>
      <c r="G15" s="39">
        <v>4</v>
      </c>
      <c r="H15" s="39">
        <f t="shared" si="0"/>
        <v>56</v>
      </c>
      <c r="I15" s="39"/>
      <c r="J15" s="41"/>
      <c r="K15" s="41"/>
    </row>
    <row r="16" spans="1:15">
      <c r="A16" s="36" t="s">
        <v>36</v>
      </c>
      <c r="B16" s="89" t="s">
        <v>248</v>
      </c>
      <c r="C16" s="68">
        <v>20</v>
      </c>
      <c r="D16" s="39">
        <v>7</v>
      </c>
      <c r="E16" s="39">
        <v>4</v>
      </c>
      <c r="F16" s="39">
        <v>8</v>
      </c>
      <c r="G16" s="39">
        <v>4</v>
      </c>
      <c r="H16" s="39">
        <f t="shared" si="0"/>
        <v>43</v>
      </c>
      <c r="I16" s="39"/>
      <c r="J16" s="41"/>
      <c r="K16" s="41"/>
    </row>
    <row r="17" spans="1:11">
      <c r="A17" s="36" t="s">
        <v>37</v>
      </c>
      <c r="B17" s="95" t="s">
        <v>248</v>
      </c>
      <c r="C17" s="68">
        <v>20</v>
      </c>
      <c r="D17" s="39">
        <v>9</v>
      </c>
      <c r="E17" s="39">
        <v>12</v>
      </c>
      <c r="F17" s="39">
        <f>3+4</f>
        <v>7</v>
      </c>
      <c r="G17" s="39">
        <v>6</v>
      </c>
      <c r="H17" s="39">
        <f t="shared" si="0"/>
        <v>54</v>
      </c>
      <c r="I17" s="39"/>
      <c r="J17" s="41"/>
      <c r="K17" s="41"/>
    </row>
    <row r="18" spans="1:11">
      <c r="A18" s="36" t="s">
        <v>38</v>
      </c>
      <c r="B18" s="89" t="s">
        <v>248</v>
      </c>
      <c r="C18" s="68">
        <v>20</v>
      </c>
      <c r="D18" s="39">
        <v>5</v>
      </c>
      <c r="E18" s="39">
        <v>4</v>
      </c>
      <c r="F18" s="39">
        <v>9</v>
      </c>
      <c r="G18" s="39">
        <v>4</v>
      </c>
      <c r="H18" s="39">
        <f t="shared" si="0"/>
        <v>42</v>
      </c>
      <c r="I18" s="39">
        <f t="shared" ref="I18" si="2">SUM(H15:H18)</f>
        <v>195</v>
      </c>
      <c r="J18" s="41"/>
      <c r="K18" s="41"/>
    </row>
  </sheetData>
  <mergeCells count="2">
    <mergeCell ref="A1:O1"/>
    <mergeCell ref="A4:O4"/>
  </mergeCells>
  <phoneticPr fontId="24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F4B62-C1E0-9E45-AB09-AD5FED1727E4}">
  <dimension ref="A1:EP96"/>
  <sheetViews>
    <sheetView zoomScale="136" workbookViewId="0">
      <selection activeCell="Q104" sqref="Q104"/>
    </sheetView>
  </sheetViews>
  <sheetFormatPr baseColWidth="10" defaultRowHeight="16" outlineLevelCol="1"/>
  <cols>
    <col min="1" max="1" width="5.5" style="1" customWidth="1"/>
    <col min="2" max="2" width="6" style="1" bestFit="1" customWidth="1"/>
    <col min="3" max="3" width="13.6640625" customWidth="1"/>
    <col min="4" max="4" width="15.83203125" customWidth="1"/>
    <col min="5" max="5" width="18.83203125" customWidth="1"/>
    <col min="6" max="6" width="26" customWidth="1"/>
    <col min="7" max="7" width="10.6640625" hidden="1" customWidth="1"/>
    <col min="8" max="8" width="5.83203125" style="1" hidden="1" customWidth="1"/>
    <col min="9" max="9" width="5.83203125" style="1" customWidth="1"/>
    <col min="10" max="11" width="5.83203125" style="1" hidden="1" customWidth="1"/>
    <col min="12" max="13" width="5.83203125" style="1" customWidth="1"/>
    <col min="14" max="14" width="7.1640625" style="1" hidden="1" customWidth="1"/>
    <col min="15" max="15" width="7.83203125" bestFit="1" customWidth="1"/>
    <col min="16" max="17" width="11" customWidth="1"/>
    <col min="18" max="19" width="11" hidden="1" customWidth="1"/>
    <col min="20" max="20" width="11" hidden="1" customWidth="1" outlineLevel="1"/>
    <col min="21" max="65" width="5" hidden="1" customWidth="1" outlineLevel="1"/>
    <col min="66" max="66" width="11" hidden="1" customWidth="1" collapsed="1"/>
    <col min="67" max="67" width="10.5" customWidth="1"/>
    <col min="68" max="68" width="9.33203125" customWidth="1"/>
    <col min="69" max="69" width="9.33203125" hidden="1" customWidth="1"/>
    <col min="70" max="70" width="0" style="1" hidden="1" customWidth="1"/>
    <col min="71" max="71" width="9" hidden="1" customWidth="1"/>
    <col min="72" max="91" width="5" hidden="1" customWidth="1"/>
    <col min="92" max="93" width="11" hidden="1" customWidth="1"/>
    <col min="94" max="94" width="9" hidden="1" customWidth="1"/>
    <col min="95" max="114" width="5" hidden="1" customWidth="1"/>
    <col min="115" max="115" width="11" hidden="1" customWidth="1"/>
    <col min="116" max="116" width="10.83203125" hidden="1" customWidth="1"/>
    <col min="117" max="136" width="5" hidden="1" customWidth="1"/>
    <col min="137" max="137" width="11" hidden="1" customWidth="1"/>
    <col min="139" max="140" width="7" style="1" customWidth="1"/>
    <col min="141" max="142" width="7" style="1" hidden="1" customWidth="1"/>
    <col min="143" max="144" width="7" style="1" customWidth="1"/>
    <col min="145" max="146" width="7" hidden="1" customWidth="1"/>
  </cols>
  <sheetData>
    <row r="1" spans="1:146">
      <c r="A1" s="114" t="s">
        <v>269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CN1" s="2"/>
    </row>
    <row r="2" spans="1:146">
      <c r="AT2">
        <v>46</v>
      </c>
      <c r="AU2">
        <v>47</v>
      </c>
      <c r="AV2">
        <v>48</v>
      </c>
      <c r="AW2">
        <v>49</v>
      </c>
      <c r="AX2">
        <v>50</v>
      </c>
      <c r="AY2">
        <v>51</v>
      </c>
      <c r="AZ2">
        <v>52</v>
      </c>
      <c r="BA2">
        <v>53</v>
      </c>
      <c r="BB2">
        <v>54</v>
      </c>
      <c r="BC2">
        <v>55</v>
      </c>
      <c r="BD2">
        <v>56</v>
      </c>
      <c r="BE2">
        <v>57</v>
      </c>
      <c r="BF2">
        <v>58</v>
      </c>
      <c r="BG2">
        <v>59</v>
      </c>
      <c r="BH2">
        <v>60</v>
      </c>
      <c r="BI2">
        <v>61</v>
      </c>
      <c r="BJ2">
        <v>62</v>
      </c>
      <c r="BK2">
        <v>63</v>
      </c>
      <c r="BL2">
        <v>64</v>
      </c>
      <c r="BM2">
        <v>65</v>
      </c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4"/>
      <c r="CN2">
        <v>5</v>
      </c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6"/>
      <c r="DK2" s="6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6"/>
      <c r="EG2" s="6"/>
    </row>
    <row r="3" spans="1:146"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>
        <v>1</v>
      </c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4"/>
      <c r="CG3" s="3"/>
      <c r="CH3" s="3"/>
      <c r="CI3" s="3"/>
      <c r="CJ3" s="3"/>
      <c r="CK3" s="3"/>
      <c r="CL3" s="3"/>
      <c r="CM3" s="3"/>
      <c r="CN3">
        <v>3</v>
      </c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6"/>
      <c r="DD3" s="5"/>
      <c r="DE3" s="5"/>
      <c r="DF3" s="5"/>
      <c r="DG3" s="5"/>
      <c r="DH3" s="5"/>
      <c r="DI3" s="5"/>
      <c r="DJ3" s="5"/>
      <c r="DK3" s="6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6"/>
      <c r="DZ3" s="5"/>
      <c r="EA3" s="5"/>
      <c r="EB3" s="5"/>
      <c r="EC3" s="5"/>
      <c r="ED3" s="5"/>
      <c r="EE3" s="5"/>
      <c r="EF3" s="5"/>
      <c r="EG3" s="6"/>
    </row>
    <row r="4" spans="1:146">
      <c r="A4" s="114" t="s">
        <v>250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BN4">
        <v>1</v>
      </c>
      <c r="BT4" s="4">
        <v>1</v>
      </c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>
        <v>2</v>
      </c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</row>
    <row r="5" spans="1:146">
      <c r="E5" s="9"/>
      <c r="H5" s="10">
        <v>15</v>
      </c>
      <c r="I5" s="10">
        <v>16</v>
      </c>
      <c r="J5" s="10">
        <v>17</v>
      </c>
      <c r="K5" s="10">
        <v>65</v>
      </c>
      <c r="L5" s="10">
        <v>66</v>
      </c>
      <c r="M5" s="10">
        <v>67</v>
      </c>
      <c r="N5" s="10">
        <v>70</v>
      </c>
      <c r="O5" s="11"/>
      <c r="P5" s="115" t="s">
        <v>0</v>
      </c>
      <c r="Q5" s="116"/>
      <c r="R5" s="12" t="s">
        <v>0</v>
      </c>
      <c r="S5" s="12"/>
      <c r="U5" s="13"/>
      <c r="V5" s="13"/>
      <c r="W5" s="13"/>
      <c r="X5" s="13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>
        <v>2</v>
      </c>
      <c r="BO5" s="117"/>
      <c r="BP5" s="111"/>
      <c r="BQ5" s="115" t="s">
        <v>0</v>
      </c>
      <c r="BR5" s="115"/>
      <c r="BS5" s="116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>
        <v>1</v>
      </c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>
        <v>1</v>
      </c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>
        <v>1</v>
      </c>
    </row>
    <row r="6" spans="1:146">
      <c r="A6" s="15"/>
      <c r="B6" s="109"/>
      <c r="C6" s="109"/>
      <c r="D6" s="109"/>
      <c r="E6" s="109"/>
      <c r="F6" s="109"/>
      <c r="G6" s="11"/>
      <c r="H6" s="118" t="s">
        <v>278</v>
      </c>
      <c r="I6" s="118"/>
      <c r="J6" s="119" t="s">
        <v>2</v>
      </c>
      <c r="K6" s="119"/>
      <c r="L6" s="120" t="s">
        <v>279</v>
      </c>
      <c r="M6" s="120"/>
      <c r="N6" s="16" t="s">
        <v>4</v>
      </c>
      <c r="O6" s="17"/>
      <c r="P6" s="110" t="s">
        <v>255</v>
      </c>
      <c r="Q6" s="111"/>
      <c r="R6" s="18" t="s">
        <v>5</v>
      </c>
      <c r="S6" s="18"/>
      <c r="U6">
        <v>1</v>
      </c>
      <c r="V6">
        <v>2</v>
      </c>
      <c r="W6">
        <v>3</v>
      </c>
      <c r="X6">
        <v>4</v>
      </c>
      <c r="Y6">
        <v>5</v>
      </c>
      <c r="Z6">
        <v>6</v>
      </c>
      <c r="AA6">
        <v>7</v>
      </c>
      <c r="AB6">
        <v>8</v>
      </c>
      <c r="AC6">
        <v>9</v>
      </c>
      <c r="AD6">
        <v>10</v>
      </c>
      <c r="AE6">
        <v>11</v>
      </c>
      <c r="AF6">
        <v>12</v>
      </c>
      <c r="AG6">
        <v>13</v>
      </c>
      <c r="AH6">
        <v>14</v>
      </c>
      <c r="AI6">
        <v>15</v>
      </c>
      <c r="AJ6">
        <v>16</v>
      </c>
      <c r="AK6">
        <v>17</v>
      </c>
      <c r="AL6">
        <v>18</v>
      </c>
      <c r="AM6">
        <v>19</v>
      </c>
      <c r="AN6">
        <v>20</v>
      </c>
      <c r="AO6">
        <v>21</v>
      </c>
      <c r="AP6">
        <v>22</v>
      </c>
      <c r="AQ6">
        <v>23</v>
      </c>
      <c r="AR6">
        <v>24</v>
      </c>
      <c r="AS6">
        <v>25</v>
      </c>
      <c r="AT6">
        <v>26</v>
      </c>
      <c r="AU6">
        <v>27</v>
      </c>
      <c r="AV6">
        <v>28</v>
      </c>
      <c r="AW6">
        <v>29</v>
      </c>
      <c r="AX6">
        <v>30</v>
      </c>
      <c r="AY6">
        <v>31</v>
      </c>
      <c r="AZ6">
        <v>32</v>
      </c>
      <c r="BA6">
        <v>33</v>
      </c>
      <c r="BB6">
        <v>34</v>
      </c>
      <c r="BC6">
        <v>35</v>
      </c>
      <c r="BD6">
        <v>36</v>
      </c>
      <c r="BE6">
        <v>37</v>
      </c>
      <c r="BF6">
        <v>38</v>
      </c>
      <c r="BG6">
        <v>39</v>
      </c>
      <c r="BH6">
        <v>40</v>
      </c>
      <c r="BI6">
        <v>41</v>
      </c>
      <c r="BJ6">
        <v>42</v>
      </c>
      <c r="BK6">
        <v>43</v>
      </c>
      <c r="BL6">
        <v>44</v>
      </c>
      <c r="BM6">
        <v>45</v>
      </c>
      <c r="BO6" s="110" t="s">
        <v>256</v>
      </c>
      <c r="BP6" s="111"/>
      <c r="BQ6" s="112" t="s">
        <v>6</v>
      </c>
      <c r="BR6" s="112"/>
      <c r="BS6" s="111"/>
      <c r="BT6" s="19">
        <v>1</v>
      </c>
      <c r="BU6" s="19">
        <v>2</v>
      </c>
      <c r="BV6" s="19">
        <v>3</v>
      </c>
      <c r="BW6" s="19">
        <v>4</v>
      </c>
      <c r="BX6" s="19">
        <v>5</v>
      </c>
      <c r="BY6" s="19">
        <v>6</v>
      </c>
      <c r="BZ6" s="19">
        <v>7</v>
      </c>
      <c r="CA6" s="19">
        <v>8</v>
      </c>
      <c r="CB6" s="19">
        <v>9</v>
      </c>
      <c r="CC6" s="19">
        <v>10</v>
      </c>
      <c r="CD6" s="19">
        <v>11</v>
      </c>
      <c r="CE6" s="19">
        <v>12</v>
      </c>
      <c r="CF6" s="19">
        <v>13</v>
      </c>
      <c r="CG6" s="19">
        <v>14</v>
      </c>
      <c r="CH6" s="19">
        <v>15</v>
      </c>
      <c r="CI6" s="19">
        <v>16</v>
      </c>
      <c r="CJ6" s="19">
        <v>17</v>
      </c>
      <c r="CK6" s="19">
        <v>18</v>
      </c>
      <c r="CL6" s="19">
        <v>19</v>
      </c>
      <c r="CM6" s="19">
        <v>20</v>
      </c>
      <c r="CN6" t="s">
        <v>7</v>
      </c>
      <c r="CQ6" s="5">
        <v>1</v>
      </c>
      <c r="CR6" s="5">
        <v>2</v>
      </c>
      <c r="CS6" s="5">
        <v>3</v>
      </c>
      <c r="CT6" s="5">
        <v>4</v>
      </c>
      <c r="CU6" s="5">
        <v>5</v>
      </c>
      <c r="CV6" s="5">
        <v>6</v>
      </c>
      <c r="CW6" s="5">
        <v>7</v>
      </c>
      <c r="CX6" s="5">
        <v>8</v>
      </c>
      <c r="CY6" s="5">
        <v>9</v>
      </c>
      <c r="CZ6" s="5">
        <v>10</v>
      </c>
      <c r="DA6" s="5">
        <v>11</v>
      </c>
      <c r="DB6" s="5">
        <v>12</v>
      </c>
      <c r="DC6" s="5">
        <v>13</v>
      </c>
      <c r="DD6" s="5">
        <v>14</v>
      </c>
      <c r="DE6" s="5">
        <v>15</v>
      </c>
      <c r="DF6" s="5">
        <v>16</v>
      </c>
      <c r="DG6" s="5">
        <v>17</v>
      </c>
      <c r="DH6" s="5">
        <v>18</v>
      </c>
      <c r="DI6" s="5">
        <v>19</v>
      </c>
      <c r="DJ6" s="5">
        <v>20</v>
      </c>
      <c r="DK6" s="6" t="s">
        <v>7</v>
      </c>
      <c r="DM6" s="5">
        <v>1</v>
      </c>
      <c r="DN6" s="5">
        <v>2</v>
      </c>
      <c r="DO6" s="5">
        <v>3</v>
      </c>
      <c r="DP6" s="5">
        <v>4</v>
      </c>
      <c r="DQ6" s="5">
        <v>5</v>
      </c>
      <c r="DR6" s="5">
        <v>6</v>
      </c>
      <c r="DS6" s="5">
        <v>7</v>
      </c>
      <c r="DT6" s="5">
        <v>8</v>
      </c>
      <c r="DU6" s="5">
        <v>9</v>
      </c>
      <c r="DV6" s="5">
        <v>10</v>
      </c>
      <c r="DW6" s="5">
        <v>11</v>
      </c>
      <c r="DX6" s="5">
        <v>12</v>
      </c>
      <c r="DY6" s="5">
        <v>13</v>
      </c>
      <c r="DZ6" s="5">
        <v>14</v>
      </c>
      <c r="EA6" s="5">
        <v>15</v>
      </c>
      <c r="EB6" s="5">
        <v>16</v>
      </c>
      <c r="EC6" s="5">
        <v>17</v>
      </c>
      <c r="ED6" s="5">
        <v>18</v>
      </c>
      <c r="EE6" s="5">
        <v>19</v>
      </c>
      <c r="EF6" s="5">
        <v>20</v>
      </c>
      <c r="EG6" s="6" t="s">
        <v>7</v>
      </c>
      <c r="EI6" s="110" t="s">
        <v>1</v>
      </c>
      <c r="EJ6" s="110"/>
      <c r="EK6" s="113" t="s">
        <v>8</v>
      </c>
      <c r="EL6" s="113"/>
      <c r="EM6" s="113" t="s">
        <v>3</v>
      </c>
      <c r="EN6" s="113"/>
      <c r="EO6" s="113" t="s">
        <v>9</v>
      </c>
      <c r="EP6" s="113"/>
    </row>
    <row r="7" spans="1:146" ht="43">
      <c r="A7" s="20" t="s">
        <v>10</v>
      </c>
      <c r="B7" s="85" t="s">
        <v>11</v>
      </c>
      <c r="C7" s="86" t="s">
        <v>12</v>
      </c>
      <c r="D7" s="86" t="s">
        <v>134</v>
      </c>
      <c r="E7" s="86" t="s">
        <v>249</v>
      </c>
      <c r="F7" s="86" t="s">
        <v>135</v>
      </c>
      <c r="G7" s="21" t="s">
        <v>16</v>
      </c>
      <c r="H7" s="23" t="s">
        <v>17</v>
      </c>
      <c r="I7" s="24" t="s">
        <v>18</v>
      </c>
      <c r="J7" s="23" t="s">
        <v>17</v>
      </c>
      <c r="K7" s="24" t="s">
        <v>18</v>
      </c>
      <c r="L7" s="23" t="s">
        <v>17</v>
      </c>
      <c r="M7" s="24" t="s">
        <v>18</v>
      </c>
      <c r="N7" s="25"/>
      <c r="O7" s="26" t="s">
        <v>19</v>
      </c>
      <c r="P7" s="27" t="s">
        <v>10</v>
      </c>
      <c r="Q7" s="27" t="s">
        <v>20</v>
      </c>
      <c r="R7" s="28" t="s">
        <v>10</v>
      </c>
      <c r="S7" s="28" t="s">
        <v>21</v>
      </c>
      <c r="T7" s="28" t="s">
        <v>22</v>
      </c>
      <c r="U7" s="28">
        <v>1</v>
      </c>
      <c r="V7" s="28">
        <v>2</v>
      </c>
      <c r="W7" s="28">
        <v>3</v>
      </c>
      <c r="X7" s="28">
        <v>4</v>
      </c>
      <c r="Y7" s="28">
        <v>5</v>
      </c>
      <c r="Z7" s="28">
        <v>6</v>
      </c>
      <c r="AA7" s="28">
        <v>7</v>
      </c>
      <c r="AB7" s="28">
        <v>8</v>
      </c>
      <c r="AC7" s="28">
        <v>9</v>
      </c>
      <c r="AD7" s="28">
        <v>10</v>
      </c>
      <c r="AE7" s="28">
        <v>11</v>
      </c>
      <c r="AF7" s="28">
        <v>12</v>
      </c>
      <c r="AG7" s="28">
        <v>13</v>
      </c>
      <c r="AH7" s="28">
        <v>14</v>
      </c>
      <c r="AI7" s="28">
        <v>15</v>
      </c>
      <c r="AJ7" s="28">
        <v>16</v>
      </c>
      <c r="AK7" s="28">
        <v>17</v>
      </c>
      <c r="AL7" s="28">
        <v>18</v>
      </c>
      <c r="AM7" s="28">
        <v>19</v>
      </c>
      <c r="AN7" s="28">
        <v>20</v>
      </c>
      <c r="AO7" s="28">
        <v>21</v>
      </c>
      <c r="AP7" s="28">
        <v>22</v>
      </c>
      <c r="AQ7" s="28">
        <v>23</v>
      </c>
      <c r="AR7" s="28">
        <v>24</v>
      </c>
      <c r="AS7" s="28">
        <v>25</v>
      </c>
      <c r="AT7" s="28">
        <v>26</v>
      </c>
      <c r="AU7" s="28">
        <v>27</v>
      </c>
      <c r="AV7" s="28">
        <v>28</v>
      </c>
      <c r="AW7" s="28">
        <v>29</v>
      </c>
      <c r="AX7" s="28">
        <v>30</v>
      </c>
      <c r="AY7" s="28">
        <v>31</v>
      </c>
      <c r="AZ7" s="28">
        <v>32</v>
      </c>
      <c r="BA7" s="28">
        <v>33</v>
      </c>
      <c r="BB7" s="28">
        <v>34</v>
      </c>
      <c r="BC7" s="28">
        <v>35</v>
      </c>
      <c r="BD7" s="28">
        <v>36</v>
      </c>
      <c r="BE7" s="28">
        <v>37</v>
      </c>
      <c r="BF7" s="28">
        <v>38</v>
      </c>
      <c r="BG7" s="28">
        <v>39</v>
      </c>
      <c r="BH7" s="28">
        <v>40</v>
      </c>
      <c r="BI7" s="28">
        <v>41</v>
      </c>
      <c r="BJ7" s="28">
        <v>42</v>
      </c>
      <c r="BK7" s="28">
        <v>43</v>
      </c>
      <c r="BL7" s="28">
        <v>44</v>
      </c>
      <c r="BM7" s="28">
        <v>45</v>
      </c>
      <c r="BN7" s="28" t="s">
        <v>20</v>
      </c>
      <c r="BO7" s="27" t="s">
        <v>10</v>
      </c>
      <c r="BP7" s="27" t="s">
        <v>20</v>
      </c>
      <c r="BQ7" s="28" t="s">
        <v>23</v>
      </c>
      <c r="BR7" s="29" t="s">
        <v>24</v>
      </c>
      <c r="BS7" s="28"/>
      <c r="BT7" s="30">
        <v>1</v>
      </c>
      <c r="BU7" s="30">
        <v>1</v>
      </c>
      <c r="BV7" s="30">
        <v>1</v>
      </c>
      <c r="BW7" s="30">
        <v>1</v>
      </c>
      <c r="BX7" s="30">
        <v>1</v>
      </c>
      <c r="BY7" s="30">
        <v>1</v>
      </c>
      <c r="BZ7" s="30">
        <v>1</v>
      </c>
      <c r="CA7" s="30">
        <v>1</v>
      </c>
      <c r="CB7" s="30">
        <v>1</v>
      </c>
      <c r="CC7" s="30">
        <v>1</v>
      </c>
      <c r="CD7" s="30">
        <v>1</v>
      </c>
      <c r="CE7" s="30">
        <v>1</v>
      </c>
      <c r="CF7" s="30">
        <v>1</v>
      </c>
      <c r="CG7" s="30">
        <v>1</v>
      </c>
      <c r="CH7" s="30">
        <v>1</v>
      </c>
      <c r="CI7" s="30">
        <v>1</v>
      </c>
      <c r="CJ7" s="30">
        <v>1</v>
      </c>
      <c r="CK7" s="30">
        <v>1</v>
      </c>
      <c r="CL7" s="30">
        <v>1</v>
      </c>
      <c r="CM7" s="30">
        <v>1</v>
      </c>
      <c r="CN7" s="31"/>
      <c r="CO7" s="31"/>
      <c r="CP7" s="28"/>
      <c r="CQ7" s="30">
        <v>1</v>
      </c>
      <c r="CR7" s="30">
        <v>1</v>
      </c>
      <c r="CS7" s="30">
        <v>1</v>
      </c>
      <c r="CT7" s="30">
        <v>1</v>
      </c>
      <c r="CU7" s="30">
        <v>1</v>
      </c>
      <c r="CV7" s="30">
        <v>1</v>
      </c>
      <c r="CW7" s="30">
        <v>1</v>
      </c>
      <c r="CX7" s="30">
        <v>1</v>
      </c>
      <c r="CY7" s="30">
        <v>1</v>
      </c>
      <c r="CZ7" s="30">
        <v>1</v>
      </c>
      <c r="DA7" s="30">
        <v>1</v>
      </c>
      <c r="DB7" s="30">
        <v>1</v>
      </c>
      <c r="DC7" s="30">
        <v>1</v>
      </c>
      <c r="DD7" s="30">
        <v>1</v>
      </c>
      <c r="DE7" s="30">
        <v>1</v>
      </c>
      <c r="DF7" s="30">
        <v>1</v>
      </c>
      <c r="DG7" s="30">
        <v>1</v>
      </c>
      <c r="DH7" s="30">
        <v>1</v>
      </c>
      <c r="DI7" s="30">
        <v>1</v>
      </c>
      <c r="DJ7" s="30">
        <v>1</v>
      </c>
      <c r="DK7" s="31"/>
      <c r="DM7" s="30">
        <v>1</v>
      </c>
      <c r="DN7" s="30">
        <v>1</v>
      </c>
      <c r="DO7" s="30">
        <v>1</v>
      </c>
      <c r="DP7" s="30">
        <v>1</v>
      </c>
      <c r="DQ7" s="30">
        <v>1</v>
      </c>
      <c r="DR7" s="30">
        <v>1</v>
      </c>
      <c r="DS7" s="30">
        <v>1</v>
      </c>
      <c r="DT7" s="30">
        <v>1</v>
      </c>
      <c r="DU7" s="30">
        <v>1</v>
      </c>
      <c r="DV7" s="30">
        <v>1</v>
      </c>
      <c r="DW7" s="30">
        <v>1</v>
      </c>
      <c r="DX7" s="30">
        <v>1</v>
      </c>
      <c r="DY7" s="30">
        <v>1</v>
      </c>
      <c r="DZ7" s="30">
        <v>1</v>
      </c>
      <c r="EA7" s="30">
        <v>1</v>
      </c>
      <c r="EB7" s="30">
        <v>1</v>
      </c>
      <c r="EC7" s="30">
        <v>1</v>
      </c>
      <c r="ED7" s="30">
        <v>1</v>
      </c>
      <c r="EE7" s="30">
        <v>1</v>
      </c>
      <c r="EF7" s="30">
        <v>1</v>
      </c>
      <c r="EG7" s="31"/>
      <c r="EI7" s="32" t="s">
        <v>25</v>
      </c>
      <c r="EJ7" s="32" t="s">
        <v>26</v>
      </c>
      <c r="EK7" s="33" t="s">
        <v>25</v>
      </c>
      <c r="EL7" s="33" t="s">
        <v>26</v>
      </c>
      <c r="EM7" s="34" t="s">
        <v>25</v>
      </c>
      <c r="EN7" s="34" t="s">
        <v>26</v>
      </c>
      <c r="EO7" s="35" t="s">
        <v>25</v>
      </c>
      <c r="EP7" s="35" t="s">
        <v>26</v>
      </c>
    </row>
    <row r="8" spans="1:146" ht="18">
      <c r="A8" s="36" t="s">
        <v>27</v>
      </c>
      <c r="B8" s="87">
        <v>13</v>
      </c>
      <c r="C8" s="93"/>
      <c r="D8" s="88" t="s">
        <v>209</v>
      </c>
      <c r="E8" s="89" t="s">
        <v>246</v>
      </c>
      <c r="F8" s="90" t="s">
        <v>137</v>
      </c>
      <c r="G8" s="42"/>
      <c r="H8" s="43">
        <f>IFERROR(VLOOKUP($B8,$B:$CM,H$5,0),"")</f>
        <v>1</v>
      </c>
      <c r="I8" s="43">
        <f>IFERROR(VLOOKUP($B8,$B:$CM,I$5,0),0)</f>
        <v>1</v>
      </c>
      <c r="J8" s="43">
        <f>IFERROR(VLOOKUP($B8,$B:$CM,J$5,0),"")</f>
        <v>0</v>
      </c>
      <c r="K8" s="43">
        <f>IFERROR(VLOOKUP($B8,$B:$CM,K$5,0),0)</f>
        <v>0</v>
      </c>
      <c r="L8" s="43">
        <f>IFERROR(VLOOKUP($B8,$B:$CM,L$5,0),"")</f>
        <v>1</v>
      </c>
      <c r="M8" s="43">
        <f>IF(IFERROR(VLOOKUP($B8,$B:$CM,M$5,0),"")="",0,IFERROR(VLOOKUP($B8,$B:$CM,M$5,0),0))</f>
        <v>1</v>
      </c>
      <c r="N8" s="43">
        <f>BS8</f>
        <v>0</v>
      </c>
      <c r="O8" s="44">
        <f>Q8+BP8</f>
        <v>2</v>
      </c>
      <c r="P8" s="45">
        <f>IFERROR(VLOOKUP(B8,EI:EJ,2,0),"")</f>
        <v>1</v>
      </c>
      <c r="Q8" s="45">
        <v>1</v>
      </c>
      <c r="R8" s="46"/>
      <c r="S8" s="46" t="str">
        <f>IFERROR(VLOOKUP(B8,EK:EL,2,0),"")</f>
        <v/>
      </c>
      <c r="T8" s="46">
        <f>SUM(U8:BM8)</f>
        <v>0</v>
      </c>
      <c r="U8" s="47" t="str">
        <f>IFERROR(VLOOKUP($B8,U$3:$BN$5,MAX($U$6:$BM$6)+2-U$6,0),"")</f>
        <v/>
      </c>
      <c r="V8" s="47" t="str">
        <f>IFERROR(VLOOKUP($B8,V$3:$BN$5,MAX($U$6:$BM$6)+2-V$6,0),"")</f>
        <v/>
      </c>
      <c r="W8" s="47" t="str">
        <f>IFERROR(VLOOKUP($B8,W$3:$BN$5,MAX($U$6:$BM$6)+2-W$6,0),"")</f>
        <v/>
      </c>
      <c r="X8" s="47" t="str">
        <f>IFERROR(VLOOKUP($B8,X$3:$BN$5,MAX($U$6:$BM$6)+2-X$6,0),"")</f>
        <v/>
      </c>
      <c r="Y8" s="47" t="str">
        <f>IFERROR(VLOOKUP($B8,Y$3:$BN$5,MAX($U$6:$BM$6)+2-Y$6,0),"")</f>
        <v/>
      </c>
      <c r="Z8" s="47" t="str">
        <f>IFERROR(VLOOKUP($B8,Z$3:$BN$5,MAX($U$6:$BM$6)+2-Z$6,0),"")</f>
        <v/>
      </c>
      <c r="AA8" s="47" t="str">
        <f>IFERROR(VLOOKUP($B8,AA$3:$BN$5,MAX($U$6:$BM$6)+2-AA$6,0),"")</f>
        <v/>
      </c>
      <c r="AB8" s="47" t="str">
        <f>IFERROR(VLOOKUP($B8,AB$3:$BN$5,MAX($U$6:$BM$6)+2-AB$6,0),"")</f>
        <v/>
      </c>
      <c r="AC8" s="47" t="str">
        <f>IFERROR(VLOOKUP($B8,AC$3:$BN$5,MAX($U$6:$BM$6)+2-AC$6,0),"")</f>
        <v/>
      </c>
      <c r="AD8" s="47" t="str">
        <f>IFERROR(VLOOKUP($B8,AD$3:$BN$5,MAX($U$6:$BM$6)+2-AD$6,0),"")</f>
        <v/>
      </c>
      <c r="AE8" s="47" t="str">
        <f>IFERROR(VLOOKUP($B8,AE$3:$BN$5,MAX($U$6:$BM$6)+2-AE$6,0),"")</f>
        <v/>
      </c>
      <c r="AF8" s="47" t="str">
        <f>IFERROR(VLOOKUP($B8,AF$3:$BN$5,MAX($U$6:$BM$6)+2-AF$6,0),"")</f>
        <v/>
      </c>
      <c r="AG8" s="47" t="str">
        <f>IFERROR(VLOOKUP($B8,AG$3:$BN$5,MAX($U$6:$BM$6)+2-AG$6,0),"")</f>
        <v/>
      </c>
      <c r="AH8" s="47" t="str">
        <f>IFERROR(VLOOKUP($B8,AH$3:$BN$5,MAX($U$6:$BM$6)+2-AH$6,0),"")</f>
        <v/>
      </c>
      <c r="AI8" s="47" t="str">
        <f>IFERROR(VLOOKUP($B8,AI$3:$BN$5,MAX($U$6:$BM$6)+2-AI$6,0),"")</f>
        <v/>
      </c>
      <c r="AJ8" s="47" t="str">
        <f>IFERROR(VLOOKUP($B8,AJ$3:$BN$5,MAX($U$6:$BM$6)+2-AJ$6,0),"")</f>
        <v/>
      </c>
      <c r="AK8" s="47" t="str">
        <f>IFERROR(VLOOKUP($B8,AK$3:$BN$5,MAX($U$6:$BM$6)+2-AK$6,0),"")</f>
        <v/>
      </c>
      <c r="AL8" s="47" t="str">
        <f>IFERROR(VLOOKUP($B8,AL$3:$BN$5,MAX($U$6:$BM$6)+2-AL$6,0),"")</f>
        <v/>
      </c>
      <c r="AM8" s="47" t="str">
        <f>IFERROR(VLOOKUP($B8,AM$3:$BN$5,MAX($U$6:$BM$6)+2-AM$6,0),"")</f>
        <v/>
      </c>
      <c r="AN8" s="47" t="str">
        <f>IFERROR(VLOOKUP($B8,AN$3:$BN$5,MAX($U$6:$BM$6)+2-AN$6,0),"")</f>
        <v/>
      </c>
      <c r="AO8" s="47" t="str">
        <f>IFERROR(VLOOKUP($B8,AO$3:$BN$5,MAX($U$6:$BM$6)+2-AO$6,0),"")</f>
        <v/>
      </c>
      <c r="AP8" s="47" t="str">
        <f>IFERROR(VLOOKUP($B8,AP$3:$BN$5,MAX($U$6:$BM$6)+2-AP$6,0),"")</f>
        <v/>
      </c>
      <c r="AQ8" s="47" t="str">
        <f>IFERROR(VLOOKUP($B8,AQ$3:$BN$5,MAX($U$6:$BM$6)+2-AQ$6,0),"")</f>
        <v/>
      </c>
      <c r="AR8" s="47" t="str">
        <f>IFERROR(VLOOKUP($B8,AR$3:$BN$5,MAX($U$6:$BM$6)+2-AR$6,0),"")</f>
        <v/>
      </c>
      <c r="AS8" s="47" t="str">
        <f>IFERROR(VLOOKUP($B8,AS$3:$BN$5,MAX($U$6:$BM$6)+2-AS$6,0),"")</f>
        <v/>
      </c>
      <c r="AT8" s="47" t="str">
        <f>IFERROR(VLOOKUP($B8,AT$3:$BN$5,MAX($U$6:$BM$6)+2-AT$6,0),"")</f>
        <v/>
      </c>
      <c r="AU8" s="47" t="str">
        <f>IFERROR(VLOOKUP($B8,AU$3:$BN$5,MAX($U$6:$BM$6)+2-AU$6,0),"")</f>
        <v/>
      </c>
      <c r="AV8" s="47" t="str">
        <f>IFERROR(VLOOKUP($B8,AV$3:$BN$5,MAX($U$6:$BM$6)+2-AV$6,0),"")</f>
        <v/>
      </c>
      <c r="AW8" s="47" t="str">
        <f>IFERROR(VLOOKUP($B8,AW$3:$BN$5,MAX($U$6:$BM$6)+2-AW$6,0),"")</f>
        <v/>
      </c>
      <c r="AX8" s="47" t="str">
        <f>IFERROR(VLOOKUP($B8,AX$3:$BN$5,MAX($U$6:$BM$6)+2-AX$6,0),"")</f>
        <v/>
      </c>
      <c r="AY8" s="47" t="str">
        <f>IFERROR(VLOOKUP($B8,AY$3:$BN$5,MAX($U$6:$BM$6)+2-AY$6,0),"")</f>
        <v/>
      </c>
      <c r="AZ8" s="47" t="str">
        <f>IFERROR(VLOOKUP($B8,AZ$3:$BN$5,MAX($U$6:$BM$6)+2-AZ$6,0),"")</f>
        <v/>
      </c>
      <c r="BA8" s="47" t="str">
        <f>IFERROR(VLOOKUP($B8,BA$3:$BN$5,MAX($U$6:$BM$6)+2-BA$6,0),"")</f>
        <v/>
      </c>
      <c r="BB8" s="47" t="str">
        <f>IFERROR(VLOOKUP($B8,BB$3:$BN$5,MAX($U$6:$BM$6)+2-BB$6,0),"")</f>
        <v/>
      </c>
      <c r="BC8" s="47" t="str">
        <f>IFERROR(VLOOKUP($B8,BC$3:$BN$5,MAX($U$6:$BM$6)+2-BC$6,0),"")</f>
        <v/>
      </c>
      <c r="BD8" s="47" t="str">
        <f>IFERROR(VLOOKUP($B8,BD$3:$BN$5,MAX($U$6:$BM$6)+2-BD$6,0),"")</f>
        <v/>
      </c>
      <c r="BE8" s="47" t="str">
        <f>IFERROR(VLOOKUP($B8,BE$3:$BN$5,MAX($U$6:$BM$6)+2-BE$6,0),"")</f>
        <v/>
      </c>
      <c r="BF8" s="47" t="str">
        <f>IFERROR(VLOOKUP($B8,BF$3:$BN$5,MAX($U$6:$BM$6)+2-BF$6,0),"")</f>
        <v/>
      </c>
      <c r="BG8" s="47" t="str">
        <f>IFERROR(VLOOKUP($B8,BG$3:$BN$5,MAX($U$6:$BM$6)+2-BG$6,0),"")</f>
        <v/>
      </c>
      <c r="BH8" s="47" t="str">
        <f>IFERROR(VLOOKUP($B8,BH$3:$BN$5,MAX($U$6:$BM$6)+2-BH$6,0),"")</f>
        <v/>
      </c>
      <c r="BI8" s="47" t="str">
        <f>IFERROR(VLOOKUP($B8,BI$3:$BN$5,MAX($U$6:$BM$6)+2-BI$6,0),"")</f>
        <v/>
      </c>
      <c r="BJ8" s="47" t="str">
        <f>IFERROR(VLOOKUP($B8,BJ$3:$BN$5,MAX($U$6:$BM$6)+2-BJ$6,0),"")</f>
        <v/>
      </c>
      <c r="BK8" s="47" t="str">
        <f>IFERROR(VLOOKUP($B8,BK$3:$BN$5,MAX($U$6:$BM$6)+2-BK$6,0),"")</f>
        <v/>
      </c>
      <c r="BL8" s="47" t="str">
        <f>IFERROR(VLOOKUP($B8,BL$3:$BN$5,MAX($U$6:$BM$6)+2-BL$6,0),"")</f>
        <v/>
      </c>
      <c r="BM8" s="47" t="str">
        <f>IFERROR(VLOOKUP($B8,BM$3:$BN$5,MAX($U$6:$BM$6)+2-BM$6,0),"")</f>
        <v/>
      </c>
      <c r="BN8" s="46">
        <f>IF(ISNUMBER(R8),IF(R8&lt;21,40-(R8-1)*2,1),R8)</f>
        <v>0</v>
      </c>
      <c r="BO8" s="48">
        <f>IFERROR(VLOOKUP(B8,EM:EN,2,0),"")</f>
        <v>1</v>
      </c>
      <c r="BP8" s="48">
        <v>1</v>
      </c>
      <c r="BQ8" s="49" t="str">
        <f>IFERROR(VLOOKUP(B8,EO:EP,2,0),"")</f>
        <v/>
      </c>
      <c r="BR8" s="50">
        <f>SUM(DK8+EG8)</f>
        <v>0</v>
      </c>
      <c r="BS8" s="51">
        <f>SUM(BT8:CN8)+BR8*20</f>
        <v>0</v>
      </c>
      <c r="BT8" s="52" t="str">
        <f>IFERROR(VLOOKUP($B8,BT$2:$CN$5,MAX($BT$6:$CM$6)+2-BT$6,0)*BT$7,"")</f>
        <v/>
      </c>
      <c r="BU8" s="52" t="str">
        <f>IFERROR(VLOOKUP($B8,BU$2:$CN$5,MAX($BT$6:$CM$6)+2-BU$6,0)*BU$7,"")</f>
        <v/>
      </c>
      <c r="BV8" s="52" t="str">
        <f>IFERROR(VLOOKUP($B8,BV$2:$CN$5,MAX($BT$6:$CM$6)+2-BV$6,0)*BV$7,"")</f>
        <v/>
      </c>
      <c r="BW8" s="52" t="str">
        <f>IFERROR(VLOOKUP($B8,BW$2:$CN$5,MAX($BT$6:$CM$6)+2-BW$6,0)*BW$7,"")</f>
        <v/>
      </c>
      <c r="BX8" s="52" t="str">
        <f>IFERROR(VLOOKUP($B8,BX$2:$CN$5,MAX($BT$6:$CM$6)+2-BX$6,0)*BX$7,"")</f>
        <v/>
      </c>
      <c r="BY8" s="52" t="str">
        <f>IFERROR(VLOOKUP($B8,BY$2:$CN$5,MAX($BT$6:$CM$6)+2-BY$6,0)*BY$7,"")</f>
        <v/>
      </c>
      <c r="BZ8" s="52" t="str">
        <f>IFERROR(VLOOKUP($B8,BZ$2:$CN$5,MAX($BT$6:$CM$6)+2-BZ$6,0)*BZ$7,"")</f>
        <v/>
      </c>
      <c r="CA8" s="52" t="str">
        <f>IFERROR(VLOOKUP($B8,CA$2:$CN$5,MAX($BT$6:$CM$6)+2-CA$6,0)*CA$7,"")</f>
        <v/>
      </c>
      <c r="CB8" s="52" t="str">
        <f>IFERROR(VLOOKUP($B8,CB$2:$CN$5,MAX($BT$6:$CM$6)+2-CB$6,0)*CB$7,"")</f>
        <v/>
      </c>
      <c r="CC8" s="52" t="str">
        <f>IFERROR(VLOOKUP($B8,CC$2:$CN$5,MAX($BT$6:$CM$6)+2-CC$6,0)*CC$7,"")</f>
        <v/>
      </c>
      <c r="CD8" s="52" t="str">
        <f>IFERROR(VLOOKUP($B8,CD$2:$CN$5,MAX($BT$6:$CM$6)+2-CD$6,0)*CD$7,"")</f>
        <v/>
      </c>
      <c r="CE8" s="52" t="str">
        <f>IFERROR(VLOOKUP($B8,CE$2:$CN$5,MAX($BT$6:$CM$6)+2-CE$6,0)*CE$7,"")</f>
        <v/>
      </c>
      <c r="CF8" s="52" t="str">
        <f>IFERROR(VLOOKUP($B8,CF$2:$CN$5,MAX($BT$6:$CM$6)+2-CF$6,0)*CF$7,"")</f>
        <v/>
      </c>
      <c r="CG8" s="52" t="str">
        <f>IFERROR(VLOOKUP($B8,CG$2:$CN$5,MAX($BT$6:$CM$6)+2-CG$6,0)*CG$7,"")</f>
        <v/>
      </c>
      <c r="CH8" s="52" t="str">
        <f>IFERROR(VLOOKUP($B8,CH$2:$CN$5,MAX($BT$6:$CM$6)+2-CH$6,0)*CH$7,"")</f>
        <v/>
      </c>
      <c r="CI8" s="52" t="str">
        <f>IFERROR(VLOOKUP($B8,CI$2:$CN$5,MAX($BT$6:$CM$6)+2-CI$6,0)*CI$7,"")</f>
        <v/>
      </c>
      <c r="CJ8" s="52" t="str">
        <f>IFERROR(VLOOKUP($B8,CJ$2:$CN$5,MAX($BT$6:$CM$6)+2-CJ$6,0)*CJ$7,"")</f>
        <v/>
      </c>
      <c r="CK8" s="52" t="str">
        <f>IFERROR(VLOOKUP($B8,CK$2:$CN$5,MAX($BT$6:$CM$6)+2-CK$6,0)*CK$7,"")</f>
        <v/>
      </c>
      <c r="CL8" s="52" t="str">
        <f>IFERROR(VLOOKUP($B8,CL$2:$CN$5,MAX($BT$6:$CM$6)+2-CL$6,0)*CL$7,"")</f>
        <v/>
      </c>
      <c r="CM8" s="52" t="str">
        <f>IFERROR(VLOOKUP($B8,CM$2:$CN$5,MAX($BT$6:$CM$6)+2-CM$6,0)*CM$7,"")</f>
        <v/>
      </c>
      <c r="CP8" s="53"/>
      <c r="CQ8" s="54" t="str">
        <f>IFERROR(VLOOKUP($B8,BT$49:$CN$58,MAX($CQ$6:$DJ$6)+2-CQ$6,0)*CQ$7,"")</f>
        <v/>
      </c>
      <c r="CR8" s="54" t="str">
        <f>IFERROR(VLOOKUP($B8,BU$49:$CN$58,MAX($CQ$6:$DJ$6)+2-CR$6,0)*CR$7,"")</f>
        <v/>
      </c>
      <c r="CS8" s="54" t="str">
        <f>IFERROR(VLOOKUP($B8,BV$49:$CN$58,MAX($CQ$6:$DJ$6)+2-CS$6,0)*CS$7,"")</f>
        <v/>
      </c>
      <c r="CT8" s="54" t="str">
        <f>IFERROR(VLOOKUP($B8,BW$49:$CN$58,MAX($CQ$6:$DJ$6)+2-CT$6,0)*CT$7,"")</f>
        <v/>
      </c>
      <c r="CU8" s="54" t="str">
        <f>IFERROR(VLOOKUP($B8,BX$49:$CN$58,MAX($CQ$6:$DJ$6)+2-CU$6,0)*CU$7,"")</f>
        <v/>
      </c>
      <c r="CV8" s="54" t="str">
        <f>IFERROR(VLOOKUP($B8,BY$49:$CN$58,MAX($CQ$6:$DJ$6)+2-CV$6,0)*CV$7,"")</f>
        <v/>
      </c>
      <c r="CW8" s="54" t="str">
        <f>IFERROR(VLOOKUP($B8,BZ$49:$CN$58,MAX($CQ$6:$DJ$6)+2-CW$6,0)*CW$7,"")</f>
        <v/>
      </c>
      <c r="CX8" s="54" t="str">
        <f>IFERROR(VLOOKUP($B8,CA$49:$CN$58,MAX($CQ$6:$DJ$6)+2-CX$6,0)*CX$7,"")</f>
        <v/>
      </c>
      <c r="CY8" s="54" t="str">
        <f>IFERROR(VLOOKUP($B8,CB$49:$CN$58,MAX($CQ$6:$DJ$6)+2-CY$6,0)*CY$7,"")</f>
        <v/>
      </c>
      <c r="CZ8" s="54" t="str">
        <f>IFERROR(VLOOKUP($B8,CC$49:$CN$58,MAX($CQ$6:$DJ$6)+2-CZ$6,0)*CZ$7,"")</f>
        <v/>
      </c>
      <c r="DA8" s="54" t="str">
        <f>IFERROR(VLOOKUP($B8,CD$49:$CN$58,MAX($CQ$6:$DJ$6)+2-DA$6,0)*DA$7,"")</f>
        <v/>
      </c>
      <c r="DB8" s="54" t="str">
        <f>IFERROR(VLOOKUP($B8,CE$49:$CN$58,MAX($CQ$6:$DJ$6)+2-DB$6,0)*DB$7,"")</f>
        <v/>
      </c>
      <c r="DC8" s="54" t="str">
        <f>IFERROR(VLOOKUP($B8,CF$49:$CN$58,MAX($CQ$6:$DJ$6)+2-DC$6,0)*DC$7,"")</f>
        <v/>
      </c>
      <c r="DD8" s="54" t="str">
        <f>IFERROR(VLOOKUP($B8,CG$49:$CN$58,MAX($CQ$6:$DJ$6)+2-DD$6,0)*DD$7,"")</f>
        <v/>
      </c>
      <c r="DE8" s="54" t="str">
        <f>IFERROR(VLOOKUP($B8,CH$49:$CN$58,MAX($CQ$6:$DJ$6)+2-DE$6,0)*DE$7,"")</f>
        <v/>
      </c>
      <c r="DF8" s="54" t="str">
        <f>IFERROR(VLOOKUP($B8,CI$49:$CN$58,MAX($CQ$6:$DJ$6)+2-DF$6,0)*DF$7,"")</f>
        <v/>
      </c>
      <c r="DG8" s="54" t="str">
        <f>IFERROR(VLOOKUP($B8,CJ$49:$CN$58,MAX($CQ$6:$DJ$6)+2-DG$6,0)*DG$7,"")</f>
        <v/>
      </c>
      <c r="DH8" s="54" t="str">
        <f>IFERROR(VLOOKUP($B8,CK$49:$CN$58,MAX($CQ$6:$DJ$6)+2-DH$6,0)*DH$7,"")</f>
        <v/>
      </c>
      <c r="DI8" s="54" t="str">
        <f>IFERROR(VLOOKUP($B8,CL$49:$CN$58,MAX($CQ$6:$DJ$6)+2-DI$6,0)*DI$7,"")</f>
        <v/>
      </c>
      <c r="DJ8" s="54" t="str">
        <f>IFERROR(VLOOKUP($B8,CM$49:$CN$58,MAX($CQ$6:$DJ$6)+2-DJ$6,0)*DJ$7,"")</f>
        <v/>
      </c>
      <c r="DK8" s="55">
        <f>SUM(CQ8:DJ8)</f>
        <v>0</v>
      </c>
      <c r="DM8" s="56" t="str">
        <f>IFERROR(VLOOKUP($B8,BT$60:$CN$69,MAX($BT$6:$CM$6)+2-DM$6,0)*DM$7,"")</f>
        <v/>
      </c>
      <c r="DN8" s="56" t="str">
        <f>IFERROR(VLOOKUP($B8,BU$60:$CN$69,MAX($BT$6:$CM$6)+2-DN$6,0)*DN$7,"")</f>
        <v/>
      </c>
      <c r="DO8" s="56" t="str">
        <f>IFERROR(VLOOKUP($B8,BV$60:$CN$69,MAX($BT$6:$CM$6)+2-DO$6,0)*DO$7,"")</f>
        <v/>
      </c>
      <c r="DP8" s="56" t="str">
        <f>IFERROR(VLOOKUP($B8,BW$60:$CN$69,MAX($BT$6:$CM$6)+2-DP$6,0)*DP$7,"")</f>
        <v/>
      </c>
      <c r="DQ8" s="56" t="str">
        <f>IFERROR(VLOOKUP($B8,BX$60:$CN$69,MAX($BT$6:$CM$6)+2-DQ$6,0)*DQ$7,"")</f>
        <v/>
      </c>
      <c r="DR8" s="56" t="str">
        <f>IFERROR(VLOOKUP($B8,BY$60:$CN$69,MAX($BT$6:$CM$6)+2-DR$6,0)*DR$7,"")</f>
        <v/>
      </c>
      <c r="DS8" s="56" t="str">
        <f>IFERROR(VLOOKUP($B8,BZ$60:$CN$69,MAX($BT$6:$CM$6)+2-DS$6,0)*DS$7,"")</f>
        <v/>
      </c>
      <c r="DT8" s="56" t="str">
        <f>IFERROR(VLOOKUP($B8,CA$60:$CN$69,MAX($BT$6:$CM$6)+2-DT$6,0)*DT$7,"")</f>
        <v/>
      </c>
      <c r="DU8" s="56" t="str">
        <f>IFERROR(VLOOKUP($B8,CB$60:$CN$69,MAX($BT$6:$CM$6)+2-DU$6,0)*DU$7,"")</f>
        <v/>
      </c>
      <c r="DV8" s="56" t="str">
        <f>IFERROR(VLOOKUP($B8,CC$60:$CN$69,MAX($BT$6:$CM$6)+2-DV$6,0)*DV$7,"")</f>
        <v/>
      </c>
      <c r="DW8" s="56" t="str">
        <f>IFERROR(VLOOKUP($B8,CD$60:$CN$69,MAX($BT$6:$CM$6)+2-DW$6,0)*DW$7,"")</f>
        <v/>
      </c>
      <c r="DX8" s="56" t="str">
        <f>IFERROR(VLOOKUP($B8,CE$60:$CN$69,MAX($BT$6:$CM$6)+2-DX$6,0)*DX$7,"")</f>
        <v/>
      </c>
      <c r="DY8" s="56" t="str">
        <f>IFERROR(VLOOKUP($B8,CF$60:$CN$69,MAX($BT$6:$CM$6)+2-DY$6,0)*DY$7,"")</f>
        <v/>
      </c>
      <c r="DZ8" s="56" t="str">
        <f>IFERROR(VLOOKUP($B8,CG$60:$CN$69,MAX($BT$6:$CM$6)+2-DZ$6,0)*DZ$7,"")</f>
        <v/>
      </c>
      <c r="EA8" s="56" t="str">
        <f>IFERROR(VLOOKUP($B8,CH$60:$CN$69,MAX($BT$6:$CM$6)+2-EA$6,0)*EA$7,"")</f>
        <v/>
      </c>
      <c r="EB8" s="56" t="str">
        <f>IFERROR(VLOOKUP($B8,CI$60:$CN$69,MAX($BT$6:$CM$6)+2-EB$6,0)*EB$7,"")</f>
        <v/>
      </c>
      <c r="EC8" s="56" t="str">
        <f>IFERROR(VLOOKUP($B8,CJ$60:$CN$69,MAX($BT$6:$CM$6)+2-EC$6,0)*EC$7,"")</f>
        <v/>
      </c>
      <c r="ED8" s="56" t="str">
        <f>IFERROR(VLOOKUP($B8,CK$60:$CN$69,MAX($BT$6:$CM$6)+2-ED$6,0)*ED$7,"")</f>
        <v/>
      </c>
      <c r="EE8" s="56" t="str">
        <f>IFERROR(VLOOKUP($B8,CL$60:$CN$69,MAX($BT$6:$CM$6)+2-EE$6,0)*EE$7,"")</f>
        <v/>
      </c>
      <c r="EF8" s="56" t="str">
        <f>IFERROR(VLOOKUP($B8,CM$60:$CN$69,MAX($BT$6:$CM$6)+2-EF$6,0)*EF$7,"")</f>
        <v/>
      </c>
      <c r="EG8" s="57">
        <f>SUM(DM8:EF8)</f>
        <v>0</v>
      </c>
      <c r="EI8" s="1">
        <v>13</v>
      </c>
      <c r="EJ8" s="1">
        <v>1</v>
      </c>
      <c r="EL8" s="1">
        <v>1</v>
      </c>
      <c r="EM8" s="1">
        <v>13</v>
      </c>
      <c r="EN8" s="1">
        <v>1</v>
      </c>
      <c r="EO8" s="1"/>
      <c r="EP8" s="1">
        <v>1</v>
      </c>
    </row>
    <row r="9" spans="1:146" ht="18">
      <c r="A9" s="36" t="s">
        <v>28</v>
      </c>
      <c r="B9" s="87">
        <v>3</v>
      </c>
      <c r="C9" s="87"/>
      <c r="D9" s="89" t="s">
        <v>139</v>
      </c>
      <c r="E9" s="89" t="s">
        <v>246</v>
      </c>
      <c r="F9" s="89" t="s">
        <v>155</v>
      </c>
      <c r="G9" s="42"/>
      <c r="H9" s="43">
        <f>IFERROR(VLOOKUP($B9,$B:$CM,H$5,0),"")</f>
        <v>3</v>
      </c>
      <c r="I9" s="43">
        <f>IFERROR(VLOOKUP($B9,$B:$CM,I$5,0),0)</f>
        <v>3</v>
      </c>
      <c r="J9" s="43">
        <f>IFERROR(VLOOKUP($B9,$B:$CM,J$5,0),"")</f>
        <v>0</v>
      </c>
      <c r="K9" s="43">
        <f>IFERROR(VLOOKUP($B9,$B:$CM,K$5,0),0)</f>
        <v>0</v>
      </c>
      <c r="L9" s="43">
        <f>IFERROR(VLOOKUP($B9,$B:$CM,L$5,0),"")</f>
        <v>2</v>
      </c>
      <c r="M9" s="43">
        <f>IF(IFERROR(VLOOKUP($B9,$B:$CM,M$5,0),"")="",0,IFERROR(VLOOKUP($B9,$B:$CM,M$5,0),0))</f>
        <v>2</v>
      </c>
      <c r="N9" s="43">
        <f>BS9</f>
        <v>0</v>
      </c>
      <c r="O9" s="44">
        <f>Q9+BP9</f>
        <v>5</v>
      </c>
      <c r="P9" s="45">
        <f>IFERROR(VLOOKUP(B9,EI:EJ,2,0),"")</f>
        <v>3</v>
      </c>
      <c r="Q9" s="45">
        <v>3</v>
      </c>
      <c r="R9" s="46"/>
      <c r="S9" s="46" t="str">
        <f>IFERROR(VLOOKUP(B9,EK:EL,2,0),"")</f>
        <v/>
      </c>
      <c r="T9" s="46">
        <f>SUM(U9:BM9)</f>
        <v>0</v>
      </c>
      <c r="U9" s="47" t="str">
        <f>IFERROR(VLOOKUP($B9,U$3:$BN$5,MAX($U$6:$BM$6)+2-U$6,0),"")</f>
        <v/>
      </c>
      <c r="V9" s="47" t="str">
        <f>IFERROR(VLOOKUP($B9,V$3:$BN$5,MAX($U$6:$BM$6)+2-V$6,0),"")</f>
        <v/>
      </c>
      <c r="W9" s="47" t="str">
        <f>IFERROR(VLOOKUP($B9,W$3:$BN$5,MAX($U$6:$BM$6)+2-W$6,0),"")</f>
        <v/>
      </c>
      <c r="X9" s="47" t="str">
        <f>IFERROR(VLOOKUP($B9,X$3:$BN$5,MAX($U$6:$BM$6)+2-X$6,0),"")</f>
        <v/>
      </c>
      <c r="Y9" s="47" t="str">
        <f>IFERROR(VLOOKUP($B9,Y$3:$BN$5,MAX($U$6:$BM$6)+2-Y$6,0),"")</f>
        <v/>
      </c>
      <c r="Z9" s="47" t="str">
        <f>IFERROR(VLOOKUP($B9,Z$3:$BN$5,MAX($U$6:$BM$6)+2-Z$6,0),"")</f>
        <v/>
      </c>
      <c r="AA9" s="47" t="str">
        <f>IFERROR(VLOOKUP($B9,AA$3:$BN$5,MAX($U$6:$BM$6)+2-AA$6,0),"")</f>
        <v/>
      </c>
      <c r="AB9" s="47" t="str">
        <f>IFERROR(VLOOKUP($B9,AB$3:$BN$5,MAX($U$6:$BM$6)+2-AB$6,0),"")</f>
        <v/>
      </c>
      <c r="AC9" s="47" t="str">
        <f>IFERROR(VLOOKUP($B9,AC$3:$BN$5,MAX($U$6:$BM$6)+2-AC$6,0),"")</f>
        <v/>
      </c>
      <c r="AD9" s="47" t="str">
        <f>IFERROR(VLOOKUP($B9,AD$3:$BN$5,MAX($U$6:$BM$6)+2-AD$6,0),"")</f>
        <v/>
      </c>
      <c r="AE9" s="47" t="str">
        <f>IFERROR(VLOOKUP($B9,AE$3:$BN$5,MAX($U$6:$BM$6)+2-AE$6,0),"")</f>
        <v/>
      </c>
      <c r="AF9" s="47" t="str">
        <f>IFERROR(VLOOKUP($B9,AF$3:$BN$5,MAX($U$6:$BM$6)+2-AF$6,0),"")</f>
        <v/>
      </c>
      <c r="AG9" s="47" t="str">
        <f>IFERROR(VLOOKUP($B9,AG$3:$BN$5,MAX($U$6:$BM$6)+2-AG$6,0),"")</f>
        <v/>
      </c>
      <c r="AH9" s="47" t="str">
        <f>IFERROR(VLOOKUP($B9,AH$3:$BN$5,MAX($U$6:$BM$6)+2-AH$6,0),"")</f>
        <v/>
      </c>
      <c r="AI9" s="47" t="str">
        <f>IFERROR(VLOOKUP($B9,AI$3:$BN$5,MAX($U$6:$BM$6)+2-AI$6,0),"")</f>
        <v/>
      </c>
      <c r="AJ9" s="47" t="str">
        <f>IFERROR(VLOOKUP($B9,AJ$3:$BN$5,MAX($U$6:$BM$6)+2-AJ$6,0),"")</f>
        <v/>
      </c>
      <c r="AK9" s="47" t="str">
        <f>IFERROR(VLOOKUP($B9,AK$3:$BN$5,MAX($U$6:$BM$6)+2-AK$6,0),"")</f>
        <v/>
      </c>
      <c r="AL9" s="47" t="str">
        <f>IFERROR(VLOOKUP($B9,AL$3:$BN$5,MAX($U$6:$BM$6)+2-AL$6,0),"")</f>
        <v/>
      </c>
      <c r="AM9" s="47" t="str">
        <f>IFERROR(VLOOKUP($B9,AM$3:$BN$5,MAX($U$6:$BM$6)+2-AM$6,0),"")</f>
        <v/>
      </c>
      <c r="AN9" s="47" t="str">
        <f>IFERROR(VLOOKUP($B9,AN$3:$BN$5,MAX($U$6:$BM$6)+2-AN$6,0),"")</f>
        <v/>
      </c>
      <c r="AO9" s="47" t="str">
        <f>IFERROR(VLOOKUP($B9,AO$3:$BN$5,MAX($U$6:$BM$6)+2-AO$6,0),"")</f>
        <v/>
      </c>
      <c r="AP9" s="47" t="str">
        <f>IFERROR(VLOOKUP($B9,AP$3:$BN$5,MAX($U$6:$BM$6)+2-AP$6,0),"")</f>
        <v/>
      </c>
      <c r="AQ9" s="47" t="str">
        <f>IFERROR(VLOOKUP($B9,AQ$3:$BN$5,MAX($U$6:$BM$6)+2-AQ$6,0),"")</f>
        <v/>
      </c>
      <c r="AR9" s="47" t="str">
        <f>IFERROR(VLOOKUP($B9,AR$3:$BN$5,MAX($U$6:$BM$6)+2-AR$6,0),"")</f>
        <v/>
      </c>
      <c r="AS9" s="47" t="str">
        <f>IFERROR(VLOOKUP($B9,AS$3:$BN$5,MAX($U$6:$BM$6)+2-AS$6,0),"")</f>
        <v/>
      </c>
      <c r="AT9" s="47" t="str">
        <f>IFERROR(VLOOKUP($B9,AT$3:$BN$5,MAX($U$6:$BM$6)+2-AT$6,0),"")</f>
        <v/>
      </c>
      <c r="AU9" s="47" t="str">
        <f>IFERROR(VLOOKUP($B9,AU$3:$BN$5,MAX($U$6:$BM$6)+2-AU$6,0),"")</f>
        <v/>
      </c>
      <c r="AV9" s="47" t="str">
        <f>IFERROR(VLOOKUP($B9,AV$3:$BN$5,MAX($U$6:$BM$6)+2-AV$6,0),"")</f>
        <v/>
      </c>
      <c r="AW9" s="47" t="str">
        <f>IFERROR(VLOOKUP($B9,AW$3:$BN$5,MAX($U$6:$BM$6)+2-AW$6,0),"")</f>
        <v/>
      </c>
      <c r="AX9" s="47" t="str">
        <f>IFERROR(VLOOKUP($B9,AX$3:$BN$5,MAX($U$6:$BM$6)+2-AX$6,0),"")</f>
        <v/>
      </c>
      <c r="AY9" s="47" t="str">
        <f>IFERROR(VLOOKUP($B9,AY$3:$BN$5,MAX($U$6:$BM$6)+2-AY$6,0),"")</f>
        <v/>
      </c>
      <c r="AZ9" s="47" t="str">
        <f>IFERROR(VLOOKUP($B9,AZ$3:$BN$5,MAX($U$6:$BM$6)+2-AZ$6,0),"")</f>
        <v/>
      </c>
      <c r="BA9" s="47" t="str">
        <f>IFERROR(VLOOKUP($B9,BA$3:$BN$5,MAX($U$6:$BM$6)+2-BA$6,0),"")</f>
        <v/>
      </c>
      <c r="BB9" s="47" t="str">
        <f>IFERROR(VLOOKUP($B9,BB$3:$BN$5,MAX($U$6:$BM$6)+2-BB$6,0),"")</f>
        <v/>
      </c>
      <c r="BC9" s="47" t="str">
        <f>IFERROR(VLOOKUP($B9,BC$3:$BN$5,MAX($U$6:$BM$6)+2-BC$6,0),"")</f>
        <v/>
      </c>
      <c r="BD9" s="47" t="str">
        <f>IFERROR(VLOOKUP($B9,BD$3:$BN$5,MAX($U$6:$BM$6)+2-BD$6,0),"")</f>
        <v/>
      </c>
      <c r="BE9" s="47" t="str">
        <f>IFERROR(VLOOKUP($B9,BE$3:$BN$5,MAX($U$6:$BM$6)+2-BE$6,0),"")</f>
        <v/>
      </c>
      <c r="BF9" s="47" t="str">
        <f>IFERROR(VLOOKUP($B9,BF$3:$BN$5,MAX($U$6:$BM$6)+2-BF$6,0),"")</f>
        <v/>
      </c>
      <c r="BG9" s="47" t="str">
        <f>IFERROR(VLOOKUP($B9,BG$3:$BN$5,MAX($U$6:$BM$6)+2-BG$6,0),"")</f>
        <v/>
      </c>
      <c r="BH9" s="47" t="str">
        <f>IFERROR(VLOOKUP($B9,BH$3:$BN$5,MAX($U$6:$BM$6)+2-BH$6,0),"")</f>
        <v/>
      </c>
      <c r="BI9" s="47" t="str">
        <f>IFERROR(VLOOKUP($B9,BI$3:$BN$5,MAX($U$6:$BM$6)+2-BI$6,0),"")</f>
        <v/>
      </c>
      <c r="BJ9" s="47" t="str">
        <f>IFERROR(VLOOKUP($B9,BJ$3:$BN$5,MAX($U$6:$BM$6)+2-BJ$6,0),"")</f>
        <v/>
      </c>
      <c r="BK9" s="47" t="str">
        <f>IFERROR(VLOOKUP($B9,BK$3:$BN$5,MAX($U$6:$BM$6)+2-BK$6,0),"")</f>
        <v/>
      </c>
      <c r="BL9" s="47" t="str">
        <f>IFERROR(VLOOKUP($B9,BL$3:$BN$5,MAX($U$6:$BM$6)+2-BL$6,0),"")</f>
        <v/>
      </c>
      <c r="BM9" s="47" t="str">
        <f>IFERROR(VLOOKUP($B9,BM$3:$BN$5,MAX($U$6:$BM$6)+2-BM$6,0),"")</f>
        <v/>
      </c>
      <c r="BN9" s="46">
        <f>IF(ISNUMBER(R9),IF(R9&lt;21,40-(R9-1)*2,1),R9)</f>
        <v>0</v>
      </c>
      <c r="BO9" s="48">
        <f>IFERROR(VLOOKUP(B9,EM:EN,2,0),"")</f>
        <v>2</v>
      </c>
      <c r="BP9" s="48">
        <v>2</v>
      </c>
      <c r="BQ9" s="49" t="str">
        <f>IFERROR(VLOOKUP(B9,EO:EP,2,0),"")</f>
        <v/>
      </c>
      <c r="BR9" s="50">
        <f>SUM(DK9+EG9)</f>
        <v>0</v>
      </c>
      <c r="BS9" s="51">
        <f>SUM(BT9:CN9)+BR9*20</f>
        <v>0</v>
      </c>
      <c r="BT9" s="52" t="str">
        <f>IFERROR(VLOOKUP($B9,BT$2:$CN$5,MAX($BT$6:$CM$6)+2-BT$6,0)*BT$7,"")</f>
        <v/>
      </c>
      <c r="BU9" s="52" t="str">
        <f>IFERROR(VLOOKUP($B9,BU$2:$CN$5,MAX($BT$6:$CM$6)+2-BU$6,0)*BU$7,"")</f>
        <v/>
      </c>
      <c r="BV9" s="52" t="str">
        <f>IFERROR(VLOOKUP($B9,BV$2:$CN$5,MAX($BT$6:$CM$6)+2-BV$6,0)*BV$7,"")</f>
        <v/>
      </c>
      <c r="BW9" s="52" t="str">
        <f>IFERROR(VLOOKUP($B9,BW$2:$CN$5,MAX($BT$6:$CM$6)+2-BW$6,0)*BW$7,"")</f>
        <v/>
      </c>
      <c r="BX9" s="52" t="str">
        <f>IFERROR(VLOOKUP($B9,BX$2:$CN$5,MAX($BT$6:$CM$6)+2-BX$6,0)*BX$7,"")</f>
        <v/>
      </c>
      <c r="BY9" s="52" t="str">
        <f>IFERROR(VLOOKUP($B9,BY$2:$CN$5,MAX($BT$6:$CM$6)+2-BY$6,0)*BY$7,"")</f>
        <v/>
      </c>
      <c r="BZ9" s="52" t="str">
        <f>IFERROR(VLOOKUP($B9,BZ$2:$CN$5,MAX($BT$6:$CM$6)+2-BZ$6,0)*BZ$7,"")</f>
        <v/>
      </c>
      <c r="CA9" s="52" t="str">
        <f>IFERROR(VLOOKUP($B9,CA$2:$CN$5,MAX($BT$6:$CM$6)+2-CA$6,0)*CA$7,"")</f>
        <v/>
      </c>
      <c r="CB9" s="52" t="str">
        <f>IFERROR(VLOOKUP($B9,CB$2:$CN$5,MAX($BT$6:$CM$6)+2-CB$6,0)*CB$7,"")</f>
        <v/>
      </c>
      <c r="CC9" s="52" t="str">
        <f>IFERROR(VLOOKUP($B9,CC$2:$CN$5,MAX($BT$6:$CM$6)+2-CC$6,0)*CC$7,"")</f>
        <v/>
      </c>
      <c r="CD9" s="52" t="str">
        <f>IFERROR(VLOOKUP($B9,CD$2:$CN$5,MAX($BT$6:$CM$6)+2-CD$6,0)*CD$7,"")</f>
        <v/>
      </c>
      <c r="CE9" s="52" t="str">
        <f>IFERROR(VLOOKUP($B9,CE$2:$CN$5,MAX($BT$6:$CM$6)+2-CE$6,0)*CE$7,"")</f>
        <v/>
      </c>
      <c r="CF9" s="52" t="str">
        <f>IFERROR(VLOOKUP($B9,CF$2:$CN$5,MAX($BT$6:$CM$6)+2-CF$6,0)*CF$7,"")</f>
        <v/>
      </c>
      <c r="CG9" s="52" t="str">
        <f>IFERROR(VLOOKUP($B9,CG$2:$CN$5,MAX($BT$6:$CM$6)+2-CG$6,0)*CG$7,"")</f>
        <v/>
      </c>
      <c r="CH9" s="52" t="str">
        <f>IFERROR(VLOOKUP($B9,CH$2:$CN$5,MAX($BT$6:$CM$6)+2-CH$6,0)*CH$7,"")</f>
        <v/>
      </c>
      <c r="CI9" s="52" t="str">
        <f>IFERROR(VLOOKUP($B9,CI$2:$CN$5,MAX($BT$6:$CM$6)+2-CI$6,0)*CI$7,"")</f>
        <v/>
      </c>
      <c r="CJ9" s="52" t="str">
        <f>IFERROR(VLOOKUP($B9,CJ$2:$CN$5,MAX($BT$6:$CM$6)+2-CJ$6,0)*CJ$7,"")</f>
        <v/>
      </c>
      <c r="CK9" s="52" t="str">
        <f>IFERROR(VLOOKUP($B9,CK$2:$CN$5,MAX($BT$6:$CM$6)+2-CK$6,0)*CK$7,"")</f>
        <v/>
      </c>
      <c r="CL9" s="52" t="str">
        <f>IFERROR(VLOOKUP($B9,CL$2:$CN$5,MAX($BT$6:$CM$6)+2-CL$6,0)*CL$7,"")</f>
        <v/>
      </c>
      <c r="CM9" s="52" t="str">
        <f>IFERROR(VLOOKUP($B9,CM$2:$CN$5,MAX($BT$6:$CM$6)+2-CM$6,0)*CM$7,"")</f>
        <v/>
      </c>
      <c r="CP9" s="53"/>
      <c r="CQ9" s="54" t="str">
        <f>IFERROR(VLOOKUP($B9,BT$49:$CN$58,MAX($CQ$6:$DJ$6)+2-CQ$6,0)*CQ$7,"")</f>
        <v/>
      </c>
      <c r="CR9" s="54" t="str">
        <f>IFERROR(VLOOKUP($B9,BU$49:$CN$58,MAX($CQ$6:$DJ$6)+2-CR$6,0)*CR$7,"")</f>
        <v/>
      </c>
      <c r="CS9" s="54" t="str">
        <f>IFERROR(VLOOKUP($B9,BV$49:$CN$58,MAX($CQ$6:$DJ$6)+2-CS$6,0)*CS$7,"")</f>
        <v/>
      </c>
      <c r="CT9" s="54" t="str">
        <f>IFERROR(VLOOKUP($B9,BW$49:$CN$58,MAX($CQ$6:$DJ$6)+2-CT$6,0)*CT$7,"")</f>
        <v/>
      </c>
      <c r="CU9" s="54" t="str">
        <f>IFERROR(VLOOKUP($B9,BX$49:$CN$58,MAX($CQ$6:$DJ$6)+2-CU$6,0)*CU$7,"")</f>
        <v/>
      </c>
      <c r="CV9" s="54" t="str">
        <f>IFERROR(VLOOKUP($B9,BY$49:$CN$58,MAX($CQ$6:$DJ$6)+2-CV$6,0)*CV$7,"")</f>
        <v/>
      </c>
      <c r="CW9" s="54" t="str">
        <f>IFERROR(VLOOKUP($B9,BZ$49:$CN$58,MAX($CQ$6:$DJ$6)+2-CW$6,0)*CW$7,"")</f>
        <v/>
      </c>
      <c r="CX9" s="54" t="str">
        <f>IFERROR(VLOOKUP($B9,CA$49:$CN$58,MAX($CQ$6:$DJ$6)+2-CX$6,0)*CX$7,"")</f>
        <v/>
      </c>
      <c r="CY9" s="54" t="str">
        <f>IFERROR(VLOOKUP($B9,CB$49:$CN$58,MAX($CQ$6:$DJ$6)+2-CY$6,0)*CY$7,"")</f>
        <v/>
      </c>
      <c r="CZ9" s="54" t="str">
        <f>IFERROR(VLOOKUP($B9,CC$49:$CN$58,MAX($CQ$6:$DJ$6)+2-CZ$6,0)*CZ$7,"")</f>
        <v/>
      </c>
      <c r="DA9" s="54" t="str">
        <f>IFERROR(VLOOKUP($B9,CD$49:$CN$58,MAX($CQ$6:$DJ$6)+2-DA$6,0)*DA$7,"")</f>
        <v/>
      </c>
      <c r="DB9" s="54" t="str">
        <f>IFERROR(VLOOKUP($B9,CE$49:$CN$58,MAX($CQ$6:$DJ$6)+2-DB$6,0)*DB$7,"")</f>
        <v/>
      </c>
      <c r="DC9" s="54" t="str">
        <f>IFERROR(VLOOKUP($B9,CF$49:$CN$58,MAX($CQ$6:$DJ$6)+2-DC$6,0)*DC$7,"")</f>
        <v/>
      </c>
      <c r="DD9" s="54" t="str">
        <f>IFERROR(VLOOKUP($B9,CG$49:$CN$58,MAX($CQ$6:$DJ$6)+2-DD$6,0)*DD$7,"")</f>
        <v/>
      </c>
      <c r="DE9" s="54" t="str">
        <f>IFERROR(VLOOKUP($B9,CH$49:$CN$58,MAX($CQ$6:$DJ$6)+2-DE$6,0)*DE$7,"")</f>
        <v/>
      </c>
      <c r="DF9" s="54" t="str">
        <f>IFERROR(VLOOKUP($B9,CI$49:$CN$58,MAX($CQ$6:$DJ$6)+2-DF$6,0)*DF$7,"")</f>
        <v/>
      </c>
      <c r="DG9" s="54" t="str">
        <f>IFERROR(VLOOKUP($B9,CJ$49:$CN$58,MAX($CQ$6:$DJ$6)+2-DG$6,0)*DG$7,"")</f>
        <v/>
      </c>
      <c r="DH9" s="54" t="str">
        <f>IFERROR(VLOOKUP($B9,CK$49:$CN$58,MAX($CQ$6:$DJ$6)+2-DH$6,0)*DH$7,"")</f>
        <v/>
      </c>
      <c r="DI9" s="54" t="str">
        <f>IFERROR(VLOOKUP($B9,CL$49:$CN$58,MAX($CQ$6:$DJ$6)+2-DI$6,0)*DI$7,"")</f>
        <v/>
      </c>
      <c r="DJ9" s="54" t="str">
        <f>IFERROR(VLOOKUP($B9,CM$49:$CN$58,MAX($CQ$6:$DJ$6)+2-DJ$6,0)*DJ$7,"")</f>
        <v/>
      </c>
      <c r="DK9" s="55">
        <f>SUM(CQ9:DJ9)</f>
        <v>0</v>
      </c>
      <c r="DM9" s="56" t="str">
        <f>IFERROR(VLOOKUP($B9,BT$60:$CN$69,MAX($BT$6:$CM$6)+2-DM$6,0)*DM$7,"")</f>
        <v/>
      </c>
      <c r="DN9" s="56" t="str">
        <f>IFERROR(VLOOKUP($B9,BU$60:$CN$69,MAX($BT$6:$CM$6)+2-DN$6,0)*DN$7,"")</f>
        <v/>
      </c>
      <c r="DO9" s="56" t="str">
        <f>IFERROR(VLOOKUP($B9,BV$60:$CN$69,MAX($BT$6:$CM$6)+2-DO$6,0)*DO$7,"")</f>
        <v/>
      </c>
      <c r="DP9" s="56" t="str">
        <f>IFERROR(VLOOKUP($B9,BW$60:$CN$69,MAX($BT$6:$CM$6)+2-DP$6,0)*DP$7,"")</f>
        <v/>
      </c>
      <c r="DQ9" s="56" t="str">
        <f>IFERROR(VLOOKUP($B9,BX$60:$CN$69,MAX($BT$6:$CM$6)+2-DQ$6,0)*DQ$7,"")</f>
        <v/>
      </c>
      <c r="DR9" s="56" t="str">
        <f>IFERROR(VLOOKUP($B9,BY$60:$CN$69,MAX($BT$6:$CM$6)+2-DR$6,0)*DR$7,"")</f>
        <v/>
      </c>
      <c r="DS9" s="56" t="str">
        <f>IFERROR(VLOOKUP($B9,BZ$60:$CN$69,MAX($BT$6:$CM$6)+2-DS$6,0)*DS$7,"")</f>
        <v/>
      </c>
      <c r="DT9" s="56" t="str">
        <f>IFERROR(VLOOKUP($B9,CA$60:$CN$69,MAX($BT$6:$CM$6)+2-DT$6,0)*DT$7,"")</f>
        <v/>
      </c>
      <c r="DU9" s="56" t="str">
        <f>IFERROR(VLOOKUP($B9,CB$60:$CN$69,MAX($BT$6:$CM$6)+2-DU$6,0)*DU$7,"")</f>
        <v/>
      </c>
      <c r="DV9" s="56" t="str">
        <f>IFERROR(VLOOKUP($B9,CC$60:$CN$69,MAX($BT$6:$CM$6)+2-DV$6,0)*DV$7,"")</f>
        <v/>
      </c>
      <c r="DW9" s="56" t="str">
        <f>IFERROR(VLOOKUP($B9,CD$60:$CN$69,MAX($BT$6:$CM$6)+2-DW$6,0)*DW$7,"")</f>
        <v/>
      </c>
      <c r="DX9" s="56" t="str">
        <f>IFERROR(VLOOKUP($B9,CE$60:$CN$69,MAX($BT$6:$CM$6)+2-DX$6,0)*DX$7,"")</f>
        <v/>
      </c>
      <c r="DY9" s="56" t="str">
        <f>IFERROR(VLOOKUP($B9,CF$60:$CN$69,MAX($BT$6:$CM$6)+2-DY$6,0)*DY$7,"")</f>
        <v/>
      </c>
      <c r="DZ9" s="56" t="str">
        <f>IFERROR(VLOOKUP($B9,CG$60:$CN$69,MAX($BT$6:$CM$6)+2-DZ$6,0)*DZ$7,"")</f>
        <v/>
      </c>
      <c r="EA9" s="56" t="str">
        <f>IFERROR(VLOOKUP($B9,CH$60:$CN$69,MAX($BT$6:$CM$6)+2-EA$6,0)*EA$7,"")</f>
        <v/>
      </c>
      <c r="EB9" s="56" t="str">
        <f>IFERROR(VLOOKUP($B9,CI$60:$CN$69,MAX($BT$6:$CM$6)+2-EB$6,0)*EB$7,"")</f>
        <v/>
      </c>
      <c r="EC9" s="56" t="str">
        <f>IFERROR(VLOOKUP($B9,CJ$60:$CN$69,MAX($BT$6:$CM$6)+2-EC$6,0)*EC$7,"")</f>
        <v/>
      </c>
      <c r="ED9" s="56" t="str">
        <f>IFERROR(VLOOKUP($B9,CK$60:$CN$69,MAX($BT$6:$CM$6)+2-ED$6,0)*ED$7,"")</f>
        <v/>
      </c>
      <c r="EE9" s="56" t="str">
        <f>IFERROR(VLOOKUP($B9,CL$60:$CN$69,MAX($BT$6:$CM$6)+2-EE$6,0)*EE$7,"")</f>
        <v/>
      </c>
      <c r="EF9" s="56" t="str">
        <f>IFERROR(VLOOKUP($B9,CM$60:$CN$69,MAX($BT$6:$CM$6)+2-EF$6,0)*EF$7,"")</f>
        <v/>
      </c>
      <c r="EG9" s="57">
        <f>SUM(DM9:EF9)</f>
        <v>0</v>
      </c>
      <c r="EI9" s="1">
        <v>12</v>
      </c>
      <c r="EJ9" s="1">
        <v>2</v>
      </c>
      <c r="EL9" s="1">
        <v>2</v>
      </c>
      <c r="EM9" s="1">
        <v>3</v>
      </c>
      <c r="EN9" s="1">
        <v>2</v>
      </c>
      <c r="EO9" s="1"/>
      <c r="EP9" s="1">
        <v>2</v>
      </c>
    </row>
    <row r="10" spans="1:146" ht="18">
      <c r="A10" s="36" t="s">
        <v>29</v>
      </c>
      <c r="B10" s="87">
        <v>12</v>
      </c>
      <c r="C10" s="93"/>
      <c r="D10" s="88" t="s">
        <v>210</v>
      </c>
      <c r="E10" s="89" t="s">
        <v>246</v>
      </c>
      <c r="F10" s="90" t="s">
        <v>137</v>
      </c>
      <c r="G10" s="42"/>
      <c r="H10" s="43">
        <f>IFERROR(VLOOKUP($B10,$B:$CM,H$5,0),"")</f>
        <v>2</v>
      </c>
      <c r="I10" s="43">
        <f>IFERROR(VLOOKUP($B10,$B:$CM,I$5,0),0)</f>
        <v>2</v>
      </c>
      <c r="J10" s="43">
        <f>IFERROR(VLOOKUP($B10,$B:$CM,J$5,0),"")</f>
        <v>0</v>
      </c>
      <c r="K10" s="43">
        <f>IFERROR(VLOOKUP($B10,$B:$CM,K$5,0),0)</f>
        <v>0</v>
      </c>
      <c r="L10" s="43">
        <f>IFERROR(VLOOKUP($B10,$B:$CM,L$5,0),"")</f>
        <v>3</v>
      </c>
      <c r="M10" s="43">
        <f>IF(IFERROR(VLOOKUP($B10,$B:$CM,M$5,0),"")="",0,IFERROR(VLOOKUP($B10,$B:$CM,M$5,0),0))</f>
        <v>3</v>
      </c>
      <c r="N10" s="43">
        <f>BS10</f>
        <v>0</v>
      </c>
      <c r="O10" s="44">
        <f>Q10+BP10</f>
        <v>5</v>
      </c>
      <c r="P10" s="45">
        <f>IFERROR(VLOOKUP(B10,EI:EJ,2,0),"")</f>
        <v>2</v>
      </c>
      <c r="Q10" s="45">
        <v>2</v>
      </c>
      <c r="R10" s="46"/>
      <c r="S10" s="46" t="str">
        <f>IFERROR(VLOOKUP(B10,EK:EL,2,0),"")</f>
        <v/>
      </c>
      <c r="T10" s="46">
        <f>SUM(U10:BM10)</f>
        <v>0</v>
      </c>
      <c r="U10" s="47" t="str">
        <f>IFERROR(VLOOKUP($B10,U$3:$BN$5,MAX($U$6:$BM$6)+2-U$6,0),"")</f>
        <v/>
      </c>
      <c r="V10" s="47" t="str">
        <f>IFERROR(VLOOKUP($B10,V$3:$BN$5,MAX($U$6:$BM$6)+2-V$6,0),"")</f>
        <v/>
      </c>
      <c r="W10" s="47" t="str">
        <f>IFERROR(VLOOKUP($B10,W$3:$BN$5,MAX($U$6:$BM$6)+2-W$6,0),"")</f>
        <v/>
      </c>
      <c r="X10" s="47" t="str">
        <f>IFERROR(VLOOKUP($B10,X$3:$BN$5,MAX($U$6:$BM$6)+2-X$6,0),"")</f>
        <v/>
      </c>
      <c r="Y10" s="47" t="str">
        <f>IFERROR(VLOOKUP($B10,Y$3:$BN$5,MAX($U$6:$BM$6)+2-Y$6,0),"")</f>
        <v/>
      </c>
      <c r="Z10" s="47" t="str">
        <f>IFERROR(VLOOKUP($B10,Z$3:$BN$5,MAX($U$6:$BM$6)+2-Z$6,0),"")</f>
        <v/>
      </c>
      <c r="AA10" s="47" t="str">
        <f>IFERROR(VLOOKUP($B10,AA$3:$BN$5,MAX($U$6:$BM$6)+2-AA$6,0),"")</f>
        <v/>
      </c>
      <c r="AB10" s="47" t="str">
        <f>IFERROR(VLOOKUP($B10,AB$3:$BN$5,MAX($U$6:$BM$6)+2-AB$6,0),"")</f>
        <v/>
      </c>
      <c r="AC10" s="47" t="str">
        <f>IFERROR(VLOOKUP($B10,AC$3:$BN$5,MAX($U$6:$BM$6)+2-AC$6,0),"")</f>
        <v/>
      </c>
      <c r="AD10" s="47" t="str">
        <f>IFERROR(VLOOKUP($B10,AD$3:$BN$5,MAX($U$6:$BM$6)+2-AD$6,0),"")</f>
        <v/>
      </c>
      <c r="AE10" s="47" t="str">
        <f>IFERROR(VLOOKUP($B10,AE$3:$BN$5,MAX($U$6:$BM$6)+2-AE$6,0),"")</f>
        <v/>
      </c>
      <c r="AF10" s="47" t="str">
        <f>IFERROR(VLOOKUP($B10,AF$3:$BN$5,MAX($U$6:$BM$6)+2-AF$6,0),"")</f>
        <v/>
      </c>
      <c r="AG10" s="47" t="str">
        <f>IFERROR(VLOOKUP($B10,AG$3:$BN$5,MAX($U$6:$BM$6)+2-AG$6,0),"")</f>
        <v/>
      </c>
      <c r="AH10" s="47" t="str">
        <f>IFERROR(VLOOKUP($B10,AH$3:$BN$5,MAX($U$6:$BM$6)+2-AH$6,0),"")</f>
        <v/>
      </c>
      <c r="AI10" s="47" t="str">
        <f>IFERROR(VLOOKUP($B10,AI$3:$BN$5,MAX($U$6:$BM$6)+2-AI$6,0),"")</f>
        <v/>
      </c>
      <c r="AJ10" s="47" t="str">
        <f>IFERROR(VLOOKUP($B10,AJ$3:$BN$5,MAX($U$6:$BM$6)+2-AJ$6,0),"")</f>
        <v/>
      </c>
      <c r="AK10" s="47" t="str">
        <f>IFERROR(VLOOKUP($B10,AK$3:$BN$5,MAX($U$6:$BM$6)+2-AK$6,0),"")</f>
        <v/>
      </c>
      <c r="AL10" s="47" t="str">
        <f>IFERROR(VLOOKUP($B10,AL$3:$BN$5,MAX($U$6:$BM$6)+2-AL$6,0),"")</f>
        <v/>
      </c>
      <c r="AM10" s="47" t="str">
        <f>IFERROR(VLOOKUP($B10,AM$3:$BN$5,MAX($U$6:$BM$6)+2-AM$6,0),"")</f>
        <v/>
      </c>
      <c r="AN10" s="47" t="str">
        <f>IFERROR(VLOOKUP($B10,AN$3:$BN$5,MAX($U$6:$BM$6)+2-AN$6,0),"")</f>
        <v/>
      </c>
      <c r="AO10" s="47" t="str">
        <f>IFERROR(VLOOKUP($B10,AO$3:$BN$5,MAX($U$6:$BM$6)+2-AO$6,0),"")</f>
        <v/>
      </c>
      <c r="AP10" s="47" t="str">
        <f>IFERROR(VLOOKUP($B10,AP$3:$BN$5,MAX($U$6:$BM$6)+2-AP$6,0),"")</f>
        <v/>
      </c>
      <c r="AQ10" s="47" t="str">
        <f>IFERROR(VLOOKUP($B10,AQ$3:$BN$5,MAX($U$6:$BM$6)+2-AQ$6,0),"")</f>
        <v/>
      </c>
      <c r="AR10" s="47" t="str">
        <f>IFERROR(VLOOKUP($B10,AR$3:$BN$5,MAX($U$6:$BM$6)+2-AR$6,0),"")</f>
        <v/>
      </c>
      <c r="AS10" s="47" t="str">
        <f>IFERROR(VLOOKUP($B10,AS$3:$BN$5,MAX($U$6:$BM$6)+2-AS$6,0),"")</f>
        <v/>
      </c>
      <c r="AT10" s="47" t="str">
        <f>IFERROR(VLOOKUP($B10,AT$3:$BN$5,MAX($U$6:$BM$6)+2-AT$6,0),"")</f>
        <v/>
      </c>
      <c r="AU10" s="47" t="str">
        <f>IFERROR(VLOOKUP($B10,AU$3:$BN$5,MAX($U$6:$BM$6)+2-AU$6,0),"")</f>
        <v/>
      </c>
      <c r="AV10" s="47" t="str">
        <f>IFERROR(VLOOKUP($B10,AV$3:$BN$5,MAX($U$6:$BM$6)+2-AV$6,0),"")</f>
        <v/>
      </c>
      <c r="AW10" s="47" t="str">
        <f>IFERROR(VLOOKUP($B10,AW$3:$BN$5,MAX($U$6:$BM$6)+2-AW$6,0),"")</f>
        <v/>
      </c>
      <c r="AX10" s="47" t="str">
        <f>IFERROR(VLOOKUP($B10,AX$3:$BN$5,MAX($U$6:$BM$6)+2-AX$6,0),"")</f>
        <v/>
      </c>
      <c r="AY10" s="47" t="str">
        <f>IFERROR(VLOOKUP($B10,AY$3:$BN$5,MAX($U$6:$BM$6)+2-AY$6,0),"")</f>
        <v/>
      </c>
      <c r="AZ10" s="47" t="str">
        <f>IFERROR(VLOOKUP($B10,AZ$3:$BN$5,MAX($U$6:$BM$6)+2-AZ$6,0),"")</f>
        <v/>
      </c>
      <c r="BA10" s="47" t="str">
        <f>IFERROR(VLOOKUP($B10,BA$3:$BN$5,MAX($U$6:$BM$6)+2-BA$6,0),"")</f>
        <v/>
      </c>
      <c r="BB10" s="47" t="str">
        <f>IFERROR(VLOOKUP($B10,BB$3:$BN$5,MAX($U$6:$BM$6)+2-BB$6,0),"")</f>
        <v/>
      </c>
      <c r="BC10" s="47" t="str">
        <f>IFERROR(VLOOKUP($B10,BC$3:$BN$5,MAX($U$6:$BM$6)+2-BC$6,0),"")</f>
        <v/>
      </c>
      <c r="BD10" s="47" t="str">
        <f>IFERROR(VLOOKUP($B10,BD$3:$BN$5,MAX($U$6:$BM$6)+2-BD$6,0),"")</f>
        <v/>
      </c>
      <c r="BE10" s="47" t="str">
        <f>IFERROR(VLOOKUP($B10,BE$3:$BN$5,MAX($U$6:$BM$6)+2-BE$6,0),"")</f>
        <v/>
      </c>
      <c r="BF10" s="47" t="str">
        <f>IFERROR(VLOOKUP($B10,BF$3:$BN$5,MAX($U$6:$BM$6)+2-BF$6,0),"")</f>
        <v/>
      </c>
      <c r="BG10" s="47" t="str">
        <f>IFERROR(VLOOKUP($B10,BG$3:$BN$5,MAX($U$6:$BM$6)+2-BG$6,0),"")</f>
        <v/>
      </c>
      <c r="BH10" s="47" t="str">
        <f>IFERROR(VLOOKUP($B10,BH$3:$BN$5,MAX($U$6:$BM$6)+2-BH$6,0),"")</f>
        <v/>
      </c>
      <c r="BI10" s="47" t="str">
        <f>IFERROR(VLOOKUP($B10,BI$3:$BN$5,MAX($U$6:$BM$6)+2-BI$6,0),"")</f>
        <v/>
      </c>
      <c r="BJ10" s="47" t="str">
        <f>IFERROR(VLOOKUP($B10,BJ$3:$BN$5,MAX($U$6:$BM$6)+2-BJ$6,0),"")</f>
        <v/>
      </c>
      <c r="BK10" s="47" t="str">
        <f>IFERROR(VLOOKUP($B10,BK$3:$BN$5,MAX($U$6:$BM$6)+2-BK$6,0),"")</f>
        <v/>
      </c>
      <c r="BL10" s="47" t="str">
        <f>IFERROR(VLOOKUP($B10,BL$3:$BN$5,MAX($U$6:$BM$6)+2-BL$6,0),"")</f>
        <v/>
      </c>
      <c r="BM10" s="47" t="str">
        <f>IFERROR(VLOOKUP($B10,BM$3:$BN$5,MAX($U$6:$BM$6)+2-BM$6,0),"")</f>
        <v/>
      </c>
      <c r="BN10" s="46">
        <f>IF(ISNUMBER(R10),IF(R10&lt;21,40-(R10-1)*2,1),R10)</f>
        <v>0</v>
      </c>
      <c r="BO10" s="48">
        <f>IFERROR(VLOOKUP(B10,EM:EN,2,0),"")</f>
        <v>3</v>
      </c>
      <c r="BP10" s="48">
        <v>3</v>
      </c>
      <c r="BQ10" s="49" t="str">
        <f>IFERROR(VLOOKUP(B10,EO:EP,2,0),"")</f>
        <v/>
      </c>
      <c r="BR10" s="50">
        <f>SUM(DK10+EG10)</f>
        <v>0</v>
      </c>
      <c r="BS10" s="51">
        <f>SUM(BT10:CN10)+BR10*20</f>
        <v>0</v>
      </c>
      <c r="BT10" s="52" t="str">
        <f>IFERROR(VLOOKUP($B10,BT$2:$CN$5,MAX($BT$6:$CM$6)+2-BT$6,0)*BT$7,"")</f>
        <v/>
      </c>
      <c r="BU10" s="52" t="str">
        <f>IFERROR(VLOOKUP($B10,BU$2:$CN$5,MAX($BT$6:$CM$6)+2-BU$6,0)*BU$7,"")</f>
        <v/>
      </c>
      <c r="BV10" s="52" t="str">
        <f>IFERROR(VLOOKUP($B10,BV$2:$CN$5,MAX($BT$6:$CM$6)+2-BV$6,0)*BV$7,"")</f>
        <v/>
      </c>
      <c r="BW10" s="52" t="str">
        <f>IFERROR(VLOOKUP($B10,BW$2:$CN$5,MAX($BT$6:$CM$6)+2-BW$6,0)*BW$7,"")</f>
        <v/>
      </c>
      <c r="BX10" s="52" t="str">
        <f>IFERROR(VLOOKUP($B10,BX$2:$CN$5,MAX($BT$6:$CM$6)+2-BX$6,0)*BX$7,"")</f>
        <v/>
      </c>
      <c r="BY10" s="52" t="str">
        <f>IFERROR(VLOOKUP($B10,BY$2:$CN$5,MAX($BT$6:$CM$6)+2-BY$6,0)*BY$7,"")</f>
        <v/>
      </c>
      <c r="BZ10" s="52" t="str">
        <f>IFERROR(VLOOKUP($B10,BZ$2:$CN$5,MAX($BT$6:$CM$6)+2-BZ$6,0)*BZ$7,"")</f>
        <v/>
      </c>
      <c r="CA10" s="52" t="str">
        <f>IFERROR(VLOOKUP($B10,CA$2:$CN$5,MAX($BT$6:$CM$6)+2-CA$6,0)*CA$7,"")</f>
        <v/>
      </c>
      <c r="CB10" s="52" t="str">
        <f>IFERROR(VLOOKUP($B10,CB$2:$CN$5,MAX($BT$6:$CM$6)+2-CB$6,0)*CB$7,"")</f>
        <v/>
      </c>
      <c r="CC10" s="52" t="str">
        <f>IFERROR(VLOOKUP($B10,CC$2:$CN$5,MAX($BT$6:$CM$6)+2-CC$6,0)*CC$7,"")</f>
        <v/>
      </c>
      <c r="CD10" s="52" t="str">
        <f>IFERROR(VLOOKUP($B10,CD$2:$CN$5,MAX($BT$6:$CM$6)+2-CD$6,0)*CD$7,"")</f>
        <v/>
      </c>
      <c r="CE10" s="52" t="str">
        <f>IFERROR(VLOOKUP($B10,CE$2:$CN$5,MAX($BT$6:$CM$6)+2-CE$6,0)*CE$7,"")</f>
        <v/>
      </c>
      <c r="CF10" s="52" t="str">
        <f>IFERROR(VLOOKUP($B10,CF$2:$CN$5,MAX($BT$6:$CM$6)+2-CF$6,0)*CF$7,"")</f>
        <v/>
      </c>
      <c r="CG10" s="52" t="str">
        <f>IFERROR(VLOOKUP($B10,CG$2:$CN$5,MAX($BT$6:$CM$6)+2-CG$6,0)*CG$7,"")</f>
        <v/>
      </c>
      <c r="CH10" s="52" t="str">
        <f>IFERROR(VLOOKUP($B10,CH$2:$CN$5,MAX($BT$6:$CM$6)+2-CH$6,0)*CH$7,"")</f>
        <v/>
      </c>
      <c r="CI10" s="52" t="str">
        <f>IFERROR(VLOOKUP($B10,CI$2:$CN$5,MAX($BT$6:$CM$6)+2-CI$6,0)*CI$7,"")</f>
        <v/>
      </c>
      <c r="CJ10" s="52" t="str">
        <f>IFERROR(VLOOKUP($B10,CJ$2:$CN$5,MAX($BT$6:$CM$6)+2-CJ$6,0)*CJ$7,"")</f>
        <v/>
      </c>
      <c r="CK10" s="52" t="str">
        <f>IFERROR(VLOOKUP($B10,CK$2:$CN$5,MAX($BT$6:$CM$6)+2-CK$6,0)*CK$7,"")</f>
        <v/>
      </c>
      <c r="CL10" s="52" t="str">
        <f>IFERROR(VLOOKUP($B10,CL$2:$CN$5,MAX($BT$6:$CM$6)+2-CL$6,0)*CL$7,"")</f>
        <v/>
      </c>
      <c r="CM10" s="52" t="str">
        <f>IFERROR(VLOOKUP($B10,CM$2:$CN$5,MAX($BT$6:$CM$6)+2-CM$6,0)*CM$7,"")</f>
        <v/>
      </c>
      <c r="CP10" s="53"/>
      <c r="CQ10" s="54" t="str">
        <f>IFERROR(VLOOKUP($B10,BT$49:$CN$58,MAX($CQ$6:$DJ$6)+2-CQ$6,0)*CQ$7,"")</f>
        <v/>
      </c>
      <c r="CR10" s="54" t="str">
        <f>IFERROR(VLOOKUP($B10,BU$49:$CN$58,MAX($CQ$6:$DJ$6)+2-CR$6,0)*CR$7,"")</f>
        <v/>
      </c>
      <c r="CS10" s="54" t="str">
        <f>IFERROR(VLOOKUP($B10,BV$49:$CN$58,MAX($CQ$6:$DJ$6)+2-CS$6,0)*CS$7,"")</f>
        <v/>
      </c>
      <c r="CT10" s="54" t="str">
        <f>IFERROR(VLOOKUP($B10,BW$49:$CN$58,MAX($CQ$6:$DJ$6)+2-CT$6,0)*CT$7,"")</f>
        <v/>
      </c>
      <c r="CU10" s="54" t="str">
        <f>IFERROR(VLOOKUP($B10,BX$49:$CN$58,MAX($CQ$6:$DJ$6)+2-CU$6,0)*CU$7,"")</f>
        <v/>
      </c>
      <c r="CV10" s="54" t="str">
        <f>IFERROR(VLOOKUP($B10,BY$49:$CN$58,MAX($CQ$6:$DJ$6)+2-CV$6,0)*CV$7,"")</f>
        <v/>
      </c>
      <c r="CW10" s="54" t="str">
        <f>IFERROR(VLOOKUP($B10,BZ$49:$CN$58,MAX($CQ$6:$DJ$6)+2-CW$6,0)*CW$7,"")</f>
        <v/>
      </c>
      <c r="CX10" s="54" t="str">
        <f>IFERROR(VLOOKUP($B10,CA$49:$CN$58,MAX($CQ$6:$DJ$6)+2-CX$6,0)*CX$7,"")</f>
        <v/>
      </c>
      <c r="CY10" s="54" t="str">
        <f>IFERROR(VLOOKUP($B10,CB$49:$CN$58,MAX($CQ$6:$DJ$6)+2-CY$6,0)*CY$7,"")</f>
        <v/>
      </c>
      <c r="CZ10" s="54" t="str">
        <f>IFERROR(VLOOKUP($B10,CC$49:$CN$58,MAX($CQ$6:$DJ$6)+2-CZ$6,0)*CZ$7,"")</f>
        <v/>
      </c>
      <c r="DA10" s="54" t="str">
        <f>IFERROR(VLOOKUP($B10,CD$49:$CN$58,MAX($CQ$6:$DJ$6)+2-DA$6,0)*DA$7,"")</f>
        <v/>
      </c>
      <c r="DB10" s="54" t="str">
        <f>IFERROR(VLOOKUP($B10,CE$49:$CN$58,MAX($CQ$6:$DJ$6)+2-DB$6,0)*DB$7,"")</f>
        <v/>
      </c>
      <c r="DC10" s="54" t="str">
        <f>IFERROR(VLOOKUP($B10,CF$49:$CN$58,MAX($CQ$6:$DJ$6)+2-DC$6,0)*DC$7,"")</f>
        <v/>
      </c>
      <c r="DD10" s="54" t="str">
        <f>IFERROR(VLOOKUP($B10,CG$49:$CN$58,MAX($CQ$6:$DJ$6)+2-DD$6,0)*DD$7,"")</f>
        <v/>
      </c>
      <c r="DE10" s="54" t="str">
        <f>IFERROR(VLOOKUP($B10,CH$49:$CN$58,MAX($CQ$6:$DJ$6)+2-DE$6,0)*DE$7,"")</f>
        <v/>
      </c>
      <c r="DF10" s="54" t="str">
        <f>IFERROR(VLOOKUP($B10,CI$49:$CN$58,MAX($CQ$6:$DJ$6)+2-DF$6,0)*DF$7,"")</f>
        <v/>
      </c>
      <c r="DG10" s="54" t="str">
        <f>IFERROR(VLOOKUP($B10,CJ$49:$CN$58,MAX($CQ$6:$DJ$6)+2-DG$6,0)*DG$7,"")</f>
        <v/>
      </c>
      <c r="DH10" s="54" t="str">
        <f>IFERROR(VLOOKUP($B10,CK$49:$CN$58,MAX($CQ$6:$DJ$6)+2-DH$6,0)*DH$7,"")</f>
        <v/>
      </c>
      <c r="DI10" s="54" t="str">
        <f>IFERROR(VLOOKUP($B10,CL$49:$CN$58,MAX($CQ$6:$DJ$6)+2-DI$6,0)*DI$7,"")</f>
        <v/>
      </c>
      <c r="DJ10" s="54" t="str">
        <f>IFERROR(VLOOKUP($B10,CM$49:$CN$58,MAX($CQ$6:$DJ$6)+2-DJ$6,0)*DJ$7,"")</f>
        <v/>
      </c>
      <c r="DK10" s="55">
        <f>SUM(CQ10:DJ10)</f>
        <v>0</v>
      </c>
      <c r="DM10" s="56" t="str">
        <f>IFERROR(VLOOKUP($B10,BT$60:$CN$69,MAX($BT$6:$CM$6)+2-DM$6,0)*DM$7,"")</f>
        <v/>
      </c>
      <c r="DN10" s="56" t="str">
        <f>IFERROR(VLOOKUP($B10,BU$60:$CN$69,MAX($BT$6:$CM$6)+2-DN$6,0)*DN$7,"")</f>
        <v/>
      </c>
      <c r="DO10" s="56" t="str">
        <f>IFERROR(VLOOKUP($B10,BV$60:$CN$69,MAX($BT$6:$CM$6)+2-DO$6,0)*DO$7,"")</f>
        <v/>
      </c>
      <c r="DP10" s="56" t="str">
        <f>IFERROR(VLOOKUP($B10,BW$60:$CN$69,MAX($BT$6:$CM$6)+2-DP$6,0)*DP$7,"")</f>
        <v/>
      </c>
      <c r="DQ10" s="56" t="str">
        <f>IFERROR(VLOOKUP($B10,BX$60:$CN$69,MAX($BT$6:$CM$6)+2-DQ$6,0)*DQ$7,"")</f>
        <v/>
      </c>
      <c r="DR10" s="56" t="str">
        <f>IFERROR(VLOOKUP($B10,BY$60:$CN$69,MAX($BT$6:$CM$6)+2-DR$6,0)*DR$7,"")</f>
        <v/>
      </c>
      <c r="DS10" s="56" t="str">
        <f>IFERROR(VLOOKUP($B10,BZ$60:$CN$69,MAX($BT$6:$CM$6)+2-DS$6,0)*DS$7,"")</f>
        <v/>
      </c>
      <c r="DT10" s="56" t="str">
        <f>IFERROR(VLOOKUP($B10,CA$60:$CN$69,MAX($BT$6:$CM$6)+2-DT$6,0)*DT$7,"")</f>
        <v/>
      </c>
      <c r="DU10" s="56" t="str">
        <f>IFERROR(VLOOKUP($B10,CB$60:$CN$69,MAX($BT$6:$CM$6)+2-DU$6,0)*DU$7,"")</f>
        <v/>
      </c>
      <c r="DV10" s="56" t="str">
        <f>IFERROR(VLOOKUP($B10,CC$60:$CN$69,MAX($BT$6:$CM$6)+2-DV$6,0)*DV$7,"")</f>
        <v/>
      </c>
      <c r="DW10" s="56" t="str">
        <f>IFERROR(VLOOKUP($B10,CD$60:$CN$69,MAX($BT$6:$CM$6)+2-DW$6,0)*DW$7,"")</f>
        <v/>
      </c>
      <c r="DX10" s="56" t="str">
        <f>IFERROR(VLOOKUP($B10,CE$60:$CN$69,MAX($BT$6:$CM$6)+2-DX$6,0)*DX$7,"")</f>
        <v/>
      </c>
      <c r="DY10" s="56" t="str">
        <f>IFERROR(VLOOKUP($B10,CF$60:$CN$69,MAX($BT$6:$CM$6)+2-DY$6,0)*DY$7,"")</f>
        <v/>
      </c>
      <c r="DZ10" s="56" t="str">
        <f>IFERROR(VLOOKUP($B10,CG$60:$CN$69,MAX($BT$6:$CM$6)+2-DZ$6,0)*DZ$7,"")</f>
        <v/>
      </c>
      <c r="EA10" s="56" t="str">
        <f>IFERROR(VLOOKUP($B10,CH$60:$CN$69,MAX($BT$6:$CM$6)+2-EA$6,0)*EA$7,"")</f>
        <v/>
      </c>
      <c r="EB10" s="56" t="str">
        <f>IFERROR(VLOOKUP($B10,CI$60:$CN$69,MAX($BT$6:$CM$6)+2-EB$6,0)*EB$7,"")</f>
        <v/>
      </c>
      <c r="EC10" s="56" t="str">
        <f>IFERROR(VLOOKUP($B10,CJ$60:$CN$69,MAX($BT$6:$CM$6)+2-EC$6,0)*EC$7,"")</f>
        <v/>
      </c>
      <c r="ED10" s="56" t="str">
        <f>IFERROR(VLOOKUP($B10,CK$60:$CN$69,MAX($BT$6:$CM$6)+2-ED$6,0)*ED$7,"")</f>
        <v/>
      </c>
      <c r="EE10" s="56" t="str">
        <f>IFERROR(VLOOKUP($B10,CL$60:$CN$69,MAX($BT$6:$CM$6)+2-EE$6,0)*EE$7,"")</f>
        <v/>
      </c>
      <c r="EF10" s="56" t="str">
        <f>IFERROR(VLOOKUP($B10,CM$60:$CN$69,MAX($BT$6:$CM$6)+2-EF$6,0)*EF$7,"")</f>
        <v/>
      </c>
      <c r="EG10" s="57">
        <f>SUM(DM10:EF10)</f>
        <v>0</v>
      </c>
      <c r="EI10" s="1">
        <v>3</v>
      </c>
      <c r="EJ10" s="1">
        <v>3</v>
      </c>
      <c r="EL10" s="1">
        <v>3</v>
      </c>
      <c r="EM10" s="1">
        <v>12</v>
      </c>
      <c r="EN10" s="1">
        <v>3</v>
      </c>
      <c r="EO10" s="1"/>
      <c r="EP10" s="1">
        <v>3</v>
      </c>
    </row>
    <row r="11" spans="1:146" ht="18">
      <c r="A11" s="36" t="s">
        <v>30</v>
      </c>
      <c r="B11" s="87">
        <v>2</v>
      </c>
      <c r="C11" s="87"/>
      <c r="D11" s="89" t="s">
        <v>154</v>
      </c>
      <c r="E11" s="89" t="s">
        <v>246</v>
      </c>
      <c r="F11" s="89" t="s">
        <v>155</v>
      </c>
      <c r="G11" s="42"/>
      <c r="H11" s="43">
        <f>IFERROR(VLOOKUP($B11,$B:$CM,H$5,0),"")</f>
        <v>5</v>
      </c>
      <c r="I11" s="43">
        <f>IFERROR(VLOOKUP($B11,$B:$CM,I$5,0),0)</f>
        <v>5</v>
      </c>
      <c r="J11" s="43">
        <f>IFERROR(VLOOKUP($B11,$B:$CM,J$5,0),"")</f>
        <v>0</v>
      </c>
      <c r="K11" s="43">
        <f>IFERROR(VLOOKUP($B11,$B:$CM,K$5,0),0)</f>
        <v>0</v>
      </c>
      <c r="L11" s="43">
        <f>IFERROR(VLOOKUP($B11,$B:$CM,L$5,0),"")</f>
        <v>4</v>
      </c>
      <c r="M11" s="43">
        <f>IF(IFERROR(VLOOKUP($B11,$B:$CM,M$5,0),"")="",0,IFERROR(VLOOKUP($B11,$B:$CM,M$5,0),0))</f>
        <v>4</v>
      </c>
      <c r="N11" s="43">
        <f>BS11</f>
        <v>0</v>
      </c>
      <c r="O11" s="44">
        <f>Q11+BP11</f>
        <v>9</v>
      </c>
      <c r="P11" s="45">
        <f>IFERROR(VLOOKUP(B11,EI:EJ,2,0),"")</f>
        <v>5</v>
      </c>
      <c r="Q11" s="45">
        <v>5</v>
      </c>
      <c r="R11" s="46"/>
      <c r="S11" s="46" t="str">
        <f>IFERROR(VLOOKUP(B11,EK:EL,2,0),"")</f>
        <v/>
      </c>
      <c r="T11" s="46">
        <f>SUM(U11:BM11)</f>
        <v>0</v>
      </c>
      <c r="U11" s="47" t="str">
        <f>IFERROR(VLOOKUP($B11,U$3:$BN$5,MAX($U$6:$BM$6)+2-U$6,0),"")</f>
        <v/>
      </c>
      <c r="V11" s="47" t="str">
        <f>IFERROR(VLOOKUP($B11,V$3:$BN$5,MAX($U$6:$BM$6)+2-V$6,0),"")</f>
        <v/>
      </c>
      <c r="W11" s="47" t="str">
        <f>IFERROR(VLOOKUP($B11,W$3:$BN$5,MAX($U$6:$BM$6)+2-W$6,0),"")</f>
        <v/>
      </c>
      <c r="X11" s="47" t="str">
        <f>IFERROR(VLOOKUP($B11,X$3:$BN$5,MAX($U$6:$BM$6)+2-X$6,0),"")</f>
        <v/>
      </c>
      <c r="Y11" s="47" t="str">
        <f>IFERROR(VLOOKUP($B11,Y$3:$BN$5,MAX($U$6:$BM$6)+2-Y$6,0),"")</f>
        <v/>
      </c>
      <c r="Z11" s="47" t="str">
        <f>IFERROR(VLOOKUP($B11,Z$3:$BN$5,MAX($U$6:$BM$6)+2-Z$6,0),"")</f>
        <v/>
      </c>
      <c r="AA11" s="47" t="str">
        <f>IFERROR(VLOOKUP($B11,AA$3:$BN$5,MAX($U$6:$BM$6)+2-AA$6,0),"")</f>
        <v/>
      </c>
      <c r="AB11" s="47" t="str">
        <f>IFERROR(VLOOKUP($B11,AB$3:$BN$5,MAX($U$6:$BM$6)+2-AB$6,0),"")</f>
        <v/>
      </c>
      <c r="AC11" s="47" t="str">
        <f>IFERROR(VLOOKUP($B11,AC$3:$BN$5,MAX($U$6:$BM$6)+2-AC$6,0),"")</f>
        <v/>
      </c>
      <c r="AD11" s="47" t="str">
        <f>IFERROR(VLOOKUP($B11,AD$3:$BN$5,MAX($U$6:$BM$6)+2-AD$6,0),"")</f>
        <v/>
      </c>
      <c r="AE11" s="47" t="str">
        <f>IFERROR(VLOOKUP($B11,AE$3:$BN$5,MAX($U$6:$BM$6)+2-AE$6,0),"")</f>
        <v/>
      </c>
      <c r="AF11" s="47" t="str">
        <f>IFERROR(VLOOKUP($B11,AF$3:$BN$5,MAX($U$6:$BM$6)+2-AF$6,0),"")</f>
        <v/>
      </c>
      <c r="AG11" s="47" t="str">
        <f>IFERROR(VLOOKUP($B11,AG$3:$BN$5,MAX($U$6:$BM$6)+2-AG$6,0),"")</f>
        <v/>
      </c>
      <c r="AH11" s="47" t="str">
        <f>IFERROR(VLOOKUP($B11,AH$3:$BN$5,MAX($U$6:$BM$6)+2-AH$6,0),"")</f>
        <v/>
      </c>
      <c r="AI11" s="47" t="str">
        <f>IFERROR(VLOOKUP($B11,AI$3:$BN$5,MAX($U$6:$BM$6)+2-AI$6,0),"")</f>
        <v/>
      </c>
      <c r="AJ11" s="47" t="str">
        <f>IFERROR(VLOOKUP($B11,AJ$3:$BN$5,MAX($U$6:$BM$6)+2-AJ$6,0),"")</f>
        <v/>
      </c>
      <c r="AK11" s="47" t="str">
        <f>IFERROR(VLOOKUP($B11,AK$3:$BN$5,MAX($U$6:$BM$6)+2-AK$6,0),"")</f>
        <v/>
      </c>
      <c r="AL11" s="47" t="str">
        <f>IFERROR(VLOOKUP($B11,AL$3:$BN$5,MAX($U$6:$BM$6)+2-AL$6,0),"")</f>
        <v/>
      </c>
      <c r="AM11" s="47" t="str">
        <f>IFERROR(VLOOKUP($B11,AM$3:$BN$5,MAX($U$6:$BM$6)+2-AM$6,0),"")</f>
        <v/>
      </c>
      <c r="AN11" s="47" t="str">
        <f>IFERROR(VLOOKUP($B11,AN$3:$BN$5,MAX($U$6:$BM$6)+2-AN$6,0),"")</f>
        <v/>
      </c>
      <c r="AO11" s="47" t="str">
        <f>IFERROR(VLOOKUP($B11,AO$3:$BN$5,MAX($U$6:$BM$6)+2-AO$6,0),"")</f>
        <v/>
      </c>
      <c r="AP11" s="47" t="str">
        <f>IFERROR(VLOOKUP($B11,AP$3:$BN$5,MAX($U$6:$BM$6)+2-AP$6,0),"")</f>
        <v/>
      </c>
      <c r="AQ11" s="47" t="str">
        <f>IFERROR(VLOOKUP($B11,AQ$3:$BN$5,MAX($U$6:$BM$6)+2-AQ$6,0),"")</f>
        <v/>
      </c>
      <c r="AR11" s="47" t="str">
        <f>IFERROR(VLOOKUP($B11,AR$3:$BN$5,MAX($U$6:$BM$6)+2-AR$6,0),"")</f>
        <v/>
      </c>
      <c r="AS11" s="47" t="str">
        <f>IFERROR(VLOOKUP($B11,AS$3:$BN$5,MAX($U$6:$BM$6)+2-AS$6,0),"")</f>
        <v/>
      </c>
      <c r="AT11" s="47" t="str">
        <f>IFERROR(VLOOKUP($B11,AT$3:$BN$5,MAX($U$6:$BM$6)+2-AT$6,0),"")</f>
        <v/>
      </c>
      <c r="AU11" s="47" t="str">
        <f>IFERROR(VLOOKUP($B11,AU$3:$BN$5,MAX($U$6:$BM$6)+2-AU$6,0),"")</f>
        <v/>
      </c>
      <c r="AV11" s="47" t="str">
        <f>IFERROR(VLOOKUP($B11,AV$3:$BN$5,MAX($U$6:$BM$6)+2-AV$6,0),"")</f>
        <v/>
      </c>
      <c r="AW11" s="47" t="str">
        <f>IFERROR(VLOOKUP($B11,AW$3:$BN$5,MAX($U$6:$BM$6)+2-AW$6,0),"")</f>
        <v/>
      </c>
      <c r="AX11" s="47" t="str">
        <f>IFERROR(VLOOKUP($B11,AX$3:$BN$5,MAX($U$6:$BM$6)+2-AX$6,0),"")</f>
        <v/>
      </c>
      <c r="AY11" s="47" t="str">
        <f>IFERROR(VLOOKUP($B11,AY$3:$BN$5,MAX($U$6:$BM$6)+2-AY$6,0),"")</f>
        <v/>
      </c>
      <c r="AZ11" s="47" t="str">
        <f>IFERROR(VLOOKUP($B11,AZ$3:$BN$5,MAX($U$6:$BM$6)+2-AZ$6,0),"")</f>
        <v/>
      </c>
      <c r="BA11" s="47" t="str">
        <f>IFERROR(VLOOKUP($B11,BA$3:$BN$5,MAX($U$6:$BM$6)+2-BA$6,0),"")</f>
        <v/>
      </c>
      <c r="BB11" s="47" t="str">
        <f>IFERROR(VLOOKUP($B11,BB$3:$BN$5,MAX($U$6:$BM$6)+2-BB$6,0),"")</f>
        <v/>
      </c>
      <c r="BC11" s="47" t="str">
        <f>IFERROR(VLOOKUP($B11,BC$3:$BN$5,MAX($U$6:$BM$6)+2-BC$6,0),"")</f>
        <v/>
      </c>
      <c r="BD11" s="47" t="str">
        <f>IFERROR(VLOOKUP($B11,BD$3:$BN$5,MAX($U$6:$BM$6)+2-BD$6,0),"")</f>
        <v/>
      </c>
      <c r="BE11" s="47" t="str">
        <f>IFERROR(VLOOKUP($B11,BE$3:$BN$5,MAX($U$6:$BM$6)+2-BE$6,0),"")</f>
        <v/>
      </c>
      <c r="BF11" s="47" t="str">
        <f>IFERROR(VLOOKUP($B11,BF$3:$BN$5,MAX($U$6:$BM$6)+2-BF$6,0),"")</f>
        <v/>
      </c>
      <c r="BG11" s="47" t="str">
        <f>IFERROR(VLOOKUP($B11,BG$3:$BN$5,MAX($U$6:$BM$6)+2-BG$6,0),"")</f>
        <v/>
      </c>
      <c r="BH11" s="47" t="str">
        <f>IFERROR(VLOOKUP($B11,BH$3:$BN$5,MAX($U$6:$BM$6)+2-BH$6,0),"")</f>
        <v/>
      </c>
      <c r="BI11" s="47" t="str">
        <f>IFERROR(VLOOKUP($B11,BI$3:$BN$5,MAX($U$6:$BM$6)+2-BI$6,0),"")</f>
        <v/>
      </c>
      <c r="BJ11" s="47" t="str">
        <f>IFERROR(VLOOKUP($B11,BJ$3:$BN$5,MAX($U$6:$BM$6)+2-BJ$6,0),"")</f>
        <v/>
      </c>
      <c r="BK11" s="47" t="str">
        <f>IFERROR(VLOOKUP($B11,BK$3:$BN$5,MAX($U$6:$BM$6)+2-BK$6,0),"")</f>
        <v/>
      </c>
      <c r="BL11" s="47" t="str">
        <f>IFERROR(VLOOKUP($B11,BL$3:$BN$5,MAX($U$6:$BM$6)+2-BL$6,0),"")</f>
        <v/>
      </c>
      <c r="BM11" s="47" t="str">
        <f>IFERROR(VLOOKUP($B11,BM$3:$BN$5,MAX($U$6:$BM$6)+2-BM$6,0),"")</f>
        <v/>
      </c>
      <c r="BN11" s="46">
        <f>IF(ISNUMBER(R11),IF(R11&lt;21,40-(R11-1)*2,1),R11)</f>
        <v>0</v>
      </c>
      <c r="BO11" s="48">
        <f>IFERROR(VLOOKUP(B11,EM:EN,2,0),"")</f>
        <v>4</v>
      </c>
      <c r="BP11" s="48">
        <v>4</v>
      </c>
      <c r="BQ11" s="49" t="str">
        <f>IFERROR(VLOOKUP(B11,EO:EP,2,0),"")</f>
        <v/>
      </c>
      <c r="BR11" s="50">
        <f>SUM(DK11+EG11)</f>
        <v>0</v>
      </c>
      <c r="BS11" s="51">
        <f>SUM(BT11:CN11)+BR11*20</f>
        <v>0</v>
      </c>
      <c r="BT11" s="52" t="str">
        <f>IFERROR(VLOOKUP($B11,BT$2:$CN$5,MAX($BT$6:$CM$6)+2-BT$6,0)*BT$7,"")</f>
        <v/>
      </c>
      <c r="BU11" s="52" t="str">
        <f>IFERROR(VLOOKUP($B11,BU$2:$CN$5,MAX($BT$6:$CM$6)+2-BU$6,0)*BU$7,"")</f>
        <v/>
      </c>
      <c r="BV11" s="52" t="str">
        <f>IFERROR(VLOOKUP($B11,BV$2:$CN$5,MAX($BT$6:$CM$6)+2-BV$6,0)*BV$7,"")</f>
        <v/>
      </c>
      <c r="BW11" s="52" t="str">
        <f>IFERROR(VLOOKUP($B11,BW$2:$CN$5,MAX($BT$6:$CM$6)+2-BW$6,0)*BW$7,"")</f>
        <v/>
      </c>
      <c r="BX11" s="52" t="str">
        <f>IFERROR(VLOOKUP($B11,BX$2:$CN$5,MAX($BT$6:$CM$6)+2-BX$6,0)*BX$7,"")</f>
        <v/>
      </c>
      <c r="BY11" s="52" t="str">
        <f>IFERROR(VLOOKUP($B11,BY$2:$CN$5,MAX($BT$6:$CM$6)+2-BY$6,0)*BY$7,"")</f>
        <v/>
      </c>
      <c r="BZ11" s="52" t="str">
        <f>IFERROR(VLOOKUP($B11,BZ$2:$CN$5,MAX($BT$6:$CM$6)+2-BZ$6,0)*BZ$7,"")</f>
        <v/>
      </c>
      <c r="CA11" s="52" t="str">
        <f>IFERROR(VLOOKUP($B11,CA$2:$CN$5,MAX($BT$6:$CM$6)+2-CA$6,0)*CA$7,"")</f>
        <v/>
      </c>
      <c r="CB11" s="52" t="str">
        <f>IFERROR(VLOOKUP($B11,CB$2:$CN$5,MAX($BT$6:$CM$6)+2-CB$6,0)*CB$7,"")</f>
        <v/>
      </c>
      <c r="CC11" s="52" t="str">
        <f>IFERROR(VLOOKUP($B11,CC$2:$CN$5,MAX($BT$6:$CM$6)+2-CC$6,0)*CC$7,"")</f>
        <v/>
      </c>
      <c r="CD11" s="52" t="str">
        <f>IFERROR(VLOOKUP($B11,CD$2:$CN$5,MAX($BT$6:$CM$6)+2-CD$6,0)*CD$7,"")</f>
        <v/>
      </c>
      <c r="CE11" s="52" t="str">
        <f>IFERROR(VLOOKUP($B11,CE$2:$CN$5,MAX($BT$6:$CM$6)+2-CE$6,0)*CE$7,"")</f>
        <v/>
      </c>
      <c r="CF11" s="52" t="str">
        <f>IFERROR(VLOOKUP($B11,CF$2:$CN$5,MAX($BT$6:$CM$6)+2-CF$6,0)*CF$7,"")</f>
        <v/>
      </c>
      <c r="CG11" s="52" t="str">
        <f>IFERROR(VLOOKUP($B11,CG$2:$CN$5,MAX($BT$6:$CM$6)+2-CG$6,0)*CG$7,"")</f>
        <v/>
      </c>
      <c r="CH11" s="52" t="str">
        <f>IFERROR(VLOOKUP($B11,CH$2:$CN$5,MAX($BT$6:$CM$6)+2-CH$6,0)*CH$7,"")</f>
        <v/>
      </c>
      <c r="CI11" s="52" t="str">
        <f>IFERROR(VLOOKUP($B11,CI$2:$CN$5,MAX($BT$6:$CM$6)+2-CI$6,0)*CI$7,"")</f>
        <v/>
      </c>
      <c r="CJ11" s="52" t="str">
        <f>IFERROR(VLOOKUP($B11,CJ$2:$CN$5,MAX($BT$6:$CM$6)+2-CJ$6,0)*CJ$7,"")</f>
        <v/>
      </c>
      <c r="CK11" s="52" t="str">
        <f>IFERROR(VLOOKUP($B11,CK$2:$CN$5,MAX($BT$6:$CM$6)+2-CK$6,0)*CK$7,"")</f>
        <v/>
      </c>
      <c r="CL11" s="52" t="str">
        <f>IFERROR(VLOOKUP($B11,CL$2:$CN$5,MAX($BT$6:$CM$6)+2-CL$6,0)*CL$7,"")</f>
        <v/>
      </c>
      <c r="CM11" s="52" t="str">
        <f>IFERROR(VLOOKUP($B11,CM$2:$CN$5,MAX($BT$6:$CM$6)+2-CM$6,0)*CM$7,"")</f>
        <v/>
      </c>
      <c r="CP11" s="53"/>
      <c r="CQ11" s="54" t="str">
        <f>IFERROR(VLOOKUP($B11,BT$49:$CN$58,MAX($CQ$6:$DJ$6)+2-CQ$6,0)*CQ$7,"")</f>
        <v/>
      </c>
      <c r="CR11" s="54" t="str">
        <f>IFERROR(VLOOKUP($B11,BU$49:$CN$58,MAX($CQ$6:$DJ$6)+2-CR$6,0)*CR$7,"")</f>
        <v/>
      </c>
      <c r="CS11" s="54" t="str">
        <f>IFERROR(VLOOKUP($B11,BV$49:$CN$58,MAX($CQ$6:$DJ$6)+2-CS$6,0)*CS$7,"")</f>
        <v/>
      </c>
      <c r="CT11" s="54" t="str">
        <f>IFERROR(VLOOKUP($B11,BW$49:$CN$58,MAX($CQ$6:$DJ$6)+2-CT$6,0)*CT$7,"")</f>
        <v/>
      </c>
      <c r="CU11" s="54" t="str">
        <f>IFERROR(VLOOKUP($B11,BX$49:$CN$58,MAX($CQ$6:$DJ$6)+2-CU$6,0)*CU$7,"")</f>
        <v/>
      </c>
      <c r="CV11" s="54" t="str">
        <f>IFERROR(VLOOKUP($B11,BY$49:$CN$58,MAX($CQ$6:$DJ$6)+2-CV$6,0)*CV$7,"")</f>
        <v/>
      </c>
      <c r="CW11" s="54" t="str">
        <f>IFERROR(VLOOKUP($B11,BZ$49:$CN$58,MAX($CQ$6:$DJ$6)+2-CW$6,0)*CW$7,"")</f>
        <v/>
      </c>
      <c r="CX11" s="54" t="str">
        <f>IFERROR(VLOOKUP($B11,CA$49:$CN$58,MAX($CQ$6:$DJ$6)+2-CX$6,0)*CX$7,"")</f>
        <v/>
      </c>
      <c r="CY11" s="54" t="str">
        <f>IFERROR(VLOOKUP($B11,CB$49:$CN$58,MAX($CQ$6:$DJ$6)+2-CY$6,0)*CY$7,"")</f>
        <v/>
      </c>
      <c r="CZ11" s="54" t="str">
        <f>IFERROR(VLOOKUP($B11,CC$49:$CN$58,MAX($CQ$6:$DJ$6)+2-CZ$6,0)*CZ$7,"")</f>
        <v/>
      </c>
      <c r="DA11" s="54" t="str">
        <f>IFERROR(VLOOKUP($B11,CD$49:$CN$58,MAX($CQ$6:$DJ$6)+2-DA$6,0)*DA$7,"")</f>
        <v/>
      </c>
      <c r="DB11" s="54" t="str">
        <f>IFERROR(VLOOKUP($B11,CE$49:$CN$58,MAX($CQ$6:$DJ$6)+2-DB$6,0)*DB$7,"")</f>
        <v/>
      </c>
      <c r="DC11" s="54" t="str">
        <f>IFERROR(VLOOKUP($B11,CF$49:$CN$58,MAX($CQ$6:$DJ$6)+2-DC$6,0)*DC$7,"")</f>
        <v/>
      </c>
      <c r="DD11" s="54" t="str">
        <f>IFERROR(VLOOKUP($B11,CG$49:$CN$58,MAX($CQ$6:$DJ$6)+2-DD$6,0)*DD$7,"")</f>
        <v/>
      </c>
      <c r="DE11" s="54" t="str">
        <f>IFERROR(VLOOKUP($B11,CH$49:$CN$58,MAX($CQ$6:$DJ$6)+2-DE$6,0)*DE$7,"")</f>
        <v/>
      </c>
      <c r="DF11" s="54" t="str">
        <f>IFERROR(VLOOKUP($B11,CI$49:$CN$58,MAX($CQ$6:$DJ$6)+2-DF$6,0)*DF$7,"")</f>
        <v/>
      </c>
      <c r="DG11" s="54" t="str">
        <f>IFERROR(VLOOKUP($B11,CJ$49:$CN$58,MAX($CQ$6:$DJ$6)+2-DG$6,0)*DG$7,"")</f>
        <v/>
      </c>
      <c r="DH11" s="54" t="str">
        <f>IFERROR(VLOOKUP($B11,CK$49:$CN$58,MAX($CQ$6:$DJ$6)+2-DH$6,0)*DH$7,"")</f>
        <v/>
      </c>
      <c r="DI11" s="54" t="str">
        <f>IFERROR(VLOOKUP($B11,CL$49:$CN$58,MAX($CQ$6:$DJ$6)+2-DI$6,0)*DI$7,"")</f>
        <v/>
      </c>
      <c r="DJ11" s="54" t="str">
        <f>IFERROR(VLOOKUP($B11,CM$49:$CN$58,MAX($CQ$6:$DJ$6)+2-DJ$6,0)*DJ$7,"")</f>
        <v/>
      </c>
      <c r="DK11" s="55">
        <f>SUM(CQ11:DJ11)</f>
        <v>0</v>
      </c>
      <c r="DM11" s="56" t="str">
        <f>IFERROR(VLOOKUP($B11,BT$60:$CN$69,MAX($BT$6:$CM$6)+2-DM$6,0)*DM$7,"")</f>
        <v/>
      </c>
      <c r="DN11" s="56" t="str">
        <f>IFERROR(VLOOKUP($B11,BU$60:$CN$69,MAX($BT$6:$CM$6)+2-DN$6,0)*DN$7,"")</f>
        <v/>
      </c>
      <c r="DO11" s="56" t="str">
        <f>IFERROR(VLOOKUP($B11,BV$60:$CN$69,MAX($BT$6:$CM$6)+2-DO$6,0)*DO$7,"")</f>
        <v/>
      </c>
      <c r="DP11" s="56" t="str">
        <f>IFERROR(VLOOKUP($B11,BW$60:$CN$69,MAX($BT$6:$CM$6)+2-DP$6,0)*DP$7,"")</f>
        <v/>
      </c>
      <c r="DQ11" s="56" t="str">
        <f>IFERROR(VLOOKUP($B11,BX$60:$CN$69,MAX($BT$6:$CM$6)+2-DQ$6,0)*DQ$7,"")</f>
        <v/>
      </c>
      <c r="DR11" s="56" t="str">
        <f>IFERROR(VLOOKUP($B11,BY$60:$CN$69,MAX($BT$6:$CM$6)+2-DR$6,0)*DR$7,"")</f>
        <v/>
      </c>
      <c r="DS11" s="56" t="str">
        <f>IFERROR(VLOOKUP($B11,BZ$60:$CN$69,MAX($BT$6:$CM$6)+2-DS$6,0)*DS$7,"")</f>
        <v/>
      </c>
      <c r="DT11" s="56" t="str">
        <f>IFERROR(VLOOKUP($B11,CA$60:$CN$69,MAX($BT$6:$CM$6)+2-DT$6,0)*DT$7,"")</f>
        <v/>
      </c>
      <c r="DU11" s="56" t="str">
        <f>IFERROR(VLOOKUP($B11,CB$60:$CN$69,MAX($BT$6:$CM$6)+2-DU$6,0)*DU$7,"")</f>
        <v/>
      </c>
      <c r="DV11" s="56" t="str">
        <f>IFERROR(VLOOKUP($B11,CC$60:$CN$69,MAX($BT$6:$CM$6)+2-DV$6,0)*DV$7,"")</f>
        <v/>
      </c>
      <c r="DW11" s="56" t="str">
        <f>IFERROR(VLOOKUP($B11,CD$60:$CN$69,MAX($BT$6:$CM$6)+2-DW$6,0)*DW$7,"")</f>
        <v/>
      </c>
      <c r="DX11" s="56" t="str">
        <f>IFERROR(VLOOKUP($B11,CE$60:$CN$69,MAX($BT$6:$CM$6)+2-DX$6,0)*DX$7,"")</f>
        <v/>
      </c>
      <c r="DY11" s="56" t="str">
        <f>IFERROR(VLOOKUP($B11,CF$60:$CN$69,MAX($BT$6:$CM$6)+2-DY$6,0)*DY$7,"")</f>
        <v/>
      </c>
      <c r="DZ11" s="56" t="str">
        <f>IFERROR(VLOOKUP($B11,CG$60:$CN$69,MAX($BT$6:$CM$6)+2-DZ$6,0)*DZ$7,"")</f>
        <v/>
      </c>
      <c r="EA11" s="56" t="str">
        <f>IFERROR(VLOOKUP($B11,CH$60:$CN$69,MAX($BT$6:$CM$6)+2-EA$6,0)*EA$7,"")</f>
        <v/>
      </c>
      <c r="EB11" s="56" t="str">
        <f>IFERROR(VLOOKUP($B11,CI$60:$CN$69,MAX($BT$6:$CM$6)+2-EB$6,0)*EB$7,"")</f>
        <v/>
      </c>
      <c r="EC11" s="56" t="str">
        <f>IFERROR(VLOOKUP($B11,CJ$60:$CN$69,MAX($BT$6:$CM$6)+2-EC$6,0)*EC$7,"")</f>
        <v/>
      </c>
      <c r="ED11" s="56" t="str">
        <f>IFERROR(VLOOKUP($B11,CK$60:$CN$69,MAX($BT$6:$CM$6)+2-ED$6,0)*ED$7,"")</f>
        <v/>
      </c>
      <c r="EE11" s="56" t="str">
        <f>IFERROR(VLOOKUP($B11,CL$60:$CN$69,MAX($BT$6:$CM$6)+2-EE$6,0)*EE$7,"")</f>
        <v/>
      </c>
      <c r="EF11" s="56" t="str">
        <f>IFERROR(VLOOKUP($B11,CM$60:$CN$69,MAX($BT$6:$CM$6)+2-EF$6,0)*EF$7,"")</f>
        <v/>
      </c>
      <c r="EG11" s="57">
        <f>SUM(DM11:EF11)</f>
        <v>0</v>
      </c>
      <c r="EI11" s="1">
        <v>9</v>
      </c>
      <c r="EJ11" s="1">
        <v>4</v>
      </c>
      <c r="EL11" s="1">
        <v>4</v>
      </c>
      <c r="EM11" s="1">
        <v>2</v>
      </c>
      <c r="EN11" s="1">
        <v>4</v>
      </c>
      <c r="EO11" s="1"/>
      <c r="EP11" s="1">
        <v>4</v>
      </c>
    </row>
    <row r="12" spans="1:146" ht="18">
      <c r="A12" s="36" t="s">
        <v>31</v>
      </c>
      <c r="B12" s="87">
        <v>9</v>
      </c>
      <c r="C12" s="87"/>
      <c r="D12" s="89" t="s">
        <v>258</v>
      </c>
      <c r="E12" s="89" t="s">
        <v>246</v>
      </c>
      <c r="F12" s="89" t="s">
        <v>155</v>
      </c>
      <c r="G12" s="42"/>
      <c r="H12" s="43">
        <f>IFERROR(VLOOKUP($B12,$B:$CM,H$5,0),"")</f>
        <v>4</v>
      </c>
      <c r="I12" s="43">
        <f>IFERROR(VLOOKUP($B12,$B:$CM,I$5,0),0)</f>
        <v>4</v>
      </c>
      <c r="J12" s="43">
        <f>IFERROR(VLOOKUP($B12,$B:$CM,J$5,0),"")</f>
        <v>0</v>
      </c>
      <c r="K12" s="43">
        <f>IFERROR(VLOOKUP($B12,$B:$CM,K$5,0),0)</f>
        <v>0</v>
      </c>
      <c r="L12" s="43">
        <f>IFERROR(VLOOKUP($B12,$B:$CM,L$5,0),"")</f>
        <v>5</v>
      </c>
      <c r="M12" s="43">
        <f>IF(IFERROR(VLOOKUP($B12,$B:$CM,M$5,0),"")="",0,IFERROR(VLOOKUP($B12,$B:$CM,M$5,0),0))</f>
        <v>5</v>
      </c>
      <c r="N12" s="43">
        <f>BS12</f>
        <v>0</v>
      </c>
      <c r="O12" s="44">
        <f>Q12+BP12</f>
        <v>9</v>
      </c>
      <c r="P12" s="45">
        <f>IFERROR(VLOOKUP(B12,EI:EJ,2,0),"")</f>
        <v>4</v>
      </c>
      <c r="Q12" s="45">
        <v>4</v>
      </c>
      <c r="R12" s="46"/>
      <c r="S12" s="46" t="str">
        <f>IFERROR(VLOOKUP(B12,EK:EL,2,0),"")</f>
        <v/>
      </c>
      <c r="T12" s="46">
        <f>SUM(U12:BM12)</f>
        <v>0</v>
      </c>
      <c r="U12" s="47" t="str">
        <f>IFERROR(VLOOKUP($B12,U$3:$BN$5,MAX($U$6:$BM$6)+2-U$6,0),"")</f>
        <v/>
      </c>
      <c r="V12" s="47" t="str">
        <f>IFERROR(VLOOKUP($B12,V$3:$BN$5,MAX($U$6:$BM$6)+2-V$6,0),"")</f>
        <v/>
      </c>
      <c r="W12" s="47" t="str">
        <f>IFERROR(VLOOKUP($B12,W$3:$BN$5,MAX($U$6:$BM$6)+2-W$6,0),"")</f>
        <v/>
      </c>
      <c r="X12" s="47" t="str">
        <f>IFERROR(VLOOKUP($B12,X$3:$BN$5,MAX($U$6:$BM$6)+2-X$6,0),"")</f>
        <v/>
      </c>
      <c r="Y12" s="47" t="str">
        <f>IFERROR(VLOOKUP($B12,Y$3:$BN$5,MAX($U$6:$BM$6)+2-Y$6,0),"")</f>
        <v/>
      </c>
      <c r="Z12" s="47" t="str">
        <f>IFERROR(VLOOKUP($B12,Z$3:$BN$5,MAX($U$6:$BM$6)+2-Z$6,0),"")</f>
        <v/>
      </c>
      <c r="AA12" s="47" t="str">
        <f>IFERROR(VLOOKUP($B12,AA$3:$BN$5,MAX($U$6:$BM$6)+2-AA$6,0),"")</f>
        <v/>
      </c>
      <c r="AB12" s="47" t="str">
        <f>IFERROR(VLOOKUP($B12,AB$3:$BN$5,MAX($U$6:$BM$6)+2-AB$6,0),"")</f>
        <v/>
      </c>
      <c r="AC12" s="47" t="str">
        <f>IFERROR(VLOOKUP($B12,AC$3:$BN$5,MAX($U$6:$BM$6)+2-AC$6,0),"")</f>
        <v/>
      </c>
      <c r="AD12" s="47" t="str">
        <f>IFERROR(VLOOKUP($B12,AD$3:$BN$5,MAX($U$6:$BM$6)+2-AD$6,0),"")</f>
        <v/>
      </c>
      <c r="AE12" s="47" t="str">
        <f>IFERROR(VLOOKUP($B12,AE$3:$BN$5,MAX($U$6:$BM$6)+2-AE$6,0),"")</f>
        <v/>
      </c>
      <c r="AF12" s="47" t="str">
        <f>IFERROR(VLOOKUP($B12,AF$3:$BN$5,MAX($U$6:$BM$6)+2-AF$6,0),"")</f>
        <v/>
      </c>
      <c r="AG12" s="47" t="str">
        <f>IFERROR(VLOOKUP($B12,AG$3:$BN$5,MAX($U$6:$BM$6)+2-AG$6,0),"")</f>
        <v/>
      </c>
      <c r="AH12" s="47" t="str">
        <f>IFERROR(VLOOKUP($B12,AH$3:$BN$5,MAX($U$6:$BM$6)+2-AH$6,0),"")</f>
        <v/>
      </c>
      <c r="AI12" s="47" t="str">
        <f>IFERROR(VLOOKUP($B12,AI$3:$BN$5,MAX($U$6:$BM$6)+2-AI$6,0),"")</f>
        <v/>
      </c>
      <c r="AJ12" s="47" t="str">
        <f>IFERROR(VLOOKUP($B12,AJ$3:$BN$5,MAX($U$6:$BM$6)+2-AJ$6,0),"")</f>
        <v/>
      </c>
      <c r="AK12" s="47" t="str">
        <f>IFERROR(VLOOKUP($B12,AK$3:$BN$5,MAX($U$6:$BM$6)+2-AK$6,0),"")</f>
        <v/>
      </c>
      <c r="AL12" s="47" t="str">
        <f>IFERROR(VLOOKUP($B12,AL$3:$BN$5,MAX($U$6:$BM$6)+2-AL$6,0),"")</f>
        <v/>
      </c>
      <c r="AM12" s="47" t="str">
        <f>IFERROR(VLOOKUP($B12,AM$3:$BN$5,MAX($U$6:$BM$6)+2-AM$6,0),"")</f>
        <v/>
      </c>
      <c r="AN12" s="47" t="str">
        <f>IFERROR(VLOOKUP($B12,AN$3:$BN$5,MAX($U$6:$BM$6)+2-AN$6,0),"")</f>
        <v/>
      </c>
      <c r="AO12" s="47" t="str">
        <f>IFERROR(VLOOKUP($B12,AO$3:$BN$5,MAX($U$6:$BM$6)+2-AO$6,0),"")</f>
        <v/>
      </c>
      <c r="AP12" s="47" t="str">
        <f>IFERROR(VLOOKUP($B12,AP$3:$BN$5,MAX($U$6:$BM$6)+2-AP$6,0),"")</f>
        <v/>
      </c>
      <c r="AQ12" s="47" t="str">
        <f>IFERROR(VLOOKUP($B12,AQ$3:$BN$5,MAX($U$6:$BM$6)+2-AQ$6,0),"")</f>
        <v/>
      </c>
      <c r="AR12" s="47" t="str">
        <f>IFERROR(VLOOKUP($B12,AR$3:$BN$5,MAX($U$6:$BM$6)+2-AR$6,0),"")</f>
        <v/>
      </c>
      <c r="AS12" s="47" t="str">
        <f>IFERROR(VLOOKUP($B12,AS$3:$BN$5,MAX($U$6:$BM$6)+2-AS$6,0),"")</f>
        <v/>
      </c>
      <c r="AT12" s="47" t="str">
        <f>IFERROR(VLOOKUP($B12,AT$3:$BN$5,MAX($U$6:$BM$6)+2-AT$6,0),"")</f>
        <v/>
      </c>
      <c r="AU12" s="47" t="str">
        <f>IFERROR(VLOOKUP($B12,AU$3:$BN$5,MAX($U$6:$BM$6)+2-AU$6,0),"")</f>
        <v/>
      </c>
      <c r="AV12" s="47" t="str">
        <f>IFERROR(VLOOKUP($B12,AV$3:$BN$5,MAX($U$6:$BM$6)+2-AV$6,0),"")</f>
        <v/>
      </c>
      <c r="AW12" s="47" t="str">
        <f>IFERROR(VLOOKUP($B12,AW$3:$BN$5,MAX($U$6:$BM$6)+2-AW$6,0),"")</f>
        <v/>
      </c>
      <c r="AX12" s="47" t="str">
        <f>IFERROR(VLOOKUP($B12,AX$3:$BN$5,MAX($U$6:$BM$6)+2-AX$6,0),"")</f>
        <v/>
      </c>
      <c r="AY12" s="47" t="str">
        <f>IFERROR(VLOOKUP($B12,AY$3:$BN$5,MAX($U$6:$BM$6)+2-AY$6,0),"")</f>
        <v/>
      </c>
      <c r="AZ12" s="47" t="str">
        <f>IFERROR(VLOOKUP($B12,AZ$3:$BN$5,MAX($U$6:$BM$6)+2-AZ$6,0),"")</f>
        <v/>
      </c>
      <c r="BA12" s="47" t="str">
        <f>IFERROR(VLOOKUP($B12,BA$3:$BN$5,MAX($U$6:$BM$6)+2-BA$6,0),"")</f>
        <v/>
      </c>
      <c r="BB12" s="47" t="str">
        <f>IFERROR(VLOOKUP($B12,BB$3:$BN$5,MAX($U$6:$BM$6)+2-BB$6,0),"")</f>
        <v/>
      </c>
      <c r="BC12" s="47" t="str">
        <f>IFERROR(VLOOKUP($B12,BC$3:$BN$5,MAX($U$6:$BM$6)+2-BC$6,0),"")</f>
        <v/>
      </c>
      <c r="BD12" s="47" t="str">
        <f>IFERROR(VLOOKUP($B12,BD$3:$BN$5,MAX($U$6:$BM$6)+2-BD$6,0),"")</f>
        <v/>
      </c>
      <c r="BE12" s="47" t="str">
        <f>IFERROR(VLOOKUP($B12,BE$3:$BN$5,MAX($U$6:$BM$6)+2-BE$6,0),"")</f>
        <v/>
      </c>
      <c r="BF12" s="47" t="str">
        <f>IFERROR(VLOOKUP($B12,BF$3:$BN$5,MAX($U$6:$BM$6)+2-BF$6,0),"")</f>
        <v/>
      </c>
      <c r="BG12" s="47" t="str">
        <f>IFERROR(VLOOKUP($B12,BG$3:$BN$5,MAX($U$6:$BM$6)+2-BG$6,0),"")</f>
        <v/>
      </c>
      <c r="BH12" s="47" t="str">
        <f>IFERROR(VLOOKUP($B12,BH$3:$BN$5,MAX($U$6:$BM$6)+2-BH$6,0),"")</f>
        <v/>
      </c>
      <c r="BI12" s="47" t="str">
        <f>IFERROR(VLOOKUP($B12,BI$3:$BN$5,MAX($U$6:$BM$6)+2-BI$6,0),"")</f>
        <v/>
      </c>
      <c r="BJ12" s="47" t="str">
        <f>IFERROR(VLOOKUP($B12,BJ$3:$BN$5,MAX($U$6:$BM$6)+2-BJ$6,0),"")</f>
        <v/>
      </c>
      <c r="BK12" s="47" t="str">
        <f>IFERROR(VLOOKUP($B12,BK$3:$BN$5,MAX($U$6:$BM$6)+2-BK$6,0),"")</f>
        <v/>
      </c>
      <c r="BL12" s="47" t="str">
        <f>IFERROR(VLOOKUP($B12,BL$3:$BN$5,MAX($U$6:$BM$6)+2-BL$6,0),"")</f>
        <v/>
      </c>
      <c r="BM12" s="47" t="str">
        <f>IFERROR(VLOOKUP($B12,BM$3:$BN$5,MAX($U$6:$BM$6)+2-BM$6,0),"")</f>
        <v/>
      </c>
      <c r="BN12" s="46">
        <f>IF(ISNUMBER(R12),IF(R12&lt;21,40-(R12-1)*2,1),R12)</f>
        <v>0</v>
      </c>
      <c r="BO12" s="48">
        <f>IFERROR(VLOOKUP(B12,EM:EN,2,0),"")</f>
        <v>5</v>
      </c>
      <c r="BP12" s="48">
        <v>5</v>
      </c>
      <c r="BQ12" s="49" t="str">
        <f>IFERROR(VLOOKUP(B12,EO:EP,2,0),"")</f>
        <v/>
      </c>
      <c r="BR12" s="50">
        <f>SUM(DK12+EG12)</f>
        <v>0</v>
      </c>
      <c r="BS12" s="51">
        <f>SUM(BT12:CN12)+BR12*20</f>
        <v>0</v>
      </c>
      <c r="BT12" s="52" t="str">
        <f>IFERROR(VLOOKUP($B12,BT$2:$CN$5,MAX($BT$6:$CM$6)+2-BT$6,0)*BT$7,"")</f>
        <v/>
      </c>
      <c r="BU12" s="52" t="str">
        <f>IFERROR(VLOOKUP($B12,BU$2:$CN$5,MAX($BT$6:$CM$6)+2-BU$6,0)*BU$7,"")</f>
        <v/>
      </c>
      <c r="BV12" s="52" t="str">
        <f>IFERROR(VLOOKUP($B12,BV$2:$CN$5,MAX($BT$6:$CM$6)+2-BV$6,0)*BV$7,"")</f>
        <v/>
      </c>
      <c r="BW12" s="52" t="str">
        <f>IFERROR(VLOOKUP($B12,BW$2:$CN$5,MAX($BT$6:$CM$6)+2-BW$6,0)*BW$7,"")</f>
        <v/>
      </c>
      <c r="BX12" s="52" t="str">
        <f>IFERROR(VLOOKUP($B12,BX$2:$CN$5,MAX($BT$6:$CM$6)+2-BX$6,0)*BX$7,"")</f>
        <v/>
      </c>
      <c r="BY12" s="52" t="str">
        <f>IFERROR(VLOOKUP($B12,BY$2:$CN$5,MAX($BT$6:$CM$6)+2-BY$6,0)*BY$7,"")</f>
        <v/>
      </c>
      <c r="BZ12" s="52" t="str">
        <f>IFERROR(VLOOKUP($B12,BZ$2:$CN$5,MAX($BT$6:$CM$6)+2-BZ$6,0)*BZ$7,"")</f>
        <v/>
      </c>
      <c r="CA12" s="52" t="str">
        <f>IFERROR(VLOOKUP($B12,CA$2:$CN$5,MAX($BT$6:$CM$6)+2-CA$6,0)*CA$7,"")</f>
        <v/>
      </c>
      <c r="CB12" s="52" t="str">
        <f>IFERROR(VLOOKUP($B12,CB$2:$CN$5,MAX($BT$6:$CM$6)+2-CB$6,0)*CB$7,"")</f>
        <v/>
      </c>
      <c r="CC12" s="52" t="str">
        <f>IFERROR(VLOOKUP($B12,CC$2:$CN$5,MAX($BT$6:$CM$6)+2-CC$6,0)*CC$7,"")</f>
        <v/>
      </c>
      <c r="CD12" s="52" t="str">
        <f>IFERROR(VLOOKUP($B12,CD$2:$CN$5,MAX($BT$6:$CM$6)+2-CD$6,0)*CD$7,"")</f>
        <v/>
      </c>
      <c r="CE12" s="52" t="str">
        <f>IFERROR(VLOOKUP($B12,CE$2:$CN$5,MAX($BT$6:$CM$6)+2-CE$6,0)*CE$7,"")</f>
        <v/>
      </c>
      <c r="CF12" s="52" t="str">
        <f>IFERROR(VLOOKUP($B12,CF$2:$CN$5,MAX($BT$6:$CM$6)+2-CF$6,0)*CF$7,"")</f>
        <v/>
      </c>
      <c r="CG12" s="52" t="str">
        <f>IFERROR(VLOOKUP($B12,CG$2:$CN$5,MAX($BT$6:$CM$6)+2-CG$6,0)*CG$7,"")</f>
        <v/>
      </c>
      <c r="CH12" s="52" t="str">
        <f>IFERROR(VLOOKUP($B12,CH$2:$CN$5,MAX($BT$6:$CM$6)+2-CH$6,0)*CH$7,"")</f>
        <v/>
      </c>
      <c r="CI12" s="52" t="str">
        <f>IFERROR(VLOOKUP($B12,CI$2:$CN$5,MAX($BT$6:$CM$6)+2-CI$6,0)*CI$7,"")</f>
        <v/>
      </c>
      <c r="CJ12" s="52" t="str">
        <f>IFERROR(VLOOKUP($B12,CJ$2:$CN$5,MAX($BT$6:$CM$6)+2-CJ$6,0)*CJ$7,"")</f>
        <v/>
      </c>
      <c r="CK12" s="52" t="str">
        <f>IFERROR(VLOOKUP($B12,CK$2:$CN$5,MAX($BT$6:$CM$6)+2-CK$6,0)*CK$7,"")</f>
        <v/>
      </c>
      <c r="CL12" s="52" t="str">
        <f>IFERROR(VLOOKUP($B12,CL$2:$CN$5,MAX($BT$6:$CM$6)+2-CL$6,0)*CL$7,"")</f>
        <v/>
      </c>
      <c r="CM12" s="52" t="str">
        <f>IFERROR(VLOOKUP($B12,CM$2:$CN$5,MAX($BT$6:$CM$6)+2-CM$6,0)*CM$7,"")</f>
        <v/>
      </c>
      <c r="CP12" s="53"/>
      <c r="CQ12" s="54" t="str">
        <f>IFERROR(VLOOKUP($B12,BT$49:$CN$58,MAX($CQ$6:$DJ$6)+2-CQ$6,0)*CQ$7,"")</f>
        <v/>
      </c>
      <c r="CR12" s="54" t="str">
        <f>IFERROR(VLOOKUP($B12,BU$49:$CN$58,MAX($CQ$6:$DJ$6)+2-CR$6,0)*CR$7,"")</f>
        <v/>
      </c>
      <c r="CS12" s="54" t="str">
        <f>IFERROR(VLOOKUP($B12,BV$49:$CN$58,MAX($CQ$6:$DJ$6)+2-CS$6,0)*CS$7,"")</f>
        <v/>
      </c>
      <c r="CT12" s="54" t="str">
        <f>IFERROR(VLOOKUP($B12,BW$49:$CN$58,MAX($CQ$6:$DJ$6)+2-CT$6,0)*CT$7,"")</f>
        <v/>
      </c>
      <c r="CU12" s="54" t="str">
        <f>IFERROR(VLOOKUP($B12,BX$49:$CN$58,MAX($CQ$6:$DJ$6)+2-CU$6,0)*CU$7,"")</f>
        <v/>
      </c>
      <c r="CV12" s="54" t="str">
        <f>IFERROR(VLOOKUP($B12,BY$49:$CN$58,MAX($CQ$6:$DJ$6)+2-CV$6,0)*CV$7,"")</f>
        <v/>
      </c>
      <c r="CW12" s="54" t="str">
        <f>IFERROR(VLOOKUP($B12,BZ$49:$CN$58,MAX($CQ$6:$DJ$6)+2-CW$6,0)*CW$7,"")</f>
        <v/>
      </c>
      <c r="CX12" s="54" t="str">
        <f>IFERROR(VLOOKUP($B12,CA$49:$CN$58,MAX($CQ$6:$DJ$6)+2-CX$6,0)*CX$7,"")</f>
        <v/>
      </c>
      <c r="CY12" s="54" t="str">
        <f>IFERROR(VLOOKUP($B12,CB$49:$CN$58,MAX($CQ$6:$DJ$6)+2-CY$6,0)*CY$7,"")</f>
        <v/>
      </c>
      <c r="CZ12" s="54" t="str">
        <f>IFERROR(VLOOKUP($B12,CC$49:$CN$58,MAX($CQ$6:$DJ$6)+2-CZ$6,0)*CZ$7,"")</f>
        <v/>
      </c>
      <c r="DA12" s="54" t="str">
        <f>IFERROR(VLOOKUP($B12,CD$49:$CN$58,MAX($CQ$6:$DJ$6)+2-DA$6,0)*DA$7,"")</f>
        <v/>
      </c>
      <c r="DB12" s="54" t="str">
        <f>IFERROR(VLOOKUP($B12,CE$49:$CN$58,MAX($CQ$6:$DJ$6)+2-DB$6,0)*DB$7,"")</f>
        <v/>
      </c>
      <c r="DC12" s="54" t="str">
        <f>IFERROR(VLOOKUP($B12,CF$49:$CN$58,MAX($CQ$6:$DJ$6)+2-DC$6,0)*DC$7,"")</f>
        <v/>
      </c>
      <c r="DD12" s="54" t="str">
        <f>IFERROR(VLOOKUP($B12,CG$49:$CN$58,MAX($CQ$6:$DJ$6)+2-DD$6,0)*DD$7,"")</f>
        <v/>
      </c>
      <c r="DE12" s="54" t="str">
        <f>IFERROR(VLOOKUP($B12,CH$49:$CN$58,MAX($CQ$6:$DJ$6)+2-DE$6,0)*DE$7,"")</f>
        <v/>
      </c>
      <c r="DF12" s="54" t="str">
        <f>IFERROR(VLOOKUP($B12,CI$49:$CN$58,MAX($CQ$6:$DJ$6)+2-DF$6,0)*DF$7,"")</f>
        <v/>
      </c>
      <c r="DG12" s="54" t="str">
        <f>IFERROR(VLOOKUP($B12,CJ$49:$CN$58,MAX($CQ$6:$DJ$6)+2-DG$6,0)*DG$7,"")</f>
        <v/>
      </c>
      <c r="DH12" s="54" t="str">
        <f>IFERROR(VLOOKUP($B12,CK$49:$CN$58,MAX($CQ$6:$DJ$6)+2-DH$6,0)*DH$7,"")</f>
        <v/>
      </c>
      <c r="DI12" s="54" t="str">
        <f>IFERROR(VLOOKUP($B12,CL$49:$CN$58,MAX($CQ$6:$DJ$6)+2-DI$6,0)*DI$7,"")</f>
        <v/>
      </c>
      <c r="DJ12" s="54" t="str">
        <f>IFERROR(VLOOKUP($B12,CM$49:$CN$58,MAX($CQ$6:$DJ$6)+2-DJ$6,0)*DJ$7,"")</f>
        <v/>
      </c>
      <c r="DK12" s="55">
        <f>SUM(CQ12:DJ12)</f>
        <v>0</v>
      </c>
      <c r="DM12" s="56" t="str">
        <f>IFERROR(VLOOKUP($B12,BT$60:$CN$69,MAX($BT$6:$CM$6)+2-DM$6,0)*DM$7,"")</f>
        <v/>
      </c>
      <c r="DN12" s="56" t="str">
        <f>IFERROR(VLOOKUP($B12,BU$60:$CN$69,MAX($BT$6:$CM$6)+2-DN$6,0)*DN$7,"")</f>
        <v/>
      </c>
      <c r="DO12" s="56" t="str">
        <f>IFERROR(VLOOKUP($B12,BV$60:$CN$69,MAX($BT$6:$CM$6)+2-DO$6,0)*DO$7,"")</f>
        <v/>
      </c>
      <c r="DP12" s="56" t="str">
        <f>IFERROR(VLOOKUP($B12,BW$60:$CN$69,MAX($BT$6:$CM$6)+2-DP$6,0)*DP$7,"")</f>
        <v/>
      </c>
      <c r="DQ12" s="56" t="str">
        <f>IFERROR(VLOOKUP($B12,BX$60:$CN$69,MAX($BT$6:$CM$6)+2-DQ$6,0)*DQ$7,"")</f>
        <v/>
      </c>
      <c r="DR12" s="56" t="str">
        <f>IFERROR(VLOOKUP($B12,BY$60:$CN$69,MAX($BT$6:$CM$6)+2-DR$6,0)*DR$7,"")</f>
        <v/>
      </c>
      <c r="DS12" s="56" t="str">
        <f>IFERROR(VLOOKUP($B12,BZ$60:$CN$69,MAX($BT$6:$CM$6)+2-DS$6,0)*DS$7,"")</f>
        <v/>
      </c>
      <c r="DT12" s="56" t="str">
        <f>IFERROR(VLOOKUP($B12,CA$60:$CN$69,MAX($BT$6:$CM$6)+2-DT$6,0)*DT$7,"")</f>
        <v/>
      </c>
      <c r="DU12" s="56" t="str">
        <f>IFERROR(VLOOKUP($B12,CB$60:$CN$69,MAX($BT$6:$CM$6)+2-DU$6,0)*DU$7,"")</f>
        <v/>
      </c>
      <c r="DV12" s="56" t="str">
        <f>IFERROR(VLOOKUP($B12,CC$60:$CN$69,MAX($BT$6:$CM$6)+2-DV$6,0)*DV$7,"")</f>
        <v/>
      </c>
      <c r="DW12" s="56" t="str">
        <f>IFERROR(VLOOKUP($B12,CD$60:$CN$69,MAX($BT$6:$CM$6)+2-DW$6,0)*DW$7,"")</f>
        <v/>
      </c>
      <c r="DX12" s="56" t="str">
        <f>IFERROR(VLOOKUP($B12,CE$60:$CN$69,MAX($BT$6:$CM$6)+2-DX$6,0)*DX$7,"")</f>
        <v/>
      </c>
      <c r="DY12" s="56" t="str">
        <f>IFERROR(VLOOKUP($B12,CF$60:$CN$69,MAX($BT$6:$CM$6)+2-DY$6,0)*DY$7,"")</f>
        <v/>
      </c>
      <c r="DZ12" s="56" t="str">
        <f>IFERROR(VLOOKUP($B12,CG$60:$CN$69,MAX($BT$6:$CM$6)+2-DZ$6,0)*DZ$7,"")</f>
        <v/>
      </c>
      <c r="EA12" s="56" t="str">
        <f>IFERROR(VLOOKUP($B12,CH$60:$CN$69,MAX($BT$6:$CM$6)+2-EA$6,0)*EA$7,"")</f>
        <v/>
      </c>
      <c r="EB12" s="56" t="str">
        <f>IFERROR(VLOOKUP($B12,CI$60:$CN$69,MAX($BT$6:$CM$6)+2-EB$6,0)*EB$7,"")</f>
        <v/>
      </c>
      <c r="EC12" s="56" t="str">
        <f>IFERROR(VLOOKUP($B12,CJ$60:$CN$69,MAX($BT$6:$CM$6)+2-EC$6,0)*EC$7,"")</f>
        <v/>
      </c>
      <c r="ED12" s="56" t="str">
        <f>IFERROR(VLOOKUP($B12,CK$60:$CN$69,MAX($BT$6:$CM$6)+2-ED$6,0)*ED$7,"")</f>
        <v/>
      </c>
      <c r="EE12" s="56" t="str">
        <f>IFERROR(VLOOKUP($B12,CL$60:$CN$69,MAX($BT$6:$CM$6)+2-EE$6,0)*EE$7,"")</f>
        <v/>
      </c>
      <c r="EF12" s="56" t="str">
        <f>IFERROR(VLOOKUP($B12,CM$60:$CN$69,MAX($BT$6:$CM$6)+2-EF$6,0)*EF$7,"")</f>
        <v/>
      </c>
      <c r="EG12" s="57">
        <f>SUM(DM12:EF12)</f>
        <v>0</v>
      </c>
      <c r="EI12" s="1">
        <v>2</v>
      </c>
      <c r="EJ12" s="1">
        <v>5</v>
      </c>
      <c r="EL12" s="1">
        <v>5</v>
      </c>
      <c r="EM12" s="1">
        <v>9</v>
      </c>
      <c r="EN12" s="1">
        <v>5</v>
      </c>
      <c r="EO12" s="1"/>
      <c r="EP12" s="1">
        <v>5</v>
      </c>
    </row>
    <row r="13" spans="1:146" ht="18" hidden="1">
      <c r="A13" s="36" t="s">
        <v>32</v>
      </c>
      <c r="B13" s="37"/>
      <c r="C13" s="38"/>
      <c r="D13" s="39"/>
      <c r="E13" s="40"/>
      <c r="F13" s="41"/>
      <c r="G13" s="42"/>
      <c r="H13" s="43">
        <f t="shared" ref="H8:H47" si="0">IFERROR(VLOOKUP($B13,$B:$CM,H$5,0),"")</f>
        <v>0</v>
      </c>
      <c r="I13" s="43">
        <f t="shared" ref="I8:I47" si="1">IFERROR(VLOOKUP($B13,$B:$CM,I$5,0),0)</f>
        <v>0</v>
      </c>
      <c r="J13" s="43">
        <f t="shared" ref="J8:J47" si="2">IFERROR(VLOOKUP($B13,$B:$CM,J$5,0),"")</f>
        <v>0</v>
      </c>
      <c r="K13" s="43">
        <f t="shared" ref="K8:K47" si="3">IFERROR(VLOOKUP($B13,$B:$CM,K$5,0),0)</f>
        <v>0</v>
      </c>
      <c r="L13" s="43">
        <f t="shared" ref="L8:L47" si="4">IFERROR(VLOOKUP($B13,$B:$CM,L$5,0),"")</f>
        <v>0</v>
      </c>
      <c r="M13" s="43">
        <f t="shared" ref="M8:M47" si="5">IF(IFERROR(VLOOKUP($B13,$B:$CM,M$5,0),"")="",0,IFERROR(VLOOKUP($B13,$B:$CM,M$5,0),0))</f>
        <v>0</v>
      </c>
      <c r="N13" s="43">
        <f t="shared" ref="N9:N47" si="6">BS13</f>
        <v>0</v>
      </c>
      <c r="O13" s="44">
        <f t="shared" ref="O8:O47" si="7">I13+K13+M13+N13</f>
        <v>0</v>
      </c>
      <c r="P13" s="45" t="str">
        <f t="shared" ref="P8:P47" si="8">IFERROR(VLOOKUP(B13,EI:EJ,2,0),"")</f>
        <v/>
      </c>
      <c r="Q13" s="45">
        <f t="shared" ref="Q8:Q47" si="9">IF(ISNUMBER(P13),IF(P13&lt;21,40-(P13-1)*2,1),0)</f>
        <v>0</v>
      </c>
      <c r="R13" s="46"/>
      <c r="S13" s="46" t="str">
        <f t="shared" ref="S8:S47" si="10">IFERROR(VLOOKUP(B13,EK:EL,2,0),"")</f>
        <v/>
      </c>
      <c r="T13" s="46">
        <f t="shared" ref="T8:T47" si="11">SUM(U13:BM13)</f>
        <v>0</v>
      </c>
      <c r="U13" s="47" t="str">
        <f>IFERROR(VLOOKUP($B13,U$3:$BN$5,MAX($U$6:$BM$6)+2-U$6,0),"")</f>
        <v/>
      </c>
      <c r="V13" s="47" t="str">
        <f>IFERROR(VLOOKUP($B13,V$3:$BN$5,MAX($U$6:$BM$6)+2-V$6,0),"")</f>
        <v/>
      </c>
      <c r="W13" s="47" t="str">
        <f>IFERROR(VLOOKUP($B13,W$3:$BN$5,MAX($U$6:$BM$6)+2-W$6,0),"")</f>
        <v/>
      </c>
      <c r="X13" s="47" t="str">
        <f>IFERROR(VLOOKUP($B13,X$3:$BN$5,MAX($U$6:$BM$6)+2-X$6,0),"")</f>
        <v/>
      </c>
      <c r="Y13" s="47" t="str">
        <f>IFERROR(VLOOKUP($B13,Y$3:$BN$5,MAX($U$6:$BM$6)+2-Y$6,0),"")</f>
        <v/>
      </c>
      <c r="Z13" s="47" t="str">
        <f>IFERROR(VLOOKUP($B13,Z$3:$BN$5,MAX($U$6:$BM$6)+2-Z$6,0),"")</f>
        <v/>
      </c>
      <c r="AA13" s="47" t="str">
        <f>IFERROR(VLOOKUP($B13,AA$3:$BN$5,MAX($U$6:$BM$6)+2-AA$6,0),"")</f>
        <v/>
      </c>
      <c r="AB13" s="47" t="str">
        <f>IFERROR(VLOOKUP($B13,AB$3:$BN$5,MAX($U$6:$BM$6)+2-AB$6,0),"")</f>
        <v/>
      </c>
      <c r="AC13" s="47" t="str">
        <f>IFERROR(VLOOKUP($B13,AC$3:$BN$5,MAX($U$6:$BM$6)+2-AC$6,0),"")</f>
        <v/>
      </c>
      <c r="AD13" s="47" t="str">
        <f>IFERROR(VLOOKUP($B13,AD$3:$BN$5,MAX($U$6:$BM$6)+2-AD$6,0),"")</f>
        <v/>
      </c>
      <c r="AE13" s="47" t="str">
        <f>IFERROR(VLOOKUP($B13,AE$3:$BN$5,MAX($U$6:$BM$6)+2-AE$6,0),"")</f>
        <v/>
      </c>
      <c r="AF13" s="47" t="str">
        <f>IFERROR(VLOOKUP($B13,AF$3:$BN$5,MAX($U$6:$BM$6)+2-AF$6,0),"")</f>
        <v/>
      </c>
      <c r="AG13" s="47" t="str">
        <f>IFERROR(VLOOKUP($B13,AG$3:$BN$5,MAX($U$6:$BM$6)+2-AG$6,0),"")</f>
        <v/>
      </c>
      <c r="AH13" s="47" t="str">
        <f>IFERROR(VLOOKUP($B13,AH$3:$BN$5,MAX($U$6:$BM$6)+2-AH$6,0),"")</f>
        <v/>
      </c>
      <c r="AI13" s="47" t="str">
        <f>IFERROR(VLOOKUP($B13,AI$3:$BN$5,MAX($U$6:$BM$6)+2-AI$6,0),"")</f>
        <v/>
      </c>
      <c r="AJ13" s="47" t="str">
        <f>IFERROR(VLOOKUP($B13,AJ$3:$BN$5,MAX($U$6:$BM$6)+2-AJ$6,0),"")</f>
        <v/>
      </c>
      <c r="AK13" s="47" t="str">
        <f>IFERROR(VLOOKUP($B13,AK$3:$BN$5,MAX($U$6:$BM$6)+2-AK$6,0),"")</f>
        <v/>
      </c>
      <c r="AL13" s="47" t="str">
        <f>IFERROR(VLOOKUP($B13,AL$3:$BN$5,MAX($U$6:$BM$6)+2-AL$6,0),"")</f>
        <v/>
      </c>
      <c r="AM13" s="47" t="str">
        <f>IFERROR(VLOOKUP($B13,AM$3:$BN$5,MAX($U$6:$BM$6)+2-AM$6,0),"")</f>
        <v/>
      </c>
      <c r="AN13" s="47" t="str">
        <f>IFERROR(VLOOKUP($B13,AN$3:$BN$5,MAX($U$6:$BM$6)+2-AN$6,0),"")</f>
        <v/>
      </c>
      <c r="AO13" s="47" t="str">
        <f>IFERROR(VLOOKUP($B13,AO$3:$BN$5,MAX($U$6:$BM$6)+2-AO$6,0),"")</f>
        <v/>
      </c>
      <c r="AP13" s="47" t="str">
        <f>IFERROR(VLOOKUP($B13,AP$3:$BN$5,MAX($U$6:$BM$6)+2-AP$6,0),"")</f>
        <v/>
      </c>
      <c r="AQ13" s="47" t="str">
        <f>IFERROR(VLOOKUP($B13,AQ$3:$BN$5,MAX($U$6:$BM$6)+2-AQ$6,0),"")</f>
        <v/>
      </c>
      <c r="AR13" s="47" t="str">
        <f>IFERROR(VLOOKUP($B13,AR$3:$BN$5,MAX($U$6:$BM$6)+2-AR$6,0),"")</f>
        <v/>
      </c>
      <c r="AS13" s="47" t="str">
        <f>IFERROR(VLOOKUP($B13,AS$3:$BN$5,MAX($U$6:$BM$6)+2-AS$6,0),"")</f>
        <v/>
      </c>
      <c r="AT13" s="47" t="str">
        <f>IFERROR(VLOOKUP($B13,AT$3:$BN$5,MAX($U$6:$BM$6)+2-AT$6,0),"")</f>
        <v/>
      </c>
      <c r="AU13" s="47" t="str">
        <f>IFERROR(VLOOKUP($B13,AU$3:$BN$5,MAX($U$6:$BM$6)+2-AU$6,0),"")</f>
        <v/>
      </c>
      <c r="AV13" s="47" t="str">
        <f>IFERROR(VLOOKUP($B13,AV$3:$BN$5,MAX($U$6:$BM$6)+2-AV$6,0),"")</f>
        <v/>
      </c>
      <c r="AW13" s="47" t="str">
        <f>IFERROR(VLOOKUP($B13,AW$3:$BN$5,MAX($U$6:$BM$6)+2-AW$6,0),"")</f>
        <v/>
      </c>
      <c r="AX13" s="47" t="str">
        <f>IFERROR(VLOOKUP($B13,AX$3:$BN$5,MAX($U$6:$BM$6)+2-AX$6,0),"")</f>
        <v/>
      </c>
      <c r="AY13" s="47" t="str">
        <f>IFERROR(VLOOKUP($B13,AY$3:$BN$5,MAX($U$6:$BM$6)+2-AY$6,0),"")</f>
        <v/>
      </c>
      <c r="AZ13" s="47" t="str">
        <f>IFERROR(VLOOKUP($B13,AZ$3:$BN$5,MAX($U$6:$BM$6)+2-AZ$6,0),"")</f>
        <v/>
      </c>
      <c r="BA13" s="47" t="str">
        <f>IFERROR(VLOOKUP($B13,BA$3:$BN$5,MAX($U$6:$BM$6)+2-BA$6,0),"")</f>
        <v/>
      </c>
      <c r="BB13" s="47" t="str">
        <f>IFERROR(VLOOKUP($B13,BB$3:$BN$5,MAX($U$6:$BM$6)+2-BB$6,0),"")</f>
        <v/>
      </c>
      <c r="BC13" s="47" t="str">
        <f>IFERROR(VLOOKUP($B13,BC$3:$BN$5,MAX($U$6:$BM$6)+2-BC$6,0),"")</f>
        <v/>
      </c>
      <c r="BD13" s="47" t="str">
        <f>IFERROR(VLOOKUP($B13,BD$3:$BN$5,MAX($U$6:$BM$6)+2-BD$6,0),"")</f>
        <v/>
      </c>
      <c r="BE13" s="47" t="str">
        <f>IFERROR(VLOOKUP($B13,BE$3:$BN$5,MAX($U$6:$BM$6)+2-BE$6,0),"")</f>
        <v/>
      </c>
      <c r="BF13" s="47" t="str">
        <f>IFERROR(VLOOKUP($B13,BF$3:$BN$5,MAX($U$6:$BM$6)+2-BF$6,0),"")</f>
        <v/>
      </c>
      <c r="BG13" s="47" t="str">
        <f>IFERROR(VLOOKUP($B13,BG$3:$BN$5,MAX($U$6:$BM$6)+2-BG$6,0),"")</f>
        <v/>
      </c>
      <c r="BH13" s="47" t="str">
        <f>IFERROR(VLOOKUP($B13,BH$3:$BN$5,MAX($U$6:$BM$6)+2-BH$6,0),"")</f>
        <v/>
      </c>
      <c r="BI13" s="47" t="str">
        <f>IFERROR(VLOOKUP($B13,BI$3:$BN$5,MAX($U$6:$BM$6)+2-BI$6,0),"")</f>
        <v/>
      </c>
      <c r="BJ13" s="47" t="str">
        <f>IFERROR(VLOOKUP($B13,BJ$3:$BN$5,MAX($U$6:$BM$6)+2-BJ$6,0),"")</f>
        <v/>
      </c>
      <c r="BK13" s="47" t="str">
        <f>IFERROR(VLOOKUP($B13,BK$3:$BN$5,MAX($U$6:$BM$6)+2-BK$6,0),"")</f>
        <v/>
      </c>
      <c r="BL13" s="47" t="str">
        <f>IFERROR(VLOOKUP($B13,BL$3:$BN$5,MAX($U$6:$BM$6)+2-BL$6,0),"")</f>
        <v/>
      </c>
      <c r="BM13" s="47" t="str">
        <f>IFERROR(VLOOKUP($B13,BM$3:$BN$5,MAX($U$6:$BM$6)+2-BM$6,0),"")</f>
        <v/>
      </c>
      <c r="BN13" s="46">
        <f t="shared" ref="BN8:BN47" si="12">IF(ISNUMBER(R13),IF(R13&lt;21,40-(R13-1)*2,1),R13)</f>
        <v>0</v>
      </c>
      <c r="BO13" s="48" t="str">
        <f t="shared" ref="BO8:BO47" si="13">IFERROR(VLOOKUP(B13,EM:EN,2,0),"")</f>
        <v/>
      </c>
      <c r="BP13" s="48" t="str">
        <f t="shared" ref="BP8:BP47" si="14">IF(ISNUMBER(BO13),IF(BO13&gt;20,1,40-(BO13-1)*2),BO13)</f>
        <v/>
      </c>
      <c r="BQ13" s="49" t="str">
        <f t="shared" ref="BQ8:BQ47" si="15">IFERROR(VLOOKUP(B13,EO:EP,2,0),"")</f>
        <v/>
      </c>
      <c r="BR13" s="50">
        <f t="shared" ref="BR9:BR47" si="16">SUM(DK13+EG13)</f>
        <v>0</v>
      </c>
      <c r="BS13" s="51">
        <f t="shared" ref="BS8:BS47" si="17">SUM(BT13:CN13)+BR13*20</f>
        <v>0</v>
      </c>
      <c r="BT13" s="52" t="str">
        <f>IFERROR(VLOOKUP($B13,BT$2:$CN$5,MAX($BT$6:$CM$6)+2-BT$6,0)*BT$7,"")</f>
        <v/>
      </c>
      <c r="BU13" s="52" t="str">
        <f>IFERROR(VLOOKUP($B13,BU$2:$CN$5,MAX($BT$6:$CM$6)+2-BU$6,0)*BU$7,"")</f>
        <v/>
      </c>
      <c r="BV13" s="52" t="str">
        <f>IFERROR(VLOOKUP($B13,BV$2:$CN$5,MAX($BT$6:$CM$6)+2-BV$6,0)*BV$7,"")</f>
        <v/>
      </c>
      <c r="BW13" s="52" t="str">
        <f>IFERROR(VLOOKUP($B13,BW$2:$CN$5,MAX($BT$6:$CM$6)+2-BW$6,0)*BW$7,"")</f>
        <v/>
      </c>
      <c r="BX13" s="52" t="str">
        <f>IFERROR(VLOOKUP($B13,BX$2:$CN$5,MAX($BT$6:$CM$6)+2-BX$6,0)*BX$7,"")</f>
        <v/>
      </c>
      <c r="BY13" s="52" t="str">
        <f>IFERROR(VLOOKUP($B13,BY$2:$CN$5,MAX($BT$6:$CM$6)+2-BY$6,0)*BY$7,"")</f>
        <v/>
      </c>
      <c r="BZ13" s="52" t="str">
        <f>IFERROR(VLOOKUP($B13,BZ$2:$CN$5,MAX($BT$6:$CM$6)+2-BZ$6,0)*BZ$7,"")</f>
        <v/>
      </c>
      <c r="CA13" s="52" t="str">
        <f>IFERROR(VLOOKUP($B13,CA$2:$CN$5,MAX($BT$6:$CM$6)+2-CA$6,0)*CA$7,"")</f>
        <v/>
      </c>
      <c r="CB13" s="52" t="str">
        <f>IFERROR(VLOOKUP($B13,CB$2:$CN$5,MAX($BT$6:$CM$6)+2-CB$6,0)*CB$7,"")</f>
        <v/>
      </c>
      <c r="CC13" s="52" t="str">
        <f>IFERROR(VLOOKUP($B13,CC$2:$CN$5,MAX($BT$6:$CM$6)+2-CC$6,0)*CC$7,"")</f>
        <v/>
      </c>
      <c r="CD13" s="52" t="str">
        <f>IFERROR(VLOOKUP($B13,CD$2:$CN$5,MAX($BT$6:$CM$6)+2-CD$6,0)*CD$7,"")</f>
        <v/>
      </c>
      <c r="CE13" s="52" t="str">
        <f>IFERROR(VLOOKUP($B13,CE$2:$CN$5,MAX($BT$6:$CM$6)+2-CE$6,0)*CE$7,"")</f>
        <v/>
      </c>
      <c r="CF13" s="52" t="str">
        <f>IFERROR(VLOOKUP($B13,CF$2:$CN$5,MAX($BT$6:$CM$6)+2-CF$6,0)*CF$7,"")</f>
        <v/>
      </c>
      <c r="CG13" s="52" t="str">
        <f>IFERROR(VLOOKUP($B13,CG$2:$CN$5,MAX($BT$6:$CM$6)+2-CG$6,0)*CG$7,"")</f>
        <v/>
      </c>
      <c r="CH13" s="52" t="str">
        <f>IFERROR(VLOOKUP($B13,CH$2:$CN$5,MAX($BT$6:$CM$6)+2-CH$6,0)*CH$7,"")</f>
        <v/>
      </c>
      <c r="CI13" s="52" t="str">
        <f>IFERROR(VLOOKUP($B13,CI$2:$CN$5,MAX($BT$6:$CM$6)+2-CI$6,0)*CI$7,"")</f>
        <v/>
      </c>
      <c r="CJ13" s="52" t="str">
        <f>IFERROR(VLOOKUP($B13,CJ$2:$CN$5,MAX($BT$6:$CM$6)+2-CJ$6,0)*CJ$7,"")</f>
        <v/>
      </c>
      <c r="CK13" s="52" t="str">
        <f>IFERROR(VLOOKUP($B13,CK$2:$CN$5,MAX($BT$6:$CM$6)+2-CK$6,0)*CK$7,"")</f>
        <v/>
      </c>
      <c r="CL13" s="52" t="str">
        <f>IFERROR(VLOOKUP($B13,CL$2:$CN$5,MAX($BT$6:$CM$6)+2-CL$6,0)*CL$7,"")</f>
        <v/>
      </c>
      <c r="CM13" s="52" t="str">
        <f>IFERROR(VLOOKUP($B13,CM$2:$CN$5,MAX($BT$6:$CM$6)+2-CM$6,0)*CM$7,"")</f>
        <v/>
      </c>
      <c r="CP13" s="53"/>
      <c r="CQ13" s="54" t="str">
        <f>IFERROR(VLOOKUP($B13,BT$49:$CN$58,MAX($CQ$6:$DJ$6)+2-CQ$6,0)*CQ$7,"")</f>
        <v/>
      </c>
      <c r="CR13" s="54" t="str">
        <f>IFERROR(VLOOKUP($B13,BU$49:$CN$58,MAX($CQ$6:$DJ$6)+2-CR$6,0)*CR$7,"")</f>
        <v/>
      </c>
      <c r="CS13" s="54" t="str">
        <f>IFERROR(VLOOKUP($B13,BV$49:$CN$58,MAX($CQ$6:$DJ$6)+2-CS$6,0)*CS$7,"")</f>
        <v/>
      </c>
      <c r="CT13" s="54" t="str">
        <f>IFERROR(VLOOKUP($B13,BW$49:$CN$58,MAX($CQ$6:$DJ$6)+2-CT$6,0)*CT$7,"")</f>
        <v/>
      </c>
      <c r="CU13" s="54" t="str">
        <f>IFERROR(VLOOKUP($B13,BX$49:$CN$58,MAX($CQ$6:$DJ$6)+2-CU$6,0)*CU$7,"")</f>
        <v/>
      </c>
      <c r="CV13" s="54" t="str">
        <f>IFERROR(VLOOKUP($B13,BY$49:$CN$58,MAX($CQ$6:$DJ$6)+2-CV$6,0)*CV$7,"")</f>
        <v/>
      </c>
      <c r="CW13" s="54" t="str">
        <f>IFERROR(VLOOKUP($B13,BZ$49:$CN$58,MAX($CQ$6:$DJ$6)+2-CW$6,0)*CW$7,"")</f>
        <v/>
      </c>
      <c r="CX13" s="54" t="str">
        <f>IFERROR(VLOOKUP($B13,CA$49:$CN$58,MAX($CQ$6:$DJ$6)+2-CX$6,0)*CX$7,"")</f>
        <v/>
      </c>
      <c r="CY13" s="54" t="str">
        <f>IFERROR(VLOOKUP($B13,CB$49:$CN$58,MAX($CQ$6:$DJ$6)+2-CY$6,0)*CY$7,"")</f>
        <v/>
      </c>
      <c r="CZ13" s="54" t="str">
        <f>IFERROR(VLOOKUP($B13,CC$49:$CN$58,MAX($CQ$6:$DJ$6)+2-CZ$6,0)*CZ$7,"")</f>
        <v/>
      </c>
      <c r="DA13" s="54" t="str">
        <f>IFERROR(VLOOKUP($B13,CD$49:$CN$58,MAX($CQ$6:$DJ$6)+2-DA$6,0)*DA$7,"")</f>
        <v/>
      </c>
      <c r="DB13" s="54" t="str">
        <f>IFERROR(VLOOKUP($B13,CE$49:$CN$58,MAX($CQ$6:$DJ$6)+2-DB$6,0)*DB$7,"")</f>
        <v/>
      </c>
      <c r="DC13" s="54" t="str">
        <f>IFERROR(VLOOKUP($B13,CF$49:$CN$58,MAX($CQ$6:$DJ$6)+2-DC$6,0)*DC$7,"")</f>
        <v/>
      </c>
      <c r="DD13" s="54" t="str">
        <f>IFERROR(VLOOKUP($B13,CG$49:$CN$58,MAX($CQ$6:$DJ$6)+2-DD$6,0)*DD$7,"")</f>
        <v/>
      </c>
      <c r="DE13" s="54" t="str">
        <f>IFERROR(VLOOKUP($B13,CH$49:$CN$58,MAX($CQ$6:$DJ$6)+2-DE$6,0)*DE$7,"")</f>
        <v/>
      </c>
      <c r="DF13" s="54" t="str">
        <f>IFERROR(VLOOKUP($B13,CI$49:$CN$58,MAX($CQ$6:$DJ$6)+2-DF$6,0)*DF$7,"")</f>
        <v/>
      </c>
      <c r="DG13" s="54" t="str">
        <f>IFERROR(VLOOKUP($B13,CJ$49:$CN$58,MAX($CQ$6:$DJ$6)+2-DG$6,0)*DG$7,"")</f>
        <v/>
      </c>
      <c r="DH13" s="54" t="str">
        <f>IFERROR(VLOOKUP($B13,CK$49:$CN$58,MAX($CQ$6:$DJ$6)+2-DH$6,0)*DH$7,"")</f>
        <v/>
      </c>
      <c r="DI13" s="54" t="str">
        <f>IFERROR(VLOOKUP($B13,CL$49:$CN$58,MAX($CQ$6:$DJ$6)+2-DI$6,0)*DI$7,"")</f>
        <v/>
      </c>
      <c r="DJ13" s="54" t="str">
        <f>IFERROR(VLOOKUP($B13,CM$49:$CN$58,MAX($CQ$6:$DJ$6)+2-DJ$6,0)*DJ$7,"")</f>
        <v/>
      </c>
      <c r="DK13" s="55">
        <f t="shared" ref="DK9:DK47" si="18">SUM(CQ13:DJ13)</f>
        <v>0</v>
      </c>
      <c r="DM13" s="56" t="str">
        <f>IFERROR(VLOOKUP($B13,BT$60:$CN$69,MAX($BT$6:$CM$6)+2-DM$6,0)*DM$7,"")</f>
        <v/>
      </c>
      <c r="DN13" s="56" t="str">
        <f>IFERROR(VLOOKUP($B13,BU$60:$CN$69,MAX($BT$6:$CM$6)+2-DN$6,0)*DN$7,"")</f>
        <v/>
      </c>
      <c r="DO13" s="56" t="str">
        <f>IFERROR(VLOOKUP($B13,BV$60:$CN$69,MAX($BT$6:$CM$6)+2-DO$6,0)*DO$7,"")</f>
        <v/>
      </c>
      <c r="DP13" s="56" t="str">
        <f>IFERROR(VLOOKUP($B13,BW$60:$CN$69,MAX($BT$6:$CM$6)+2-DP$6,0)*DP$7,"")</f>
        <v/>
      </c>
      <c r="DQ13" s="56" t="str">
        <f>IFERROR(VLOOKUP($B13,BX$60:$CN$69,MAX($BT$6:$CM$6)+2-DQ$6,0)*DQ$7,"")</f>
        <v/>
      </c>
      <c r="DR13" s="56" t="str">
        <f>IFERROR(VLOOKUP($B13,BY$60:$CN$69,MAX($BT$6:$CM$6)+2-DR$6,0)*DR$7,"")</f>
        <v/>
      </c>
      <c r="DS13" s="56" t="str">
        <f>IFERROR(VLOOKUP($B13,BZ$60:$CN$69,MAX($BT$6:$CM$6)+2-DS$6,0)*DS$7,"")</f>
        <v/>
      </c>
      <c r="DT13" s="56" t="str">
        <f>IFERROR(VLOOKUP($B13,CA$60:$CN$69,MAX($BT$6:$CM$6)+2-DT$6,0)*DT$7,"")</f>
        <v/>
      </c>
      <c r="DU13" s="56" t="str">
        <f>IFERROR(VLOOKUP($B13,CB$60:$CN$69,MAX($BT$6:$CM$6)+2-DU$6,0)*DU$7,"")</f>
        <v/>
      </c>
      <c r="DV13" s="56" t="str">
        <f>IFERROR(VLOOKUP($B13,CC$60:$CN$69,MAX($BT$6:$CM$6)+2-DV$6,0)*DV$7,"")</f>
        <v/>
      </c>
      <c r="DW13" s="56" t="str">
        <f>IFERROR(VLOOKUP($B13,CD$60:$CN$69,MAX($BT$6:$CM$6)+2-DW$6,0)*DW$7,"")</f>
        <v/>
      </c>
      <c r="DX13" s="56" t="str">
        <f>IFERROR(VLOOKUP($B13,CE$60:$CN$69,MAX($BT$6:$CM$6)+2-DX$6,0)*DX$7,"")</f>
        <v/>
      </c>
      <c r="DY13" s="56" t="str">
        <f>IFERROR(VLOOKUP($B13,CF$60:$CN$69,MAX($BT$6:$CM$6)+2-DY$6,0)*DY$7,"")</f>
        <v/>
      </c>
      <c r="DZ13" s="56" t="str">
        <f>IFERROR(VLOOKUP($B13,CG$60:$CN$69,MAX($BT$6:$CM$6)+2-DZ$6,0)*DZ$7,"")</f>
        <v/>
      </c>
      <c r="EA13" s="56" t="str">
        <f>IFERROR(VLOOKUP($B13,CH$60:$CN$69,MAX($BT$6:$CM$6)+2-EA$6,0)*EA$7,"")</f>
        <v/>
      </c>
      <c r="EB13" s="56" t="str">
        <f>IFERROR(VLOOKUP($B13,CI$60:$CN$69,MAX($BT$6:$CM$6)+2-EB$6,0)*EB$7,"")</f>
        <v/>
      </c>
      <c r="EC13" s="56" t="str">
        <f>IFERROR(VLOOKUP($B13,CJ$60:$CN$69,MAX($BT$6:$CM$6)+2-EC$6,0)*EC$7,"")</f>
        <v/>
      </c>
      <c r="ED13" s="56" t="str">
        <f>IFERROR(VLOOKUP($B13,CK$60:$CN$69,MAX($BT$6:$CM$6)+2-ED$6,0)*ED$7,"")</f>
        <v/>
      </c>
      <c r="EE13" s="56" t="str">
        <f>IFERROR(VLOOKUP($B13,CL$60:$CN$69,MAX($BT$6:$CM$6)+2-EE$6,0)*EE$7,"")</f>
        <v/>
      </c>
      <c r="EF13" s="56" t="str">
        <f>IFERROR(VLOOKUP($B13,CM$60:$CN$69,MAX($BT$6:$CM$6)+2-EF$6,0)*EF$7,"")</f>
        <v/>
      </c>
      <c r="EG13" s="57">
        <f t="shared" ref="EG9:EG47" si="19">SUM(DM13:EF13)</f>
        <v>0</v>
      </c>
      <c r="EJ13" s="1">
        <v>6</v>
      </c>
      <c r="EL13" s="1">
        <v>6</v>
      </c>
      <c r="EN13" s="1">
        <v>6</v>
      </c>
      <c r="EO13" s="1"/>
      <c r="EP13" s="1">
        <v>6</v>
      </c>
    </row>
    <row r="14" spans="1:146" ht="18" hidden="1">
      <c r="A14" s="36" t="s">
        <v>33</v>
      </c>
      <c r="B14" s="37"/>
      <c r="C14" s="38"/>
      <c r="D14" s="39"/>
      <c r="E14" s="40"/>
      <c r="F14" s="41"/>
      <c r="G14" s="42"/>
      <c r="H14" s="43">
        <f t="shared" si="0"/>
        <v>0</v>
      </c>
      <c r="I14" s="43">
        <f t="shared" si="1"/>
        <v>0</v>
      </c>
      <c r="J14" s="43">
        <f t="shared" si="2"/>
        <v>0</v>
      </c>
      <c r="K14" s="43">
        <f t="shared" si="3"/>
        <v>0</v>
      </c>
      <c r="L14" s="43">
        <f t="shared" si="4"/>
        <v>0</v>
      </c>
      <c r="M14" s="43">
        <f t="shared" si="5"/>
        <v>0</v>
      </c>
      <c r="N14" s="43">
        <f t="shared" si="6"/>
        <v>0</v>
      </c>
      <c r="O14" s="44">
        <f t="shared" si="7"/>
        <v>0</v>
      </c>
      <c r="P14" s="45" t="str">
        <f t="shared" si="8"/>
        <v/>
      </c>
      <c r="Q14" s="45">
        <f t="shared" si="9"/>
        <v>0</v>
      </c>
      <c r="R14" s="46"/>
      <c r="S14" s="46" t="str">
        <f t="shared" si="10"/>
        <v/>
      </c>
      <c r="T14" s="46">
        <f t="shared" si="11"/>
        <v>0</v>
      </c>
      <c r="U14" s="47" t="str">
        <f>IFERROR(VLOOKUP($B14,U$3:$BN$5,MAX($U$6:$BM$6)+2-U$6,0),"")</f>
        <v/>
      </c>
      <c r="V14" s="47" t="str">
        <f>IFERROR(VLOOKUP($B14,V$3:$BN$5,MAX($U$6:$BM$6)+2-V$6,0),"")</f>
        <v/>
      </c>
      <c r="W14" s="47" t="str">
        <f>IFERROR(VLOOKUP($B14,W$3:$BN$5,MAX($U$6:$BM$6)+2-W$6,0),"")</f>
        <v/>
      </c>
      <c r="X14" s="47" t="str">
        <f>IFERROR(VLOOKUP($B14,X$3:$BN$5,MAX($U$6:$BM$6)+2-X$6,0),"")</f>
        <v/>
      </c>
      <c r="Y14" s="47" t="str">
        <f>IFERROR(VLOOKUP($B14,Y$3:$BN$5,MAX($U$6:$BM$6)+2-Y$6,0),"")</f>
        <v/>
      </c>
      <c r="Z14" s="47" t="str">
        <f>IFERROR(VLOOKUP($B14,Z$3:$BN$5,MAX($U$6:$BM$6)+2-Z$6,0),"")</f>
        <v/>
      </c>
      <c r="AA14" s="47" t="str">
        <f>IFERROR(VLOOKUP($B14,AA$3:$BN$5,MAX($U$6:$BM$6)+2-AA$6,0),"")</f>
        <v/>
      </c>
      <c r="AB14" s="47" t="str">
        <f>IFERROR(VLOOKUP($B14,AB$3:$BN$5,MAX($U$6:$BM$6)+2-AB$6,0),"")</f>
        <v/>
      </c>
      <c r="AC14" s="47" t="str">
        <f>IFERROR(VLOOKUP($B14,AC$3:$BN$5,MAX($U$6:$BM$6)+2-AC$6,0),"")</f>
        <v/>
      </c>
      <c r="AD14" s="47" t="str">
        <f>IFERROR(VLOOKUP($B14,AD$3:$BN$5,MAX($U$6:$BM$6)+2-AD$6,0),"")</f>
        <v/>
      </c>
      <c r="AE14" s="47" t="str">
        <f>IFERROR(VLOOKUP($B14,AE$3:$BN$5,MAX($U$6:$BM$6)+2-AE$6,0),"")</f>
        <v/>
      </c>
      <c r="AF14" s="47" t="str">
        <f>IFERROR(VLOOKUP($B14,AF$3:$BN$5,MAX($U$6:$BM$6)+2-AF$6,0),"")</f>
        <v/>
      </c>
      <c r="AG14" s="47" t="str">
        <f>IFERROR(VLOOKUP($B14,AG$3:$BN$5,MAX($U$6:$BM$6)+2-AG$6,0),"")</f>
        <v/>
      </c>
      <c r="AH14" s="47" t="str">
        <f>IFERROR(VLOOKUP($B14,AH$3:$BN$5,MAX($U$6:$BM$6)+2-AH$6,0),"")</f>
        <v/>
      </c>
      <c r="AI14" s="47" t="str">
        <f>IFERROR(VLOOKUP($B14,AI$3:$BN$5,MAX($U$6:$BM$6)+2-AI$6,0),"")</f>
        <v/>
      </c>
      <c r="AJ14" s="47" t="str">
        <f>IFERROR(VLOOKUP($B14,AJ$3:$BN$5,MAX($U$6:$BM$6)+2-AJ$6,0),"")</f>
        <v/>
      </c>
      <c r="AK14" s="47" t="str">
        <f>IFERROR(VLOOKUP($B14,AK$3:$BN$5,MAX($U$6:$BM$6)+2-AK$6,0),"")</f>
        <v/>
      </c>
      <c r="AL14" s="47" t="str">
        <f>IFERROR(VLOOKUP($B14,AL$3:$BN$5,MAX($U$6:$BM$6)+2-AL$6,0),"")</f>
        <v/>
      </c>
      <c r="AM14" s="47" t="str">
        <f>IFERROR(VLOOKUP($B14,AM$3:$BN$5,MAX($U$6:$BM$6)+2-AM$6,0),"")</f>
        <v/>
      </c>
      <c r="AN14" s="47" t="str">
        <f>IFERROR(VLOOKUP($B14,AN$3:$BN$5,MAX($U$6:$BM$6)+2-AN$6,0),"")</f>
        <v/>
      </c>
      <c r="AO14" s="47" t="str">
        <f>IFERROR(VLOOKUP($B14,AO$3:$BN$5,MAX($U$6:$BM$6)+2-AO$6,0),"")</f>
        <v/>
      </c>
      <c r="AP14" s="47" t="str">
        <f>IFERROR(VLOOKUP($B14,AP$3:$BN$5,MAX($U$6:$BM$6)+2-AP$6,0),"")</f>
        <v/>
      </c>
      <c r="AQ14" s="47" t="str">
        <f>IFERROR(VLOOKUP($B14,AQ$3:$BN$5,MAX($U$6:$BM$6)+2-AQ$6,0),"")</f>
        <v/>
      </c>
      <c r="AR14" s="47" t="str">
        <f>IFERROR(VLOOKUP($B14,AR$3:$BN$5,MAX($U$6:$BM$6)+2-AR$6,0),"")</f>
        <v/>
      </c>
      <c r="AS14" s="47" t="str">
        <f>IFERROR(VLOOKUP($B14,AS$3:$BN$5,MAX($U$6:$BM$6)+2-AS$6,0),"")</f>
        <v/>
      </c>
      <c r="AT14" s="47" t="str">
        <f>IFERROR(VLOOKUP($B14,AT$3:$BN$5,MAX($U$6:$BM$6)+2-AT$6,0),"")</f>
        <v/>
      </c>
      <c r="AU14" s="47" t="str">
        <f>IFERROR(VLOOKUP($B14,AU$3:$BN$5,MAX($U$6:$BM$6)+2-AU$6,0),"")</f>
        <v/>
      </c>
      <c r="AV14" s="47" t="str">
        <f>IFERROR(VLOOKUP($B14,AV$3:$BN$5,MAX($U$6:$BM$6)+2-AV$6,0),"")</f>
        <v/>
      </c>
      <c r="AW14" s="47" t="str">
        <f>IFERROR(VLOOKUP($B14,AW$3:$BN$5,MAX($U$6:$BM$6)+2-AW$6,0),"")</f>
        <v/>
      </c>
      <c r="AX14" s="47" t="str">
        <f>IFERROR(VLOOKUP($B14,AX$3:$BN$5,MAX($U$6:$BM$6)+2-AX$6,0),"")</f>
        <v/>
      </c>
      <c r="AY14" s="47" t="str">
        <f>IFERROR(VLOOKUP($B14,AY$3:$BN$5,MAX($U$6:$BM$6)+2-AY$6,0),"")</f>
        <v/>
      </c>
      <c r="AZ14" s="47" t="str">
        <f>IFERROR(VLOOKUP($B14,AZ$3:$BN$5,MAX($U$6:$BM$6)+2-AZ$6,0),"")</f>
        <v/>
      </c>
      <c r="BA14" s="47" t="str">
        <f>IFERROR(VLOOKUP($B14,BA$3:$BN$5,MAX($U$6:$BM$6)+2-BA$6,0),"")</f>
        <v/>
      </c>
      <c r="BB14" s="47" t="str">
        <f>IFERROR(VLOOKUP($B14,BB$3:$BN$5,MAX($U$6:$BM$6)+2-BB$6,0),"")</f>
        <v/>
      </c>
      <c r="BC14" s="47" t="str">
        <f>IFERROR(VLOOKUP($B14,BC$3:$BN$5,MAX($U$6:$BM$6)+2-BC$6,0),"")</f>
        <v/>
      </c>
      <c r="BD14" s="47" t="str">
        <f>IFERROR(VLOOKUP($B14,BD$3:$BN$5,MAX($U$6:$BM$6)+2-BD$6,0),"")</f>
        <v/>
      </c>
      <c r="BE14" s="47" t="str">
        <f>IFERROR(VLOOKUP($B14,BE$3:$BN$5,MAX($U$6:$BM$6)+2-BE$6,0),"")</f>
        <v/>
      </c>
      <c r="BF14" s="47" t="str">
        <f>IFERROR(VLOOKUP($B14,BF$3:$BN$5,MAX($U$6:$BM$6)+2-BF$6,0),"")</f>
        <v/>
      </c>
      <c r="BG14" s="47" t="str">
        <f>IFERROR(VLOOKUP($B14,BG$3:$BN$5,MAX($U$6:$BM$6)+2-BG$6,0),"")</f>
        <v/>
      </c>
      <c r="BH14" s="47" t="str">
        <f>IFERROR(VLOOKUP($B14,BH$3:$BN$5,MAX($U$6:$BM$6)+2-BH$6,0),"")</f>
        <v/>
      </c>
      <c r="BI14" s="47" t="str">
        <f>IFERROR(VLOOKUP($B14,BI$3:$BN$5,MAX($U$6:$BM$6)+2-BI$6,0),"")</f>
        <v/>
      </c>
      <c r="BJ14" s="47" t="str">
        <f>IFERROR(VLOOKUP($B14,BJ$3:$BN$5,MAX($U$6:$BM$6)+2-BJ$6,0),"")</f>
        <v/>
      </c>
      <c r="BK14" s="47" t="str">
        <f>IFERROR(VLOOKUP($B14,BK$3:$BN$5,MAX($U$6:$BM$6)+2-BK$6,0),"")</f>
        <v/>
      </c>
      <c r="BL14" s="47" t="str">
        <f>IFERROR(VLOOKUP($B14,BL$3:$BN$5,MAX($U$6:$BM$6)+2-BL$6,0),"")</f>
        <v/>
      </c>
      <c r="BM14" s="47" t="str">
        <f>IFERROR(VLOOKUP($B14,BM$3:$BN$5,MAX($U$6:$BM$6)+2-BM$6,0),"")</f>
        <v/>
      </c>
      <c r="BN14" s="46">
        <f t="shared" si="12"/>
        <v>0</v>
      </c>
      <c r="BO14" s="48" t="str">
        <f t="shared" si="13"/>
        <v/>
      </c>
      <c r="BP14" s="48" t="str">
        <f t="shared" si="14"/>
        <v/>
      </c>
      <c r="BQ14" s="49" t="str">
        <f t="shared" si="15"/>
        <v/>
      </c>
      <c r="BR14" s="50">
        <f t="shared" si="16"/>
        <v>0</v>
      </c>
      <c r="BS14" s="51">
        <f t="shared" si="17"/>
        <v>0</v>
      </c>
      <c r="BT14" s="52" t="str">
        <f>IFERROR(VLOOKUP($B14,BT$2:$CN$5,MAX($BT$6:$CM$6)+2-BT$6,0)*BT$7,"")</f>
        <v/>
      </c>
      <c r="BU14" s="52" t="str">
        <f>IFERROR(VLOOKUP($B14,BU$2:$CN$5,MAX($BT$6:$CM$6)+2-BU$6,0)*BU$7,"")</f>
        <v/>
      </c>
      <c r="BV14" s="52" t="str">
        <f>IFERROR(VLOOKUP($B14,BV$2:$CN$5,MAX($BT$6:$CM$6)+2-BV$6,0)*BV$7,"")</f>
        <v/>
      </c>
      <c r="BW14" s="52" t="str">
        <f>IFERROR(VLOOKUP($B14,BW$2:$CN$5,MAX($BT$6:$CM$6)+2-BW$6,0)*BW$7,"")</f>
        <v/>
      </c>
      <c r="BX14" s="52" t="str">
        <f>IFERROR(VLOOKUP($B14,BX$2:$CN$5,MAX($BT$6:$CM$6)+2-BX$6,0)*BX$7,"")</f>
        <v/>
      </c>
      <c r="BY14" s="52" t="str">
        <f>IFERROR(VLOOKUP($B14,BY$2:$CN$5,MAX($BT$6:$CM$6)+2-BY$6,0)*BY$7,"")</f>
        <v/>
      </c>
      <c r="BZ14" s="52" t="str">
        <f>IFERROR(VLOOKUP($B14,BZ$2:$CN$5,MAX($BT$6:$CM$6)+2-BZ$6,0)*BZ$7,"")</f>
        <v/>
      </c>
      <c r="CA14" s="52" t="str">
        <f>IFERROR(VLOOKUP($B14,CA$2:$CN$5,MAX($BT$6:$CM$6)+2-CA$6,0)*CA$7,"")</f>
        <v/>
      </c>
      <c r="CB14" s="52" t="str">
        <f>IFERROR(VLOOKUP($B14,CB$2:$CN$5,MAX($BT$6:$CM$6)+2-CB$6,0)*CB$7,"")</f>
        <v/>
      </c>
      <c r="CC14" s="52" t="str">
        <f>IFERROR(VLOOKUP($B14,CC$2:$CN$5,MAX($BT$6:$CM$6)+2-CC$6,0)*CC$7,"")</f>
        <v/>
      </c>
      <c r="CD14" s="52" t="str">
        <f>IFERROR(VLOOKUP($B14,CD$2:$CN$5,MAX($BT$6:$CM$6)+2-CD$6,0)*CD$7,"")</f>
        <v/>
      </c>
      <c r="CE14" s="52" t="str">
        <f>IFERROR(VLOOKUP($B14,CE$2:$CN$5,MAX($BT$6:$CM$6)+2-CE$6,0)*CE$7,"")</f>
        <v/>
      </c>
      <c r="CF14" s="52" t="str">
        <f>IFERROR(VLOOKUP($B14,CF$2:$CN$5,MAX($BT$6:$CM$6)+2-CF$6,0)*CF$7,"")</f>
        <v/>
      </c>
      <c r="CG14" s="52" t="str">
        <f>IFERROR(VLOOKUP($B14,CG$2:$CN$5,MAX($BT$6:$CM$6)+2-CG$6,0)*CG$7,"")</f>
        <v/>
      </c>
      <c r="CH14" s="52" t="str">
        <f>IFERROR(VLOOKUP($B14,CH$2:$CN$5,MAX($BT$6:$CM$6)+2-CH$6,0)*CH$7,"")</f>
        <v/>
      </c>
      <c r="CI14" s="52" t="str">
        <f>IFERROR(VLOOKUP($B14,CI$2:$CN$5,MAX($BT$6:$CM$6)+2-CI$6,0)*CI$7,"")</f>
        <v/>
      </c>
      <c r="CJ14" s="52" t="str">
        <f>IFERROR(VLOOKUP($B14,CJ$2:$CN$5,MAX($BT$6:$CM$6)+2-CJ$6,0)*CJ$7,"")</f>
        <v/>
      </c>
      <c r="CK14" s="52" t="str">
        <f>IFERROR(VLOOKUP($B14,CK$2:$CN$5,MAX($BT$6:$CM$6)+2-CK$6,0)*CK$7,"")</f>
        <v/>
      </c>
      <c r="CL14" s="52" t="str">
        <f>IFERROR(VLOOKUP($B14,CL$2:$CN$5,MAX($BT$6:$CM$6)+2-CL$6,0)*CL$7,"")</f>
        <v/>
      </c>
      <c r="CM14" s="52" t="str">
        <f>IFERROR(VLOOKUP($B14,CM$2:$CN$5,MAX($BT$6:$CM$6)+2-CM$6,0)*CM$7,"")</f>
        <v/>
      </c>
      <c r="CP14" s="53"/>
      <c r="CQ14" s="54" t="str">
        <f>IFERROR(VLOOKUP($B14,BT$49:$CN$58,MAX($CQ$6:$DJ$6)+2-CQ$6,0)*CQ$7,"")</f>
        <v/>
      </c>
      <c r="CR14" s="54" t="str">
        <f>IFERROR(VLOOKUP($B14,BU$49:$CN$58,MAX($CQ$6:$DJ$6)+2-CR$6,0)*CR$7,"")</f>
        <v/>
      </c>
      <c r="CS14" s="54" t="str">
        <f>IFERROR(VLOOKUP($B14,BV$49:$CN$58,MAX($CQ$6:$DJ$6)+2-CS$6,0)*CS$7,"")</f>
        <v/>
      </c>
      <c r="CT14" s="54" t="str">
        <f>IFERROR(VLOOKUP($B14,BW$49:$CN$58,MAX($CQ$6:$DJ$6)+2-CT$6,0)*CT$7,"")</f>
        <v/>
      </c>
      <c r="CU14" s="54" t="str">
        <f>IFERROR(VLOOKUP($B14,BX$49:$CN$58,MAX($CQ$6:$DJ$6)+2-CU$6,0)*CU$7,"")</f>
        <v/>
      </c>
      <c r="CV14" s="54" t="str">
        <f>IFERROR(VLOOKUP($B14,BY$49:$CN$58,MAX($CQ$6:$DJ$6)+2-CV$6,0)*CV$7,"")</f>
        <v/>
      </c>
      <c r="CW14" s="54" t="str">
        <f>IFERROR(VLOOKUP($B14,BZ$49:$CN$58,MAX($CQ$6:$DJ$6)+2-CW$6,0)*CW$7,"")</f>
        <v/>
      </c>
      <c r="CX14" s="54" t="str">
        <f>IFERROR(VLOOKUP($B14,CA$49:$CN$58,MAX($CQ$6:$DJ$6)+2-CX$6,0)*CX$7,"")</f>
        <v/>
      </c>
      <c r="CY14" s="54" t="str">
        <f>IFERROR(VLOOKUP($B14,CB$49:$CN$58,MAX($CQ$6:$DJ$6)+2-CY$6,0)*CY$7,"")</f>
        <v/>
      </c>
      <c r="CZ14" s="54" t="str">
        <f>IFERROR(VLOOKUP($B14,CC$49:$CN$58,MAX($CQ$6:$DJ$6)+2-CZ$6,0)*CZ$7,"")</f>
        <v/>
      </c>
      <c r="DA14" s="54" t="str">
        <f>IFERROR(VLOOKUP($B14,CD$49:$CN$58,MAX($CQ$6:$DJ$6)+2-DA$6,0)*DA$7,"")</f>
        <v/>
      </c>
      <c r="DB14" s="54" t="str">
        <f>IFERROR(VLOOKUP($B14,CE$49:$CN$58,MAX($CQ$6:$DJ$6)+2-DB$6,0)*DB$7,"")</f>
        <v/>
      </c>
      <c r="DC14" s="54" t="str">
        <f>IFERROR(VLOOKUP($B14,CF$49:$CN$58,MAX($CQ$6:$DJ$6)+2-DC$6,0)*DC$7,"")</f>
        <v/>
      </c>
      <c r="DD14" s="54" t="str">
        <f>IFERROR(VLOOKUP($B14,CG$49:$CN$58,MAX($CQ$6:$DJ$6)+2-DD$6,0)*DD$7,"")</f>
        <v/>
      </c>
      <c r="DE14" s="54" t="str">
        <f>IFERROR(VLOOKUP($B14,CH$49:$CN$58,MAX($CQ$6:$DJ$6)+2-DE$6,0)*DE$7,"")</f>
        <v/>
      </c>
      <c r="DF14" s="54" t="str">
        <f>IFERROR(VLOOKUP($B14,CI$49:$CN$58,MAX($CQ$6:$DJ$6)+2-DF$6,0)*DF$7,"")</f>
        <v/>
      </c>
      <c r="DG14" s="54" t="str">
        <f>IFERROR(VLOOKUP($B14,CJ$49:$CN$58,MAX($CQ$6:$DJ$6)+2-DG$6,0)*DG$7,"")</f>
        <v/>
      </c>
      <c r="DH14" s="54" t="str">
        <f>IFERROR(VLOOKUP($B14,CK$49:$CN$58,MAX($CQ$6:$DJ$6)+2-DH$6,0)*DH$7,"")</f>
        <v/>
      </c>
      <c r="DI14" s="54" t="str">
        <f>IFERROR(VLOOKUP($B14,CL$49:$CN$58,MAX($CQ$6:$DJ$6)+2-DI$6,0)*DI$7,"")</f>
        <v/>
      </c>
      <c r="DJ14" s="54" t="str">
        <f>IFERROR(VLOOKUP($B14,CM$49:$CN$58,MAX($CQ$6:$DJ$6)+2-DJ$6,0)*DJ$7,"")</f>
        <v/>
      </c>
      <c r="DK14" s="55">
        <f t="shared" si="18"/>
        <v>0</v>
      </c>
      <c r="DM14" s="56" t="str">
        <f>IFERROR(VLOOKUP($B14,BT$60:$CN$69,MAX($BT$6:$CM$6)+2-DM$6,0)*DM$7,"")</f>
        <v/>
      </c>
      <c r="DN14" s="56" t="str">
        <f>IFERROR(VLOOKUP($B14,BU$60:$CN$69,MAX($BT$6:$CM$6)+2-DN$6,0)*DN$7,"")</f>
        <v/>
      </c>
      <c r="DO14" s="56" t="str">
        <f>IFERROR(VLOOKUP($B14,BV$60:$CN$69,MAX($BT$6:$CM$6)+2-DO$6,0)*DO$7,"")</f>
        <v/>
      </c>
      <c r="DP14" s="56" t="str">
        <f>IFERROR(VLOOKUP($B14,BW$60:$CN$69,MAX($BT$6:$CM$6)+2-DP$6,0)*DP$7,"")</f>
        <v/>
      </c>
      <c r="DQ14" s="56" t="str">
        <f>IFERROR(VLOOKUP($B14,BX$60:$CN$69,MAX($BT$6:$CM$6)+2-DQ$6,0)*DQ$7,"")</f>
        <v/>
      </c>
      <c r="DR14" s="56" t="str">
        <f>IFERROR(VLOOKUP($B14,BY$60:$CN$69,MAX($BT$6:$CM$6)+2-DR$6,0)*DR$7,"")</f>
        <v/>
      </c>
      <c r="DS14" s="56" t="str">
        <f>IFERROR(VLOOKUP($B14,BZ$60:$CN$69,MAX($BT$6:$CM$6)+2-DS$6,0)*DS$7,"")</f>
        <v/>
      </c>
      <c r="DT14" s="56" t="str">
        <f>IFERROR(VLOOKUP($B14,CA$60:$CN$69,MAX($BT$6:$CM$6)+2-DT$6,0)*DT$7,"")</f>
        <v/>
      </c>
      <c r="DU14" s="56" t="str">
        <f>IFERROR(VLOOKUP($B14,CB$60:$CN$69,MAX($BT$6:$CM$6)+2-DU$6,0)*DU$7,"")</f>
        <v/>
      </c>
      <c r="DV14" s="56" t="str">
        <f>IFERROR(VLOOKUP($B14,CC$60:$CN$69,MAX($BT$6:$CM$6)+2-DV$6,0)*DV$7,"")</f>
        <v/>
      </c>
      <c r="DW14" s="56" t="str">
        <f>IFERROR(VLOOKUP($B14,CD$60:$CN$69,MAX($BT$6:$CM$6)+2-DW$6,0)*DW$7,"")</f>
        <v/>
      </c>
      <c r="DX14" s="56" t="str">
        <f>IFERROR(VLOOKUP($B14,CE$60:$CN$69,MAX($BT$6:$CM$6)+2-DX$6,0)*DX$7,"")</f>
        <v/>
      </c>
      <c r="DY14" s="56" t="str">
        <f>IFERROR(VLOOKUP($B14,CF$60:$CN$69,MAX($BT$6:$CM$6)+2-DY$6,0)*DY$7,"")</f>
        <v/>
      </c>
      <c r="DZ14" s="56" t="str">
        <f>IFERROR(VLOOKUP($B14,CG$60:$CN$69,MAX($BT$6:$CM$6)+2-DZ$6,0)*DZ$7,"")</f>
        <v/>
      </c>
      <c r="EA14" s="56" t="str">
        <f>IFERROR(VLOOKUP($B14,CH$60:$CN$69,MAX($BT$6:$CM$6)+2-EA$6,0)*EA$7,"")</f>
        <v/>
      </c>
      <c r="EB14" s="56" t="str">
        <f>IFERROR(VLOOKUP($B14,CI$60:$CN$69,MAX($BT$6:$CM$6)+2-EB$6,0)*EB$7,"")</f>
        <v/>
      </c>
      <c r="EC14" s="56" t="str">
        <f>IFERROR(VLOOKUP($B14,CJ$60:$CN$69,MAX($BT$6:$CM$6)+2-EC$6,0)*EC$7,"")</f>
        <v/>
      </c>
      <c r="ED14" s="56" t="str">
        <f>IFERROR(VLOOKUP($B14,CK$60:$CN$69,MAX($BT$6:$CM$6)+2-ED$6,0)*ED$7,"")</f>
        <v/>
      </c>
      <c r="EE14" s="56" t="str">
        <f>IFERROR(VLOOKUP($B14,CL$60:$CN$69,MAX($BT$6:$CM$6)+2-EE$6,0)*EE$7,"")</f>
        <v/>
      </c>
      <c r="EF14" s="56" t="str">
        <f>IFERROR(VLOOKUP($B14,CM$60:$CN$69,MAX($BT$6:$CM$6)+2-EF$6,0)*EF$7,"")</f>
        <v/>
      </c>
      <c r="EG14" s="57">
        <f t="shared" si="19"/>
        <v>0</v>
      </c>
      <c r="EJ14" s="1">
        <v>7</v>
      </c>
      <c r="EL14" s="1">
        <v>7</v>
      </c>
      <c r="EN14" s="1">
        <v>7</v>
      </c>
      <c r="EO14" s="1"/>
      <c r="EP14" s="1">
        <v>7</v>
      </c>
    </row>
    <row r="15" spans="1:146" ht="18" hidden="1">
      <c r="A15" s="36" t="s">
        <v>34</v>
      </c>
      <c r="B15" s="37"/>
      <c r="C15" s="38"/>
      <c r="D15" s="39"/>
      <c r="E15" s="40"/>
      <c r="F15" s="41"/>
      <c r="G15" s="42"/>
      <c r="H15" s="43">
        <f t="shared" si="0"/>
        <v>0</v>
      </c>
      <c r="I15" s="43">
        <f t="shared" si="1"/>
        <v>0</v>
      </c>
      <c r="J15" s="43">
        <f t="shared" si="2"/>
        <v>0</v>
      </c>
      <c r="K15" s="43">
        <f t="shared" si="3"/>
        <v>0</v>
      </c>
      <c r="L15" s="43">
        <f t="shared" si="4"/>
        <v>0</v>
      </c>
      <c r="M15" s="43">
        <f t="shared" si="5"/>
        <v>0</v>
      </c>
      <c r="N15" s="43">
        <f t="shared" si="6"/>
        <v>0</v>
      </c>
      <c r="O15" s="44">
        <f t="shared" si="7"/>
        <v>0</v>
      </c>
      <c r="P15" s="45" t="str">
        <f t="shared" si="8"/>
        <v/>
      </c>
      <c r="Q15" s="45">
        <f t="shared" si="9"/>
        <v>0</v>
      </c>
      <c r="R15" s="46"/>
      <c r="S15" s="46" t="str">
        <f t="shared" si="10"/>
        <v/>
      </c>
      <c r="T15" s="46">
        <f t="shared" si="11"/>
        <v>0</v>
      </c>
      <c r="U15" s="47" t="str">
        <f>IFERROR(VLOOKUP($B15,U$3:$BN$5,MAX($U$6:$BM$6)+2-U$6,0),"")</f>
        <v/>
      </c>
      <c r="V15" s="47" t="str">
        <f>IFERROR(VLOOKUP($B15,V$3:$BN$5,MAX($U$6:$BM$6)+2-V$6,0),"")</f>
        <v/>
      </c>
      <c r="W15" s="47" t="str">
        <f>IFERROR(VLOOKUP($B15,W$3:$BN$5,MAX($U$6:$BM$6)+2-W$6,0),"")</f>
        <v/>
      </c>
      <c r="X15" s="47" t="str">
        <f>IFERROR(VLOOKUP($B15,X$3:$BN$5,MAX($U$6:$BM$6)+2-X$6,0),"")</f>
        <v/>
      </c>
      <c r="Y15" s="47" t="str">
        <f>IFERROR(VLOOKUP($B15,Y$3:$BN$5,MAX($U$6:$BM$6)+2-Y$6,0),"")</f>
        <v/>
      </c>
      <c r="Z15" s="47" t="str">
        <f>IFERROR(VLOOKUP($B15,Z$3:$BN$5,MAX($U$6:$BM$6)+2-Z$6,0),"")</f>
        <v/>
      </c>
      <c r="AA15" s="47" t="str">
        <f>IFERROR(VLOOKUP($B15,AA$3:$BN$5,MAX($U$6:$BM$6)+2-AA$6,0),"")</f>
        <v/>
      </c>
      <c r="AB15" s="47" t="str">
        <f>IFERROR(VLOOKUP($B15,AB$3:$BN$5,MAX($U$6:$BM$6)+2-AB$6,0),"")</f>
        <v/>
      </c>
      <c r="AC15" s="47" t="str">
        <f>IFERROR(VLOOKUP($B15,AC$3:$BN$5,MAX($U$6:$BM$6)+2-AC$6,0),"")</f>
        <v/>
      </c>
      <c r="AD15" s="47" t="str">
        <f>IFERROR(VLOOKUP($B15,AD$3:$BN$5,MAX($U$6:$BM$6)+2-AD$6,0),"")</f>
        <v/>
      </c>
      <c r="AE15" s="47" t="str">
        <f>IFERROR(VLOOKUP($B15,AE$3:$BN$5,MAX($U$6:$BM$6)+2-AE$6,0),"")</f>
        <v/>
      </c>
      <c r="AF15" s="47" t="str">
        <f>IFERROR(VLOOKUP($B15,AF$3:$BN$5,MAX($U$6:$BM$6)+2-AF$6,0),"")</f>
        <v/>
      </c>
      <c r="AG15" s="47" t="str">
        <f>IFERROR(VLOOKUP($B15,AG$3:$BN$5,MAX($U$6:$BM$6)+2-AG$6,0),"")</f>
        <v/>
      </c>
      <c r="AH15" s="47" t="str">
        <f>IFERROR(VLOOKUP($B15,AH$3:$BN$5,MAX($U$6:$BM$6)+2-AH$6,0),"")</f>
        <v/>
      </c>
      <c r="AI15" s="47" t="str">
        <f>IFERROR(VLOOKUP($B15,AI$3:$BN$5,MAX($U$6:$BM$6)+2-AI$6,0),"")</f>
        <v/>
      </c>
      <c r="AJ15" s="47" t="str">
        <f>IFERROR(VLOOKUP($B15,AJ$3:$BN$5,MAX($U$6:$BM$6)+2-AJ$6,0),"")</f>
        <v/>
      </c>
      <c r="AK15" s="47" t="str">
        <f>IFERROR(VLOOKUP($B15,AK$3:$BN$5,MAX($U$6:$BM$6)+2-AK$6,0),"")</f>
        <v/>
      </c>
      <c r="AL15" s="47" t="str">
        <f>IFERROR(VLOOKUP($B15,AL$3:$BN$5,MAX($U$6:$BM$6)+2-AL$6,0),"")</f>
        <v/>
      </c>
      <c r="AM15" s="47" t="str">
        <f>IFERROR(VLOOKUP($B15,AM$3:$BN$5,MAX($U$6:$BM$6)+2-AM$6,0),"")</f>
        <v/>
      </c>
      <c r="AN15" s="47" t="str">
        <f>IFERROR(VLOOKUP($B15,AN$3:$BN$5,MAX($U$6:$BM$6)+2-AN$6,0),"")</f>
        <v/>
      </c>
      <c r="AO15" s="47" t="str">
        <f>IFERROR(VLOOKUP($B15,AO$3:$BN$5,MAX($U$6:$BM$6)+2-AO$6,0),"")</f>
        <v/>
      </c>
      <c r="AP15" s="47" t="str">
        <f>IFERROR(VLOOKUP($B15,AP$3:$BN$5,MAX($U$6:$BM$6)+2-AP$6,0),"")</f>
        <v/>
      </c>
      <c r="AQ15" s="47" t="str">
        <f>IFERROR(VLOOKUP($B15,AQ$3:$BN$5,MAX($U$6:$BM$6)+2-AQ$6,0),"")</f>
        <v/>
      </c>
      <c r="AR15" s="47" t="str">
        <f>IFERROR(VLOOKUP($B15,AR$3:$BN$5,MAX($U$6:$BM$6)+2-AR$6,0),"")</f>
        <v/>
      </c>
      <c r="AS15" s="47" t="str">
        <f>IFERROR(VLOOKUP($B15,AS$3:$BN$5,MAX($U$6:$BM$6)+2-AS$6,0),"")</f>
        <v/>
      </c>
      <c r="AT15" s="47" t="str">
        <f>IFERROR(VLOOKUP($B15,AT$3:$BN$5,MAX($U$6:$BM$6)+2-AT$6,0),"")</f>
        <v/>
      </c>
      <c r="AU15" s="47" t="str">
        <f>IFERROR(VLOOKUP($B15,AU$3:$BN$5,MAX($U$6:$BM$6)+2-AU$6,0),"")</f>
        <v/>
      </c>
      <c r="AV15" s="47" t="str">
        <f>IFERROR(VLOOKUP($B15,AV$3:$BN$5,MAX($U$6:$BM$6)+2-AV$6,0),"")</f>
        <v/>
      </c>
      <c r="AW15" s="47" t="str">
        <f>IFERROR(VLOOKUP($B15,AW$3:$BN$5,MAX($U$6:$BM$6)+2-AW$6,0),"")</f>
        <v/>
      </c>
      <c r="AX15" s="47" t="str">
        <f>IFERROR(VLOOKUP($B15,AX$3:$BN$5,MAX($U$6:$BM$6)+2-AX$6,0),"")</f>
        <v/>
      </c>
      <c r="AY15" s="47" t="str">
        <f>IFERROR(VLOOKUP($B15,AY$3:$BN$5,MAX($U$6:$BM$6)+2-AY$6,0),"")</f>
        <v/>
      </c>
      <c r="AZ15" s="47" t="str">
        <f>IFERROR(VLOOKUP($B15,AZ$3:$BN$5,MAX($U$6:$BM$6)+2-AZ$6,0),"")</f>
        <v/>
      </c>
      <c r="BA15" s="47" t="str">
        <f>IFERROR(VLOOKUP($B15,BA$3:$BN$5,MAX($U$6:$BM$6)+2-BA$6,0),"")</f>
        <v/>
      </c>
      <c r="BB15" s="47" t="str">
        <f>IFERROR(VLOOKUP($B15,BB$3:$BN$5,MAX($U$6:$BM$6)+2-BB$6,0),"")</f>
        <v/>
      </c>
      <c r="BC15" s="47" t="str">
        <f>IFERROR(VLOOKUP($B15,BC$3:$BN$5,MAX($U$6:$BM$6)+2-BC$6,0),"")</f>
        <v/>
      </c>
      <c r="BD15" s="47" t="str">
        <f>IFERROR(VLOOKUP($B15,BD$3:$BN$5,MAX($U$6:$BM$6)+2-BD$6,0),"")</f>
        <v/>
      </c>
      <c r="BE15" s="47" t="str">
        <f>IFERROR(VLOOKUP($B15,BE$3:$BN$5,MAX($U$6:$BM$6)+2-BE$6,0),"")</f>
        <v/>
      </c>
      <c r="BF15" s="47" t="str">
        <f>IFERROR(VLOOKUP($B15,BF$3:$BN$5,MAX($U$6:$BM$6)+2-BF$6,0),"")</f>
        <v/>
      </c>
      <c r="BG15" s="47" t="str">
        <f>IFERROR(VLOOKUP($B15,BG$3:$BN$5,MAX($U$6:$BM$6)+2-BG$6,0),"")</f>
        <v/>
      </c>
      <c r="BH15" s="47" t="str">
        <f>IFERROR(VLOOKUP($B15,BH$3:$BN$5,MAX($U$6:$BM$6)+2-BH$6,0),"")</f>
        <v/>
      </c>
      <c r="BI15" s="47" t="str">
        <f>IFERROR(VLOOKUP($B15,BI$3:$BN$5,MAX($U$6:$BM$6)+2-BI$6,0),"")</f>
        <v/>
      </c>
      <c r="BJ15" s="47" t="str">
        <f>IFERROR(VLOOKUP($B15,BJ$3:$BN$5,MAX($U$6:$BM$6)+2-BJ$6,0),"")</f>
        <v/>
      </c>
      <c r="BK15" s="47" t="str">
        <f>IFERROR(VLOOKUP($B15,BK$3:$BN$5,MAX($U$6:$BM$6)+2-BK$6,0),"")</f>
        <v/>
      </c>
      <c r="BL15" s="47" t="str">
        <f>IFERROR(VLOOKUP($B15,BL$3:$BN$5,MAX($U$6:$BM$6)+2-BL$6,0),"")</f>
        <v/>
      </c>
      <c r="BM15" s="47" t="str">
        <f>IFERROR(VLOOKUP($B15,BM$3:$BN$5,MAX($U$6:$BM$6)+2-BM$6,0),"")</f>
        <v/>
      </c>
      <c r="BN15" s="46">
        <f t="shared" si="12"/>
        <v>0</v>
      </c>
      <c r="BO15" s="48" t="str">
        <f t="shared" si="13"/>
        <v/>
      </c>
      <c r="BP15" s="48" t="str">
        <f t="shared" si="14"/>
        <v/>
      </c>
      <c r="BQ15" s="49" t="str">
        <f t="shared" si="15"/>
        <v/>
      </c>
      <c r="BR15" s="50">
        <f t="shared" si="16"/>
        <v>0</v>
      </c>
      <c r="BS15" s="51">
        <f t="shared" si="17"/>
        <v>0</v>
      </c>
      <c r="BT15" s="52" t="str">
        <f>IFERROR(VLOOKUP($B15,BT$2:$CN$5,MAX($BT$6:$CM$6)+2-BT$6,0)*BT$7,"")</f>
        <v/>
      </c>
      <c r="BU15" s="52" t="str">
        <f>IFERROR(VLOOKUP($B15,BU$2:$CN$5,MAX($BT$6:$CM$6)+2-BU$6,0)*BU$7,"")</f>
        <v/>
      </c>
      <c r="BV15" s="52" t="str">
        <f>IFERROR(VLOOKUP($B15,BV$2:$CN$5,MAX($BT$6:$CM$6)+2-BV$6,0)*BV$7,"")</f>
        <v/>
      </c>
      <c r="BW15" s="52" t="str">
        <f>IFERROR(VLOOKUP($B15,BW$2:$CN$5,MAX($BT$6:$CM$6)+2-BW$6,0)*BW$7,"")</f>
        <v/>
      </c>
      <c r="BX15" s="52" t="str">
        <f>IFERROR(VLOOKUP($B15,BX$2:$CN$5,MAX($BT$6:$CM$6)+2-BX$6,0)*BX$7,"")</f>
        <v/>
      </c>
      <c r="BY15" s="52" t="str">
        <f>IFERROR(VLOOKUP($B15,BY$2:$CN$5,MAX($BT$6:$CM$6)+2-BY$6,0)*BY$7,"")</f>
        <v/>
      </c>
      <c r="BZ15" s="52" t="str">
        <f>IFERROR(VLOOKUP($B15,BZ$2:$CN$5,MAX($BT$6:$CM$6)+2-BZ$6,0)*BZ$7,"")</f>
        <v/>
      </c>
      <c r="CA15" s="52" t="str">
        <f>IFERROR(VLOOKUP($B15,CA$2:$CN$5,MAX($BT$6:$CM$6)+2-CA$6,0)*CA$7,"")</f>
        <v/>
      </c>
      <c r="CB15" s="52" t="str">
        <f>IFERROR(VLOOKUP($B15,CB$2:$CN$5,MAX($BT$6:$CM$6)+2-CB$6,0)*CB$7,"")</f>
        <v/>
      </c>
      <c r="CC15" s="52" t="str">
        <f>IFERROR(VLOOKUP($B15,CC$2:$CN$5,MAX($BT$6:$CM$6)+2-CC$6,0)*CC$7,"")</f>
        <v/>
      </c>
      <c r="CD15" s="52" t="str">
        <f>IFERROR(VLOOKUP($B15,CD$2:$CN$5,MAX($BT$6:$CM$6)+2-CD$6,0)*CD$7,"")</f>
        <v/>
      </c>
      <c r="CE15" s="52" t="str">
        <f>IFERROR(VLOOKUP($B15,CE$2:$CN$5,MAX($BT$6:$CM$6)+2-CE$6,0)*CE$7,"")</f>
        <v/>
      </c>
      <c r="CF15" s="52" t="str">
        <f>IFERROR(VLOOKUP($B15,CF$2:$CN$5,MAX($BT$6:$CM$6)+2-CF$6,0)*CF$7,"")</f>
        <v/>
      </c>
      <c r="CG15" s="52" t="str">
        <f>IFERROR(VLOOKUP($B15,CG$2:$CN$5,MAX($BT$6:$CM$6)+2-CG$6,0)*CG$7,"")</f>
        <v/>
      </c>
      <c r="CH15" s="52" t="str">
        <f>IFERROR(VLOOKUP($B15,CH$2:$CN$5,MAX($BT$6:$CM$6)+2-CH$6,0)*CH$7,"")</f>
        <v/>
      </c>
      <c r="CI15" s="52" t="str">
        <f>IFERROR(VLOOKUP($B15,CI$2:$CN$5,MAX($BT$6:$CM$6)+2-CI$6,0)*CI$7,"")</f>
        <v/>
      </c>
      <c r="CJ15" s="52" t="str">
        <f>IFERROR(VLOOKUP($B15,CJ$2:$CN$5,MAX($BT$6:$CM$6)+2-CJ$6,0)*CJ$7,"")</f>
        <v/>
      </c>
      <c r="CK15" s="52" t="str">
        <f>IFERROR(VLOOKUP($B15,CK$2:$CN$5,MAX($BT$6:$CM$6)+2-CK$6,0)*CK$7,"")</f>
        <v/>
      </c>
      <c r="CL15" s="52" t="str">
        <f>IFERROR(VLOOKUP($B15,CL$2:$CN$5,MAX($BT$6:$CM$6)+2-CL$6,0)*CL$7,"")</f>
        <v/>
      </c>
      <c r="CM15" s="52" t="str">
        <f>IFERROR(VLOOKUP($B15,CM$2:$CN$5,MAX($BT$6:$CM$6)+2-CM$6,0)*CM$7,"")</f>
        <v/>
      </c>
      <c r="CP15" s="53"/>
      <c r="CQ15" s="54" t="str">
        <f>IFERROR(VLOOKUP($B15,BT$49:$CN$58,MAX($CQ$6:$DJ$6)+2-CQ$6,0)*CQ$7,"")</f>
        <v/>
      </c>
      <c r="CR15" s="54" t="str">
        <f>IFERROR(VLOOKUP($B15,BU$49:$CN$58,MAX($CQ$6:$DJ$6)+2-CR$6,0)*CR$7,"")</f>
        <v/>
      </c>
      <c r="CS15" s="54" t="str">
        <f>IFERROR(VLOOKUP($B15,BV$49:$CN$58,MAX($CQ$6:$DJ$6)+2-CS$6,0)*CS$7,"")</f>
        <v/>
      </c>
      <c r="CT15" s="54" t="str">
        <f>IFERROR(VLOOKUP($B15,BW$49:$CN$58,MAX($CQ$6:$DJ$6)+2-CT$6,0)*CT$7,"")</f>
        <v/>
      </c>
      <c r="CU15" s="54" t="str">
        <f>IFERROR(VLOOKUP($B15,BX$49:$CN$58,MAX($CQ$6:$DJ$6)+2-CU$6,0)*CU$7,"")</f>
        <v/>
      </c>
      <c r="CV15" s="54" t="str">
        <f>IFERROR(VLOOKUP($B15,BY$49:$CN$58,MAX($CQ$6:$DJ$6)+2-CV$6,0)*CV$7,"")</f>
        <v/>
      </c>
      <c r="CW15" s="54" t="str">
        <f>IFERROR(VLOOKUP($B15,BZ$49:$CN$58,MAX($CQ$6:$DJ$6)+2-CW$6,0)*CW$7,"")</f>
        <v/>
      </c>
      <c r="CX15" s="54" t="str">
        <f>IFERROR(VLOOKUP($B15,CA$49:$CN$58,MAX($CQ$6:$DJ$6)+2-CX$6,0)*CX$7,"")</f>
        <v/>
      </c>
      <c r="CY15" s="54" t="str">
        <f>IFERROR(VLOOKUP($B15,CB$49:$CN$58,MAX($CQ$6:$DJ$6)+2-CY$6,0)*CY$7,"")</f>
        <v/>
      </c>
      <c r="CZ15" s="54" t="str">
        <f>IFERROR(VLOOKUP($B15,CC$49:$CN$58,MAX($CQ$6:$DJ$6)+2-CZ$6,0)*CZ$7,"")</f>
        <v/>
      </c>
      <c r="DA15" s="54" t="str">
        <f>IFERROR(VLOOKUP($B15,CD$49:$CN$58,MAX($CQ$6:$DJ$6)+2-DA$6,0)*DA$7,"")</f>
        <v/>
      </c>
      <c r="DB15" s="54" t="str">
        <f>IFERROR(VLOOKUP($B15,CE$49:$CN$58,MAX($CQ$6:$DJ$6)+2-DB$6,0)*DB$7,"")</f>
        <v/>
      </c>
      <c r="DC15" s="54" t="str">
        <f>IFERROR(VLOOKUP($B15,CF$49:$CN$58,MAX($CQ$6:$DJ$6)+2-DC$6,0)*DC$7,"")</f>
        <v/>
      </c>
      <c r="DD15" s="54" t="str">
        <f>IFERROR(VLOOKUP($B15,CG$49:$CN$58,MAX($CQ$6:$DJ$6)+2-DD$6,0)*DD$7,"")</f>
        <v/>
      </c>
      <c r="DE15" s="54" t="str">
        <f>IFERROR(VLOOKUP($B15,CH$49:$CN$58,MAX($CQ$6:$DJ$6)+2-DE$6,0)*DE$7,"")</f>
        <v/>
      </c>
      <c r="DF15" s="54" t="str">
        <f>IFERROR(VLOOKUP($B15,CI$49:$CN$58,MAX($CQ$6:$DJ$6)+2-DF$6,0)*DF$7,"")</f>
        <v/>
      </c>
      <c r="DG15" s="54" t="str">
        <f>IFERROR(VLOOKUP($B15,CJ$49:$CN$58,MAX($CQ$6:$DJ$6)+2-DG$6,0)*DG$7,"")</f>
        <v/>
      </c>
      <c r="DH15" s="54" t="str">
        <f>IFERROR(VLOOKUP($B15,CK$49:$CN$58,MAX($CQ$6:$DJ$6)+2-DH$6,0)*DH$7,"")</f>
        <v/>
      </c>
      <c r="DI15" s="54" t="str">
        <f>IFERROR(VLOOKUP($B15,CL$49:$CN$58,MAX($CQ$6:$DJ$6)+2-DI$6,0)*DI$7,"")</f>
        <v/>
      </c>
      <c r="DJ15" s="54" t="str">
        <f>IFERROR(VLOOKUP($B15,CM$49:$CN$58,MAX($CQ$6:$DJ$6)+2-DJ$6,0)*DJ$7,"")</f>
        <v/>
      </c>
      <c r="DK15" s="55">
        <f t="shared" si="18"/>
        <v>0</v>
      </c>
      <c r="DM15" s="56" t="str">
        <f>IFERROR(VLOOKUP($B15,BT$60:$CN$69,MAX($BT$6:$CM$6)+2-DM$6,0)*DM$7,"")</f>
        <v/>
      </c>
      <c r="DN15" s="56" t="str">
        <f>IFERROR(VLOOKUP($B15,BU$60:$CN$69,MAX($BT$6:$CM$6)+2-DN$6,0)*DN$7,"")</f>
        <v/>
      </c>
      <c r="DO15" s="56" t="str">
        <f>IFERROR(VLOOKUP($B15,BV$60:$CN$69,MAX($BT$6:$CM$6)+2-DO$6,0)*DO$7,"")</f>
        <v/>
      </c>
      <c r="DP15" s="56" t="str">
        <f>IFERROR(VLOOKUP($B15,BW$60:$CN$69,MAX($BT$6:$CM$6)+2-DP$6,0)*DP$7,"")</f>
        <v/>
      </c>
      <c r="DQ15" s="56" t="str">
        <f>IFERROR(VLOOKUP($B15,BX$60:$CN$69,MAX($BT$6:$CM$6)+2-DQ$6,0)*DQ$7,"")</f>
        <v/>
      </c>
      <c r="DR15" s="56" t="str">
        <f>IFERROR(VLOOKUP($B15,BY$60:$CN$69,MAX($BT$6:$CM$6)+2-DR$6,0)*DR$7,"")</f>
        <v/>
      </c>
      <c r="DS15" s="56" t="str">
        <f>IFERROR(VLOOKUP($B15,BZ$60:$CN$69,MAX($BT$6:$CM$6)+2-DS$6,0)*DS$7,"")</f>
        <v/>
      </c>
      <c r="DT15" s="56" t="str">
        <f>IFERROR(VLOOKUP($B15,CA$60:$CN$69,MAX($BT$6:$CM$6)+2-DT$6,0)*DT$7,"")</f>
        <v/>
      </c>
      <c r="DU15" s="56" t="str">
        <f>IFERROR(VLOOKUP($B15,CB$60:$CN$69,MAX($BT$6:$CM$6)+2-DU$6,0)*DU$7,"")</f>
        <v/>
      </c>
      <c r="DV15" s="56" t="str">
        <f>IFERROR(VLOOKUP($B15,CC$60:$CN$69,MAX($BT$6:$CM$6)+2-DV$6,0)*DV$7,"")</f>
        <v/>
      </c>
      <c r="DW15" s="56" t="str">
        <f>IFERROR(VLOOKUP($B15,CD$60:$CN$69,MAX($BT$6:$CM$6)+2-DW$6,0)*DW$7,"")</f>
        <v/>
      </c>
      <c r="DX15" s="56" t="str">
        <f>IFERROR(VLOOKUP($B15,CE$60:$CN$69,MAX($BT$6:$CM$6)+2-DX$6,0)*DX$7,"")</f>
        <v/>
      </c>
      <c r="DY15" s="56" t="str">
        <f>IFERROR(VLOOKUP($B15,CF$60:$CN$69,MAX($BT$6:$CM$6)+2-DY$6,0)*DY$7,"")</f>
        <v/>
      </c>
      <c r="DZ15" s="56" t="str">
        <f>IFERROR(VLOOKUP($B15,CG$60:$CN$69,MAX($BT$6:$CM$6)+2-DZ$6,0)*DZ$7,"")</f>
        <v/>
      </c>
      <c r="EA15" s="56" t="str">
        <f>IFERROR(VLOOKUP($B15,CH$60:$CN$69,MAX($BT$6:$CM$6)+2-EA$6,0)*EA$7,"")</f>
        <v/>
      </c>
      <c r="EB15" s="56" t="str">
        <f>IFERROR(VLOOKUP($B15,CI$60:$CN$69,MAX($BT$6:$CM$6)+2-EB$6,0)*EB$7,"")</f>
        <v/>
      </c>
      <c r="EC15" s="56" t="str">
        <f>IFERROR(VLOOKUP($B15,CJ$60:$CN$69,MAX($BT$6:$CM$6)+2-EC$6,0)*EC$7,"")</f>
        <v/>
      </c>
      <c r="ED15" s="56" t="str">
        <f>IFERROR(VLOOKUP($B15,CK$60:$CN$69,MAX($BT$6:$CM$6)+2-ED$6,0)*ED$7,"")</f>
        <v/>
      </c>
      <c r="EE15" s="56" t="str">
        <f>IFERROR(VLOOKUP($B15,CL$60:$CN$69,MAX($BT$6:$CM$6)+2-EE$6,0)*EE$7,"")</f>
        <v/>
      </c>
      <c r="EF15" s="56" t="str">
        <f>IFERROR(VLOOKUP($B15,CM$60:$CN$69,MAX($BT$6:$CM$6)+2-EF$6,0)*EF$7,"")</f>
        <v/>
      </c>
      <c r="EG15" s="57">
        <f t="shared" si="19"/>
        <v>0</v>
      </c>
      <c r="EJ15" s="1">
        <v>8</v>
      </c>
      <c r="EL15" s="1">
        <v>8</v>
      </c>
      <c r="EN15" s="1">
        <v>8</v>
      </c>
      <c r="EO15" s="1"/>
      <c r="EP15" s="1">
        <v>8</v>
      </c>
    </row>
    <row r="16" spans="1:146" ht="18" hidden="1">
      <c r="A16" s="36" t="s">
        <v>35</v>
      </c>
      <c r="B16" s="37"/>
      <c r="C16" s="38"/>
      <c r="D16" s="39"/>
      <c r="E16" s="40"/>
      <c r="F16" s="41"/>
      <c r="G16" s="42"/>
      <c r="H16" s="43">
        <f t="shared" si="0"/>
        <v>0</v>
      </c>
      <c r="I16" s="43">
        <f t="shared" si="1"/>
        <v>0</v>
      </c>
      <c r="J16" s="43">
        <f t="shared" si="2"/>
        <v>0</v>
      </c>
      <c r="K16" s="43">
        <f t="shared" si="3"/>
        <v>0</v>
      </c>
      <c r="L16" s="43">
        <f t="shared" si="4"/>
        <v>0</v>
      </c>
      <c r="M16" s="43">
        <f t="shared" si="5"/>
        <v>0</v>
      </c>
      <c r="N16" s="43">
        <f t="shared" si="6"/>
        <v>0</v>
      </c>
      <c r="O16" s="44">
        <f t="shared" si="7"/>
        <v>0</v>
      </c>
      <c r="P16" s="45" t="str">
        <f t="shared" si="8"/>
        <v/>
      </c>
      <c r="Q16" s="45">
        <f t="shared" si="9"/>
        <v>0</v>
      </c>
      <c r="R16" s="46"/>
      <c r="S16" s="46" t="str">
        <f t="shared" si="10"/>
        <v/>
      </c>
      <c r="T16" s="46">
        <f t="shared" si="11"/>
        <v>0</v>
      </c>
      <c r="U16" s="47" t="str">
        <f>IFERROR(VLOOKUP($B16,U$3:$BN$5,MAX($U$6:$BM$6)+2-U$6,0),"")</f>
        <v/>
      </c>
      <c r="V16" s="47" t="str">
        <f>IFERROR(VLOOKUP($B16,V$3:$BN$5,MAX($U$6:$BM$6)+2-V$6,0),"")</f>
        <v/>
      </c>
      <c r="W16" s="47" t="str">
        <f>IFERROR(VLOOKUP($B16,W$3:$BN$5,MAX($U$6:$BM$6)+2-W$6,0),"")</f>
        <v/>
      </c>
      <c r="X16" s="47" t="str">
        <f>IFERROR(VLOOKUP($B16,X$3:$BN$5,MAX($U$6:$BM$6)+2-X$6,0),"")</f>
        <v/>
      </c>
      <c r="Y16" s="47" t="str">
        <f>IFERROR(VLOOKUP($B16,Y$3:$BN$5,MAX($U$6:$BM$6)+2-Y$6,0),"")</f>
        <v/>
      </c>
      <c r="Z16" s="47" t="str">
        <f>IFERROR(VLOOKUP($B16,Z$3:$BN$5,MAX($U$6:$BM$6)+2-Z$6,0),"")</f>
        <v/>
      </c>
      <c r="AA16" s="47" t="str">
        <f>IFERROR(VLOOKUP($B16,AA$3:$BN$5,MAX($U$6:$BM$6)+2-AA$6,0),"")</f>
        <v/>
      </c>
      <c r="AB16" s="47" t="str">
        <f>IFERROR(VLOOKUP($B16,AB$3:$BN$5,MAX($U$6:$BM$6)+2-AB$6,0),"")</f>
        <v/>
      </c>
      <c r="AC16" s="47" t="str">
        <f>IFERROR(VLOOKUP($B16,AC$3:$BN$5,MAX($U$6:$BM$6)+2-AC$6,0),"")</f>
        <v/>
      </c>
      <c r="AD16" s="47" t="str">
        <f>IFERROR(VLOOKUP($B16,AD$3:$BN$5,MAX($U$6:$BM$6)+2-AD$6,0),"")</f>
        <v/>
      </c>
      <c r="AE16" s="47" t="str">
        <f>IFERROR(VLOOKUP($B16,AE$3:$BN$5,MAX($U$6:$BM$6)+2-AE$6,0),"")</f>
        <v/>
      </c>
      <c r="AF16" s="47" t="str">
        <f>IFERROR(VLOOKUP($B16,AF$3:$BN$5,MAX($U$6:$BM$6)+2-AF$6,0),"")</f>
        <v/>
      </c>
      <c r="AG16" s="47" t="str">
        <f>IFERROR(VLOOKUP($B16,AG$3:$BN$5,MAX($U$6:$BM$6)+2-AG$6,0),"")</f>
        <v/>
      </c>
      <c r="AH16" s="47" t="str">
        <f>IFERROR(VLOOKUP($B16,AH$3:$BN$5,MAX($U$6:$BM$6)+2-AH$6,0),"")</f>
        <v/>
      </c>
      <c r="AI16" s="47" t="str">
        <f>IFERROR(VLOOKUP($B16,AI$3:$BN$5,MAX($U$6:$BM$6)+2-AI$6,0),"")</f>
        <v/>
      </c>
      <c r="AJ16" s="47" t="str">
        <f>IFERROR(VLOOKUP($B16,AJ$3:$BN$5,MAX($U$6:$BM$6)+2-AJ$6,0),"")</f>
        <v/>
      </c>
      <c r="AK16" s="47" t="str">
        <f>IFERROR(VLOOKUP($B16,AK$3:$BN$5,MAX($U$6:$BM$6)+2-AK$6,0),"")</f>
        <v/>
      </c>
      <c r="AL16" s="47" t="str">
        <f>IFERROR(VLOOKUP($B16,AL$3:$BN$5,MAX($U$6:$BM$6)+2-AL$6,0),"")</f>
        <v/>
      </c>
      <c r="AM16" s="47" t="str">
        <f>IFERROR(VLOOKUP($B16,AM$3:$BN$5,MAX($U$6:$BM$6)+2-AM$6,0),"")</f>
        <v/>
      </c>
      <c r="AN16" s="47" t="str">
        <f>IFERROR(VLOOKUP($B16,AN$3:$BN$5,MAX($U$6:$BM$6)+2-AN$6,0),"")</f>
        <v/>
      </c>
      <c r="AO16" s="47" t="str">
        <f>IFERROR(VLOOKUP($B16,AO$3:$BN$5,MAX($U$6:$BM$6)+2-AO$6,0),"")</f>
        <v/>
      </c>
      <c r="AP16" s="47" t="str">
        <f>IFERROR(VLOOKUP($B16,AP$3:$BN$5,MAX($U$6:$BM$6)+2-AP$6,0),"")</f>
        <v/>
      </c>
      <c r="AQ16" s="47" t="str">
        <f>IFERROR(VLOOKUP($B16,AQ$3:$BN$5,MAX($U$6:$BM$6)+2-AQ$6,0),"")</f>
        <v/>
      </c>
      <c r="AR16" s="47" t="str">
        <f>IFERROR(VLOOKUP($B16,AR$3:$BN$5,MAX($U$6:$BM$6)+2-AR$6,0),"")</f>
        <v/>
      </c>
      <c r="AS16" s="47" t="str">
        <f>IFERROR(VLOOKUP($B16,AS$3:$BN$5,MAX($U$6:$BM$6)+2-AS$6,0),"")</f>
        <v/>
      </c>
      <c r="AT16" s="47" t="str">
        <f>IFERROR(VLOOKUP($B16,AT$3:$BN$5,MAX($U$6:$BM$6)+2-AT$6,0),"")</f>
        <v/>
      </c>
      <c r="AU16" s="47" t="str">
        <f>IFERROR(VLOOKUP($B16,AU$3:$BN$5,MAX($U$6:$BM$6)+2-AU$6,0),"")</f>
        <v/>
      </c>
      <c r="AV16" s="47" t="str">
        <f>IFERROR(VLOOKUP($B16,AV$3:$BN$5,MAX($U$6:$BM$6)+2-AV$6,0),"")</f>
        <v/>
      </c>
      <c r="AW16" s="47" t="str">
        <f>IFERROR(VLOOKUP($B16,AW$3:$BN$5,MAX($U$6:$BM$6)+2-AW$6,0),"")</f>
        <v/>
      </c>
      <c r="AX16" s="47" t="str">
        <f>IFERROR(VLOOKUP($B16,AX$3:$BN$5,MAX($U$6:$BM$6)+2-AX$6,0),"")</f>
        <v/>
      </c>
      <c r="AY16" s="47" t="str">
        <f>IFERROR(VLOOKUP($B16,AY$3:$BN$5,MAX($U$6:$BM$6)+2-AY$6,0),"")</f>
        <v/>
      </c>
      <c r="AZ16" s="47" t="str">
        <f>IFERROR(VLOOKUP($B16,AZ$3:$BN$5,MAX($U$6:$BM$6)+2-AZ$6,0),"")</f>
        <v/>
      </c>
      <c r="BA16" s="47" t="str">
        <f>IFERROR(VLOOKUP($B16,BA$3:$BN$5,MAX($U$6:$BM$6)+2-BA$6,0),"")</f>
        <v/>
      </c>
      <c r="BB16" s="47" t="str">
        <f>IFERROR(VLOOKUP($B16,BB$3:$BN$5,MAX($U$6:$BM$6)+2-BB$6,0),"")</f>
        <v/>
      </c>
      <c r="BC16" s="47" t="str">
        <f>IFERROR(VLOOKUP($B16,BC$3:$BN$5,MAX($U$6:$BM$6)+2-BC$6,0),"")</f>
        <v/>
      </c>
      <c r="BD16" s="47" t="str">
        <f>IFERROR(VLOOKUP($B16,BD$3:$BN$5,MAX($U$6:$BM$6)+2-BD$6,0),"")</f>
        <v/>
      </c>
      <c r="BE16" s="47" t="str">
        <f>IFERROR(VLOOKUP($B16,BE$3:$BN$5,MAX($U$6:$BM$6)+2-BE$6,0),"")</f>
        <v/>
      </c>
      <c r="BF16" s="47" t="str">
        <f>IFERROR(VLOOKUP($B16,BF$3:$BN$5,MAX($U$6:$BM$6)+2-BF$6,0),"")</f>
        <v/>
      </c>
      <c r="BG16" s="47" t="str">
        <f>IFERROR(VLOOKUP($B16,BG$3:$BN$5,MAX($U$6:$BM$6)+2-BG$6,0),"")</f>
        <v/>
      </c>
      <c r="BH16" s="47" t="str">
        <f>IFERROR(VLOOKUP($B16,BH$3:$BN$5,MAX($U$6:$BM$6)+2-BH$6,0),"")</f>
        <v/>
      </c>
      <c r="BI16" s="47" t="str">
        <f>IFERROR(VLOOKUP($B16,BI$3:$BN$5,MAX($U$6:$BM$6)+2-BI$6,0),"")</f>
        <v/>
      </c>
      <c r="BJ16" s="47" t="str">
        <f>IFERROR(VLOOKUP($B16,BJ$3:$BN$5,MAX($U$6:$BM$6)+2-BJ$6,0),"")</f>
        <v/>
      </c>
      <c r="BK16" s="47" t="str">
        <f>IFERROR(VLOOKUP($B16,BK$3:$BN$5,MAX($U$6:$BM$6)+2-BK$6,0),"")</f>
        <v/>
      </c>
      <c r="BL16" s="47" t="str">
        <f>IFERROR(VLOOKUP($B16,BL$3:$BN$5,MAX($U$6:$BM$6)+2-BL$6,0),"")</f>
        <v/>
      </c>
      <c r="BM16" s="47" t="str">
        <f>IFERROR(VLOOKUP($B16,BM$3:$BN$5,MAX($U$6:$BM$6)+2-BM$6,0),"")</f>
        <v/>
      </c>
      <c r="BN16" s="46">
        <f t="shared" si="12"/>
        <v>0</v>
      </c>
      <c r="BO16" s="48" t="str">
        <f t="shared" si="13"/>
        <v/>
      </c>
      <c r="BP16" s="48" t="str">
        <f t="shared" si="14"/>
        <v/>
      </c>
      <c r="BQ16" s="49" t="str">
        <f t="shared" si="15"/>
        <v/>
      </c>
      <c r="BR16" s="50">
        <f t="shared" si="16"/>
        <v>0</v>
      </c>
      <c r="BS16" s="51">
        <f t="shared" si="17"/>
        <v>0</v>
      </c>
      <c r="BT16" s="52" t="str">
        <f>IFERROR(VLOOKUP($B16,BT$2:$CN$5,MAX($BT$6:$CM$6)+2-BT$6,0)*BT$7,"")</f>
        <v/>
      </c>
      <c r="BU16" s="52" t="str">
        <f>IFERROR(VLOOKUP($B16,BU$2:$CN$5,MAX($BT$6:$CM$6)+2-BU$6,0)*BU$7,"")</f>
        <v/>
      </c>
      <c r="BV16" s="52" t="str">
        <f>IFERROR(VLOOKUP($B16,BV$2:$CN$5,MAX($BT$6:$CM$6)+2-BV$6,0)*BV$7,"")</f>
        <v/>
      </c>
      <c r="BW16" s="52" t="str">
        <f>IFERROR(VLOOKUP($B16,BW$2:$CN$5,MAX($BT$6:$CM$6)+2-BW$6,0)*BW$7,"")</f>
        <v/>
      </c>
      <c r="BX16" s="52" t="str">
        <f>IFERROR(VLOOKUP($B16,BX$2:$CN$5,MAX($BT$6:$CM$6)+2-BX$6,0)*BX$7,"")</f>
        <v/>
      </c>
      <c r="BY16" s="52" t="str">
        <f>IFERROR(VLOOKUP($B16,BY$2:$CN$5,MAX($BT$6:$CM$6)+2-BY$6,0)*BY$7,"")</f>
        <v/>
      </c>
      <c r="BZ16" s="52" t="str">
        <f>IFERROR(VLOOKUP($B16,BZ$2:$CN$5,MAX($BT$6:$CM$6)+2-BZ$6,0)*BZ$7,"")</f>
        <v/>
      </c>
      <c r="CA16" s="52" t="str">
        <f>IFERROR(VLOOKUP($B16,CA$2:$CN$5,MAX($BT$6:$CM$6)+2-CA$6,0)*CA$7,"")</f>
        <v/>
      </c>
      <c r="CB16" s="52" t="str">
        <f>IFERROR(VLOOKUP($B16,CB$2:$CN$5,MAX($BT$6:$CM$6)+2-CB$6,0)*CB$7,"")</f>
        <v/>
      </c>
      <c r="CC16" s="52" t="str">
        <f>IFERROR(VLOOKUP($B16,CC$2:$CN$5,MAX($BT$6:$CM$6)+2-CC$6,0)*CC$7,"")</f>
        <v/>
      </c>
      <c r="CD16" s="52" t="str">
        <f>IFERROR(VLOOKUP($B16,CD$2:$CN$5,MAX($BT$6:$CM$6)+2-CD$6,0)*CD$7,"")</f>
        <v/>
      </c>
      <c r="CE16" s="52" t="str">
        <f>IFERROR(VLOOKUP($B16,CE$2:$CN$5,MAX($BT$6:$CM$6)+2-CE$6,0)*CE$7,"")</f>
        <v/>
      </c>
      <c r="CF16" s="52" t="str">
        <f>IFERROR(VLOOKUP($B16,CF$2:$CN$5,MAX($BT$6:$CM$6)+2-CF$6,0)*CF$7,"")</f>
        <v/>
      </c>
      <c r="CG16" s="52" t="str">
        <f>IFERROR(VLOOKUP($B16,CG$2:$CN$5,MAX($BT$6:$CM$6)+2-CG$6,0)*CG$7,"")</f>
        <v/>
      </c>
      <c r="CH16" s="52" t="str">
        <f>IFERROR(VLOOKUP($B16,CH$2:$CN$5,MAX($BT$6:$CM$6)+2-CH$6,0)*CH$7,"")</f>
        <v/>
      </c>
      <c r="CI16" s="52" t="str">
        <f>IFERROR(VLOOKUP($B16,CI$2:$CN$5,MAX($BT$6:$CM$6)+2-CI$6,0)*CI$7,"")</f>
        <v/>
      </c>
      <c r="CJ16" s="52" t="str">
        <f>IFERROR(VLOOKUP($B16,CJ$2:$CN$5,MAX($BT$6:$CM$6)+2-CJ$6,0)*CJ$7,"")</f>
        <v/>
      </c>
      <c r="CK16" s="52" t="str">
        <f>IFERROR(VLOOKUP($B16,CK$2:$CN$5,MAX($BT$6:$CM$6)+2-CK$6,0)*CK$7,"")</f>
        <v/>
      </c>
      <c r="CL16" s="52" t="str">
        <f>IFERROR(VLOOKUP($B16,CL$2:$CN$5,MAX($BT$6:$CM$6)+2-CL$6,0)*CL$7,"")</f>
        <v/>
      </c>
      <c r="CM16" s="52" t="str">
        <f>IFERROR(VLOOKUP($B16,CM$2:$CN$5,MAX($BT$6:$CM$6)+2-CM$6,0)*CM$7,"")</f>
        <v/>
      </c>
      <c r="CP16" s="53"/>
      <c r="CQ16" s="54" t="str">
        <f>IFERROR(VLOOKUP($B16,BT$49:$CN$58,MAX($CQ$6:$DJ$6)+2-CQ$6,0)*CQ$7,"")</f>
        <v/>
      </c>
      <c r="CR16" s="54" t="str">
        <f>IFERROR(VLOOKUP($B16,BU$49:$CN$58,MAX($CQ$6:$DJ$6)+2-CR$6,0)*CR$7,"")</f>
        <v/>
      </c>
      <c r="CS16" s="54" t="str">
        <f>IFERROR(VLOOKUP($B16,BV$49:$CN$58,MAX($CQ$6:$DJ$6)+2-CS$6,0)*CS$7,"")</f>
        <v/>
      </c>
      <c r="CT16" s="54" t="str">
        <f>IFERROR(VLOOKUP($B16,BW$49:$CN$58,MAX($CQ$6:$DJ$6)+2-CT$6,0)*CT$7,"")</f>
        <v/>
      </c>
      <c r="CU16" s="54" t="str">
        <f>IFERROR(VLOOKUP($B16,BX$49:$CN$58,MAX($CQ$6:$DJ$6)+2-CU$6,0)*CU$7,"")</f>
        <v/>
      </c>
      <c r="CV16" s="54" t="str">
        <f>IFERROR(VLOOKUP($B16,BY$49:$CN$58,MAX($CQ$6:$DJ$6)+2-CV$6,0)*CV$7,"")</f>
        <v/>
      </c>
      <c r="CW16" s="54" t="str">
        <f>IFERROR(VLOOKUP($B16,BZ$49:$CN$58,MAX($CQ$6:$DJ$6)+2-CW$6,0)*CW$7,"")</f>
        <v/>
      </c>
      <c r="CX16" s="54" t="str">
        <f>IFERROR(VLOOKUP($B16,CA$49:$CN$58,MAX($CQ$6:$DJ$6)+2-CX$6,0)*CX$7,"")</f>
        <v/>
      </c>
      <c r="CY16" s="54" t="str">
        <f>IFERROR(VLOOKUP($B16,CB$49:$CN$58,MAX($CQ$6:$DJ$6)+2-CY$6,0)*CY$7,"")</f>
        <v/>
      </c>
      <c r="CZ16" s="54" t="str">
        <f>IFERROR(VLOOKUP($B16,CC$49:$CN$58,MAX($CQ$6:$DJ$6)+2-CZ$6,0)*CZ$7,"")</f>
        <v/>
      </c>
      <c r="DA16" s="54" t="str">
        <f>IFERROR(VLOOKUP($B16,CD$49:$CN$58,MAX($CQ$6:$DJ$6)+2-DA$6,0)*DA$7,"")</f>
        <v/>
      </c>
      <c r="DB16" s="54" t="str">
        <f>IFERROR(VLOOKUP($B16,CE$49:$CN$58,MAX($CQ$6:$DJ$6)+2-DB$6,0)*DB$7,"")</f>
        <v/>
      </c>
      <c r="DC16" s="54" t="str">
        <f>IFERROR(VLOOKUP($B16,CF$49:$CN$58,MAX($CQ$6:$DJ$6)+2-DC$6,0)*DC$7,"")</f>
        <v/>
      </c>
      <c r="DD16" s="54" t="str">
        <f>IFERROR(VLOOKUP($B16,CG$49:$CN$58,MAX($CQ$6:$DJ$6)+2-DD$6,0)*DD$7,"")</f>
        <v/>
      </c>
      <c r="DE16" s="54" t="str">
        <f>IFERROR(VLOOKUP($B16,CH$49:$CN$58,MAX($CQ$6:$DJ$6)+2-DE$6,0)*DE$7,"")</f>
        <v/>
      </c>
      <c r="DF16" s="54" t="str">
        <f>IFERROR(VLOOKUP($B16,CI$49:$CN$58,MAX($CQ$6:$DJ$6)+2-DF$6,0)*DF$7,"")</f>
        <v/>
      </c>
      <c r="DG16" s="54" t="str">
        <f>IFERROR(VLOOKUP($B16,CJ$49:$CN$58,MAX($CQ$6:$DJ$6)+2-DG$6,0)*DG$7,"")</f>
        <v/>
      </c>
      <c r="DH16" s="54" t="str">
        <f>IFERROR(VLOOKUP($B16,CK$49:$CN$58,MAX($CQ$6:$DJ$6)+2-DH$6,0)*DH$7,"")</f>
        <v/>
      </c>
      <c r="DI16" s="54" t="str">
        <f>IFERROR(VLOOKUP($B16,CL$49:$CN$58,MAX($CQ$6:$DJ$6)+2-DI$6,0)*DI$7,"")</f>
        <v/>
      </c>
      <c r="DJ16" s="54" t="str">
        <f>IFERROR(VLOOKUP($B16,CM$49:$CN$58,MAX($CQ$6:$DJ$6)+2-DJ$6,0)*DJ$7,"")</f>
        <v/>
      </c>
      <c r="DK16" s="55">
        <f t="shared" si="18"/>
        <v>0</v>
      </c>
      <c r="DM16" s="56" t="str">
        <f>IFERROR(VLOOKUP($B16,BT$60:$CN$69,MAX($BT$6:$CM$6)+2-DM$6,0)*DM$7,"")</f>
        <v/>
      </c>
      <c r="DN16" s="56" t="str">
        <f>IFERROR(VLOOKUP($B16,BU$60:$CN$69,MAX($BT$6:$CM$6)+2-DN$6,0)*DN$7,"")</f>
        <v/>
      </c>
      <c r="DO16" s="56" t="str">
        <f>IFERROR(VLOOKUP($B16,BV$60:$CN$69,MAX($BT$6:$CM$6)+2-DO$6,0)*DO$7,"")</f>
        <v/>
      </c>
      <c r="DP16" s="56" t="str">
        <f>IFERROR(VLOOKUP($B16,BW$60:$CN$69,MAX($BT$6:$CM$6)+2-DP$6,0)*DP$7,"")</f>
        <v/>
      </c>
      <c r="DQ16" s="56" t="str">
        <f>IFERROR(VLOOKUP($B16,BX$60:$CN$69,MAX($BT$6:$CM$6)+2-DQ$6,0)*DQ$7,"")</f>
        <v/>
      </c>
      <c r="DR16" s="56" t="str">
        <f>IFERROR(VLOOKUP($B16,BY$60:$CN$69,MAX($BT$6:$CM$6)+2-DR$6,0)*DR$7,"")</f>
        <v/>
      </c>
      <c r="DS16" s="56" t="str">
        <f>IFERROR(VLOOKUP($B16,BZ$60:$CN$69,MAX($BT$6:$CM$6)+2-DS$6,0)*DS$7,"")</f>
        <v/>
      </c>
      <c r="DT16" s="56" t="str">
        <f>IFERROR(VLOOKUP($B16,CA$60:$CN$69,MAX($BT$6:$CM$6)+2-DT$6,0)*DT$7,"")</f>
        <v/>
      </c>
      <c r="DU16" s="56" t="str">
        <f>IFERROR(VLOOKUP($B16,CB$60:$CN$69,MAX($BT$6:$CM$6)+2-DU$6,0)*DU$7,"")</f>
        <v/>
      </c>
      <c r="DV16" s="56" t="str">
        <f>IFERROR(VLOOKUP($B16,CC$60:$CN$69,MAX($BT$6:$CM$6)+2-DV$6,0)*DV$7,"")</f>
        <v/>
      </c>
      <c r="DW16" s="56" t="str">
        <f>IFERROR(VLOOKUP($B16,CD$60:$CN$69,MAX($BT$6:$CM$6)+2-DW$6,0)*DW$7,"")</f>
        <v/>
      </c>
      <c r="DX16" s="56" t="str">
        <f>IFERROR(VLOOKUP($B16,CE$60:$CN$69,MAX($BT$6:$CM$6)+2-DX$6,0)*DX$7,"")</f>
        <v/>
      </c>
      <c r="DY16" s="56" t="str">
        <f>IFERROR(VLOOKUP($B16,CF$60:$CN$69,MAX($BT$6:$CM$6)+2-DY$6,0)*DY$7,"")</f>
        <v/>
      </c>
      <c r="DZ16" s="56" t="str">
        <f>IFERROR(VLOOKUP($B16,CG$60:$CN$69,MAX($BT$6:$CM$6)+2-DZ$6,0)*DZ$7,"")</f>
        <v/>
      </c>
      <c r="EA16" s="56" t="str">
        <f>IFERROR(VLOOKUP($B16,CH$60:$CN$69,MAX($BT$6:$CM$6)+2-EA$6,0)*EA$7,"")</f>
        <v/>
      </c>
      <c r="EB16" s="56" t="str">
        <f>IFERROR(VLOOKUP($B16,CI$60:$CN$69,MAX($BT$6:$CM$6)+2-EB$6,0)*EB$7,"")</f>
        <v/>
      </c>
      <c r="EC16" s="56" t="str">
        <f>IFERROR(VLOOKUP($B16,CJ$60:$CN$69,MAX($BT$6:$CM$6)+2-EC$6,0)*EC$7,"")</f>
        <v/>
      </c>
      <c r="ED16" s="56" t="str">
        <f>IFERROR(VLOOKUP($B16,CK$60:$CN$69,MAX($BT$6:$CM$6)+2-ED$6,0)*ED$7,"")</f>
        <v/>
      </c>
      <c r="EE16" s="56" t="str">
        <f>IFERROR(VLOOKUP($B16,CL$60:$CN$69,MAX($BT$6:$CM$6)+2-EE$6,0)*EE$7,"")</f>
        <v/>
      </c>
      <c r="EF16" s="56" t="str">
        <f>IFERROR(VLOOKUP($B16,CM$60:$CN$69,MAX($BT$6:$CM$6)+2-EF$6,0)*EF$7,"")</f>
        <v/>
      </c>
      <c r="EG16" s="57">
        <f t="shared" si="19"/>
        <v>0</v>
      </c>
      <c r="EJ16" s="1">
        <v>9</v>
      </c>
      <c r="EL16" s="1">
        <v>9</v>
      </c>
      <c r="EN16" s="1">
        <v>9</v>
      </c>
      <c r="EO16" s="1"/>
      <c r="EP16" s="1">
        <v>9</v>
      </c>
    </row>
    <row r="17" spans="1:146" ht="18" hidden="1">
      <c r="A17" s="36" t="s">
        <v>36</v>
      </c>
      <c r="B17" s="37"/>
      <c r="C17" s="38"/>
      <c r="D17" s="39"/>
      <c r="E17" s="40"/>
      <c r="F17" s="41"/>
      <c r="G17" s="42"/>
      <c r="H17" s="43">
        <f t="shared" si="0"/>
        <v>0</v>
      </c>
      <c r="I17" s="43">
        <f t="shared" si="1"/>
        <v>0</v>
      </c>
      <c r="J17" s="43">
        <f t="shared" si="2"/>
        <v>0</v>
      </c>
      <c r="K17" s="43">
        <f t="shared" si="3"/>
        <v>0</v>
      </c>
      <c r="L17" s="43">
        <f t="shared" si="4"/>
        <v>0</v>
      </c>
      <c r="M17" s="43">
        <f t="shared" si="5"/>
        <v>0</v>
      </c>
      <c r="N17" s="43">
        <f t="shared" si="6"/>
        <v>0</v>
      </c>
      <c r="O17" s="44">
        <f t="shared" si="7"/>
        <v>0</v>
      </c>
      <c r="P17" s="45" t="str">
        <f t="shared" si="8"/>
        <v/>
      </c>
      <c r="Q17" s="45">
        <f t="shared" si="9"/>
        <v>0</v>
      </c>
      <c r="R17" s="46"/>
      <c r="S17" s="46" t="str">
        <f t="shared" si="10"/>
        <v/>
      </c>
      <c r="T17" s="46">
        <f t="shared" si="11"/>
        <v>0</v>
      </c>
      <c r="U17" s="47" t="str">
        <f>IFERROR(VLOOKUP($B17,U$3:$BN$5,MAX($U$6:$BM$6)+2-U$6,0),"")</f>
        <v/>
      </c>
      <c r="V17" s="47" t="str">
        <f>IFERROR(VLOOKUP($B17,V$3:$BN$5,MAX($U$6:$BM$6)+2-V$6,0),"")</f>
        <v/>
      </c>
      <c r="W17" s="47" t="str">
        <f>IFERROR(VLOOKUP($B17,W$3:$BN$5,MAX($U$6:$BM$6)+2-W$6,0),"")</f>
        <v/>
      </c>
      <c r="X17" s="47" t="str">
        <f>IFERROR(VLOOKUP($B17,X$3:$BN$5,MAX($U$6:$BM$6)+2-X$6,0),"")</f>
        <v/>
      </c>
      <c r="Y17" s="47" t="str">
        <f>IFERROR(VLOOKUP($B17,Y$3:$BN$5,MAX($U$6:$BM$6)+2-Y$6,0),"")</f>
        <v/>
      </c>
      <c r="Z17" s="47" t="str">
        <f>IFERROR(VLOOKUP($B17,Z$3:$BN$5,MAX($U$6:$BM$6)+2-Z$6,0),"")</f>
        <v/>
      </c>
      <c r="AA17" s="47" t="str">
        <f>IFERROR(VLOOKUP($B17,AA$3:$BN$5,MAX($U$6:$BM$6)+2-AA$6,0),"")</f>
        <v/>
      </c>
      <c r="AB17" s="47" t="str">
        <f>IFERROR(VLOOKUP($B17,AB$3:$BN$5,MAX($U$6:$BM$6)+2-AB$6,0),"")</f>
        <v/>
      </c>
      <c r="AC17" s="47" t="str">
        <f>IFERROR(VLOOKUP($B17,AC$3:$BN$5,MAX($U$6:$BM$6)+2-AC$6,0),"")</f>
        <v/>
      </c>
      <c r="AD17" s="47" t="str">
        <f>IFERROR(VLOOKUP($B17,AD$3:$BN$5,MAX($U$6:$BM$6)+2-AD$6,0),"")</f>
        <v/>
      </c>
      <c r="AE17" s="47" t="str">
        <f>IFERROR(VLOOKUP($B17,AE$3:$BN$5,MAX($U$6:$BM$6)+2-AE$6,0),"")</f>
        <v/>
      </c>
      <c r="AF17" s="47" t="str">
        <f>IFERROR(VLOOKUP($B17,AF$3:$BN$5,MAX($U$6:$BM$6)+2-AF$6,0),"")</f>
        <v/>
      </c>
      <c r="AG17" s="47" t="str">
        <f>IFERROR(VLOOKUP($B17,AG$3:$BN$5,MAX($U$6:$BM$6)+2-AG$6,0),"")</f>
        <v/>
      </c>
      <c r="AH17" s="47" t="str">
        <f>IFERROR(VLOOKUP($B17,AH$3:$BN$5,MAX($U$6:$BM$6)+2-AH$6,0),"")</f>
        <v/>
      </c>
      <c r="AI17" s="47" t="str">
        <f>IFERROR(VLOOKUP($B17,AI$3:$BN$5,MAX($U$6:$BM$6)+2-AI$6,0),"")</f>
        <v/>
      </c>
      <c r="AJ17" s="47" t="str">
        <f>IFERROR(VLOOKUP($B17,AJ$3:$BN$5,MAX($U$6:$BM$6)+2-AJ$6,0),"")</f>
        <v/>
      </c>
      <c r="AK17" s="47" t="str">
        <f>IFERROR(VLOOKUP($B17,AK$3:$BN$5,MAX($U$6:$BM$6)+2-AK$6,0),"")</f>
        <v/>
      </c>
      <c r="AL17" s="47" t="str">
        <f>IFERROR(VLOOKUP($B17,AL$3:$BN$5,MAX($U$6:$BM$6)+2-AL$6,0),"")</f>
        <v/>
      </c>
      <c r="AM17" s="47" t="str">
        <f>IFERROR(VLOOKUP($B17,AM$3:$BN$5,MAX($U$6:$BM$6)+2-AM$6,0),"")</f>
        <v/>
      </c>
      <c r="AN17" s="47" t="str">
        <f>IFERROR(VLOOKUP($B17,AN$3:$BN$5,MAX($U$6:$BM$6)+2-AN$6,0),"")</f>
        <v/>
      </c>
      <c r="AO17" s="47" t="str">
        <f>IFERROR(VLOOKUP($B17,AO$3:$BN$5,MAX($U$6:$BM$6)+2-AO$6,0),"")</f>
        <v/>
      </c>
      <c r="AP17" s="47" t="str">
        <f>IFERROR(VLOOKUP($B17,AP$3:$BN$5,MAX($U$6:$BM$6)+2-AP$6,0),"")</f>
        <v/>
      </c>
      <c r="AQ17" s="47" t="str">
        <f>IFERROR(VLOOKUP($B17,AQ$3:$BN$5,MAX($U$6:$BM$6)+2-AQ$6,0),"")</f>
        <v/>
      </c>
      <c r="AR17" s="47" t="str">
        <f>IFERROR(VLOOKUP($B17,AR$3:$BN$5,MAX($U$6:$BM$6)+2-AR$6,0),"")</f>
        <v/>
      </c>
      <c r="AS17" s="47" t="str">
        <f>IFERROR(VLOOKUP($B17,AS$3:$BN$5,MAX($U$6:$BM$6)+2-AS$6,0),"")</f>
        <v/>
      </c>
      <c r="AT17" s="47" t="str">
        <f>IFERROR(VLOOKUP($B17,AT$3:$BN$5,MAX($U$6:$BM$6)+2-AT$6,0),"")</f>
        <v/>
      </c>
      <c r="AU17" s="47" t="str">
        <f>IFERROR(VLOOKUP($B17,AU$3:$BN$5,MAX($U$6:$BM$6)+2-AU$6,0),"")</f>
        <v/>
      </c>
      <c r="AV17" s="47" t="str">
        <f>IFERROR(VLOOKUP($B17,AV$3:$BN$5,MAX($U$6:$BM$6)+2-AV$6,0),"")</f>
        <v/>
      </c>
      <c r="AW17" s="47" t="str">
        <f>IFERROR(VLOOKUP($B17,AW$3:$BN$5,MAX($U$6:$BM$6)+2-AW$6,0),"")</f>
        <v/>
      </c>
      <c r="AX17" s="47" t="str">
        <f>IFERROR(VLOOKUP($B17,AX$3:$BN$5,MAX($U$6:$BM$6)+2-AX$6,0),"")</f>
        <v/>
      </c>
      <c r="AY17" s="47" t="str">
        <f>IFERROR(VLOOKUP($B17,AY$3:$BN$5,MAX($U$6:$BM$6)+2-AY$6,0),"")</f>
        <v/>
      </c>
      <c r="AZ17" s="47" t="str">
        <f>IFERROR(VLOOKUP($B17,AZ$3:$BN$5,MAX($U$6:$BM$6)+2-AZ$6,0),"")</f>
        <v/>
      </c>
      <c r="BA17" s="47" t="str">
        <f>IFERROR(VLOOKUP($B17,BA$3:$BN$5,MAX($U$6:$BM$6)+2-BA$6,0),"")</f>
        <v/>
      </c>
      <c r="BB17" s="47" t="str">
        <f>IFERROR(VLOOKUP($B17,BB$3:$BN$5,MAX($U$6:$BM$6)+2-BB$6,0),"")</f>
        <v/>
      </c>
      <c r="BC17" s="47" t="str">
        <f>IFERROR(VLOOKUP($B17,BC$3:$BN$5,MAX($U$6:$BM$6)+2-BC$6,0),"")</f>
        <v/>
      </c>
      <c r="BD17" s="47" t="str">
        <f>IFERROR(VLOOKUP($B17,BD$3:$BN$5,MAX($U$6:$BM$6)+2-BD$6,0),"")</f>
        <v/>
      </c>
      <c r="BE17" s="47" t="str">
        <f>IFERROR(VLOOKUP($B17,BE$3:$BN$5,MAX($U$6:$BM$6)+2-BE$6,0),"")</f>
        <v/>
      </c>
      <c r="BF17" s="47" t="str">
        <f>IFERROR(VLOOKUP($B17,BF$3:$BN$5,MAX($U$6:$BM$6)+2-BF$6,0),"")</f>
        <v/>
      </c>
      <c r="BG17" s="47" t="str">
        <f>IFERROR(VLOOKUP($B17,BG$3:$BN$5,MAX($U$6:$BM$6)+2-BG$6,0),"")</f>
        <v/>
      </c>
      <c r="BH17" s="47" t="str">
        <f>IFERROR(VLOOKUP($B17,BH$3:$BN$5,MAX($U$6:$BM$6)+2-BH$6,0),"")</f>
        <v/>
      </c>
      <c r="BI17" s="47" t="str">
        <f>IFERROR(VLOOKUP($B17,BI$3:$BN$5,MAX($U$6:$BM$6)+2-BI$6,0),"")</f>
        <v/>
      </c>
      <c r="BJ17" s="47" t="str">
        <f>IFERROR(VLOOKUP($B17,BJ$3:$BN$5,MAX($U$6:$BM$6)+2-BJ$6,0),"")</f>
        <v/>
      </c>
      <c r="BK17" s="47" t="str">
        <f>IFERROR(VLOOKUP($B17,BK$3:$BN$5,MAX($U$6:$BM$6)+2-BK$6,0),"")</f>
        <v/>
      </c>
      <c r="BL17" s="47" t="str">
        <f>IFERROR(VLOOKUP($B17,BL$3:$BN$5,MAX($U$6:$BM$6)+2-BL$6,0),"")</f>
        <v/>
      </c>
      <c r="BM17" s="47" t="str">
        <f>IFERROR(VLOOKUP($B17,BM$3:$BN$5,MAX($U$6:$BM$6)+2-BM$6,0),"")</f>
        <v/>
      </c>
      <c r="BN17" s="46">
        <f t="shared" si="12"/>
        <v>0</v>
      </c>
      <c r="BO17" s="48" t="str">
        <f t="shared" si="13"/>
        <v/>
      </c>
      <c r="BP17" s="48" t="str">
        <f t="shared" si="14"/>
        <v/>
      </c>
      <c r="BQ17" s="49" t="str">
        <f t="shared" si="15"/>
        <v/>
      </c>
      <c r="BR17" s="50">
        <f t="shared" si="16"/>
        <v>0</v>
      </c>
      <c r="BS17" s="51">
        <f t="shared" si="17"/>
        <v>0</v>
      </c>
      <c r="BT17" s="52" t="str">
        <f>IFERROR(VLOOKUP($B17,BT$2:$CN$5,MAX($BT$6:$CM$6)+2-BT$6,0)*BT$7,"")</f>
        <v/>
      </c>
      <c r="BU17" s="52" t="str">
        <f>IFERROR(VLOOKUP($B17,BU$2:$CN$5,MAX($BT$6:$CM$6)+2-BU$6,0)*BU$7,"")</f>
        <v/>
      </c>
      <c r="BV17" s="52" t="str">
        <f>IFERROR(VLOOKUP($B17,BV$2:$CN$5,MAX($BT$6:$CM$6)+2-BV$6,0)*BV$7,"")</f>
        <v/>
      </c>
      <c r="BW17" s="52" t="str">
        <f>IFERROR(VLOOKUP($B17,BW$2:$CN$5,MAX($BT$6:$CM$6)+2-BW$6,0)*BW$7,"")</f>
        <v/>
      </c>
      <c r="BX17" s="52" t="str">
        <f>IFERROR(VLOOKUP($B17,BX$2:$CN$5,MAX($BT$6:$CM$6)+2-BX$6,0)*BX$7,"")</f>
        <v/>
      </c>
      <c r="BY17" s="52" t="str">
        <f>IFERROR(VLOOKUP($B17,BY$2:$CN$5,MAX($BT$6:$CM$6)+2-BY$6,0)*BY$7,"")</f>
        <v/>
      </c>
      <c r="BZ17" s="52" t="str">
        <f>IFERROR(VLOOKUP($B17,BZ$2:$CN$5,MAX($BT$6:$CM$6)+2-BZ$6,0)*BZ$7,"")</f>
        <v/>
      </c>
      <c r="CA17" s="52" t="str">
        <f>IFERROR(VLOOKUP($B17,CA$2:$CN$5,MAX($BT$6:$CM$6)+2-CA$6,0)*CA$7,"")</f>
        <v/>
      </c>
      <c r="CB17" s="52" t="str">
        <f>IFERROR(VLOOKUP($B17,CB$2:$CN$5,MAX($BT$6:$CM$6)+2-CB$6,0)*CB$7,"")</f>
        <v/>
      </c>
      <c r="CC17" s="52" t="str">
        <f>IFERROR(VLOOKUP($B17,CC$2:$CN$5,MAX($BT$6:$CM$6)+2-CC$6,0)*CC$7,"")</f>
        <v/>
      </c>
      <c r="CD17" s="52" t="str">
        <f>IFERROR(VLOOKUP($B17,CD$2:$CN$5,MAX($BT$6:$CM$6)+2-CD$6,0)*CD$7,"")</f>
        <v/>
      </c>
      <c r="CE17" s="52" t="str">
        <f>IFERROR(VLOOKUP($B17,CE$2:$CN$5,MAX($BT$6:$CM$6)+2-CE$6,0)*CE$7,"")</f>
        <v/>
      </c>
      <c r="CF17" s="52" t="str">
        <f>IFERROR(VLOOKUP($B17,CF$2:$CN$5,MAX($BT$6:$CM$6)+2-CF$6,0)*CF$7,"")</f>
        <v/>
      </c>
      <c r="CG17" s="52" t="str">
        <f>IFERROR(VLOOKUP($B17,CG$2:$CN$5,MAX($BT$6:$CM$6)+2-CG$6,0)*CG$7,"")</f>
        <v/>
      </c>
      <c r="CH17" s="52" t="str">
        <f>IFERROR(VLOOKUP($B17,CH$2:$CN$5,MAX($BT$6:$CM$6)+2-CH$6,0)*CH$7,"")</f>
        <v/>
      </c>
      <c r="CI17" s="52" t="str">
        <f>IFERROR(VLOOKUP($B17,CI$2:$CN$5,MAX($BT$6:$CM$6)+2-CI$6,0)*CI$7,"")</f>
        <v/>
      </c>
      <c r="CJ17" s="52" t="str">
        <f>IFERROR(VLOOKUP($B17,CJ$2:$CN$5,MAX($BT$6:$CM$6)+2-CJ$6,0)*CJ$7,"")</f>
        <v/>
      </c>
      <c r="CK17" s="52" t="str">
        <f>IFERROR(VLOOKUP($B17,CK$2:$CN$5,MAX($BT$6:$CM$6)+2-CK$6,0)*CK$7,"")</f>
        <v/>
      </c>
      <c r="CL17" s="52" t="str">
        <f>IFERROR(VLOOKUP($B17,CL$2:$CN$5,MAX($BT$6:$CM$6)+2-CL$6,0)*CL$7,"")</f>
        <v/>
      </c>
      <c r="CM17" s="52" t="str">
        <f>IFERROR(VLOOKUP($B17,CM$2:$CN$5,MAX($BT$6:$CM$6)+2-CM$6,0)*CM$7,"")</f>
        <v/>
      </c>
      <c r="CP17" s="53"/>
      <c r="CQ17" s="54" t="str">
        <f>IFERROR(VLOOKUP($B17,BT$49:$CN$58,MAX($CQ$6:$DJ$6)+2-CQ$6,0)*CQ$7,"")</f>
        <v/>
      </c>
      <c r="CR17" s="54" t="str">
        <f>IFERROR(VLOOKUP($B17,BU$49:$CN$58,MAX($CQ$6:$DJ$6)+2-CR$6,0)*CR$7,"")</f>
        <v/>
      </c>
      <c r="CS17" s="54" t="str">
        <f>IFERROR(VLOOKUP($B17,BV$49:$CN$58,MAX($CQ$6:$DJ$6)+2-CS$6,0)*CS$7,"")</f>
        <v/>
      </c>
      <c r="CT17" s="54" t="str">
        <f>IFERROR(VLOOKUP($B17,BW$49:$CN$58,MAX($CQ$6:$DJ$6)+2-CT$6,0)*CT$7,"")</f>
        <v/>
      </c>
      <c r="CU17" s="54" t="str">
        <f>IFERROR(VLOOKUP($B17,BX$49:$CN$58,MAX($CQ$6:$DJ$6)+2-CU$6,0)*CU$7,"")</f>
        <v/>
      </c>
      <c r="CV17" s="54" t="str">
        <f>IFERROR(VLOOKUP($B17,BY$49:$CN$58,MAX($CQ$6:$DJ$6)+2-CV$6,0)*CV$7,"")</f>
        <v/>
      </c>
      <c r="CW17" s="54" t="str">
        <f>IFERROR(VLOOKUP($B17,BZ$49:$CN$58,MAX($CQ$6:$DJ$6)+2-CW$6,0)*CW$7,"")</f>
        <v/>
      </c>
      <c r="CX17" s="54" t="str">
        <f>IFERROR(VLOOKUP($B17,CA$49:$CN$58,MAX($CQ$6:$DJ$6)+2-CX$6,0)*CX$7,"")</f>
        <v/>
      </c>
      <c r="CY17" s="54" t="str">
        <f>IFERROR(VLOOKUP($B17,CB$49:$CN$58,MAX($CQ$6:$DJ$6)+2-CY$6,0)*CY$7,"")</f>
        <v/>
      </c>
      <c r="CZ17" s="54" t="str">
        <f>IFERROR(VLOOKUP($B17,CC$49:$CN$58,MAX($CQ$6:$DJ$6)+2-CZ$6,0)*CZ$7,"")</f>
        <v/>
      </c>
      <c r="DA17" s="54" t="str">
        <f>IFERROR(VLOOKUP($B17,CD$49:$CN$58,MAX($CQ$6:$DJ$6)+2-DA$6,0)*DA$7,"")</f>
        <v/>
      </c>
      <c r="DB17" s="54" t="str">
        <f>IFERROR(VLOOKUP($B17,CE$49:$CN$58,MAX($CQ$6:$DJ$6)+2-DB$6,0)*DB$7,"")</f>
        <v/>
      </c>
      <c r="DC17" s="54" t="str">
        <f>IFERROR(VLOOKUP($B17,CF$49:$CN$58,MAX($CQ$6:$DJ$6)+2-DC$6,0)*DC$7,"")</f>
        <v/>
      </c>
      <c r="DD17" s="54" t="str">
        <f>IFERROR(VLOOKUP($B17,CG$49:$CN$58,MAX($CQ$6:$DJ$6)+2-DD$6,0)*DD$7,"")</f>
        <v/>
      </c>
      <c r="DE17" s="54" t="str">
        <f>IFERROR(VLOOKUP($B17,CH$49:$CN$58,MAX($CQ$6:$DJ$6)+2-DE$6,0)*DE$7,"")</f>
        <v/>
      </c>
      <c r="DF17" s="54" t="str">
        <f>IFERROR(VLOOKUP($B17,CI$49:$CN$58,MAX($CQ$6:$DJ$6)+2-DF$6,0)*DF$7,"")</f>
        <v/>
      </c>
      <c r="DG17" s="54" t="str">
        <f>IFERROR(VLOOKUP($B17,CJ$49:$CN$58,MAX($CQ$6:$DJ$6)+2-DG$6,0)*DG$7,"")</f>
        <v/>
      </c>
      <c r="DH17" s="54" t="str">
        <f>IFERROR(VLOOKUP($B17,CK$49:$CN$58,MAX($CQ$6:$DJ$6)+2-DH$6,0)*DH$7,"")</f>
        <v/>
      </c>
      <c r="DI17" s="54" t="str">
        <f>IFERROR(VLOOKUP($B17,CL$49:$CN$58,MAX($CQ$6:$DJ$6)+2-DI$6,0)*DI$7,"")</f>
        <v/>
      </c>
      <c r="DJ17" s="54" t="str">
        <f>IFERROR(VLOOKUP($B17,CM$49:$CN$58,MAX($CQ$6:$DJ$6)+2-DJ$6,0)*DJ$7,"")</f>
        <v/>
      </c>
      <c r="DK17" s="55">
        <f t="shared" si="18"/>
        <v>0</v>
      </c>
      <c r="DM17" s="56" t="str">
        <f>IFERROR(VLOOKUP($B17,BT$60:$CN$69,MAX($BT$6:$CM$6)+2-DM$6,0)*DM$7,"")</f>
        <v/>
      </c>
      <c r="DN17" s="56" t="str">
        <f>IFERROR(VLOOKUP($B17,BU$60:$CN$69,MAX($BT$6:$CM$6)+2-DN$6,0)*DN$7,"")</f>
        <v/>
      </c>
      <c r="DO17" s="56" t="str">
        <f>IFERROR(VLOOKUP($B17,BV$60:$CN$69,MAX($BT$6:$CM$6)+2-DO$6,0)*DO$7,"")</f>
        <v/>
      </c>
      <c r="DP17" s="56" t="str">
        <f>IFERROR(VLOOKUP($B17,BW$60:$CN$69,MAX($BT$6:$CM$6)+2-DP$6,0)*DP$7,"")</f>
        <v/>
      </c>
      <c r="DQ17" s="56" t="str">
        <f>IFERROR(VLOOKUP($B17,BX$60:$CN$69,MAX($BT$6:$CM$6)+2-DQ$6,0)*DQ$7,"")</f>
        <v/>
      </c>
      <c r="DR17" s="56" t="str">
        <f>IFERROR(VLOOKUP($B17,BY$60:$CN$69,MAX($BT$6:$CM$6)+2-DR$6,0)*DR$7,"")</f>
        <v/>
      </c>
      <c r="DS17" s="56" t="str">
        <f>IFERROR(VLOOKUP($B17,BZ$60:$CN$69,MAX($BT$6:$CM$6)+2-DS$6,0)*DS$7,"")</f>
        <v/>
      </c>
      <c r="DT17" s="56" t="str">
        <f>IFERROR(VLOOKUP($B17,CA$60:$CN$69,MAX($BT$6:$CM$6)+2-DT$6,0)*DT$7,"")</f>
        <v/>
      </c>
      <c r="DU17" s="56" t="str">
        <f>IFERROR(VLOOKUP($B17,CB$60:$CN$69,MAX($BT$6:$CM$6)+2-DU$6,0)*DU$7,"")</f>
        <v/>
      </c>
      <c r="DV17" s="56" t="str">
        <f>IFERROR(VLOOKUP($B17,CC$60:$CN$69,MAX($BT$6:$CM$6)+2-DV$6,0)*DV$7,"")</f>
        <v/>
      </c>
      <c r="DW17" s="56" t="str">
        <f>IFERROR(VLOOKUP($B17,CD$60:$CN$69,MAX($BT$6:$CM$6)+2-DW$6,0)*DW$7,"")</f>
        <v/>
      </c>
      <c r="DX17" s="56" t="str">
        <f>IFERROR(VLOOKUP($B17,CE$60:$CN$69,MAX($BT$6:$CM$6)+2-DX$6,0)*DX$7,"")</f>
        <v/>
      </c>
      <c r="DY17" s="56" t="str">
        <f>IFERROR(VLOOKUP($B17,CF$60:$CN$69,MAX($BT$6:$CM$6)+2-DY$6,0)*DY$7,"")</f>
        <v/>
      </c>
      <c r="DZ17" s="56" t="str">
        <f>IFERROR(VLOOKUP($B17,CG$60:$CN$69,MAX($BT$6:$CM$6)+2-DZ$6,0)*DZ$7,"")</f>
        <v/>
      </c>
      <c r="EA17" s="56" t="str">
        <f>IFERROR(VLOOKUP($B17,CH$60:$CN$69,MAX($BT$6:$CM$6)+2-EA$6,0)*EA$7,"")</f>
        <v/>
      </c>
      <c r="EB17" s="56" t="str">
        <f>IFERROR(VLOOKUP($B17,CI$60:$CN$69,MAX($BT$6:$CM$6)+2-EB$6,0)*EB$7,"")</f>
        <v/>
      </c>
      <c r="EC17" s="56" t="str">
        <f>IFERROR(VLOOKUP($B17,CJ$60:$CN$69,MAX($BT$6:$CM$6)+2-EC$6,0)*EC$7,"")</f>
        <v/>
      </c>
      <c r="ED17" s="56" t="str">
        <f>IFERROR(VLOOKUP($B17,CK$60:$CN$69,MAX($BT$6:$CM$6)+2-ED$6,0)*ED$7,"")</f>
        <v/>
      </c>
      <c r="EE17" s="56" t="str">
        <f>IFERROR(VLOOKUP($B17,CL$60:$CN$69,MAX($BT$6:$CM$6)+2-EE$6,0)*EE$7,"")</f>
        <v/>
      </c>
      <c r="EF17" s="56" t="str">
        <f>IFERROR(VLOOKUP($B17,CM$60:$CN$69,MAX($BT$6:$CM$6)+2-EF$6,0)*EF$7,"")</f>
        <v/>
      </c>
      <c r="EG17" s="57">
        <f t="shared" si="19"/>
        <v>0</v>
      </c>
      <c r="EJ17" s="1">
        <v>10</v>
      </c>
      <c r="EL17" s="1">
        <v>10</v>
      </c>
      <c r="EN17" s="1">
        <v>10</v>
      </c>
      <c r="EP17" s="1">
        <v>10</v>
      </c>
    </row>
    <row r="18" spans="1:146" ht="18" hidden="1">
      <c r="A18" s="36" t="s">
        <v>37</v>
      </c>
      <c r="B18" s="37"/>
      <c r="C18" s="38"/>
      <c r="D18" s="39"/>
      <c r="E18" s="40"/>
      <c r="F18" s="41"/>
      <c r="G18" s="42"/>
      <c r="H18" s="43">
        <f t="shared" si="0"/>
        <v>0</v>
      </c>
      <c r="I18" s="43">
        <f t="shared" si="1"/>
        <v>0</v>
      </c>
      <c r="J18" s="43">
        <f t="shared" si="2"/>
        <v>0</v>
      </c>
      <c r="K18" s="43">
        <f t="shared" si="3"/>
        <v>0</v>
      </c>
      <c r="L18" s="43">
        <f t="shared" si="4"/>
        <v>0</v>
      </c>
      <c r="M18" s="43">
        <f t="shared" si="5"/>
        <v>0</v>
      </c>
      <c r="N18" s="43">
        <f t="shared" si="6"/>
        <v>0</v>
      </c>
      <c r="O18" s="44">
        <f t="shared" si="7"/>
        <v>0</v>
      </c>
      <c r="P18" s="45" t="str">
        <f t="shared" si="8"/>
        <v/>
      </c>
      <c r="Q18" s="45">
        <f t="shared" si="9"/>
        <v>0</v>
      </c>
      <c r="R18" s="46"/>
      <c r="S18" s="46" t="str">
        <f t="shared" si="10"/>
        <v/>
      </c>
      <c r="T18" s="46">
        <f t="shared" si="11"/>
        <v>0</v>
      </c>
      <c r="U18" s="47" t="str">
        <f>IFERROR(VLOOKUP($B18,U$3:$BN$5,MAX($U$6:$BM$6)+2-U$6,0),"")</f>
        <v/>
      </c>
      <c r="V18" s="47" t="str">
        <f>IFERROR(VLOOKUP($B18,V$3:$BN$5,MAX($U$6:$BM$6)+2-V$6,0),"")</f>
        <v/>
      </c>
      <c r="W18" s="47" t="str">
        <f>IFERROR(VLOOKUP($B18,W$3:$BN$5,MAX($U$6:$BM$6)+2-W$6,0),"")</f>
        <v/>
      </c>
      <c r="X18" s="47" t="str">
        <f>IFERROR(VLOOKUP($B18,X$3:$BN$5,MAX($U$6:$BM$6)+2-X$6,0),"")</f>
        <v/>
      </c>
      <c r="Y18" s="47" t="str">
        <f>IFERROR(VLOOKUP($B18,Y$3:$BN$5,MAX($U$6:$BM$6)+2-Y$6,0),"")</f>
        <v/>
      </c>
      <c r="Z18" s="47" t="str">
        <f>IFERROR(VLOOKUP($B18,Z$3:$BN$5,MAX($U$6:$BM$6)+2-Z$6,0),"")</f>
        <v/>
      </c>
      <c r="AA18" s="47" t="str">
        <f>IFERROR(VLOOKUP($B18,AA$3:$BN$5,MAX($U$6:$BM$6)+2-AA$6,0),"")</f>
        <v/>
      </c>
      <c r="AB18" s="47" t="str">
        <f>IFERROR(VLOOKUP($B18,AB$3:$BN$5,MAX($U$6:$BM$6)+2-AB$6,0),"")</f>
        <v/>
      </c>
      <c r="AC18" s="47" t="str">
        <f>IFERROR(VLOOKUP($B18,AC$3:$BN$5,MAX($U$6:$BM$6)+2-AC$6,0),"")</f>
        <v/>
      </c>
      <c r="AD18" s="47" t="str">
        <f>IFERROR(VLOOKUP($B18,AD$3:$BN$5,MAX($U$6:$BM$6)+2-AD$6,0),"")</f>
        <v/>
      </c>
      <c r="AE18" s="47" t="str">
        <f>IFERROR(VLOOKUP($B18,AE$3:$BN$5,MAX($U$6:$BM$6)+2-AE$6,0),"")</f>
        <v/>
      </c>
      <c r="AF18" s="47" t="str">
        <f>IFERROR(VLOOKUP($B18,AF$3:$BN$5,MAX($U$6:$BM$6)+2-AF$6,0),"")</f>
        <v/>
      </c>
      <c r="AG18" s="47" t="str">
        <f>IFERROR(VLOOKUP($B18,AG$3:$BN$5,MAX($U$6:$BM$6)+2-AG$6,0),"")</f>
        <v/>
      </c>
      <c r="AH18" s="47" t="str">
        <f>IFERROR(VLOOKUP($B18,AH$3:$BN$5,MAX($U$6:$BM$6)+2-AH$6,0),"")</f>
        <v/>
      </c>
      <c r="AI18" s="47" t="str">
        <f>IFERROR(VLOOKUP($B18,AI$3:$BN$5,MAX($U$6:$BM$6)+2-AI$6,0),"")</f>
        <v/>
      </c>
      <c r="AJ18" s="47" t="str">
        <f>IFERROR(VLOOKUP($B18,AJ$3:$BN$5,MAX($U$6:$BM$6)+2-AJ$6,0),"")</f>
        <v/>
      </c>
      <c r="AK18" s="47" t="str">
        <f>IFERROR(VLOOKUP($B18,AK$3:$BN$5,MAX($U$6:$BM$6)+2-AK$6,0),"")</f>
        <v/>
      </c>
      <c r="AL18" s="47" t="str">
        <f>IFERROR(VLOOKUP($B18,AL$3:$BN$5,MAX($U$6:$BM$6)+2-AL$6,0),"")</f>
        <v/>
      </c>
      <c r="AM18" s="47" t="str">
        <f>IFERROR(VLOOKUP($B18,AM$3:$BN$5,MAX($U$6:$BM$6)+2-AM$6,0),"")</f>
        <v/>
      </c>
      <c r="AN18" s="47" t="str">
        <f>IFERROR(VLOOKUP($B18,AN$3:$BN$5,MAX($U$6:$BM$6)+2-AN$6,0),"")</f>
        <v/>
      </c>
      <c r="AO18" s="47" t="str">
        <f>IFERROR(VLOOKUP($B18,AO$3:$BN$5,MAX($U$6:$BM$6)+2-AO$6,0),"")</f>
        <v/>
      </c>
      <c r="AP18" s="47" t="str">
        <f>IFERROR(VLOOKUP($B18,AP$3:$BN$5,MAX($U$6:$BM$6)+2-AP$6,0),"")</f>
        <v/>
      </c>
      <c r="AQ18" s="47" t="str">
        <f>IFERROR(VLOOKUP($B18,AQ$3:$BN$5,MAX($U$6:$BM$6)+2-AQ$6,0),"")</f>
        <v/>
      </c>
      <c r="AR18" s="47" t="str">
        <f>IFERROR(VLOOKUP($B18,AR$3:$BN$5,MAX($U$6:$BM$6)+2-AR$6,0),"")</f>
        <v/>
      </c>
      <c r="AS18" s="47" t="str">
        <f>IFERROR(VLOOKUP($B18,AS$3:$BN$5,MAX($U$6:$BM$6)+2-AS$6,0),"")</f>
        <v/>
      </c>
      <c r="AT18" s="47" t="str">
        <f>IFERROR(VLOOKUP($B18,AT$3:$BN$5,MAX($U$6:$BM$6)+2-AT$6,0),"")</f>
        <v/>
      </c>
      <c r="AU18" s="47" t="str">
        <f>IFERROR(VLOOKUP($B18,AU$3:$BN$5,MAX($U$6:$BM$6)+2-AU$6,0),"")</f>
        <v/>
      </c>
      <c r="AV18" s="47" t="str">
        <f>IFERROR(VLOOKUP($B18,AV$3:$BN$5,MAX($U$6:$BM$6)+2-AV$6,0),"")</f>
        <v/>
      </c>
      <c r="AW18" s="47" t="str">
        <f>IFERROR(VLOOKUP($B18,AW$3:$BN$5,MAX($U$6:$BM$6)+2-AW$6,0),"")</f>
        <v/>
      </c>
      <c r="AX18" s="47" t="str">
        <f>IFERROR(VLOOKUP($B18,AX$3:$BN$5,MAX($U$6:$BM$6)+2-AX$6,0),"")</f>
        <v/>
      </c>
      <c r="AY18" s="47" t="str">
        <f>IFERROR(VLOOKUP($B18,AY$3:$BN$5,MAX($U$6:$BM$6)+2-AY$6,0),"")</f>
        <v/>
      </c>
      <c r="AZ18" s="47" t="str">
        <f>IFERROR(VLOOKUP($B18,AZ$3:$BN$5,MAX($U$6:$BM$6)+2-AZ$6,0),"")</f>
        <v/>
      </c>
      <c r="BA18" s="47" t="str">
        <f>IFERROR(VLOOKUP($B18,BA$3:$BN$5,MAX($U$6:$BM$6)+2-BA$6,0),"")</f>
        <v/>
      </c>
      <c r="BB18" s="47" t="str">
        <f>IFERROR(VLOOKUP($B18,BB$3:$BN$5,MAX($U$6:$BM$6)+2-BB$6,0),"")</f>
        <v/>
      </c>
      <c r="BC18" s="47" t="str">
        <f>IFERROR(VLOOKUP($B18,BC$3:$BN$5,MAX($U$6:$BM$6)+2-BC$6,0),"")</f>
        <v/>
      </c>
      <c r="BD18" s="47" t="str">
        <f>IFERROR(VLOOKUP($B18,BD$3:$BN$5,MAX($U$6:$BM$6)+2-BD$6,0),"")</f>
        <v/>
      </c>
      <c r="BE18" s="47" t="str">
        <f>IFERROR(VLOOKUP($B18,BE$3:$BN$5,MAX($U$6:$BM$6)+2-BE$6,0),"")</f>
        <v/>
      </c>
      <c r="BF18" s="47" t="str">
        <f>IFERROR(VLOOKUP($B18,BF$3:$BN$5,MAX($U$6:$BM$6)+2-BF$6,0),"")</f>
        <v/>
      </c>
      <c r="BG18" s="47" t="str">
        <f>IFERROR(VLOOKUP($B18,BG$3:$BN$5,MAX($U$6:$BM$6)+2-BG$6,0),"")</f>
        <v/>
      </c>
      <c r="BH18" s="47" t="str">
        <f>IFERROR(VLOOKUP($B18,BH$3:$BN$5,MAX($U$6:$BM$6)+2-BH$6,0),"")</f>
        <v/>
      </c>
      <c r="BI18" s="47" t="str">
        <f>IFERROR(VLOOKUP($B18,BI$3:$BN$5,MAX($U$6:$BM$6)+2-BI$6,0),"")</f>
        <v/>
      </c>
      <c r="BJ18" s="47" t="str">
        <f>IFERROR(VLOOKUP($B18,BJ$3:$BN$5,MAX($U$6:$BM$6)+2-BJ$6,0),"")</f>
        <v/>
      </c>
      <c r="BK18" s="47" t="str">
        <f>IFERROR(VLOOKUP($B18,BK$3:$BN$5,MAX($U$6:$BM$6)+2-BK$6,0),"")</f>
        <v/>
      </c>
      <c r="BL18" s="47" t="str">
        <f>IFERROR(VLOOKUP($B18,BL$3:$BN$5,MAX($U$6:$BM$6)+2-BL$6,0),"")</f>
        <v/>
      </c>
      <c r="BM18" s="47" t="str">
        <f>IFERROR(VLOOKUP($B18,BM$3:$BN$5,MAX($U$6:$BM$6)+2-BM$6,0),"")</f>
        <v/>
      </c>
      <c r="BN18" s="46">
        <f t="shared" si="12"/>
        <v>0</v>
      </c>
      <c r="BO18" s="48" t="str">
        <f t="shared" si="13"/>
        <v/>
      </c>
      <c r="BP18" s="48" t="str">
        <f t="shared" si="14"/>
        <v/>
      </c>
      <c r="BQ18" s="49" t="str">
        <f t="shared" si="15"/>
        <v/>
      </c>
      <c r="BR18" s="50">
        <f t="shared" si="16"/>
        <v>0</v>
      </c>
      <c r="BS18" s="51">
        <f t="shared" si="17"/>
        <v>0</v>
      </c>
      <c r="BT18" s="52" t="str">
        <f>IFERROR(VLOOKUP($B18,BT$2:$CN$5,MAX($BT$6:$CM$6)+2-BT$6,0)*BT$7,"")</f>
        <v/>
      </c>
      <c r="BU18" s="52" t="str">
        <f>IFERROR(VLOOKUP($B18,BU$2:$CN$5,MAX($BT$6:$CM$6)+2-BU$6,0)*BU$7,"")</f>
        <v/>
      </c>
      <c r="BV18" s="52" t="str">
        <f>IFERROR(VLOOKUP($B18,BV$2:$CN$5,MAX($BT$6:$CM$6)+2-BV$6,0)*BV$7,"")</f>
        <v/>
      </c>
      <c r="BW18" s="52" t="str">
        <f>IFERROR(VLOOKUP($B18,BW$2:$CN$5,MAX($BT$6:$CM$6)+2-BW$6,0)*BW$7,"")</f>
        <v/>
      </c>
      <c r="BX18" s="52" t="str">
        <f>IFERROR(VLOOKUP($B18,BX$2:$CN$5,MAX($BT$6:$CM$6)+2-BX$6,0)*BX$7,"")</f>
        <v/>
      </c>
      <c r="BY18" s="52" t="str">
        <f>IFERROR(VLOOKUP($B18,BY$2:$CN$5,MAX($BT$6:$CM$6)+2-BY$6,0)*BY$7,"")</f>
        <v/>
      </c>
      <c r="BZ18" s="52" t="str">
        <f>IFERROR(VLOOKUP($B18,BZ$2:$CN$5,MAX($BT$6:$CM$6)+2-BZ$6,0)*BZ$7,"")</f>
        <v/>
      </c>
      <c r="CA18" s="52" t="str">
        <f>IFERROR(VLOOKUP($B18,CA$2:$CN$5,MAX($BT$6:$CM$6)+2-CA$6,0)*CA$7,"")</f>
        <v/>
      </c>
      <c r="CB18" s="52" t="str">
        <f>IFERROR(VLOOKUP($B18,CB$2:$CN$5,MAX($BT$6:$CM$6)+2-CB$6,0)*CB$7,"")</f>
        <v/>
      </c>
      <c r="CC18" s="52" t="str">
        <f>IFERROR(VLOOKUP($B18,CC$2:$CN$5,MAX($BT$6:$CM$6)+2-CC$6,0)*CC$7,"")</f>
        <v/>
      </c>
      <c r="CD18" s="52" t="str">
        <f>IFERROR(VLOOKUP($B18,CD$2:$CN$5,MAX($BT$6:$CM$6)+2-CD$6,0)*CD$7,"")</f>
        <v/>
      </c>
      <c r="CE18" s="52" t="str">
        <f>IFERROR(VLOOKUP($B18,CE$2:$CN$5,MAX($BT$6:$CM$6)+2-CE$6,0)*CE$7,"")</f>
        <v/>
      </c>
      <c r="CF18" s="52" t="str">
        <f>IFERROR(VLOOKUP($B18,CF$2:$CN$5,MAX($BT$6:$CM$6)+2-CF$6,0)*CF$7,"")</f>
        <v/>
      </c>
      <c r="CG18" s="52" t="str">
        <f>IFERROR(VLOOKUP($B18,CG$2:$CN$5,MAX($BT$6:$CM$6)+2-CG$6,0)*CG$7,"")</f>
        <v/>
      </c>
      <c r="CH18" s="52" t="str">
        <f>IFERROR(VLOOKUP($B18,CH$2:$CN$5,MAX($BT$6:$CM$6)+2-CH$6,0)*CH$7,"")</f>
        <v/>
      </c>
      <c r="CI18" s="52" t="str">
        <f>IFERROR(VLOOKUP($B18,CI$2:$CN$5,MAX($BT$6:$CM$6)+2-CI$6,0)*CI$7,"")</f>
        <v/>
      </c>
      <c r="CJ18" s="52" t="str">
        <f>IFERROR(VLOOKUP($B18,CJ$2:$CN$5,MAX($BT$6:$CM$6)+2-CJ$6,0)*CJ$7,"")</f>
        <v/>
      </c>
      <c r="CK18" s="52" t="str">
        <f>IFERROR(VLOOKUP($B18,CK$2:$CN$5,MAX($BT$6:$CM$6)+2-CK$6,0)*CK$7,"")</f>
        <v/>
      </c>
      <c r="CL18" s="52" t="str">
        <f>IFERROR(VLOOKUP($B18,CL$2:$CN$5,MAX($BT$6:$CM$6)+2-CL$6,0)*CL$7,"")</f>
        <v/>
      </c>
      <c r="CM18" s="52" t="str">
        <f>IFERROR(VLOOKUP($B18,CM$2:$CN$5,MAX($BT$6:$CM$6)+2-CM$6,0)*CM$7,"")</f>
        <v/>
      </c>
      <c r="CP18" s="53"/>
      <c r="CQ18" s="54" t="str">
        <f>IFERROR(VLOOKUP($B18,BT$49:$CN$58,MAX($CQ$6:$DJ$6)+2-CQ$6,0)*CQ$7,"")</f>
        <v/>
      </c>
      <c r="CR18" s="54" t="str">
        <f>IFERROR(VLOOKUP($B18,BU$49:$CN$58,MAX($CQ$6:$DJ$6)+2-CR$6,0)*CR$7,"")</f>
        <v/>
      </c>
      <c r="CS18" s="54" t="str">
        <f>IFERROR(VLOOKUP($B18,BV$49:$CN$58,MAX($CQ$6:$DJ$6)+2-CS$6,0)*CS$7,"")</f>
        <v/>
      </c>
      <c r="CT18" s="54" t="str">
        <f>IFERROR(VLOOKUP($B18,BW$49:$CN$58,MAX($CQ$6:$DJ$6)+2-CT$6,0)*CT$7,"")</f>
        <v/>
      </c>
      <c r="CU18" s="54" t="str">
        <f>IFERROR(VLOOKUP($B18,BX$49:$CN$58,MAX($CQ$6:$DJ$6)+2-CU$6,0)*CU$7,"")</f>
        <v/>
      </c>
      <c r="CV18" s="54" t="str">
        <f>IFERROR(VLOOKUP($B18,BY$49:$CN$58,MAX($CQ$6:$DJ$6)+2-CV$6,0)*CV$7,"")</f>
        <v/>
      </c>
      <c r="CW18" s="54" t="str">
        <f>IFERROR(VLOOKUP($B18,BZ$49:$CN$58,MAX($CQ$6:$DJ$6)+2-CW$6,0)*CW$7,"")</f>
        <v/>
      </c>
      <c r="CX18" s="54" t="str">
        <f>IFERROR(VLOOKUP($B18,CA$49:$CN$58,MAX($CQ$6:$DJ$6)+2-CX$6,0)*CX$7,"")</f>
        <v/>
      </c>
      <c r="CY18" s="54" t="str">
        <f>IFERROR(VLOOKUP($B18,CB$49:$CN$58,MAX($CQ$6:$DJ$6)+2-CY$6,0)*CY$7,"")</f>
        <v/>
      </c>
      <c r="CZ18" s="54" t="str">
        <f>IFERROR(VLOOKUP($B18,CC$49:$CN$58,MAX($CQ$6:$DJ$6)+2-CZ$6,0)*CZ$7,"")</f>
        <v/>
      </c>
      <c r="DA18" s="54" t="str">
        <f>IFERROR(VLOOKUP($B18,CD$49:$CN$58,MAX($CQ$6:$DJ$6)+2-DA$6,0)*DA$7,"")</f>
        <v/>
      </c>
      <c r="DB18" s="54" t="str">
        <f>IFERROR(VLOOKUP($B18,CE$49:$CN$58,MAX($CQ$6:$DJ$6)+2-DB$6,0)*DB$7,"")</f>
        <v/>
      </c>
      <c r="DC18" s="54" t="str">
        <f>IFERROR(VLOOKUP($B18,CF$49:$CN$58,MAX($CQ$6:$DJ$6)+2-DC$6,0)*DC$7,"")</f>
        <v/>
      </c>
      <c r="DD18" s="54" t="str">
        <f>IFERROR(VLOOKUP($B18,CG$49:$CN$58,MAX($CQ$6:$DJ$6)+2-DD$6,0)*DD$7,"")</f>
        <v/>
      </c>
      <c r="DE18" s="54" t="str">
        <f>IFERROR(VLOOKUP($B18,CH$49:$CN$58,MAX($CQ$6:$DJ$6)+2-DE$6,0)*DE$7,"")</f>
        <v/>
      </c>
      <c r="DF18" s="54" t="str">
        <f>IFERROR(VLOOKUP($B18,CI$49:$CN$58,MAX($CQ$6:$DJ$6)+2-DF$6,0)*DF$7,"")</f>
        <v/>
      </c>
      <c r="DG18" s="54" t="str">
        <f>IFERROR(VLOOKUP($B18,CJ$49:$CN$58,MAX($CQ$6:$DJ$6)+2-DG$6,0)*DG$7,"")</f>
        <v/>
      </c>
      <c r="DH18" s="54" t="str">
        <f>IFERROR(VLOOKUP($B18,CK$49:$CN$58,MAX($CQ$6:$DJ$6)+2-DH$6,0)*DH$7,"")</f>
        <v/>
      </c>
      <c r="DI18" s="54" t="str">
        <f>IFERROR(VLOOKUP($B18,CL$49:$CN$58,MAX($CQ$6:$DJ$6)+2-DI$6,0)*DI$7,"")</f>
        <v/>
      </c>
      <c r="DJ18" s="54" t="str">
        <f>IFERROR(VLOOKUP($B18,CM$49:$CN$58,MAX($CQ$6:$DJ$6)+2-DJ$6,0)*DJ$7,"")</f>
        <v/>
      </c>
      <c r="DK18" s="55">
        <f t="shared" si="18"/>
        <v>0</v>
      </c>
      <c r="DM18" s="56" t="str">
        <f>IFERROR(VLOOKUP($B18,BT$60:$CN$69,MAX($BT$6:$CM$6)+2-DM$6,0)*DM$7,"")</f>
        <v/>
      </c>
      <c r="DN18" s="56" t="str">
        <f>IFERROR(VLOOKUP($B18,BU$60:$CN$69,MAX($BT$6:$CM$6)+2-DN$6,0)*DN$7,"")</f>
        <v/>
      </c>
      <c r="DO18" s="56" t="str">
        <f>IFERROR(VLOOKUP($B18,BV$60:$CN$69,MAX($BT$6:$CM$6)+2-DO$6,0)*DO$7,"")</f>
        <v/>
      </c>
      <c r="DP18" s="56" t="str">
        <f>IFERROR(VLOOKUP($B18,BW$60:$CN$69,MAX($BT$6:$CM$6)+2-DP$6,0)*DP$7,"")</f>
        <v/>
      </c>
      <c r="DQ18" s="56" t="str">
        <f>IFERROR(VLOOKUP($B18,BX$60:$CN$69,MAX($BT$6:$CM$6)+2-DQ$6,0)*DQ$7,"")</f>
        <v/>
      </c>
      <c r="DR18" s="56" t="str">
        <f>IFERROR(VLOOKUP($B18,BY$60:$CN$69,MAX($BT$6:$CM$6)+2-DR$6,0)*DR$7,"")</f>
        <v/>
      </c>
      <c r="DS18" s="56" t="str">
        <f>IFERROR(VLOOKUP($B18,BZ$60:$CN$69,MAX($BT$6:$CM$6)+2-DS$6,0)*DS$7,"")</f>
        <v/>
      </c>
      <c r="DT18" s="56" t="str">
        <f>IFERROR(VLOOKUP($B18,CA$60:$CN$69,MAX($BT$6:$CM$6)+2-DT$6,0)*DT$7,"")</f>
        <v/>
      </c>
      <c r="DU18" s="56" t="str">
        <f>IFERROR(VLOOKUP($B18,CB$60:$CN$69,MAX($BT$6:$CM$6)+2-DU$6,0)*DU$7,"")</f>
        <v/>
      </c>
      <c r="DV18" s="56" t="str">
        <f>IFERROR(VLOOKUP($B18,CC$60:$CN$69,MAX($BT$6:$CM$6)+2-DV$6,0)*DV$7,"")</f>
        <v/>
      </c>
      <c r="DW18" s="56" t="str">
        <f>IFERROR(VLOOKUP($B18,CD$60:$CN$69,MAX($BT$6:$CM$6)+2-DW$6,0)*DW$7,"")</f>
        <v/>
      </c>
      <c r="DX18" s="56" t="str">
        <f>IFERROR(VLOOKUP($B18,CE$60:$CN$69,MAX($BT$6:$CM$6)+2-DX$6,0)*DX$7,"")</f>
        <v/>
      </c>
      <c r="DY18" s="56" t="str">
        <f>IFERROR(VLOOKUP($B18,CF$60:$CN$69,MAX($BT$6:$CM$6)+2-DY$6,0)*DY$7,"")</f>
        <v/>
      </c>
      <c r="DZ18" s="56" t="str">
        <f>IFERROR(VLOOKUP($B18,CG$60:$CN$69,MAX($BT$6:$CM$6)+2-DZ$6,0)*DZ$7,"")</f>
        <v/>
      </c>
      <c r="EA18" s="56" t="str">
        <f>IFERROR(VLOOKUP($B18,CH$60:$CN$69,MAX($BT$6:$CM$6)+2-EA$6,0)*EA$7,"")</f>
        <v/>
      </c>
      <c r="EB18" s="56" t="str">
        <f>IFERROR(VLOOKUP($B18,CI$60:$CN$69,MAX($BT$6:$CM$6)+2-EB$6,0)*EB$7,"")</f>
        <v/>
      </c>
      <c r="EC18" s="56" t="str">
        <f>IFERROR(VLOOKUP($B18,CJ$60:$CN$69,MAX($BT$6:$CM$6)+2-EC$6,0)*EC$7,"")</f>
        <v/>
      </c>
      <c r="ED18" s="56" t="str">
        <f>IFERROR(VLOOKUP($B18,CK$60:$CN$69,MAX($BT$6:$CM$6)+2-ED$6,0)*ED$7,"")</f>
        <v/>
      </c>
      <c r="EE18" s="56" t="str">
        <f>IFERROR(VLOOKUP($B18,CL$60:$CN$69,MAX($BT$6:$CM$6)+2-EE$6,0)*EE$7,"")</f>
        <v/>
      </c>
      <c r="EF18" s="56" t="str">
        <f>IFERROR(VLOOKUP($B18,CM$60:$CN$69,MAX($BT$6:$CM$6)+2-EF$6,0)*EF$7,"")</f>
        <v/>
      </c>
      <c r="EG18" s="57">
        <f t="shared" si="19"/>
        <v>0</v>
      </c>
      <c r="EJ18" s="1">
        <v>11</v>
      </c>
      <c r="EL18" s="1">
        <v>11</v>
      </c>
      <c r="EN18" s="1">
        <v>11</v>
      </c>
      <c r="EP18" s="1">
        <v>11</v>
      </c>
    </row>
    <row r="19" spans="1:146" ht="18" hidden="1">
      <c r="A19" s="36" t="s">
        <v>38</v>
      </c>
      <c r="B19" s="37"/>
      <c r="C19" s="38"/>
      <c r="D19" s="39"/>
      <c r="E19" s="40"/>
      <c r="F19" s="41"/>
      <c r="G19" s="42"/>
      <c r="H19" s="43">
        <f t="shared" si="0"/>
        <v>0</v>
      </c>
      <c r="I19" s="43">
        <f t="shared" si="1"/>
        <v>0</v>
      </c>
      <c r="J19" s="43">
        <f t="shared" si="2"/>
        <v>0</v>
      </c>
      <c r="K19" s="43">
        <f t="shared" si="3"/>
        <v>0</v>
      </c>
      <c r="L19" s="43">
        <f t="shared" si="4"/>
        <v>0</v>
      </c>
      <c r="M19" s="43">
        <f t="shared" si="5"/>
        <v>0</v>
      </c>
      <c r="N19" s="43">
        <f t="shared" si="6"/>
        <v>0</v>
      </c>
      <c r="O19" s="44">
        <f t="shared" si="7"/>
        <v>0</v>
      </c>
      <c r="P19" s="45" t="str">
        <f t="shared" si="8"/>
        <v/>
      </c>
      <c r="Q19" s="45">
        <f t="shared" si="9"/>
        <v>0</v>
      </c>
      <c r="R19" s="46"/>
      <c r="S19" s="46" t="str">
        <f t="shared" si="10"/>
        <v/>
      </c>
      <c r="T19" s="46">
        <f t="shared" si="11"/>
        <v>0</v>
      </c>
      <c r="U19" s="47" t="str">
        <f>IFERROR(VLOOKUP($B19,U$3:$BN$5,MAX($U$6:$BM$6)+2-U$6,0),"")</f>
        <v/>
      </c>
      <c r="V19" s="47" t="str">
        <f>IFERROR(VLOOKUP($B19,V$3:$BN$5,MAX($U$6:$BM$6)+2-V$6,0),"")</f>
        <v/>
      </c>
      <c r="W19" s="47" t="str">
        <f>IFERROR(VLOOKUP($B19,W$3:$BN$5,MAX($U$6:$BM$6)+2-W$6,0),"")</f>
        <v/>
      </c>
      <c r="X19" s="47" t="str">
        <f>IFERROR(VLOOKUP($B19,X$3:$BN$5,MAX($U$6:$BM$6)+2-X$6,0),"")</f>
        <v/>
      </c>
      <c r="Y19" s="47" t="str">
        <f>IFERROR(VLOOKUP($B19,Y$3:$BN$5,MAX($U$6:$BM$6)+2-Y$6,0),"")</f>
        <v/>
      </c>
      <c r="Z19" s="47" t="str">
        <f>IFERROR(VLOOKUP($B19,Z$3:$BN$5,MAX($U$6:$BM$6)+2-Z$6,0),"")</f>
        <v/>
      </c>
      <c r="AA19" s="47" t="str">
        <f>IFERROR(VLOOKUP($B19,AA$3:$BN$5,MAX($U$6:$BM$6)+2-AA$6,0),"")</f>
        <v/>
      </c>
      <c r="AB19" s="47" t="str">
        <f>IFERROR(VLOOKUP($B19,AB$3:$BN$5,MAX($U$6:$BM$6)+2-AB$6,0),"")</f>
        <v/>
      </c>
      <c r="AC19" s="47" t="str">
        <f>IFERROR(VLOOKUP($B19,AC$3:$BN$5,MAX($U$6:$BM$6)+2-AC$6,0),"")</f>
        <v/>
      </c>
      <c r="AD19" s="47" t="str">
        <f>IFERROR(VLOOKUP($B19,AD$3:$BN$5,MAX($U$6:$BM$6)+2-AD$6,0),"")</f>
        <v/>
      </c>
      <c r="AE19" s="47" t="str">
        <f>IFERROR(VLOOKUP($B19,AE$3:$BN$5,MAX($U$6:$BM$6)+2-AE$6,0),"")</f>
        <v/>
      </c>
      <c r="AF19" s="47" t="str">
        <f>IFERROR(VLOOKUP($B19,AF$3:$BN$5,MAX($U$6:$BM$6)+2-AF$6,0),"")</f>
        <v/>
      </c>
      <c r="AG19" s="47" t="str">
        <f>IFERROR(VLOOKUP($B19,AG$3:$BN$5,MAX($U$6:$BM$6)+2-AG$6,0),"")</f>
        <v/>
      </c>
      <c r="AH19" s="47" t="str">
        <f>IFERROR(VLOOKUP($B19,AH$3:$BN$5,MAX($U$6:$BM$6)+2-AH$6,0),"")</f>
        <v/>
      </c>
      <c r="AI19" s="47" t="str">
        <f>IFERROR(VLOOKUP($B19,AI$3:$BN$5,MAX($U$6:$BM$6)+2-AI$6,0),"")</f>
        <v/>
      </c>
      <c r="AJ19" s="47" t="str">
        <f>IFERROR(VLOOKUP($B19,AJ$3:$BN$5,MAX($U$6:$BM$6)+2-AJ$6,0),"")</f>
        <v/>
      </c>
      <c r="AK19" s="47" t="str">
        <f>IFERROR(VLOOKUP($B19,AK$3:$BN$5,MAX($U$6:$BM$6)+2-AK$6,0),"")</f>
        <v/>
      </c>
      <c r="AL19" s="47" t="str">
        <f>IFERROR(VLOOKUP($B19,AL$3:$BN$5,MAX($U$6:$BM$6)+2-AL$6,0),"")</f>
        <v/>
      </c>
      <c r="AM19" s="47" t="str">
        <f>IFERROR(VLOOKUP($B19,AM$3:$BN$5,MAX($U$6:$BM$6)+2-AM$6,0),"")</f>
        <v/>
      </c>
      <c r="AN19" s="47" t="str">
        <f>IFERROR(VLOOKUP($B19,AN$3:$BN$5,MAX($U$6:$BM$6)+2-AN$6,0),"")</f>
        <v/>
      </c>
      <c r="AO19" s="47" t="str">
        <f>IFERROR(VLOOKUP($B19,AO$3:$BN$5,MAX($U$6:$BM$6)+2-AO$6,0),"")</f>
        <v/>
      </c>
      <c r="AP19" s="47" t="str">
        <f>IFERROR(VLOOKUP($B19,AP$3:$BN$5,MAX($U$6:$BM$6)+2-AP$6,0),"")</f>
        <v/>
      </c>
      <c r="AQ19" s="47" t="str">
        <f>IFERROR(VLOOKUP($B19,AQ$3:$BN$5,MAX($U$6:$BM$6)+2-AQ$6,0),"")</f>
        <v/>
      </c>
      <c r="AR19" s="47" t="str">
        <f>IFERROR(VLOOKUP($B19,AR$3:$BN$5,MAX($U$6:$BM$6)+2-AR$6,0),"")</f>
        <v/>
      </c>
      <c r="AS19" s="47" t="str">
        <f>IFERROR(VLOOKUP($B19,AS$3:$BN$5,MAX($U$6:$BM$6)+2-AS$6,0),"")</f>
        <v/>
      </c>
      <c r="AT19" s="47" t="str">
        <f>IFERROR(VLOOKUP($B19,AT$3:$BN$5,MAX($U$6:$BM$6)+2-AT$6,0),"")</f>
        <v/>
      </c>
      <c r="AU19" s="47" t="str">
        <f>IFERROR(VLOOKUP($B19,AU$3:$BN$5,MAX($U$6:$BM$6)+2-AU$6,0),"")</f>
        <v/>
      </c>
      <c r="AV19" s="47" t="str">
        <f>IFERROR(VLOOKUP($B19,AV$3:$BN$5,MAX($U$6:$BM$6)+2-AV$6,0),"")</f>
        <v/>
      </c>
      <c r="AW19" s="47" t="str">
        <f>IFERROR(VLOOKUP($B19,AW$3:$BN$5,MAX($U$6:$BM$6)+2-AW$6,0),"")</f>
        <v/>
      </c>
      <c r="AX19" s="47" t="str">
        <f>IFERROR(VLOOKUP($B19,AX$3:$BN$5,MAX($U$6:$BM$6)+2-AX$6,0),"")</f>
        <v/>
      </c>
      <c r="AY19" s="47" t="str">
        <f>IFERROR(VLOOKUP($B19,AY$3:$BN$5,MAX($U$6:$BM$6)+2-AY$6,0),"")</f>
        <v/>
      </c>
      <c r="AZ19" s="47" t="str">
        <f>IFERROR(VLOOKUP($B19,AZ$3:$BN$5,MAX($U$6:$BM$6)+2-AZ$6,0),"")</f>
        <v/>
      </c>
      <c r="BA19" s="47" t="str">
        <f>IFERROR(VLOOKUP($B19,BA$3:$BN$5,MAX($U$6:$BM$6)+2-BA$6,0),"")</f>
        <v/>
      </c>
      <c r="BB19" s="47" t="str">
        <f>IFERROR(VLOOKUP($B19,BB$3:$BN$5,MAX($U$6:$BM$6)+2-BB$6,0),"")</f>
        <v/>
      </c>
      <c r="BC19" s="47" t="str">
        <f>IFERROR(VLOOKUP($B19,BC$3:$BN$5,MAX($U$6:$BM$6)+2-BC$6,0),"")</f>
        <v/>
      </c>
      <c r="BD19" s="47" t="str">
        <f>IFERROR(VLOOKUP($B19,BD$3:$BN$5,MAX($U$6:$BM$6)+2-BD$6,0),"")</f>
        <v/>
      </c>
      <c r="BE19" s="47" t="str">
        <f>IFERROR(VLOOKUP($B19,BE$3:$BN$5,MAX($U$6:$BM$6)+2-BE$6,0),"")</f>
        <v/>
      </c>
      <c r="BF19" s="47" t="str">
        <f>IFERROR(VLOOKUP($B19,BF$3:$BN$5,MAX($U$6:$BM$6)+2-BF$6,0),"")</f>
        <v/>
      </c>
      <c r="BG19" s="47" t="str">
        <f>IFERROR(VLOOKUP($B19,BG$3:$BN$5,MAX($U$6:$BM$6)+2-BG$6,0),"")</f>
        <v/>
      </c>
      <c r="BH19" s="47" t="str">
        <f>IFERROR(VLOOKUP($B19,BH$3:$BN$5,MAX($U$6:$BM$6)+2-BH$6,0),"")</f>
        <v/>
      </c>
      <c r="BI19" s="47" t="str">
        <f>IFERROR(VLOOKUP($B19,BI$3:$BN$5,MAX($U$6:$BM$6)+2-BI$6,0),"")</f>
        <v/>
      </c>
      <c r="BJ19" s="47" t="str">
        <f>IFERROR(VLOOKUP($B19,BJ$3:$BN$5,MAX($U$6:$BM$6)+2-BJ$6,0),"")</f>
        <v/>
      </c>
      <c r="BK19" s="47" t="str">
        <f>IFERROR(VLOOKUP($B19,BK$3:$BN$5,MAX($U$6:$BM$6)+2-BK$6,0),"")</f>
        <v/>
      </c>
      <c r="BL19" s="47" t="str">
        <f>IFERROR(VLOOKUP($B19,BL$3:$BN$5,MAX($U$6:$BM$6)+2-BL$6,0),"")</f>
        <v/>
      </c>
      <c r="BM19" s="47" t="str">
        <f>IFERROR(VLOOKUP($B19,BM$3:$BN$5,MAX($U$6:$BM$6)+2-BM$6,0),"")</f>
        <v/>
      </c>
      <c r="BN19" s="46">
        <f t="shared" si="12"/>
        <v>0</v>
      </c>
      <c r="BO19" s="48" t="str">
        <f t="shared" si="13"/>
        <v/>
      </c>
      <c r="BP19" s="48" t="str">
        <f t="shared" si="14"/>
        <v/>
      </c>
      <c r="BQ19" s="49" t="str">
        <f t="shared" si="15"/>
        <v/>
      </c>
      <c r="BR19" s="50">
        <f t="shared" si="16"/>
        <v>0</v>
      </c>
      <c r="BS19" s="51">
        <f t="shared" si="17"/>
        <v>0</v>
      </c>
      <c r="BT19" s="52" t="str">
        <f>IFERROR(VLOOKUP($B19,BT$2:$CN$5,MAX($BT$6:$CM$6)+2-BT$6,0)*BT$7,"")</f>
        <v/>
      </c>
      <c r="BU19" s="52" t="str">
        <f>IFERROR(VLOOKUP($B19,BU$2:$CN$5,MAX($BT$6:$CM$6)+2-BU$6,0)*BU$7,"")</f>
        <v/>
      </c>
      <c r="BV19" s="52" t="str">
        <f>IFERROR(VLOOKUP($B19,BV$2:$CN$5,MAX($BT$6:$CM$6)+2-BV$6,0)*BV$7,"")</f>
        <v/>
      </c>
      <c r="BW19" s="52" t="str">
        <f>IFERROR(VLOOKUP($B19,BW$2:$CN$5,MAX($BT$6:$CM$6)+2-BW$6,0)*BW$7,"")</f>
        <v/>
      </c>
      <c r="BX19" s="52" t="str">
        <f>IFERROR(VLOOKUP($B19,BX$2:$CN$5,MAX($BT$6:$CM$6)+2-BX$6,0)*BX$7,"")</f>
        <v/>
      </c>
      <c r="BY19" s="52" t="str">
        <f>IFERROR(VLOOKUP($B19,BY$2:$CN$5,MAX($BT$6:$CM$6)+2-BY$6,0)*BY$7,"")</f>
        <v/>
      </c>
      <c r="BZ19" s="52" t="str">
        <f>IFERROR(VLOOKUP($B19,BZ$2:$CN$5,MAX($BT$6:$CM$6)+2-BZ$6,0)*BZ$7,"")</f>
        <v/>
      </c>
      <c r="CA19" s="52" t="str">
        <f>IFERROR(VLOOKUP($B19,CA$2:$CN$5,MAX($BT$6:$CM$6)+2-CA$6,0)*CA$7,"")</f>
        <v/>
      </c>
      <c r="CB19" s="52" t="str">
        <f>IFERROR(VLOOKUP($B19,CB$2:$CN$5,MAX($BT$6:$CM$6)+2-CB$6,0)*CB$7,"")</f>
        <v/>
      </c>
      <c r="CC19" s="52" t="str">
        <f>IFERROR(VLOOKUP($B19,CC$2:$CN$5,MAX($BT$6:$CM$6)+2-CC$6,0)*CC$7,"")</f>
        <v/>
      </c>
      <c r="CD19" s="52" t="str">
        <f>IFERROR(VLOOKUP($B19,CD$2:$CN$5,MAX($BT$6:$CM$6)+2-CD$6,0)*CD$7,"")</f>
        <v/>
      </c>
      <c r="CE19" s="52" t="str">
        <f>IFERROR(VLOOKUP($B19,CE$2:$CN$5,MAX($BT$6:$CM$6)+2-CE$6,0)*CE$7,"")</f>
        <v/>
      </c>
      <c r="CF19" s="52" t="str">
        <f>IFERROR(VLOOKUP($B19,CF$2:$CN$5,MAX($BT$6:$CM$6)+2-CF$6,0)*CF$7,"")</f>
        <v/>
      </c>
      <c r="CG19" s="52" t="str">
        <f>IFERROR(VLOOKUP($B19,CG$2:$CN$5,MAX($BT$6:$CM$6)+2-CG$6,0)*CG$7,"")</f>
        <v/>
      </c>
      <c r="CH19" s="52" t="str">
        <f>IFERROR(VLOOKUP($B19,CH$2:$CN$5,MAX($BT$6:$CM$6)+2-CH$6,0)*CH$7,"")</f>
        <v/>
      </c>
      <c r="CI19" s="52" t="str">
        <f>IFERROR(VLOOKUP($B19,CI$2:$CN$5,MAX($BT$6:$CM$6)+2-CI$6,0)*CI$7,"")</f>
        <v/>
      </c>
      <c r="CJ19" s="52" t="str">
        <f>IFERROR(VLOOKUP($B19,CJ$2:$CN$5,MAX($BT$6:$CM$6)+2-CJ$6,0)*CJ$7,"")</f>
        <v/>
      </c>
      <c r="CK19" s="52" t="str">
        <f>IFERROR(VLOOKUP($B19,CK$2:$CN$5,MAX($BT$6:$CM$6)+2-CK$6,0)*CK$7,"")</f>
        <v/>
      </c>
      <c r="CL19" s="52" t="str">
        <f>IFERROR(VLOOKUP($B19,CL$2:$CN$5,MAX($BT$6:$CM$6)+2-CL$6,0)*CL$7,"")</f>
        <v/>
      </c>
      <c r="CM19" s="52" t="str">
        <f>IFERROR(VLOOKUP($B19,CM$2:$CN$5,MAX($BT$6:$CM$6)+2-CM$6,0)*CM$7,"")</f>
        <v/>
      </c>
      <c r="CP19" s="53"/>
      <c r="CQ19" s="54" t="str">
        <f>IFERROR(VLOOKUP($B19,BT$49:$CN$58,MAX($CQ$6:$DJ$6)+2-CQ$6,0)*CQ$7,"")</f>
        <v/>
      </c>
      <c r="CR19" s="54" t="str">
        <f>IFERROR(VLOOKUP($B19,BU$49:$CN$58,MAX($CQ$6:$DJ$6)+2-CR$6,0)*CR$7,"")</f>
        <v/>
      </c>
      <c r="CS19" s="54" t="str">
        <f>IFERROR(VLOOKUP($B19,BV$49:$CN$58,MAX($CQ$6:$DJ$6)+2-CS$6,0)*CS$7,"")</f>
        <v/>
      </c>
      <c r="CT19" s="54" t="str">
        <f>IFERROR(VLOOKUP($B19,BW$49:$CN$58,MAX($CQ$6:$DJ$6)+2-CT$6,0)*CT$7,"")</f>
        <v/>
      </c>
      <c r="CU19" s="54" t="str">
        <f>IFERROR(VLOOKUP($B19,BX$49:$CN$58,MAX($CQ$6:$DJ$6)+2-CU$6,0)*CU$7,"")</f>
        <v/>
      </c>
      <c r="CV19" s="54" t="str">
        <f>IFERROR(VLOOKUP($B19,BY$49:$CN$58,MAX($CQ$6:$DJ$6)+2-CV$6,0)*CV$7,"")</f>
        <v/>
      </c>
      <c r="CW19" s="54" t="str">
        <f>IFERROR(VLOOKUP($B19,BZ$49:$CN$58,MAX($CQ$6:$DJ$6)+2-CW$6,0)*CW$7,"")</f>
        <v/>
      </c>
      <c r="CX19" s="54" t="str">
        <f>IFERROR(VLOOKUP($B19,CA$49:$CN$58,MAX($CQ$6:$DJ$6)+2-CX$6,0)*CX$7,"")</f>
        <v/>
      </c>
      <c r="CY19" s="54" t="str">
        <f>IFERROR(VLOOKUP($B19,CB$49:$CN$58,MAX($CQ$6:$DJ$6)+2-CY$6,0)*CY$7,"")</f>
        <v/>
      </c>
      <c r="CZ19" s="54" t="str">
        <f>IFERROR(VLOOKUP($B19,CC$49:$CN$58,MAX($CQ$6:$DJ$6)+2-CZ$6,0)*CZ$7,"")</f>
        <v/>
      </c>
      <c r="DA19" s="54" t="str">
        <f>IFERROR(VLOOKUP($B19,CD$49:$CN$58,MAX($CQ$6:$DJ$6)+2-DA$6,0)*DA$7,"")</f>
        <v/>
      </c>
      <c r="DB19" s="54" t="str">
        <f>IFERROR(VLOOKUP($B19,CE$49:$CN$58,MAX($CQ$6:$DJ$6)+2-DB$6,0)*DB$7,"")</f>
        <v/>
      </c>
      <c r="DC19" s="54" t="str">
        <f>IFERROR(VLOOKUP($B19,CF$49:$CN$58,MAX($CQ$6:$DJ$6)+2-DC$6,0)*DC$7,"")</f>
        <v/>
      </c>
      <c r="DD19" s="54" t="str">
        <f>IFERROR(VLOOKUP($B19,CG$49:$CN$58,MAX($CQ$6:$DJ$6)+2-DD$6,0)*DD$7,"")</f>
        <v/>
      </c>
      <c r="DE19" s="54" t="str">
        <f>IFERROR(VLOOKUP($B19,CH$49:$CN$58,MAX($CQ$6:$DJ$6)+2-DE$6,0)*DE$7,"")</f>
        <v/>
      </c>
      <c r="DF19" s="54" t="str">
        <f>IFERROR(VLOOKUP($B19,CI$49:$CN$58,MAX($CQ$6:$DJ$6)+2-DF$6,0)*DF$7,"")</f>
        <v/>
      </c>
      <c r="DG19" s="54" t="str">
        <f>IFERROR(VLOOKUP($B19,CJ$49:$CN$58,MAX($CQ$6:$DJ$6)+2-DG$6,0)*DG$7,"")</f>
        <v/>
      </c>
      <c r="DH19" s="54" t="str">
        <f>IFERROR(VLOOKUP($B19,CK$49:$CN$58,MAX($CQ$6:$DJ$6)+2-DH$6,0)*DH$7,"")</f>
        <v/>
      </c>
      <c r="DI19" s="54" t="str">
        <f>IFERROR(VLOOKUP($B19,CL$49:$CN$58,MAX($CQ$6:$DJ$6)+2-DI$6,0)*DI$7,"")</f>
        <v/>
      </c>
      <c r="DJ19" s="54" t="str">
        <f>IFERROR(VLOOKUP($B19,CM$49:$CN$58,MAX($CQ$6:$DJ$6)+2-DJ$6,0)*DJ$7,"")</f>
        <v/>
      </c>
      <c r="DK19" s="55">
        <f t="shared" si="18"/>
        <v>0</v>
      </c>
      <c r="DM19" s="56" t="str">
        <f>IFERROR(VLOOKUP($B19,BT$60:$CN$69,MAX($BT$6:$CM$6)+2-DM$6,0)*DM$7,"")</f>
        <v/>
      </c>
      <c r="DN19" s="56" t="str">
        <f>IFERROR(VLOOKUP($B19,BU$60:$CN$69,MAX($BT$6:$CM$6)+2-DN$6,0)*DN$7,"")</f>
        <v/>
      </c>
      <c r="DO19" s="56" t="str">
        <f>IFERROR(VLOOKUP($B19,BV$60:$CN$69,MAX($BT$6:$CM$6)+2-DO$6,0)*DO$7,"")</f>
        <v/>
      </c>
      <c r="DP19" s="56" t="str">
        <f>IFERROR(VLOOKUP($B19,BW$60:$CN$69,MAX($BT$6:$CM$6)+2-DP$6,0)*DP$7,"")</f>
        <v/>
      </c>
      <c r="DQ19" s="56" t="str">
        <f>IFERROR(VLOOKUP($B19,BX$60:$CN$69,MAX($BT$6:$CM$6)+2-DQ$6,0)*DQ$7,"")</f>
        <v/>
      </c>
      <c r="DR19" s="56" t="str">
        <f>IFERROR(VLOOKUP($B19,BY$60:$CN$69,MAX($BT$6:$CM$6)+2-DR$6,0)*DR$7,"")</f>
        <v/>
      </c>
      <c r="DS19" s="56" t="str">
        <f>IFERROR(VLOOKUP($B19,BZ$60:$CN$69,MAX($BT$6:$CM$6)+2-DS$6,0)*DS$7,"")</f>
        <v/>
      </c>
      <c r="DT19" s="56" t="str">
        <f>IFERROR(VLOOKUP($B19,CA$60:$CN$69,MAX($BT$6:$CM$6)+2-DT$6,0)*DT$7,"")</f>
        <v/>
      </c>
      <c r="DU19" s="56" t="str">
        <f>IFERROR(VLOOKUP($B19,CB$60:$CN$69,MAX($BT$6:$CM$6)+2-DU$6,0)*DU$7,"")</f>
        <v/>
      </c>
      <c r="DV19" s="56" t="str">
        <f>IFERROR(VLOOKUP($B19,CC$60:$CN$69,MAX($BT$6:$CM$6)+2-DV$6,0)*DV$7,"")</f>
        <v/>
      </c>
      <c r="DW19" s="56" t="str">
        <f>IFERROR(VLOOKUP($B19,CD$60:$CN$69,MAX($BT$6:$CM$6)+2-DW$6,0)*DW$7,"")</f>
        <v/>
      </c>
      <c r="DX19" s="56" t="str">
        <f>IFERROR(VLOOKUP($B19,CE$60:$CN$69,MAX($BT$6:$CM$6)+2-DX$6,0)*DX$7,"")</f>
        <v/>
      </c>
      <c r="DY19" s="56" t="str">
        <f>IFERROR(VLOOKUP($B19,CF$60:$CN$69,MAX($BT$6:$CM$6)+2-DY$6,0)*DY$7,"")</f>
        <v/>
      </c>
      <c r="DZ19" s="56" t="str">
        <f>IFERROR(VLOOKUP($B19,CG$60:$CN$69,MAX($BT$6:$CM$6)+2-DZ$6,0)*DZ$7,"")</f>
        <v/>
      </c>
      <c r="EA19" s="56" t="str">
        <f>IFERROR(VLOOKUP($B19,CH$60:$CN$69,MAX($BT$6:$CM$6)+2-EA$6,0)*EA$7,"")</f>
        <v/>
      </c>
      <c r="EB19" s="56" t="str">
        <f>IFERROR(VLOOKUP($B19,CI$60:$CN$69,MAX($BT$6:$CM$6)+2-EB$6,0)*EB$7,"")</f>
        <v/>
      </c>
      <c r="EC19" s="56" t="str">
        <f>IFERROR(VLOOKUP($B19,CJ$60:$CN$69,MAX($BT$6:$CM$6)+2-EC$6,0)*EC$7,"")</f>
        <v/>
      </c>
      <c r="ED19" s="56" t="str">
        <f>IFERROR(VLOOKUP($B19,CK$60:$CN$69,MAX($BT$6:$CM$6)+2-ED$6,0)*ED$7,"")</f>
        <v/>
      </c>
      <c r="EE19" s="56" t="str">
        <f>IFERROR(VLOOKUP($B19,CL$60:$CN$69,MAX($BT$6:$CM$6)+2-EE$6,0)*EE$7,"")</f>
        <v/>
      </c>
      <c r="EF19" s="56" t="str">
        <f>IFERROR(VLOOKUP($B19,CM$60:$CN$69,MAX($BT$6:$CM$6)+2-EF$6,0)*EF$7,"")</f>
        <v/>
      </c>
      <c r="EG19" s="57">
        <f t="shared" si="19"/>
        <v>0</v>
      </c>
      <c r="EJ19" s="1">
        <v>12</v>
      </c>
      <c r="EL19" s="1">
        <v>12</v>
      </c>
      <c r="EN19" s="1">
        <v>12</v>
      </c>
      <c r="EP19" s="1">
        <v>12</v>
      </c>
    </row>
    <row r="20" spans="1:146" ht="18" hidden="1">
      <c r="A20" s="36" t="s">
        <v>39</v>
      </c>
      <c r="B20" s="37"/>
      <c r="C20" s="38"/>
      <c r="D20" s="39"/>
      <c r="E20" s="40"/>
      <c r="F20" s="41"/>
      <c r="G20" s="42"/>
      <c r="H20" s="43">
        <f t="shared" si="0"/>
        <v>0</v>
      </c>
      <c r="I20" s="43">
        <f t="shared" si="1"/>
        <v>0</v>
      </c>
      <c r="J20" s="43">
        <f t="shared" si="2"/>
        <v>0</v>
      </c>
      <c r="K20" s="43">
        <f t="shared" si="3"/>
        <v>0</v>
      </c>
      <c r="L20" s="43">
        <f t="shared" si="4"/>
        <v>0</v>
      </c>
      <c r="M20" s="43">
        <f t="shared" si="5"/>
        <v>0</v>
      </c>
      <c r="N20" s="43">
        <f t="shared" si="6"/>
        <v>0</v>
      </c>
      <c r="O20" s="44">
        <f t="shared" si="7"/>
        <v>0</v>
      </c>
      <c r="P20" s="45" t="str">
        <f t="shared" si="8"/>
        <v/>
      </c>
      <c r="Q20" s="45">
        <f t="shared" si="9"/>
        <v>0</v>
      </c>
      <c r="R20" s="46"/>
      <c r="S20" s="46" t="str">
        <f t="shared" si="10"/>
        <v/>
      </c>
      <c r="T20" s="46">
        <f t="shared" si="11"/>
        <v>0</v>
      </c>
      <c r="U20" s="47" t="str">
        <f>IFERROR(VLOOKUP($B20,U$3:$BN$5,MAX($U$6:$BM$6)+2-U$6,0),"")</f>
        <v/>
      </c>
      <c r="V20" s="47" t="str">
        <f>IFERROR(VLOOKUP($B20,V$3:$BN$5,MAX($U$6:$BM$6)+2-V$6,0),"")</f>
        <v/>
      </c>
      <c r="W20" s="47" t="str">
        <f>IFERROR(VLOOKUP($B20,W$3:$BN$5,MAX($U$6:$BM$6)+2-W$6,0),"")</f>
        <v/>
      </c>
      <c r="X20" s="47" t="str">
        <f>IFERROR(VLOOKUP($B20,X$3:$BN$5,MAX($U$6:$BM$6)+2-X$6,0),"")</f>
        <v/>
      </c>
      <c r="Y20" s="47" t="str">
        <f>IFERROR(VLOOKUP($B20,Y$3:$BN$5,MAX($U$6:$BM$6)+2-Y$6,0),"")</f>
        <v/>
      </c>
      <c r="Z20" s="47" t="str">
        <f>IFERROR(VLOOKUP($B20,Z$3:$BN$5,MAX($U$6:$BM$6)+2-Z$6,0),"")</f>
        <v/>
      </c>
      <c r="AA20" s="47" t="str">
        <f>IFERROR(VLOOKUP($B20,AA$3:$BN$5,MAX($U$6:$BM$6)+2-AA$6,0),"")</f>
        <v/>
      </c>
      <c r="AB20" s="47" t="str">
        <f>IFERROR(VLOOKUP($B20,AB$3:$BN$5,MAX($U$6:$BM$6)+2-AB$6,0),"")</f>
        <v/>
      </c>
      <c r="AC20" s="47" t="str">
        <f>IFERROR(VLOOKUP($B20,AC$3:$BN$5,MAX($U$6:$BM$6)+2-AC$6,0),"")</f>
        <v/>
      </c>
      <c r="AD20" s="47" t="str">
        <f>IFERROR(VLOOKUP($B20,AD$3:$BN$5,MAX($U$6:$BM$6)+2-AD$6,0),"")</f>
        <v/>
      </c>
      <c r="AE20" s="47" t="str">
        <f>IFERROR(VLOOKUP($B20,AE$3:$BN$5,MAX($U$6:$BM$6)+2-AE$6,0),"")</f>
        <v/>
      </c>
      <c r="AF20" s="47" t="str">
        <f>IFERROR(VLOOKUP($B20,AF$3:$BN$5,MAX($U$6:$BM$6)+2-AF$6,0),"")</f>
        <v/>
      </c>
      <c r="AG20" s="47" t="str">
        <f>IFERROR(VLOOKUP($B20,AG$3:$BN$5,MAX($U$6:$BM$6)+2-AG$6,0),"")</f>
        <v/>
      </c>
      <c r="AH20" s="47" t="str">
        <f>IFERROR(VLOOKUP($B20,AH$3:$BN$5,MAX($U$6:$BM$6)+2-AH$6,0),"")</f>
        <v/>
      </c>
      <c r="AI20" s="47" t="str">
        <f>IFERROR(VLOOKUP($B20,AI$3:$BN$5,MAX($U$6:$BM$6)+2-AI$6,0),"")</f>
        <v/>
      </c>
      <c r="AJ20" s="47" t="str">
        <f>IFERROR(VLOOKUP($B20,AJ$3:$BN$5,MAX($U$6:$BM$6)+2-AJ$6,0),"")</f>
        <v/>
      </c>
      <c r="AK20" s="47" t="str">
        <f>IFERROR(VLOOKUP($B20,AK$3:$BN$5,MAX($U$6:$BM$6)+2-AK$6,0),"")</f>
        <v/>
      </c>
      <c r="AL20" s="47" t="str">
        <f>IFERROR(VLOOKUP($B20,AL$3:$BN$5,MAX($U$6:$BM$6)+2-AL$6,0),"")</f>
        <v/>
      </c>
      <c r="AM20" s="47" t="str">
        <f>IFERROR(VLOOKUP($B20,AM$3:$BN$5,MAX($U$6:$BM$6)+2-AM$6,0),"")</f>
        <v/>
      </c>
      <c r="AN20" s="47" t="str">
        <f>IFERROR(VLOOKUP($B20,AN$3:$BN$5,MAX($U$6:$BM$6)+2-AN$6,0),"")</f>
        <v/>
      </c>
      <c r="AO20" s="47" t="str">
        <f>IFERROR(VLOOKUP($B20,AO$3:$BN$5,MAX($U$6:$BM$6)+2-AO$6,0),"")</f>
        <v/>
      </c>
      <c r="AP20" s="47" t="str">
        <f>IFERROR(VLOOKUP($B20,AP$3:$BN$5,MAX($U$6:$BM$6)+2-AP$6,0),"")</f>
        <v/>
      </c>
      <c r="AQ20" s="47" t="str">
        <f>IFERROR(VLOOKUP($B20,AQ$3:$BN$5,MAX($U$6:$BM$6)+2-AQ$6,0),"")</f>
        <v/>
      </c>
      <c r="AR20" s="47" t="str">
        <f>IFERROR(VLOOKUP($B20,AR$3:$BN$5,MAX($U$6:$BM$6)+2-AR$6,0),"")</f>
        <v/>
      </c>
      <c r="AS20" s="47" t="str">
        <f>IFERROR(VLOOKUP($B20,AS$3:$BN$5,MAX($U$6:$BM$6)+2-AS$6,0),"")</f>
        <v/>
      </c>
      <c r="AT20" s="47" t="str">
        <f>IFERROR(VLOOKUP($B20,AT$3:$BN$5,MAX($U$6:$BM$6)+2-AT$6,0),"")</f>
        <v/>
      </c>
      <c r="AU20" s="47" t="str">
        <f>IFERROR(VLOOKUP($B20,AU$3:$BN$5,MAX($U$6:$BM$6)+2-AU$6,0),"")</f>
        <v/>
      </c>
      <c r="AV20" s="47" t="str">
        <f>IFERROR(VLOOKUP($B20,AV$3:$BN$5,MAX($U$6:$BM$6)+2-AV$6,0),"")</f>
        <v/>
      </c>
      <c r="AW20" s="47" t="str">
        <f>IFERROR(VLOOKUP($B20,AW$3:$BN$5,MAX($U$6:$BM$6)+2-AW$6,0),"")</f>
        <v/>
      </c>
      <c r="AX20" s="47" t="str">
        <f>IFERROR(VLOOKUP($B20,AX$3:$BN$5,MAX($U$6:$BM$6)+2-AX$6,0),"")</f>
        <v/>
      </c>
      <c r="AY20" s="47" t="str">
        <f>IFERROR(VLOOKUP($B20,AY$3:$BN$5,MAX($U$6:$BM$6)+2-AY$6,0),"")</f>
        <v/>
      </c>
      <c r="AZ20" s="47" t="str">
        <f>IFERROR(VLOOKUP($B20,AZ$3:$BN$5,MAX($U$6:$BM$6)+2-AZ$6,0),"")</f>
        <v/>
      </c>
      <c r="BA20" s="47" t="str">
        <f>IFERROR(VLOOKUP($B20,BA$3:$BN$5,MAX($U$6:$BM$6)+2-BA$6,0),"")</f>
        <v/>
      </c>
      <c r="BB20" s="47" t="str">
        <f>IFERROR(VLOOKUP($B20,BB$3:$BN$5,MAX($U$6:$BM$6)+2-BB$6,0),"")</f>
        <v/>
      </c>
      <c r="BC20" s="47" t="str">
        <f>IFERROR(VLOOKUP($B20,BC$3:$BN$5,MAX($U$6:$BM$6)+2-BC$6,0),"")</f>
        <v/>
      </c>
      <c r="BD20" s="47" t="str">
        <f>IFERROR(VLOOKUP($B20,BD$3:$BN$5,MAX($U$6:$BM$6)+2-BD$6,0),"")</f>
        <v/>
      </c>
      <c r="BE20" s="47" t="str">
        <f>IFERROR(VLOOKUP($B20,BE$3:$BN$5,MAX($U$6:$BM$6)+2-BE$6,0),"")</f>
        <v/>
      </c>
      <c r="BF20" s="47" t="str">
        <f>IFERROR(VLOOKUP($B20,BF$3:$BN$5,MAX($U$6:$BM$6)+2-BF$6,0),"")</f>
        <v/>
      </c>
      <c r="BG20" s="47" t="str">
        <f>IFERROR(VLOOKUP($B20,BG$3:$BN$5,MAX($U$6:$BM$6)+2-BG$6,0),"")</f>
        <v/>
      </c>
      <c r="BH20" s="47" t="str">
        <f>IFERROR(VLOOKUP($B20,BH$3:$BN$5,MAX($U$6:$BM$6)+2-BH$6,0),"")</f>
        <v/>
      </c>
      <c r="BI20" s="47" t="str">
        <f>IFERROR(VLOOKUP($B20,BI$3:$BN$5,MAX($U$6:$BM$6)+2-BI$6,0),"")</f>
        <v/>
      </c>
      <c r="BJ20" s="47" t="str">
        <f>IFERROR(VLOOKUP($B20,BJ$3:$BN$5,MAX($U$6:$BM$6)+2-BJ$6,0),"")</f>
        <v/>
      </c>
      <c r="BK20" s="47" t="str">
        <f>IFERROR(VLOOKUP($B20,BK$3:$BN$5,MAX($U$6:$BM$6)+2-BK$6,0),"")</f>
        <v/>
      </c>
      <c r="BL20" s="47" t="str">
        <f>IFERROR(VLOOKUP($B20,BL$3:$BN$5,MAX($U$6:$BM$6)+2-BL$6,0),"")</f>
        <v/>
      </c>
      <c r="BM20" s="47" t="str">
        <f>IFERROR(VLOOKUP($B20,BM$3:$BN$5,MAX($U$6:$BM$6)+2-BM$6,0),"")</f>
        <v/>
      </c>
      <c r="BN20" s="46">
        <f t="shared" si="12"/>
        <v>0</v>
      </c>
      <c r="BO20" s="48" t="str">
        <f t="shared" si="13"/>
        <v/>
      </c>
      <c r="BP20" s="48" t="str">
        <f t="shared" si="14"/>
        <v/>
      </c>
      <c r="BQ20" s="49" t="str">
        <f t="shared" si="15"/>
        <v/>
      </c>
      <c r="BR20" s="50">
        <f t="shared" si="16"/>
        <v>0</v>
      </c>
      <c r="BS20" s="51">
        <f t="shared" si="17"/>
        <v>0</v>
      </c>
      <c r="BT20" s="52" t="str">
        <f>IFERROR(VLOOKUP($B20,BT$2:$CN$5,MAX($BT$6:$CM$6)+2-BT$6,0)*BT$7,"")</f>
        <v/>
      </c>
      <c r="BU20" s="52" t="str">
        <f>IFERROR(VLOOKUP($B20,BU$2:$CN$5,MAX($BT$6:$CM$6)+2-BU$6,0)*BU$7,"")</f>
        <v/>
      </c>
      <c r="BV20" s="52" t="str">
        <f>IFERROR(VLOOKUP($B20,BV$2:$CN$5,MAX($BT$6:$CM$6)+2-BV$6,0)*BV$7,"")</f>
        <v/>
      </c>
      <c r="BW20" s="52" t="str">
        <f>IFERROR(VLOOKUP($B20,BW$2:$CN$5,MAX($BT$6:$CM$6)+2-BW$6,0)*BW$7,"")</f>
        <v/>
      </c>
      <c r="BX20" s="52" t="str">
        <f>IFERROR(VLOOKUP($B20,BX$2:$CN$5,MAX($BT$6:$CM$6)+2-BX$6,0)*BX$7,"")</f>
        <v/>
      </c>
      <c r="BY20" s="52" t="str">
        <f>IFERROR(VLOOKUP($B20,BY$2:$CN$5,MAX($BT$6:$CM$6)+2-BY$6,0)*BY$7,"")</f>
        <v/>
      </c>
      <c r="BZ20" s="52" t="str">
        <f>IFERROR(VLOOKUP($B20,BZ$2:$CN$5,MAX($BT$6:$CM$6)+2-BZ$6,0)*BZ$7,"")</f>
        <v/>
      </c>
      <c r="CA20" s="52" t="str">
        <f>IFERROR(VLOOKUP($B20,CA$2:$CN$5,MAX($BT$6:$CM$6)+2-CA$6,0)*CA$7,"")</f>
        <v/>
      </c>
      <c r="CB20" s="52" t="str">
        <f>IFERROR(VLOOKUP($B20,CB$2:$CN$5,MAX($BT$6:$CM$6)+2-CB$6,0)*CB$7,"")</f>
        <v/>
      </c>
      <c r="CC20" s="52" t="str">
        <f>IFERROR(VLOOKUP($B20,CC$2:$CN$5,MAX($BT$6:$CM$6)+2-CC$6,0)*CC$7,"")</f>
        <v/>
      </c>
      <c r="CD20" s="52" t="str">
        <f>IFERROR(VLOOKUP($B20,CD$2:$CN$5,MAX($BT$6:$CM$6)+2-CD$6,0)*CD$7,"")</f>
        <v/>
      </c>
      <c r="CE20" s="52" t="str">
        <f>IFERROR(VLOOKUP($B20,CE$2:$CN$5,MAX($BT$6:$CM$6)+2-CE$6,0)*CE$7,"")</f>
        <v/>
      </c>
      <c r="CF20" s="52" t="str">
        <f>IFERROR(VLOOKUP($B20,CF$2:$CN$5,MAX($BT$6:$CM$6)+2-CF$6,0)*CF$7,"")</f>
        <v/>
      </c>
      <c r="CG20" s="52" t="str">
        <f>IFERROR(VLOOKUP($B20,CG$2:$CN$5,MAX($BT$6:$CM$6)+2-CG$6,0)*CG$7,"")</f>
        <v/>
      </c>
      <c r="CH20" s="52" t="str">
        <f>IFERROR(VLOOKUP($B20,CH$2:$CN$5,MAX($BT$6:$CM$6)+2-CH$6,0)*CH$7,"")</f>
        <v/>
      </c>
      <c r="CI20" s="52" t="str">
        <f>IFERROR(VLOOKUP($B20,CI$2:$CN$5,MAX($BT$6:$CM$6)+2-CI$6,0)*CI$7,"")</f>
        <v/>
      </c>
      <c r="CJ20" s="52" t="str">
        <f>IFERROR(VLOOKUP($B20,CJ$2:$CN$5,MAX($BT$6:$CM$6)+2-CJ$6,0)*CJ$7,"")</f>
        <v/>
      </c>
      <c r="CK20" s="52" t="str">
        <f>IFERROR(VLOOKUP($B20,CK$2:$CN$5,MAX($BT$6:$CM$6)+2-CK$6,0)*CK$7,"")</f>
        <v/>
      </c>
      <c r="CL20" s="52" t="str">
        <f>IFERROR(VLOOKUP($B20,CL$2:$CN$5,MAX($BT$6:$CM$6)+2-CL$6,0)*CL$7,"")</f>
        <v/>
      </c>
      <c r="CM20" s="52" t="str">
        <f>IFERROR(VLOOKUP($B20,CM$2:$CN$5,MAX($BT$6:$CM$6)+2-CM$6,0)*CM$7,"")</f>
        <v/>
      </c>
      <c r="CP20" s="53"/>
      <c r="CQ20" s="54" t="str">
        <f>IFERROR(VLOOKUP($B20,BT$49:$CN$58,MAX($CQ$6:$DJ$6)+2-CQ$6,0)*CQ$7,"")</f>
        <v/>
      </c>
      <c r="CR20" s="54" t="str">
        <f>IFERROR(VLOOKUP($B20,BU$49:$CN$58,MAX($CQ$6:$DJ$6)+2-CR$6,0)*CR$7,"")</f>
        <v/>
      </c>
      <c r="CS20" s="54" t="str">
        <f>IFERROR(VLOOKUP($B20,BV$49:$CN$58,MAX($CQ$6:$DJ$6)+2-CS$6,0)*CS$7,"")</f>
        <v/>
      </c>
      <c r="CT20" s="54" t="str">
        <f>IFERROR(VLOOKUP($B20,BW$49:$CN$58,MAX($CQ$6:$DJ$6)+2-CT$6,0)*CT$7,"")</f>
        <v/>
      </c>
      <c r="CU20" s="54" t="str">
        <f>IFERROR(VLOOKUP($B20,BX$49:$CN$58,MAX($CQ$6:$DJ$6)+2-CU$6,0)*CU$7,"")</f>
        <v/>
      </c>
      <c r="CV20" s="54" t="str">
        <f>IFERROR(VLOOKUP($B20,BY$49:$CN$58,MAX($CQ$6:$DJ$6)+2-CV$6,0)*CV$7,"")</f>
        <v/>
      </c>
      <c r="CW20" s="54" t="str">
        <f>IFERROR(VLOOKUP($B20,BZ$49:$CN$58,MAX($CQ$6:$DJ$6)+2-CW$6,0)*CW$7,"")</f>
        <v/>
      </c>
      <c r="CX20" s="54" t="str">
        <f>IFERROR(VLOOKUP($B20,CA$49:$CN$58,MAX($CQ$6:$DJ$6)+2-CX$6,0)*CX$7,"")</f>
        <v/>
      </c>
      <c r="CY20" s="54" t="str">
        <f>IFERROR(VLOOKUP($B20,CB$49:$CN$58,MAX($CQ$6:$DJ$6)+2-CY$6,0)*CY$7,"")</f>
        <v/>
      </c>
      <c r="CZ20" s="54" t="str">
        <f>IFERROR(VLOOKUP($B20,CC$49:$CN$58,MAX($CQ$6:$DJ$6)+2-CZ$6,0)*CZ$7,"")</f>
        <v/>
      </c>
      <c r="DA20" s="54" t="str">
        <f>IFERROR(VLOOKUP($B20,CD$49:$CN$58,MAX($CQ$6:$DJ$6)+2-DA$6,0)*DA$7,"")</f>
        <v/>
      </c>
      <c r="DB20" s="54" t="str">
        <f>IFERROR(VLOOKUP($B20,CE$49:$CN$58,MAX($CQ$6:$DJ$6)+2-DB$6,0)*DB$7,"")</f>
        <v/>
      </c>
      <c r="DC20" s="54" t="str">
        <f>IFERROR(VLOOKUP($B20,CF$49:$CN$58,MAX($CQ$6:$DJ$6)+2-DC$6,0)*DC$7,"")</f>
        <v/>
      </c>
      <c r="DD20" s="54" t="str">
        <f>IFERROR(VLOOKUP($B20,CG$49:$CN$58,MAX($CQ$6:$DJ$6)+2-DD$6,0)*DD$7,"")</f>
        <v/>
      </c>
      <c r="DE20" s="54" t="str">
        <f>IFERROR(VLOOKUP($B20,CH$49:$CN$58,MAX($CQ$6:$DJ$6)+2-DE$6,0)*DE$7,"")</f>
        <v/>
      </c>
      <c r="DF20" s="54" t="str">
        <f>IFERROR(VLOOKUP($B20,CI$49:$CN$58,MAX($CQ$6:$DJ$6)+2-DF$6,0)*DF$7,"")</f>
        <v/>
      </c>
      <c r="DG20" s="54" t="str">
        <f>IFERROR(VLOOKUP($B20,CJ$49:$CN$58,MAX($CQ$6:$DJ$6)+2-DG$6,0)*DG$7,"")</f>
        <v/>
      </c>
      <c r="DH20" s="54" t="str">
        <f>IFERROR(VLOOKUP($B20,CK$49:$CN$58,MAX($CQ$6:$DJ$6)+2-DH$6,0)*DH$7,"")</f>
        <v/>
      </c>
      <c r="DI20" s="54" t="str">
        <f>IFERROR(VLOOKUP($B20,CL$49:$CN$58,MAX($CQ$6:$DJ$6)+2-DI$6,0)*DI$7,"")</f>
        <v/>
      </c>
      <c r="DJ20" s="54" t="str">
        <f>IFERROR(VLOOKUP($B20,CM$49:$CN$58,MAX($CQ$6:$DJ$6)+2-DJ$6,0)*DJ$7,"")</f>
        <v/>
      </c>
      <c r="DK20" s="55">
        <f t="shared" si="18"/>
        <v>0</v>
      </c>
      <c r="DM20" s="56" t="str">
        <f>IFERROR(VLOOKUP($B20,BT$60:$CN$69,MAX($BT$6:$CM$6)+2-DM$6,0)*DM$7,"")</f>
        <v/>
      </c>
      <c r="DN20" s="56" t="str">
        <f>IFERROR(VLOOKUP($B20,BU$60:$CN$69,MAX($BT$6:$CM$6)+2-DN$6,0)*DN$7,"")</f>
        <v/>
      </c>
      <c r="DO20" s="56" t="str">
        <f>IFERROR(VLOOKUP($B20,BV$60:$CN$69,MAX($BT$6:$CM$6)+2-DO$6,0)*DO$7,"")</f>
        <v/>
      </c>
      <c r="DP20" s="56" t="str">
        <f>IFERROR(VLOOKUP($B20,BW$60:$CN$69,MAX($BT$6:$CM$6)+2-DP$6,0)*DP$7,"")</f>
        <v/>
      </c>
      <c r="DQ20" s="56" t="str">
        <f>IFERROR(VLOOKUP($B20,BX$60:$CN$69,MAX($BT$6:$CM$6)+2-DQ$6,0)*DQ$7,"")</f>
        <v/>
      </c>
      <c r="DR20" s="56" t="str">
        <f>IFERROR(VLOOKUP($B20,BY$60:$CN$69,MAX($BT$6:$CM$6)+2-DR$6,0)*DR$7,"")</f>
        <v/>
      </c>
      <c r="DS20" s="56" t="str">
        <f>IFERROR(VLOOKUP($B20,BZ$60:$CN$69,MAX($BT$6:$CM$6)+2-DS$6,0)*DS$7,"")</f>
        <v/>
      </c>
      <c r="DT20" s="56" t="str">
        <f>IFERROR(VLOOKUP($B20,CA$60:$CN$69,MAX($BT$6:$CM$6)+2-DT$6,0)*DT$7,"")</f>
        <v/>
      </c>
      <c r="DU20" s="56" t="str">
        <f>IFERROR(VLOOKUP($B20,CB$60:$CN$69,MAX($BT$6:$CM$6)+2-DU$6,0)*DU$7,"")</f>
        <v/>
      </c>
      <c r="DV20" s="56" t="str">
        <f>IFERROR(VLOOKUP($B20,CC$60:$CN$69,MAX($BT$6:$CM$6)+2-DV$6,0)*DV$7,"")</f>
        <v/>
      </c>
      <c r="DW20" s="56" t="str">
        <f>IFERROR(VLOOKUP($B20,CD$60:$CN$69,MAX($BT$6:$CM$6)+2-DW$6,0)*DW$7,"")</f>
        <v/>
      </c>
      <c r="DX20" s="56" t="str">
        <f>IFERROR(VLOOKUP($B20,CE$60:$CN$69,MAX($BT$6:$CM$6)+2-DX$6,0)*DX$7,"")</f>
        <v/>
      </c>
      <c r="DY20" s="56" t="str">
        <f>IFERROR(VLOOKUP($B20,CF$60:$CN$69,MAX($BT$6:$CM$6)+2-DY$6,0)*DY$7,"")</f>
        <v/>
      </c>
      <c r="DZ20" s="56" t="str">
        <f>IFERROR(VLOOKUP($B20,CG$60:$CN$69,MAX($BT$6:$CM$6)+2-DZ$6,0)*DZ$7,"")</f>
        <v/>
      </c>
      <c r="EA20" s="56" t="str">
        <f>IFERROR(VLOOKUP($B20,CH$60:$CN$69,MAX($BT$6:$CM$6)+2-EA$6,0)*EA$7,"")</f>
        <v/>
      </c>
      <c r="EB20" s="56" t="str">
        <f>IFERROR(VLOOKUP($B20,CI$60:$CN$69,MAX($BT$6:$CM$6)+2-EB$6,0)*EB$7,"")</f>
        <v/>
      </c>
      <c r="EC20" s="56" t="str">
        <f>IFERROR(VLOOKUP($B20,CJ$60:$CN$69,MAX($BT$6:$CM$6)+2-EC$6,0)*EC$7,"")</f>
        <v/>
      </c>
      <c r="ED20" s="56" t="str">
        <f>IFERROR(VLOOKUP($B20,CK$60:$CN$69,MAX($BT$6:$CM$6)+2-ED$6,0)*ED$7,"")</f>
        <v/>
      </c>
      <c r="EE20" s="56" t="str">
        <f>IFERROR(VLOOKUP($B20,CL$60:$CN$69,MAX($BT$6:$CM$6)+2-EE$6,0)*EE$7,"")</f>
        <v/>
      </c>
      <c r="EF20" s="56" t="str">
        <f>IFERROR(VLOOKUP($B20,CM$60:$CN$69,MAX($BT$6:$CM$6)+2-EF$6,0)*EF$7,"")</f>
        <v/>
      </c>
      <c r="EG20" s="57">
        <f t="shared" si="19"/>
        <v>0</v>
      </c>
      <c r="EJ20" s="1">
        <v>13</v>
      </c>
      <c r="EL20" s="1">
        <v>13</v>
      </c>
      <c r="EN20" s="1">
        <v>13</v>
      </c>
      <c r="EP20" s="1">
        <v>13</v>
      </c>
    </row>
    <row r="21" spans="1:146" ht="18" hidden="1">
      <c r="A21" s="36" t="s">
        <v>40</v>
      </c>
      <c r="B21" s="37"/>
      <c r="C21" s="38"/>
      <c r="D21" s="39"/>
      <c r="E21" s="40"/>
      <c r="F21" s="41"/>
      <c r="G21" s="42"/>
      <c r="H21" s="43">
        <f t="shared" si="0"/>
        <v>0</v>
      </c>
      <c r="I21" s="43">
        <f t="shared" si="1"/>
        <v>0</v>
      </c>
      <c r="J21" s="43">
        <f t="shared" si="2"/>
        <v>0</v>
      </c>
      <c r="K21" s="43">
        <f t="shared" si="3"/>
        <v>0</v>
      </c>
      <c r="L21" s="43">
        <f t="shared" si="4"/>
        <v>0</v>
      </c>
      <c r="M21" s="43">
        <f t="shared" si="5"/>
        <v>0</v>
      </c>
      <c r="N21" s="43">
        <f t="shared" si="6"/>
        <v>0</v>
      </c>
      <c r="O21" s="44">
        <f t="shared" si="7"/>
        <v>0</v>
      </c>
      <c r="P21" s="45" t="str">
        <f t="shared" si="8"/>
        <v/>
      </c>
      <c r="Q21" s="45">
        <f t="shared" si="9"/>
        <v>0</v>
      </c>
      <c r="R21" s="46"/>
      <c r="S21" s="46" t="str">
        <f t="shared" si="10"/>
        <v/>
      </c>
      <c r="T21" s="46">
        <f t="shared" si="11"/>
        <v>0</v>
      </c>
      <c r="U21" s="47" t="str">
        <f>IFERROR(VLOOKUP($B21,U$3:$BN$5,MAX($U$6:$BM$6)+2-U$6,0),"")</f>
        <v/>
      </c>
      <c r="V21" s="47" t="str">
        <f>IFERROR(VLOOKUP($B21,V$3:$BN$5,MAX($U$6:$BM$6)+2-V$6,0),"")</f>
        <v/>
      </c>
      <c r="W21" s="47" t="str">
        <f>IFERROR(VLOOKUP($B21,W$3:$BN$5,MAX($U$6:$BM$6)+2-W$6,0),"")</f>
        <v/>
      </c>
      <c r="X21" s="47" t="str">
        <f>IFERROR(VLOOKUP($B21,X$3:$BN$5,MAX($U$6:$BM$6)+2-X$6,0),"")</f>
        <v/>
      </c>
      <c r="Y21" s="47" t="str">
        <f>IFERROR(VLOOKUP($B21,Y$3:$BN$5,MAX($U$6:$BM$6)+2-Y$6,0),"")</f>
        <v/>
      </c>
      <c r="Z21" s="47" t="str">
        <f>IFERROR(VLOOKUP($B21,Z$3:$BN$5,MAX($U$6:$BM$6)+2-Z$6,0),"")</f>
        <v/>
      </c>
      <c r="AA21" s="47" t="str">
        <f>IFERROR(VLOOKUP($B21,AA$3:$BN$5,MAX($U$6:$BM$6)+2-AA$6,0),"")</f>
        <v/>
      </c>
      <c r="AB21" s="47" t="str">
        <f>IFERROR(VLOOKUP($B21,AB$3:$BN$5,MAX($U$6:$BM$6)+2-AB$6,0),"")</f>
        <v/>
      </c>
      <c r="AC21" s="47" t="str">
        <f>IFERROR(VLOOKUP($B21,AC$3:$BN$5,MAX($U$6:$BM$6)+2-AC$6,0),"")</f>
        <v/>
      </c>
      <c r="AD21" s="47" t="str">
        <f>IFERROR(VLOOKUP($B21,AD$3:$BN$5,MAX($U$6:$BM$6)+2-AD$6,0),"")</f>
        <v/>
      </c>
      <c r="AE21" s="47" t="str">
        <f>IFERROR(VLOOKUP($B21,AE$3:$BN$5,MAX($U$6:$BM$6)+2-AE$6,0),"")</f>
        <v/>
      </c>
      <c r="AF21" s="47" t="str">
        <f>IFERROR(VLOOKUP($B21,AF$3:$BN$5,MAX($U$6:$BM$6)+2-AF$6,0),"")</f>
        <v/>
      </c>
      <c r="AG21" s="47" t="str">
        <f>IFERROR(VLOOKUP($B21,AG$3:$BN$5,MAX($U$6:$BM$6)+2-AG$6,0),"")</f>
        <v/>
      </c>
      <c r="AH21" s="47" t="str">
        <f>IFERROR(VLOOKUP($B21,AH$3:$BN$5,MAX($U$6:$BM$6)+2-AH$6,0),"")</f>
        <v/>
      </c>
      <c r="AI21" s="47" t="str">
        <f>IFERROR(VLOOKUP($B21,AI$3:$BN$5,MAX($U$6:$BM$6)+2-AI$6,0),"")</f>
        <v/>
      </c>
      <c r="AJ21" s="47" t="str">
        <f>IFERROR(VLOOKUP($B21,AJ$3:$BN$5,MAX($U$6:$BM$6)+2-AJ$6,0),"")</f>
        <v/>
      </c>
      <c r="AK21" s="47" t="str">
        <f>IFERROR(VLOOKUP($B21,AK$3:$BN$5,MAX($U$6:$BM$6)+2-AK$6,0),"")</f>
        <v/>
      </c>
      <c r="AL21" s="47" t="str">
        <f>IFERROR(VLOOKUP($B21,AL$3:$BN$5,MAX($U$6:$BM$6)+2-AL$6,0),"")</f>
        <v/>
      </c>
      <c r="AM21" s="47" t="str">
        <f>IFERROR(VLOOKUP($B21,AM$3:$BN$5,MAX($U$6:$BM$6)+2-AM$6,0),"")</f>
        <v/>
      </c>
      <c r="AN21" s="47" t="str">
        <f>IFERROR(VLOOKUP($B21,AN$3:$BN$5,MAX($U$6:$BM$6)+2-AN$6,0),"")</f>
        <v/>
      </c>
      <c r="AO21" s="47" t="str">
        <f>IFERROR(VLOOKUP($B21,AO$3:$BN$5,MAX($U$6:$BM$6)+2-AO$6,0),"")</f>
        <v/>
      </c>
      <c r="AP21" s="47" t="str">
        <f>IFERROR(VLOOKUP($B21,AP$3:$BN$5,MAX($U$6:$BM$6)+2-AP$6,0),"")</f>
        <v/>
      </c>
      <c r="AQ21" s="47" t="str">
        <f>IFERROR(VLOOKUP($B21,AQ$3:$BN$5,MAX($U$6:$BM$6)+2-AQ$6,0),"")</f>
        <v/>
      </c>
      <c r="AR21" s="47" t="str">
        <f>IFERROR(VLOOKUP($B21,AR$3:$BN$5,MAX($U$6:$BM$6)+2-AR$6,0),"")</f>
        <v/>
      </c>
      <c r="AS21" s="47" t="str">
        <f>IFERROR(VLOOKUP($B21,AS$3:$BN$5,MAX($U$6:$BM$6)+2-AS$6,0),"")</f>
        <v/>
      </c>
      <c r="AT21" s="47" t="str">
        <f>IFERROR(VLOOKUP($B21,AT$3:$BN$5,MAX($U$6:$BM$6)+2-AT$6,0),"")</f>
        <v/>
      </c>
      <c r="AU21" s="47" t="str">
        <f>IFERROR(VLOOKUP($B21,AU$3:$BN$5,MAX($U$6:$BM$6)+2-AU$6,0),"")</f>
        <v/>
      </c>
      <c r="AV21" s="47" t="str">
        <f>IFERROR(VLOOKUP($B21,AV$3:$BN$5,MAX($U$6:$BM$6)+2-AV$6,0),"")</f>
        <v/>
      </c>
      <c r="AW21" s="47" t="str">
        <f>IFERROR(VLOOKUP($B21,AW$3:$BN$5,MAX($U$6:$BM$6)+2-AW$6,0),"")</f>
        <v/>
      </c>
      <c r="AX21" s="47" t="str">
        <f>IFERROR(VLOOKUP($B21,AX$3:$BN$5,MAX($U$6:$BM$6)+2-AX$6,0),"")</f>
        <v/>
      </c>
      <c r="AY21" s="47" t="str">
        <f>IFERROR(VLOOKUP($B21,AY$3:$BN$5,MAX($U$6:$BM$6)+2-AY$6,0),"")</f>
        <v/>
      </c>
      <c r="AZ21" s="47" t="str">
        <f>IFERROR(VLOOKUP($B21,AZ$3:$BN$5,MAX($U$6:$BM$6)+2-AZ$6,0),"")</f>
        <v/>
      </c>
      <c r="BA21" s="47" t="str">
        <f>IFERROR(VLOOKUP($B21,BA$3:$BN$5,MAX($U$6:$BM$6)+2-BA$6,0),"")</f>
        <v/>
      </c>
      <c r="BB21" s="47" t="str">
        <f>IFERROR(VLOOKUP($B21,BB$3:$BN$5,MAX($U$6:$BM$6)+2-BB$6,0),"")</f>
        <v/>
      </c>
      <c r="BC21" s="47" t="str">
        <f>IFERROR(VLOOKUP($B21,BC$3:$BN$5,MAX($U$6:$BM$6)+2-BC$6,0),"")</f>
        <v/>
      </c>
      <c r="BD21" s="47" t="str">
        <f>IFERROR(VLOOKUP($B21,BD$3:$BN$5,MAX($U$6:$BM$6)+2-BD$6,0),"")</f>
        <v/>
      </c>
      <c r="BE21" s="47" t="str">
        <f>IFERROR(VLOOKUP($B21,BE$3:$BN$5,MAX($U$6:$BM$6)+2-BE$6,0),"")</f>
        <v/>
      </c>
      <c r="BF21" s="47" t="str">
        <f>IFERROR(VLOOKUP($B21,BF$3:$BN$5,MAX($U$6:$BM$6)+2-BF$6,0),"")</f>
        <v/>
      </c>
      <c r="BG21" s="47" t="str">
        <f>IFERROR(VLOOKUP($B21,BG$3:$BN$5,MAX($U$6:$BM$6)+2-BG$6,0),"")</f>
        <v/>
      </c>
      <c r="BH21" s="47" t="str">
        <f>IFERROR(VLOOKUP($B21,BH$3:$BN$5,MAX($U$6:$BM$6)+2-BH$6,0),"")</f>
        <v/>
      </c>
      <c r="BI21" s="47" t="str">
        <f>IFERROR(VLOOKUP($B21,BI$3:$BN$5,MAX($U$6:$BM$6)+2-BI$6,0),"")</f>
        <v/>
      </c>
      <c r="BJ21" s="47" t="str">
        <f>IFERROR(VLOOKUP($B21,BJ$3:$BN$5,MAX($U$6:$BM$6)+2-BJ$6,0),"")</f>
        <v/>
      </c>
      <c r="BK21" s="47" t="str">
        <f>IFERROR(VLOOKUP($B21,BK$3:$BN$5,MAX($U$6:$BM$6)+2-BK$6,0),"")</f>
        <v/>
      </c>
      <c r="BL21" s="47" t="str">
        <f>IFERROR(VLOOKUP($B21,BL$3:$BN$5,MAX($U$6:$BM$6)+2-BL$6,0),"")</f>
        <v/>
      </c>
      <c r="BM21" s="47" t="str">
        <f>IFERROR(VLOOKUP($B21,BM$3:$BN$5,MAX($U$6:$BM$6)+2-BM$6,0),"")</f>
        <v/>
      </c>
      <c r="BN21" s="46">
        <f t="shared" si="12"/>
        <v>0</v>
      </c>
      <c r="BO21" s="48" t="str">
        <f t="shared" si="13"/>
        <v/>
      </c>
      <c r="BP21" s="48" t="str">
        <f t="shared" si="14"/>
        <v/>
      </c>
      <c r="BQ21" s="49" t="str">
        <f t="shared" si="15"/>
        <v/>
      </c>
      <c r="BR21" s="50">
        <f t="shared" si="16"/>
        <v>0</v>
      </c>
      <c r="BS21" s="51">
        <f t="shared" si="17"/>
        <v>0</v>
      </c>
      <c r="BT21" s="52" t="str">
        <f>IFERROR(VLOOKUP($B21,BT$2:$CN$5,MAX($BT$6:$CM$6)+2-BT$6,0)*BT$7,"")</f>
        <v/>
      </c>
      <c r="BU21" s="52" t="str">
        <f>IFERROR(VLOOKUP($B21,BU$2:$CN$5,MAX($BT$6:$CM$6)+2-BU$6,0)*BU$7,"")</f>
        <v/>
      </c>
      <c r="BV21" s="52" t="str">
        <f>IFERROR(VLOOKUP($B21,BV$2:$CN$5,MAX($BT$6:$CM$6)+2-BV$6,0)*BV$7,"")</f>
        <v/>
      </c>
      <c r="BW21" s="52" t="str">
        <f>IFERROR(VLOOKUP($B21,BW$2:$CN$5,MAX($BT$6:$CM$6)+2-BW$6,0)*BW$7,"")</f>
        <v/>
      </c>
      <c r="BX21" s="52" t="str">
        <f>IFERROR(VLOOKUP($B21,BX$2:$CN$5,MAX($BT$6:$CM$6)+2-BX$6,0)*BX$7,"")</f>
        <v/>
      </c>
      <c r="BY21" s="52" t="str">
        <f>IFERROR(VLOOKUP($B21,BY$2:$CN$5,MAX($BT$6:$CM$6)+2-BY$6,0)*BY$7,"")</f>
        <v/>
      </c>
      <c r="BZ21" s="52" t="str">
        <f>IFERROR(VLOOKUP($B21,BZ$2:$CN$5,MAX($BT$6:$CM$6)+2-BZ$6,0)*BZ$7,"")</f>
        <v/>
      </c>
      <c r="CA21" s="52" t="str">
        <f>IFERROR(VLOOKUP($B21,CA$2:$CN$5,MAX($BT$6:$CM$6)+2-CA$6,0)*CA$7,"")</f>
        <v/>
      </c>
      <c r="CB21" s="52" t="str">
        <f>IFERROR(VLOOKUP($B21,CB$2:$CN$5,MAX($BT$6:$CM$6)+2-CB$6,0)*CB$7,"")</f>
        <v/>
      </c>
      <c r="CC21" s="52" t="str">
        <f>IFERROR(VLOOKUP($B21,CC$2:$CN$5,MAX($BT$6:$CM$6)+2-CC$6,0)*CC$7,"")</f>
        <v/>
      </c>
      <c r="CD21" s="52" t="str">
        <f>IFERROR(VLOOKUP($B21,CD$2:$CN$5,MAX($BT$6:$CM$6)+2-CD$6,0)*CD$7,"")</f>
        <v/>
      </c>
      <c r="CE21" s="52" t="str">
        <f>IFERROR(VLOOKUP($B21,CE$2:$CN$5,MAX($BT$6:$CM$6)+2-CE$6,0)*CE$7,"")</f>
        <v/>
      </c>
      <c r="CF21" s="52" t="str">
        <f>IFERROR(VLOOKUP($B21,CF$2:$CN$5,MAX($BT$6:$CM$6)+2-CF$6,0)*CF$7,"")</f>
        <v/>
      </c>
      <c r="CG21" s="52" t="str">
        <f>IFERROR(VLOOKUP($B21,CG$2:$CN$5,MAX($BT$6:$CM$6)+2-CG$6,0)*CG$7,"")</f>
        <v/>
      </c>
      <c r="CH21" s="52" t="str">
        <f>IFERROR(VLOOKUP($B21,CH$2:$CN$5,MAX($BT$6:$CM$6)+2-CH$6,0)*CH$7,"")</f>
        <v/>
      </c>
      <c r="CI21" s="52" t="str">
        <f>IFERROR(VLOOKUP($B21,CI$2:$CN$5,MAX($BT$6:$CM$6)+2-CI$6,0)*CI$7,"")</f>
        <v/>
      </c>
      <c r="CJ21" s="52" t="str">
        <f>IFERROR(VLOOKUP($B21,CJ$2:$CN$5,MAX($BT$6:$CM$6)+2-CJ$6,0)*CJ$7,"")</f>
        <v/>
      </c>
      <c r="CK21" s="52" t="str">
        <f>IFERROR(VLOOKUP($B21,CK$2:$CN$5,MAX($BT$6:$CM$6)+2-CK$6,0)*CK$7,"")</f>
        <v/>
      </c>
      <c r="CL21" s="52" t="str">
        <f>IFERROR(VLOOKUP($B21,CL$2:$CN$5,MAX($BT$6:$CM$6)+2-CL$6,0)*CL$7,"")</f>
        <v/>
      </c>
      <c r="CM21" s="52" t="str">
        <f>IFERROR(VLOOKUP($B21,CM$2:$CN$5,MAX($BT$6:$CM$6)+2-CM$6,0)*CM$7,"")</f>
        <v/>
      </c>
      <c r="CP21" s="53"/>
      <c r="CQ21" s="54" t="str">
        <f>IFERROR(VLOOKUP($B21,BT$49:$CN$58,MAX($CQ$6:$DJ$6)+2-CQ$6,0)*CQ$7,"")</f>
        <v/>
      </c>
      <c r="CR21" s="54" t="str">
        <f>IFERROR(VLOOKUP($B21,BU$49:$CN$58,MAX($CQ$6:$DJ$6)+2-CR$6,0)*CR$7,"")</f>
        <v/>
      </c>
      <c r="CS21" s="54" t="str">
        <f>IFERROR(VLOOKUP($B21,BV$49:$CN$58,MAX($CQ$6:$DJ$6)+2-CS$6,0)*CS$7,"")</f>
        <v/>
      </c>
      <c r="CT21" s="54" t="str">
        <f>IFERROR(VLOOKUP($B21,BW$49:$CN$58,MAX($CQ$6:$DJ$6)+2-CT$6,0)*CT$7,"")</f>
        <v/>
      </c>
      <c r="CU21" s="54" t="str">
        <f>IFERROR(VLOOKUP($B21,BX$49:$CN$58,MAX($CQ$6:$DJ$6)+2-CU$6,0)*CU$7,"")</f>
        <v/>
      </c>
      <c r="CV21" s="54" t="str">
        <f>IFERROR(VLOOKUP($B21,BY$49:$CN$58,MAX($CQ$6:$DJ$6)+2-CV$6,0)*CV$7,"")</f>
        <v/>
      </c>
      <c r="CW21" s="54" t="str">
        <f>IFERROR(VLOOKUP($B21,BZ$49:$CN$58,MAX($CQ$6:$DJ$6)+2-CW$6,0)*CW$7,"")</f>
        <v/>
      </c>
      <c r="CX21" s="54" t="str">
        <f>IFERROR(VLOOKUP($B21,CA$49:$CN$58,MAX($CQ$6:$DJ$6)+2-CX$6,0)*CX$7,"")</f>
        <v/>
      </c>
      <c r="CY21" s="54" t="str">
        <f>IFERROR(VLOOKUP($B21,CB$49:$CN$58,MAX($CQ$6:$DJ$6)+2-CY$6,0)*CY$7,"")</f>
        <v/>
      </c>
      <c r="CZ21" s="54" t="str">
        <f>IFERROR(VLOOKUP($B21,CC$49:$CN$58,MAX($CQ$6:$DJ$6)+2-CZ$6,0)*CZ$7,"")</f>
        <v/>
      </c>
      <c r="DA21" s="54" t="str">
        <f>IFERROR(VLOOKUP($B21,CD$49:$CN$58,MAX($CQ$6:$DJ$6)+2-DA$6,0)*DA$7,"")</f>
        <v/>
      </c>
      <c r="DB21" s="54" t="str">
        <f>IFERROR(VLOOKUP($B21,CE$49:$CN$58,MAX($CQ$6:$DJ$6)+2-DB$6,0)*DB$7,"")</f>
        <v/>
      </c>
      <c r="DC21" s="54" t="str">
        <f>IFERROR(VLOOKUP($B21,CF$49:$CN$58,MAX($CQ$6:$DJ$6)+2-DC$6,0)*DC$7,"")</f>
        <v/>
      </c>
      <c r="DD21" s="54" t="str">
        <f>IFERROR(VLOOKUP($B21,CG$49:$CN$58,MAX($CQ$6:$DJ$6)+2-DD$6,0)*DD$7,"")</f>
        <v/>
      </c>
      <c r="DE21" s="54" t="str">
        <f>IFERROR(VLOOKUP($B21,CH$49:$CN$58,MAX($CQ$6:$DJ$6)+2-DE$6,0)*DE$7,"")</f>
        <v/>
      </c>
      <c r="DF21" s="54" t="str">
        <f>IFERROR(VLOOKUP($B21,CI$49:$CN$58,MAX($CQ$6:$DJ$6)+2-DF$6,0)*DF$7,"")</f>
        <v/>
      </c>
      <c r="DG21" s="54" t="str">
        <f>IFERROR(VLOOKUP($B21,CJ$49:$CN$58,MAX($CQ$6:$DJ$6)+2-DG$6,0)*DG$7,"")</f>
        <v/>
      </c>
      <c r="DH21" s="54" t="str">
        <f>IFERROR(VLOOKUP($B21,CK$49:$CN$58,MAX($CQ$6:$DJ$6)+2-DH$6,0)*DH$7,"")</f>
        <v/>
      </c>
      <c r="DI21" s="54" t="str">
        <f>IFERROR(VLOOKUP($B21,CL$49:$CN$58,MAX($CQ$6:$DJ$6)+2-DI$6,0)*DI$7,"")</f>
        <v/>
      </c>
      <c r="DJ21" s="54" t="str">
        <f>IFERROR(VLOOKUP($B21,CM$49:$CN$58,MAX($CQ$6:$DJ$6)+2-DJ$6,0)*DJ$7,"")</f>
        <v/>
      </c>
      <c r="DK21" s="55">
        <f t="shared" si="18"/>
        <v>0</v>
      </c>
      <c r="DM21" s="56" t="str">
        <f>IFERROR(VLOOKUP($B21,BT$60:$CN$69,MAX($BT$6:$CM$6)+2-DM$6,0)*DM$7,"")</f>
        <v/>
      </c>
      <c r="DN21" s="56" t="str">
        <f>IFERROR(VLOOKUP($B21,BU$60:$CN$69,MAX($BT$6:$CM$6)+2-DN$6,0)*DN$7,"")</f>
        <v/>
      </c>
      <c r="DO21" s="56" t="str">
        <f>IFERROR(VLOOKUP($B21,BV$60:$CN$69,MAX($BT$6:$CM$6)+2-DO$6,0)*DO$7,"")</f>
        <v/>
      </c>
      <c r="DP21" s="56" t="str">
        <f>IFERROR(VLOOKUP($B21,BW$60:$CN$69,MAX($BT$6:$CM$6)+2-DP$6,0)*DP$7,"")</f>
        <v/>
      </c>
      <c r="DQ21" s="56" t="str">
        <f>IFERROR(VLOOKUP($B21,BX$60:$CN$69,MAX($BT$6:$CM$6)+2-DQ$6,0)*DQ$7,"")</f>
        <v/>
      </c>
      <c r="DR21" s="56" t="str">
        <f>IFERROR(VLOOKUP($B21,BY$60:$CN$69,MAX($BT$6:$CM$6)+2-DR$6,0)*DR$7,"")</f>
        <v/>
      </c>
      <c r="DS21" s="56" t="str">
        <f>IFERROR(VLOOKUP($B21,BZ$60:$CN$69,MAX($BT$6:$CM$6)+2-DS$6,0)*DS$7,"")</f>
        <v/>
      </c>
      <c r="DT21" s="56" t="str">
        <f>IFERROR(VLOOKUP($B21,CA$60:$CN$69,MAX($BT$6:$CM$6)+2-DT$6,0)*DT$7,"")</f>
        <v/>
      </c>
      <c r="DU21" s="56" t="str">
        <f>IFERROR(VLOOKUP($B21,CB$60:$CN$69,MAX($BT$6:$CM$6)+2-DU$6,0)*DU$7,"")</f>
        <v/>
      </c>
      <c r="DV21" s="56" t="str">
        <f>IFERROR(VLOOKUP($B21,CC$60:$CN$69,MAX($BT$6:$CM$6)+2-DV$6,0)*DV$7,"")</f>
        <v/>
      </c>
      <c r="DW21" s="56" t="str">
        <f>IFERROR(VLOOKUP($B21,CD$60:$CN$69,MAX($BT$6:$CM$6)+2-DW$6,0)*DW$7,"")</f>
        <v/>
      </c>
      <c r="DX21" s="56" t="str">
        <f>IFERROR(VLOOKUP($B21,CE$60:$CN$69,MAX($BT$6:$CM$6)+2-DX$6,0)*DX$7,"")</f>
        <v/>
      </c>
      <c r="DY21" s="56" t="str">
        <f>IFERROR(VLOOKUP($B21,CF$60:$CN$69,MAX($BT$6:$CM$6)+2-DY$6,0)*DY$7,"")</f>
        <v/>
      </c>
      <c r="DZ21" s="56" t="str">
        <f>IFERROR(VLOOKUP($B21,CG$60:$CN$69,MAX($BT$6:$CM$6)+2-DZ$6,0)*DZ$7,"")</f>
        <v/>
      </c>
      <c r="EA21" s="56" t="str">
        <f>IFERROR(VLOOKUP($B21,CH$60:$CN$69,MAX($BT$6:$CM$6)+2-EA$6,0)*EA$7,"")</f>
        <v/>
      </c>
      <c r="EB21" s="56" t="str">
        <f>IFERROR(VLOOKUP($B21,CI$60:$CN$69,MAX($BT$6:$CM$6)+2-EB$6,0)*EB$7,"")</f>
        <v/>
      </c>
      <c r="EC21" s="56" t="str">
        <f>IFERROR(VLOOKUP($B21,CJ$60:$CN$69,MAX($BT$6:$CM$6)+2-EC$6,0)*EC$7,"")</f>
        <v/>
      </c>
      <c r="ED21" s="56" t="str">
        <f>IFERROR(VLOOKUP($B21,CK$60:$CN$69,MAX($BT$6:$CM$6)+2-ED$6,0)*ED$7,"")</f>
        <v/>
      </c>
      <c r="EE21" s="56" t="str">
        <f>IFERROR(VLOOKUP($B21,CL$60:$CN$69,MAX($BT$6:$CM$6)+2-EE$6,0)*EE$7,"")</f>
        <v/>
      </c>
      <c r="EF21" s="56" t="str">
        <f>IFERROR(VLOOKUP($B21,CM$60:$CN$69,MAX($BT$6:$CM$6)+2-EF$6,0)*EF$7,"")</f>
        <v/>
      </c>
      <c r="EG21" s="57">
        <f t="shared" si="19"/>
        <v>0</v>
      </c>
      <c r="EJ21" s="1">
        <v>14</v>
      </c>
      <c r="EL21" s="1">
        <v>14</v>
      </c>
      <c r="EN21" s="1">
        <v>14</v>
      </c>
      <c r="EP21" s="1">
        <v>14</v>
      </c>
    </row>
    <row r="22" spans="1:146" ht="18" hidden="1">
      <c r="A22" s="36" t="s">
        <v>41</v>
      </c>
      <c r="B22" s="37"/>
      <c r="C22" s="38"/>
      <c r="D22" s="39"/>
      <c r="E22" s="40"/>
      <c r="F22" s="41"/>
      <c r="G22" s="42"/>
      <c r="H22" s="43">
        <f t="shared" si="0"/>
        <v>0</v>
      </c>
      <c r="I22" s="43">
        <f t="shared" si="1"/>
        <v>0</v>
      </c>
      <c r="J22" s="43">
        <f t="shared" si="2"/>
        <v>0</v>
      </c>
      <c r="K22" s="43">
        <f t="shared" si="3"/>
        <v>0</v>
      </c>
      <c r="L22" s="43">
        <f t="shared" si="4"/>
        <v>0</v>
      </c>
      <c r="M22" s="43">
        <f t="shared" si="5"/>
        <v>0</v>
      </c>
      <c r="N22" s="43">
        <f t="shared" si="6"/>
        <v>0</v>
      </c>
      <c r="O22" s="44">
        <f t="shared" si="7"/>
        <v>0</v>
      </c>
      <c r="P22" s="45" t="str">
        <f t="shared" si="8"/>
        <v/>
      </c>
      <c r="Q22" s="45">
        <f t="shared" si="9"/>
        <v>0</v>
      </c>
      <c r="R22" s="46"/>
      <c r="S22" s="46" t="str">
        <f t="shared" si="10"/>
        <v/>
      </c>
      <c r="T22" s="46">
        <f t="shared" si="11"/>
        <v>0</v>
      </c>
      <c r="U22" s="47" t="str">
        <f>IFERROR(VLOOKUP($B22,U$3:$BN$5,MAX($U$6:$BM$6)+2-U$6,0),"")</f>
        <v/>
      </c>
      <c r="V22" s="47" t="str">
        <f>IFERROR(VLOOKUP($B22,V$3:$BN$5,MAX($U$6:$BM$6)+2-V$6,0),"")</f>
        <v/>
      </c>
      <c r="W22" s="47" t="str">
        <f>IFERROR(VLOOKUP($B22,W$3:$BN$5,MAX($U$6:$BM$6)+2-W$6,0),"")</f>
        <v/>
      </c>
      <c r="X22" s="47" t="str">
        <f>IFERROR(VLOOKUP($B22,X$3:$BN$5,MAX($U$6:$BM$6)+2-X$6,0),"")</f>
        <v/>
      </c>
      <c r="Y22" s="47" t="str">
        <f>IFERROR(VLOOKUP($B22,Y$3:$BN$5,MAX($U$6:$BM$6)+2-Y$6,0),"")</f>
        <v/>
      </c>
      <c r="Z22" s="47" t="str">
        <f>IFERROR(VLOOKUP($B22,Z$3:$BN$5,MAX($U$6:$BM$6)+2-Z$6,0),"")</f>
        <v/>
      </c>
      <c r="AA22" s="47" t="str">
        <f>IFERROR(VLOOKUP($B22,AA$3:$BN$5,MAX($U$6:$BM$6)+2-AA$6,0),"")</f>
        <v/>
      </c>
      <c r="AB22" s="47" t="str">
        <f>IFERROR(VLOOKUP($B22,AB$3:$BN$5,MAX($U$6:$BM$6)+2-AB$6,0),"")</f>
        <v/>
      </c>
      <c r="AC22" s="47" t="str">
        <f>IFERROR(VLOOKUP($B22,AC$3:$BN$5,MAX($U$6:$BM$6)+2-AC$6,0),"")</f>
        <v/>
      </c>
      <c r="AD22" s="47" t="str">
        <f>IFERROR(VLOOKUP($B22,AD$3:$BN$5,MAX($U$6:$BM$6)+2-AD$6,0),"")</f>
        <v/>
      </c>
      <c r="AE22" s="47" t="str">
        <f>IFERROR(VLOOKUP($B22,AE$3:$BN$5,MAX($U$6:$BM$6)+2-AE$6,0),"")</f>
        <v/>
      </c>
      <c r="AF22" s="47" t="str">
        <f>IFERROR(VLOOKUP($B22,AF$3:$BN$5,MAX($U$6:$BM$6)+2-AF$6,0),"")</f>
        <v/>
      </c>
      <c r="AG22" s="47" t="str">
        <f>IFERROR(VLOOKUP($B22,AG$3:$BN$5,MAX($U$6:$BM$6)+2-AG$6,0),"")</f>
        <v/>
      </c>
      <c r="AH22" s="47" t="str">
        <f>IFERROR(VLOOKUP($B22,AH$3:$BN$5,MAX($U$6:$BM$6)+2-AH$6,0),"")</f>
        <v/>
      </c>
      <c r="AI22" s="47" t="str">
        <f>IFERROR(VLOOKUP($B22,AI$3:$BN$5,MAX($U$6:$BM$6)+2-AI$6,0),"")</f>
        <v/>
      </c>
      <c r="AJ22" s="47" t="str">
        <f>IFERROR(VLOOKUP($B22,AJ$3:$BN$5,MAX($U$6:$BM$6)+2-AJ$6,0),"")</f>
        <v/>
      </c>
      <c r="AK22" s="47" t="str">
        <f>IFERROR(VLOOKUP($B22,AK$3:$BN$5,MAX($U$6:$BM$6)+2-AK$6,0),"")</f>
        <v/>
      </c>
      <c r="AL22" s="47" t="str">
        <f>IFERROR(VLOOKUP($B22,AL$3:$BN$5,MAX($U$6:$BM$6)+2-AL$6,0),"")</f>
        <v/>
      </c>
      <c r="AM22" s="47" t="str">
        <f>IFERROR(VLOOKUP($B22,AM$3:$BN$5,MAX($U$6:$BM$6)+2-AM$6,0),"")</f>
        <v/>
      </c>
      <c r="AN22" s="47" t="str">
        <f>IFERROR(VLOOKUP($B22,AN$3:$BN$5,MAX($U$6:$BM$6)+2-AN$6,0),"")</f>
        <v/>
      </c>
      <c r="AO22" s="47" t="str">
        <f>IFERROR(VLOOKUP($B22,AO$3:$BN$5,MAX($U$6:$BM$6)+2-AO$6,0),"")</f>
        <v/>
      </c>
      <c r="AP22" s="47" t="str">
        <f>IFERROR(VLOOKUP($B22,AP$3:$BN$5,MAX($U$6:$BM$6)+2-AP$6,0),"")</f>
        <v/>
      </c>
      <c r="AQ22" s="47" t="str">
        <f>IFERROR(VLOOKUP($B22,AQ$3:$BN$5,MAX($U$6:$BM$6)+2-AQ$6,0),"")</f>
        <v/>
      </c>
      <c r="AR22" s="47" t="str">
        <f>IFERROR(VLOOKUP($B22,AR$3:$BN$5,MAX($U$6:$BM$6)+2-AR$6,0),"")</f>
        <v/>
      </c>
      <c r="AS22" s="47" t="str">
        <f>IFERROR(VLOOKUP($B22,AS$3:$BN$5,MAX($U$6:$BM$6)+2-AS$6,0),"")</f>
        <v/>
      </c>
      <c r="AT22" s="47" t="str">
        <f>IFERROR(VLOOKUP($B22,AT$3:$BN$5,MAX($U$6:$BM$6)+2-AT$6,0),"")</f>
        <v/>
      </c>
      <c r="AU22" s="47" t="str">
        <f>IFERROR(VLOOKUP($B22,AU$3:$BN$5,MAX($U$6:$BM$6)+2-AU$6,0),"")</f>
        <v/>
      </c>
      <c r="AV22" s="47" t="str">
        <f>IFERROR(VLOOKUP($B22,AV$3:$BN$5,MAX($U$6:$BM$6)+2-AV$6,0),"")</f>
        <v/>
      </c>
      <c r="AW22" s="47" t="str">
        <f>IFERROR(VLOOKUP($B22,AW$3:$BN$5,MAX($U$6:$BM$6)+2-AW$6,0),"")</f>
        <v/>
      </c>
      <c r="AX22" s="47" t="str">
        <f>IFERROR(VLOOKUP($B22,AX$3:$BN$5,MAX($U$6:$BM$6)+2-AX$6,0),"")</f>
        <v/>
      </c>
      <c r="AY22" s="47" t="str">
        <f>IFERROR(VLOOKUP($B22,AY$3:$BN$5,MAX($U$6:$BM$6)+2-AY$6,0),"")</f>
        <v/>
      </c>
      <c r="AZ22" s="47" t="str">
        <f>IFERROR(VLOOKUP($B22,AZ$3:$BN$5,MAX($U$6:$BM$6)+2-AZ$6,0),"")</f>
        <v/>
      </c>
      <c r="BA22" s="47" t="str">
        <f>IFERROR(VLOOKUP($B22,BA$3:$BN$5,MAX($U$6:$BM$6)+2-BA$6,0),"")</f>
        <v/>
      </c>
      <c r="BB22" s="47" t="str">
        <f>IFERROR(VLOOKUP($B22,BB$3:$BN$5,MAX($U$6:$BM$6)+2-BB$6,0),"")</f>
        <v/>
      </c>
      <c r="BC22" s="47" t="str">
        <f>IFERROR(VLOOKUP($B22,BC$3:$BN$5,MAX($U$6:$BM$6)+2-BC$6,0),"")</f>
        <v/>
      </c>
      <c r="BD22" s="47" t="str">
        <f>IFERROR(VLOOKUP($B22,BD$3:$BN$5,MAX($U$6:$BM$6)+2-BD$6,0),"")</f>
        <v/>
      </c>
      <c r="BE22" s="47" t="str">
        <f>IFERROR(VLOOKUP($B22,BE$3:$BN$5,MAX($U$6:$BM$6)+2-BE$6,0),"")</f>
        <v/>
      </c>
      <c r="BF22" s="47" t="str">
        <f>IFERROR(VLOOKUP($B22,BF$3:$BN$5,MAX($U$6:$BM$6)+2-BF$6,0),"")</f>
        <v/>
      </c>
      <c r="BG22" s="47" t="str">
        <f>IFERROR(VLOOKUP($B22,BG$3:$BN$5,MAX($U$6:$BM$6)+2-BG$6,0),"")</f>
        <v/>
      </c>
      <c r="BH22" s="47" t="str">
        <f>IFERROR(VLOOKUP($B22,BH$3:$BN$5,MAX($U$6:$BM$6)+2-BH$6,0),"")</f>
        <v/>
      </c>
      <c r="BI22" s="47" t="str">
        <f>IFERROR(VLOOKUP($B22,BI$3:$BN$5,MAX($U$6:$BM$6)+2-BI$6,0),"")</f>
        <v/>
      </c>
      <c r="BJ22" s="47" t="str">
        <f>IFERROR(VLOOKUP($B22,BJ$3:$BN$5,MAX($U$6:$BM$6)+2-BJ$6,0),"")</f>
        <v/>
      </c>
      <c r="BK22" s="47" t="str">
        <f>IFERROR(VLOOKUP($B22,BK$3:$BN$5,MAX($U$6:$BM$6)+2-BK$6,0),"")</f>
        <v/>
      </c>
      <c r="BL22" s="47" t="str">
        <f>IFERROR(VLOOKUP($B22,BL$3:$BN$5,MAX($U$6:$BM$6)+2-BL$6,0),"")</f>
        <v/>
      </c>
      <c r="BM22" s="47" t="str">
        <f>IFERROR(VLOOKUP($B22,BM$3:$BN$5,MAX($U$6:$BM$6)+2-BM$6,0),"")</f>
        <v/>
      </c>
      <c r="BN22" s="46">
        <f t="shared" si="12"/>
        <v>0</v>
      </c>
      <c r="BO22" s="48" t="str">
        <f t="shared" si="13"/>
        <v/>
      </c>
      <c r="BP22" s="48" t="str">
        <f t="shared" si="14"/>
        <v/>
      </c>
      <c r="BQ22" s="49" t="str">
        <f t="shared" si="15"/>
        <v/>
      </c>
      <c r="BR22" s="50">
        <f t="shared" si="16"/>
        <v>0</v>
      </c>
      <c r="BS22" s="51">
        <f t="shared" si="17"/>
        <v>0</v>
      </c>
      <c r="BT22" s="52" t="str">
        <f>IFERROR(VLOOKUP($B22,BT$2:$CN$5,MAX($BT$6:$CM$6)+2-BT$6,0)*BT$7,"")</f>
        <v/>
      </c>
      <c r="BU22" s="52" t="str">
        <f>IFERROR(VLOOKUP($B22,BU$2:$CN$5,MAX($BT$6:$CM$6)+2-BU$6,0)*BU$7,"")</f>
        <v/>
      </c>
      <c r="BV22" s="52" t="str">
        <f>IFERROR(VLOOKUP($B22,BV$2:$CN$5,MAX($BT$6:$CM$6)+2-BV$6,0)*BV$7,"")</f>
        <v/>
      </c>
      <c r="BW22" s="52" t="str">
        <f>IFERROR(VLOOKUP($B22,BW$2:$CN$5,MAX($BT$6:$CM$6)+2-BW$6,0)*BW$7,"")</f>
        <v/>
      </c>
      <c r="BX22" s="52" t="str">
        <f>IFERROR(VLOOKUP($B22,BX$2:$CN$5,MAX($BT$6:$CM$6)+2-BX$6,0)*BX$7,"")</f>
        <v/>
      </c>
      <c r="BY22" s="52" t="str">
        <f>IFERROR(VLOOKUP($B22,BY$2:$CN$5,MAX($BT$6:$CM$6)+2-BY$6,0)*BY$7,"")</f>
        <v/>
      </c>
      <c r="BZ22" s="52" t="str">
        <f>IFERROR(VLOOKUP($B22,BZ$2:$CN$5,MAX($BT$6:$CM$6)+2-BZ$6,0)*BZ$7,"")</f>
        <v/>
      </c>
      <c r="CA22" s="52" t="str">
        <f>IFERROR(VLOOKUP($B22,CA$2:$CN$5,MAX($BT$6:$CM$6)+2-CA$6,0)*CA$7,"")</f>
        <v/>
      </c>
      <c r="CB22" s="52" t="str">
        <f>IFERROR(VLOOKUP($B22,CB$2:$CN$5,MAX($BT$6:$CM$6)+2-CB$6,0)*CB$7,"")</f>
        <v/>
      </c>
      <c r="CC22" s="52" t="str">
        <f>IFERROR(VLOOKUP($B22,CC$2:$CN$5,MAX($BT$6:$CM$6)+2-CC$6,0)*CC$7,"")</f>
        <v/>
      </c>
      <c r="CD22" s="52" t="str">
        <f>IFERROR(VLOOKUP($B22,CD$2:$CN$5,MAX($BT$6:$CM$6)+2-CD$6,0)*CD$7,"")</f>
        <v/>
      </c>
      <c r="CE22" s="52" t="str">
        <f>IFERROR(VLOOKUP($B22,CE$2:$CN$5,MAX($BT$6:$CM$6)+2-CE$6,0)*CE$7,"")</f>
        <v/>
      </c>
      <c r="CF22" s="52" t="str">
        <f>IFERROR(VLOOKUP($B22,CF$2:$CN$5,MAX($BT$6:$CM$6)+2-CF$6,0)*CF$7,"")</f>
        <v/>
      </c>
      <c r="CG22" s="52" t="str">
        <f>IFERROR(VLOOKUP($B22,CG$2:$CN$5,MAX($BT$6:$CM$6)+2-CG$6,0)*CG$7,"")</f>
        <v/>
      </c>
      <c r="CH22" s="52" t="str">
        <f>IFERROR(VLOOKUP($B22,CH$2:$CN$5,MAX($BT$6:$CM$6)+2-CH$6,0)*CH$7,"")</f>
        <v/>
      </c>
      <c r="CI22" s="52" t="str">
        <f>IFERROR(VLOOKUP($B22,CI$2:$CN$5,MAX($BT$6:$CM$6)+2-CI$6,0)*CI$7,"")</f>
        <v/>
      </c>
      <c r="CJ22" s="52" t="str">
        <f>IFERROR(VLOOKUP($B22,CJ$2:$CN$5,MAX($BT$6:$CM$6)+2-CJ$6,0)*CJ$7,"")</f>
        <v/>
      </c>
      <c r="CK22" s="52" t="str">
        <f>IFERROR(VLOOKUP($B22,CK$2:$CN$5,MAX($BT$6:$CM$6)+2-CK$6,0)*CK$7,"")</f>
        <v/>
      </c>
      <c r="CL22" s="52" t="str">
        <f>IFERROR(VLOOKUP($B22,CL$2:$CN$5,MAX($BT$6:$CM$6)+2-CL$6,0)*CL$7,"")</f>
        <v/>
      </c>
      <c r="CM22" s="52" t="str">
        <f>IFERROR(VLOOKUP($B22,CM$2:$CN$5,MAX($BT$6:$CM$6)+2-CM$6,0)*CM$7,"")</f>
        <v/>
      </c>
      <c r="CP22" s="53"/>
      <c r="CQ22" s="54" t="str">
        <f>IFERROR(VLOOKUP($B22,BT$49:$CN$58,MAX($CQ$6:$DJ$6)+2-CQ$6,0)*CQ$7,"")</f>
        <v/>
      </c>
      <c r="CR22" s="54" t="str">
        <f>IFERROR(VLOOKUP($B22,BU$49:$CN$58,MAX($CQ$6:$DJ$6)+2-CR$6,0)*CR$7,"")</f>
        <v/>
      </c>
      <c r="CS22" s="54" t="str">
        <f>IFERROR(VLOOKUP($B22,BV$49:$CN$58,MAX($CQ$6:$DJ$6)+2-CS$6,0)*CS$7,"")</f>
        <v/>
      </c>
      <c r="CT22" s="54" t="str">
        <f>IFERROR(VLOOKUP($B22,BW$49:$CN$58,MAX($CQ$6:$DJ$6)+2-CT$6,0)*CT$7,"")</f>
        <v/>
      </c>
      <c r="CU22" s="54" t="str">
        <f>IFERROR(VLOOKUP($B22,BX$49:$CN$58,MAX($CQ$6:$DJ$6)+2-CU$6,0)*CU$7,"")</f>
        <v/>
      </c>
      <c r="CV22" s="54" t="str">
        <f>IFERROR(VLOOKUP($B22,BY$49:$CN$58,MAX($CQ$6:$DJ$6)+2-CV$6,0)*CV$7,"")</f>
        <v/>
      </c>
      <c r="CW22" s="54" t="str">
        <f>IFERROR(VLOOKUP($B22,BZ$49:$CN$58,MAX($CQ$6:$DJ$6)+2-CW$6,0)*CW$7,"")</f>
        <v/>
      </c>
      <c r="CX22" s="54" t="str">
        <f>IFERROR(VLOOKUP($B22,CA$49:$CN$58,MAX($CQ$6:$DJ$6)+2-CX$6,0)*CX$7,"")</f>
        <v/>
      </c>
      <c r="CY22" s="54" t="str">
        <f>IFERROR(VLOOKUP($B22,CB$49:$CN$58,MAX($CQ$6:$DJ$6)+2-CY$6,0)*CY$7,"")</f>
        <v/>
      </c>
      <c r="CZ22" s="54" t="str">
        <f>IFERROR(VLOOKUP($B22,CC$49:$CN$58,MAX($CQ$6:$DJ$6)+2-CZ$6,0)*CZ$7,"")</f>
        <v/>
      </c>
      <c r="DA22" s="54" t="str">
        <f>IFERROR(VLOOKUP($B22,CD$49:$CN$58,MAX($CQ$6:$DJ$6)+2-DA$6,0)*DA$7,"")</f>
        <v/>
      </c>
      <c r="DB22" s="54" t="str">
        <f>IFERROR(VLOOKUP($B22,CE$49:$CN$58,MAX($CQ$6:$DJ$6)+2-DB$6,0)*DB$7,"")</f>
        <v/>
      </c>
      <c r="DC22" s="54" t="str">
        <f>IFERROR(VLOOKUP($B22,CF$49:$CN$58,MAX($CQ$6:$DJ$6)+2-DC$6,0)*DC$7,"")</f>
        <v/>
      </c>
      <c r="DD22" s="54" t="str">
        <f>IFERROR(VLOOKUP($B22,CG$49:$CN$58,MAX($CQ$6:$DJ$6)+2-DD$6,0)*DD$7,"")</f>
        <v/>
      </c>
      <c r="DE22" s="54" t="str">
        <f>IFERROR(VLOOKUP($B22,CH$49:$CN$58,MAX($CQ$6:$DJ$6)+2-DE$6,0)*DE$7,"")</f>
        <v/>
      </c>
      <c r="DF22" s="54" t="str">
        <f>IFERROR(VLOOKUP($B22,CI$49:$CN$58,MAX($CQ$6:$DJ$6)+2-DF$6,0)*DF$7,"")</f>
        <v/>
      </c>
      <c r="DG22" s="54" t="str">
        <f>IFERROR(VLOOKUP($B22,CJ$49:$CN$58,MAX($CQ$6:$DJ$6)+2-DG$6,0)*DG$7,"")</f>
        <v/>
      </c>
      <c r="DH22" s="54" t="str">
        <f>IFERROR(VLOOKUP($B22,CK$49:$CN$58,MAX($CQ$6:$DJ$6)+2-DH$6,0)*DH$7,"")</f>
        <v/>
      </c>
      <c r="DI22" s="54" t="str">
        <f>IFERROR(VLOOKUP($B22,CL$49:$CN$58,MAX($CQ$6:$DJ$6)+2-DI$6,0)*DI$7,"")</f>
        <v/>
      </c>
      <c r="DJ22" s="54" t="str">
        <f>IFERROR(VLOOKUP($B22,CM$49:$CN$58,MAX($CQ$6:$DJ$6)+2-DJ$6,0)*DJ$7,"")</f>
        <v/>
      </c>
      <c r="DK22" s="55">
        <f t="shared" si="18"/>
        <v>0</v>
      </c>
      <c r="DM22" s="56" t="str">
        <f>IFERROR(VLOOKUP($B22,BT$60:$CN$69,MAX($BT$6:$CM$6)+2-DM$6,0)*DM$7,"")</f>
        <v/>
      </c>
      <c r="DN22" s="56" t="str">
        <f>IFERROR(VLOOKUP($B22,BU$60:$CN$69,MAX($BT$6:$CM$6)+2-DN$6,0)*DN$7,"")</f>
        <v/>
      </c>
      <c r="DO22" s="56" t="str">
        <f>IFERROR(VLOOKUP($B22,BV$60:$CN$69,MAX($BT$6:$CM$6)+2-DO$6,0)*DO$7,"")</f>
        <v/>
      </c>
      <c r="DP22" s="56" t="str">
        <f>IFERROR(VLOOKUP($B22,BW$60:$CN$69,MAX($BT$6:$CM$6)+2-DP$6,0)*DP$7,"")</f>
        <v/>
      </c>
      <c r="DQ22" s="56" t="str">
        <f>IFERROR(VLOOKUP($B22,BX$60:$CN$69,MAX($BT$6:$CM$6)+2-DQ$6,0)*DQ$7,"")</f>
        <v/>
      </c>
      <c r="DR22" s="56" t="str">
        <f>IFERROR(VLOOKUP($B22,BY$60:$CN$69,MAX($BT$6:$CM$6)+2-DR$6,0)*DR$7,"")</f>
        <v/>
      </c>
      <c r="DS22" s="56" t="str">
        <f>IFERROR(VLOOKUP($B22,BZ$60:$CN$69,MAX($BT$6:$CM$6)+2-DS$6,0)*DS$7,"")</f>
        <v/>
      </c>
      <c r="DT22" s="56" t="str">
        <f>IFERROR(VLOOKUP($B22,CA$60:$CN$69,MAX($BT$6:$CM$6)+2-DT$6,0)*DT$7,"")</f>
        <v/>
      </c>
      <c r="DU22" s="56" t="str">
        <f>IFERROR(VLOOKUP($B22,CB$60:$CN$69,MAX($BT$6:$CM$6)+2-DU$6,0)*DU$7,"")</f>
        <v/>
      </c>
      <c r="DV22" s="56" t="str">
        <f>IFERROR(VLOOKUP($B22,CC$60:$CN$69,MAX($BT$6:$CM$6)+2-DV$6,0)*DV$7,"")</f>
        <v/>
      </c>
      <c r="DW22" s="56" t="str">
        <f>IFERROR(VLOOKUP($B22,CD$60:$CN$69,MAX($BT$6:$CM$6)+2-DW$6,0)*DW$7,"")</f>
        <v/>
      </c>
      <c r="DX22" s="56" t="str">
        <f>IFERROR(VLOOKUP($B22,CE$60:$CN$69,MAX($BT$6:$CM$6)+2-DX$6,0)*DX$7,"")</f>
        <v/>
      </c>
      <c r="DY22" s="56" t="str">
        <f>IFERROR(VLOOKUP($B22,CF$60:$CN$69,MAX($BT$6:$CM$6)+2-DY$6,0)*DY$7,"")</f>
        <v/>
      </c>
      <c r="DZ22" s="56" t="str">
        <f>IFERROR(VLOOKUP($B22,CG$60:$CN$69,MAX($BT$6:$CM$6)+2-DZ$6,0)*DZ$7,"")</f>
        <v/>
      </c>
      <c r="EA22" s="56" t="str">
        <f>IFERROR(VLOOKUP($B22,CH$60:$CN$69,MAX($BT$6:$CM$6)+2-EA$6,0)*EA$7,"")</f>
        <v/>
      </c>
      <c r="EB22" s="56" t="str">
        <f>IFERROR(VLOOKUP($B22,CI$60:$CN$69,MAX($BT$6:$CM$6)+2-EB$6,0)*EB$7,"")</f>
        <v/>
      </c>
      <c r="EC22" s="56" t="str">
        <f>IFERROR(VLOOKUP($B22,CJ$60:$CN$69,MAX($BT$6:$CM$6)+2-EC$6,0)*EC$7,"")</f>
        <v/>
      </c>
      <c r="ED22" s="56" t="str">
        <f>IFERROR(VLOOKUP($B22,CK$60:$CN$69,MAX($BT$6:$CM$6)+2-ED$6,0)*ED$7,"")</f>
        <v/>
      </c>
      <c r="EE22" s="56" t="str">
        <f>IFERROR(VLOOKUP($B22,CL$60:$CN$69,MAX($BT$6:$CM$6)+2-EE$6,0)*EE$7,"")</f>
        <v/>
      </c>
      <c r="EF22" s="56" t="str">
        <f>IFERROR(VLOOKUP($B22,CM$60:$CN$69,MAX($BT$6:$CM$6)+2-EF$6,0)*EF$7,"")</f>
        <v/>
      </c>
      <c r="EG22" s="57">
        <f t="shared" si="19"/>
        <v>0</v>
      </c>
      <c r="EJ22" s="1">
        <v>15</v>
      </c>
      <c r="EL22" s="1">
        <v>15</v>
      </c>
      <c r="EN22" s="1">
        <v>15</v>
      </c>
      <c r="EP22" s="1">
        <v>15</v>
      </c>
    </row>
    <row r="23" spans="1:146" ht="18" hidden="1">
      <c r="A23" s="36" t="s">
        <v>42</v>
      </c>
      <c r="B23" s="37"/>
      <c r="C23" s="58"/>
      <c r="D23" s="59"/>
      <c r="E23" s="59"/>
      <c r="F23" s="59"/>
      <c r="G23" s="37"/>
      <c r="H23" s="43">
        <f t="shared" si="0"/>
        <v>0</v>
      </c>
      <c r="I23" s="43">
        <f t="shared" si="1"/>
        <v>0</v>
      </c>
      <c r="J23" s="43">
        <f t="shared" si="2"/>
        <v>0</v>
      </c>
      <c r="K23" s="43">
        <f t="shared" si="3"/>
        <v>0</v>
      </c>
      <c r="L23" s="43">
        <f t="shared" si="4"/>
        <v>0</v>
      </c>
      <c r="M23" s="43">
        <f t="shared" si="5"/>
        <v>0</v>
      </c>
      <c r="N23" s="43">
        <f t="shared" si="6"/>
        <v>0</v>
      </c>
      <c r="O23" s="44">
        <f t="shared" si="7"/>
        <v>0</v>
      </c>
      <c r="P23" s="45" t="str">
        <f t="shared" si="8"/>
        <v/>
      </c>
      <c r="Q23" s="45">
        <f t="shared" si="9"/>
        <v>0</v>
      </c>
      <c r="R23" s="46"/>
      <c r="S23" s="46" t="str">
        <f t="shared" si="10"/>
        <v/>
      </c>
      <c r="T23" s="46">
        <f t="shared" si="11"/>
        <v>0</v>
      </c>
      <c r="U23" s="47" t="str">
        <f>IFERROR(VLOOKUP($B23,U$3:$BN$5,MAX($U$6:$BM$6)+2-U$6,0),"")</f>
        <v/>
      </c>
      <c r="V23" s="47" t="str">
        <f>IFERROR(VLOOKUP($B23,V$3:$BN$5,MAX($U$6:$BM$6)+2-V$6,0),"")</f>
        <v/>
      </c>
      <c r="W23" s="47" t="str">
        <f>IFERROR(VLOOKUP($B23,W$3:$BN$5,MAX($U$6:$BM$6)+2-W$6,0),"")</f>
        <v/>
      </c>
      <c r="X23" s="47" t="str">
        <f>IFERROR(VLOOKUP($B23,X$3:$BN$5,MAX($U$6:$BM$6)+2-X$6,0),"")</f>
        <v/>
      </c>
      <c r="Y23" s="47" t="str">
        <f>IFERROR(VLOOKUP($B23,Y$3:$BN$5,MAX($U$6:$BM$6)+2-Y$6,0),"")</f>
        <v/>
      </c>
      <c r="Z23" s="47" t="str">
        <f>IFERROR(VLOOKUP($B23,Z$3:$BN$5,MAX($U$6:$BM$6)+2-Z$6,0),"")</f>
        <v/>
      </c>
      <c r="AA23" s="47" t="str">
        <f>IFERROR(VLOOKUP($B23,AA$3:$BN$5,MAX($U$6:$BM$6)+2-AA$6,0),"")</f>
        <v/>
      </c>
      <c r="AB23" s="47" t="str">
        <f>IFERROR(VLOOKUP($B23,AB$3:$BN$5,MAX($U$6:$BM$6)+2-AB$6,0),"")</f>
        <v/>
      </c>
      <c r="AC23" s="47" t="str">
        <f>IFERROR(VLOOKUP($B23,AC$3:$BN$5,MAX($U$6:$BM$6)+2-AC$6,0),"")</f>
        <v/>
      </c>
      <c r="AD23" s="47" t="str">
        <f>IFERROR(VLOOKUP($B23,AD$3:$BN$5,MAX($U$6:$BM$6)+2-AD$6,0),"")</f>
        <v/>
      </c>
      <c r="AE23" s="47" t="str">
        <f>IFERROR(VLOOKUP($B23,AE$3:$BN$5,MAX($U$6:$BM$6)+2-AE$6,0),"")</f>
        <v/>
      </c>
      <c r="AF23" s="47" t="str">
        <f>IFERROR(VLOOKUP($B23,AF$3:$BN$5,MAX($U$6:$BM$6)+2-AF$6,0),"")</f>
        <v/>
      </c>
      <c r="AG23" s="47" t="str">
        <f>IFERROR(VLOOKUP($B23,AG$3:$BN$5,MAX($U$6:$BM$6)+2-AG$6,0),"")</f>
        <v/>
      </c>
      <c r="AH23" s="47" t="str">
        <f>IFERROR(VLOOKUP($B23,AH$3:$BN$5,MAX($U$6:$BM$6)+2-AH$6,0),"")</f>
        <v/>
      </c>
      <c r="AI23" s="47" t="str">
        <f>IFERROR(VLOOKUP($B23,AI$3:$BN$5,MAX($U$6:$BM$6)+2-AI$6,0),"")</f>
        <v/>
      </c>
      <c r="AJ23" s="47" t="str">
        <f>IFERROR(VLOOKUP($B23,AJ$3:$BN$5,MAX($U$6:$BM$6)+2-AJ$6,0),"")</f>
        <v/>
      </c>
      <c r="AK23" s="47" t="str">
        <f>IFERROR(VLOOKUP($B23,AK$3:$BN$5,MAX($U$6:$BM$6)+2-AK$6,0),"")</f>
        <v/>
      </c>
      <c r="AL23" s="47" t="str">
        <f>IFERROR(VLOOKUP($B23,AL$3:$BN$5,MAX($U$6:$BM$6)+2-AL$6,0),"")</f>
        <v/>
      </c>
      <c r="AM23" s="47" t="str">
        <f>IFERROR(VLOOKUP($B23,AM$3:$BN$5,MAX($U$6:$BM$6)+2-AM$6,0),"")</f>
        <v/>
      </c>
      <c r="AN23" s="47" t="str">
        <f>IFERROR(VLOOKUP($B23,AN$3:$BN$5,MAX($U$6:$BM$6)+2-AN$6,0),"")</f>
        <v/>
      </c>
      <c r="AO23" s="47" t="str">
        <f>IFERROR(VLOOKUP($B23,AO$3:$BN$5,MAX($U$6:$BM$6)+2-AO$6,0),"")</f>
        <v/>
      </c>
      <c r="AP23" s="47" t="str">
        <f>IFERROR(VLOOKUP($B23,AP$3:$BN$5,MAX($U$6:$BM$6)+2-AP$6,0),"")</f>
        <v/>
      </c>
      <c r="AQ23" s="47" t="str">
        <f>IFERROR(VLOOKUP($B23,AQ$3:$BN$5,MAX($U$6:$BM$6)+2-AQ$6,0),"")</f>
        <v/>
      </c>
      <c r="AR23" s="47" t="str">
        <f>IFERROR(VLOOKUP($B23,AR$3:$BN$5,MAX($U$6:$BM$6)+2-AR$6,0),"")</f>
        <v/>
      </c>
      <c r="AS23" s="47" t="str">
        <f>IFERROR(VLOOKUP($B23,AS$3:$BN$5,MAX($U$6:$BM$6)+2-AS$6,0),"")</f>
        <v/>
      </c>
      <c r="AT23" s="47" t="str">
        <f>IFERROR(VLOOKUP($B23,AT$3:$BN$5,MAX($U$6:$BM$6)+2-AT$6,0),"")</f>
        <v/>
      </c>
      <c r="AU23" s="47" t="str">
        <f>IFERROR(VLOOKUP($B23,AU$3:$BN$5,MAX($U$6:$BM$6)+2-AU$6,0),"")</f>
        <v/>
      </c>
      <c r="AV23" s="47" t="str">
        <f>IFERROR(VLOOKUP($B23,AV$3:$BN$5,MAX($U$6:$BM$6)+2-AV$6,0),"")</f>
        <v/>
      </c>
      <c r="AW23" s="47" t="str">
        <f>IFERROR(VLOOKUP($B23,AW$3:$BN$5,MAX($U$6:$BM$6)+2-AW$6,0),"")</f>
        <v/>
      </c>
      <c r="AX23" s="47" t="str">
        <f>IFERROR(VLOOKUP($B23,AX$3:$BN$5,MAX($U$6:$BM$6)+2-AX$6,0),"")</f>
        <v/>
      </c>
      <c r="AY23" s="47" t="str">
        <f>IFERROR(VLOOKUP($B23,AY$3:$BN$5,MAX($U$6:$BM$6)+2-AY$6,0),"")</f>
        <v/>
      </c>
      <c r="AZ23" s="47" t="str">
        <f>IFERROR(VLOOKUP($B23,AZ$3:$BN$5,MAX($U$6:$BM$6)+2-AZ$6,0),"")</f>
        <v/>
      </c>
      <c r="BA23" s="47" t="str">
        <f>IFERROR(VLOOKUP($B23,BA$3:$BN$5,MAX($U$6:$BM$6)+2-BA$6,0),"")</f>
        <v/>
      </c>
      <c r="BB23" s="47" t="str">
        <f>IFERROR(VLOOKUP($B23,BB$3:$BN$5,MAX($U$6:$BM$6)+2-BB$6,0),"")</f>
        <v/>
      </c>
      <c r="BC23" s="47" t="str">
        <f>IFERROR(VLOOKUP($B23,BC$3:$BN$5,MAX($U$6:$BM$6)+2-BC$6,0),"")</f>
        <v/>
      </c>
      <c r="BD23" s="47" t="str">
        <f>IFERROR(VLOOKUP($B23,BD$3:$BN$5,MAX($U$6:$BM$6)+2-BD$6,0),"")</f>
        <v/>
      </c>
      <c r="BE23" s="47" t="str">
        <f>IFERROR(VLOOKUP($B23,BE$3:$BN$5,MAX($U$6:$BM$6)+2-BE$6,0),"")</f>
        <v/>
      </c>
      <c r="BF23" s="47" t="str">
        <f>IFERROR(VLOOKUP($B23,BF$3:$BN$5,MAX($U$6:$BM$6)+2-BF$6,0),"")</f>
        <v/>
      </c>
      <c r="BG23" s="47" t="str">
        <f>IFERROR(VLOOKUP($B23,BG$3:$BN$5,MAX($U$6:$BM$6)+2-BG$6,0),"")</f>
        <v/>
      </c>
      <c r="BH23" s="47" t="str">
        <f>IFERROR(VLOOKUP($B23,BH$3:$BN$5,MAX($U$6:$BM$6)+2-BH$6,0),"")</f>
        <v/>
      </c>
      <c r="BI23" s="47" t="str">
        <f>IFERROR(VLOOKUP($B23,BI$3:$BN$5,MAX($U$6:$BM$6)+2-BI$6,0),"")</f>
        <v/>
      </c>
      <c r="BJ23" s="47" t="str">
        <f>IFERROR(VLOOKUP($B23,BJ$3:$BN$5,MAX($U$6:$BM$6)+2-BJ$6,0),"")</f>
        <v/>
      </c>
      <c r="BK23" s="47" t="str">
        <f>IFERROR(VLOOKUP($B23,BK$3:$BN$5,MAX($U$6:$BM$6)+2-BK$6,0),"")</f>
        <v/>
      </c>
      <c r="BL23" s="47" t="str">
        <f>IFERROR(VLOOKUP($B23,BL$3:$BN$5,MAX($U$6:$BM$6)+2-BL$6,0),"")</f>
        <v/>
      </c>
      <c r="BM23" s="47" t="str">
        <f>IFERROR(VLOOKUP($B23,BM$3:$BN$5,MAX($U$6:$BM$6)+2-BM$6,0),"")</f>
        <v/>
      </c>
      <c r="BN23" s="46">
        <f t="shared" si="12"/>
        <v>0</v>
      </c>
      <c r="BO23" s="48" t="str">
        <f t="shared" si="13"/>
        <v/>
      </c>
      <c r="BP23" s="48" t="str">
        <f t="shared" si="14"/>
        <v/>
      </c>
      <c r="BQ23" s="49" t="str">
        <f t="shared" si="15"/>
        <v/>
      </c>
      <c r="BR23" s="50">
        <f t="shared" si="16"/>
        <v>0</v>
      </c>
      <c r="BS23" s="51">
        <f t="shared" si="17"/>
        <v>0</v>
      </c>
      <c r="BT23" s="52" t="str">
        <f>IFERROR(VLOOKUP($B23,BT$2:$CN$5,MAX($BT$6:$CM$6)+2-BT$6,0)*BT$7,"")</f>
        <v/>
      </c>
      <c r="BU23" s="52" t="str">
        <f>IFERROR(VLOOKUP($B23,BU$2:$CN$5,MAX($BT$6:$CM$6)+2-BU$6,0)*BU$7,"")</f>
        <v/>
      </c>
      <c r="BV23" s="52" t="str">
        <f>IFERROR(VLOOKUP($B23,BV$2:$CN$5,MAX($BT$6:$CM$6)+2-BV$6,0)*BV$7,"")</f>
        <v/>
      </c>
      <c r="BW23" s="52" t="str">
        <f>IFERROR(VLOOKUP($B23,BW$2:$CN$5,MAX($BT$6:$CM$6)+2-BW$6,0)*BW$7,"")</f>
        <v/>
      </c>
      <c r="BX23" s="52" t="str">
        <f>IFERROR(VLOOKUP($B23,BX$2:$CN$5,MAX($BT$6:$CM$6)+2-BX$6,0)*BX$7,"")</f>
        <v/>
      </c>
      <c r="BY23" s="52" t="str">
        <f>IFERROR(VLOOKUP($B23,BY$2:$CN$5,MAX($BT$6:$CM$6)+2-BY$6,0)*BY$7,"")</f>
        <v/>
      </c>
      <c r="BZ23" s="52" t="str">
        <f>IFERROR(VLOOKUP($B23,BZ$2:$CN$5,MAX($BT$6:$CM$6)+2-BZ$6,0)*BZ$7,"")</f>
        <v/>
      </c>
      <c r="CA23" s="52" t="str">
        <f>IFERROR(VLOOKUP($B23,CA$2:$CN$5,MAX($BT$6:$CM$6)+2-CA$6,0)*CA$7,"")</f>
        <v/>
      </c>
      <c r="CB23" s="52" t="str">
        <f>IFERROR(VLOOKUP($B23,CB$2:$CN$5,MAX($BT$6:$CM$6)+2-CB$6,0)*CB$7,"")</f>
        <v/>
      </c>
      <c r="CC23" s="52" t="str">
        <f>IFERROR(VLOOKUP($B23,CC$2:$CN$5,MAX($BT$6:$CM$6)+2-CC$6,0)*CC$7,"")</f>
        <v/>
      </c>
      <c r="CD23" s="52" t="str">
        <f>IFERROR(VLOOKUP($B23,CD$2:$CN$5,MAX($BT$6:$CM$6)+2-CD$6,0)*CD$7,"")</f>
        <v/>
      </c>
      <c r="CE23" s="52" t="str">
        <f>IFERROR(VLOOKUP($B23,CE$2:$CN$5,MAX($BT$6:$CM$6)+2-CE$6,0)*CE$7,"")</f>
        <v/>
      </c>
      <c r="CF23" s="52" t="str">
        <f>IFERROR(VLOOKUP($B23,CF$2:$CN$5,MAX($BT$6:$CM$6)+2-CF$6,0)*CF$7,"")</f>
        <v/>
      </c>
      <c r="CG23" s="52" t="str">
        <f>IFERROR(VLOOKUP($B23,CG$2:$CN$5,MAX($BT$6:$CM$6)+2-CG$6,0)*CG$7,"")</f>
        <v/>
      </c>
      <c r="CH23" s="52" t="str">
        <f>IFERROR(VLOOKUP($B23,CH$2:$CN$5,MAX($BT$6:$CM$6)+2-CH$6,0)*CH$7,"")</f>
        <v/>
      </c>
      <c r="CI23" s="52" t="str">
        <f>IFERROR(VLOOKUP($B23,CI$2:$CN$5,MAX($BT$6:$CM$6)+2-CI$6,0)*CI$7,"")</f>
        <v/>
      </c>
      <c r="CJ23" s="52" t="str">
        <f>IFERROR(VLOOKUP($B23,CJ$2:$CN$5,MAX($BT$6:$CM$6)+2-CJ$6,0)*CJ$7,"")</f>
        <v/>
      </c>
      <c r="CK23" s="52" t="str">
        <f>IFERROR(VLOOKUP($B23,CK$2:$CN$5,MAX($BT$6:$CM$6)+2-CK$6,0)*CK$7,"")</f>
        <v/>
      </c>
      <c r="CL23" s="52" t="str">
        <f>IFERROR(VLOOKUP($B23,CL$2:$CN$5,MAX($BT$6:$CM$6)+2-CL$6,0)*CL$7,"")</f>
        <v/>
      </c>
      <c r="CM23" s="52" t="str">
        <f>IFERROR(VLOOKUP($B23,CM$2:$CN$5,MAX($BT$6:$CM$6)+2-CM$6,0)*CM$7,"")</f>
        <v/>
      </c>
      <c r="CP23" s="53"/>
      <c r="CQ23" s="54" t="str">
        <f>IFERROR(VLOOKUP($B23,BT$49:$CN$58,MAX($CQ$6:$DJ$6)+2-CQ$6,0)*CQ$7,"")</f>
        <v/>
      </c>
      <c r="CR23" s="54" t="str">
        <f>IFERROR(VLOOKUP($B23,BU$49:$CN$58,MAX($CQ$6:$DJ$6)+2-CR$6,0)*CR$7,"")</f>
        <v/>
      </c>
      <c r="CS23" s="54" t="str">
        <f>IFERROR(VLOOKUP($B23,BV$49:$CN$58,MAX($CQ$6:$DJ$6)+2-CS$6,0)*CS$7,"")</f>
        <v/>
      </c>
      <c r="CT23" s="54" t="str">
        <f>IFERROR(VLOOKUP($B23,BW$49:$CN$58,MAX($CQ$6:$DJ$6)+2-CT$6,0)*CT$7,"")</f>
        <v/>
      </c>
      <c r="CU23" s="54" t="str">
        <f>IFERROR(VLOOKUP($B23,BX$49:$CN$58,MAX($CQ$6:$DJ$6)+2-CU$6,0)*CU$7,"")</f>
        <v/>
      </c>
      <c r="CV23" s="54" t="str">
        <f>IFERROR(VLOOKUP($B23,BY$49:$CN$58,MAX($CQ$6:$DJ$6)+2-CV$6,0)*CV$7,"")</f>
        <v/>
      </c>
      <c r="CW23" s="54" t="str">
        <f>IFERROR(VLOOKUP($B23,BZ$49:$CN$58,MAX($CQ$6:$DJ$6)+2-CW$6,0)*CW$7,"")</f>
        <v/>
      </c>
      <c r="CX23" s="54" t="str">
        <f>IFERROR(VLOOKUP($B23,CA$49:$CN$58,MAX($CQ$6:$DJ$6)+2-CX$6,0)*CX$7,"")</f>
        <v/>
      </c>
      <c r="CY23" s="54" t="str">
        <f>IFERROR(VLOOKUP($B23,CB$49:$CN$58,MAX($CQ$6:$DJ$6)+2-CY$6,0)*CY$7,"")</f>
        <v/>
      </c>
      <c r="CZ23" s="54" t="str">
        <f>IFERROR(VLOOKUP($B23,CC$49:$CN$58,MAX($CQ$6:$DJ$6)+2-CZ$6,0)*CZ$7,"")</f>
        <v/>
      </c>
      <c r="DA23" s="54" t="str">
        <f>IFERROR(VLOOKUP($B23,CD$49:$CN$58,MAX($CQ$6:$DJ$6)+2-DA$6,0)*DA$7,"")</f>
        <v/>
      </c>
      <c r="DB23" s="54" t="str">
        <f>IFERROR(VLOOKUP($B23,CE$49:$CN$58,MAX($CQ$6:$DJ$6)+2-DB$6,0)*DB$7,"")</f>
        <v/>
      </c>
      <c r="DC23" s="54" t="str">
        <f>IFERROR(VLOOKUP($B23,CF$49:$CN$58,MAX($CQ$6:$DJ$6)+2-DC$6,0)*DC$7,"")</f>
        <v/>
      </c>
      <c r="DD23" s="54" t="str">
        <f>IFERROR(VLOOKUP($B23,CG$49:$CN$58,MAX($CQ$6:$DJ$6)+2-DD$6,0)*DD$7,"")</f>
        <v/>
      </c>
      <c r="DE23" s="54" t="str">
        <f>IFERROR(VLOOKUP($B23,CH$49:$CN$58,MAX($CQ$6:$DJ$6)+2-DE$6,0)*DE$7,"")</f>
        <v/>
      </c>
      <c r="DF23" s="54" t="str">
        <f>IFERROR(VLOOKUP($B23,CI$49:$CN$58,MAX($CQ$6:$DJ$6)+2-DF$6,0)*DF$7,"")</f>
        <v/>
      </c>
      <c r="DG23" s="54" t="str">
        <f>IFERROR(VLOOKUP($B23,CJ$49:$CN$58,MAX($CQ$6:$DJ$6)+2-DG$6,0)*DG$7,"")</f>
        <v/>
      </c>
      <c r="DH23" s="54" t="str">
        <f>IFERROR(VLOOKUP($B23,CK$49:$CN$58,MAX($CQ$6:$DJ$6)+2-DH$6,0)*DH$7,"")</f>
        <v/>
      </c>
      <c r="DI23" s="54" t="str">
        <f>IFERROR(VLOOKUP($B23,CL$49:$CN$58,MAX($CQ$6:$DJ$6)+2-DI$6,0)*DI$7,"")</f>
        <v/>
      </c>
      <c r="DJ23" s="54" t="str">
        <f>IFERROR(VLOOKUP($B23,CM$49:$CN$58,MAX($CQ$6:$DJ$6)+2-DJ$6,0)*DJ$7,"")</f>
        <v/>
      </c>
      <c r="DK23" s="55">
        <f t="shared" si="18"/>
        <v>0</v>
      </c>
      <c r="DM23" s="56" t="str">
        <f>IFERROR(VLOOKUP($B23,BT$60:$CN$69,MAX($BT$6:$CM$6)+2-DM$6,0)*DM$7,"")</f>
        <v/>
      </c>
      <c r="DN23" s="56" t="str">
        <f>IFERROR(VLOOKUP($B23,BU$60:$CN$69,MAX($BT$6:$CM$6)+2-DN$6,0)*DN$7,"")</f>
        <v/>
      </c>
      <c r="DO23" s="56" t="str">
        <f>IFERROR(VLOOKUP($B23,BV$60:$CN$69,MAX($BT$6:$CM$6)+2-DO$6,0)*DO$7,"")</f>
        <v/>
      </c>
      <c r="DP23" s="56" t="str">
        <f>IFERROR(VLOOKUP($B23,BW$60:$CN$69,MAX($BT$6:$CM$6)+2-DP$6,0)*DP$7,"")</f>
        <v/>
      </c>
      <c r="DQ23" s="56" t="str">
        <f>IFERROR(VLOOKUP($B23,BX$60:$CN$69,MAX($BT$6:$CM$6)+2-DQ$6,0)*DQ$7,"")</f>
        <v/>
      </c>
      <c r="DR23" s="56" t="str">
        <f>IFERROR(VLOOKUP($B23,BY$60:$CN$69,MAX($BT$6:$CM$6)+2-DR$6,0)*DR$7,"")</f>
        <v/>
      </c>
      <c r="DS23" s="56" t="str">
        <f>IFERROR(VLOOKUP($B23,BZ$60:$CN$69,MAX($BT$6:$CM$6)+2-DS$6,0)*DS$7,"")</f>
        <v/>
      </c>
      <c r="DT23" s="56" t="str">
        <f>IFERROR(VLOOKUP($B23,CA$60:$CN$69,MAX($BT$6:$CM$6)+2-DT$6,0)*DT$7,"")</f>
        <v/>
      </c>
      <c r="DU23" s="56" t="str">
        <f>IFERROR(VLOOKUP($B23,CB$60:$CN$69,MAX($BT$6:$CM$6)+2-DU$6,0)*DU$7,"")</f>
        <v/>
      </c>
      <c r="DV23" s="56" t="str">
        <f>IFERROR(VLOOKUP($B23,CC$60:$CN$69,MAX($BT$6:$CM$6)+2-DV$6,0)*DV$7,"")</f>
        <v/>
      </c>
      <c r="DW23" s="56" t="str">
        <f>IFERROR(VLOOKUP($B23,CD$60:$CN$69,MAX($BT$6:$CM$6)+2-DW$6,0)*DW$7,"")</f>
        <v/>
      </c>
      <c r="DX23" s="56" t="str">
        <f>IFERROR(VLOOKUP($B23,CE$60:$CN$69,MAX($BT$6:$CM$6)+2-DX$6,0)*DX$7,"")</f>
        <v/>
      </c>
      <c r="DY23" s="56" t="str">
        <f>IFERROR(VLOOKUP($B23,CF$60:$CN$69,MAX($BT$6:$CM$6)+2-DY$6,0)*DY$7,"")</f>
        <v/>
      </c>
      <c r="DZ23" s="56" t="str">
        <f>IFERROR(VLOOKUP($B23,CG$60:$CN$69,MAX($BT$6:$CM$6)+2-DZ$6,0)*DZ$7,"")</f>
        <v/>
      </c>
      <c r="EA23" s="56" t="str">
        <f>IFERROR(VLOOKUP($B23,CH$60:$CN$69,MAX($BT$6:$CM$6)+2-EA$6,0)*EA$7,"")</f>
        <v/>
      </c>
      <c r="EB23" s="56" t="str">
        <f>IFERROR(VLOOKUP($B23,CI$60:$CN$69,MAX($BT$6:$CM$6)+2-EB$6,0)*EB$7,"")</f>
        <v/>
      </c>
      <c r="EC23" s="56" t="str">
        <f>IFERROR(VLOOKUP($B23,CJ$60:$CN$69,MAX($BT$6:$CM$6)+2-EC$6,0)*EC$7,"")</f>
        <v/>
      </c>
      <c r="ED23" s="56" t="str">
        <f>IFERROR(VLOOKUP($B23,CK$60:$CN$69,MAX($BT$6:$CM$6)+2-ED$6,0)*ED$7,"")</f>
        <v/>
      </c>
      <c r="EE23" s="56" t="str">
        <f>IFERROR(VLOOKUP($B23,CL$60:$CN$69,MAX($BT$6:$CM$6)+2-EE$6,0)*EE$7,"")</f>
        <v/>
      </c>
      <c r="EF23" s="56" t="str">
        <f>IFERROR(VLOOKUP($B23,CM$60:$CN$69,MAX($BT$6:$CM$6)+2-EF$6,0)*EF$7,"")</f>
        <v/>
      </c>
      <c r="EG23" s="57">
        <f t="shared" si="19"/>
        <v>0</v>
      </c>
      <c r="EJ23" s="1">
        <v>16</v>
      </c>
      <c r="EL23" s="1">
        <v>16</v>
      </c>
      <c r="EN23" s="1">
        <v>16</v>
      </c>
      <c r="EP23" s="1">
        <v>16</v>
      </c>
    </row>
    <row r="24" spans="1:146" ht="18" hidden="1">
      <c r="A24" s="36" t="s">
        <v>43</v>
      </c>
      <c r="B24" s="37"/>
      <c r="C24" s="60"/>
      <c r="D24" s="61"/>
      <c r="E24" s="61"/>
      <c r="F24" s="61"/>
      <c r="G24" s="37"/>
      <c r="H24" s="43">
        <f t="shared" si="0"/>
        <v>0</v>
      </c>
      <c r="I24" s="43">
        <f t="shared" si="1"/>
        <v>0</v>
      </c>
      <c r="J24" s="43">
        <f t="shared" si="2"/>
        <v>0</v>
      </c>
      <c r="K24" s="43">
        <f t="shared" si="3"/>
        <v>0</v>
      </c>
      <c r="L24" s="43">
        <f t="shared" si="4"/>
        <v>0</v>
      </c>
      <c r="M24" s="43">
        <f t="shared" si="5"/>
        <v>0</v>
      </c>
      <c r="N24" s="43">
        <f t="shared" si="6"/>
        <v>0</v>
      </c>
      <c r="O24" s="44">
        <f t="shared" si="7"/>
        <v>0</v>
      </c>
      <c r="P24" s="45" t="str">
        <f t="shared" si="8"/>
        <v/>
      </c>
      <c r="Q24" s="45">
        <f t="shared" si="9"/>
        <v>0</v>
      </c>
      <c r="R24" s="46"/>
      <c r="S24" s="46" t="str">
        <f t="shared" si="10"/>
        <v/>
      </c>
      <c r="T24" s="46">
        <f t="shared" si="11"/>
        <v>0</v>
      </c>
      <c r="U24" s="47" t="str">
        <f>IFERROR(VLOOKUP($B24,U$3:$BN$5,MAX($U$6:$BM$6)+2-U$6,0),"")</f>
        <v/>
      </c>
      <c r="V24" s="47" t="str">
        <f>IFERROR(VLOOKUP($B24,V$3:$BN$5,MAX($U$6:$BM$6)+2-V$6,0),"")</f>
        <v/>
      </c>
      <c r="W24" s="47" t="str">
        <f>IFERROR(VLOOKUP($B24,W$3:$BN$5,MAX($U$6:$BM$6)+2-W$6,0),"")</f>
        <v/>
      </c>
      <c r="X24" s="47" t="str">
        <f>IFERROR(VLOOKUP($B24,X$3:$BN$5,MAX($U$6:$BM$6)+2-X$6,0),"")</f>
        <v/>
      </c>
      <c r="Y24" s="47" t="str">
        <f>IFERROR(VLOOKUP($B24,Y$3:$BN$5,MAX($U$6:$BM$6)+2-Y$6,0),"")</f>
        <v/>
      </c>
      <c r="Z24" s="47" t="str">
        <f>IFERROR(VLOOKUP($B24,Z$3:$BN$5,MAX($U$6:$BM$6)+2-Z$6,0),"")</f>
        <v/>
      </c>
      <c r="AA24" s="47" t="str">
        <f>IFERROR(VLOOKUP($B24,AA$3:$BN$5,MAX($U$6:$BM$6)+2-AA$6,0),"")</f>
        <v/>
      </c>
      <c r="AB24" s="47" t="str">
        <f>IFERROR(VLOOKUP($B24,AB$3:$BN$5,MAX($U$6:$BM$6)+2-AB$6,0),"")</f>
        <v/>
      </c>
      <c r="AC24" s="47" t="str">
        <f>IFERROR(VLOOKUP($B24,AC$3:$BN$5,MAX($U$6:$BM$6)+2-AC$6,0),"")</f>
        <v/>
      </c>
      <c r="AD24" s="47" t="str">
        <f>IFERROR(VLOOKUP($B24,AD$3:$BN$5,MAX($U$6:$BM$6)+2-AD$6,0),"")</f>
        <v/>
      </c>
      <c r="AE24" s="47" t="str">
        <f>IFERROR(VLOOKUP($B24,AE$3:$BN$5,MAX($U$6:$BM$6)+2-AE$6,0),"")</f>
        <v/>
      </c>
      <c r="AF24" s="47" t="str">
        <f>IFERROR(VLOOKUP($B24,AF$3:$BN$5,MAX($U$6:$BM$6)+2-AF$6,0),"")</f>
        <v/>
      </c>
      <c r="AG24" s="47" t="str">
        <f>IFERROR(VLOOKUP($B24,AG$3:$BN$5,MAX($U$6:$BM$6)+2-AG$6,0),"")</f>
        <v/>
      </c>
      <c r="AH24" s="47" t="str">
        <f>IFERROR(VLOOKUP($B24,AH$3:$BN$5,MAX($U$6:$BM$6)+2-AH$6,0),"")</f>
        <v/>
      </c>
      <c r="AI24" s="47" t="str">
        <f>IFERROR(VLOOKUP($B24,AI$3:$BN$5,MAX($U$6:$BM$6)+2-AI$6,0),"")</f>
        <v/>
      </c>
      <c r="AJ24" s="47" t="str">
        <f>IFERROR(VLOOKUP($B24,AJ$3:$BN$5,MAX($U$6:$BM$6)+2-AJ$6,0),"")</f>
        <v/>
      </c>
      <c r="AK24" s="47" t="str">
        <f>IFERROR(VLOOKUP($B24,AK$3:$BN$5,MAX($U$6:$BM$6)+2-AK$6,0),"")</f>
        <v/>
      </c>
      <c r="AL24" s="47" t="str">
        <f>IFERROR(VLOOKUP($B24,AL$3:$BN$5,MAX($U$6:$BM$6)+2-AL$6,0),"")</f>
        <v/>
      </c>
      <c r="AM24" s="47" t="str">
        <f>IFERROR(VLOOKUP($B24,AM$3:$BN$5,MAX($U$6:$BM$6)+2-AM$6,0),"")</f>
        <v/>
      </c>
      <c r="AN24" s="47" t="str">
        <f>IFERROR(VLOOKUP($B24,AN$3:$BN$5,MAX($U$6:$BM$6)+2-AN$6,0),"")</f>
        <v/>
      </c>
      <c r="AO24" s="47" t="str">
        <f>IFERROR(VLOOKUP($B24,AO$3:$BN$5,MAX($U$6:$BM$6)+2-AO$6,0),"")</f>
        <v/>
      </c>
      <c r="AP24" s="47" t="str">
        <f>IFERROR(VLOOKUP($B24,AP$3:$BN$5,MAX($U$6:$BM$6)+2-AP$6,0),"")</f>
        <v/>
      </c>
      <c r="AQ24" s="47" t="str">
        <f>IFERROR(VLOOKUP($B24,AQ$3:$BN$5,MAX($U$6:$BM$6)+2-AQ$6,0),"")</f>
        <v/>
      </c>
      <c r="AR24" s="47" t="str">
        <f>IFERROR(VLOOKUP($B24,AR$3:$BN$5,MAX($U$6:$BM$6)+2-AR$6,0),"")</f>
        <v/>
      </c>
      <c r="AS24" s="47" t="str">
        <f>IFERROR(VLOOKUP($B24,AS$3:$BN$5,MAX($U$6:$BM$6)+2-AS$6,0),"")</f>
        <v/>
      </c>
      <c r="AT24" s="47" t="str">
        <f>IFERROR(VLOOKUP($B24,AT$3:$BN$5,MAX($U$6:$BM$6)+2-AT$6,0),"")</f>
        <v/>
      </c>
      <c r="AU24" s="47" t="str">
        <f>IFERROR(VLOOKUP($B24,AU$3:$BN$5,MAX($U$6:$BM$6)+2-AU$6,0),"")</f>
        <v/>
      </c>
      <c r="AV24" s="47" t="str">
        <f>IFERROR(VLOOKUP($B24,AV$3:$BN$5,MAX($U$6:$BM$6)+2-AV$6,0),"")</f>
        <v/>
      </c>
      <c r="AW24" s="47" t="str">
        <f>IFERROR(VLOOKUP($B24,AW$3:$BN$5,MAX($U$6:$BM$6)+2-AW$6,0),"")</f>
        <v/>
      </c>
      <c r="AX24" s="47" t="str">
        <f>IFERROR(VLOOKUP($B24,AX$3:$BN$5,MAX($U$6:$BM$6)+2-AX$6,0),"")</f>
        <v/>
      </c>
      <c r="AY24" s="47" t="str">
        <f>IFERROR(VLOOKUP($B24,AY$3:$BN$5,MAX($U$6:$BM$6)+2-AY$6,0),"")</f>
        <v/>
      </c>
      <c r="AZ24" s="47" t="str">
        <f>IFERROR(VLOOKUP($B24,AZ$3:$BN$5,MAX($U$6:$BM$6)+2-AZ$6,0),"")</f>
        <v/>
      </c>
      <c r="BA24" s="47" t="str">
        <f>IFERROR(VLOOKUP($B24,BA$3:$BN$5,MAX($U$6:$BM$6)+2-BA$6,0),"")</f>
        <v/>
      </c>
      <c r="BB24" s="47" t="str">
        <f>IFERROR(VLOOKUP($B24,BB$3:$BN$5,MAX($U$6:$BM$6)+2-BB$6,0),"")</f>
        <v/>
      </c>
      <c r="BC24" s="47" t="str">
        <f>IFERROR(VLOOKUP($B24,BC$3:$BN$5,MAX($U$6:$BM$6)+2-BC$6,0),"")</f>
        <v/>
      </c>
      <c r="BD24" s="47" t="str">
        <f>IFERROR(VLOOKUP($B24,BD$3:$BN$5,MAX($U$6:$BM$6)+2-BD$6,0),"")</f>
        <v/>
      </c>
      <c r="BE24" s="47" t="str">
        <f>IFERROR(VLOOKUP($B24,BE$3:$BN$5,MAX($U$6:$BM$6)+2-BE$6,0),"")</f>
        <v/>
      </c>
      <c r="BF24" s="47" t="str">
        <f>IFERROR(VLOOKUP($B24,BF$3:$BN$5,MAX($U$6:$BM$6)+2-BF$6,0),"")</f>
        <v/>
      </c>
      <c r="BG24" s="47" t="str">
        <f>IFERROR(VLOOKUP($B24,BG$3:$BN$5,MAX($U$6:$BM$6)+2-BG$6,0),"")</f>
        <v/>
      </c>
      <c r="BH24" s="47" t="str">
        <f>IFERROR(VLOOKUP($B24,BH$3:$BN$5,MAX($U$6:$BM$6)+2-BH$6,0),"")</f>
        <v/>
      </c>
      <c r="BI24" s="47" t="str">
        <f>IFERROR(VLOOKUP($B24,BI$3:$BN$5,MAX($U$6:$BM$6)+2-BI$6,0),"")</f>
        <v/>
      </c>
      <c r="BJ24" s="47" t="str">
        <f>IFERROR(VLOOKUP($B24,BJ$3:$BN$5,MAX($U$6:$BM$6)+2-BJ$6,0),"")</f>
        <v/>
      </c>
      <c r="BK24" s="47" t="str">
        <f>IFERROR(VLOOKUP($B24,BK$3:$BN$5,MAX($U$6:$BM$6)+2-BK$6,0),"")</f>
        <v/>
      </c>
      <c r="BL24" s="47" t="str">
        <f>IFERROR(VLOOKUP($B24,BL$3:$BN$5,MAX($U$6:$BM$6)+2-BL$6,0),"")</f>
        <v/>
      </c>
      <c r="BM24" s="47" t="str">
        <f>IFERROR(VLOOKUP($B24,BM$3:$BN$5,MAX($U$6:$BM$6)+2-BM$6,0),"")</f>
        <v/>
      </c>
      <c r="BN24" s="46">
        <f t="shared" si="12"/>
        <v>0</v>
      </c>
      <c r="BO24" s="48" t="str">
        <f t="shared" si="13"/>
        <v/>
      </c>
      <c r="BP24" s="48" t="str">
        <f t="shared" si="14"/>
        <v/>
      </c>
      <c r="BQ24" s="49" t="str">
        <f t="shared" si="15"/>
        <v/>
      </c>
      <c r="BR24" s="50">
        <f t="shared" si="16"/>
        <v>0</v>
      </c>
      <c r="BS24" s="51">
        <f t="shared" si="17"/>
        <v>0</v>
      </c>
      <c r="BT24" s="52" t="str">
        <f>IFERROR(VLOOKUP($B24,BT$2:$CN$5,MAX($BT$6:$CM$6)+2-BT$6,0)*BT$7,"")</f>
        <v/>
      </c>
      <c r="BU24" s="52" t="str">
        <f>IFERROR(VLOOKUP($B24,BU$2:$CN$5,MAX($BT$6:$CM$6)+2-BU$6,0)*BU$7,"")</f>
        <v/>
      </c>
      <c r="BV24" s="52" t="str">
        <f>IFERROR(VLOOKUP($B24,BV$2:$CN$5,MAX($BT$6:$CM$6)+2-BV$6,0)*BV$7,"")</f>
        <v/>
      </c>
      <c r="BW24" s="52" t="str">
        <f>IFERROR(VLOOKUP($B24,BW$2:$CN$5,MAX($BT$6:$CM$6)+2-BW$6,0)*BW$7,"")</f>
        <v/>
      </c>
      <c r="BX24" s="52" t="str">
        <f>IFERROR(VLOOKUP($B24,BX$2:$CN$5,MAX($BT$6:$CM$6)+2-BX$6,0)*BX$7,"")</f>
        <v/>
      </c>
      <c r="BY24" s="52" t="str">
        <f>IFERROR(VLOOKUP($B24,BY$2:$CN$5,MAX($BT$6:$CM$6)+2-BY$6,0)*BY$7,"")</f>
        <v/>
      </c>
      <c r="BZ24" s="52" t="str">
        <f>IFERROR(VLOOKUP($B24,BZ$2:$CN$5,MAX($BT$6:$CM$6)+2-BZ$6,0)*BZ$7,"")</f>
        <v/>
      </c>
      <c r="CA24" s="52" t="str">
        <f>IFERROR(VLOOKUP($B24,CA$2:$CN$5,MAX($BT$6:$CM$6)+2-CA$6,0)*CA$7,"")</f>
        <v/>
      </c>
      <c r="CB24" s="52" t="str">
        <f>IFERROR(VLOOKUP($B24,CB$2:$CN$5,MAX($BT$6:$CM$6)+2-CB$6,0)*CB$7,"")</f>
        <v/>
      </c>
      <c r="CC24" s="52" t="str">
        <f>IFERROR(VLOOKUP($B24,CC$2:$CN$5,MAX($BT$6:$CM$6)+2-CC$6,0)*CC$7,"")</f>
        <v/>
      </c>
      <c r="CD24" s="52" t="str">
        <f>IFERROR(VLOOKUP($B24,CD$2:$CN$5,MAX($BT$6:$CM$6)+2-CD$6,0)*CD$7,"")</f>
        <v/>
      </c>
      <c r="CE24" s="52" t="str">
        <f>IFERROR(VLOOKUP($B24,CE$2:$CN$5,MAX($BT$6:$CM$6)+2-CE$6,0)*CE$7,"")</f>
        <v/>
      </c>
      <c r="CF24" s="52" t="str">
        <f>IFERROR(VLOOKUP($B24,CF$2:$CN$5,MAX($BT$6:$CM$6)+2-CF$6,0)*CF$7,"")</f>
        <v/>
      </c>
      <c r="CG24" s="52" t="str">
        <f>IFERROR(VLOOKUP($B24,CG$2:$CN$5,MAX($BT$6:$CM$6)+2-CG$6,0)*CG$7,"")</f>
        <v/>
      </c>
      <c r="CH24" s="52" t="str">
        <f>IFERROR(VLOOKUP($B24,CH$2:$CN$5,MAX($BT$6:$CM$6)+2-CH$6,0)*CH$7,"")</f>
        <v/>
      </c>
      <c r="CI24" s="52" t="str">
        <f>IFERROR(VLOOKUP($B24,CI$2:$CN$5,MAX($BT$6:$CM$6)+2-CI$6,0)*CI$7,"")</f>
        <v/>
      </c>
      <c r="CJ24" s="52" t="str">
        <f>IFERROR(VLOOKUP($B24,CJ$2:$CN$5,MAX($BT$6:$CM$6)+2-CJ$6,0)*CJ$7,"")</f>
        <v/>
      </c>
      <c r="CK24" s="52" t="str">
        <f>IFERROR(VLOOKUP($B24,CK$2:$CN$5,MAX($BT$6:$CM$6)+2-CK$6,0)*CK$7,"")</f>
        <v/>
      </c>
      <c r="CL24" s="52" t="str">
        <f>IFERROR(VLOOKUP($B24,CL$2:$CN$5,MAX($BT$6:$CM$6)+2-CL$6,0)*CL$7,"")</f>
        <v/>
      </c>
      <c r="CM24" s="52" t="str">
        <f>IFERROR(VLOOKUP($B24,CM$2:$CN$5,MAX($BT$6:$CM$6)+2-CM$6,0)*CM$7,"")</f>
        <v/>
      </c>
      <c r="CP24" s="53"/>
      <c r="CQ24" s="54" t="str">
        <f>IFERROR(VLOOKUP($B24,BT$49:$CN$58,MAX($CQ$6:$DJ$6)+2-CQ$6,0)*CQ$7,"")</f>
        <v/>
      </c>
      <c r="CR24" s="54" t="str">
        <f>IFERROR(VLOOKUP($B24,BU$49:$CN$58,MAX($CQ$6:$DJ$6)+2-CR$6,0)*CR$7,"")</f>
        <v/>
      </c>
      <c r="CS24" s="54" t="str">
        <f>IFERROR(VLOOKUP($B24,BV$49:$CN$58,MAX($CQ$6:$DJ$6)+2-CS$6,0)*CS$7,"")</f>
        <v/>
      </c>
      <c r="CT24" s="54" t="str">
        <f>IFERROR(VLOOKUP($B24,BW$49:$CN$58,MAX($CQ$6:$DJ$6)+2-CT$6,0)*CT$7,"")</f>
        <v/>
      </c>
      <c r="CU24" s="54" t="str">
        <f>IFERROR(VLOOKUP($B24,BX$49:$CN$58,MAX($CQ$6:$DJ$6)+2-CU$6,0)*CU$7,"")</f>
        <v/>
      </c>
      <c r="CV24" s="54" t="str">
        <f>IFERROR(VLOOKUP($B24,BY$49:$CN$58,MAX($CQ$6:$DJ$6)+2-CV$6,0)*CV$7,"")</f>
        <v/>
      </c>
      <c r="CW24" s="54" t="str">
        <f>IFERROR(VLOOKUP($B24,BZ$49:$CN$58,MAX($CQ$6:$DJ$6)+2-CW$6,0)*CW$7,"")</f>
        <v/>
      </c>
      <c r="CX24" s="54" t="str">
        <f>IFERROR(VLOOKUP($B24,CA$49:$CN$58,MAX($CQ$6:$DJ$6)+2-CX$6,0)*CX$7,"")</f>
        <v/>
      </c>
      <c r="CY24" s="54" t="str">
        <f>IFERROR(VLOOKUP($B24,CB$49:$CN$58,MAX($CQ$6:$DJ$6)+2-CY$6,0)*CY$7,"")</f>
        <v/>
      </c>
      <c r="CZ24" s="54" t="str">
        <f>IFERROR(VLOOKUP($B24,CC$49:$CN$58,MAX($CQ$6:$DJ$6)+2-CZ$6,0)*CZ$7,"")</f>
        <v/>
      </c>
      <c r="DA24" s="54" t="str">
        <f>IFERROR(VLOOKUP($B24,CD$49:$CN$58,MAX($CQ$6:$DJ$6)+2-DA$6,0)*DA$7,"")</f>
        <v/>
      </c>
      <c r="DB24" s="54" t="str">
        <f>IFERROR(VLOOKUP($B24,CE$49:$CN$58,MAX($CQ$6:$DJ$6)+2-DB$6,0)*DB$7,"")</f>
        <v/>
      </c>
      <c r="DC24" s="54" t="str">
        <f>IFERROR(VLOOKUP($B24,CF$49:$CN$58,MAX($CQ$6:$DJ$6)+2-DC$6,0)*DC$7,"")</f>
        <v/>
      </c>
      <c r="DD24" s="54" t="str">
        <f>IFERROR(VLOOKUP($B24,CG$49:$CN$58,MAX($CQ$6:$DJ$6)+2-DD$6,0)*DD$7,"")</f>
        <v/>
      </c>
      <c r="DE24" s="54" t="str">
        <f>IFERROR(VLOOKUP($B24,CH$49:$CN$58,MAX($CQ$6:$DJ$6)+2-DE$6,0)*DE$7,"")</f>
        <v/>
      </c>
      <c r="DF24" s="54" t="str">
        <f>IFERROR(VLOOKUP($B24,CI$49:$CN$58,MAX($CQ$6:$DJ$6)+2-DF$6,0)*DF$7,"")</f>
        <v/>
      </c>
      <c r="DG24" s="54" t="str">
        <f>IFERROR(VLOOKUP($B24,CJ$49:$CN$58,MAX($CQ$6:$DJ$6)+2-DG$6,0)*DG$7,"")</f>
        <v/>
      </c>
      <c r="DH24" s="54" t="str">
        <f>IFERROR(VLOOKUP($B24,CK$49:$CN$58,MAX($CQ$6:$DJ$6)+2-DH$6,0)*DH$7,"")</f>
        <v/>
      </c>
      <c r="DI24" s="54" t="str">
        <f>IFERROR(VLOOKUP($B24,CL$49:$CN$58,MAX($CQ$6:$DJ$6)+2-DI$6,0)*DI$7,"")</f>
        <v/>
      </c>
      <c r="DJ24" s="54" t="str">
        <f>IFERROR(VLOOKUP($B24,CM$49:$CN$58,MAX($CQ$6:$DJ$6)+2-DJ$6,0)*DJ$7,"")</f>
        <v/>
      </c>
      <c r="DK24" s="55">
        <f t="shared" si="18"/>
        <v>0</v>
      </c>
      <c r="DM24" s="56" t="str">
        <f>IFERROR(VLOOKUP($B24,BT$60:$CN$69,MAX($BT$6:$CM$6)+2-DM$6,0)*DM$7,"")</f>
        <v/>
      </c>
      <c r="DN24" s="56" t="str">
        <f>IFERROR(VLOOKUP($B24,BU$60:$CN$69,MAX($BT$6:$CM$6)+2-DN$6,0)*DN$7,"")</f>
        <v/>
      </c>
      <c r="DO24" s="56" t="str">
        <f>IFERROR(VLOOKUP($B24,BV$60:$CN$69,MAX($BT$6:$CM$6)+2-DO$6,0)*DO$7,"")</f>
        <v/>
      </c>
      <c r="DP24" s="56" t="str">
        <f>IFERROR(VLOOKUP($B24,BW$60:$CN$69,MAX($BT$6:$CM$6)+2-DP$6,0)*DP$7,"")</f>
        <v/>
      </c>
      <c r="DQ24" s="56" t="str">
        <f>IFERROR(VLOOKUP($B24,BX$60:$CN$69,MAX($BT$6:$CM$6)+2-DQ$6,0)*DQ$7,"")</f>
        <v/>
      </c>
      <c r="DR24" s="56" t="str">
        <f>IFERROR(VLOOKUP($B24,BY$60:$CN$69,MAX($BT$6:$CM$6)+2-DR$6,0)*DR$7,"")</f>
        <v/>
      </c>
      <c r="DS24" s="56" t="str">
        <f>IFERROR(VLOOKUP($B24,BZ$60:$CN$69,MAX($BT$6:$CM$6)+2-DS$6,0)*DS$7,"")</f>
        <v/>
      </c>
      <c r="DT24" s="56" t="str">
        <f>IFERROR(VLOOKUP($B24,CA$60:$CN$69,MAX($BT$6:$CM$6)+2-DT$6,0)*DT$7,"")</f>
        <v/>
      </c>
      <c r="DU24" s="56" t="str">
        <f>IFERROR(VLOOKUP($B24,CB$60:$CN$69,MAX($BT$6:$CM$6)+2-DU$6,0)*DU$7,"")</f>
        <v/>
      </c>
      <c r="DV24" s="56" t="str">
        <f>IFERROR(VLOOKUP($B24,CC$60:$CN$69,MAX($BT$6:$CM$6)+2-DV$6,0)*DV$7,"")</f>
        <v/>
      </c>
      <c r="DW24" s="56" t="str">
        <f>IFERROR(VLOOKUP($B24,CD$60:$CN$69,MAX($BT$6:$CM$6)+2-DW$6,0)*DW$7,"")</f>
        <v/>
      </c>
      <c r="DX24" s="56" t="str">
        <f>IFERROR(VLOOKUP($B24,CE$60:$CN$69,MAX($BT$6:$CM$6)+2-DX$6,0)*DX$7,"")</f>
        <v/>
      </c>
      <c r="DY24" s="56" t="str">
        <f>IFERROR(VLOOKUP($B24,CF$60:$CN$69,MAX($BT$6:$CM$6)+2-DY$6,0)*DY$7,"")</f>
        <v/>
      </c>
      <c r="DZ24" s="56" t="str">
        <f>IFERROR(VLOOKUP($B24,CG$60:$CN$69,MAX($BT$6:$CM$6)+2-DZ$6,0)*DZ$7,"")</f>
        <v/>
      </c>
      <c r="EA24" s="56" t="str">
        <f>IFERROR(VLOOKUP($B24,CH$60:$CN$69,MAX($BT$6:$CM$6)+2-EA$6,0)*EA$7,"")</f>
        <v/>
      </c>
      <c r="EB24" s="56" t="str">
        <f>IFERROR(VLOOKUP($B24,CI$60:$CN$69,MAX($BT$6:$CM$6)+2-EB$6,0)*EB$7,"")</f>
        <v/>
      </c>
      <c r="EC24" s="56" t="str">
        <f>IFERROR(VLOOKUP($B24,CJ$60:$CN$69,MAX($BT$6:$CM$6)+2-EC$6,0)*EC$7,"")</f>
        <v/>
      </c>
      <c r="ED24" s="56" t="str">
        <f>IFERROR(VLOOKUP($B24,CK$60:$CN$69,MAX($BT$6:$CM$6)+2-ED$6,0)*ED$7,"")</f>
        <v/>
      </c>
      <c r="EE24" s="56" t="str">
        <f>IFERROR(VLOOKUP($B24,CL$60:$CN$69,MAX($BT$6:$CM$6)+2-EE$6,0)*EE$7,"")</f>
        <v/>
      </c>
      <c r="EF24" s="56" t="str">
        <f>IFERROR(VLOOKUP($B24,CM$60:$CN$69,MAX($BT$6:$CM$6)+2-EF$6,0)*EF$7,"")</f>
        <v/>
      </c>
      <c r="EG24" s="57">
        <f t="shared" si="19"/>
        <v>0</v>
      </c>
      <c r="EJ24" s="1">
        <v>17</v>
      </c>
      <c r="EL24" s="1">
        <v>17</v>
      </c>
      <c r="EN24" s="1">
        <v>17</v>
      </c>
      <c r="EP24" s="1">
        <v>17</v>
      </c>
    </row>
    <row r="25" spans="1:146" ht="18" hidden="1">
      <c r="A25" s="36" t="s">
        <v>44</v>
      </c>
      <c r="B25" s="37"/>
      <c r="C25" s="58"/>
      <c r="D25" s="59"/>
      <c r="E25" s="59"/>
      <c r="F25" s="59"/>
      <c r="G25" s="37"/>
      <c r="H25" s="43">
        <f t="shared" si="0"/>
        <v>0</v>
      </c>
      <c r="I25" s="43">
        <f t="shared" si="1"/>
        <v>0</v>
      </c>
      <c r="J25" s="43">
        <f t="shared" si="2"/>
        <v>0</v>
      </c>
      <c r="K25" s="43">
        <f t="shared" si="3"/>
        <v>0</v>
      </c>
      <c r="L25" s="43">
        <f t="shared" si="4"/>
        <v>0</v>
      </c>
      <c r="M25" s="43">
        <f t="shared" si="5"/>
        <v>0</v>
      </c>
      <c r="N25" s="43">
        <f t="shared" si="6"/>
        <v>0</v>
      </c>
      <c r="O25" s="44">
        <f t="shared" si="7"/>
        <v>0</v>
      </c>
      <c r="P25" s="45" t="str">
        <f t="shared" si="8"/>
        <v/>
      </c>
      <c r="Q25" s="45">
        <f t="shared" si="9"/>
        <v>0</v>
      </c>
      <c r="R25" s="46"/>
      <c r="S25" s="46" t="str">
        <f t="shared" si="10"/>
        <v/>
      </c>
      <c r="T25" s="46">
        <f t="shared" si="11"/>
        <v>0</v>
      </c>
      <c r="U25" s="47" t="str">
        <f>IFERROR(VLOOKUP($B25,U$3:$BN$5,MAX($U$6:$BM$6)+2-U$6,0),"")</f>
        <v/>
      </c>
      <c r="V25" s="47" t="str">
        <f>IFERROR(VLOOKUP($B25,V$3:$BN$5,MAX($U$6:$BM$6)+2-V$6,0),"")</f>
        <v/>
      </c>
      <c r="W25" s="47" t="str">
        <f>IFERROR(VLOOKUP($B25,W$3:$BN$5,MAX($U$6:$BM$6)+2-W$6,0),"")</f>
        <v/>
      </c>
      <c r="X25" s="47" t="str">
        <f>IFERROR(VLOOKUP($B25,X$3:$BN$5,MAX($U$6:$BM$6)+2-X$6,0),"")</f>
        <v/>
      </c>
      <c r="Y25" s="47" t="str">
        <f>IFERROR(VLOOKUP($B25,Y$3:$BN$5,MAX($U$6:$BM$6)+2-Y$6,0),"")</f>
        <v/>
      </c>
      <c r="Z25" s="47" t="str">
        <f>IFERROR(VLOOKUP($B25,Z$3:$BN$5,MAX($U$6:$BM$6)+2-Z$6,0),"")</f>
        <v/>
      </c>
      <c r="AA25" s="47" t="str">
        <f>IFERROR(VLOOKUP($B25,AA$3:$BN$5,MAX($U$6:$BM$6)+2-AA$6,0),"")</f>
        <v/>
      </c>
      <c r="AB25" s="47" t="str">
        <f>IFERROR(VLOOKUP($B25,AB$3:$BN$5,MAX($U$6:$BM$6)+2-AB$6,0),"")</f>
        <v/>
      </c>
      <c r="AC25" s="47" t="str">
        <f>IFERROR(VLOOKUP($B25,AC$3:$BN$5,MAX($U$6:$BM$6)+2-AC$6,0),"")</f>
        <v/>
      </c>
      <c r="AD25" s="47" t="str">
        <f>IFERROR(VLOOKUP($B25,AD$3:$BN$5,MAX($U$6:$BM$6)+2-AD$6,0),"")</f>
        <v/>
      </c>
      <c r="AE25" s="47" t="str">
        <f>IFERROR(VLOOKUP($B25,AE$3:$BN$5,MAX($U$6:$BM$6)+2-AE$6,0),"")</f>
        <v/>
      </c>
      <c r="AF25" s="47" t="str">
        <f>IFERROR(VLOOKUP($B25,AF$3:$BN$5,MAX($U$6:$BM$6)+2-AF$6,0),"")</f>
        <v/>
      </c>
      <c r="AG25" s="47" t="str">
        <f>IFERROR(VLOOKUP($B25,AG$3:$BN$5,MAX($U$6:$BM$6)+2-AG$6,0),"")</f>
        <v/>
      </c>
      <c r="AH25" s="47" t="str">
        <f>IFERROR(VLOOKUP($B25,AH$3:$BN$5,MAX($U$6:$BM$6)+2-AH$6,0),"")</f>
        <v/>
      </c>
      <c r="AI25" s="47" t="str">
        <f>IFERROR(VLOOKUP($B25,AI$3:$BN$5,MAX($U$6:$BM$6)+2-AI$6,0),"")</f>
        <v/>
      </c>
      <c r="AJ25" s="47" t="str">
        <f>IFERROR(VLOOKUP($B25,AJ$3:$BN$5,MAX($U$6:$BM$6)+2-AJ$6,0),"")</f>
        <v/>
      </c>
      <c r="AK25" s="47" t="str">
        <f>IFERROR(VLOOKUP($B25,AK$3:$BN$5,MAX($U$6:$BM$6)+2-AK$6,0),"")</f>
        <v/>
      </c>
      <c r="AL25" s="47" t="str">
        <f>IFERROR(VLOOKUP($B25,AL$3:$BN$5,MAX($U$6:$BM$6)+2-AL$6,0),"")</f>
        <v/>
      </c>
      <c r="AM25" s="47" t="str">
        <f>IFERROR(VLOOKUP($B25,AM$3:$BN$5,MAX($U$6:$BM$6)+2-AM$6,0),"")</f>
        <v/>
      </c>
      <c r="AN25" s="47" t="str">
        <f>IFERROR(VLOOKUP($B25,AN$3:$BN$5,MAX($U$6:$BM$6)+2-AN$6,0),"")</f>
        <v/>
      </c>
      <c r="AO25" s="47" t="str">
        <f>IFERROR(VLOOKUP($B25,AO$3:$BN$5,MAX($U$6:$BM$6)+2-AO$6,0),"")</f>
        <v/>
      </c>
      <c r="AP25" s="47" t="str">
        <f>IFERROR(VLOOKUP($B25,AP$3:$BN$5,MAX($U$6:$BM$6)+2-AP$6,0),"")</f>
        <v/>
      </c>
      <c r="AQ25" s="47" t="str">
        <f>IFERROR(VLOOKUP($B25,AQ$3:$BN$5,MAX($U$6:$BM$6)+2-AQ$6,0),"")</f>
        <v/>
      </c>
      <c r="AR25" s="47" t="str">
        <f>IFERROR(VLOOKUP($B25,AR$3:$BN$5,MAX($U$6:$BM$6)+2-AR$6,0),"")</f>
        <v/>
      </c>
      <c r="AS25" s="47" t="str">
        <f>IFERROR(VLOOKUP($B25,AS$3:$BN$5,MAX($U$6:$BM$6)+2-AS$6,0),"")</f>
        <v/>
      </c>
      <c r="AT25" s="47" t="str">
        <f>IFERROR(VLOOKUP($B25,AT$3:$BN$5,MAX($U$6:$BM$6)+2-AT$6,0),"")</f>
        <v/>
      </c>
      <c r="AU25" s="47" t="str">
        <f>IFERROR(VLOOKUP($B25,AU$3:$BN$5,MAX($U$6:$BM$6)+2-AU$6,0),"")</f>
        <v/>
      </c>
      <c r="AV25" s="47" t="str">
        <f>IFERROR(VLOOKUP($B25,AV$3:$BN$5,MAX($U$6:$BM$6)+2-AV$6,0),"")</f>
        <v/>
      </c>
      <c r="AW25" s="47" t="str">
        <f>IFERROR(VLOOKUP($B25,AW$3:$BN$5,MAX($U$6:$BM$6)+2-AW$6,0),"")</f>
        <v/>
      </c>
      <c r="AX25" s="47" t="str">
        <f>IFERROR(VLOOKUP($B25,AX$3:$BN$5,MAX($U$6:$BM$6)+2-AX$6,0),"")</f>
        <v/>
      </c>
      <c r="AY25" s="47" t="str">
        <f>IFERROR(VLOOKUP($B25,AY$3:$BN$5,MAX($U$6:$BM$6)+2-AY$6,0),"")</f>
        <v/>
      </c>
      <c r="AZ25" s="47" t="str">
        <f>IFERROR(VLOOKUP($B25,AZ$3:$BN$5,MAX($U$6:$BM$6)+2-AZ$6,0),"")</f>
        <v/>
      </c>
      <c r="BA25" s="47" t="str">
        <f>IFERROR(VLOOKUP($B25,BA$3:$BN$5,MAX($U$6:$BM$6)+2-BA$6,0),"")</f>
        <v/>
      </c>
      <c r="BB25" s="47" t="str">
        <f>IFERROR(VLOOKUP($B25,BB$3:$BN$5,MAX($U$6:$BM$6)+2-BB$6,0),"")</f>
        <v/>
      </c>
      <c r="BC25" s="47" t="str">
        <f>IFERROR(VLOOKUP($B25,BC$3:$BN$5,MAX($U$6:$BM$6)+2-BC$6,0),"")</f>
        <v/>
      </c>
      <c r="BD25" s="47" t="str">
        <f>IFERROR(VLOOKUP($B25,BD$3:$BN$5,MAX($U$6:$BM$6)+2-BD$6,0),"")</f>
        <v/>
      </c>
      <c r="BE25" s="47" t="str">
        <f>IFERROR(VLOOKUP($B25,BE$3:$BN$5,MAX($U$6:$BM$6)+2-BE$6,0),"")</f>
        <v/>
      </c>
      <c r="BF25" s="47" t="str">
        <f>IFERROR(VLOOKUP($B25,BF$3:$BN$5,MAX($U$6:$BM$6)+2-BF$6,0),"")</f>
        <v/>
      </c>
      <c r="BG25" s="47" t="str">
        <f>IFERROR(VLOOKUP($B25,BG$3:$BN$5,MAX($U$6:$BM$6)+2-BG$6,0),"")</f>
        <v/>
      </c>
      <c r="BH25" s="47" t="str">
        <f>IFERROR(VLOOKUP($B25,BH$3:$BN$5,MAX($U$6:$BM$6)+2-BH$6,0),"")</f>
        <v/>
      </c>
      <c r="BI25" s="47" t="str">
        <f>IFERROR(VLOOKUP($B25,BI$3:$BN$5,MAX($U$6:$BM$6)+2-BI$6,0),"")</f>
        <v/>
      </c>
      <c r="BJ25" s="47" t="str">
        <f>IFERROR(VLOOKUP($B25,BJ$3:$BN$5,MAX($U$6:$BM$6)+2-BJ$6,0),"")</f>
        <v/>
      </c>
      <c r="BK25" s="47" t="str">
        <f>IFERROR(VLOOKUP($B25,BK$3:$BN$5,MAX($U$6:$BM$6)+2-BK$6,0),"")</f>
        <v/>
      </c>
      <c r="BL25" s="47" t="str">
        <f>IFERROR(VLOOKUP($B25,BL$3:$BN$5,MAX($U$6:$BM$6)+2-BL$6,0),"")</f>
        <v/>
      </c>
      <c r="BM25" s="47" t="str">
        <f>IFERROR(VLOOKUP($B25,BM$3:$BN$5,MAX($U$6:$BM$6)+2-BM$6,0),"")</f>
        <v/>
      </c>
      <c r="BN25" s="46">
        <f t="shared" si="12"/>
        <v>0</v>
      </c>
      <c r="BO25" s="48" t="str">
        <f t="shared" si="13"/>
        <v/>
      </c>
      <c r="BP25" s="48" t="str">
        <f t="shared" si="14"/>
        <v/>
      </c>
      <c r="BQ25" s="49" t="str">
        <f t="shared" si="15"/>
        <v/>
      </c>
      <c r="BR25" s="50">
        <f t="shared" si="16"/>
        <v>0</v>
      </c>
      <c r="BS25" s="51">
        <f t="shared" si="17"/>
        <v>0</v>
      </c>
      <c r="BT25" s="52" t="str">
        <f>IFERROR(VLOOKUP($B25,BT$2:$CN$5,MAX($BT$6:$CM$6)+2-BT$6,0)*BT$7,"")</f>
        <v/>
      </c>
      <c r="BU25" s="52" t="str">
        <f>IFERROR(VLOOKUP($B25,BU$2:$CN$5,MAX($BT$6:$CM$6)+2-BU$6,0)*BU$7,"")</f>
        <v/>
      </c>
      <c r="BV25" s="52" t="str">
        <f>IFERROR(VLOOKUP($B25,BV$2:$CN$5,MAX($BT$6:$CM$6)+2-BV$6,0)*BV$7,"")</f>
        <v/>
      </c>
      <c r="BW25" s="52" t="str">
        <f>IFERROR(VLOOKUP($B25,BW$2:$CN$5,MAX($BT$6:$CM$6)+2-BW$6,0)*BW$7,"")</f>
        <v/>
      </c>
      <c r="BX25" s="52" t="str">
        <f>IFERROR(VLOOKUP($B25,BX$2:$CN$5,MAX($BT$6:$CM$6)+2-BX$6,0)*BX$7,"")</f>
        <v/>
      </c>
      <c r="BY25" s="52" t="str">
        <f>IFERROR(VLOOKUP($B25,BY$2:$CN$5,MAX($BT$6:$CM$6)+2-BY$6,0)*BY$7,"")</f>
        <v/>
      </c>
      <c r="BZ25" s="52" t="str">
        <f>IFERROR(VLOOKUP($B25,BZ$2:$CN$5,MAX($BT$6:$CM$6)+2-BZ$6,0)*BZ$7,"")</f>
        <v/>
      </c>
      <c r="CA25" s="52" t="str">
        <f>IFERROR(VLOOKUP($B25,CA$2:$CN$5,MAX($BT$6:$CM$6)+2-CA$6,0)*CA$7,"")</f>
        <v/>
      </c>
      <c r="CB25" s="52" t="str">
        <f>IFERROR(VLOOKUP($B25,CB$2:$CN$5,MAX($BT$6:$CM$6)+2-CB$6,0)*CB$7,"")</f>
        <v/>
      </c>
      <c r="CC25" s="52" t="str">
        <f>IFERROR(VLOOKUP($B25,CC$2:$CN$5,MAX($BT$6:$CM$6)+2-CC$6,0)*CC$7,"")</f>
        <v/>
      </c>
      <c r="CD25" s="52" t="str">
        <f>IFERROR(VLOOKUP($B25,CD$2:$CN$5,MAX($BT$6:$CM$6)+2-CD$6,0)*CD$7,"")</f>
        <v/>
      </c>
      <c r="CE25" s="52" t="str">
        <f>IFERROR(VLOOKUP($B25,CE$2:$CN$5,MAX($BT$6:$CM$6)+2-CE$6,0)*CE$7,"")</f>
        <v/>
      </c>
      <c r="CF25" s="52" t="str">
        <f>IFERROR(VLOOKUP($B25,CF$2:$CN$5,MAX($BT$6:$CM$6)+2-CF$6,0)*CF$7,"")</f>
        <v/>
      </c>
      <c r="CG25" s="52" t="str">
        <f>IFERROR(VLOOKUP($B25,CG$2:$CN$5,MAX($BT$6:$CM$6)+2-CG$6,0)*CG$7,"")</f>
        <v/>
      </c>
      <c r="CH25" s="52" t="str">
        <f>IFERROR(VLOOKUP($B25,CH$2:$CN$5,MAX($BT$6:$CM$6)+2-CH$6,0)*CH$7,"")</f>
        <v/>
      </c>
      <c r="CI25" s="52" t="str">
        <f>IFERROR(VLOOKUP($B25,CI$2:$CN$5,MAX($BT$6:$CM$6)+2-CI$6,0)*CI$7,"")</f>
        <v/>
      </c>
      <c r="CJ25" s="52" t="str">
        <f>IFERROR(VLOOKUP($B25,CJ$2:$CN$5,MAX($BT$6:$CM$6)+2-CJ$6,0)*CJ$7,"")</f>
        <v/>
      </c>
      <c r="CK25" s="52" t="str">
        <f>IFERROR(VLOOKUP($B25,CK$2:$CN$5,MAX($BT$6:$CM$6)+2-CK$6,0)*CK$7,"")</f>
        <v/>
      </c>
      <c r="CL25" s="52" t="str">
        <f>IFERROR(VLOOKUP($B25,CL$2:$CN$5,MAX($BT$6:$CM$6)+2-CL$6,0)*CL$7,"")</f>
        <v/>
      </c>
      <c r="CM25" s="52" t="str">
        <f>IFERROR(VLOOKUP($B25,CM$2:$CN$5,MAX($BT$6:$CM$6)+2-CM$6,0)*CM$7,"")</f>
        <v/>
      </c>
      <c r="CP25" s="53"/>
      <c r="CQ25" s="54" t="str">
        <f>IFERROR(VLOOKUP($B25,BT$49:$CN$58,MAX($CQ$6:$DJ$6)+2-CQ$6,0)*CQ$7,"")</f>
        <v/>
      </c>
      <c r="CR25" s="54" t="str">
        <f>IFERROR(VLOOKUP($B25,BU$49:$CN$58,MAX($CQ$6:$DJ$6)+2-CR$6,0)*CR$7,"")</f>
        <v/>
      </c>
      <c r="CS25" s="54" t="str">
        <f>IFERROR(VLOOKUP($B25,BV$49:$CN$58,MAX($CQ$6:$DJ$6)+2-CS$6,0)*CS$7,"")</f>
        <v/>
      </c>
      <c r="CT25" s="54" t="str">
        <f>IFERROR(VLOOKUP($B25,BW$49:$CN$58,MAX($CQ$6:$DJ$6)+2-CT$6,0)*CT$7,"")</f>
        <v/>
      </c>
      <c r="CU25" s="54" t="str">
        <f>IFERROR(VLOOKUP($B25,BX$49:$CN$58,MAX($CQ$6:$DJ$6)+2-CU$6,0)*CU$7,"")</f>
        <v/>
      </c>
      <c r="CV25" s="54" t="str">
        <f>IFERROR(VLOOKUP($B25,BY$49:$CN$58,MAX($CQ$6:$DJ$6)+2-CV$6,0)*CV$7,"")</f>
        <v/>
      </c>
      <c r="CW25" s="54" t="str">
        <f>IFERROR(VLOOKUP($B25,BZ$49:$CN$58,MAX($CQ$6:$DJ$6)+2-CW$6,0)*CW$7,"")</f>
        <v/>
      </c>
      <c r="CX25" s="54" t="str">
        <f>IFERROR(VLOOKUP($B25,CA$49:$CN$58,MAX($CQ$6:$DJ$6)+2-CX$6,0)*CX$7,"")</f>
        <v/>
      </c>
      <c r="CY25" s="54" t="str">
        <f>IFERROR(VLOOKUP($B25,CB$49:$CN$58,MAX($CQ$6:$DJ$6)+2-CY$6,0)*CY$7,"")</f>
        <v/>
      </c>
      <c r="CZ25" s="54" t="str">
        <f>IFERROR(VLOOKUP($B25,CC$49:$CN$58,MAX($CQ$6:$DJ$6)+2-CZ$6,0)*CZ$7,"")</f>
        <v/>
      </c>
      <c r="DA25" s="54" t="str">
        <f>IFERROR(VLOOKUP($B25,CD$49:$CN$58,MAX($CQ$6:$DJ$6)+2-DA$6,0)*DA$7,"")</f>
        <v/>
      </c>
      <c r="DB25" s="54" t="str">
        <f>IFERROR(VLOOKUP($B25,CE$49:$CN$58,MAX($CQ$6:$DJ$6)+2-DB$6,0)*DB$7,"")</f>
        <v/>
      </c>
      <c r="DC25" s="54" t="str">
        <f>IFERROR(VLOOKUP($B25,CF$49:$CN$58,MAX($CQ$6:$DJ$6)+2-DC$6,0)*DC$7,"")</f>
        <v/>
      </c>
      <c r="DD25" s="54" t="str">
        <f>IFERROR(VLOOKUP($B25,CG$49:$CN$58,MAX($CQ$6:$DJ$6)+2-DD$6,0)*DD$7,"")</f>
        <v/>
      </c>
      <c r="DE25" s="54" t="str">
        <f>IFERROR(VLOOKUP($B25,CH$49:$CN$58,MAX($CQ$6:$DJ$6)+2-DE$6,0)*DE$7,"")</f>
        <v/>
      </c>
      <c r="DF25" s="54" t="str">
        <f>IFERROR(VLOOKUP($B25,CI$49:$CN$58,MAX($CQ$6:$DJ$6)+2-DF$6,0)*DF$7,"")</f>
        <v/>
      </c>
      <c r="DG25" s="54" t="str">
        <f>IFERROR(VLOOKUP($B25,CJ$49:$CN$58,MAX($CQ$6:$DJ$6)+2-DG$6,0)*DG$7,"")</f>
        <v/>
      </c>
      <c r="DH25" s="54" t="str">
        <f>IFERROR(VLOOKUP($B25,CK$49:$CN$58,MAX($CQ$6:$DJ$6)+2-DH$6,0)*DH$7,"")</f>
        <v/>
      </c>
      <c r="DI25" s="54" t="str">
        <f>IFERROR(VLOOKUP($B25,CL$49:$CN$58,MAX($CQ$6:$DJ$6)+2-DI$6,0)*DI$7,"")</f>
        <v/>
      </c>
      <c r="DJ25" s="54" t="str">
        <f>IFERROR(VLOOKUP($B25,CM$49:$CN$58,MAX($CQ$6:$DJ$6)+2-DJ$6,0)*DJ$7,"")</f>
        <v/>
      </c>
      <c r="DK25" s="55">
        <f t="shared" si="18"/>
        <v>0</v>
      </c>
      <c r="DM25" s="56" t="str">
        <f>IFERROR(VLOOKUP($B25,BT$60:$CN$69,MAX($BT$6:$CM$6)+2-DM$6,0)*DM$7,"")</f>
        <v/>
      </c>
      <c r="DN25" s="56" t="str">
        <f>IFERROR(VLOOKUP($B25,BU$60:$CN$69,MAX($BT$6:$CM$6)+2-DN$6,0)*DN$7,"")</f>
        <v/>
      </c>
      <c r="DO25" s="56" t="str">
        <f>IFERROR(VLOOKUP($B25,BV$60:$CN$69,MAX($BT$6:$CM$6)+2-DO$6,0)*DO$7,"")</f>
        <v/>
      </c>
      <c r="DP25" s="56" t="str">
        <f>IFERROR(VLOOKUP($B25,BW$60:$CN$69,MAX($BT$6:$CM$6)+2-DP$6,0)*DP$7,"")</f>
        <v/>
      </c>
      <c r="DQ25" s="56" t="str">
        <f>IFERROR(VLOOKUP($B25,BX$60:$CN$69,MAX($BT$6:$CM$6)+2-DQ$6,0)*DQ$7,"")</f>
        <v/>
      </c>
      <c r="DR25" s="56" t="str">
        <f>IFERROR(VLOOKUP($B25,BY$60:$CN$69,MAX($BT$6:$CM$6)+2-DR$6,0)*DR$7,"")</f>
        <v/>
      </c>
      <c r="DS25" s="56" t="str">
        <f>IFERROR(VLOOKUP($B25,BZ$60:$CN$69,MAX($BT$6:$CM$6)+2-DS$6,0)*DS$7,"")</f>
        <v/>
      </c>
      <c r="DT25" s="56" t="str">
        <f>IFERROR(VLOOKUP($B25,CA$60:$CN$69,MAX($BT$6:$CM$6)+2-DT$6,0)*DT$7,"")</f>
        <v/>
      </c>
      <c r="DU25" s="56" t="str">
        <f>IFERROR(VLOOKUP($B25,CB$60:$CN$69,MAX($BT$6:$CM$6)+2-DU$6,0)*DU$7,"")</f>
        <v/>
      </c>
      <c r="DV25" s="56" t="str">
        <f>IFERROR(VLOOKUP($B25,CC$60:$CN$69,MAX($BT$6:$CM$6)+2-DV$6,0)*DV$7,"")</f>
        <v/>
      </c>
      <c r="DW25" s="56" t="str">
        <f>IFERROR(VLOOKUP($B25,CD$60:$CN$69,MAX($BT$6:$CM$6)+2-DW$6,0)*DW$7,"")</f>
        <v/>
      </c>
      <c r="DX25" s="56" t="str">
        <f>IFERROR(VLOOKUP($B25,CE$60:$CN$69,MAX($BT$6:$CM$6)+2-DX$6,0)*DX$7,"")</f>
        <v/>
      </c>
      <c r="DY25" s="56" t="str">
        <f>IFERROR(VLOOKUP($B25,CF$60:$CN$69,MAX($BT$6:$CM$6)+2-DY$6,0)*DY$7,"")</f>
        <v/>
      </c>
      <c r="DZ25" s="56" t="str">
        <f>IFERROR(VLOOKUP($B25,CG$60:$CN$69,MAX($BT$6:$CM$6)+2-DZ$6,0)*DZ$7,"")</f>
        <v/>
      </c>
      <c r="EA25" s="56" t="str">
        <f>IFERROR(VLOOKUP($B25,CH$60:$CN$69,MAX($BT$6:$CM$6)+2-EA$6,0)*EA$7,"")</f>
        <v/>
      </c>
      <c r="EB25" s="56" t="str">
        <f>IFERROR(VLOOKUP($B25,CI$60:$CN$69,MAX($BT$6:$CM$6)+2-EB$6,0)*EB$7,"")</f>
        <v/>
      </c>
      <c r="EC25" s="56" t="str">
        <f>IFERROR(VLOOKUP($B25,CJ$60:$CN$69,MAX($BT$6:$CM$6)+2-EC$6,0)*EC$7,"")</f>
        <v/>
      </c>
      <c r="ED25" s="56" t="str">
        <f>IFERROR(VLOOKUP($B25,CK$60:$CN$69,MAX($BT$6:$CM$6)+2-ED$6,0)*ED$7,"")</f>
        <v/>
      </c>
      <c r="EE25" s="56" t="str">
        <f>IFERROR(VLOOKUP($B25,CL$60:$CN$69,MAX($BT$6:$CM$6)+2-EE$6,0)*EE$7,"")</f>
        <v/>
      </c>
      <c r="EF25" s="56" t="str">
        <f>IFERROR(VLOOKUP($B25,CM$60:$CN$69,MAX($BT$6:$CM$6)+2-EF$6,0)*EF$7,"")</f>
        <v/>
      </c>
      <c r="EG25" s="57">
        <f t="shared" si="19"/>
        <v>0</v>
      </c>
      <c r="EJ25" s="1">
        <v>18</v>
      </c>
      <c r="EL25" s="1">
        <v>18</v>
      </c>
      <c r="EN25" s="1">
        <v>18</v>
      </c>
      <c r="EP25" s="1">
        <v>18</v>
      </c>
    </row>
    <row r="26" spans="1:146" ht="18" hidden="1">
      <c r="A26" s="36" t="s">
        <v>45</v>
      </c>
      <c r="B26" s="37"/>
      <c r="C26" s="58"/>
      <c r="D26" s="59"/>
      <c r="E26" s="59"/>
      <c r="F26" s="59"/>
      <c r="G26" s="37"/>
      <c r="H26" s="43">
        <f t="shared" si="0"/>
        <v>0</v>
      </c>
      <c r="I26" s="43">
        <f t="shared" si="1"/>
        <v>0</v>
      </c>
      <c r="J26" s="43">
        <f t="shared" si="2"/>
        <v>0</v>
      </c>
      <c r="K26" s="43">
        <f t="shared" si="3"/>
        <v>0</v>
      </c>
      <c r="L26" s="43">
        <f t="shared" si="4"/>
        <v>0</v>
      </c>
      <c r="M26" s="43">
        <f t="shared" si="5"/>
        <v>0</v>
      </c>
      <c r="N26" s="43">
        <f t="shared" si="6"/>
        <v>0</v>
      </c>
      <c r="O26" s="44">
        <f t="shared" si="7"/>
        <v>0</v>
      </c>
      <c r="P26" s="45" t="str">
        <f t="shared" si="8"/>
        <v/>
      </c>
      <c r="Q26" s="45">
        <f t="shared" si="9"/>
        <v>0</v>
      </c>
      <c r="R26" s="46"/>
      <c r="S26" s="46" t="str">
        <f t="shared" si="10"/>
        <v/>
      </c>
      <c r="T26" s="46">
        <f t="shared" si="11"/>
        <v>0</v>
      </c>
      <c r="U26" s="47" t="str">
        <f>IFERROR(VLOOKUP($B26,U$3:$BN$5,MAX($U$6:$BM$6)+2-U$6,0),"")</f>
        <v/>
      </c>
      <c r="V26" s="47" t="str">
        <f>IFERROR(VLOOKUP($B26,V$3:$BN$5,MAX($U$6:$BM$6)+2-V$6,0),"")</f>
        <v/>
      </c>
      <c r="W26" s="47" t="str">
        <f>IFERROR(VLOOKUP($B26,W$3:$BN$5,MAX($U$6:$BM$6)+2-W$6,0),"")</f>
        <v/>
      </c>
      <c r="X26" s="47" t="str">
        <f>IFERROR(VLOOKUP($B26,X$3:$BN$5,MAX($U$6:$BM$6)+2-X$6,0),"")</f>
        <v/>
      </c>
      <c r="Y26" s="47" t="str">
        <f>IFERROR(VLOOKUP($B26,Y$3:$BN$5,MAX($U$6:$BM$6)+2-Y$6,0),"")</f>
        <v/>
      </c>
      <c r="Z26" s="47" t="str">
        <f>IFERROR(VLOOKUP($B26,Z$3:$BN$5,MAX($U$6:$BM$6)+2-Z$6,0),"")</f>
        <v/>
      </c>
      <c r="AA26" s="47" t="str">
        <f>IFERROR(VLOOKUP($B26,AA$3:$BN$5,MAX($U$6:$BM$6)+2-AA$6,0),"")</f>
        <v/>
      </c>
      <c r="AB26" s="47" t="str">
        <f>IFERROR(VLOOKUP($B26,AB$3:$BN$5,MAX($U$6:$BM$6)+2-AB$6,0),"")</f>
        <v/>
      </c>
      <c r="AC26" s="47" t="str">
        <f>IFERROR(VLOOKUP($B26,AC$3:$BN$5,MAX($U$6:$BM$6)+2-AC$6,0),"")</f>
        <v/>
      </c>
      <c r="AD26" s="47" t="str">
        <f>IFERROR(VLOOKUP($B26,AD$3:$BN$5,MAX($U$6:$BM$6)+2-AD$6,0),"")</f>
        <v/>
      </c>
      <c r="AE26" s="47" t="str">
        <f>IFERROR(VLOOKUP($B26,AE$3:$BN$5,MAX($U$6:$BM$6)+2-AE$6,0),"")</f>
        <v/>
      </c>
      <c r="AF26" s="47" t="str">
        <f>IFERROR(VLOOKUP($B26,AF$3:$BN$5,MAX($U$6:$BM$6)+2-AF$6,0),"")</f>
        <v/>
      </c>
      <c r="AG26" s="47" t="str">
        <f>IFERROR(VLOOKUP($B26,AG$3:$BN$5,MAX($U$6:$BM$6)+2-AG$6,0),"")</f>
        <v/>
      </c>
      <c r="AH26" s="47" t="str">
        <f>IFERROR(VLOOKUP($B26,AH$3:$BN$5,MAX($U$6:$BM$6)+2-AH$6,0),"")</f>
        <v/>
      </c>
      <c r="AI26" s="47" t="str">
        <f>IFERROR(VLOOKUP($B26,AI$3:$BN$5,MAX($U$6:$BM$6)+2-AI$6,0),"")</f>
        <v/>
      </c>
      <c r="AJ26" s="47" t="str">
        <f>IFERROR(VLOOKUP($B26,AJ$3:$BN$5,MAX($U$6:$BM$6)+2-AJ$6,0),"")</f>
        <v/>
      </c>
      <c r="AK26" s="47" t="str">
        <f>IFERROR(VLOOKUP($B26,AK$3:$BN$5,MAX($U$6:$BM$6)+2-AK$6,0),"")</f>
        <v/>
      </c>
      <c r="AL26" s="47" t="str">
        <f>IFERROR(VLOOKUP($B26,AL$3:$BN$5,MAX($U$6:$BM$6)+2-AL$6,0),"")</f>
        <v/>
      </c>
      <c r="AM26" s="47" t="str">
        <f>IFERROR(VLOOKUP($B26,AM$3:$BN$5,MAX($U$6:$BM$6)+2-AM$6,0),"")</f>
        <v/>
      </c>
      <c r="AN26" s="47" t="str">
        <f>IFERROR(VLOOKUP($B26,AN$3:$BN$5,MAX($U$6:$BM$6)+2-AN$6,0),"")</f>
        <v/>
      </c>
      <c r="AO26" s="47" t="str">
        <f>IFERROR(VLOOKUP($B26,AO$3:$BN$5,MAX($U$6:$BM$6)+2-AO$6,0),"")</f>
        <v/>
      </c>
      <c r="AP26" s="47" t="str">
        <f>IFERROR(VLOOKUP($B26,AP$3:$BN$5,MAX($U$6:$BM$6)+2-AP$6,0),"")</f>
        <v/>
      </c>
      <c r="AQ26" s="47" t="str">
        <f>IFERROR(VLOOKUP($B26,AQ$3:$BN$5,MAX($U$6:$BM$6)+2-AQ$6,0),"")</f>
        <v/>
      </c>
      <c r="AR26" s="47" t="str">
        <f>IFERROR(VLOOKUP($B26,AR$3:$BN$5,MAX($U$6:$BM$6)+2-AR$6,0),"")</f>
        <v/>
      </c>
      <c r="AS26" s="47" t="str">
        <f>IFERROR(VLOOKUP($B26,AS$3:$BN$5,MAX($U$6:$BM$6)+2-AS$6,0),"")</f>
        <v/>
      </c>
      <c r="AT26" s="47" t="str">
        <f>IFERROR(VLOOKUP($B26,AT$3:$BN$5,MAX($U$6:$BM$6)+2-AT$6,0),"")</f>
        <v/>
      </c>
      <c r="AU26" s="47" t="str">
        <f>IFERROR(VLOOKUP($B26,AU$3:$BN$5,MAX($U$6:$BM$6)+2-AU$6,0),"")</f>
        <v/>
      </c>
      <c r="AV26" s="47" t="str">
        <f>IFERROR(VLOOKUP($B26,AV$3:$BN$5,MAX($U$6:$BM$6)+2-AV$6,0),"")</f>
        <v/>
      </c>
      <c r="AW26" s="47" t="str">
        <f>IFERROR(VLOOKUP($B26,AW$3:$BN$5,MAX($U$6:$BM$6)+2-AW$6,0),"")</f>
        <v/>
      </c>
      <c r="AX26" s="47" t="str">
        <f>IFERROR(VLOOKUP($B26,AX$3:$BN$5,MAX($U$6:$BM$6)+2-AX$6,0),"")</f>
        <v/>
      </c>
      <c r="AY26" s="47" t="str">
        <f>IFERROR(VLOOKUP($B26,AY$3:$BN$5,MAX($U$6:$BM$6)+2-AY$6,0),"")</f>
        <v/>
      </c>
      <c r="AZ26" s="47" t="str">
        <f>IFERROR(VLOOKUP($B26,AZ$3:$BN$5,MAX($U$6:$BM$6)+2-AZ$6,0),"")</f>
        <v/>
      </c>
      <c r="BA26" s="47" t="str">
        <f>IFERROR(VLOOKUP($B26,BA$3:$BN$5,MAX($U$6:$BM$6)+2-BA$6,0),"")</f>
        <v/>
      </c>
      <c r="BB26" s="47" t="str">
        <f>IFERROR(VLOOKUP($B26,BB$3:$BN$5,MAX($U$6:$BM$6)+2-BB$6,0),"")</f>
        <v/>
      </c>
      <c r="BC26" s="47" t="str">
        <f>IFERROR(VLOOKUP($B26,BC$3:$BN$5,MAX($U$6:$BM$6)+2-BC$6,0),"")</f>
        <v/>
      </c>
      <c r="BD26" s="47" t="str">
        <f>IFERROR(VLOOKUP($B26,BD$3:$BN$5,MAX($U$6:$BM$6)+2-BD$6,0),"")</f>
        <v/>
      </c>
      <c r="BE26" s="47" t="str">
        <f>IFERROR(VLOOKUP($B26,BE$3:$BN$5,MAX($U$6:$BM$6)+2-BE$6,0),"")</f>
        <v/>
      </c>
      <c r="BF26" s="47" t="str">
        <f>IFERROR(VLOOKUP($B26,BF$3:$BN$5,MAX($U$6:$BM$6)+2-BF$6,0),"")</f>
        <v/>
      </c>
      <c r="BG26" s="47" t="str">
        <f>IFERROR(VLOOKUP($B26,BG$3:$BN$5,MAX($U$6:$BM$6)+2-BG$6,0),"")</f>
        <v/>
      </c>
      <c r="BH26" s="47" t="str">
        <f>IFERROR(VLOOKUP($B26,BH$3:$BN$5,MAX($U$6:$BM$6)+2-BH$6,0),"")</f>
        <v/>
      </c>
      <c r="BI26" s="47" t="str">
        <f>IFERROR(VLOOKUP($B26,BI$3:$BN$5,MAX($U$6:$BM$6)+2-BI$6,0),"")</f>
        <v/>
      </c>
      <c r="BJ26" s="47" t="str">
        <f>IFERROR(VLOOKUP($B26,BJ$3:$BN$5,MAX($U$6:$BM$6)+2-BJ$6,0),"")</f>
        <v/>
      </c>
      <c r="BK26" s="47" t="str">
        <f>IFERROR(VLOOKUP($B26,BK$3:$BN$5,MAX($U$6:$BM$6)+2-BK$6,0),"")</f>
        <v/>
      </c>
      <c r="BL26" s="47" t="str">
        <f>IFERROR(VLOOKUP($B26,BL$3:$BN$5,MAX($U$6:$BM$6)+2-BL$6,0),"")</f>
        <v/>
      </c>
      <c r="BM26" s="47" t="str">
        <f>IFERROR(VLOOKUP($B26,BM$3:$BN$5,MAX($U$6:$BM$6)+2-BM$6,0),"")</f>
        <v/>
      </c>
      <c r="BN26" s="46">
        <f t="shared" si="12"/>
        <v>0</v>
      </c>
      <c r="BO26" s="48" t="str">
        <f t="shared" si="13"/>
        <v/>
      </c>
      <c r="BP26" s="48" t="str">
        <f t="shared" si="14"/>
        <v/>
      </c>
      <c r="BQ26" s="49" t="str">
        <f t="shared" si="15"/>
        <v/>
      </c>
      <c r="BR26" s="50">
        <f t="shared" si="16"/>
        <v>0</v>
      </c>
      <c r="BS26" s="51">
        <f t="shared" si="17"/>
        <v>0</v>
      </c>
      <c r="BT26" s="52" t="str">
        <f>IFERROR(VLOOKUP($B26,BT$2:$CN$5,MAX($BT$6:$CM$6)+2-BT$6,0)*BT$7,"")</f>
        <v/>
      </c>
      <c r="BU26" s="52" t="str">
        <f>IFERROR(VLOOKUP($B26,BU$2:$CN$5,MAX($BT$6:$CM$6)+2-BU$6,0)*BU$7,"")</f>
        <v/>
      </c>
      <c r="BV26" s="52" t="str">
        <f>IFERROR(VLOOKUP($B26,BV$2:$CN$5,MAX($BT$6:$CM$6)+2-BV$6,0)*BV$7,"")</f>
        <v/>
      </c>
      <c r="BW26" s="52" t="str">
        <f>IFERROR(VLOOKUP($B26,BW$2:$CN$5,MAX($BT$6:$CM$6)+2-BW$6,0)*BW$7,"")</f>
        <v/>
      </c>
      <c r="BX26" s="52" t="str">
        <f>IFERROR(VLOOKUP($B26,BX$2:$CN$5,MAX($BT$6:$CM$6)+2-BX$6,0)*BX$7,"")</f>
        <v/>
      </c>
      <c r="BY26" s="52" t="str">
        <f>IFERROR(VLOOKUP($B26,BY$2:$CN$5,MAX($BT$6:$CM$6)+2-BY$6,0)*BY$7,"")</f>
        <v/>
      </c>
      <c r="BZ26" s="52" t="str">
        <f>IFERROR(VLOOKUP($B26,BZ$2:$CN$5,MAX($BT$6:$CM$6)+2-BZ$6,0)*BZ$7,"")</f>
        <v/>
      </c>
      <c r="CA26" s="52" t="str">
        <f>IFERROR(VLOOKUP($B26,CA$2:$CN$5,MAX($BT$6:$CM$6)+2-CA$6,0)*CA$7,"")</f>
        <v/>
      </c>
      <c r="CB26" s="52" t="str">
        <f>IFERROR(VLOOKUP($B26,CB$2:$CN$5,MAX($BT$6:$CM$6)+2-CB$6,0)*CB$7,"")</f>
        <v/>
      </c>
      <c r="CC26" s="52" t="str">
        <f>IFERROR(VLOOKUP($B26,CC$2:$CN$5,MAX($BT$6:$CM$6)+2-CC$6,0)*CC$7,"")</f>
        <v/>
      </c>
      <c r="CD26" s="52" t="str">
        <f>IFERROR(VLOOKUP($B26,CD$2:$CN$5,MAX($BT$6:$CM$6)+2-CD$6,0)*CD$7,"")</f>
        <v/>
      </c>
      <c r="CE26" s="52" t="str">
        <f>IFERROR(VLOOKUP($B26,CE$2:$CN$5,MAX($BT$6:$CM$6)+2-CE$6,0)*CE$7,"")</f>
        <v/>
      </c>
      <c r="CF26" s="52" t="str">
        <f>IFERROR(VLOOKUP($B26,CF$2:$CN$5,MAX($BT$6:$CM$6)+2-CF$6,0)*CF$7,"")</f>
        <v/>
      </c>
      <c r="CG26" s="52" t="str">
        <f>IFERROR(VLOOKUP($B26,CG$2:$CN$5,MAX($BT$6:$CM$6)+2-CG$6,0)*CG$7,"")</f>
        <v/>
      </c>
      <c r="CH26" s="52" t="str">
        <f>IFERROR(VLOOKUP($B26,CH$2:$CN$5,MAX($BT$6:$CM$6)+2-CH$6,0)*CH$7,"")</f>
        <v/>
      </c>
      <c r="CI26" s="52" t="str">
        <f>IFERROR(VLOOKUP($B26,CI$2:$CN$5,MAX($BT$6:$CM$6)+2-CI$6,0)*CI$7,"")</f>
        <v/>
      </c>
      <c r="CJ26" s="52" t="str">
        <f>IFERROR(VLOOKUP($B26,CJ$2:$CN$5,MAX($BT$6:$CM$6)+2-CJ$6,0)*CJ$7,"")</f>
        <v/>
      </c>
      <c r="CK26" s="52" t="str">
        <f>IFERROR(VLOOKUP($B26,CK$2:$CN$5,MAX($BT$6:$CM$6)+2-CK$6,0)*CK$7,"")</f>
        <v/>
      </c>
      <c r="CL26" s="52" t="str">
        <f>IFERROR(VLOOKUP($B26,CL$2:$CN$5,MAX($BT$6:$CM$6)+2-CL$6,0)*CL$7,"")</f>
        <v/>
      </c>
      <c r="CM26" s="52" t="str">
        <f>IFERROR(VLOOKUP($B26,CM$2:$CN$5,MAX($BT$6:$CM$6)+2-CM$6,0)*CM$7,"")</f>
        <v/>
      </c>
      <c r="CP26" s="53"/>
      <c r="CQ26" s="54" t="str">
        <f>IFERROR(VLOOKUP($B26,BT$49:$CN$58,MAX($CQ$6:$DJ$6)+2-CQ$6,0)*CQ$7,"")</f>
        <v/>
      </c>
      <c r="CR26" s="54" t="str">
        <f>IFERROR(VLOOKUP($B26,BU$49:$CN$58,MAX($CQ$6:$DJ$6)+2-CR$6,0)*CR$7,"")</f>
        <v/>
      </c>
      <c r="CS26" s="54" t="str">
        <f>IFERROR(VLOOKUP($B26,BV$49:$CN$58,MAX($CQ$6:$DJ$6)+2-CS$6,0)*CS$7,"")</f>
        <v/>
      </c>
      <c r="CT26" s="54" t="str">
        <f>IFERROR(VLOOKUP($B26,BW$49:$CN$58,MAX($CQ$6:$DJ$6)+2-CT$6,0)*CT$7,"")</f>
        <v/>
      </c>
      <c r="CU26" s="54" t="str">
        <f>IFERROR(VLOOKUP($B26,BX$49:$CN$58,MAX($CQ$6:$DJ$6)+2-CU$6,0)*CU$7,"")</f>
        <v/>
      </c>
      <c r="CV26" s="54" t="str">
        <f>IFERROR(VLOOKUP($B26,BY$49:$CN$58,MAX($CQ$6:$DJ$6)+2-CV$6,0)*CV$7,"")</f>
        <v/>
      </c>
      <c r="CW26" s="54" t="str">
        <f>IFERROR(VLOOKUP($B26,BZ$49:$CN$58,MAX($CQ$6:$DJ$6)+2-CW$6,0)*CW$7,"")</f>
        <v/>
      </c>
      <c r="CX26" s="54" t="str">
        <f>IFERROR(VLOOKUP($B26,CA$49:$CN$58,MAX($CQ$6:$DJ$6)+2-CX$6,0)*CX$7,"")</f>
        <v/>
      </c>
      <c r="CY26" s="54" t="str">
        <f>IFERROR(VLOOKUP($B26,CB$49:$CN$58,MAX($CQ$6:$DJ$6)+2-CY$6,0)*CY$7,"")</f>
        <v/>
      </c>
      <c r="CZ26" s="54" t="str">
        <f>IFERROR(VLOOKUP($B26,CC$49:$CN$58,MAX($CQ$6:$DJ$6)+2-CZ$6,0)*CZ$7,"")</f>
        <v/>
      </c>
      <c r="DA26" s="54" t="str">
        <f>IFERROR(VLOOKUP($B26,CD$49:$CN$58,MAX($CQ$6:$DJ$6)+2-DA$6,0)*DA$7,"")</f>
        <v/>
      </c>
      <c r="DB26" s="54" t="str">
        <f>IFERROR(VLOOKUP($B26,CE$49:$CN$58,MAX($CQ$6:$DJ$6)+2-DB$6,0)*DB$7,"")</f>
        <v/>
      </c>
      <c r="DC26" s="54" t="str">
        <f>IFERROR(VLOOKUP($B26,CF$49:$CN$58,MAX($CQ$6:$DJ$6)+2-DC$6,0)*DC$7,"")</f>
        <v/>
      </c>
      <c r="DD26" s="54" t="str">
        <f>IFERROR(VLOOKUP($B26,CG$49:$CN$58,MAX($CQ$6:$DJ$6)+2-DD$6,0)*DD$7,"")</f>
        <v/>
      </c>
      <c r="DE26" s="54" t="str">
        <f>IFERROR(VLOOKUP($B26,CH$49:$CN$58,MAX($CQ$6:$DJ$6)+2-DE$6,0)*DE$7,"")</f>
        <v/>
      </c>
      <c r="DF26" s="54" t="str">
        <f>IFERROR(VLOOKUP($B26,CI$49:$CN$58,MAX($CQ$6:$DJ$6)+2-DF$6,0)*DF$7,"")</f>
        <v/>
      </c>
      <c r="DG26" s="54" t="str">
        <f>IFERROR(VLOOKUP($B26,CJ$49:$CN$58,MAX($CQ$6:$DJ$6)+2-DG$6,0)*DG$7,"")</f>
        <v/>
      </c>
      <c r="DH26" s="54" t="str">
        <f>IFERROR(VLOOKUP($B26,CK$49:$CN$58,MAX($CQ$6:$DJ$6)+2-DH$6,0)*DH$7,"")</f>
        <v/>
      </c>
      <c r="DI26" s="54" t="str">
        <f>IFERROR(VLOOKUP($B26,CL$49:$CN$58,MAX($CQ$6:$DJ$6)+2-DI$6,0)*DI$7,"")</f>
        <v/>
      </c>
      <c r="DJ26" s="54" t="str">
        <f>IFERROR(VLOOKUP($B26,CM$49:$CN$58,MAX($CQ$6:$DJ$6)+2-DJ$6,0)*DJ$7,"")</f>
        <v/>
      </c>
      <c r="DK26" s="55">
        <f t="shared" si="18"/>
        <v>0</v>
      </c>
      <c r="DM26" s="56" t="str">
        <f>IFERROR(VLOOKUP($B26,BT$60:$CN$69,MAX($BT$6:$CM$6)+2-DM$6,0)*DM$7,"")</f>
        <v/>
      </c>
      <c r="DN26" s="56" t="str">
        <f>IFERROR(VLOOKUP($B26,BU$60:$CN$69,MAX($BT$6:$CM$6)+2-DN$6,0)*DN$7,"")</f>
        <v/>
      </c>
      <c r="DO26" s="56" t="str">
        <f>IFERROR(VLOOKUP($B26,BV$60:$CN$69,MAX($BT$6:$CM$6)+2-DO$6,0)*DO$7,"")</f>
        <v/>
      </c>
      <c r="DP26" s="56" t="str">
        <f>IFERROR(VLOOKUP($B26,BW$60:$CN$69,MAX($BT$6:$CM$6)+2-DP$6,0)*DP$7,"")</f>
        <v/>
      </c>
      <c r="DQ26" s="56" t="str">
        <f>IFERROR(VLOOKUP($B26,BX$60:$CN$69,MAX($BT$6:$CM$6)+2-DQ$6,0)*DQ$7,"")</f>
        <v/>
      </c>
      <c r="DR26" s="56" t="str">
        <f>IFERROR(VLOOKUP($B26,BY$60:$CN$69,MAX($BT$6:$CM$6)+2-DR$6,0)*DR$7,"")</f>
        <v/>
      </c>
      <c r="DS26" s="56" t="str">
        <f>IFERROR(VLOOKUP($B26,BZ$60:$CN$69,MAX($BT$6:$CM$6)+2-DS$6,0)*DS$7,"")</f>
        <v/>
      </c>
      <c r="DT26" s="56" t="str">
        <f>IFERROR(VLOOKUP($B26,CA$60:$CN$69,MAX($BT$6:$CM$6)+2-DT$6,0)*DT$7,"")</f>
        <v/>
      </c>
      <c r="DU26" s="56" t="str">
        <f>IFERROR(VLOOKUP($B26,CB$60:$CN$69,MAX($BT$6:$CM$6)+2-DU$6,0)*DU$7,"")</f>
        <v/>
      </c>
      <c r="DV26" s="56" t="str">
        <f>IFERROR(VLOOKUP($B26,CC$60:$CN$69,MAX($BT$6:$CM$6)+2-DV$6,0)*DV$7,"")</f>
        <v/>
      </c>
      <c r="DW26" s="56" t="str">
        <f>IFERROR(VLOOKUP($B26,CD$60:$CN$69,MAX($BT$6:$CM$6)+2-DW$6,0)*DW$7,"")</f>
        <v/>
      </c>
      <c r="DX26" s="56" t="str">
        <f>IFERROR(VLOOKUP($B26,CE$60:$CN$69,MAX($BT$6:$CM$6)+2-DX$6,0)*DX$7,"")</f>
        <v/>
      </c>
      <c r="DY26" s="56" t="str">
        <f>IFERROR(VLOOKUP($B26,CF$60:$CN$69,MAX($BT$6:$CM$6)+2-DY$6,0)*DY$7,"")</f>
        <v/>
      </c>
      <c r="DZ26" s="56" t="str">
        <f>IFERROR(VLOOKUP($B26,CG$60:$CN$69,MAX($BT$6:$CM$6)+2-DZ$6,0)*DZ$7,"")</f>
        <v/>
      </c>
      <c r="EA26" s="56" t="str">
        <f>IFERROR(VLOOKUP($B26,CH$60:$CN$69,MAX($BT$6:$CM$6)+2-EA$6,0)*EA$7,"")</f>
        <v/>
      </c>
      <c r="EB26" s="56" t="str">
        <f>IFERROR(VLOOKUP($B26,CI$60:$CN$69,MAX($BT$6:$CM$6)+2-EB$6,0)*EB$7,"")</f>
        <v/>
      </c>
      <c r="EC26" s="56" t="str">
        <f>IFERROR(VLOOKUP($B26,CJ$60:$CN$69,MAX($BT$6:$CM$6)+2-EC$6,0)*EC$7,"")</f>
        <v/>
      </c>
      <c r="ED26" s="56" t="str">
        <f>IFERROR(VLOOKUP($B26,CK$60:$CN$69,MAX($BT$6:$CM$6)+2-ED$6,0)*ED$7,"")</f>
        <v/>
      </c>
      <c r="EE26" s="56" t="str">
        <f>IFERROR(VLOOKUP($B26,CL$60:$CN$69,MAX($BT$6:$CM$6)+2-EE$6,0)*EE$7,"")</f>
        <v/>
      </c>
      <c r="EF26" s="56" t="str">
        <f>IFERROR(VLOOKUP($B26,CM$60:$CN$69,MAX($BT$6:$CM$6)+2-EF$6,0)*EF$7,"")</f>
        <v/>
      </c>
      <c r="EG26" s="57">
        <f t="shared" si="19"/>
        <v>0</v>
      </c>
      <c r="EJ26" s="1">
        <v>19</v>
      </c>
      <c r="EL26" s="1">
        <v>19</v>
      </c>
      <c r="EN26" s="1">
        <v>19</v>
      </c>
      <c r="EP26" s="1">
        <v>19</v>
      </c>
    </row>
    <row r="27" spans="1:146" ht="18" hidden="1">
      <c r="A27" s="36" t="s">
        <v>46</v>
      </c>
      <c r="B27" s="37"/>
      <c r="C27" s="60"/>
      <c r="D27" s="61"/>
      <c r="E27" s="61"/>
      <c r="F27" s="61"/>
      <c r="G27" s="37"/>
      <c r="H27" s="43">
        <f t="shared" si="0"/>
        <v>0</v>
      </c>
      <c r="I27" s="43">
        <f t="shared" si="1"/>
        <v>0</v>
      </c>
      <c r="J27" s="43">
        <f t="shared" si="2"/>
        <v>0</v>
      </c>
      <c r="K27" s="43">
        <f t="shared" si="3"/>
        <v>0</v>
      </c>
      <c r="L27" s="43">
        <f t="shared" si="4"/>
        <v>0</v>
      </c>
      <c r="M27" s="43">
        <f t="shared" si="5"/>
        <v>0</v>
      </c>
      <c r="N27" s="43">
        <f t="shared" si="6"/>
        <v>0</v>
      </c>
      <c r="O27" s="44">
        <f t="shared" si="7"/>
        <v>0</v>
      </c>
      <c r="P27" s="45" t="str">
        <f t="shared" si="8"/>
        <v/>
      </c>
      <c r="Q27" s="45">
        <f t="shared" si="9"/>
        <v>0</v>
      </c>
      <c r="R27" s="46"/>
      <c r="S27" s="46" t="str">
        <f t="shared" si="10"/>
        <v/>
      </c>
      <c r="T27" s="46">
        <f t="shared" si="11"/>
        <v>0</v>
      </c>
      <c r="U27" s="47" t="str">
        <f>IFERROR(VLOOKUP($B27,U$3:$BN$5,MAX($U$6:$BM$6)+2-U$6,0),"")</f>
        <v/>
      </c>
      <c r="V27" s="47" t="str">
        <f>IFERROR(VLOOKUP($B27,V$3:$BN$5,MAX($U$6:$BM$6)+2-V$6,0),"")</f>
        <v/>
      </c>
      <c r="W27" s="47" t="str">
        <f>IFERROR(VLOOKUP($B27,W$3:$BN$5,MAX($U$6:$BM$6)+2-W$6,0),"")</f>
        <v/>
      </c>
      <c r="X27" s="47" t="str">
        <f>IFERROR(VLOOKUP($B27,X$3:$BN$5,MAX($U$6:$BM$6)+2-X$6,0),"")</f>
        <v/>
      </c>
      <c r="Y27" s="47" t="str">
        <f>IFERROR(VLOOKUP($B27,Y$3:$BN$5,MAX($U$6:$BM$6)+2-Y$6,0),"")</f>
        <v/>
      </c>
      <c r="Z27" s="47" t="str">
        <f>IFERROR(VLOOKUP($B27,Z$3:$BN$5,MAX($U$6:$BM$6)+2-Z$6,0),"")</f>
        <v/>
      </c>
      <c r="AA27" s="47" t="str">
        <f>IFERROR(VLOOKUP($B27,AA$3:$BN$5,MAX($U$6:$BM$6)+2-AA$6,0),"")</f>
        <v/>
      </c>
      <c r="AB27" s="47" t="str">
        <f>IFERROR(VLOOKUP($B27,AB$3:$BN$5,MAX($U$6:$BM$6)+2-AB$6,0),"")</f>
        <v/>
      </c>
      <c r="AC27" s="47" t="str">
        <f>IFERROR(VLOOKUP($B27,AC$3:$BN$5,MAX($U$6:$BM$6)+2-AC$6,0),"")</f>
        <v/>
      </c>
      <c r="AD27" s="47" t="str">
        <f>IFERROR(VLOOKUP($B27,AD$3:$BN$5,MAX($U$6:$BM$6)+2-AD$6,0),"")</f>
        <v/>
      </c>
      <c r="AE27" s="47" t="str">
        <f>IFERROR(VLOOKUP($B27,AE$3:$BN$5,MAX($U$6:$BM$6)+2-AE$6,0),"")</f>
        <v/>
      </c>
      <c r="AF27" s="47" t="str">
        <f>IFERROR(VLOOKUP($B27,AF$3:$BN$5,MAX($U$6:$BM$6)+2-AF$6,0),"")</f>
        <v/>
      </c>
      <c r="AG27" s="47" t="str">
        <f>IFERROR(VLOOKUP($B27,AG$3:$BN$5,MAX($U$6:$BM$6)+2-AG$6,0),"")</f>
        <v/>
      </c>
      <c r="AH27" s="47" t="str">
        <f>IFERROR(VLOOKUP($B27,AH$3:$BN$5,MAX($U$6:$BM$6)+2-AH$6,0),"")</f>
        <v/>
      </c>
      <c r="AI27" s="47" t="str">
        <f>IFERROR(VLOOKUP($B27,AI$3:$BN$5,MAX($U$6:$BM$6)+2-AI$6,0),"")</f>
        <v/>
      </c>
      <c r="AJ27" s="47" t="str">
        <f>IFERROR(VLOOKUP($B27,AJ$3:$BN$5,MAX($U$6:$BM$6)+2-AJ$6,0),"")</f>
        <v/>
      </c>
      <c r="AK27" s="47" t="str">
        <f>IFERROR(VLOOKUP($B27,AK$3:$BN$5,MAX($U$6:$BM$6)+2-AK$6,0),"")</f>
        <v/>
      </c>
      <c r="AL27" s="47" t="str">
        <f>IFERROR(VLOOKUP($B27,AL$3:$BN$5,MAX($U$6:$BM$6)+2-AL$6,0),"")</f>
        <v/>
      </c>
      <c r="AM27" s="47" t="str">
        <f>IFERROR(VLOOKUP($B27,AM$3:$BN$5,MAX($U$6:$BM$6)+2-AM$6,0),"")</f>
        <v/>
      </c>
      <c r="AN27" s="47" t="str">
        <f>IFERROR(VLOOKUP($B27,AN$3:$BN$5,MAX($U$6:$BM$6)+2-AN$6,0),"")</f>
        <v/>
      </c>
      <c r="AO27" s="47" t="str">
        <f>IFERROR(VLOOKUP($B27,AO$3:$BN$5,MAX($U$6:$BM$6)+2-AO$6,0),"")</f>
        <v/>
      </c>
      <c r="AP27" s="47" t="str">
        <f>IFERROR(VLOOKUP($B27,AP$3:$BN$5,MAX($U$6:$BM$6)+2-AP$6,0),"")</f>
        <v/>
      </c>
      <c r="AQ27" s="47" t="str">
        <f>IFERROR(VLOOKUP($B27,AQ$3:$BN$5,MAX($U$6:$BM$6)+2-AQ$6,0),"")</f>
        <v/>
      </c>
      <c r="AR27" s="47" t="str">
        <f>IFERROR(VLOOKUP($B27,AR$3:$BN$5,MAX($U$6:$BM$6)+2-AR$6,0),"")</f>
        <v/>
      </c>
      <c r="AS27" s="47" t="str">
        <f>IFERROR(VLOOKUP($B27,AS$3:$BN$5,MAX($U$6:$BM$6)+2-AS$6,0),"")</f>
        <v/>
      </c>
      <c r="AT27" s="47" t="str">
        <f>IFERROR(VLOOKUP($B27,AT$3:$BN$5,MAX($U$6:$BM$6)+2-AT$6,0),"")</f>
        <v/>
      </c>
      <c r="AU27" s="47" t="str">
        <f>IFERROR(VLOOKUP($B27,AU$3:$BN$5,MAX($U$6:$BM$6)+2-AU$6,0),"")</f>
        <v/>
      </c>
      <c r="AV27" s="47" t="str">
        <f>IFERROR(VLOOKUP($B27,AV$3:$BN$5,MAX($U$6:$BM$6)+2-AV$6,0),"")</f>
        <v/>
      </c>
      <c r="AW27" s="47" t="str">
        <f>IFERROR(VLOOKUP($B27,AW$3:$BN$5,MAX($U$6:$BM$6)+2-AW$6,0),"")</f>
        <v/>
      </c>
      <c r="AX27" s="47" t="str">
        <f>IFERROR(VLOOKUP($B27,AX$3:$BN$5,MAX($U$6:$BM$6)+2-AX$6,0),"")</f>
        <v/>
      </c>
      <c r="AY27" s="47" t="str">
        <f>IFERROR(VLOOKUP($B27,AY$3:$BN$5,MAX($U$6:$BM$6)+2-AY$6,0),"")</f>
        <v/>
      </c>
      <c r="AZ27" s="47" t="str">
        <f>IFERROR(VLOOKUP($B27,AZ$3:$BN$5,MAX($U$6:$BM$6)+2-AZ$6,0),"")</f>
        <v/>
      </c>
      <c r="BA27" s="47" t="str">
        <f>IFERROR(VLOOKUP($B27,BA$3:$BN$5,MAX($U$6:$BM$6)+2-BA$6,0),"")</f>
        <v/>
      </c>
      <c r="BB27" s="47" t="str">
        <f>IFERROR(VLOOKUP($B27,BB$3:$BN$5,MAX($U$6:$BM$6)+2-BB$6,0),"")</f>
        <v/>
      </c>
      <c r="BC27" s="47" t="str">
        <f>IFERROR(VLOOKUP($B27,BC$3:$BN$5,MAX($U$6:$BM$6)+2-BC$6,0),"")</f>
        <v/>
      </c>
      <c r="BD27" s="47" t="str">
        <f>IFERROR(VLOOKUP($B27,BD$3:$BN$5,MAX($U$6:$BM$6)+2-BD$6,0),"")</f>
        <v/>
      </c>
      <c r="BE27" s="47" t="str">
        <f>IFERROR(VLOOKUP($B27,BE$3:$BN$5,MAX($U$6:$BM$6)+2-BE$6,0),"")</f>
        <v/>
      </c>
      <c r="BF27" s="47" t="str">
        <f>IFERROR(VLOOKUP($B27,BF$3:$BN$5,MAX($U$6:$BM$6)+2-BF$6,0),"")</f>
        <v/>
      </c>
      <c r="BG27" s="47" t="str">
        <f>IFERROR(VLOOKUP($B27,BG$3:$BN$5,MAX($U$6:$BM$6)+2-BG$6,0),"")</f>
        <v/>
      </c>
      <c r="BH27" s="47" t="str">
        <f>IFERROR(VLOOKUP($B27,BH$3:$BN$5,MAX($U$6:$BM$6)+2-BH$6,0),"")</f>
        <v/>
      </c>
      <c r="BI27" s="47" t="str">
        <f>IFERROR(VLOOKUP($B27,BI$3:$BN$5,MAX($U$6:$BM$6)+2-BI$6,0),"")</f>
        <v/>
      </c>
      <c r="BJ27" s="47" t="str">
        <f>IFERROR(VLOOKUP($B27,BJ$3:$BN$5,MAX($U$6:$BM$6)+2-BJ$6,0),"")</f>
        <v/>
      </c>
      <c r="BK27" s="47" t="str">
        <f>IFERROR(VLOOKUP($B27,BK$3:$BN$5,MAX($U$6:$BM$6)+2-BK$6,0),"")</f>
        <v/>
      </c>
      <c r="BL27" s="47" t="str">
        <f>IFERROR(VLOOKUP($B27,BL$3:$BN$5,MAX($U$6:$BM$6)+2-BL$6,0),"")</f>
        <v/>
      </c>
      <c r="BM27" s="47" t="str">
        <f>IFERROR(VLOOKUP($B27,BM$3:$BN$5,MAX($U$6:$BM$6)+2-BM$6,0),"")</f>
        <v/>
      </c>
      <c r="BN27" s="46">
        <f t="shared" si="12"/>
        <v>0</v>
      </c>
      <c r="BO27" s="48" t="str">
        <f t="shared" si="13"/>
        <v/>
      </c>
      <c r="BP27" s="48" t="str">
        <f t="shared" si="14"/>
        <v/>
      </c>
      <c r="BQ27" s="49" t="str">
        <f t="shared" si="15"/>
        <v/>
      </c>
      <c r="BR27" s="50">
        <f t="shared" si="16"/>
        <v>0</v>
      </c>
      <c r="BS27" s="51">
        <f t="shared" si="17"/>
        <v>0</v>
      </c>
      <c r="BT27" s="52" t="str">
        <f>IFERROR(VLOOKUP($B27,BT$2:$CN$5,MAX($BT$6:$CM$6)+2-BT$6,0)*BT$7,"")</f>
        <v/>
      </c>
      <c r="BU27" s="52" t="str">
        <f>IFERROR(VLOOKUP($B27,BU$2:$CN$5,MAX($BT$6:$CM$6)+2-BU$6,0)*BU$7,"")</f>
        <v/>
      </c>
      <c r="BV27" s="52" t="str">
        <f>IFERROR(VLOOKUP($B27,BV$2:$CN$5,MAX($BT$6:$CM$6)+2-BV$6,0)*BV$7,"")</f>
        <v/>
      </c>
      <c r="BW27" s="52" t="str">
        <f>IFERROR(VLOOKUP($B27,BW$2:$CN$5,MAX($BT$6:$CM$6)+2-BW$6,0)*BW$7,"")</f>
        <v/>
      </c>
      <c r="BX27" s="52" t="str">
        <f>IFERROR(VLOOKUP($B27,BX$2:$CN$5,MAX($BT$6:$CM$6)+2-BX$6,0)*BX$7,"")</f>
        <v/>
      </c>
      <c r="BY27" s="52" t="str">
        <f>IFERROR(VLOOKUP($B27,BY$2:$CN$5,MAX($BT$6:$CM$6)+2-BY$6,0)*BY$7,"")</f>
        <v/>
      </c>
      <c r="BZ27" s="52" t="str">
        <f>IFERROR(VLOOKUP($B27,BZ$2:$CN$5,MAX($BT$6:$CM$6)+2-BZ$6,0)*BZ$7,"")</f>
        <v/>
      </c>
      <c r="CA27" s="52" t="str">
        <f>IFERROR(VLOOKUP($B27,CA$2:$CN$5,MAX($BT$6:$CM$6)+2-CA$6,0)*CA$7,"")</f>
        <v/>
      </c>
      <c r="CB27" s="52" t="str">
        <f>IFERROR(VLOOKUP($B27,CB$2:$CN$5,MAX($BT$6:$CM$6)+2-CB$6,0)*CB$7,"")</f>
        <v/>
      </c>
      <c r="CC27" s="52" t="str">
        <f>IFERROR(VLOOKUP($B27,CC$2:$CN$5,MAX($BT$6:$CM$6)+2-CC$6,0)*CC$7,"")</f>
        <v/>
      </c>
      <c r="CD27" s="52" t="str">
        <f>IFERROR(VLOOKUP($B27,CD$2:$CN$5,MAX($BT$6:$CM$6)+2-CD$6,0)*CD$7,"")</f>
        <v/>
      </c>
      <c r="CE27" s="52" t="str">
        <f>IFERROR(VLOOKUP($B27,CE$2:$CN$5,MAX($BT$6:$CM$6)+2-CE$6,0)*CE$7,"")</f>
        <v/>
      </c>
      <c r="CF27" s="52" t="str">
        <f>IFERROR(VLOOKUP($B27,CF$2:$CN$5,MAX($BT$6:$CM$6)+2-CF$6,0)*CF$7,"")</f>
        <v/>
      </c>
      <c r="CG27" s="52" t="str">
        <f>IFERROR(VLOOKUP($B27,CG$2:$CN$5,MAX($BT$6:$CM$6)+2-CG$6,0)*CG$7,"")</f>
        <v/>
      </c>
      <c r="CH27" s="52" t="str">
        <f>IFERROR(VLOOKUP($B27,CH$2:$CN$5,MAX($BT$6:$CM$6)+2-CH$6,0)*CH$7,"")</f>
        <v/>
      </c>
      <c r="CI27" s="52" t="str">
        <f>IFERROR(VLOOKUP($B27,CI$2:$CN$5,MAX($BT$6:$CM$6)+2-CI$6,0)*CI$7,"")</f>
        <v/>
      </c>
      <c r="CJ27" s="52" t="str">
        <f>IFERROR(VLOOKUP($B27,CJ$2:$CN$5,MAX($BT$6:$CM$6)+2-CJ$6,0)*CJ$7,"")</f>
        <v/>
      </c>
      <c r="CK27" s="52" t="str">
        <f>IFERROR(VLOOKUP($B27,CK$2:$CN$5,MAX($BT$6:$CM$6)+2-CK$6,0)*CK$7,"")</f>
        <v/>
      </c>
      <c r="CL27" s="52" t="str">
        <f>IFERROR(VLOOKUP($B27,CL$2:$CN$5,MAX($BT$6:$CM$6)+2-CL$6,0)*CL$7,"")</f>
        <v/>
      </c>
      <c r="CM27" s="52" t="str">
        <f>IFERROR(VLOOKUP($B27,CM$2:$CN$5,MAX($BT$6:$CM$6)+2-CM$6,0)*CM$7,"")</f>
        <v/>
      </c>
      <c r="CP27" s="53"/>
      <c r="CQ27" s="54" t="str">
        <f>IFERROR(VLOOKUP($B27,BT$49:$CN$58,MAX($CQ$6:$DJ$6)+2-CQ$6,0)*CQ$7,"")</f>
        <v/>
      </c>
      <c r="CR27" s="54" t="str">
        <f>IFERROR(VLOOKUP($B27,BU$49:$CN$58,MAX($CQ$6:$DJ$6)+2-CR$6,0)*CR$7,"")</f>
        <v/>
      </c>
      <c r="CS27" s="54" t="str">
        <f>IFERROR(VLOOKUP($B27,BV$49:$CN$58,MAX($CQ$6:$DJ$6)+2-CS$6,0)*CS$7,"")</f>
        <v/>
      </c>
      <c r="CT27" s="54" t="str">
        <f>IFERROR(VLOOKUP($B27,BW$49:$CN$58,MAX($CQ$6:$DJ$6)+2-CT$6,0)*CT$7,"")</f>
        <v/>
      </c>
      <c r="CU27" s="54" t="str">
        <f>IFERROR(VLOOKUP($B27,BX$49:$CN$58,MAX($CQ$6:$DJ$6)+2-CU$6,0)*CU$7,"")</f>
        <v/>
      </c>
      <c r="CV27" s="54" t="str">
        <f>IFERROR(VLOOKUP($B27,BY$49:$CN$58,MAX($CQ$6:$DJ$6)+2-CV$6,0)*CV$7,"")</f>
        <v/>
      </c>
      <c r="CW27" s="54" t="str">
        <f>IFERROR(VLOOKUP($B27,BZ$49:$CN$58,MAX($CQ$6:$DJ$6)+2-CW$6,0)*CW$7,"")</f>
        <v/>
      </c>
      <c r="CX27" s="54" t="str">
        <f>IFERROR(VLOOKUP($B27,CA$49:$CN$58,MAX($CQ$6:$DJ$6)+2-CX$6,0)*CX$7,"")</f>
        <v/>
      </c>
      <c r="CY27" s="54" t="str">
        <f>IFERROR(VLOOKUP($B27,CB$49:$CN$58,MAX($CQ$6:$DJ$6)+2-CY$6,0)*CY$7,"")</f>
        <v/>
      </c>
      <c r="CZ27" s="54" t="str">
        <f>IFERROR(VLOOKUP($B27,CC$49:$CN$58,MAX($CQ$6:$DJ$6)+2-CZ$6,0)*CZ$7,"")</f>
        <v/>
      </c>
      <c r="DA27" s="54" t="str">
        <f>IFERROR(VLOOKUP($B27,CD$49:$CN$58,MAX($CQ$6:$DJ$6)+2-DA$6,0)*DA$7,"")</f>
        <v/>
      </c>
      <c r="DB27" s="54" t="str">
        <f>IFERROR(VLOOKUP($B27,CE$49:$CN$58,MAX($CQ$6:$DJ$6)+2-DB$6,0)*DB$7,"")</f>
        <v/>
      </c>
      <c r="DC27" s="54" t="str">
        <f>IFERROR(VLOOKUP($B27,CF$49:$CN$58,MAX($CQ$6:$DJ$6)+2-DC$6,0)*DC$7,"")</f>
        <v/>
      </c>
      <c r="DD27" s="54" t="str">
        <f>IFERROR(VLOOKUP($B27,CG$49:$CN$58,MAX($CQ$6:$DJ$6)+2-DD$6,0)*DD$7,"")</f>
        <v/>
      </c>
      <c r="DE27" s="54" t="str">
        <f>IFERROR(VLOOKUP($B27,CH$49:$CN$58,MAX($CQ$6:$DJ$6)+2-DE$6,0)*DE$7,"")</f>
        <v/>
      </c>
      <c r="DF27" s="54" t="str">
        <f>IFERROR(VLOOKUP($B27,CI$49:$CN$58,MAX($CQ$6:$DJ$6)+2-DF$6,0)*DF$7,"")</f>
        <v/>
      </c>
      <c r="DG27" s="54" t="str">
        <f>IFERROR(VLOOKUP($B27,CJ$49:$CN$58,MAX($CQ$6:$DJ$6)+2-DG$6,0)*DG$7,"")</f>
        <v/>
      </c>
      <c r="DH27" s="54" t="str">
        <f>IFERROR(VLOOKUP($B27,CK$49:$CN$58,MAX($CQ$6:$DJ$6)+2-DH$6,0)*DH$7,"")</f>
        <v/>
      </c>
      <c r="DI27" s="54" t="str">
        <f>IFERROR(VLOOKUP($B27,CL$49:$CN$58,MAX($CQ$6:$DJ$6)+2-DI$6,0)*DI$7,"")</f>
        <v/>
      </c>
      <c r="DJ27" s="54" t="str">
        <f>IFERROR(VLOOKUP($B27,CM$49:$CN$58,MAX($CQ$6:$DJ$6)+2-DJ$6,0)*DJ$7,"")</f>
        <v/>
      </c>
      <c r="DK27" s="55">
        <f t="shared" si="18"/>
        <v>0</v>
      </c>
      <c r="DM27" s="56" t="str">
        <f>IFERROR(VLOOKUP($B27,BT$60:$CN$69,MAX($BT$6:$CM$6)+2-DM$6,0)*DM$7,"")</f>
        <v/>
      </c>
      <c r="DN27" s="56" t="str">
        <f>IFERROR(VLOOKUP($B27,BU$60:$CN$69,MAX($BT$6:$CM$6)+2-DN$6,0)*DN$7,"")</f>
        <v/>
      </c>
      <c r="DO27" s="56" t="str">
        <f>IFERROR(VLOOKUP($B27,BV$60:$CN$69,MAX($BT$6:$CM$6)+2-DO$6,0)*DO$7,"")</f>
        <v/>
      </c>
      <c r="DP27" s="56" t="str">
        <f>IFERROR(VLOOKUP($B27,BW$60:$CN$69,MAX($BT$6:$CM$6)+2-DP$6,0)*DP$7,"")</f>
        <v/>
      </c>
      <c r="DQ27" s="56" t="str">
        <f>IFERROR(VLOOKUP($B27,BX$60:$CN$69,MAX($BT$6:$CM$6)+2-DQ$6,0)*DQ$7,"")</f>
        <v/>
      </c>
      <c r="DR27" s="56" t="str">
        <f>IFERROR(VLOOKUP($B27,BY$60:$CN$69,MAX($BT$6:$CM$6)+2-DR$6,0)*DR$7,"")</f>
        <v/>
      </c>
      <c r="DS27" s="56" t="str">
        <f>IFERROR(VLOOKUP($B27,BZ$60:$CN$69,MAX($BT$6:$CM$6)+2-DS$6,0)*DS$7,"")</f>
        <v/>
      </c>
      <c r="DT27" s="56" t="str">
        <f>IFERROR(VLOOKUP($B27,CA$60:$CN$69,MAX($BT$6:$CM$6)+2-DT$6,0)*DT$7,"")</f>
        <v/>
      </c>
      <c r="DU27" s="56" t="str">
        <f>IFERROR(VLOOKUP($B27,CB$60:$CN$69,MAX($BT$6:$CM$6)+2-DU$6,0)*DU$7,"")</f>
        <v/>
      </c>
      <c r="DV27" s="56" t="str">
        <f>IFERROR(VLOOKUP($B27,CC$60:$CN$69,MAX($BT$6:$CM$6)+2-DV$6,0)*DV$7,"")</f>
        <v/>
      </c>
      <c r="DW27" s="56" t="str">
        <f>IFERROR(VLOOKUP($B27,CD$60:$CN$69,MAX($BT$6:$CM$6)+2-DW$6,0)*DW$7,"")</f>
        <v/>
      </c>
      <c r="DX27" s="56" t="str">
        <f>IFERROR(VLOOKUP($B27,CE$60:$CN$69,MAX($BT$6:$CM$6)+2-DX$6,0)*DX$7,"")</f>
        <v/>
      </c>
      <c r="DY27" s="56" t="str">
        <f>IFERROR(VLOOKUP($B27,CF$60:$CN$69,MAX($BT$6:$CM$6)+2-DY$6,0)*DY$7,"")</f>
        <v/>
      </c>
      <c r="DZ27" s="56" t="str">
        <f>IFERROR(VLOOKUP($B27,CG$60:$CN$69,MAX($BT$6:$CM$6)+2-DZ$6,0)*DZ$7,"")</f>
        <v/>
      </c>
      <c r="EA27" s="56" t="str">
        <f>IFERROR(VLOOKUP($B27,CH$60:$CN$69,MAX($BT$6:$CM$6)+2-EA$6,0)*EA$7,"")</f>
        <v/>
      </c>
      <c r="EB27" s="56" t="str">
        <f>IFERROR(VLOOKUP($B27,CI$60:$CN$69,MAX($BT$6:$CM$6)+2-EB$6,0)*EB$7,"")</f>
        <v/>
      </c>
      <c r="EC27" s="56" t="str">
        <f>IFERROR(VLOOKUP($B27,CJ$60:$CN$69,MAX($BT$6:$CM$6)+2-EC$6,0)*EC$7,"")</f>
        <v/>
      </c>
      <c r="ED27" s="56" t="str">
        <f>IFERROR(VLOOKUP($B27,CK$60:$CN$69,MAX($BT$6:$CM$6)+2-ED$6,0)*ED$7,"")</f>
        <v/>
      </c>
      <c r="EE27" s="56" t="str">
        <f>IFERROR(VLOOKUP($B27,CL$60:$CN$69,MAX($BT$6:$CM$6)+2-EE$6,0)*EE$7,"")</f>
        <v/>
      </c>
      <c r="EF27" s="56" t="str">
        <f>IFERROR(VLOOKUP($B27,CM$60:$CN$69,MAX($BT$6:$CM$6)+2-EF$6,0)*EF$7,"")</f>
        <v/>
      </c>
      <c r="EG27" s="57">
        <f t="shared" si="19"/>
        <v>0</v>
      </c>
      <c r="EJ27" s="1">
        <v>20</v>
      </c>
      <c r="EL27" s="1">
        <v>20</v>
      </c>
      <c r="EN27" s="1">
        <v>20</v>
      </c>
      <c r="EP27" s="1">
        <v>20</v>
      </c>
    </row>
    <row r="28" spans="1:146" ht="18" hidden="1">
      <c r="A28" s="36" t="s">
        <v>47</v>
      </c>
      <c r="B28" s="37"/>
      <c r="C28" s="58"/>
      <c r="D28" s="62"/>
      <c r="E28" s="62"/>
      <c r="F28" s="62"/>
      <c r="G28" s="4"/>
      <c r="H28" s="43">
        <f t="shared" si="0"/>
        <v>0</v>
      </c>
      <c r="I28" s="43">
        <f t="shared" si="1"/>
        <v>0</v>
      </c>
      <c r="J28" s="43">
        <f t="shared" si="2"/>
        <v>0</v>
      </c>
      <c r="K28" s="43">
        <f t="shared" si="3"/>
        <v>0</v>
      </c>
      <c r="L28" s="43">
        <f t="shared" si="4"/>
        <v>0</v>
      </c>
      <c r="M28" s="43">
        <f t="shared" si="5"/>
        <v>0</v>
      </c>
      <c r="N28" s="43">
        <f t="shared" si="6"/>
        <v>0</v>
      </c>
      <c r="O28" s="44">
        <f t="shared" si="7"/>
        <v>0</v>
      </c>
      <c r="P28" s="45" t="str">
        <f t="shared" si="8"/>
        <v/>
      </c>
      <c r="Q28" s="45">
        <f t="shared" si="9"/>
        <v>0</v>
      </c>
      <c r="R28" s="46"/>
      <c r="S28" s="46" t="str">
        <f t="shared" si="10"/>
        <v/>
      </c>
      <c r="T28" s="46">
        <f t="shared" si="11"/>
        <v>0</v>
      </c>
      <c r="U28" s="47" t="str">
        <f>IFERROR(VLOOKUP($B28,U$3:$BN$5,MAX($U$6:$BM$6)+2-U$6,0),"")</f>
        <v/>
      </c>
      <c r="V28" s="47" t="str">
        <f>IFERROR(VLOOKUP($B28,V$3:$BN$5,MAX($U$6:$BM$6)+2-V$6,0),"")</f>
        <v/>
      </c>
      <c r="W28" s="47" t="str">
        <f>IFERROR(VLOOKUP($B28,W$3:$BN$5,MAX($U$6:$BM$6)+2-W$6,0),"")</f>
        <v/>
      </c>
      <c r="X28" s="47" t="str">
        <f>IFERROR(VLOOKUP($B28,X$3:$BN$5,MAX($U$6:$BM$6)+2-X$6,0),"")</f>
        <v/>
      </c>
      <c r="Y28" s="47" t="str">
        <f>IFERROR(VLOOKUP($B28,Y$3:$BN$5,MAX($U$6:$BM$6)+2-Y$6,0),"")</f>
        <v/>
      </c>
      <c r="Z28" s="47" t="str">
        <f>IFERROR(VLOOKUP($B28,Z$3:$BN$5,MAX($U$6:$BM$6)+2-Z$6,0),"")</f>
        <v/>
      </c>
      <c r="AA28" s="47" t="str">
        <f>IFERROR(VLOOKUP($B28,AA$3:$BN$5,MAX($U$6:$BM$6)+2-AA$6,0),"")</f>
        <v/>
      </c>
      <c r="AB28" s="47" t="str">
        <f>IFERROR(VLOOKUP($B28,AB$3:$BN$5,MAX($U$6:$BM$6)+2-AB$6,0),"")</f>
        <v/>
      </c>
      <c r="AC28" s="47" t="str">
        <f>IFERROR(VLOOKUP($B28,AC$3:$BN$5,MAX($U$6:$BM$6)+2-AC$6,0),"")</f>
        <v/>
      </c>
      <c r="AD28" s="47" t="str">
        <f>IFERROR(VLOOKUP($B28,AD$3:$BN$5,MAX($U$6:$BM$6)+2-AD$6,0),"")</f>
        <v/>
      </c>
      <c r="AE28" s="47" t="str">
        <f>IFERROR(VLOOKUP($B28,AE$3:$BN$5,MAX($U$6:$BM$6)+2-AE$6,0),"")</f>
        <v/>
      </c>
      <c r="AF28" s="47" t="str">
        <f>IFERROR(VLOOKUP($B28,AF$3:$BN$5,MAX($U$6:$BM$6)+2-AF$6,0),"")</f>
        <v/>
      </c>
      <c r="AG28" s="47" t="str">
        <f>IFERROR(VLOOKUP($B28,AG$3:$BN$5,MAX($U$6:$BM$6)+2-AG$6,0),"")</f>
        <v/>
      </c>
      <c r="AH28" s="47" t="str">
        <f>IFERROR(VLOOKUP($B28,AH$3:$BN$5,MAX($U$6:$BM$6)+2-AH$6,0),"")</f>
        <v/>
      </c>
      <c r="AI28" s="47" t="str">
        <f>IFERROR(VLOOKUP($B28,AI$3:$BN$5,MAX($U$6:$BM$6)+2-AI$6,0),"")</f>
        <v/>
      </c>
      <c r="AJ28" s="47" t="str">
        <f>IFERROR(VLOOKUP($B28,AJ$3:$BN$5,MAX($U$6:$BM$6)+2-AJ$6,0),"")</f>
        <v/>
      </c>
      <c r="AK28" s="47" t="str">
        <f>IFERROR(VLOOKUP($B28,AK$3:$BN$5,MAX($U$6:$BM$6)+2-AK$6,0),"")</f>
        <v/>
      </c>
      <c r="AL28" s="47" t="str">
        <f>IFERROR(VLOOKUP($B28,AL$3:$BN$5,MAX($U$6:$BM$6)+2-AL$6,0),"")</f>
        <v/>
      </c>
      <c r="AM28" s="47" t="str">
        <f>IFERROR(VLOOKUP($B28,AM$3:$BN$5,MAX($U$6:$BM$6)+2-AM$6,0),"")</f>
        <v/>
      </c>
      <c r="AN28" s="47" t="str">
        <f>IFERROR(VLOOKUP($B28,AN$3:$BN$5,MAX($U$6:$BM$6)+2-AN$6,0),"")</f>
        <v/>
      </c>
      <c r="AO28" s="47" t="str">
        <f>IFERROR(VLOOKUP($B28,AO$3:$BN$5,MAX($U$6:$BM$6)+2-AO$6,0),"")</f>
        <v/>
      </c>
      <c r="AP28" s="47" t="str">
        <f>IFERROR(VLOOKUP($B28,AP$3:$BN$5,MAX($U$6:$BM$6)+2-AP$6,0),"")</f>
        <v/>
      </c>
      <c r="AQ28" s="47" t="str">
        <f>IFERROR(VLOOKUP($B28,AQ$3:$BN$5,MAX($U$6:$BM$6)+2-AQ$6,0),"")</f>
        <v/>
      </c>
      <c r="AR28" s="47" t="str">
        <f>IFERROR(VLOOKUP($B28,AR$3:$BN$5,MAX($U$6:$BM$6)+2-AR$6,0),"")</f>
        <v/>
      </c>
      <c r="AS28" s="47" t="str">
        <f>IFERROR(VLOOKUP($B28,AS$3:$BN$5,MAX($U$6:$BM$6)+2-AS$6,0),"")</f>
        <v/>
      </c>
      <c r="AT28" s="47" t="str">
        <f>IFERROR(VLOOKUP($B28,AT$3:$BN$5,MAX($U$6:$BM$6)+2-AT$6,0),"")</f>
        <v/>
      </c>
      <c r="AU28" s="47" t="str">
        <f>IFERROR(VLOOKUP($B28,AU$3:$BN$5,MAX($U$6:$BM$6)+2-AU$6,0),"")</f>
        <v/>
      </c>
      <c r="AV28" s="47" t="str">
        <f>IFERROR(VLOOKUP($B28,AV$3:$BN$5,MAX($U$6:$BM$6)+2-AV$6,0),"")</f>
        <v/>
      </c>
      <c r="AW28" s="47" t="str">
        <f>IFERROR(VLOOKUP($B28,AW$3:$BN$5,MAX($U$6:$BM$6)+2-AW$6,0),"")</f>
        <v/>
      </c>
      <c r="AX28" s="47" t="str">
        <f>IFERROR(VLOOKUP($B28,AX$3:$BN$5,MAX($U$6:$BM$6)+2-AX$6,0),"")</f>
        <v/>
      </c>
      <c r="AY28" s="47" t="str">
        <f>IFERROR(VLOOKUP($B28,AY$3:$BN$5,MAX($U$6:$BM$6)+2-AY$6,0),"")</f>
        <v/>
      </c>
      <c r="AZ28" s="47" t="str">
        <f>IFERROR(VLOOKUP($B28,AZ$3:$BN$5,MAX($U$6:$BM$6)+2-AZ$6,0),"")</f>
        <v/>
      </c>
      <c r="BA28" s="47" t="str">
        <f>IFERROR(VLOOKUP($B28,BA$3:$BN$5,MAX($U$6:$BM$6)+2-BA$6,0),"")</f>
        <v/>
      </c>
      <c r="BB28" s="47" t="str">
        <f>IFERROR(VLOOKUP($B28,BB$3:$BN$5,MAX($U$6:$BM$6)+2-BB$6,0),"")</f>
        <v/>
      </c>
      <c r="BC28" s="47" t="str">
        <f>IFERROR(VLOOKUP($B28,BC$3:$BN$5,MAX($U$6:$BM$6)+2-BC$6,0),"")</f>
        <v/>
      </c>
      <c r="BD28" s="47" t="str">
        <f>IFERROR(VLOOKUP($B28,BD$3:$BN$5,MAX($U$6:$BM$6)+2-BD$6,0),"")</f>
        <v/>
      </c>
      <c r="BE28" s="47" t="str">
        <f>IFERROR(VLOOKUP($B28,BE$3:$BN$5,MAX($U$6:$BM$6)+2-BE$6,0),"")</f>
        <v/>
      </c>
      <c r="BF28" s="47" t="str">
        <f>IFERROR(VLOOKUP($B28,BF$3:$BN$5,MAX($U$6:$BM$6)+2-BF$6,0),"")</f>
        <v/>
      </c>
      <c r="BG28" s="47" t="str">
        <f>IFERROR(VLOOKUP($B28,BG$3:$BN$5,MAX($U$6:$BM$6)+2-BG$6,0),"")</f>
        <v/>
      </c>
      <c r="BH28" s="47" t="str">
        <f>IFERROR(VLOOKUP($B28,BH$3:$BN$5,MAX($U$6:$BM$6)+2-BH$6,0),"")</f>
        <v/>
      </c>
      <c r="BI28" s="47" t="str">
        <f>IFERROR(VLOOKUP($B28,BI$3:$BN$5,MAX($U$6:$BM$6)+2-BI$6,0),"")</f>
        <v/>
      </c>
      <c r="BJ28" s="47" t="str">
        <f>IFERROR(VLOOKUP($B28,BJ$3:$BN$5,MAX($U$6:$BM$6)+2-BJ$6,0),"")</f>
        <v/>
      </c>
      <c r="BK28" s="47" t="str">
        <f>IFERROR(VLOOKUP($B28,BK$3:$BN$5,MAX($U$6:$BM$6)+2-BK$6,0),"")</f>
        <v/>
      </c>
      <c r="BL28" s="47" t="str">
        <f>IFERROR(VLOOKUP($B28,BL$3:$BN$5,MAX($U$6:$BM$6)+2-BL$6,0),"")</f>
        <v/>
      </c>
      <c r="BM28" s="47" t="str">
        <f>IFERROR(VLOOKUP($B28,BM$3:$BN$5,MAX($U$6:$BM$6)+2-BM$6,0),"")</f>
        <v/>
      </c>
      <c r="BN28" s="46">
        <f t="shared" si="12"/>
        <v>0</v>
      </c>
      <c r="BO28" s="48" t="str">
        <f t="shared" si="13"/>
        <v/>
      </c>
      <c r="BP28" s="48" t="str">
        <f t="shared" si="14"/>
        <v/>
      </c>
      <c r="BQ28" s="49" t="str">
        <f t="shared" si="15"/>
        <v/>
      </c>
      <c r="BR28" s="50">
        <f t="shared" si="16"/>
        <v>0</v>
      </c>
      <c r="BS28" s="51">
        <f t="shared" si="17"/>
        <v>0</v>
      </c>
      <c r="BT28" s="52" t="str">
        <f>IFERROR(VLOOKUP($B28,BT$2:$CN$5,MAX($BT$6:$CM$6)+2-BT$6,0)*BT$7,"")</f>
        <v/>
      </c>
      <c r="BU28" s="52" t="str">
        <f>IFERROR(VLOOKUP($B28,BU$2:$CN$5,MAX($BT$6:$CM$6)+2-BU$6,0)*BU$7,"")</f>
        <v/>
      </c>
      <c r="BV28" s="52" t="str">
        <f>IFERROR(VLOOKUP($B28,BV$2:$CN$5,MAX($BT$6:$CM$6)+2-BV$6,0)*BV$7,"")</f>
        <v/>
      </c>
      <c r="BW28" s="52" t="str">
        <f>IFERROR(VLOOKUP($B28,BW$2:$CN$5,MAX($BT$6:$CM$6)+2-BW$6,0)*BW$7,"")</f>
        <v/>
      </c>
      <c r="BX28" s="52" t="str">
        <f>IFERROR(VLOOKUP($B28,BX$2:$CN$5,MAX($BT$6:$CM$6)+2-BX$6,0)*BX$7,"")</f>
        <v/>
      </c>
      <c r="BY28" s="52" t="str">
        <f>IFERROR(VLOOKUP($B28,BY$2:$CN$5,MAX($BT$6:$CM$6)+2-BY$6,0)*BY$7,"")</f>
        <v/>
      </c>
      <c r="BZ28" s="52" t="str">
        <f>IFERROR(VLOOKUP($B28,BZ$2:$CN$5,MAX($BT$6:$CM$6)+2-BZ$6,0)*BZ$7,"")</f>
        <v/>
      </c>
      <c r="CA28" s="52" t="str">
        <f>IFERROR(VLOOKUP($B28,CA$2:$CN$5,MAX($BT$6:$CM$6)+2-CA$6,0)*CA$7,"")</f>
        <v/>
      </c>
      <c r="CB28" s="52" t="str">
        <f>IFERROR(VLOOKUP($B28,CB$2:$CN$5,MAX($BT$6:$CM$6)+2-CB$6,0)*CB$7,"")</f>
        <v/>
      </c>
      <c r="CC28" s="52" t="str">
        <f>IFERROR(VLOOKUP($B28,CC$2:$CN$5,MAX($BT$6:$CM$6)+2-CC$6,0)*CC$7,"")</f>
        <v/>
      </c>
      <c r="CD28" s="52" t="str">
        <f>IFERROR(VLOOKUP($B28,CD$2:$CN$5,MAX($BT$6:$CM$6)+2-CD$6,0)*CD$7,"")</f>
        <v/>
      </c>
      <c r="CE28" s="52" t="str">
        <f>IFERROR(VLOOKUP($B28,CE$2:$CN$5,MAX($BT$6:$CM$6)+2-CE$6,0)*CE$7,"")</f>
        <v/>
      </c>
      <c r="CF28" s="52" t="str">
        <f>IFERROR(VLOOKUP($B28,CF$2:$CN$5,MAX($BT$6:$CM$6)+2-CF$6,0)*CF$7,"")</f>
        <v/>
      </c>
      <c r="CG28" s="52" t="str">
        <f>IFERROR(VLOOKUP($B28,CG$2:$CN$5,MAX($BT$6:$CM$6)+2-CG$6,0)*CG$7,"")</f>
        <v/>
      </c>
      <c r="CH28" s="52" t="str">
        <f>IFERROR(VLOOKUP($B28,CH$2:$CN$5,MAX($BT$6:$CM$6)+2-CH$6,0)*CH$7,"")</f>
        <v/>
      </c>
      <c r="CI28" s="52" t="str">
        <f>IFERROR(VLOOKUP($B28,CI$2:$CN$5,MAX($BT$6:$CM$6)+2-CI$6,0)*CI$7,"")</f>
        <v/>
      </c>
      <c r="CJ28" s="52" t="str">
        <f>IFERROR(VLOOKUP($B28,CJ$2:$CN$5,MAX($BT$6:$CM$6)+2-CJ$6,0)*CJ$7,"")</f>
        <v/>
      </c>
      <c r="CK28" s="52" t="str">
        <f>IFERROR(VLOOKUP($B28,CK$2:$CN$5,MAX($BT$6:$CM$6)+2-CK$6,0)*CK$7,"")</f>
        <v/>
      </c>
      <c r="CL28" s="52" t="str">
        <f>IFERROR(VLOOKUP($B28,CL$2:$CN$5,MAX($BT$6:$CM$6)+2-CL$6,0)*CL$7,"")</f>
        <v/>
      </c>
      <c r="CM28" s="52" t="str">
        <f>IFERROR(VLOOKUP($B28,CM$2:$CN$5,MAX($BT$6:$CM$6)+2-CM$6,0)*CM$7,"")</f>
        <v/>
      </c>
      <c r="CP28" s="53"/>
      <c r="CQ28" s="54" t="str">
        <f>IFERROR(VLOOKUP($B28,BT$49:$CN$58,MAX($CQ$6:$DJ$6)+2-CQ$6,0)*CQ$7,"")</f>
        <v/>
      </c>
      <c r="CR28" s="54" t="str">
        <f>IFERROR(VLOOKUP($B28,BU$49:$CN$58,MAX($CQ$6:$DJ$6)+2-CR$6,0)*CR$7,"")</f>
        <v/>
      </c>
      <c r="CS28" s="54" t="str">
        <f>IFERROR(VLOOKUP($B28,BV$49:$CN$58,MAX($CQ$6:$DJ$6)+2-CS$6,0)*CS$7,"")</f>
        <v/>
      </c>
      <c r="CT28" s="54" t="str">
        <f>IFERROR(VLOOKUP($B28,BW$49:$CN$58,MAX($CQ$6:$DJ$6)+2-CT$6,0)*CT$7,"")</f>
        <v/>
      </c>
      <c r="CU28" s="54" t="str">
        <f>IFERROR(VLOOKUP($B28,BX$49:$CN$58,MAX($CQ$6:$DJ$6)+2-CU$6,0)*CU$7,"")</f>
        <v/>
      </c>
      <c r="CV28" s="54" t="str">
        <f>IFERROR(VLOOKUP($B28,BY$49:$CN$58,MAX($CQ$6:$DJ$6)+2-CV$6,0)*CV$7,"")</f>
        <v/>
      </c>
      <c r="CW28" s="54" t="str">
        <f>IFERROR(VLOOKUP($B28,BZ$49:$CN$58,MAX($CQ$6:$DJ$6)+2-CW$6,0)*CW$7,"")</f>
        <v/>
      </c>
      <c r="CX28" s="54" t="str">
        <f>IFERROR(VLOOKUP($B28,CA$49:$CN$58,MAX($CQ$6:$DJ$6)+2-CX$6,0)*CX$7,"")</f>
        <v/>
      </c>
      <c r="CY28" s="54" t="str">
        <f>IFERROR(VLOOKUP($B28,CB$49:$CN$58,MAX($CQ$6:$DJ$6)+2-CY$6,0)*CY$7,"")</f>
        <v/>
      </c>
      <c r="CZ28" s="54" t="str">
        <f>IFERROR(VLOOKUP($B28,CC$49:$CN$58,MAX($CQ$6:$DJ$6)+2-CZ$6,0)*CZ$7,"")</f>
        <v/>
      </c>
      <c r="DA28" s="54" t="str">
        <f>IFERROR(VLOOKUP($B28,CD$49:$CN$58,MAX($CQ$6:$DJ$6)+2-DA$6,0)*DA$7,"")</f>
        <v/>
      </c>
      <c r="DB28" s="54" t="str">
        <f>IFERROR(VLOOKUP($B28,CE$49:$CN$58,MAX($CQ$6:$DJ$6)+2-DB$6,0)*DB$7,"")</f>
        <v/>
      </c>
      <c r="DC28" s="54" t="str">
        <f>IFERROR(VLOOKUP($B28,CF$49:$CN$58,MAX($CQ$6:$DJ$6)+2-DC$6,0)*DC$7,"")</f>
        <v/>
      </c>
      <c r="DD28" s="54" t="str">
        <f>IFERROR(VLOOKUP($B28,CG$49:$CN$58,MAX($CQ$6:$DJ$6)+2-DD$6,0)*DD$7,"")</f>
        <v/>
      </c>
      <c r="DE28" s="54" t="str">
        <f>IFERROR(VLOOKUP($B28,CH$49:$CN$58,MAX($CQ$6:$DJ$6)+2-DE$6,0)*DE$7,"")</f>
        <v/>
      </c>
      <c r="DF28" s="54" t="str">
        <f>IFERROR(VLOOKUP($B28,CI$49:$CN$58,MAX($CQ$6:$DJ$6)+2-DF$6,0)*DF$7,"")</f>
        <v/>
      </c>
      <c r="DG28" s="54" t="str">
        <f>IFERROR(VLOOKUP($B28,CJ$49:$CN$58,MAX($CQ$6:$DJ$6)+2-DG$6,0)*DG$7,"")</f>
        <v/>
      </c>
      <c r="DH28" s="54" t="str">
        <f>IFERROR(VLOOKUP($B28,CK$49:$CN$58,MAX($CQ$6:$DJ$6)+2-DH$6,0)*DH$7,"")</f>
        <v/>
      </c>
      <c r="DI28" s="54" t="str">
        <f>IFERROR(VLOOKUP($B28,CL$49:$CN$58,MAX($CQ$6:$DJ$6)+2-DI$6,0)*DI$7,"")</f>
        <v/>
      </c>
      <c r="DJ28" s="54" t="str">
        <f>IFERROR(VLOOKUP($B28,CM$49:$CN$58,MAX($CQ$6:$DJ$6)+2-DJ$6,0)*DJ$7,"")</f>
        <v/>
      </c>
      <c r="DK28" s="55">
        <f t="shared" si="18"/>
        <v>0</v>
      </c>
      <c r="DM28" s="56" t="str">
        <f>IFERROR(VLOOKUP($B28,BT$60:$CN$69,MAX($BT$6:$CM$6)+2-DM$6,0)*DM$7,"")</f>
        <v/>
      </c>
      <c r="DN28" s="56" t="str">
        <f>IFERROR(VLOOKUP($B28,BU$60:$CN$69,MAX($BT$6:$CM$6)+2-DN$6,0)*DN$7,"")</f>
        <v/>
      </c>
      <c r="DO28" s="56" t="str">
        <f>IFERROR(VLOOKUP($B28,BV$60:$CN$69,MAX($BT$6:$CM$6)+2-DO$6,0)*DO$7,"")</f>
        <v/>
      </c>
      <c r="DP28" s="56" t="str">
        <f>IFERROR(VLOOKUP($B28,BW$60:$CN$69,MAX($BT$6:$CM$6)+2-DP$6,0)*DP$7,"")</f>
        <v/>
      </c>
      <c r="DQ28" s="56" t="str">
        <f>IFERROR(VLOOKUP($B28,BX$60:$CN$69,MAX($BT$6:$CM$6)+2-DQ$6,0)*DQ$7,"")</f>
        <v/>
      </c>
      <c r="DR28" s="56" t="str">
        <f>IFERROR(VLOOKUP($B28,BY$60:$CN$69,MAX($BT$6:$CM$6)+2-DR$6,0)*DR$7,"")</f>
        <v/>
      </c>
      <c r="DS28" s="56" t="str">
        <f>IFERROR(VLOOKUP($B28,BZ$60:$CN$69,MAX($BT$6:$CM$6)+2-DS$6,0)*DS$7,"")</f>
        <v/>
      </c>
      <c r="DT28" s="56" t="str">
        <f>IFERROR(VLOOKUP($B28,CA$60:$CN$69,MAX($BT$6:$CM$6)+2-DT$6,0)*DT$7,"")</f>
        <v/>
      </c>
      <c r="DU28" s="56" t="str">
        <f>IFERROR(VLOOKUP($B28,CB$60:$CN$69,MAX($BT$6:$CM$6)+2-DU$6,0)*DU$7,"")</f>
        <v/>
      </c>
      <c r="DV28" s="56" t="str">
        <f>IFERROR(VLOOKUP($B28,CC$60:$CN$69,MAX($BT$6:$CM$6)+2-DV$6,0)*DV$7,"")</f>
        <v/>
      </c>
      <c r="DW28" s="56" t="str">
        <f>IFERROR(VLOOKUP($B28,CD$60:$CN$69,MAX($BT$6:$CM$6)+2-DW$6,0)*DW$7,"")</f>
        <v/>
      </c>
      <c r="DX28" s="56" t="str">
        <f>IFERROR(VLOOKUP($B28,CE$60:$CN$69,MAX($BT$6:$CM$6)+2-DX$6,0)*DX$7,"")</f>
        <v/>
      </c>
      <c r="DY28" s="56" t="str">
        <f>IFERROR(VLOOKUP($B28,CF$60:$CN$69,MAX($BT$6:$CM$6)+2-DY$6,0)*DY$7,"")</f>
        <v/>
      </c>
      <c r="DZ28" s="56" t="str">
        <f>IFERROR(VLOOKUP($B28,CG$60:$CN$69,MAX($BT$6:$CM$6)+2-DZ$6,0)*DZ$7,"")</f>
        <v/>
      </c>
      <c r="EA28" s="56" t="str">
        <f>IFERROR(VLOOKUP($B28,CH$60:$CN$69,MAX($BT$6:$CM$6)+2-EA$6,0)*EA$7,"")</f>
        <v/>
      </c>
      <c r="EB28" s="56" t="str">
        <f>IFERROR(VLOOKUP($B28,CI$60:$CN$69,MAX($BT$6:$CM$6)+2-EB$6,0)*EB$7,"")</f>
        <v/>
      </c>
      <c r="EC28" s="56" t="str">
        <f>IFERROR(VLOOKUP($B28,CJ$60:$CN$69,MAX($BT$6:$CM$6)+2-EC$6,0)*EC$7,"")</f>
        <v/>
      </c>
      <c r="ED28" s="56" t="str">
        <f>IFERROR(VLOOKUP($B28,CK$60:$CN$69,MAX($BT$6:$CM$6)+2-ED$6,0)*ED$7,"")</f>
        <v/>
      </c>
      <c r="EE28" s="56" t="str">
        <f>IFERROR(VLOOKUP($B28,CL$60:$CN$69,MAX($BT$6:$CM$6)+2-EE$6,0)*EE$7,"")</f>
        <v/>
      </c>
      <c r="EF28" s="56" t="str">
        <f>IFERROR(VLOOKUP($B28,CM$60:$CN$69,MAX($BT$6:$CM$6)+2-EF$6,0)*EF$7,"")</f>
        <v/>
      </c>
      <c r="EG28" s="57">
        <f t="shared" si="19"/>
        <v>0</v>
      </c>
      <c r="EJ28" s="1">
        <v>21</v>
      </c>
      <c r="EL28" s="1">
        <v>21</v>
      </c>
      <c r="EN28" s="1">
        <v>21</v>
      </c>
      <c r="EP28" s="1">
        <v>21</v>
      </c>
    </row>
    <row r="29" spans="1:146" ht="18" hidden="1">
      <c r="A29" s="36" t="s">
        <v>48</v>
      </c>
      <c r="B29" s="37"/>
      <c r="C29" s="63"/>
      <c r="D29" s="64"/>
      <c r="E29" s="62"/>
      <c r="F29" s="59"/>
      <c r="G29" s="37"/>
      <c r="H29" s="43">
        <f t="shared" si="0"/>
        <v>0</v>
      </c>
      <c r="I29" s="43">
        <f t="shared" si="1"/>
        <v>0</v>
      </c>
      <c r="J29" s="43">
        <f t="shared" si="2"/>
        <v>0</v>
      </c>
      <c r="K29" s="43">
        <f t="shared" si="3"/>
        <v>0</v>
      </c>
      <c r="L29" s="43">
        <f t="shared" si="4"/>
        <v>0</v>
      </c>
      <c r="M29" s="43">
        <f t="shared" si="5"/>
        <v>0</v>
      </c>
      <c r="N29" s="43">
        <f t="shared" si="6"/>
        <v>0</v>
      </c>
      <c r="O29" s="44">
        <f t="shared" si="7"/>
        <v>0</v>
      </c>
      <c r="P29" s="45" t="str">
        <f t="shared" si="8"/>
        <v/>
      </c>
      <c r="Q29" s="45">
        <f t="shared" si="9"/>
        <v>0</v>
      </c>
      <c r="R29" s="46"/>
      <c r="S29" s="46" t="str">
        <f t="shared" si="10"/>
        <v/>
      </c>
      <c r="T29" s="46">
        <f t="shared" si="11"/>
        <v>0</v>
      </c>
      <c r="U29" s="47" t="str">
        <f>IFERROR(VLOOKUP($B29,U$3:$BN$5,MAX($U$6:$BM$6)+2-U$6,0),"")</f>
        <v/>
      </c>
      <c r="V29" s="47" t="str">
        <f>IFERROR(VLOOKUP($B29,V$3:$BN$5,MAX($U$6:$BM$6)+2-V$6,0),"")</f>
        <v/>
      </c>
      <c r="W29" s="47" t="str">
        <f>IFERROR(VLOOKUP($B29,W$3:$BN$5,MAX($U$6:$BM$6)+2-W$6,0),"")</f>
        <v/>
      </c>
      <c r="X29" s="47" t="str">
        <f>IFERROR(VLOOKUP($B29,X$3:$BN$5,MAX($U$6:$BM$6)+2-X$6,0),"")</f>
        <v/>
      </c>
      <c r="Y29" s="47" t="str">
        <f>IFERROR(VLOOKUP($B29,Y$3:$BN$5,MAX($U$6:$BM$6)+2-Y$6,0),"")</f>
        <v/>
      </c>
      <c r="Z29" s="47" t="str">
        <f>IFERROR(VLOOKUP($B29,Z$3:$BN$5,MAX($U$6:$BM$6)+2-Z$6,0),"")</f>
        <v/>
      </c>
      <c r="AA29" s="47" t="str">
        <f>IFERROR(VLOOKUP($B29,AA$3:$BN$5,MAX($U$6:$BM$6)+2-AA$6,0),"")</f>
        <v/>
      </c>
      <c r="AB29" s="47" t="str">
        <f>IFERROR(VLOOKUP($B29,AB$3:$BN$5,MAX($U$6:$BM$6)+2-AB$6,0),"")</f>
        <v/>
      </c>
      <c r="AC29" s="47" t="str">
        <f>IFERROR(VLOOKUP($B29,AC$3:$BN$5,MAX($U$6:$BM$6)+2-AC$6,0),"")</f>
        <v/>
      </c>
      <c r="AD29" s="47" t="str">
        <f>IFERROR(VLOOKUP($B29,AD$3:$BN$5,MAX($U$6:$BM$6)+2-AD$6,0),"")</f>
        <v/>
      </c>
      <c r="AE29" s="47" t="str">
        <f>IFERROR(VLOOKUP($B29,AE$3:$BN$5,MAX($U$6:$BM$6)+2-AE$6,0),"")</f>
        <v/>
      </c>
      <c r="AF29" s="47" t="str">
        <f>IFERROR(VLOOKUP($B29,AF$3:$BN$5,MAX($U$6:$BM$6)+2-AF$6,0),"")</f>
        <v/>
      </c>
      <c r="AG29" s="47" t="str">
        <f>IFERROR(VLOOKUP($B29,AG$3:$BN$5,MAX($U$6:$BM$6)+2-AG$6,0),"")</f>
        <v/>
      </c>
      <c r="AH29" s="47" t="str">
        <f>IFERROR(VLOOKUP($B29,AH$3:$BN$5,MAX($U$6:$BM$6)+2-AH$6,0),"")</f>
        <v/>
      </c>
      <c r="AI29" s="47" t="str">
        <f>IFERROR(VLOOKUP($B29,AI$3:$BN$5,MAX($U$6:$BM$6)+2-AI$6,0),"")</f>
        <v/>
      </c>
      <c r="AJ29" s="47" t="str">
        <f>IFERROR(VLOOKUP($B29,AJ$3:$BN$5,MAX($U$6:$BM$6)+2-AJ$6,0),"")</f>
        <v/>
      </c>
      <c r="AK29" s="47" t="str">
        <f>IFERROR(VLOOKUP($B29,AK$3:$BN$5,MAX($U$6:$BM$6)+2-AK$6,0),"")</f>
        <v/>
      </c>
      <c r="AL29" s="47" t="str">
        <f>IFERROR(VLOOKUP($B29,AL$3:$BN$5,MAX($U$6:$BM$6)+2-AL$6,0),"")</f>
        <v/>
      </c>
      <c r="AM29" s="47" t="str">
        <f>IFERROR(VLOOKUP($B29,AM$3:$BN$5,MAX($U$6:$BM$6)+2-AM$6,0),"")</f>
        <v/>
      </c>
      <c r="AN29" s="47" t="str">
        <f>IFERROR(VLOOKUP($B29,AN$3:$BN$5,MAX($U$6:$BM$6)+2-AN$6,0),"")</f>
        <v/>
      </c>
      <c r="AO29" s="47" t="str">
        <f>IFERROR(VLOOKUP($B29,AO$3:$BN$5,MAX($U$6:$BM$6)+2-AO$6,0),"")</f>
        <v/>
      </c>
      <c r="AP29" s="47" t="str">
        <f>IFERROR(VLOOKUP($B29,AP$3:$BN$5,MAX($U$6:$BM$6)+2-AP$6,0),"")</f>
        <v/>
      </c>
      <c r="AQ29" s="47" t="str">
        <f>IFERROR(VLOOKUP($B29,AQ$3:$BN$5,MAX($U$6:$BM$6)+2-AQ$6,0),"")</f>
        <v/>
      </c>
      <c r="AR29" s="47" t="str">
        <f>IFERROR(VLOOKUP($B29,AR$3:$BN$5,MAX($U$6:$BM$6)+2-AR$6,0),"")</f>
        <v/>
      </c>
      <c r="AS29" s="47" t="str">
        <f>IFERROR(VLOOKUP($B29,AS$3:$BN$5,MAX($U$6:$BM$6)+2-AS$6,0),"")</f>
        <v/>
      </c>
      <c r="AT29" s="47" t="str">
        <f>IFERROR(VLOOKUP($B29,AT$3:$BN$5,MAX($U$6:$BM$6)+2-AT$6,0),"")</f>
        <v/>
      </c>
      <c r="AU29" s="47" t="str">
        <f>IFERROR(VLOOKUP($B29,AU$3:$BN$5,MAX($U$6:$BM$6)+2-AU$6,0),"")</f>
        <v/>
      </c>
      <c r="AV29" s="47" t="str">
        <f>IFERROR(VLOOKUP($B29,AV$3:$BN$5,MAX($U$6:$BM$6)+2-AV$6,0),"")</f>
        <v/>
      </c>
      <c r="AW29" s="47" t="str">
        <f>IFERROR(VLOOKUP($B29,AW$3:$BN$5,MAX($U$6:$BM$6)+2-AW$6,0),"")</f>
        <v/>
      </c>
      <c r="AX29" s="47" t="str">
        <f>IFERROR(VLOOKUP($B29,AX$3:$BN$5,MAX($U$6:$BM$6)+2-AX$6,0),"")</f>
        <v/>
      </c>
      <c r="AY29" s="47" t="str">
        <f>IFERROR(VLOOKUP($B29,AY$3:$BN$5,MAX($U$6:$BM$6)+2-AY$6,0),"")</f>
        <v/>
      </c>
      <c r="AZ29" s="47" t="str">
        <f>IFERROR(VLOOKUP($B29,AZ$3:$BN$5,MAX($U$6:$BM$6)+2-AZ$6,0),"")</f>
        <v/>
      </c>
      <c r="BA29" s="47" t="str">
        <f>IFERROR(VLOOKUP($B29,BA$3:$BN$5,MAX($U$6:$BM$6)+2-BA$6,0),"")</f>
        <v/>
      </c>
      <c r="BB29" s="47" t="str">
        <f>IFERROR(VLOOKUP($B29,BB$3:$BN$5,MAX($U$6:$BM$6)+2-BB$6,0),"")</f>
        <v/>
      </c>
      <c r="BC29" s="47" t="str">
        <f>IFERROR(VLOOKUP($B29,BC$3:$BN$5,MAX($U$6:$BM$6)+2-BC$6,0),"")</f>
        <v/>
      </c>
      <c r="BD29" s="47" t="str">
        <f>IFERROR(VLOOKUP($B29,BD$3:$BN$5,MAX($U$6:$BM$6)+2-BD$6,0),"")</f>
        <v/>
      </c>
      <c r="BE29" s="47" t="str">
        <f>IFERROR(VLOOKUP($B29,BE$3:$BN$5,MAX($U$6:$BM$6)+2-BE$6,0),"")</f>
        <v/>
      </c>
      <c r="BF29" s="47" t="str">
        <f>IFERROR(VLOOKUP($B29,BF$3:$BN$5,MAX($U$6:$BM$6)+2-BF$6,0),"")</f>
        <v/>
      </c>
      <c r="BG29" s="47" t="str">
        <f>IFERROR(VLOOKUP($B29,BG$3:$BN$5,MAX($U$6:$BM$6)+2-BG$6,0),"")</f>
        <v/>
      </c>
      <c r="BH29" s="47" t="str">
        <f>IFERROR(VLOOKUP($B29,BH$3:$BN$5,MAX($U$6:$BM$6)+2-BH$6,0),"")</f>
        <v/>
      </c>
      <c r="BI29" s="47" t="str">
        <f>IFERROR(VLOOKUP($B29,BI$3:$BN$5,MAX($U$6:$BM$6)+2-BI$6,0),"")</f>
        <v/>
      </c>
      <c r="BJ29" s="47" t="str">
        <f>IFERROR(VLOOKUP($B29,BJ$3:$BN$5,MAX($U$6:$BM$6)+2-BJ$6,0),"")</f>
        <v/>
      </c>
      <c r="BK29" s="47" t="str">
        <f>IFERROR(VLOOKUP($B29,BK$3:$BN$5,MAX($U$6:$BM$6)+2-BK$6,0),"")</f>
        <v/>
      </c>
      <c r="BL29" s="47" t="str">
        <f>IFERROR(VLOOKUP($B29,BL$3:$BN$5,MAX($U$6:$BM$6)+2-BL$6,0),"")</f>
        <v/>
      </c>
      <c r="BM29" s="47" t="str">
        <f>IFERROR(VLOOKUP($B29,BM$3:$BN$5,MAX($U$6:$BM$6)+2-BM$6,0),"")</f>
        <v/>
      </c>
      <c r="BN29" s="46">
        <f t="shared" si="12"/>
        <v>0</v>
      </c>
      <c r="BO29" s="48" t="str">
        <f t="shared" si="13"/>
        <v/>
      </c>
      <c r="BP29" s="48" t="str">
        <f t="shared" si="14"/>
        <v/>
      </c>
      <c r="BQ29" s="49" t="str">
        <f t="shared" si="15"/>
        <v/>
      </c>
      <c r="BR29" s="50">
        <f t="shared" si="16"/>
        <v>0</v>
      </c>
      <c r="BS29" s="51">
        <f t="shared" si="17"/>
        <v>0</v>
      </c>
      <c r="BT29" s="52" t="str">
        <f>IFERROR(VLOOKUP($B29,BT$2:$CN$5,MAX($BT$6:$CM$6)+2-BT$6,0)*BT$7,"")</f>
        <v/>
      </c>
      <c r="BU29" s="52" t="str">
        <f>IFERROR(VLOOKUP($B29,BU$2:$CN$5,MAX($BT$6:$CM$6)+2-BU$6,0)*BU$7,"")</f>
        <v/>
      </c>
      <c r="BV29" s="52" t="str">
        <f>IFERROR(VLOOKUP($B29,BV$2:$CN$5,MAX($BT$6:$CM$6)+2-BV$6,0)*BV$7,"")</f>
        <v/>
      </c>
      <c r="BW29" s="52" t="str">
        <f>IFERROR(VLOOKUP($B29,BW$2:$CN$5,MAX($BT$6:$CM$6)+2-BW$6,0)*BW$7,"")</f>
        <v/>
      </c>
      <c r="BX29" s="52" t="str">
        <f>IFERROR(VLOOKUP($B29,BX$2:$CN$5,MAX($BT$6:$CM$6)+2-BX$6,0)*BX$7,"")</f>
        <v/>
      </c>
      <c r="BY29" s="52" t="str">
        <f>IFERROR(VLOOKUP($B29,BY$2:$CN$5,MAX($BT$6:$CM$6)+2-BY$6,0)*BY$7,"")</f>
        <v/>
      </c>
      <c r="BZ29" s="52" t="str">
        <f>IFERROR(VLOOKUP($B29,BZ$2:$CN$5,MAX($BT$6:$CM$6)+2-BZ$6,0)*BZ$7,"")</f>
        <v/>
      </c>
      <c r="CA29" s="52" t="str">
        <f>IFERROR(VLOOKUP($B29,CA$2:$CN$5,MAX($BT$6:$CM$6)+2-CA$6,0)*CA$7,"")</f>
        <v/>
      </c>
      <c r="CB29" s="52" t="str">
        <f>IFERROR(VLOOKUP($B29,CB$2:$CN$5,MAX($BT$6:$CM$6)+2-CB$6,0)*CB$7,"")</f>
        <v/>
      </c>
      <c r="CC29" s="52" t="str">
        <f>IFERROR(VLOOKUP($B29,CC$2:$CN$5,MAX($BT$6:$CM$6)+2-CC$6,0)*CC$7,"")</f>
        <v/>
      </c>
      <c r="CD29" s="52" t="str">
        <f>IFERROR(VLOOKUP($B29,CD$2:$CN$5,MAX($BT$6:$CM$6)+2-CD$6,0)*CD$7,"")</f>
        <v/>
      </c>
      <c r="CE29" s="52" t="str">
        <f>IFERROR(VLOOKUP($B29,CE$2:$CN$5,MAX($BT$6:$CM$6)+2-CE$6,0)*CE$7,"")</f>
        <v/>
      </c>
      <c r="CF29" s="52" t="str">
        <f>IFERROR(VLOOKUP($B29,CF$2:$CN$5,MAX($BT$6:$CM$6)+2-CF$6,0)*CF$7,"")</f>
        <v/>
      </c>
      <c r="CG29" s="52" t="str">
        <f>IFERROR(VLOOKUP($B29,CG$2:$CN$5,MAX($BT$6:$CM$6)+2-CG$6,0)*CG$7,"")</f>
        <v/>
      </c>
      <c r="CH29" s="52" t="str">
        <f>IFERROR(VLOOKUP($B29,CH$2:$CN$5,MAX($BT$6:$CM$6)+2-CH$6,0)*CH$7,"")</f>
        <v/>
      </c>
      <c r="CI29" s="52" t="str">
        <f>IFERROR(VLOOKUP($B29,CI$2:$CN$5,MAX($BT$6:$CM$6)+2-CI$6,0)*CI$7,"")</f>
        <v/>
      </c>
      <c r="CJ29" s="52" t="str">
        <f>IFERROR(VLOOKUP($B29,CJ$2:$CN$5,MAX($BT$6:$CM$6)+2-CJ$6,0)*CJ$7,"")</f>
        <v/>
      </c>
      <c r="CK29" s="52" t="str">
        <f>IFERROR(VLOOKUP($B29,CK$2:$CN$5,MAX($BT$6:$CM$6)+2-CK$6,0)*CK$7,"")</f>
        <v/>
      </c>
      <c r="CL29" s="52" t="str">
        <f>IFERROR(VLOOKUP($B29,CL$2:$CN$5,MAX($BT$6:$CM$6)+2-CL$6,0)*CL$7,"")</f>
        <v/>
      </c>
      <c r="CM29" s="52" t="str">
        <f>IFERROR(VLOOKUP($B29,CM$2:$CN$5,MAX($BT$6:$CM$6)+2-CM$6,0)*CM$7,"")</f>
        <v/>
      </c>
      <c r="CP29" s="53"/>
      <c r="CQ29" s="54" t="str">
        <f>IFERROR(VLOOKUP($B29,BT$49:$CN$58,MAX($CQ$6:$DJ$6)+2-CQ$6,0)*CQ$7,"")</f>
        <v/>
      </c>
      <c r="CR29" s="54" t="str">
        <f>IFERROR(VLOOKUP($B29,BU$49:$CN$58,MAX($CQ$6:$DJ$6)+2-CR$6,0)*CR$7,"")</f>
        <v/>
      </c>
      <c r="CS29" s="54" t="str">
        <f>IFERROR(VLOOKUP($B29,BV$49:$CN$58,MAX($CQ$6:$DJ$6)+2-CS$6,0)*CS$7,"")</f>
        <v/>
      </c>
      <c r="CT29" s="54" t="str">
        <f>IFERROR(VLOOKUP($B29,BW$49:$CN$58,MAX($CQ$6:$DJ$6)+2-CT$6,0)*CT$7,"")</f>
        <v/>
      </c>
      <c r="CU29" s="54" t="str">
        <f>IFERROR(VLOOKUP($B29,BX$49:$CN$58,MAX($CQ$6:$DJ$6)+2-CU$6,0)*CU$7,"")</f>
        <v/>
      </c>
      <c r="CV29" s="54" t="str">
        <f>IFERROR(VLOOKUP($B29,BY$49:$CN$58,MAX($CQ$6:$DJ$6)+2-CV$6,0)*CV$7,"")</f>
        <v/>
      </c>
      <c r="CW29" s="54" t="str">
        <f>IFERROR(VLOOKUP($B29,BZ$49:$CN$58,MAX($CQ$6:$DJ$6)+2-CW$6,0)*CW$7,"")</f>
        <v/>
      </c>
      <c r="CX29" s="54" t="str">
        <f>IFERROR(VLOOKUP($B29,CA$49:$CN$58,MAX($CQ$6:$DJ$6)+2-CX$6,0)*CX$7,"")</f>
        <v/>
      </c>
      <c r="CY29" s="54" t="str">
        <f>IFERROR(VLOOKUP($B29,CB$49:$CN$58,MAX($CQ$6:$DJ$6)+2-CY$6,0)*CY$7,"")</f>
        <v/>
      </c>
      <c r="CZ29" s="54" t="str">
        <f>IFERROR(VLOOKUP($B29,CC$49:$CN$58,MAX($CQ$6:$DJ$6)+2-CZ$6,0)*CZ$7,"")</f>
        <v/>
      </c>
      <c r="DA29" s="54" t="str">
        <f>IFERROR(VLOOKUP($B29,CD$49:$CN$58,MAX($CQ$6:$DJ$6)+2-DA$6,0)*DA$7,"")</f>
        <v/>
      </c>
      <c r="DB29" s="54" t="str">
        <f>IFERROR(VLOOKUP($B29,CE$49:$CN$58,MAX($CQ$6:$DJ$6)+2-DB$6,0)*DB$7,"")</f>
        <v/>
      </c>
      <c r="DC29" s="54" t="str">
        <f>IFERROR(VLOOKUP($B29,CF$49:$CN$58,MAX($CQ$6:$DJ$6)+2-DC$6,0)*DC$7,"")</f>
        <v/>
      </c>
      <c r="DD29" s="54" t="str">
        <f>IFERROR(VLOOKUP($B29,CG$49:$CN$58,MAX($CQ$6:$DJ$6)+2-DD$6,0)*DD$7,"")</f>
        <v/>
      </c>
      <c r="DE29" s="54" t="str">
        <f>IFERROR(VLOOKUP($B29,CH$49:$CN$58,MAX($CQ$6:$DJ$6)+2-DE$6,0)*DE$7,"")</f>
        <v/>
      </c>
      <c r="DF29" s="54" t="str">
        <f>IFERROR(VLOOKUP($B29,CI$49:$CN$58,MAX($CQ$6:$DJ$6)+2-DF$6,0)*DF$7,"")</f>
        <v/>
      </c>
      <c r="DG29" s="54" t="str">
        <f>IFERROR(VLOOKUP($B29,CJ$49:$CN$58,MAX($CQ$6:$DJ$6)+2-DG$6,0)*DG$7,"")</f>
        <v/>
      </c>
      <c r="DH29" s="54" t="str">
        <f>IFERROR(VLOOKUP($B29,CK$49:$CN$58,MAX($CQ$6:$DJ$6)+2-DH$6,0)*DH$7,"")</f>
        <v/>
      </c>
      <c r="DI29" s="54" t="str">
        <f>IFERROR(VLOOKUP($B29,CL$49:$CN$58,MAX($CQ$6:$DJ$6)+2-DI$6,0)*DI$7,"")</f>
        <v/>
      </c>
      <c r="DJ29" s="54" t="str">
        <f>IFERROR(VLOOKUP($B29,CM$49:$CN$58,MAX($CQ$6:$DJ$6)+2-DJ$6,0)*DJ$7,"")</f>
        <v/>
      </c>
      <c r="DK29" s="55">
        <f t="shared" si="18"/>
        <v>0</v>
      </c>
      <c r="DM29" s="56" t="str">
        <f>IFERROR(VLOOKUP($B29,BT$60:$CN$69,MAX($BT$6:$CM$6)+2-DM$6,0)*DM$7,"")</f>
        <v/>
      </c>
      <c r="DN29" s="56" t="str">
        <f>IFERROR(VLOOKUP($B29,BU$60:$CN$69,MAX($BT$6:$CM$6)+2-DN$6,0)*DN$7,"")</f>
        <v/>
      </c>
      <c r="DO29" s="56" t="str">
        <f>IFERROR(VLOOKUP($B29,BV$60:$CN$69,MAX($BT$6:$CM$6)+2-DO$6,0)*DO$7,"")</f>
        <v/>
      </c>
      <c r="DP29" s="56" t="str">
        <f>IFERROR(VLOOKUP($B29,BW$60:$CN$69,MAX($BT$6:$CM$6)+2-DP$6,0)*DP$7,"")</f>
        <v/>
      </c>
      <c r="DQ29" s="56" t="str">
        <f>IFERROR(VLOOKUP($B29,BX$60:$CN$69,MAX($BT$6:$CM$6)+2-DQ$6,0)*DQ$7,"")</f>
        <v/>
      </c>
      <c r="DR29" s="56" t="str">
        <f>IFERROR(VLOOKUP($B29,BY$60:$CN$69,MAX($BT$6:$CM$6)+2-DR$6,0)*DR$7,"")</f>
        <v/>
      </c>
      <c r="DS29" s="56" t="str">
        <f>IFERROR(VLOOKUP($B29,BZ$60:$CN$69,MAX($BT$6:$CM$6)+2-DS$6,0)*DS$7,"")</f>
        <v/>
      </c>
      <c r="DT29" s="56" t="str">
        <f>IFERROR(VLOOKUP($B29,CA$60:$CN$69,MAX($BT$6:$CM$6)+2-DT$6,0)*DT$7,"")</f>
        <v/>
      </c>
      <c r="DU29" s="56" t="str">
        <f>IFERROR(VLOOKUP($B29,CB$60:$CN$69,MAX($BT$6:$CM$6)+2-DU$6,0)*DU$7,"")</f>
        <v/>
      </c>
      <c r="DV29" s="56" t="str">
        <f>IFERROR(VLOOKUP($B29,CC$60:$CN$69,MAX($BT$6:$CM$6)+2-DV$6,0)*DV$7,"")</f>
        <v/>
      </c>
      <c r="DW29" s="56" t="str">
        <f>IFERROR(VLOOKUP($B29,CD$60:$CN$69,MAX($BT$6:$CM$6)+2-DW$6,0)*DW$7,"")</f>
        <v/>
      </c>
      <c r="DX29" s="56" t="str">
        <f>IFERROR(VLOOKUP($B29,CE$60:$CN$69,MAX($BT$6:$CM$6)+2-DX$6,0)*DX$7,"")</f>
        <v/>
      </c>
      <c r="DY29" s="56" t="str">
        <f>IFERROR(VLOOKUP($B29,CF$60:$CN$69,MAX($BT$6:$CM$6)+2-DY$6,0)*DY$7,"")</f>
        <v/>
      </c>
      <c r="DZ29" s="56" t="str">
        <f>IFERROR(VLOOKUP($B29,CG$60:$CN$69,MAX($BT$6:$CM$6)+2-DZ$6,0)*DZ$7,"")</f>
        <v/>
      </c>
      <c r="EA29" s="56" t="str">
        <f>IFERROR(VLOOKUP($B29,CH$60:$CN$69,MAX($BT$6:$CM$6)+2-EA$6,0)*EA$7,"")</f>
        <v/>
      </c>
      <c r="EB29" s="56" t="str">
        <f>IFERROR(VLOOKUP($B29,CI$60:$CN$69,MAX($BT$6:$CM$6)+2-EB$6,0)*EB$7,"")</f>
        <v/>
      </c>
      <c r="EC29" s="56" t="str">
        <f>IFERROR(VLOOKUP($B29,CJ$60:$CN$69,MAX($BT$6:$CM$6)+2-EC$6,0)*EC$7,"")</f>
        <v/>
      </c>
      <c r="ED29" s="56" t="str">
        <f>IFERROR(VLOOKUP($B29,CK$60:$CN$69,MAX($BT$6:$CM$6)+2-ED$6,0)*ED$7,"")</f>
        <v/>
      </c>
      <c r="EE29" s="56" t="str">
        <f>IFERROR(VLOOKUP($B29,CL$60:$CN$69,MAX($BT$6:$CM$6)+2-EE$6,0)*EE$7,"")</f>
        <v/>
      </c>
      <c r="EF29" s="56" t="str">
        <f>IFERROR(VLOOKUP($B29,CM$60:$CN$69,MAX($BT$6:$CM$6)+2-EF$6,0)*EF$7,"")</f>
        <v/>
      </c>
      <c r="EG29" s="57">
        <f t="shared" si="19"/>
        <v>0</v>
      </c>
      <c r="EJ29" s="1">
        <v>22</v>
      </c>
      <c r="EL29" s="1">
        <v>22</v>
      </c>
      <c r="EN29" s="1">
        <v>22</v>
      </c>
      <c r="EP29" s="1">
        <v>22</v>
      </c>
    </row>
    <row r="30" spans="1:146" ht="18" hidden="1">
      <c r="A30" s="36" t="s">
        <v>49</v>
      </c>
      <c r="B30" s="37"/>
      <c r="C30" s="58"/>
      <c r="D30" s="62"/>
      <c r="E30" s="62"/>
      <c r="F30" s="65"/>
      <c r="G30" s="4"/>
      <c r="H30" s="43">
        <f t="shared" si="0"/>
        <v>0</v>
      </c>
      <c r="I30" s="43">
        <f t="shared" si="1"/>
        <v>0</v>
      </c>
      <c r="J30" s="43">
        <f t="shared" si="2"/>
        <v>0</v>
      </c>
      <c r="K30" s="43">
        <f t="shared" si="3"/>
        <v>0</v>
      </c>
      <c r="L30" s="43">
        <f t="shared" si="4"/>
        <v>0</v>
      </c>
      <c r="M30" s="43">
        <f t="shared" si="5"/>
        <v>0</v>
      </c>
      <c r="N30" s="43">
        <f t="shared" si="6"/>
        <v>0</v>
      </c>
      <c r="O30" s="44">
        <f t="shared" si="7"/>
        <v>0</v>
      </c>
      <c r="P30" s="45" t="str">
        <f t="shared" si="8"/>
        <v/>
      </c>
      <c r="Q30" s="45">
        <f t="shared" si="9"/>
        <v>0</v>
      </c>
      <c r="R30" s="46"/>
      <c r="S30" s="46" t="str">
        <f t="shared" si="10"/>
        <v/>
      </c>
      <c r="T30" s="46">
        <f t="shared" si="11"/>
        <v>0</v>
      </c>
      <c r="U30" s="47" t="str">
        <f>IFERROR(VLOOKUP($B30,U$3:$BN$5,MAX($U$6:$BM$6)+2-U$6,0),"")</f>
        <v/>
      </c>
      <c r="V30" s="47" t="str">
        <f>IFERROR(VLOOKUP($B30,V$3:$BN$5,MAX($U$6:$BM$6)+2-V$6,0),"")</f>
        <v/>
      </c>
      <c r="W30" s="47" t="str">
        <f>IFERROR(VLOOKUP($B30,W$3:$BN$5,MAX($U$6:$BM$6)+2-W$6,0),"")</f>
        <v/>
      </c>
      <c r="X30" s="47" t="str">
        <f>IFERROR(VLOOKUP($B30,X$3:$BN$5,MAX($U$6:$BM$6)+2-X$6,0),"")</f>
        <v/>
      </c>
      <c r="Y30" s="47" t="str">
        <f>IFERROR(VLOOKUP($B30,Y$3:$BN$5,MAX($U$6:$BM$6)+2-Y$6,0),"")</f>
        <v/>
      </c>
      <c r="Z30" s="47" t="str">
        <f>IFERROR(VLOOKUP($B30,Z$3:$BN$5,MAX($U$6:$BM$6)+2-Z$6,0),"")</f>
        <v/>
      </c>
      <c r="AA30" s="47" t="str">
        <f>IFERROR(VLOOKUP($B30,AA$3:$BN$5,MAX($U$6:$BM$6)+2-AA$6,0),"")</f>
        <v/>
      </c>
      <c r="AB30" s="47" t="str">
        <f>IFERROR(VLOOKUP($B30,AB$3:$BN$5,MAX($U$6:$BM$6)+2-AB$6,0),"")</f>
        <v/>
      </c>
      <c r="AC30" s="47" t="str">
        <f>IFERROR(VLOOKUP($B30,AC$3:$BN$5,MAX($U$6:$BM$6)+2-AC$6,0),"")</f>
        <v/>
      </c>
      <c r="AD30" s="47" t="str">
        <f>IFERROR(VLOOKUP($B30,AD$3:$BN$5,MAX($U$6:$BM$6)+2-AD$6,0),"")</f>
        <v/>
      </c>
      <c r="AE30" s="47" t="str">
        <f>IFERROR(VLOOKUP($B30,AE$3:$BN$5,MAX($U$6:$BM$6)+2-AE$6,0),"")</f>
        <v/>
      </c>
      <c r="AF30" s="47" t="str">
        <f>IFERROR(VLOOKUP($B30,AF$3:$BN$5,MAX($U$6:$BM$6)+2-AF$6,0),"")</f>
        <v/>
      </c>
      <c r="AG30" s="47" t="str">
        <f>IFERROR(VLOOKUP($B30,AG$3:$BN$5,MAX($U$6:$BM$6)+2-AG$6,0),"")</f>
        <v/>
      </c>
      <c r="AH30" s="47" t="str">
        <f>IFERROR(VLOOKUP($B30,AH$3:$BN$5,MAX($U$6:$BM$6)+2-AH$6,0),"")</f>
        <v/>
      </c>
      <c r="AI30" s="47" t="str">
        <f>IFERROR(VLOOKUP($B30,AI$3:$BN$5,MAX($U$6:$BM$6)+2-AI$6,0),"")</f>
        <v/>
      </c>
      <c r="AJ30" s="47" t="str">
        <f>IFERROR(VLOOKUP($B30,AJ$3:$BN$5,MAX($U$6:$BM$6)+2-AJ$6,0),"")</f>
        <v/>
      </c>
      <c r="AK30" s="47" t="str">
        <f>IFERROR(VLOOKUP($B30,AK$3:$BN$5,MAX($U$6:$BM$6)+2-AK$6,0),"")</f>
        <v/>
      </c>
      <c r="AL30" s="47" t="str">
        <f>IFERROR(VLOOKUP($B30,AL$3:$BN$5,MAX($U$6:$BM$6)+2-AL$6,0),"")</f>
        <v/>
      </c>
      <c r="AM30" s="47" t="str">
        <f>IFERROR(VLOOKUP($B30,AM$3:$BN$5,MAX($U$6:$BM$6)+2-AM$6,0),"")</f>
        <v/>
      </c>
      <c r="AN30" s="47" t="str">
        <f>IFERROR(VLOOKUP($B30,AN$3:$BN$5,MAX($U$6:$BM$6)+2-AN$6,0),"")</f>
        <v/>
      </c>
      <c r="AO30" s="47" t="str">
        <f>IFERROR(VLOOKUP($B30,AO$3:$BN$5,MAX($U$6:$BM$6)+2-AO$6,0),"")</f>
        <v/>
      </c>
      <c r="AP30" s="47" t="str">
        <f>IFERROR(VLOOKUP($B30,AP$3:$BN$5,MAX($U$6:$BM$6)+2-AP$6,0),"")</f>
        <v/>
      </c>
      <c r="AQ30" s="47" t="str">
        <f>IFERROR(VLOOKUP($B30,AQ$3:$BN$5,MAX($U$6:$BM$6)+2-AQ$6,0),"")</f>
        <v/>
      </c>
      <c r="AR30" s="47" t="str">
        <f>IFERROR(VLOOKUP($B30,AR$3:$BN$5,MAX($U$6:$BM$6)+2-AR$6,0),"")</f>
        <v/>
      </c>
      <c r="AS30" s="47" t="str">
        <f>IFERROR(VLOOKUP($B30,AS$3:$BN$5,MAX($U$6:$BM$6)+2-AS$6,0),"")</f>
        <v/>
      </c>
      <c r="AT30" s="47" t="str">
        <f>IFERROR(VLOOKUP($B30,AT$3:$BN$5,MAX($U$6:$BM$6)+2-AT$6,0),"")</f>
        <v/>
      </c>
      <c r="AU30" s="47" t="str">
        <f>IFERROR(VLOOKUP($B30,AU$3:$BN$5,MAX($U$6:$BM$6)+2-AU$6,0),"")</f>
        <v/>
      </c>
      <c r="AV30" s="47" t="str">
        <f>IFERROR(VLOOKUP($B30,AV$3:$BN$5,MAX($U$6:$BM$6)+2-AV$6,0),"")</f>
        <v/>
      </c>
      <c r="AW30" s="47" t="str">
        <f>IFERROR(VLOOKUP($B30,AW$3:$BN$5,MAX($U$6:$BM$6)+2-AW$6,0),"")</f>
        <v/>
      </c>
      <c r="AX30" s="47" t="str">
        <f>IFERROR(VLOOKUP($B30,AX$3:$BN$5,MAX($U$6:$BM$6)+2-AX$6,0),"")</f>
        <v/>
      </c>
      <c r="AY30" s="47" t="str">
        <f>IFERROR(VLOOKUP($B30,AY$3:$BN$5,MAX($U$6:$BM$6)+2-AY$6,0),"")</f>
        <v/>
      </c>
      <c r="AZ30" s="47" t="str">
        <f>IFERROR(VLOOKUP($B30,AZ$3:$BN$5,MAX($U$6:$BM$6)+2-AZ$6,0),"")</f>
        <v/>
      </c>
      <c r="BA30" s="47" t="str">
        <f>IFERROR(VLOOKUP($B30,BA$3:$BN$5,MAX($U$6:$BM$6)+2-BA$6,0),"")</f>
        <v/>
      </c>
      <c r="BB30" s="47" t="str">
        <f>IFERROR(VLOOKUP($B30,BB$3:$BN$5,MAX($U$6:$BM$6)+2-BB$6,0),"")</f>
        <v/>
      </c>
      <c r="BC30" s="47" t="str">
        <f>IFERROR(VLOOKUP($B30,BC$3:$BN$5,MAX($U$6:$BM$6)+2-BC$6,0),"")</f>
        <v/>
      </c>
      <c r="BD30" s="47" t="str">
        <f>IFERROR(VLOOKUP($B30,BD$3:$BN$5,MAX($U$6:$BM$6)+2-BD$6,0),"")</f>
        <v/>
      </c>
      <c r="BE30" s="47" t="str">
        <f>IFERROR(VLOOKUP($B30,BE$3:$BN$5,MAX($U$6:$BM$6)+2-BE$6,0),"")</f>
        <v/>
      </c>
      <c r="BF30" s="47" t="str">
        <f>IFERROR(VLOOKUP($B30,BF$3:$BN$5,MAX($U$6:$BM$6)+2-BF$6,0),"")</f>
        <v/>
      </c>
      <c r="BG30" s="47" t="str">
        <f>IFERROR(VLOOKUP($B30,BG$3:$BN$5,MAX($U$6:$BM$6)+2-BG$6,0),"")</f>
        <v/>
      </c>
      <c r="BH30" s="47" t="str">
        <f>IFERROR(VLOOKUP($B30,BH$3:$BN$5,MAX($U$6:$BM$6)+2-BH$6,0),"")</f>
        <v/>
      </c>
      <c r="BI30" s="47" t="str">
        <f>IFERROR(VLOOKUP($B30,BI$3:$BN$5,MAX($U$6:$BM$6)+2-BI$6,0),"")</f>
        <v/>
      </c>
      <c r="BJ30" s="47" t="str">
        <f>IFERROR(VLOOKUP($B30,BJ$3:$BN$5,MAX($U$6:$BM$6)+2-BJ$6,0),"")</f>
        <v/>
      </c>
      <c r="BK30" s="47" t="str">
        <f>IFERROR(VLOOKUP($B30,BK$3:$BN$5,MAX($U$6:$BM$6)+2-BK$6,0),"")</f>
        <v/>
      </c>
      <c r="BL30" s="47" t="str">
        <f>IFERROR(VLOOKUP($B30,BL$3:$BN$5,MAX($U$6:$BM$6)+2-BL$6,0),"")</f>
        <v/>
      </c>
      <c r="BM30" s="47" t="str">
        <f>IFERROR(VLOOKUP($B30,BM$3:$BN$5,MAX($U$6:$BM$6)+2-BM$6,0),"")</f>
        <v/>
      </c>
      <c r="BN30" s="46">
        <f t="shared" si="12"/>
        <v>0</v>
      </c>
      <c r="BO30" s="48" t="str">
        <f t="shared" si="13"/>
        <v/>
      </c>
      <c r="BP30" s="48" t="str">
        <f t="shared" si="14"/>
        <v/>
      </c>
      <c r="BQ30" s="49" t="str">
        <f t="shared" si="15"/>
        <v/>
      </c>
      <c r="BR30" s="50">
        <f t="shared" si="16"/>
        <v>0</v>
      </c>
      <c r="BS30" s="51">
        <f t="shared" si="17"/>
        <v>0</v>
      </c>
      <c r="BT30" s="52" t="str">
        <f>IFERROR(VLOOKUP($B30,BT$2:$CN$5,MAX($BT$6:$CM$6)+2-BT$6,0)*BT$7,"")</f>
        <v/>
      </c>
      <c r="BU30" s="52" t="str">
        <f>IFERROR(VLOOKUP($B30,BU$2:$CN$5,MAX($BT$6:$CM$6)+2-BU$6,0)*BU$7,"")</f>
        <v/>
      </c>
      <c r="BV30" s="52" t="str">
        <f>IFERROR(VLOOKUP($B30,BV$2:$CN$5,MAX($BT$6:$CM$6)+2-BV$6,0)*BV$7,"")</f>
        <v/>
      </c>
      <c r="BW30" s="52" t="str">
        <f>IFERROR(VLOOKUP($B30,BW$2:$CN$5,MAX($BT$6:$CM$6)+2-BW$6,0)*BW$7,"")</f>
        <v/>
      </c>
      <c r="BX30" s="52" t="str">
        <f>IFERROR(VLOOKUP($B30,BX$2:$CN$5,MAX($BT$6:$CM$6)+2-BX$6,0)*BX$7,"")</f>
        <v/>
      </c>
      <c r="BY30" s="52" t="str">
        <f>IFERROR(VLOOKUP($B30,BY$2:$CN$5,MAX($BT$6:$CM$6)+2-BY$6,0)*BY$7,"")</f>
        <v/>
      </c>
      <c r="BZ30" s="52" t="str">
        <f>IFERROR(VLOOKUP($B30,BZ$2:$CN$5,MAX($BT$6:$CM$6)+2-BZ$6,0)*BZ$7,"")</f>
        <v/>
      </c>
      <c r="CA30" s="52" t="str">
        <f>IFERROR(VLOOKUP($B30,CA$2:$CN$5,MAX($BT$6:$CM$6)+2-CA$6,0)*CA$7,"")</f>
        <v/>
      </c>
      <c r="CB30" s="52" t="str">
        <f>IFERROR(VLOOKUP($B30,CB$2:$CN$5,MAX($BT$6:$CM$6)+2-CB$6,0)*CB$7,"")</f>
        <v/>
      </c>
      <c r="CC30" s="52" t="str">
        <f>IFERROR(VLOOKUP($B30,CC$2:$CN$5,MAX($BT$6:$CM$6)+2-CC$6,0)*CC$7,"")</f>
        <v/>
      </c>
      <c r="CD30" s="52" t="str">
        <f>IFERROR(VLOOKUP($B30,CD$2:$CN$5,MAX($BT$6:$CM$6)+2-CD$6,0)*CD$7,"")</f>
        <v/>
      </c>
      <c r="CE30" s="52" t="str">
        <f>IFERROR(VLOOKUP($B30,CE$2:$CN$5,MAX($BT$6:$CM$6)+2-CE$6,0)*CE$7,"")</f>
        <v/>
      </c>
      <c r="CF30" s="52" t="str">
        <f>IFERROR(VLOOKUP($B30,CF$2:$CN$5,MAX($BT$6:$CM$6)+2-CF$6,0)*CF$7,"")</f>
        <v/>
      </c>
      <c r="CG30" s="52" t="str">
        <f>IFERROR(VLOOKUP($B30,CG$2:$CN$5,MAX($BT$6:$CM$6)+2-CG$6,0)*CG$7,"")</f>
        <v/>
      </c>
      <c r="CH30" s="52" t="str">
        <f>IFERROR(VLOOKUP($B30,CH$2:$CN$5,MAX($BT$6:$CM$6)+2-CH$6,0)*CH$7,"")</f>
        <v/>
      </c>
      <c r="CI30" s="52" t="str">
        <f>IFERROR(VLOOKUP($B30,CI$2:$CN$5,MAX($BT$6:$CM$6)+2-CI$6,0)*CI$7,"")</f>
        <v/>
      </c>
      <c r="CJ30" s="52" t="str">
        <f>IFERROR(VLOOKUP($B30,CJ$2:$CN$5,MAX($BT$6:$CM$6)+2-CJ$6,0)*CJ$7,"")</f>
        <v/>
      </c>
      <c r="CK30" s="52" t="str">
        <f>IFERROR(VLOOKUP($B30,CK$2:$CN$5,MAX($BT$6:$CM$6)+2-CK$6,0)*CK$7,"")</f>
        <v/>
      </c>
      <c r="CL30" s="52" t="str">
        <f>IFERROR(VLOOKUP($B30,CL$2:$CN$5,MAX($BT$6:$CM$6)+2-CL$6,0)*CL$7,"")</f>
        <v/>
      </c>
      <c r="CM30" s="52" t="str">
        <f>IFERROR(VLOOKUP($B30,CM$2:$CN$5,MAX($BT$6:$CM$6)+2-CM$6,0)*CM$7,"")</f>
        <v/>
      </c>
      <c r="CP30" s="53"/>
      <c r="CQ30" s="54" t="str">
        <f>IFERROR(VLOOKUP($B30,BT$49:$CN$58,MAX($CQ$6:$DJ$6)+2-CQ$6,0)*CQ$7,"")</f>
        <v/>
      </c>
      <c r="CR30" s="54" t="str">
        <f>IFERROR(VLOOKUP($B30,BU$49:$CN$58,MAX($CQ$6:$DJ$6)+2-CR$6,0)*CR$7,"")</f>
        <v/>
      </c>
      <c r="CS30" s="54" t="str">
        <f>IFERROR(VLOOKUP($B30,BV$49:$CN$58,MAX($CQ$6:$DJ$6)+2-CS$6,0)*CS$7,"")</f>
        <v/>
      </c>
      <c r="CT30" s="54" t="str">
        <f>IFERROR(VLOOKUP($B30,BW$49:$CN$58,MAX($CQ$6:$DJ$6)+2-CT$6,0)*CT$7,"")</f>
        <v/>
      </c>
      <c r="CU30" s="54" t="str">
        <f>IFERROR(VLOOKUP($B30,BX$49:$CN$58,MAX($CQ$6:$DJ$6)+2-CU$6,0)*CU$7,"")</f>
        <v/>
      </c>
      <c r="CV30" s="54" t="str">
        <f>IFERROR(VLOOKUP($B30,BY$49:$CN$58,MAX($CQ$6:$DJ$6)+2-CV$6,0)*CV$7,"")</f>
        <v/>
      </c>
      <c r="CW30" s="54" t="str">
        <f>IFERROR(VLOOKUP($B30,BZ$49:$CN$58,MAX($CQ$6:$DJ$6)+2-CW$6,0)*CW$7,"")</f>
        <v/>
      </c>
      <c r="CX30" s="54" t="str">
        <f>IFERROR(VLOOKUP($B30,CA$49:$CN$58,MAX($CQ$6:$DJ$6)+2-CX$6,0)*CX$7,"")</f>
        <v/>
      </c>
      <c r="CY30" s="54" t="str">
        <f>IFERROR(VLOOKUP($B30,CB$49:$CN$58,MAX($CQ$6:$DJ$6)+2-CY$6,0)*CY$7,"")</f>
        <v/>
      </c>
      <c r="CZ30" s="54" t="str">
        <f>IFERROR(VLOOKUP($B30,CC$49:$CN$58,MAX($CQ$6:$DJ$6)+2-CZ$6,0)*CZ$7,"")</f>
        <v/>
      </c>
      <c r="DA30" s="54" t="str">
        <f>IFERROR(VLOOKUP($B30,CD$49:$CN$58,MAX($CQ$6:$DJ$6)+2-DA$6,0)*DA$7,"")</f>
        <v/>
      </c>
      <c r="DB30" s="54" t="str">
        <f>IFERROR(VLOOKUP($B30,CE$49:$CN$58,MAX($CQ$6:$DJ$6)+2-DB$6,0)*DB$7,"")</f>
        <v/>
      </c>
      <c r="DC30" s="54" t="str">
        <f>IFERROR(VLOOKUP($B30,CF$49:$CN$58,MAX($CQ$6:$DJ$6)+2-DC$6,0)*DC$7,"")</f>
        <v/>
      </c>
      <c r="DD30" s="54" t="str">
        <f>IFERROR(VLOOKUP($B30,CG$49:$CN$58,MAX($CQ$6:$DJ$6)+2-DD$6,0)*DD$7,"")</f>
        <v/>
      </c>
      <c r="DE30" s="54" t="str">
        <f>IFERROR(VLOOKUP($B30,CH$49:$CN$58,MAX($CQ$6:$DJ$6)+2-DE$6,0)*DE$7,"")</f>
        <v/>
      </c>
      <c r="DF30" s="54" t="str">
        <f>IFERROR(VLOOKUP($B30,CI$49:$CN$58,MAX($CQ$6:$DJ$6)+2-DF$6,0)*DF$7,"")</f>
        <v/>
      </c>
      <c r="DG30" s="54" t="str">
        <f>IFERROR(VLOOKUP($B30,CJ$49:$CN$58,MAX($CQ$6:$DJ$6)+2-DG$6,0)*DG$7,"")</f>
        <v/>
      </c>
      <c r="DH30" s="54" t="str">
        <f>IFERROR(VLOOKUP($B30,CK$49:$CN$58,MAX($CQ$6:$DJ$6)+2-DH$6,0)*DH$7,"")</f>
        <v/>
      </c>
      <c r="DI30" s="54" t="str">
        <f>IFERROR(VLOOKUP($B30,CL$49:$CN$58,MAX($CQ$6:$DJ$6)+2-DI$6,0)*DI$7,"")</f>
        <v/>
      </c>
      <c r="DJ30" s="54" t="str">
        <f>IFERROR(VLOOKUP($B30,CM$49:$CN$58,MAX($CQ$6:$DJ$6)+2-DJ$6,0)*DJ$7,"")</f>
        <v/>
      </c>
      <c r="DK30" s="55">
        <f t="shared" si="18"/>
        <v>0</v>
      </c>
      <c r="DM30" s="56" t="str">
        <f>IFERROR(VLOOKUP($B30,BT$60:$CN$69,MAX($BT$6:$CM$6)+2-DM$6,0)*DM$7,"")</f>
        <v/>
      </c>
      <c r="DN30" s="56" t="str">
        <f>IFERROR(VLOOKUP($B30,BU$60:$CN$69,MAX($BT$6:$CM$6)+2-DN$6,0)*DN$7,"")</f>
        <v/>
      </c>
      <c r="DO30" s="56" t="str">
        <f>IFERROR(VLOOKUP($B30,BV$60:$CN$69,MAX($BT$6:$CM$6)+2-DO$6,0)*DO$7,"")</f>
        <v/>
      </c>
      <c r="DP30" s="56" t="str">
        <f>IFERROR(VLOOKUP($B30,BW$60:$CN$69,MAX($BT$6:$CM$6)+2-DP$6,0)*DP$7,"")</f>
        <v/>
      </c>
      <c r="DQ30" s="56" t="str">
        <f>IFERROR(VLOOKUP($B30,BX$60:$CN$69,MAX($BT$6:$CM$6)+2-DQ$6,0)*DQ$7,"")</f>
        <v/>
      </c>
      <c r="DR30" s="56" t="str">
        <f>IFERROR(VLOOKUP($B30,BY$60:$CN$69,MAX($BT$6:$CM$6)+2-DR$6,0)*DR$7,"")</f>
        <v/>
      </c>
      <c r="DS30" s="56" t="str">
        <f>IFERROR(VLOOKUP($B30,BZ$60:$CN$69,MAX($BT$6:$CM$6)+2-DS$6,0)*DS$7,"")</f>
        <v/>
      </c>
      <c r="DT30" s="56" t="str">
        <f>IFERROR(VLOOKUP($B30,CA$60:$CN$69,MAX($BT$6:$CM$6)+2-DT$6,0)*DT$7,"")</f>
        <v/>
      </c>
      <c r="DU30" s="56" t="str">
        <f>IFERROR(VLOOKUP($B30,CB$60:$CN$69,MAX($BT$6:$CM$6)+2-DU$6,0)*DU$7,"")</f>
        <v/>
      </c>
      <c r="DV30" s="56" t="str">
        <f>IFERROR(VLOOKUP($B30,CC$60:$CN$69,MAX($BT$6:$CM$6)+2-DV$6,0)*DV$7,"")</f>
        <v/>
      </c>
      <c r="DW30" s="56" t="str">
        <f>IFERROR(VLOOKUP($B30,CD$60:$CN$69,MAX($BT$6:$CM$6)+2-DW$6,0)*DW$7,"")</f>
        <v/>
      </c>
      <c r="DX30" s="56" t="str">
        <f>IFERROR(VLOOKUP($B30,CE$60:$CN$69,MAX($BT$6:$CM$6)+2-DX$6,0)*DX$7,"")</f>
        <v/>
      </c>
      <c r="DY30" s="56" t="str">
        <f>IFERROR(VLOOKUP($B30,CF$60:$CN$69,MAX($BT$6:$CM$6)+2-DY$6,0)*DY$7,"")</f>
        <v/>
      </c>
      <c r="DZ30" s="56" t="str">
        <f>IFERROR(VLOOKUP($B30,CG$60:$CN$69,MAX($BT$6:$CM$6)+2-DZ$6,0)*DZ$7,"")</f>
        <v/>
      </c>
      <c r="EA30" s="56" t="str">
        <f>IFERROR(VLOOKUP($B30,CH$60:$CN$69,MAX($BT$6:$CM$6)+2-EA$6,0)*EA$7,"")</f>
        <v/>
      </c>
      <c r="EB30" s="56" t="str">
        <f>IFERROR(VLOOKUP($B30,CI$60:$CN$69,MAX($BT$6:$CM$6)+2-EB$6,0)*EB$7,"")</f>
        <v/>
      </c>
      <c r="EC30" s="56" t="str">
        <f>IFERROR(VLOOKUP($B30,CJ$60:$CN$69,MAX($BT$6:$CM$6)+2-EC$6,0)*EC$7,"")</f>
        <v/>
      </c>
      <c r="ED30" s="56" t="str">
        <f>IFERROR(VLOOKUP($B30,CK$60:$CN$69,MAX($BT$6:$CM$6)+2-ED$6,0)*ED$7,"")</f>
        <v/>
      </c>
      <c r="EE30" s="56" t="str">
        <f>IFERROR(VLOOKUP($B30,CL$60:$CN$69,MAX($BT$6:$CM$6)+2-EE$6,0)*EE$7,"")</f>
        <v/>
      </c>
      <c r="EF30" s="56" t="str">
        <f>IFERROR(VLOOKUP($B30,CM$60:$CN$69,MAX($BT$6:$CM$6)+2-EF$6,0)*EF$7,"")</f>
        <v/>
      </c>
      <c r="EG30" s="57">
        <f t="shared" si="19"/>
        <v>0</v>
      </c>
      <c r="EJ30" s="1">
        <v>23</v>
      </c>
      <c r="EL30" s="1">
        <v>23</v>
      </c>
      <c r="EN30" s="1">
        <v>23</v>
      </c>
      <c r="EP30" s="1">
        <v>23</v>
      </c>
    </row>
    <row r="31" spans="1:146" ht="18" hidden="1">
      <c r="A31" s="36" t="s">
        <v>50</v>
      </c>
      <c r="B31" s="37"/>
      <c r="C31" s="63"/>
      <c r="D31" s="64"/>
      <c r="E31" s="62"/>
      <c r="F31" s="59"/>
      <c r="G31" s="37"/>
      <c r="H31" s="43">
        <f t="shared" si="0"/>
        <v>0</v>
      </c>
      <c r="I31" s="43">
        <f t="shared" si="1"/>
        <v>0</v>
      </c>
      <c r="J31" s="43">
        <f t="shared" si="2"/>
        <v>0</v>
      </c>
      <c r="K31" s="43">
        <f t="shared" si="3"/>
        <v>0</v>
      </c>
      <c r="L31" s="43">
        <f t="shared" si="4"/>
        <v>0</v>
      </c>
      <c r="M31" s="43">
        <f t="shared" si="5"/>
        <v>0</v>
      </c>
      <c r="N31" s="43">
        <f t="shared" si="6"/>
        <v>0</v>
      </c>
      <c r="O31" s="44">
        <f t="shared" si="7"/>
        <v>0</v>
      </c>
      <c r="P31" s="45" t="str">
        <f t="shared" si="8"/>
        <v/>
      </c>
      <c r="Q31" s="45">
        <f t="shared" si="9"/>
        <v>0</v>
      </c>
      <c r="R31" s="46"/>
      <c r="S31" s="46" t="str">
        <f t="shared" si="10"/>
        <v/>
      </c>
      <c r="T31" s="46">
        <f t="shared" si="11"/>
        <v>0</v>
      </c>
      <c r="U31" s="47" t="str">
        <f>IFERROR(VLOOKUP($B31,U$3:$BN$5,MAX($U$6:$BM$6)+2-U$6,0),"")</f>
        <v/>
      </c>
      <c r="V31" s="47" t="str">
        <f>IFERROR(VLOOKUP($B31,V$3:$BN$5,MAX($U$6:$BM$6)+2-V$6,0),"")</f>
        <v/>
      </c>
      <c r="W31" s="47" t="str">
        <f>IFERROR(VLOOKUP($B31,W$3:$BN$5,MAX($U$6:$BM$6)+2-W$6,0),"")</f>
        <v/>
      </c>
      <c r="X31" s="47" t="str">
        <f>IFERROR(VLOOKUP($B31,X$3:$BN$5,MAX($U$6:$BM$6)+2-X$6,0),"")</f>
        <v/>
      </c>
      <c r="Y31" s="47" t="str">
        <f>IFERROR(VLOOKUP($B31,Y$3:$BN$5,MAX($U$6:$BM$6)+2-Y$6,0),"")</f>
        <v/>
      </c>
      <c r="Z31" s="47" t="str">
        <f>IFERROR(VLOOKUP($B31,Z$3:$BN$5,MAX($U$6:$BM$6)+2-Z$6,0),"")</f>
        <v/>
      </c>
      <c r="AA31" s="47" t="str">
        <f>IFERROR(VLOOKUP($B31,AA$3:$BN$5,MAX($U$6:$BM$6)+2-AA$6,0),"")</f>
        <v/>
      </c>
      <c r="AB31" s="47" t="str">
        <f>IFERROR(VLOOKUP($B31,AB$3:$BN$5,MAX($U$6:$BM$6)+2-AB$6,0),"")</f>
        <v/>
      </c>
      <c r="AC31" s="47" t="str">
        <f>IFERROR(VLOOKUP($B31,AC$3:$BN$5,MAX($U$6:$BM$6)+2-AC$6,0),"")</f>
        <v/>
      </c>
      <c r="AD31" s="47" t="str">
        <f>IFERROR(VLOOKUP($B31,AD$3:$BN$5,MAX($U$6:$BM$6)+2-AD$6,0),"")</f>
        <v/>
      </c>
      <c r="AE31" s="47" t="str">
        <f>IFERROR(VLOOKUP($B31,AE$3:$BN$5,MAX($U$6:$BM$6)+2-AE$6,0),"")</f>
        <v/>
      </c>
      <c r="AF31" s="47" t="str">
        <f>IFERROR(VLOOKUP($B31,AF$3:$BN$5,MAX($U$6:$BM$6)+2-AF$6,0),"")</f>
        <v/>
      </c>
      <c r="AG31" s="47" t="str">
        <f>IFERROR(VLOOKUP($B31,AG$3:$BN$5,MAX($U$6:$BM$6)+2-AG$6,0),"")</f>
        <v/>
      </c>
      <c r="AH31" s="47" t="str">
        <f>IFERROR(VLOOKUP($B31,AH$3:$BN$5,MAX($U$6:$BM$6)+2-AH$6,0),"")</f>
        <v/>
      </c>
      <c r="AI31" s="47" t="str">
        <f>IFERROR(VLOOKUP($B31,AI$3:$BN$5,MAX($U$6:$BM$6)+2-AI$6,0),"")</f>
        <v/>
      </c>
      <c r="AJ31" s="47" t="str">
        <f>IFERROR(VLOOKUP($B31,AJ$3:$BN$5,MAX($U$6:$BM$6)+2-AJ$6,0),"")</f>
        <v/>
      </c>
      <c r="AK31" s="47" t="str">
        <f>IFERROR(VLOOKUP($B31,AK$3:$BN$5,MAX($U$6:$BM$6)+2-AK$6,0),"")</f>
        <v/>
      </c>
      <c r="AL31" s="47" t="str">
        <f>IFERROR(VLOOKUP($B31,AL$3:$BN$5,MAX($U$6:$BM$6)+2-AL$6,0),"")</f>
        <v/>
      </c>
      <c r="AM31" s="47" t="str">
        <f>IFERROR(VLOOKUP($B31,AM$3:$BN$5,MAX($U$6:$BM$6)+2-AM$6,0),"")</f>
        <v/>
      </c>
      <c r="AN31" s="47" t="str">
        <f>IFERROR(VLOOKUP($B31,AN$3:$BN$5,MAX($U$6:$BM$6)+2-AN$6,0),"")</f>
        <v/>
      </c>
      <c r="AO31" s="47" t="str">
        <f>IFERROR(VLOOKUP($B31,AO$3:$BN$5,MAX($U$6:$BM$6)+2-AO$6,0),"")</f>
        <v/>
      </c>
      <c r="AP31" s="47" t="str">
        <f>IFERROR(VLOOKUP($B31,AP$3:$BN$5,MAX($U$6:$BM$6)+2-AP$6,0),"")</f>
        <v/>
      </c>
      <c r="AQ31" s="47" t="str">
        <f>IFERROR(VLOOKUP($B31,AQ$3:$BN$5,MAX($U$6:$BM$6)+2-AQ$6,0),"")</f>
        <v/>
      </c>
      <c r="AR31" s="47" t="str">
        <f>IFERROR(VLOOKUP($B31,AR$3:$BN$5,MAX($U$6:$BM$6)+2-AR$6,0),"")</f>
        <v/>
      </c>
      <c r="AS31" s="47" t="str">
        <f>IFERROR(VLOOKUP($B31,AS$3:$BN$5,MAX($U$6:$BM$6)+2-AS$6,0),"")</f>
        <v/>
      </c>
      <c r="AT31" s="47" t="str">
        <f>IFERROR(VLOOKUP($B31,AT$3:$BN$5,MAX($U$6:$BM$6)+2-AT$6,0),"")</f>
        <v/>
      </c>
      <c r="AU31" s="47" t="str">
        <f>IFERROR(VLOOKUP($B31,AU$3:$BN$5,MAX($U$6:$BM$6)+2-AU$6,0),"")</f>
        <v/>
      </c>
      <c r="AV31" s="47" t="str">
        <f>IFERROR(VLOOKUP($B31,AV$3:$BN$5,MAX($U$6:$BM$6)+2-AV$6,0),"")</f>
        <v/>
      </c>
      <c r="AW31" s="47" t="str">
        <f>IFERROR(VLOOKUP($B31,AW$3:$BN$5,MAX($U$6:$BM$6)+2-AW$6,0),"")</f>
        <v/>
      </c>
      <c r="AX31" s="47" t="str">
        <f>IFERROR(VLOOKUP($B31,AX$3:$BN$5,MAX($U$6:$BM$6)+2-AX$6,0),"")</f>
        <v/>
      </c>
      <c r="AY31" s="47" t="str">
        <f>IFERROR(VLOOKUP($B31,AY$3:$BN$5,MAX($U$6:$BM$6)+2-AY$6,0),"")</f>
        <v/>
      </c>
      <c r="AZ31" s="47" t="str">
        <f>IFERROR(VLOOKUP($B31,AZ$3:$BN$5,MAX($U$6:$BM$6)+2-AZ$6,0),"")</f>
        <v/>
      </c>
      <c r="BA31" s="47" t="str">
        <f>IFERROR(VLOOKUP($B31,BA$3:$BN$5,MAX($U$6:$BM$6)+2-BA$6,0),"")</f>
        <v/>
      </c>
      <c r="BB31" s="47" t="str">
        <f>IFERROR(VLOOKUP($B31,BB$3:$BN$5,MAX($U$6:$BM$6)+2-BB$6,0),"")</f>
        <v/>
      </c>
      <c r="BC31" s="47" t="str">
        <f>IFERROR(VLOOKUP($B31,BC$3:$BN$5,MAX($U$6:$BM$6)+2-BC$6,0),"")</f>
        <v/>
      </c>
      <c r="BD31" s="47" t="str">
        <f>IFERROR(VLOOKUP($B31,BD$3:$BN$5,MAX($U$6:$BM$6)+2-BD$6,0),"")</f>
        <v/>
      </c>
      <c r="BE31" s="47" t="str">
        <f>IFERROR(VLOOKUP($B31,BE$3:$BN$5,MAX($U$6:$BM$6)+2-BE$6,0),"")</f>
        <v/>
      </c>
      <c r="BF31" s="47" t="str">
        <f>IFERROR(VLOOKUP($B31,BF$3:$BN$5,MAX($U$6:$BM$6)+2-BF$6,0),"")</f>
        <v/>
      </c>
      <c r="BG31" s="47" t="str">
        <f>IFERROR(VLOOKUP($B31,BG$3:$BN$5,MAX($U$6:$BM$6)+2-BG$6,0),"")</f>
        <v/>
      </c>
      <c r="BH31" s="47" t="str">
        <f>IFERROR(VLOOKUP($B31,BH$3:$BN$5,MAX($U$6:$BM$6)+2-BH$6,0),"")</f>
        <v/>
      </c>
      <c r="BI31" s="47" t="str">
        <f>IFERROR(VLOOKUP($B31,BI$3:$BN$5,MAX($U$6:$BM$6)+2-BI$6,0),"")</f>
        <v/>
      </c>
      <c r="BJ31" s="47" t="str">
        <f>IFERROR(VLOOKUP($B31,BJ$3:$BN$5,MAX($U$6:$BM$6)+2-BJ$6,0),"")</f>
        <v/>
      </c>
      <c r="BK31" s="47" t="str">
        <f>IFERROR(VLOOKUP($B31,BK$3:$BN$5,MAX($U$6:$BM$6)+2-BK$6,0),"")</f>
        <v/>
      </c>
      <c r="BL31" s="47" t="str">
        <f>IFERROR(VLOOKUP($B31,BL$3:$BN$5,MAX($U$6:$BM$6)+2-BL$6,0),"")</f>
        <v/>
      </c>
      <c r="BM31" s="47" t="str">
        <f>IFERROR(VLOOKUP($B31,BM$3:$BN$5,MAX($U$6:$BM$6)+2-BM$6,0),"")</f>
        <v/>
      </c>
      <c r="BN31" s="46">
        <f t="shared" si="12"/>
        <v>0</v>
      </c>
      <c r="BO31" s="48" t="str">
        <f t="shared" si="13"/>
        <v/>
      </c>
      <c r="BP31" s="48" t="str">
        <f t="shared" si="14"/>
        <v/>
      </c>
      <c r="BQ31" s="49" t="str">
        <f t="shared" si="15"/>
        <v/>
      </c>
      <c r="BR31" s="50">
        <f t="shared" si="16"/>
        <v>0</v>
      </c>
      <c r="BS31" s="51">
        <f t="shared" si="17"/>
        <v>0</v>
      </c>
      <c r="BT31" s="52" t="str">
        <f>IFERROR(VLOOKUP($B31,BT$2:$CN$5,MAX($BT$6:$CM$6)+2-BT$6,0)*BT$7,"")</f>
        <v/>
      </c>
      <c r="BU31" s="52" t="str">
        <f>IFERROR(VLOOKUP($B31,BU$2:$CN$5,MAX($BT$6:$CM$6)+2-BU$6,0)*BU$7,"")</f>
        <v/>
      </c>
      <c r="BV31" s="52" t="str">
        <f>IFERROR(VLOOKUP($B31,BV$2:$CN$5,MAX($BT$6:$CM$6)+2-BV$6,0)*BV$7,"")</f>
        <v/>
      </c>
      <c r="BW31" s="52" t="str">
        <f>IFERROR(VLOOKUP($B31,BW$2:$CN$5,MAX($BT$6:$CM$6)+2-BW$6,0)*BW$7,"")</f>
        <v/>
      </c>
      <c r="BX31" s="52" t="str">
        <f>IFERROR(VLOOKUP($B31,BX$2:$CN$5,MAX($BT$6:$CM$6)+2-BX$6,0)*BX$7,"")</f>
        <v/>
      </c>
      <c r="BY31" s="52" t="str">
        <f>IFERROR(VLOOKUP($B31,BY$2:$CN$5,MAX($BT$6:$CM$6)+2-BY$6,0)*BY$7,"")</f>
        <v/>
      </c>
      <c r="BZ31" s="52" t="str">
        <f>IFERROR(VLOOKUP($B31,BZ$2:$CN$5,MAX($BT$6:$CM$6)+2-BZ$6,0)*BZ$7,"")</f>
        <v/>
      </c>
      <c r="CA31" s="52" t="str">
        <f>IFERROR(VLOOKUP($B31,CA$2:$CN$5,MAX($BT$6:$CM$6)+2-CA$6,0)*CA$7,"")</f>
        <v/>
      </c>
      <c r="CB31" s="52" t="str">
        <f>IFERROR(VLOOKUP($B31,CB$2:$CN$5,MAX($BT$6:$CM$6)+2-CB$6,0)*CB$7,"")</f>
        <v/>
      </c>
      <c r="CC31" s="52" t="str">
        <f>IFERROR(VLOOKUP($B31,CC$2:$CN$5,MAX($BT$6:$CM$6)+2-CC$6,0)*CC$7,"")</f>
        <v/>
      </c>
      <c r="CD31" s="52" t="str">
        <f>IFERROR(VLOOKUP($B31,CD$2:$CN$5,MAX($BT$6:$CM$6)+2-CD$6,0)*CD$7,"")</f>
        <v/>
      </c>
      <c r="CE31" s="52" t="str">
        <f>IFERROR(VLOOKUP($B31,CE$2:$CN$5,MAX($BT$6:$CM$6)+2-CE$6,0)*CE$7,"")</f>
        <v/>
      </c>
      <c r="CF31" s="52" t="str">
        <f>IFERROR(VLOOKUP($B31,CF$2:$CN$5,MAX($BT$6:$CM$6)+2-CF$6,0)*CF$7,"")</f>
        <v/>
      </c>
      <c r="CG31" s="52" t="str">
        <f>IFERROR(VLOOKUP($B31,CG$2:$CN$5,MAX($BT$6:$CM$6)+2-CG$6,0)*CG$7,"")</f>
        <v/>
      </c>
      <c r="CH31" s="52" t="str">
        <f>IFERROR(VLOOKUP($B31,CH$2:$CN$5,MAX($BT$6:$CM$6)+2-CH$6,0)*CH$7,"")</f>
        <v/>
      </c>
      <c r="CI31" s="52" t="str">
        <f>IFERROR(VLOOKUP($B31,CI$2:$CN$5,MAX($BT$6:$CM$6)+2-CI$6,0)*CI$7,"")</f>
        <v/>
      </c>
      <c r="CJ31" s="52" t="str">
        <f>IFERROR(VLOOKUP($B31,CJ$2:$CN$5,MAX($BT$6:$CM$6)+2-CJ$6,0)*CJ$7,"")</f>
        <v/>
      </c>
      <c r="CK31" s="52" t="str">
        <f>IFERROR(VLOOKUP($B31,CK$2:$CN$5,MAX($BT$6:$CM$6)+2-CK$6,0)*CK$7,"")</f>
        <v/>
      </c>
      <c r="CL31" s="52" t="str">
        <f>IFERROR(VLOOKUP($B31,CL$2:$CN$5,MAX($BT$6:$CM$6)+2-CL$6,0)*CL$7,"")</f>
        <v/>
      </c>
      <c r="CM31" s="52" t="str">
        <f>IFERROR(VLOOKUP($B31,CM$2:$CN$5,MAX($BT$6:$CM$6)+2-CM$6,0)*CM$7,"")</f>
        <v/>
      </c>
      <c r="CP31" s="53"/>
      <c r="CQ31" s="54" t="str">
        <f>IFERROR(VLOOKUP($B31,BT$49:$CN$58,MAX($CQ$6:$DJ$6)+2-CQ$6,0)*CQ$7,"")</f>
        <v/>
      </c>
      <c r="CR31" s="54" t="str">
        <f>IFERROR(VLOOKUP($B31,BU$49:$CN$58,MAX($CQ$6:$DJ$6)+2-CR$6,0)*CR$7,"")</f>
        <v/>
      </c>
      <c r="CS31" s="54" t="str">
        <f>IFERROR(VLOOKUP($B31,BV$49:$CN$58,MAX($CQ$6:$DJ$6)+2-CS$6,0)*CS$7,"")</f>
        <v/>
      </c>
      <c r="CT31" s="54" t="str">
        <f>IFERROR(VLOOKUP($B31,BW$49:$CN$58,MAX($CQ$6:$DJ$6)+2-CT$6,0)*CT$7,"")</f>
        <v/>
      </c>
      <c r="CU31" s="54" t="str">
        <f>IFERROR(VLOOKUP($B31,BX$49:$CN$58,MAX($CQ$6:$DJ$6)+2-CU$6,0)*CU$7,"")</f>
        <v/>
      </c>
      <c r="CV31" s="54" t="str">
        <f>IFERROR(VLOOKUP($B31,BY$49:$CN$58,MAX($CQ$6:$DJ$6)+2-CV$6,0)*CV$7,"")</f>
        <v/>
      </c>
      <c r="CW31" s="54" t="str">
        <f>IFERROR(VLOOKUP($B31,BZ$49:$CN$58,MAX($CQ$6:$DJ$6)+2-CW$6,0)*CW$7,"")</f>
        <v/>
      </c>
      <c r="CX31" s="54" t="str">
        <f>IFERROR(VLOOKUP($B31,CA$49:$CN$58,MAX($CQ$6:$DJ$6)+2-CX$6,0)*CX$7,"")</f>
        <v/>
      </c>
      <c r="CY31" s="54" t="str">
        <f>IFERROR(VLOOKUP($B31,CB$49:$CN$58,MAX($CQ$6:$DJ$6)+2-CY$6,0)*CY$7,"")</f>
        <v/>
      </c>
      <c r="CZ31" s="54" t="str">
        <f>IFERROR(VLOOKUP($B31,CC$49:$CN$58,MAX($CQ$6:$DJ$6)+2-CZ$6,0)*CZ$7,"")</f>
        <v/>
      </c>
      <c r="DA31" s="54" t="str">
        <f>IFERROR(VLOOKUP($B31,CD$49:$CN$58,MAX($CQ$6:$DJ$6)+2-DA$6,0)*DA$7,"")</f>
        <v/>
      </c>
      <c r="DB31" s="54" t="str">
        <f>IFERROR(VLOOKUP($B31,CE$49:$CN$58,MAX($CQ$6:$DJ$6)+2-DB$6,0)*DB$7,"")</f>
        <v/>
      </c>
      <c r="DC31" s="54" t="str">
        <f>IFERROR(VLOOKUP($B31,CF$49:$CN$58,MAX($CQ$6:$DJ$6)+2-DC$6,0)*DC$7,"")</f>
        <v/>
      </c>
      <c r="DD31" s="54" t="str">
        <f>IFERROR(VLOOKUP($B31,CG$49:$CN$58,MAX($CQ$6:$DJ$6)+2-DD$6,0)*DD$7,"")</f>
        <v/>
      </c>
      <c r="DE31" s="54" t="str">
        <f>IFERROR(VLOOKUP($B31,CH$49:$CN$58,MAX($CQ$6:$DJ$6)+2-DE$6,0)*DE$7,"")</f>
        <v/>
      </c>
      <c r="DF31" s="54" t="str">
        <f>IFERROR(VLOOKUP($B31,CI$49:$CN$58,MAX($CQ$6:$DJ$6)+2-DF$6,0)*DF$7,"")</f>
        <v/>
      </c>
      <c r="DG31" s="54" t="str">
        <f>IFERROR(VLOOKUP($B31,CJ$49:$CN$58,MAX($CQ$6:$DJ$6)+2-DG$6,0)*DG$7,"")</f>
        <v/>
      </c>
      <c r="DH31" s="54" t="str">
        <f>IFERROR(VLOOKUP($B31,CK$49:$CN$58,MAX($CQ$6:$DJ$6)+2-DH$6,0)*DH$7,"")</f>
        <v/>
      </c>
      <c r="DI31" s="54" t="str">
        <f>IFERROR(VLOOKUP($B31,CL$49:$CN$58,MAX($CQ$6:$DJ$6)+2-DI$6,0)*DI$7,"")</f>
        <v/>
      </c>
      <c r="DJ31" s="54" t="str">
        <f>IFERROR(VLOOKUP($B31,CM$49:$CN$58,MAX($CQ$6:$DJ$6)+2-DJ$6,0)*DJ$7,"")</f>
        <v/>
      </c>
      <c r="DK31" s="55">
        <f t="shared" si="18"/>
        <v>0</v>
      </c>
      <c r="DM31" s="56" t="str">
        <f>IFERROR(VLOOKUP($B31,BT$60:$CN$69,MAX($BT$6:$CM$6)+2-DM$6,0)*DM$7,"")</f>
        <v/>
      </c>
      <c r="DN31" s="56" t="str">
        <f>IFERROR(VLOOKUP($B31,BU$60:$CN$69,MAX($BT$6:$CM$6)+2-DN$6,0)*DN$7,"")</f>
        <v/>
      </c>
      <c r="DO31" s="56" t="str">
        <f>IFERROR(VLOOKUP($B31,BV$60:$CN$69,MAX($BT$6:$CM$6)+2-DO$6,0)*DO$7,"")</f>
        <v/>
      </c>
      <c r="DP31" s="56" t="str">
        <f>IFERROR(VLOOKUP($B31,BW$60:$CN$69,MAX($BT$6:$CM$6)+2-DP$6,0)*DP$7,"")</f>
        <v/>
      </c>
      <c r="DQ31" s="56" t="str">
        <f>IFERROR(VLOOKUP($B31,BX$60:$CN$69,MAX($BT$6:$CM$6)+2-DQ$6,0)*DQ$7,"")</f>
        <v/>
      </c>
      <c r="DR31" s="56" t="str">
        <f>IFERROR(VLOOKUP($B31,BY$60:$CN$69,MAX($BT$6:$CM$6)+2-DR$6,0)*DR$7,"")</f>
        <v/>
      </c>
      <c r="DS31" s="56" t="str">
        <f>IFERROR(VLOOKUP($B31,BZ$60:$CN$69,MAX($BT$6:$CM$6)+2-DS$6,0)*DS$7,"")</f>
        <v/>
      </c>
      <c r="DT31" s="56" t="str">
        <f>IFERROR(VLOOKUP($B31,CA$60:$CN$69,MAX($BT$6:$CM$6)+2-DT$6,0)*DT$7,"")</f>
        <v/>
      </c>
      <c r="DU31" s="56" t="str">
        <f>IFERROR(VLOOKUP($B31,CB$60:$CN$69,MAX($BT$6:$CM$6)+2-DU$6,0)*DU$7,"")</f>
        <v/>
      </c>
      <c r="DV31" s="56" t="str">
        <f>IFERROR(VLOOKUP($B31,CC$60:$CN$69,MAX($BT$6:$CM$6)+2-DV$6,0)*DV$7,"")</f>
        <v/>
      </c>
      <c r="DW31" s="56" t="str">
        <f>IFERROR(VLOOKUP($B31,CD$60:$CN$69,MAX($BT$6:$CM$6)+2-DW$6,0)*DW$7,"")</f>
        <v/>
      </c>
      <c r="DX31" s="56" t="str">
        <f>IFERROR(VLOOKUP($B31,CE$60:$CN$69,MAX($BT$6:$CM$6)+2-DX$6,0)*DX$7,"")</f>
        <v/>
      </c>
      <c r="DY31" s="56" t="str">
        <f>IFERROR(VLOOKUP($B31,CF$60:$CN$69,MAX($BT$6:$CM$6)+2-DY$6,0)*DY$7,"")</f>
        <v/>
      </c>
      <c r="DZ31" s="56" t="str">
        <f>IFERROR(VLOOKUP($B31,CG$60:$CN$69,MAX($BT$6:$CM$6)+2-DZ$6,0)*DZ$7,"")</f>
        <v/>
      </c>
      <c r="EA31" s="56" t="str">
        <f>IFERROR(VLOOKUP($B31,CH$60:$CN$69,MAX($BT$6:$CM$6)+2-EA$6,0)*EA$7,"")</f>
        <v/>
      </c>
      <c r="EB31" s="56" t="str">
        <f>IFERROR(VLOOKUP($B31,CI$60:$CN$69,MAX($BT$6:$CM$6)+2-EB$6,0)*EB$7,"")</f>
        <v/>
      </c>
      <c r="EC31" s="56" t="str">
        <f>IFERROR(VLOOKUP($B31,CJ$60:$CN$69,MAX($BT$6:$CM$6)+2-EC$6,0)*EC$7,"")</f>
        <v/>
      </c>
      <c r="ED31" s="56" t="str">
        <f>IFERROR(VLOOKUP($B31,CK$60:$CN$69,MAX($BT$6:$CM$6)+2-ED$6,0)*ED$7,"")</f>
        <v/>
      </c>
      <c r="EE31" s="56" t="str">
        <f>IFERROR(VLOOKUP($B31,CL$60:$CN$69,MAX($BT$6:$CM$6)+2-EE$6,0)*EE$7,"")</f>
        <v/>
      </c>
      <c r="EF31" s="56" t="str">
        <f>IFERROR(VLOOKUP($B31,CM$60:$CN$69,MAX($BT$6:$CM$6)+2-EF$6,0)*EF$7,"")</f>
        <v/>
      </c>
      <c r="EG31" s="57">
        <f t="shared" si="19"/>
        <v>0</v>
      </c>
      <c r="EJ31" s="1">
        <v>24</v>
      </c>
      <c r="EL31" s="1">
        <v>24</v>
      </c>
      <c r="EN31" s="1">
        <v>24</v>
      </c>
      <c r="EP31" s="1">
        <v>24</v>
      </c>
    </row>
    <row r="32" spans="1:146" ht="18" hidden="1">
      <c r="A32" s="36" t="s">
        <v>51</v>
      </c>
      <c r="B32" s="37"/>
      <c r="C32" s="60"/>
      <c r="D32" s="61"/>
      <c r="E32" s="61"/>
      <c r="F32" s="61"/>
      <c r="G32" s="37"/>
      <c r="H32" s="43">
        <f t="shared" si="0"/>
        <v>0</v>
      </c>
      <c r="I32" s="43">
        <f t="shared" si="1"/>
        <v>0</v>
      </c>
      <c r="J32" s="43">
        <f t="shared" si="2"/>
        <v>0</v>
      </c>
      <c r="K32" s="43">
        <f t="shared" si="3"/>
        <v>0</v>
      </c>
      <c r="L32" s="43">
        <f t="shared" si="4"/>
        <v>0</v>
      </c>
      <c r="M32" s="43">
        <f t="shared" si="5"/>
        <v>0</v>
      </c>
      <c r="N32" s="43">
        <f t="shared" si="6"/>
        <v>0</v>
      </c>
      <c r="O32" s="44">
        <f t="shared" si="7"/>
        <v>0</v>
      </c>
      <c r="P32" s="45" t="str">
        <f t="shared" si="8"/>
        <v/>
      </c>
      <c r="Q32" s="45">
        <f t="shared" si="9"/>
        <v>0</v>
      </c>
      <c r="R32" s="46"/>
      <c r="S32" s="46" t="str">
        <f t="shared" si="10"/>
        <v/>
      </c>
      <c r="T32" s="46">
        <f t="shared" si="11"/>
        <v>0</v>
      </c>
      <c r="U32" s="47" t="str">
        <f>IFERROR(VLOOKUP($B32,U$3:$BN$5,MAX($U$6:$BM$6)+2-U$6,0),"")</f>
        <v/>
      </c>
      <c r="V32" s="47" t="str">
        <f>IFERROR(VLOOKUP($B32,V$3:$BN$5,MAX($U$6:$BM$6)+2-V$6,0),"")</f>
        <v/>
      </c>
      <c r="W32" s="47" t="str">
        <f>IFERROR(VLOOKUP($B32,W$3:$BN$5,MAX($U$6:$BM$6)+2-W$6,0),"")</f>
        <v/>
      </c>
      <c r="X32" s="47" t="str">
        <f>IFERROR(VLOOKUP($B32,X$3:$BN$5,MAX($U$6:$BM$6)+2-X$6,0),"")</f>
        <v/>
      </c>
      <c r="Y32" s="47" t="str">
        <f>IFERROR(VLOOKUP($B32,Y$3:$BN$5,MAX($U$6:$BM$6)+2-Y$6,0),"")</f>
        <v/>
      </c>
      <c r="Z32" s="47" t="str">
        <f>IFERROR(VLOOKUP($B32,Z$3:$BN$5,MAX($U$6:$BM$6)+2-Z$6,0),"")</f>
        <v/>
      </c>
      <c r="AA32" s="47" t="str">
        <f>IFERROR(VLOOKUP($B32,AA$3:$BN$5,MAX($U$6:$BM$6)+2-AA$6,0),"")</f>
        <v/>
      </c>
      <c r="AB32" s="47" t="str">
        <f>IFERROR(VLOOKUP($B32,AB$3:$BN$5,MAX($U$6:$BM$6)+2-AB$6,0),"")</f>
        <v/>
      </c>
      <c r="AC32" s="47" t="str">
        <f>IFERROR(VLOOKUP($B32,AC$3:$BN$5,MAX($U$6:$BM$6)+2-AC$6,0),"")</f>
        <v/>
      </c>
      <c r="AD32" s="47" t="str">
        <f>IFERROR(VLOOKUP($B32,AD$3:$BN$5,MAX($U$6:$BM$6)+2-AD$6,0),"")</f>
        <v/>
      </c>
      <c r="AE32" s="47" t="str">
        <f>IFERROR(VLOOKUP($B32,AE$3:$BN$5,MAX($U$6:$BM$6)+2-AE$6,0),"")</f>
        <v/>
      </c>
      <c r="AF32" s="47" t="str">
        <f>IFERROR(VLOOKUP($B32,AF$3:$BN$5,MAX($U$6:$BM$6)+2-AF$6,0),"")</f>
        <v/>
      </c>
      <c r="AG32" s="47" t="str">
        <f>IFERROR(VLOOKUP($B32,AG$3:$BN$5,MAX($U$6:$BM$6)+2-AG$6,0),"")</f>
        <v/>
      </c>
      <c r="AH32" s="47" t="str">
        <f>IFERROR(VLOOKUP($B32,AH$3:$BN$5,MAX($U$6:$BM$6)+2-AH$6,0),"")</f>
        <v/>
      </c>
      <c r="AI32" s="47" t="str">
        <f>IFERROR(VLOOKUP($B32,AI$3:$BN$5,MAX($U$6:$BM$6)+2-AI$6,0),"")</f>
        <v/>
      </c>
      <c r="AJ32" s="47" t="str">
        <f>IFERROR(VLOOKUP($B32,AJ$3:$BN$5,MAX($U$6:$BM$6)+2-AJ$6,0),"")</f>
        <v/>
      </c>
      <c r="AK32" s="47" t="str">
        <f>IFERROR(VLOOKUP($B32,AK$3:$BN$5,MAX($U$6:$BM$6)+2-AK$6,0),"")</f>
        <v/>
      </c>
      <c r="AL32" s="47" t="str">
        <f>IFERROR(VLOOKUP($B32,AL$3:$BN$5,MAX($U$6:$BM$6)+2-AL$6,0),"")</f>
        <v/>
      </c>
      <c r="AM32" s="47" t="str">
        <f>IFERROR(VLOOKUP($B32,AM$3:$BN$5,MAX($U$6:$BM$6)+2-AM$6,0),"")</f>
        <v/>
      </c>
      <c r="AN32" s="47" t="str">
        <f>IFERROR(VLOOKUP($B32,AN$3:$BN$5,MAX($U$6:$BM$6)+2-AN$6,0),"")</f>
        <v/>
      </c>
      <c r="AO32" s="47" t="str">
        <f>IFERROR(VLOOKUP($B32,AO$3:$BN$5,MAX($U$6:$BM$6)+2-AO$6,0),"")</f>
        <v/>
      </c>
      <c r="AP32" s="47" t="str">
        <f>IFERROR(VLOOKUP($B32,AP$3:$BN$5,MAX($U$6:$BM$6)+2-AP$6,0),"")</f>
        <v/>
      </c>
      <c r="AQ32" s="47" t="str">
        <f>IFERROR(VLOOKUP($B32,AQ$3:$BN$5,MAX($U$6:$BM$6)+2-AQ$6,0),"")</f>
        <v/>
      </c>
      <c r="AR32" s="47" t="str">
        <f>IFERROR(VLOOKUP($B32,AR$3:$BN$5,MAX($U$6:$BM$6)+2-AR$6,0),"")</f>
        <v/>
      </c>
      <c r="AS32" s="47" t="str">
        <f>IFERROR(VLOOKUP($B32,AS$3:$BN$5,MAX($U$6:$BM$6)+2-AS$6,0),"")</f>
        <v/>
      </c>
      <c r="AT32" s="47" t="str">
        <f>IFERROR(VLOOKUP($B32,AT$3:$BN$5,MAX($U$6:$BM$6)+2-AT$6,0),"")</f>
        <v/>
      </c>
      <c r="AU32" s="47" t="str">
        <f>IFERROR(VLOOKUP($B32,AU$3:$BN$5,MAX($U$6:$BM$6)+2-AU$6,0),"")</f>
        <v/>
      </c>
      <c r="AV32" s="47" t="str">
        <f>IFERROR(VLOOKUP($B32,AV$3:$BN$5,MAX($U$6:$BM$6)+2-AV$6,0),"")</f>
        <v/>
      </c>
      <c r="AW32" s="47" t="str">
        <f>IFERROR(VLOOKUP($B32,AW$3:$BN$5,MAX($U$6:$BM$6)+2-AW$6,0),"")</f>
        <v/>
      </c>
      <c r="AX32" s="47" t="str">
        <f>IFERROR(VLOOKUP($B32,AX$3:$BN$5,MAX($U$6:$BM$6)+2-AX$6,0),"")</f>
        <v/>
      </c>
      <c r="AY32" s="47" t="str">
        <f>IFERROR(VLOOKUP($B32,AY$3:$BN$5,MAX($U$6:$BM$6)+2-AY$6,0),"")</f>
        <v/>
      </c>
      <c r="AZ32" s="47" t="str">
        <f>IFERROR(VLOOKUP($B32,AZ$3:$BN$5,MAX($U$6:$BM$6)+2-AZ$6,0),"")</f>
        <v/>
      </c>
      <c r="BA32" s="47" t="str">
        <f>IFERROR(VLOOKUP($B32,BA$3:$BN$5,MAX($U$6:$BM$6)+2-BA$6,0),"")</f>
        <v/>
      </c>
      <c r="BB32" s="47" t="str">
        <f>IFERROR(VLOOKUP($B32,BB$3:$BN$5,MAX($U$6:$BM$6)+2-BB$6,0),"")</f>
        <v/>
      </c>
      <c r="BC32" s="47" t="str">
        <f>IFERROR(VLOOKUP($B32,BC$3:$BN$5,MAX($U$6:$BM$6)+2-BC$6,0),"")</f>
        <v/>
      </c>
      <c r="BD32" s="47" t="str">
        <f>IFERROR(VLOOKUP($B32,BD$3:$BN$5,MAX($U$6:$BM$6)+2-BD$6,0),"")</f>
        <v/>
      </c>
      <c r="BE32" s="47" t="str">
        <f>IFERROR(VLOOKUP($B32,BE$3:$BN$5,MAX($U$6:$BM$6)+2-BE$6,0),"")</f>
        <v/>
      </c>
      <c r="BF32" s="47" t="str">
        <f>IFERROR(VLOOKUP($B32,BF$3:$BN$5,MAX($U$6:$BM$6)+2-BF$6,0),"")</f>
        <v/>
      </c>
      <c r="BG32" s="47" t="str">
        <f>IFERROR(VLOOKUP($B32,BG$3:$BN$5,MAX($U$6:$BM$6)+2-BG$6,0),"")</f>
        <v/>
      </c>
      <c r="BH32" s="47" t="str">
        <f>IFERROR(VLOOKUP($B32,BH$3:$BN$5,MAX($U$6:$BM$6)+2-BH$6,0),"")</f>
        <v/>
      </c>
      <c r="BI32" s="47" t="str">
        <f>IFERROR(VLOOKUP($B32,BI$3:$BN$5,MAX($U$6:$BM$6)+2-BI$6,0),"")</f>
        <v/>
      </c>
      <c r="BJ32" s="47" t="str">
        <f>IFERROR(VLOOKUP($B32,BJ$3:$BN$5,MAX($U$6:$BM$6)+2-BJ$6,0),"")</f>
        <v/>
      </c>
      <c r="BK32" s="47" t="str">
        <f>IFERROR(VLOOKUP($B32,BK$3:$BN$5,MAX($U$6:$BM$6)+2-BK$6,0),"")</f>
        <v/>
      </c>
      <c r="BL32" s="47" t="str">
        <f>IFERROR(VLOOKUP($B32,BL$3:$BN$5,MAX($U$6:$BM$6)+2-BL$6,0),"")</f>
        <v/>
      </c>
      <c r="BM32" s="47" t="str">
        <f>IFERROR(VLOOKUP($B32,BM$3:$BN$5,MAX($U$6:$BM$6)+2-BM$6,0),"")</f>
        <v/>
      </c>
      <c r="BN32" s="46">
        <f t="shared" si="12"/>
        <v>0</v>
      </c>
      <c r="BO32" s="48" t="str">
        <f t="shared" si="13"/>
        <v/>
      </c>
      <c r="BP32" s="48" t="str">
        <f t="shared" si="14"/>
        <v/>
      </c>
      <c r="BQ32" s="49" t="str">
        <f t="shared" si="15"/>
        <v/>
      </c>
      <c r="BR32" s="50">
        <f t="shared" si="16"/>
        <v>0</v>
      </c>
      <c r="BS32" s="51">
        <f t="shared" si="17"/>
        <v>0</v>
      </c>
      <c r="BT32" s="52" t="str">
        <f>IFERROR(VLOOKUP($B32,BT$2:$CN$5,MAX($BT$6:$CM$6)+2-BT$6,0)*BT$7,"")</f>
        <v/>
      </c>
      <c r="BU32" s="52" t="str">
        <f>IFERROR(VLOOKUP($B32,BU$2:$CN$5,MAX($BT$6:$CM$6)+2-BU$6,0)*BU$7,"")</f>
        <v/>
      </c>
      <c r="BV32" s="52" t="str">
        <f>IFERROR(VLOOKUP($B32,BV$2:$CN$5,MAX($BT$6:$CM$6)+2-BV$6,0)*BV$7,"")</f>
        <v/>
      </c>
      <c r="BW32" s="52" t="str">
        <f>IFERROR(VLOOKUP($B32,BW$2:$CN$5,MAX($BT$6:$CM$6)+2-BW$6,0)*BW$7,"")</f>
        <v/>
      </c>
      <c r="BX32" s="52" t="str">
        <f>IFERROR(VLOOKUP($B32,BX$2:$CN$5,MAX($BT$6:$CM$6)+2-BX$6,0)*BX$7,"")</f>
        <v/>
      </c>
      <c r="BY32" s="52" t="str">
        <f>IFERROR(VLOOKUP($B32,BY$2:$CN$5,MAX($BT$6:$CM$6)+2-BY$6,0)*BY$7,"")</f>
        <v/>
      </c>
      <c r="BZ32" s="52" t="str">
        <f>IFERROR(VLOOKUP($B32,BZ$2:$CN$5,MAX($BT$6:$CM$6)+2-BZ$6,0)*BZ$7,"")</f>
        <v/>
      </c>
      <c r="CA32" s="52" t="str">
        <f>IFERROR(VLOOKUP($B32,CA$2:$CN$5,MAX($BT$6:$CM$6)+2-CA$6,0)*CA$7,"")</f>
        <v/>
      </c>
      <c r="CB32" s="52" t="str">
        <f>IFERROR(VLOOKUP($B32,CB$2:$CN$5,MAX($BT$6:$CM$6)+2-CB$6,0)*CB$7,"")</f>
        <v/>
      </c>
      <c r="CC32" s="52" t="str">
        <f>IFERROR(VLOOKUP($B32,CC$2:$CN$5,MAX($BT$6:$CM$6)+2-CC$6,0)*CC$7,"")</f>
        <v/>
      </c>
      <c r="CD32" s="52" t="str">
        <f>IFERROR(VLOOKUP($B32,CD$2:$CN$5,MAX($BT$6:$CM$6)+2-CD$6,0)*CD$7,"")</f>
        <v/>
      </c>
      <c r="CE32" s="52" t="str">
        <f>IFERROR(VLOOKUP($B32,CE$2:$CN$5,MAX($BT$6:$CM$6)+2-CE$6,0)*CE$7,"")</f>
        <v/>
      </c>
      <c r="CF32" s="52" t="str">
        <f>IFERROR(VLOOKUP($B32,CF$2:$CN$5,MAX($BT$6:$CM$6)+2-CF$6,0)*CF$7,"")</f>
        <v/>
      </c>
      <c r="CG32" s="52" t="str">
        <f>IFERROR(VLOOKUP($B32,CG$2:$CN$5,MAX($BT$6:$CM$6)+2-CG$6,0)*CG$7,"")</f>
        <v/>
      </c>
      <c r="CH32" s="52" t="str">
        <f>IFERROR(VLOOKUP($B32,CH$2:$CN$5,MAX($BT$6:$CM$6)+2-CH$6,0)*CH$7,"")</f>
        <v/>
      </c>
      <c r="CI32" s="52" t="str">
        <f>IFERROR(VLOOKUP($B32,CI$2:$CN$5,MAX($BT$6:$CM$6)+2-CI$6,0)*CI$7,"")</f>
        <v/>
      </c>
      <c r="CJ32" s="52" t="str">
        <f>IFERROR(VLOOKUP($B32,CJ$2:$CN$5,MAX($BT$6:$CM$6)+2-CJ$6,0)*CJ$7,"")</f>
        <v/>
      </c>
      <c r="CK32" s="52" t="str">
        <f>IFERROR(VLOOKUP($B32,CK$2:$CN$5,MAX($BT$6:$CM$6)+2-CK$6,0)*CK$7,"")</f>
        <v/>
      </c>
      <c r="CL32" s="52" t="str">
        <f>IFERROR(VLOOKUP($B32,CL$2:$CN$5,MAX($BT$6:$CM$6)+2-CL$6,0)*CL$7,"")</f>
        <v/>
      </c>
      <c r="CM32" s="52" t="str">
        <f>IFERROR(VLOOKUP($B32,CM$2:$CN$5,MAX($BT$6:$CM$6)+2-CM$6,0)*CM$7,"")</f>
        <v/>
      </c>
      <c r="CP32" s="53"/>
      <c r="CQ32" s="54" t="str">
        <f>IFERROR(VLOOKUP($B32,BT$49:$CN$58,MAX($CQ$6:$DJ$6)+2-CQ$6,0)*CQ$7,"")</f>
        <v/>
      </c>
      <c r="CR32" s="54" t="str">
        <f>IFERROR(VLOOKUP($B32,BU$49:$CN$58,MAX($CQ$6:$DJ$6)+2-CR$6,0)*CR$7,"")</f>
        <v/>
      </c>
      <c r="CS32" s="54" t="str">
        <f>IFERROR(VLOOKUP($B32,BV$49:$CN$58,MAX($CQ$6:$DJ$6)+2-CS$6,0)*CS$7,"")</f>
        <v/>
      </c>
      <c r="CT32" s="54" t="str">
        <f>IFERROR(VLOOKUP($B32,BW$49:$CN$58,MAX($CQ$6:$DJ$6)+2-CT$6,0)*CT$7,"")</f>
        <v/>
      </c>
      <c r="CU32" s="54" t="str">
        <f>IFERROR(VLOOKUP($B32,BX$49:$CN$58,MAX($CQ$6:$DJ$6)+2-CU$6,0)*CU$7,"")</f>
        <v/>
      </c>
      <c r="CV32" s="54" t="str">
        <f>IFERROR(VLOOKUP($B32,BY$49:$CN$58,MAX($CQ$6:$DJ$6)+2-CV$6,0)*CV$7,"")</f>
        <v/>
      </c>
      <c r="CW32" s="54" t="str">
        <f>IFERROR(VLOOKUP($B32,BZ$49:$CN$58,MAX($CQ$6:$DJ$6)+2-CW$6,0)*CW$7,"")</f>
        <v/>
      </c>
      <c r="CX32" s="54" t="str">
        <f>IFERROR(VLOOKUP($B32,CA$49:$CN$58,MAX($CQ$6:$DJ$6)+2-CX$6,0)*CX$7,"")</f>
        <v/>
      </c>
      <c r="CY32" s="54" t="str">
        <f>IFERROR(VLOOKUP($B32,CB$49:$CN$58,MAX($CQ$6:$DJ$6)+2-CY$6,0)*CY$7,"")</f>
        <v/>
      </c>
      <c r="CZ32" s="54" t="str">
        <f>IFERROR(VLOOKUP($B32,CC$49:$CN$58,MAX($CQ$6:$DJ$6)+2-CZ$6,0)*CZ$7,"")</f>
        <v/>
      </c>
      <c r="DA32" s="54" t="str">
        <f>IFERROR(VLOOKUP($B32,CD$49:$CN$58,MAX($CQ$6:$DJ$6)+2-DA$6,0)*DA$7,"")</f>
        <v/>
      </c>
      <c r="DB32" s="54" t="str">
        <f>IFERROR(VLOOKUP($B32,CE$49:$CN$58,MAX($CQ$6:$DJ$6)+2-DB$6,0)*DB$7,"")</f>
        <v/>
      </c>
      <c r="DC32" s="54" t="str">
        <f>IFERROR(VLOOKUP($B32,CF$49:$CN$58,MAX($CQ$6:$DJ$6)+2-DC$6,0)*DC$7,"")</f>
        <v/>
      </c>
      <c r="DD32" s="54" t="str">
        <f>IFERROR(VLOOKUP($B32,CG$49:$CN$58,MAX($CQ$6:$DJ$6)+2-DD$6,0)*DD$7,"")</f>
        <v/>
      </c>
      <c r="DE32" s="54" t="str">
        <f>IFERROR(VLOOKUP($B32,CH$49:$CN$58,MAX($CQ$6:$DJ$6)+2-DE$6,0)*DE$7,"")</f>
        <v/>
      </c>
      <c r="DF32" s="54" t="str">
        <f>IFERROR(VLOOKUP($B32,CI$49:$CN$58,MAX($CQ$6:$DJ$6)+2-DF$6,0)*DF$7,"")</f>
        <v/>
      </c>
      <c r="DG32" s="54" t="str">
        <f>IFERROR(VLOOKUP($B32,CJ$49:$CN$58,MAX($CQ$6:$DJ$6)+2-DG$6,0)*DG$7,"")</f>
        <v/>
      </c>
      <c r="DH32" s="54" t="str">
        <f>IFERROR(VLOOKUP($B32,CK$49:$CN$58,MAX($CQ$6:$DJ$6)+2-DH$6,0)*DH$7,"")</f>
        <v/>
      </c>
      <c r="DI32" s="54" t="str">
        <f>IFERROR(VLOOKUP($B32,CL$49:$CN$58,MAX($CQ$6:$DJ$6)+2-DI$6,0)*DI$7,"")</f>
        <v/>
      </c>
      <c r="DJ32" s="54" t="str">
        <f>IFERROR(VLOOKUP($B32,CM$49:$CN$58,MAX($CQ$6:$DJ$6)+2-DJ$6,0)*DJ$7,"")</f>
        <v/>
      </c>
      <c r="DK32" s="55">
        <f t="shared" si="18"/>
        <v>0</v>
      </c>
      <c r="DM32" s="56" t="str">
        <f>IFERROR(VLOOKUP($B32,BT$60:$CN$69,MAX($BT$6:$CM$6)+2-DM$6,0)*DM$7,"")</f>
        <v/>
      </c>
      <c r="DN32" s="56" t="str">
        <f>IFERROR(VLOOKUP($B32,BU$60:$CN$69,MAX($BT$6:$CM$6)+2-DN$6,0)*DN$7,"")</f>
        <v/>
      </c>
      <c r="DO32" s="56" t="str">
        <f>IFERROR(VLOOKUP($B32,BV$60:$CN$69,MAX($BT$6:$CM$6)+2-DO$6,0)*DO$7,"")</f>
        <v/>
      </c>
      <c r="DP32" s="56" t="str">
        <f>IFERROR(VLOOKUP($B32,BW$60:$CN$69,MAX($BT$6:$CM$6)+2-DP$6,0)*DP$7,"")</f>
        <v/>
      </c>
      <c r="DQ32" s="56" t="str">
        <f>IFERROR(VLOOKUP($B32,BX$60:$CN$69,MAX($BT$6:$CM$6)+2-DQ$6,0)*DQ$7,"")</f>
        <v/>
      </c>
      <c r="DR32" s="56" t="str">
        <f>IFERROR(VLOOKUP($B32,BY$60:$CN$69,MAX($BT$6:$CM$6)+2-DR$6,0)*DR$7,"")</f>
        <v/>
      </c>
      <c r="DS32" s="56" t="str">
        <f>IFERROR(VLOOKUP($B32,BZ$60:$CN$69,MAX($BT$6:$CM$6)+2-DS$6,0)*DS$7,"")</f>
        <v/>
      </c>
      <c r="DT32" s="56" t="str">
        <f>IFERROR(VLOOKUP($B32,CA$60:$CN$69,MAX($BT$6:$CM$6)+2-DT$6,0)*DT$7,"")</f>
        <v/>
      </c>
      <c r="DU32" s="56" t="str">
        <f>IFERROR(VLOOKUP($B32,CB$60:$CN$69,MAX($BT$6:$CM$6)+2-DU$6,0)*DU$7,"")</f>
        <v/>
      </c>
      <c r="DV32" s="56" t="str">
        <f>IFERROR(VLOOKUP($B32,CC$60:$CN$69,MAX($BT$6:$CM$6)+2-DV$6,0)*DV$7,"")</f>
        <v/>
      </c>
      <c r="DW32" s="56" t="str">
        <f>IFERROR(VLOOKUP($B32,CD$60:$CN$69,MAX($BT$6:$CM$6)+2-DW$6,0)*DW$7,"")</f>
        <v/>
      </c>
      <c r="DX32" s="56" t="str">
        <f>IFERROR(VLOOKUP($B32,CE$60:$CN$69,MAX($BT$6:$CM$6)+2-DX$6,0)*DX$7,"")</f>
        <v/>
      </c>
      <c r="DY32" s="56" t="str">
        <f>IFERROR(VLOOKUP($B32,CF$60:$CN$69,MAX($BT$6:$CM$6)+2-DY$6,0)*DY$7,"")</f>
        <v/>
      </c>
      <c r="DZ32" s="56" t="str">
        <f>IFERROR(VLOOKUP($B32,CG$60:$CN$69,MAX($BT$6:$CM$6)+2-DZ$6,0)*DZ$7,"")</f>
        <v/>
      </c>
      <c r="EA32" s="56" t="str">
        <f>IFERROR(VLOOKUP($B32,CH$60:$CN$69,MAX($BT$6:$CM$6)+2-EA$6,0)*EA$7,"")</f>
        <v/>
      </c>
      <c r="EB32" s="56" t="str">
        <f>IFERROR(VLOOKUP($B32,CI$60:$CN$69,MAX($BT$6:$CM$6)+2-EB$6,0)*EB$7,"")</f>
        <v/>
      </c>
      <c r="EC32" s="56" t="str">
        <f>IFERROR(VLOOKUP($B32,CJ$60:$CN$69,MAX($BT$6:$CM$6)+2-EC$6,0)*EC$7,"")</f>
        <v/>
      </c>
      <c r="ED32" s="56" t="str">
        <f>IFERROR(VLOOKUP($B32,CK$60:$CN$69,MAX($BT$6:$CM$6)+2-ED$6,0)*ED$7,"")</f>
        <v/>
      </c>
      <c r="EE32" s="56" t="str">
        <f>IFERROR(VLOOKUP($B32,CL$60:$CN$69,MAX($BT$6:$CM$6)+2-EE$6,0)*EE$7,"")</f>
        <v/>
      </c>
      <c r="EF32" s="56" t="str">
        <f>IFERROR(VLOOKUP($B32,CM$60:$CN$69,MAX($BT$6:$CM$6)+2-EF$6,0)*EF$7,"")</f>
        <v/>
      </c>
      <c r="EG32" s="57">
        <f t="shared" si="19"/>
        <v>0</v>
      </c>
      <c r="EJ32" s="1">
        <v>25</v>
      </c>
      <c r="EL32" s="1">
        <v>25</v>
      </c>
      <c r="EN32" s="1">
        <v>25</v>
      </c>
      <c r="EP32" s="1">
        <v>25</v>
      </c>
    </row>
    <row r="33" spans="1:146" ht="18" hidden="1">
      <c r="A33" s="36" t="s">
        <v>52</v>
      </c>
      <c r="B33" s="37"/>
      <c r="C33" s="58"/>
      <c r="D33" s="59"/>
      <c r="E33" s="59"/>
      <c r="F33" s="59"/>
      <c r="G33" s="37"/>
      <c r="H33" s="43">
        <f t="shared" si="0"/>
        <v>0</v>
      </c>
      <c r="I33" s="43">
        <f t="shared" si="1"/>
        <v>0</v>
      </c>
      <c r="J33" s="43">
        <f t="shared" si="2"/>
        <v>0</v>
      </c>
      <c r="K33" s="43">
        <f t="shared" si="3"/>
        <v>0</v>
      </c>
      <c r="L33" s="43">
        <f t="shared" si="4"/>
        <v>0</v>
      </c>
      <c r="M33" s="43">
        <f t="shared" si="5"/>
        <v>0</v>
      </c>
      <c r="N33" s="43">
        <f t="shared" si="6"/>
        <v>0</v>
      </c>
      <c r="O33" s="44">
        <f t="shared" si="7"/>
        <v>0</v>
      </c>
      <c r="P33" s="45" t="str">
        <f t="shared" si="8"/>
        <v/>
      </c>
      <c r="Q33" s="45">
        <f t="shared" si="9"/>
        <v>0</v>
      </c>
      <c r="R33" s="46"/>
      <c r="S33" s="46" t="str">
        <f t="shared" si="10"/>
        <v/>
      </c>
      <c r="T33" s="46">
        <f t="shared" si="11"/>
        <v>0</v>
      </c>
      <c r="U33" s="47" t="str">
        <f>IFERROR(VLOOKUP($B33,U$3:$BN$5,MAX($U$6:$BM$6)+2-U$6,0),"")</f>
        <v/>
      </c>
      <c r="V33" s="47" t="str">
        <f>IFERROR(VLOOKUP($B33,V$3:$BN$5,MAX($U$6:$BM$6)+2-V$6,0),"")</f>
        <v/>
      </c>
      <c r="W33" s="47" t="str">
        <f>IFERROR(VLOOKUP($B33,W$3:$BN$5,MAX($U$6:$BM$6)+2-W$6,0),"")</f>
        <v/>
      </c>
      <c r="X33" s="47" t="str">
        <f>IFERROR(VLOOKUP($B33,X$3:$BN$5,MAX($U$6:$BM$6)+2-X$6,0),"")</f>
        <v/>
      </c>
      <c r="Y33" s="47" t="str">
        <f>IFERROR(VLOOKUP($B33,Y$3:$BN$5,MAX($U$6:$BM$6)+2-Y$6,0),"")</f>
        <v/>
      </c>
      <c r="Z33" s="47" t="str">
        <f>IFERROR(VLOOKUP($B33,Z$3:$BN$5,MAX($U$6:$BM$6)+2-Z$6,0),"")</f>
        <v/>
      </c>
      <c r="AA33" s="47" t="str">
        <f>IFERROR(VLOOKUP($B33,AA$3:$BN$5,MAX($U$6:$BM$6)+2-AA$6,0),"")</f>
        <v/>
      </c>
      <c r="AB33" s="47" t="str">
        <f>IFERROR(VLOOKUP($B33,AB$3:$BN$5,MAX($U$6:$BM$6)+2-AB$6,0),"")</f>
        <v/>
      </c>
      <c r="AC33" s="47" t="str">
        <f>IFERROR(VLOOKUP($B33,AC$3:$BN$5,MAX($U$6:$BM$6)+2-AC$6,0),"")</f>
        <v/>
      </c>
      <c r="AD33" s="47" t="str">
        <f>IFERROR(VLOOKUP($B33,AD$3:$BN$5,MAX($U$6:$BM$6)+2-AD$6,0),"")</f>
        <v/>
      </c>
      <c r="AE33" s="47" t="str">
        <f>IFERROR(VLOOKUP($B33,AE$3:$BN$5,MAX($U$6:$BM$6)+2-AE$6,0),"")</f>
        <v/>
      </c>
      <c r="AF33" s="47" t="str">
        <f>IFERROR(VLOOKUP($B33,AF$3:$BN$5,MAX($U$6:$BM$6)+2-AF$6,0),"")</f>
        <v/>
      </c>
      <c r="AG33" s="47" t="str">
        <f>IFERROR(VLOOKUP($B33,AG$3:$BN$5,MAX($U$6:$BM$6)+2-AG$6,0),"")</f>
        <v/>
      </c>
      <c r="AH33" s="47" t="str">
        <f>IFERROR(VLOOKUP($B33,AH$3:$BN$5,MAX($U$6:$BM$6)+2-AH$6,0),"")</f>
        <v/>
      </c>
      <c r="AI33" s="47" t="str">
        <f>IFERROR(VLOOKUP($B33,AI$3:$BN$5,MAX($U$6:$BM$6)+2-AI$6,0),"")</f>
        <v/>
      </c>
      <c r="AJ33" s="47" t="str">
        <f>IFERROR(VLOOKUP($B33,AJ$3:$BN$5,MAX($U$6:$BM$6)+2-AJ$6,0),"")</f>
        <v/>
      </c>
      <c r="AK33" s="47" t="str">
        <f>IFERROR(VLOOKUP($B33,AK$3:$BN$5,MAX($U$6:$BM$6)+2-AK$6,0),"")</f>
        <v/>
      </c>
      <c r="AL33" s="47" t="str">
        <f>IFERROR(VLOOKUP($B33,AL$3:$BN$5,MAX($U$6:$BM$6)+2-AL$6,0),"")</f>
        <v/>
      </c>
      <c r="AM33" s="47" t="str">
        <f>IFERROR(VLOOKUP($B33,AM$3:$BN$5,MAX($U$6:$BM$6)+2-AM$6,0),"")</f>
        <v/>
      </c>
      <c r="AN33" s="47" t="str">
        <f>IFERROR(VLOOKUP($B33,AN$3:$BN$5,MAX($U$6:$BM$6)+2-AN$6,0),"")</f>
        <v/>
      </c>
      <c r="AO33" s="47" t="str">
        <f>IFERROR(VLOOKUP($B33,AO$3:$BN$5,MAX($U$6:$BM$6)+2-AO$6,0),"")</f>
        <v/>
      </c>
      <c r="AP33" s="47" t="str">
        <f>IFERROR(VLOOKUP($B33,AP$3:$BN$5,MAX($U$6:$BM$6)+2-AP$6,0),"")</f>
        <v/>
      </c>
      <c r="AQ33" s="47" t="str">
        <f>IFERROR(VLOOKUP($B33,AQ$3:$BN$5,MAX($U$6:$BM$6)+2-AQ$6,0),"")</f>
        <v/>
      </c>
      <c r="AR33" s="47" t="str">
        <f>IFERROR(VLOOKUP($B33,AR$3:$BN$5,MAX($U$6:$BM$6)+2-AR$6,0),"")</f>
        <v/>
      </c>
      <c r="AS33" s="47" t="str">
        <f>IFERROR(VLOOKUP($B33,AS$3:$BN$5,MAX($U$6:$BM$6)+2-AS$6,0),"")</f>
        <v/>
      </c>
      <c r="AT33" s="47" t="str">
        <f>IFERROR(VLOOKUP($B33,AT$3:$BN$5,MAX($U$6:$BM$6)+2-AT$6,0),"")</f>
        <v/>
      </c>
      <c r="AU33" s="47" t="str">
        <f>IFERROR(VLOOKUP($B33,AU$3:$BN$5,MAX($U$6:$BM$6)+2-AU$6,0),"")</f>
        <v/>
      </c>
      <c r="AV33" s="47" t="str">
        <f>IFERROR(VLOOKUP($B33,AV$3:$BN$5,MAX($U$6:$BM$6)+2-AV$6,0),"")</f>
        <v/>
      </c>
      <c r="AW33" s="47" t="str">
        <f>IFERROR(VLOOKUP($B33,AW$3:$BN$5,MAX($U$6:$BM$6)+2-AW$6,0),"")</f>
        <v/>
      </c>
      <c r="AX33" s="47" t="str">
        <f>IFERROR(VLOOKUP($B33,AX$3:$BN$5,MAX($U$6:$BM$6)+2-AX$6,0),"")</f>
        <v/>
      </c>
      <c r="AY33" s="47" t="str">
        <f>IFERROR(VLOOKUP($B33,AY$3:$BN$5,MAX($U$6:$BM$6)+2-AY$6,0),"")</f>
        <v/>
      </c>
      <c r="AZ33" s="47" t="str">
        <f>IFERROR(VLOOKUP($B33,AZ$3:$BN$5,MAX($U$6:$BM$6)+2-AZ$6,0),"")</f>
        <v/>
      </c>
      <c r="BA33" s="47" t="str">
        <f>IFERROR(VLOOKUP($B33,BA$3:$BN$5,MAX($U$6:$BM$6)+2-BA$6,0),"")</f>
        <v/>
      </c>
      <c r="BB33" s="47" t="str">
        <f>IFERROR(VLOOKUP($B33,BB$3:$BN$5,MAX($U$6:$BM$6)+2-BB$6,0),"")</f>
        <v/>
      </c>
      <c r="BC33" s="47" t="str">
        <f>IFERROR(VLOOKUP($B33,BC$3:$BN$5,MAX($U$6:$BM$6)+2-BC$6,0),"")</f>
        <v/>
      </c>
      <c r="BD33" s="47" t="str">
        <f>IFERROR(VLOOKUP($B33,BD$3:$BN$5,MAX($U$6:$BM$6)+2-BD$6,0),"")</f>
        <v/>
      </c>
      <c r="BE33" s="47" t="str">
        <f>IFERROR(VLOOKUP($B33,BE$3:$BN$5,MAX($U$6:$BM$6)+2-BE$6,0),"")</f>
        <v/>
      </c>
      <c r="BF33" s="47" t="str">
        <f>IFERROR(VLOOKUP($B33,BF$3:$BN$5,MAX($U$6:$BM$6)+2-BF$6,0),"")</f>
        <v/>
      </c>
      <c r="BG33" s="47" t="str">
        <f>IFERROR(VLOOKUP($B33,BG$3:$BN$5,MAX($U$6:$BM$6)+2-BG$6,0),"")</f>
        <v/>
      </c>
      <c r="BH33" s="47" t="str">
        <f>IFERROR(VLOOKUP($B33,BH$3:$BN$5,MAX($U$6:$BM$6)+2-BH$6,0),"")</f>
        <v/>
      </c>
      <c r="BI33" s="47" t="str">
        <f>IFERROR(VLOOKUP($B33,BI$3:$BN$5,MAX($U$6:$BM$6)+2-BI$6,0),"")</f>
        <v/>
      </c>
      <c r="BJ33" s="47" t="str">
        <f>IFERROR(VLOOKUP($B33,BJ$3:$BN$5,MAX($U$6:$BM$6)+2-BJ$6,0),"")</f>
        <v/>
      </c>
      <c r="BK33" s="47" t="str">
        <f>IFERROR(VLOOKUP($B33,BK$3:$BN$5,MAX($U$6:$BM$6)+2-BK$6,0),"")</f>
        <v/>
      </c>
      <c r="BL33" s="47" t="str">
        <f>IFERROR(VLOOKUP($B33,BL$3:$BN$5,MAX($U$6:$BM$6)+2-BL$6,0),"")</f>
        <v/>
      </c>
      <c r="BM33" s="47" t="str">
        <f>IFERROR(VLOOKUP($B33,BM$3:$BN$5,MAX($U$6:$BM$6)+2-BM$6,0),"")</f>
        <v/>
      </c>
      <c r="BN33" s="46">
        <f t="shared" si="12"/>
        <v>0</v>
      </c>
      <c r="BO33" s="48" t="str">
        <f t="shared" si="13"/>
        <v/>
      </c>
      <c r="BP33" s="48" t="str">
        <f t="shared" si="14"/>
        <v/>
      </c>
      <c r="BQ33" s="49" t="str">
        <f t="shared" si="15"/>
        <v/>
      </c>
      <c r="BR33" s="50">
        <f t="shared" si="16"/>
        <v>0</v>
      </c>
      <c r="BS33" s="51">
        <f t="shared" si="17"/>
        <v>0</v>
      </c>
      <c r="BT33" s="52" t="str">
        <f>IFERROR(VLOOKUP($B33,BT$2:$CN$5,MAX($BT$6:$CM$6)+2-BT$6,0)*BT$7,"")</f>
        <v/>
      </c>
      <c r="BU33" s="52" t="str">
        <f>IFERROR(VLOOKUP($B33,BU$2:$CN$5,MAX($BT$6:$CM$6)+2-BU$6,0)*BU$7,"")</f>
        <v/>
      </c>
      <c r="BV33" s="52" t="str">
        <f>IFERROR(VLOOKUP($B33,BV$2:$CN$5,MAX($BT$6:$CM$6)+2-BV$6,0)*BV$7,"")</f>
        <v/>
      </c>
      <c r="BW33" s="52" t="str">
        <f>IFERROR(VLOOKUP($B33,BW$2:$CN$5,MAX($BT$6:$CM$6)+2-BW$6,0)*BW$7,"")</f>
        <v/>
      </c>
      <c r="BX33" s="52" t="str">
        <f>IFERROR(VLOOKUP($B33,BX$2:$CN$5,MAX($BT$6:$CM$6)+2-BX$6,0)*BX$7,"")</f>
        <v/>
      </c>
      <c r="BY33" s="52" t="str">
        <f>IFERROR(VLOOKUP($B33,BY$2:$CN$5,MAX($BT$6:$CM$6)+2-BY$6,0)*BY$7,"")</f>
        <v/>
      </c>
      <c r="BZ33" s="52" t="str">
        <f>IFERROR(VLOOKUP($B33,BZ$2:$CN$5,MAX($BT$6:$CM$6)+2-BZ$6,0)*BZ$7,"")</f>
        <v/>
      </c>
      <c r="CA33" s="52" t="str">
        <f>IFERROR(VLOOKUP($B33,CA$2:$CN$5,MAX($BT$6:$CM$6)+2-CA$6,0)*CA$7,"")</f>
        <v/>
      </c>
      <c r="CB33" s="52" t="str">
        <f>IFERROR(VLOOKUP($B33,CB$2:$CN$5,MAX($BT$6:$CM$6)+2-CB$6,0)*CB$7,"")</f>
        <v/>
      </c>
      <c r="CC33" s="52" t="str">
        <f>IFERROR(VLOOKUP($B33,CC$2:$CN$5,MAX($BT$6:$CM$6)+2-CC$6,0)*CC$7,"")</f>
        <v/>
      </c>
      <c r="CD33" s="52" t="str">
        <f>IFERROR(VLOOKUP($B33,CD$2:$CN$5,MAX($BT$6:$CM$6)+2-CD$6,0)*CD$7,"")</f>
        <v/>
      </c>
      <c r="CE33" s="52" t="str">
        <f>IFERROR(VLOOKUP($B33,CE$2:$CN$5,MAX($BT$6:$CM$6)+2-CE$6,0)*CE$7,"")</f>
        <v/>
      </c>
      <c r="CF33" s="52" t="str">
        <f>IFERROR(VLOOKUP($B33,CF$2:$CN$5,MAX($BT$6:$CM$6)+2-CF$6,0)*CF$7,"")</f>
        <v/>
      </c>
      <c r="CG33" s="52" t="str">
        <f>IFERROR(VLOOKUP($B33,CG$2:$CN$5,MAX($BT$6:$CM$6)+2-CG$6,0)*CG$7,"")</f>
        <v/>
      </c>
      <c r="CH33" s="52" t="str">
        <f>IFERROR(VLOOKUP($B33,CH$2:$CN$5,MAX($BT$6:$CM$6)+2-CH$6,0)*CH$7,"")</f>
        <v/>
      </c>
      <c r="CI33" s="52" t="str">
        <f>IFERROR(VLOOKUP($B33,CI$2:$CN$5,MAX($BT$6:$CM$6)+2-CI$6,0)*CI$7,"")</f>
        <v/>
      </c>
      <c r="CJ33" s="52" t="str">
        <f>IFERROR(VLOOKUP($B33,CJ$2:$CN$5,MAX($BT$6:$CM$6)+2-CJ$6,0)*CJ$7,"")</f>
        <v/>
      </c>
      <c r="CK33" s="52" t="str">
        <f>IFERROR(VLOOKUP($B33,CK$2:$CN$5,MAX($BT$6:$CM$6)+2-CK$6,0)*CK$7,"")</f>
        <v/>
      </c>
      <c r="CL33" s="52" t="str">
        <f>IFERROR(VLOOKUP($B33,CL$2:$CN$5,MAX($BT$6:$CM$6)+2-CL$6,0)*CL$7,"")</f>
        <v/>
      </c>
      <c r="CM33" s="52" t="str">
        <f>IFERROR(VLOOKUP($B33,CM$2:$CN$5,MAX($BT$6:$CM$6)+2-CM$6,0)*CM$7,"")</f>
        <v/>
      </c>
      <c r="CP33" s="53"/>
      <c r="CQ33" s="54" t="str">
        <f>IFERROR(VLOOKUP($B33,BT$49:$CN$58,MAX($CQ$6:$DJ$6)+2-CQ$6,0)*CQ$7,"")</f>
        <v/>
      </c>
      <c r="CR33" s="54" t="str">
        <f>IFERROR(VLOOKUP($B33,BU$49:$CN$58,MAX($CQ$6:$DJ$6)+2-CR$6,0)*CR$7,"")</f>
        <v/>
      </c>
      <c r="CS33" s="54" t="str">
        <f>IFERROR(VLOOKUP($B33,BV$49:$CN$58,MAX($CQ$6:$DJ$6)+2-CS$6,0)*CS$7,"")</f>
        <v/>
      </c>
      <c r="CT33" s="54" t="str">
        <f>IFERROR(VLOOKUP($B33,BW$49:$CN$58,MAX($CQ$6:$DJ$6)+2-CT$6,0)*CT$7,"")</f>
        <v/>
      </c>
      <c r="CU33" s="54" t="str">
        <f>IFERROR(VLOOKUP($B33,BX$49:$CN$58,MAX($CQ$6:$DJ$6)+2-CU$6,0)*CU$7,"")</f>
        <v/>
      </c>
      <c r="CV33" s="54" t="str">
        <f>IFERROR(VLOOKUP($B33,BY$49:$CN$58,MAX($CQ$6:$DJ$6)+2-CV$6,0)*CV$7,"")</f>
        <v/>
      </c>
      <c r="CW33" s="54" t="str">
        <f>IFERROR(VLOOKUP($B33,BZ$49:$CN$58,MAX($CQ$6:$DJ$6)+2-CW$6,0)*CW$7,"")</f>
        <v/>
      </c>
      <c r="CX33" s="54" t="str">
        <f>IFERROR(VLOOKUP($B33,CA$49:$CN$58,MAX($CQ$6:$DJ$6)+2-CX$6,0)*CX$7,"")</f>
        <v/>
      </c>
      <c r="CY33" s="54" t="str">
        <f>IFERROR(VLOOKUP($B33,CB$49:$CN$58,MAX($CQ$6:$DJ$6)+2-CY$6,0)*CY$7,"")</f>
        <v/>
      </c>
      <c r="CZ33" s="54" t="str">
        <f>IFERROR(VLOOKUP($B33,CC$49:$CN$58,MAX($CQ$6:$DJ$6)+2-CZ$6,0)*CZ$7,"")</f>
        <v/>
      </c>
      <c r="DA33" s="54" t="str">
        <f>IFERROR(VLOOKUP($B33,CD$49:$CN$58,MAX($CQ$6:$DJ$6)+2-DA$6,0)*DA$7,"")</f>
        <v/>
      </c>
      <c r="DB33" s="54" t="str">
        <f>IFERROR(VLOOKUP($B33,CE$49:$CN$58,MAX($CQ$6:$DJ$6)+2-DB$6,0)*DB$7,"")</f>
        <v/>
      </c>
      <c r="DC33" s="54" t="str">
        <f>IFERROR(VLOOKUP($B33,CF$49:$CN$58,MAX($CQ$6:$DJ$6)+2-DC$6,0)*DC$7,"")</f>
        <v/>
      </c>
      <c r="DD33" s="54" t="str">
        <f>IFERROR(VLOOKUP($B33,CG$49:$CN$58,MAX($CQ$6:$DJ$6)+2-DD$6,0)*DD$7,"")</f>
        <v/>
      </c>
      <c r="DE33" s="54" t="str">
        <f>IFERROR(VLOOKUP($B33,CH$49:$CN$58,MAX($CQ$6:$DJ$6)+2-DE$6,0)*DE$7,"")</f>
        <v/>
      </c>
      <c r="DF33" s="54" t="str">
        <f>IFERROR(VLOOKUP($B33,CI$49:$CN$58,MAX($CQ$6:$DJ$6)+2-DF$6,0)*DF$7,"")</f>
        <v/>
      </c>
      <c r="DG33" s="54" t="str">
        <f>IFERROR(VLOOKUP($B33,CJ$49:$CN$58,MAX($CQ$6:$DJ$6)+2-DG$6,0)*DG$7,"")</f>
        <v/>
      </c>
      <c r="DH33" s="54" t="str">
        <f>IFERROR(VLOOKUP($B33,CK$49:$CN$58,MAX($CQ$6:$DJ$6)+2-DH$6,0)*DH$7,"")</f>
        <v/>
      </c>
      <c r="DI33" s="54" t="str">
        <f>IFERROR(VLOOKUP($B33,CL$49:$CN$58,MAX($CQ$6:$DJ$6)+2-DI$6,0)*DI$7,"")</f>
        <v/>
      </c>
      <c r="DJ33" s="54" t="str">
        <f>IFERROR(VLOOKUP($B33,CM$49:$CN$58,MAX($CQ$6:$DJ$6)+2-DJ$6,0)*DJ$7,"")</f>
        <v/>
      </c>
      <c r="DK33" s="55">
        <f t="shared" si="18"/>
        <v>0</v>
      </c>
      <c r="DM33" s="56" t="str">
        <f>IFERROR(VLOOKUP($B33,BT$60:$CN$69,MAX($BT$6:$CM$6)+2-DM$6,0)*DM$7,"")</f>
        <v/>
      </c>
      <c r="DN33" s="56" t="str">
        <f>IFERROR(VLOOKUP($B33,BU$60:$CN$69,MAX($BT$6:$CM$6)+2-DN$6,0)*DN$7,"")</f>
        <v/>
      </c>
      <c r="DO33" s="56" t="str">
        <f>IFERROR(VLOOKUP($B33,BV$60:$CN$69,MAX($BT$6:$CM$6)+2-DO$6,0)*DO$7,"")</f>
        <v/>
      </c>
      <c r="DP33" s="56" t="str">
        <f>IFERROR(VLOOKUP($B33,BW$60:$CN$69,MAX($BT$6:$CM$6)+2-DP$6,0)*DP$7,"")</f>
        <v/>
      </c>
      <c r="DQ33" s="56" t="str">
        <f>IFERROR(VLOOKUP($B33,BX$60:$CN$69,MAX($BT$6:$CM$6)+2-DQ$6,0)*DQ$7,"")</f>
        <v/>
      </c>
      <c r="DR33" s="56" t="str">
        <f>IFERROR(VLOOKUP($B33,BY$60:$CN$69,MAX($BT$6:$CM$6)+2-DR$6,0)*DR$7,"")</f>
        <v/>
      </c>
      <c r="DS33" s="56" t="str">
        <f>IFERROR(VLOOKUP($B33,BZ$60:$CN$69,MAX($BT$6:$CM$6)+2-DS$6,0)*DS$7,"")</f>
        <v/>
      </c>
      <c r="DT33" s="56" t="str">
        <f>IFERROR(VLOOKUP($B33,CA$60:$CN$69,MAX($BT$6:$CM$6)+2-DT$6,0)*DT$7,"")</f>
        <v/>
      </c>
      <c r="DU33" s="56" t="str">
        <f>IFERROR(VLOOKUP($B33,CB$60:$CN$69,MAX($BT$6:$CM$6)+2-DU$6,0)*DU$7,"")</f>
        <v/>
      </c>
      <c r="DV33" s="56" t="str">
        <f>IFERROR(VLOOKUP($B33,CC$60:$CN$69,MAX($BT$6:$CM$6)+2-DV$6,0)*DV$7,"")</f>
        <v/>
      </c>
      <c r="DW33" s="56" t="str">
        <f>IFERROR(VLOOKUP($B33,CD$60:$CN$69,MAX($BT$6:$CM$6)+2-DW$6,0)*DW$7,"")</f>
        <v/>
      </c>
      <c r="DX33" s="56" t="str">
        <f>IFERROR(VLOOKUP($B33,CE$60:$CN$69,MAX($BT$6:$CM$6)+2-DX$6,0)*DX$7,"")</f>
        <v/>
      </c>
      <c r="DY33" s="56" t="str">
        <f>IFERROR(VLOOKUP($B33,CF$60:$CN$69,MAX($BT$6:$CM$6)+2-DY$6,0)*DY$7,"")</f>
        <v/>
      </c>
      <c r="DZ33" s="56" t="str">
        <f>IFERROR(VLOOKUP($B33,CG$60:$CN$69,MAX($BT$6:$CM$6)+2-DZ$6,0)*DZ$7,"")</f>
        <v/>
      </c>
      <c r="EA33" s="56" t="str">
        <f>IFERROR(VLOOKUP($B33,CH$60:$CN$69,MAX($BT$6:$CM$6)+2-EA$6,0)*EA$7,"")</f>
        <v/>
      </c>
      <c r="EB33" s="56" t="str">
        <f>IFERROR(VLOOKUP($B33,CI$60:$CN$69,MAX($BT$6:$CM$6)+2-EB$6,0)*EB$7,"")</f>
        <v/>
      </c>
      <c r="EC33" s="56" t="str">
        <f>IFERROR(VLOOKUP($B33,CJ$60:$CN$69,MAX($BT$6:$CM$6)+2-EC$6,0)*EC$7,"")</f>
        <v/>
      </c>
      <c r="ED33" s="56" t="str">
        <f>IFERROR(VLOOKUP($B33,CK$60:$CN$69,MAX($BT$6:$CM$6)+2-ED$6,0)*ED$7,"")</f>
        <v/>
      </c>
      <c r="EE33" s="56" t="str">
        <f>IFERROR(VLOOKUP($B33,CL$60:$CN$69,MAX($BT$6:$CM$6)+2-EE$6,0)*EE$7,"")</f>
        <v/>
      </c>
      <c r="EF33" s="56" t="str">
        <f>IFERROR(VLOOKUP($B33,CM$60:$CN$69,MAX($BT$6:$CM$6)+2-EF$6,0)*EF$7,"")</f>
        <v/>
      </c>
      <c r="EG33" s="57">
        <f t="shared" si="19"/>
        <v>0</v>
      </c>
      <c r="EJ33" s="1">
        <v>26</v>
      </c>
      <c r="EL33" s="1">
        <v>26</v>
      </c>
      <c r="EN33" s="1">
        <v>26</v>
      </c>
      <c r="EP33" s="1">
        <v>26</v>
      </c>
    </row>
    <row r="34" spans="1:146" ht="18" hidden="1">
      <c r="A34" s="36" t="s">
        <v>53</v>
      </c>
      <c r="B34" s="66"/>
      <c r="C34" s="58"/>
      <c r="D34" s="59"/>
      <c r="E34" s="59"/>
      <c r="F34" s="67"/>
      <c r="G34" s="37"/>
      <c r="H34" s="43">
        <f t="shared" si="0"/>
        <v>0</v>
      </c>
      <c r="I34" s="43">
        <f t="shared" si="1"/>
        <v>0</v>
      </c>
      <c r="J34" s="43">
        <f t="shared" si="2"/>
        <v>0</v>
      </c>
      <c r="K34" s="43">
        <f t="shared" si="3"/>
        <v>0</v>
      </c>
      <c r="L34" s="43">
        <f t="shared" si="4"/>
        <v>0</v>
      </c>
      <c r="M34" s="43">
        <f t="shared" si="5"/>
        <v>0</v>
      </c>
      <c r="N34" s="43">
        <f t="shared" si="6"/>
        <v>0</v>
      </c>
      <c r="O34" s="44">
        <f t="shared" si="7"/>
        <v>0</v>
      </c>
      <c r="P34" s="45" t="str">
        <f t="shared" si="8"/>
        <v/>
      </c>
      <c r="Q34" s="45">
        <f t="shared" si="9"/>
        <v>0</v>
      </c>
      <c r="R34" s="46"/>
      <c r="S34" s="46" t="str">
        <f t="shared" si="10"/>
        <v/>
      </c>
      <c r="T34" s="46">
        <f t="shared" si="11"/>
        <v>0</v>
      </c>
      <c r="U34" s="47" t="str">
        <f>IFERROR(VLOOKUP($B34,U$3:$BN$5,MAX($U$6:$BM$6)+2-U$6,0),"")</f>
        <v/>
      </c>
      <c r="V34" s="47" t="str">
        <f>IFERROR(VLOOKUP($B34,V$3:$BN$5,MAX($U$6:$BM$6)+2-V$6,0),"")</f>
        <v/>
      </c>
      <c r="W34" s="47" t="str">
        <f>IFERROR(VLOOKUP($B34,W$3:$BN$5,MAX($U$6:$BM$6)+2-W$6,0),"")</f>
        <v/>
      </c>
      <c r="X34" s="47" t="str">
        <f>IFERROR(VLOOKUP($B34,X$3:$BN$5,MAX($U$6:$BM$6)+2-X$6,0),"")</f>
        <v/>
      </c>
      <c r="Y34" s="47" t="str">
        <f>IFERROR(VLOOKUP($B34,Y$3:$BN$5,MAX($U$6:$BM$6)+2-Y$6,0),"")</f>
        <v/>
      </c>
      <c r="Z34" s="47" t="str">
        <f>IFERROR(VLOOKUP($B34,Z$3:$BN$5,MAX($U$6:$BM$6)+2-Z$6,0),"")</f>
        <v/>
      </c>
      <c r="AA34" s="47" t="str">
        <f>IFERROR(VLOOKUP($B34,AA$3:$BN$5,MAX($U$6:$BM$6)+2-AA$6,0),"")</f>
        <v/>
      </c>
      <c r="AB34" s="47" t="str">
        <f>IFERROR(VLOOKUP($B34,AB$3:$BN$5,MAX($U$6:$BM$6)+2-AB$6,0),"")</f>
        <v/>
      </c>
      <c r="AC34" s="47" t="str">
        <f>IFERROR(VLOOKUP($B34,AC$3:$BN$5,MAX($U$6:$BM$6)+2-AC$6,0),"")</f>
        <v/>
      </c>
      <c r="AD34" s="47" t="str">
        <f>IFERROR(VLOOKUP($B34,AD$3:$BN$5,MAX($U$6:$BM$6)+2-AD$6,0),"")</f>
        <v/>
      </c>
      <c r="AE34" s="47" t="str">
        <f>IFERROR(VLOOKUP($B34,AE$3:$BN$5,MAX($U$6:$BM$6)+2-AE$6,0),"")</f>
        <v/>
      </c>
      <c r="AF34" s="47" t="str">
        <f>IFERROR(VLOOKUP($B34,AF$3:$BN$5,MAX($U$6:$BM$6)+2-AF$6,0),"")</f>
        <v/>
      </c>
      <c r="AG34" s="47" t="str">
        <f>IFERROR(VLOOKUP($B34,AG$3:$BN$5,MAX($U$6:$BM$6)+2-AG$6,0),"")</f>
        <v/>
      </c>
      <c r="AH34" s="47" t="str">
        <f>IFERROR(VLOOKUP($B34,AH$3:$BN$5,MAX($U$6:$BM$6)+2-AH$6,0),"")</f>
        <v/>
      </c>
      <c r="AI34" s="47" t="str">
        <f>IFERROR(VLOOKUP($B34,AI$3:$BN$5,MAX($U$6:$BM$6)+2-AI$6,0),"")</f>
        <v/>
      </c>
      <c r="AJ34" s="47" t="str">
        <f>IFERROR(VLOOKUP($B34,AJ$3:$BN$5,MAX($U$6:$BM$6)+2-AJ$6,0),"")</f>
        <v/>
      </c>
      <c r="AK34" s="47" t="str">
        <f>IFERROR(VLOOKUP($B34,AK$3:$BN$5,MAX($U$6:$BM$6)+2-AK$6,0),"")</f>
        <v/>
      </c>
      <c r="AL34" s="47" t="str">
        <f>IFERROR(VLOOKUP($B34,AL$3:$BN$5,MAX($U$6:$BM$6)+2-AL$6,0),"")</f>
        <v/>
      </c>
      <c r="AM34" s="47" t="str">
        <f>IFERROR(VLOOKUP($B34,AM$3:$BN$5,MAX($U$6:$BM$6)+2-AM$6,0),"")</f>
        <v/>
      </c>
      <c r="AN34" s="47" t="str">
        <f>IFERROR(VLOOKUP($B34,AN$3:$BN$5,MAX($U$6:$BM$6)+2-AN$6,0),"")</f>
        <v/>
      </c>
      <c r="AO34" s="47" t="str">
        <f>IFERROR(VLOOKUP($B34,AO$3:$BN$5,MAX($U$6:$BM$6)+2-AO$6,0),"")</f>
        <v/>
      </c>
      <c r="AP34" s="47" t="str">
        <f>IFERROR(VLOOKUP($B34,AP$3:$BN$5,MAX($U$6:$BM$6)+2-AP$6,0),"")</f>
        <v/>
      </c>
      <c r="AQ34" s="47" t="str">
        <f>IFERROR(VLOOKUP($B34,AQ$3:$BN$5,MAX($U$6:$BM$6)+2-AQ$6,0),"")</f>
        <v/>
      </c>
      <c r="AR34" s="47" t="str">
        <f>IFERROR(VLOOKUP($B34,AR$3:$BN$5,MAX($U$6:$BM$6)+2-AR$6,0),"")</f>
        <v/>
      </c>
      <c r="AS34" s="47" t="str">
        <f>IFERROR(VLOOKUP($B34,AS$3:$BN$5,MAX($U$6:$BM$6)+2-AS$6,0),"")</f>
        <v/>
      </c>
      <c r="AT34" s="47" t="str">
        <f>IFERROR(VLOOKUP($B34,AT$3:$BN$5,MAX($U$6:$BM$6)+2-AT$6,0),"")</f>
        <v/>
      </c>
      <c r="AU34" s="47" t="str">
        <f>IFERROR(VLOOKUP($B34,AU$3:$BN$5,MAX($U$6:$BM$6)+2-AU$6,0),"")</f>
        <v/>
      </c>
      <c r="AV34" s="47" t="str">
        <f>IFERROR(VLOOKUP($B34,AV$3:$BN$5,MAX($U$6:$BM$6)+2-AV$6,0),"")</f>
        <v/>
      </c>
      <c r="AW34" s="47" t="str">
        <f>IFERROR(VLOOKUP($B34,AW$3:$BN$5,MAX($U$6:$BM$6)+2-AW$6,0),"")</f>
        <v/>
      </c>
      <c r="AX34" s="47" t="str">
        <f>IFERROR(VLOOKUP($B34,AX$3:$BN$5,MAX($U$6:$BM$6)+2-AX$6,0),"")</f>
        <v/>
      </c>
      <c r="AY34" s="47" t="str">
        <f>IFERROR(VLOOKUP($B34,AY$3:$BN$5,MAX($U$6:$BM$6)+2-AY$6,0),"")</f>
        <v/>
      </c>
      <c r="AZ34" s="47" t="str">
        <f>IFERROR(VLOOKUP($B34,AZ$3:$BN$5,MAX($U$6:$BM$6)+2-AZ$6,0),"")</f>
        <v/>
      </c>
      <c r="BA34" s="47" t="str">
        <f>IFERROR(VLOOKUP($B34,BA$3:$BN$5,MAX($U$6:$BM$6)+2-BA$6,0),"")</f>
        <v/>
      </c>
      <c r="BB34" s="47" t="str">
        <f>IFERROR(VLOOKUP($B34,BB$3:$BN$5,MAX($U$6:$BM$6)+2-BB$6,0),"")</f>
        <v/>
      </c>
      <c r="BC34" s="47" t="str">
        <f>IFERROR(VLOOKUP($B34,BC$3:$BN$5,MAX($U$6:$BM$6)+2-BC$6,0),"")</f>
        <v/>
      </c>
      <c r="BD34" s="47" t="str">
        <f>IFERROR(VLOOKUP($B34,BD$3:$BN$5,MAX($U$6:$BM$6)+2-BD$6,0),"")</f>
        <v/>
      </c>
      <c r="BE34" s="47" t="str">
        <f>IFERROR(VLOOKUP($B34,BE$3:$BN$5,MAX($U$6:$BM$6)+2-BE$6,0),"")</f>
        <v/>
      </c>
      <c r="BF34" s="47" t="str">
        <f>IFERROR(VLOOKUP($B34,BF$3:$BN$5,MAX($U$6:$BM$6)+2-BF$6,0),"")</f>
        <v/>
      </c>
      <c r="BG34" s="47" t="str">
        <f>IFERROR(VLOOKUP($B34,BG$3:$BN$5,MAX($U$6:$BM$6)+2-BG$6,0),"")</f>
        <v/>
      </c>
      <c r="BH34" s="47" t="str">
        <f>IFERROR(VLOOKUP($B34,BH$3:$BN$5,MAX($U$6:$BM$6)+2-BH$6,0),"")</f>
        <v/>
      </c>
      <c r="BI34" s="47" t="str">
        <f>IFERROR(VLOOKUP($B34,BI$3:$BN$5,MAX($U$6:$BM$6)+2-BI$6,0),"")</f>
        <v/>
      </c>
      <c r="BJ34" s="47" t="str">
        <f>IFERROR(VLOOKUP($B34,BJ$3:$BN$5,MAX($U$6:$BM$6)+2-BJ$6,0),"")</f>
        <v/>
      </c>
      <c r="BK34" s="47" t="str">
        <f>IFERROR(VLOOKUP($B34,BK$3:$BN$5,MAX($U$6:$BM$6)+2-BK$6,0),"")</f>
        <v/>
      </c>
      <c r="BL34" s="47" t="str">
        <f>IFERROR(VLOOKUP($B34,BL$3:$BN$5,MAX($U$6:$BM$6)+2-BL$6,0),"")</f>
        <v/>
      </c>
      <c r="BM34" s="47" t="str">
        <f>IFERROR(VLOOKUP($B34,BM$3:$BN$5,MAX($U$6:$BM$6)+2-BM$6,0),"")</f>
        <v/>
      </c>
      <c r="BN34" s="46">
        <f t="shared" si="12"/>
        <v>0</v>
      </c>
      <c r="BO34" s="48" t="str">
        <f t="shared" si="13"/>
        <v/>
      </c>
      <c r="BP34" s="48" t="str">
        <f t="shared" si="14"/>
        <v/>
      </c>
      <c r="BQ34" s="49" t="str">
        <f t="shared" si="15"/>
        <v/>
      </c>
      <c r="BR34" s="50">
        <f t="shared" si="16"/>
        <v>0</v>
      </c>
      <c r="BS34" s="51">
        <f t="shared" si="17"/>
        <v>0</v>
      </c>
      <c r="BT34" s="52" t="str">
        <f>IFERROR(VLOOKUP($B34,BT$2:$CN$5,MAX($BT$6:$CM$6)+2-BT$6,0)*BT$7,"")</f>
        <v/>
      </c>
      <c r="BU34" s="52" t="str">
        <f>IFERROR(VLOOKUP($B34,BU$2:$CN$5,MAX($BT$6:$CM$6)+2-BU$6,0)*BU$7,"")</f>
        <v/>
      </c>
      <c r="BV34" s="52" t="str">
        <f>IFERROR(VLOOKUP($B34,BV$2:$CN$5,MAX($BT$6:$CM$6)+2-BV$6,0)*BV$7,"")</f>
        <v/>
      </c>
      <c r="BW34" s="52" t="str">
        <f>IFERROR(VLOOKUP($B34,BW$2:$CN$5,MAX($BT$6:$CM$6)+2-BW$6,0)*BW$7,"")</f>
        <v/>
      </c>
      <c r="BX34" s="52" t="str">
        <f>IFERROR(VLOOKUP($B34,BX$2:$CN$5,MAX($BT$6:$CM$6)+2-BX$6,0)*BX$7,"")</f>
        <v/>
      </c>
      <c r="BY34" s="52" t="str">
        <f>IFERROR(VLOOKUP($B34,BY$2:$CN$5,MAX($BT$6:$CM$6)+2-BY$6,0)*BY$7,"")</f>
        <v/>
      </c>
      <c r="BZ34" s="52" t="str">
        <f>IFERROR(VLOOKUP($B34,BZ$2:$CN$5,MAX($BT$6:$CM$6)+2-BZ$6,0)*BZ$7,"")</f>
        <v/>
      </c>
      <c r="CA34" s="52" t="str">
        <f>IFERROR(VLOOKUP($B34,CA$2:$CN$5,MAX($BT$6:$CM$6)+2-CA$6,0)*CA$7,"")</f>
        <v/>
      </c>
      <c r="CB34" s="52" t="str">
        <f>IFERROR(VLOOKUP($B34,CB$2:$CN$5,MAX($BT$6:$CM$6)+2-CB$6,0)*CB$7,"")</f>
        <v/>
      </c>
      <c r="CC34" s="52" t="str">
        <f>IFERROR(VLOOKUP($B34,CC$2:$CN$5,MAX($BT$6:$CM$6)+2-CC$6,0)*CC$7,"")</f>
        <v/>
      </c>
      <c r="CD34" s="52" t="str">
        <f>IFERROR(VLOOKUP($B34,CD$2:$CN$5,MAX($BT$6:$CM$6)+2-CD$6,0)*CD$7,"")</f>
        <v/>
      </c>
      <c r="CE34" s="52" t="str">
        <f>IFERROR(VLOOKUP($B34,CE$2:$CN$5,MAX($BT$6:$CM$6)+2-CE$6,0)*CE$7,"")</f>
        <v/>
      </c>
      <c r="CF34" s="52" t="str">
        <f>IFERROR(VLOOKUP($B34,CF$2:$CN$5,MAX($BT$6:$CM$6)+2-CF$6,0)*CF$7,"")</f>
        <v/>
      </c>
      <c r="CG34" s="52" t="str">
        <f>IFERROR(VLOOKUP($B34,CG$2:$CN$5,MAX($BT$6:$CM$6)+2-CG$6,0)*CG$7,"")</f>
        <v/>
      </c>
      <c r="CH34" s="52" t="str">
        <f>IFERROR(VLOOKUP($B34,CH$2:$CN$5,MAX($BT$6:$CM$6)+2-CH$6,0)*CH$7,"")</f>
        <v/>
      </c>
      <c r="CI34" s="52" t="str">
        <f>IFERROR(VLOOKUP($B34,CI$2:$CN$5,MAX($BT$6:$CM$6)+2-CI$6,0)*CI$7,"")</f>
        <v/>
      </c>
      <c r="CJ34" s="52" t="str">
        <f>IFERROR(VLOOKUP($B34,CJ$2:$CN$5,MAX($BT$6:$CM$6)+2-CJ$6,0)*CJ$7,"")</f>
        <v/>
      </c>
      <c r="CK34" s="52" t="str">
        <f>IFERROR(VLOOKUP($B34,CK$2:$CN$5,MAX($BT$6:$CM$6)+2-CK$6,0)*CK$7,"")</f>
        <v/>
      </c>
      <c r="CL34" s="52" t="str">
        <f>IFERROR(VLOOKUP($B34,CL$2:$CN$5,MAX($BT$6:$CM$6)+2-CL$6,0)*CL$7,"")</f>
        <v/>
      </c>
      <c r="CM34" s="52" t="str">
        <f>IFERROR(VLOOKUP($B34,CM$2:$CN$5,MAX($BT$6:$CM$6)+2-CM$6,0)*CM$7,"")</f>
        <v/>
      </c>
      <c r="CP34" s="53"/>
      <c r="CQ34" s="54" t="str">
        <f>IFERROR(VLOOKUP($B34,BT$49:$CN$58,MAX($CQ$6:$DJ$6)+2-CQ$6,0)*CQ$7,"")</f>
        <v/>
      </c>
      <c r="CR34" s="54" t="str">
        <f>IFERROR(VLOOKUP($B34,BU$49:$CN$58,MAX($CQ$6:$DJ$6)+2-CR$6,0)*CR$7,"")</f>
        <v/>
      </c>
      <c r="CS34" s="54" t="str">
        <f>IFERROR(VLOOKUP($B34,BV$49:$CN$58,MAX($CQ$6:$DJ$6)+2-CS$6,0)*CS$7,"")</f>
        <v/>
      </c>
      <c r="CT34" s="54" t="str">
        <f>IFERROR(VLOOKUP($B34,BW$49:$CN$58,MAX($CQ$6:$DJ$6)+2-CT$6,0)*CT$7,"")</f>
        <v/>
      </c>
      <c r="CU34" s="54" t="str">
        <f>IFERROR(VLOOKUP($B34,BX$49:$CN$58,MAX($CQ$6:$DJ$6)+2-CU$6,0)*CU$7,"")</f>
        <v/>
      </c>
      <c r="CV34" s="54" t="str">
        <f>IFERROR(VLOOKUP($B34,BY$49:$CN$58,MAX($CQ$6:$DJ$6)+2-CV$6,0)*CV$7,"")</f>
        <v/>
      </c>
      <c r="CW34" s="54" t="str">
        <f>IFERROR(VLOOKUP($B34,BZ$49:$CN$58,MAX($CQ$6:$DJ$6)+2-CW$6,0)*CW$7,"")</f>
        <v/>
      </c>
      <c r="CX34" s="54" t="str">
        <f>IFERROR(VLOOKUP($B34,CA$49:$CN$58,MAX($CQ$6:$DJ$6)+2-CX$6,0)*CX$7,"")</f>
        <v/>
      </c>
      <c r="CY34" s="54" t="str">
        <f>IFERROR(VLOOKUP($B34,CB$49:$CN$58,MAX($CQ$6:$DJ$6)+2-CY$6,0)*CY$7,"")</f>
        <v/>
      </c>
      <c r="CZ34" s="54" t="str">
        <f>IFERROR(VLOOKUP($B34,CC$49:$CN$58,MAX($CQ$6:$DJ$6)+2-CZ$6,0)*CZ$7,"")</f>
        <v/>
      </c>
      <c r="DA34" s="54" t="str">
        <f>IFERROR(VLOOKUP($B34,CD$49:$CN$58,MAX($CQ$6:$DJ$6)+2-DA$6,0)*DA$7,"")</f>
        <v/>
      </c>
      <c r="DB34" s="54" t="str">
        <f>IFERROR(VLOOKUP($B34,CE$49:$CN$58,MAX($CQ$6:$DJ$6)+2-DB$6,0)*DB$7,"")</f>
        <v/>
      </c>
      <c r="DC34" s="54" t="str">
        <f>IFERROR(VLOOKUP($B34,CF$49:$CN$58,MAX($CQ$6:$DJ$6)+2-DC$6,0)*DC$7,"")</f>
        <v/>
      </c>
      <c r="DD34" s="54" t="str">
        <f>IFERROR(VLOOKUP($B34,CG$49:$CN$58,MAX($CQ$6:$DJ$6)+2-DD$6,0)*DD$7,"")</f>
        <v/>
      </c>
      <c r="DE34" s="54" t="str">
        <f>IFERROR(VLOOKUP($B34,CH$49:$CN$58,MAX($CQ$6:$DJ$6)+2-DE$6,0)*DE$7,"")</f>
        <v/>
      </c>
      <c r="DF34" s="54" t="str">
        <f>IFERROR(VLOOKUP($B34,CI$49:$CN$58,MAX($CQ$6:$DJ$6)+2-DF$6,0)*DF$7,"")</f>
        <v/>
      </c>
      <c r="DG34" s="54" t="str">
        <f>IFERROR(VLOOKUP($B34,CJ$49:$CN$58,MAX($CQ$6:$DJ$6)+2-DG$6,0)*DG$7,"")</f>
        <v/>
      </c>
      <c r="DH34" s="54" t="str">
        <f>IFERROR(VLOOKUP($B34,CK$49:$CN$58,MAX($CQ$6:$DJ$6)+2-DH$6,0)*DH$7,"")</f>
        <v/>
      </c>
      <c r="DI34" s="54" t="str">
        <f>IFERROR(VLOOKUP($B34,CL$49:$CN$58,MAX($CQ$6:$DJ$6)+2-DI$6,0)*DI$7,"")</f>
        <v/>
      </c>
      <c r="DJ34" s="54" t="str">
        <f>IFERROR(VLOOKUP($B34,CM$49:$CN$58,MAX($CQ$6:$DJ$6)+2-DJ$6,0)*DJ$7,"")</f>
        <v/>
      </c>
      <c r="DK34" s="55">
        <f t="shared" si="18"/>
        <v>0</v>
      </c>
      <c r="DM34" s="56" t="str">
        <f>IFERROR(VLOOKUP($B34,BT$60:$CN$69,MAX($BT$6:$CM$6)+2-DM$6,0)*DM$7,"")</f>
        <v/>
      </c>
      <c r="DN34" s="56" t="str">
        <f>IFERROR(VLOOKUP($B34,BU$60:$CN$69,MAX($BT$6:$CM$6)+2-DN$6,0)*DN$7,"")</f>
        <v/>
      </c>
      <c r="DO34" s="56" t="str">
        <f>IFERROR(VLOOKUP($B34,BV$60:$CN$69,MAX($BT$6:$CM$6)+2-DO$6,0)*DO$7,"")</f>
        <v/>
      </c>
      <c r="DP34" s="56" t="str">
        <f>IFERROR(VLOOKUP($B34,BW$60:$CN$69,MAX($BT$6:$CM$6)+2-DP$6,0)*DP$7,"")</f>
        <v/>
      </c>
      <c r="DQ34" s="56" t="str">
        <f>IFERROR(VLOOKUP($B34,BX$60:$CN$69,MAX($BT$6:$CM$6)+2-DQ$6,0)*DQ$7,"")</f>
        <v/>
      </c>
      <c r="DR34" s="56" t="str">
        <f>IFERROR(VLOOKUP($B34,BY$60:$CN$69,MAX($BT$6:$CM$6)+2-DR$6,0)*DR$7,"")</f>
        <v/>
      </c>
      <c r="DS34" s="56" t="str">
        <f>IFERROR(VLOOKUP($B34,BZ$60:$CN$69,MAX($BT$6:$CM$6)+2-DS$6,0)*DS$7,"")</f>
        <v/>
      </c>
      <c r="DT34" s="56" t="str">
        <f>IFERROR(VLOOKUP($B34,CA$60:$CN$69,MAX($BT$6:$CM$6)+2-DT$6,0)*DT$7,"")</f>
        <v/>
      </c>
      <c r="DU34" s="56" t="str">
        <f>IFERROR(VLOOKUP($B34,CB$60:$CN$69,MAX($BT$6:$CM$6)+2-DU$6,0)*DU$7,"")</f>
        <v/>
      </c>
      <c r="DV34" s="56" t="str">
        <f>IFERROR(VLOOKUP($B34,CC$60:$CN$69,MAX($BT$6:$CM$6)+2-DV$6,0)*DV$7,"")</f>
        <v/>
      </c>
      <c r="DW34" s="56" t="str">
        <f>IFERROR(VLOOKUP($B34,CD$60:$CN$69,MAX($BT$6:$CM$6)+2-DW$6,0)*DW$7,"")</f>
        <v/>
      </c>
      <c r="DX34" s="56" t="str">
        <f>IFERROR(VLOOKUP($B34,CE$60:$CN$69,MAX($BT$6:$CM$6)+2-DX$6,0)*DX$7,"")</f>
        <v/>
      </c>
      <c r="DY34" s="56" t="str">
        <f>IFERROR(VLOOKUP($B34,CF$60:$CN$69,MAX($BT$6:$CM$6)+2-DY$6,0)*DY$7,"")</f>
        <v/>
      </c>
      <c r="DZ34" s="56" t="str">
        <f>IFERROR(VLOOKUP($B34,CG$60:$CN$69,MAX($BT$6:$CM$6)+2-DZ$6,0)*DZ$7,"")</f>
        <v/>
      </c>
      <c r="EA34" s="56" t="str">
        <f>IFERROR(VLOOKUP($B34,CH$60:$CN$69,MAX($BT$6:$CM$6)+2-EA$6,0)*EA$7,"")</f>
        <v/>
      </c>
      <c r="EB34" s="56" t="str">
        <f>IFERROR(VLOOKUP($B34,CI$60:$CN$69,MAX($BT$6:$CM$6)+2-EB$6,0)*EB$7,"")</f>
        <v/>
      </c>
      <c r="EC34" s="56" t="str">
        <f>IFERROR(VLOOKUP($B34,CJ$60:$CN$69,MAX($BT$6:$CM$6)+2-EC$6,0)*EC$7,"")</f>
        <v/>
      </c>
      <c r="ED34" s="56" t="str">
        <f>IFERROR(VLOOKUP($B34,CK$60:$CN$69,MAX($BT$6:$CM$6)+2-ED$6,0)*ED$7,"")</f>
        <v/>
      </c>
      <c r="EE34" s="56" t="str">
        <f>IFERROR(VLOOKUP($B34,CL$60:$CN$69,MAX($BT$6:$CM$6)+2-EE$6,0)*EE$7,"")</f>
        <v/>
      </c>
      <c r="EF34" s="56" t="str">
        <f>IFERROR(VLOOKUP($B34,CM$60:$CN$69,MAX($BT$6:$CM$6)+2-EF$6,0)*EF$7,"")</f>
        <v/>
      </c>
      <c r="EG34" s="57">
        <f t="shared" si="19"/>
        <v>0</v>
      </c>
      <c r="EJ34" s="1">
        <v>27</v>
      </c>
      <c r="EL34" s="1">
        <v>27</v>
      </c>
      <c r="EN34" s="1">
        <v>27</v>
      </c>
      <c r="EP34" s="1">
        <v>27</v>
      </c>
    </row>
    <row r="35" spans="1:146" ht="18" hidden="1">
      <c r="A35" s="36" t="s">
        <v>54</v>
      </c>
      <c r="B35" s="68"/>
      <c r="C35" s="69"/>
      <c r="D35" s="70"/>
      <c r="E35" s="70"/>
      <c r="F35" s="71"/>
      <c r="G35" s="37"/>
      <c r="H35" s="43">
        <f t="shared" si="0"/>
        <v>0</v>
      </c>
      <c r="I35" s="43">
        <f t="shared" si="1"/>
        <v>0</v>
      </c>
      <c r="J35" s="43">
        <f t="shared" si="2"/>
        <v>0</v>
      </c>
      <c r="K35" s="43">
        <f t="shared" si="3"/>
        <v>0</v>
      </c>
      <c r="L35" s="43">
        <f t="shared" si="4"/>
        <v>0</v>
      </c>
      <c r="M35" s="43">
        <f t="shared" si="5"/>
        <v>0</v>
      </c>
      <c r="N35" s="43">
        <f t="shared" si="6"/>
        <v>0</v>
      </c>
      <c r="O35" s="44">
        <f t="shared" si="7"/>
        <v>0</v>
      </c>
      <c r="P35" s="45" t="str">
        <f t="shared" si="8"/>
        <v/>
      </c>
      <c r="Q35" s="45">
        <f t="shared" si="9"/>
        <v>0</v>
      </c>
      <c r="R35" s="46"/>
      <c r="S35" s="46" t="str">
        <f t="shared" si="10"/>
        <v/>
      </c>
      <c r="T35" s="46">
        <f t="shared" si="11"/>
        <v>0</v>
      </c>
      <c r="U35" s="47" t="str">
        <f>IFERROR(VLOOKUP($B35,U$3:$BN$5,MAX($U$6:$BM$6)+2-U$6,0),"")</f>
        <v/>
      </c>
      <c r="V35" s="47" t="str">
        <f>IFERROR(VLOOKUP($B35,V$3:$BN$5,MAX($U$6:$BM$6)+2-V$6,0),"")</f>
        <v/>
      </c>
      <c r="W35" s="47" t="str">
        <f>IFERROR(VLOOKUP($B35,W$3:$BN$5,MAX($U$6:$BM$6)+2-W$6,0),"")</f>
        <v/>
      </c>
      <c r="X35" s="47" t="str">
        <f>IFERROR(VLOOKUP($B35,X$3:$BN$5,MAX($U$6:$BM$6)+2-X$6,0),"")</f>
        <v/>
      </c>
      <c r="Y35" s="47" t="str">
        <f>IFERROR(VLOOKUP($B35,Y$3:$BN$5,MAX($U$6:$BM$6)+2-Y$6,0),"")</f>
        <v/>
      </c>
      <c r="Z35" s="47" t="str">
        <f>IFERROR(VLOOKUP($B35,Z$3:$BN$5,MAX($U$6:$BM$6)+2-Z$6,0),"")</f>
        <v/>
      </c>
      <c r="AA35" s="47" t="str">
        <f>IFERROR(VLOOKUP($B35,AA$3:$BN$5,MAX($U$6:$BM$6)+2-AA$6,0),"")</f>
        <v/>
      </c>
      <c r="AB35" s="47" t="str">
        <f>IFERROR(VLOOKUP($B35,AB$3:$BN$5,MAX($U$6:$BM$6)+2-AB$6,0),"")</f>
        <v/>
      </c>
      <c r="AC35" s="47" t="str">
        <f>IFERROR(VLOOKUP($B35,AC$3:$BN$5,MAX($U$6:$BM$6)+2-AC$6,0),"")</f>
        <v/>
      </c>
      <c r="AD35" s="47" t="str">
        <f>IFERROR(VLOOKUP($B35,AD$3:$BN$5,MAX($U$6:$BM$6)+2-AD$6,0),"")</f>
        <v/>
      </c>
      <c r="AE35" s="47" t="str">
        <f>IFERROR(VLOOKUP($B35,AE$3:$BN$5,MAX($U$6:$BM$6)+2-AE$6,0),"")</f>
        <v/>
      </c>
      <c r="AF35" s="47" t="str">
        <f>IFERROR(VLOOKUP($B35,AF$3:$BN$5,MAX($U$6:$BM$6)+2-AF$6,0),"")</f>
        <v/>
      </c>
      <c r="AG35" s="47" t="str">
        <f>IFERROR(VLOOKUP($B35,AG$3:$BN$5,MAX($U$6:$BM$6)+2-AG$6,0),"")</f>
        <v/>
      </c>
      <c r="AH35" s="47" t="str">
        <f>IFERROR(VLOOKUP($B35,AH$3:$BN$5,MAX($U$6:$BM$6)+2-AH$6,0),"")</f>
        <v/>
      </c>
      <c r="AI35" s="47" t="str">
        <f>IFERROR(VLOOKUP($B35,AI$3:$BN$5,MAX($U$6:$BM$6)+2-AI$6,0),"")</f>
        <v/>
      </c>
      <c r="AJ35" s="47" t="str">
        <f>IFERROR(VLOOKUP($B35,AJ$3:$BN$5,MAX($U$6:$BM$6)+2-AJ$6,0),"")</f>
        <v/>
      </c>
      <c r="AK35" s="47" t="str">
        <f>IFERROR(VLOOKUP($B35,AK$3:$BN$5,MAX($U$6:$BM$6)+2-AK$6,0),"")</f>
        <v/>
      </c>
      <c r="AL35" s="47" t="str">
        <f>IFERROR(VLOOKUP($B35,AL$3:$BN$5,MAX($U$6:$BM$6)+2-AL$6,0),"")</f>
        <v/>
      </c>
      <c r="AM35" s="47" t="str">
        <f>IFERROR(VLOOKUP($B35,AM$3:$BN$5,MAX($U$6:$BM$6)+2-AM$6,0),"")</f>
        <v/>
      </c>
      <c r="AN35" s="47" t="str">
        <f>IFERROR(VLOOKUP($B35,AN$3:$BN$5,MAX($U$6:$BM$6)+2-AN$6,0),"")</f>
        <v/>
      </c>
      <c r="AO35" s="47" t="str">
        <f>IFERROR(VLOOKUP($B35,AO$3:$BN$5,MAX($U$6:$BM$6)+2-AO$6,0),"")</f>
        <v/>
      </c>
      <c r="AP35" s="47" t="str">
        <f>IFERROR(VLOOKUP($B35,AP$3:$BN$5,MAX($U$6:$BM$6)+2-AP$6,0),"")</f>
        <v/>
      </c>
      <c r="AQ35" s="47" t="str">
        <f>IFERROR(VLOOKUP($B35,AQ$3:$BN$5,MAX($U$6:$BM$6)+2-AQ$6,0),"")</f>
        <v/>
      </c>
      <c r="AR35" s="47" t="str">
        <f>IFERROR(VLOOKUP($B35,AR$3:$BN$5,MAX($U$6:$BM$6)+2-AR$6,0),"")</f>
        <v/>
      </c>
      <c r="AS35" s="47" t="str">
        <f>IFERROR(VLOOKUP($B35,AS$3:$BN$5,MAX($U$6:$BM$6)+2-AS$6,0),"")</f>
        <v/>
      </c>
      <c r="AT35" s="47" t="str">
        <f>IFERROR(VLOOKUP($B35,AT$3:$BN$5,MAX($U$6:$BM$6)+2-AT$6,0),"")</f>
        <v/>
      </c>
      <c r="AU35" s="47" t="str">
        <f>IFERROR(VLOOKUP($B35,AU$3:$BN$5,MAX($U$6:$BM$6)+2-AU$6,0),"")</f>
        <v/>
      </c>
      <c r="AV35" s="47" t="str">
        <f>IFERROR(VLOOKUP($B35,AV$3:$BN$5,MAX($U$6:$BM$6)+2-AV$6,0),"")</f>
        <v/>
      </c>
      <c r="AW35" s="47" t="str">
        <f>IFERROR(VLOOKUP($B35,AW$3:$BN$5,MAX($U$6:$BM$6)+2-AW$6,0),"")</f>
        <v/>
      </c>
      <c r="AX35" s="47" t="str">
        <f>IFERROR(VLOOKUP($B35,AX$3:$BN$5,MAX($U$6:$BM$6)+2-AX$6,0),"")</f>
        <v/>
      </c>
      <c r="AY35" s="47" t="str">
        <f>IFERROR(VLOOKUP($B35,AY$3:$BN$5,MAX($U$6:$BM$6)+2-AY$6,0),"")</f>
        <v/>
      </c>
      <c r="AZ35" s="47" t="str">
        <f>IFERROR(VLOOKUP($B35,AZ$3:$BN$5,MAX($U$6:$BM$6)+2-AZ$6,0),"")</f>
        <v/>
      </c>
      <c r="BA35" s="47" t="str">
        <f>IFERROR(VLOOKUP($B35,BA$3:$BN$5,MAX($U$6:$BM$6)+2-BA$6,0),"")</f>
        <v/>
      </c>
      <c r="BB35" s="47" t="str">
        <f>IFERROR(VLOOKUP($B35,BB$3:$BN$5,MAX($U$6:$BM$6)+2-BB$6,0),"")</f>
        <v/>
      </c>
      <c r="BC35" s="47" t="str">
        <f>IFERROR(VLOOKUP($B35,BC$3:$BN$5,MAX($U$6:$BM$6)+2-BC$6,0),"")</f>
        <v/>
      </c>
      <c r="BD35" s="47" t="str">
        <f>IFERROR(VLOOKUP($B35,BD$3:$BN$5,MAX($U$6:$BM$6)+2-BD$6,0),"")</f>
        <v/>
      </c>
      <c r="BE35" s="47" t="str">
        <f>IFERROR(VLOOKUP($B35,BE$3:$BN$5,MAX($U$6:$BM$6)+2-BE$6,0),"")</f>
        <v/>
      </c>
      <c r="BF35" s="47" t="str">
        <f>IFERROR(VLOOKUP($B35,BF$3:$BN$5,MAX($U$6:$BM$6)+2-BF$6,0),"")</f>
        <v/>
      </c>
      <c r="BG35" s="47" t="str">
        <f>IFERROR(VLOOKUP($B35,BG$3:$BN$5,MAX($U$6:$BM$6)+2-BG$6,0),"")</f>
        <v/>
      </c>
      <c r="BH35" s="47" t="str">
        <f>IFERROR(VLOOKUP($B35,BH$3:$BN$5,MAX($U$6:$BM$6)+2-BH$6,0),"")</f>
        <v/>
      </c>
      <c r="BI35" s="47" t="str">
        <f>IFERROR(VLOOKUP($B35,BI$3:$BN$5,MAX($U$6:$BM$6)+2-BI$6,0),"")</f>
        <v/>
      </c>
      <c r="BJ35" s="47" t="str">
        <f>IFERROR(VLOOKUP($B35,BJ$3:$BN$5,MAX($U$6:$BM$6)+2-BJ$6,0),"")</f>
        <v/>
      </c>
      <c r="BK35" s="47" t="str">
        <f>IFERROR(VLOOKUP($B35,BK$3:$BN$5,MAX($U$6:$BM$6)+2-BK$6,0),"")</f>
        <v/>
      </c>
      <c r="BL35" s="47" t="str">
        <f>IFERROR(VLOOKUP($B35,BL$3:$BN$5,MAX($U$6:$BM$6)+2-BL$6,0),"")</f>
        <v/>
      </c>
      <c r="BM35" s="47" t="str">
        <f>IFERROR(VLOOKUP($B35,BM$3:$BN$5,MAX($U$6:$BM$6)+2-BM$6,0),"")</f>
        <v/>
      </c>
      <c r="BN35" s="46">
        <f t="shared" si="12"/>
        <v>0</v>
      </c>
      <c r="BO35" s="48" t="str">
        <f t="shared" si="13"/>
        <v/>
      </c>
      <c r="BP35" s="48" t="str">
        <f t="shared" si="14"/>
        <v/>
      </c>
      <c r="BQ35" s="49" t="str">
        <f t="shared" si="15"/>
        <v/>
      </c>
      <c r="BR35" s="50">
        <f t="shared" si="16"/>
        <v>0</v>
      </c>
      <c r="BS35" s="51">
        <f t="shared" si="17"/>
        <v>0</v>
      </c>
      <c r="BT35" s="52" t="str">
        <f>IFERROR(VLOOKUP($B35,BT$2:$CN$5,MAX($BT$6:$CM$6)+2-BT$6,0)*BT$7,"")</f>
        <v/>
      </c>
      <c r="BU35" s="52" t="str">
        <f>IFERROR(VLOOKUP($B35,BU$2:$CN$5,MAX($BT$6:$CM$6)+2-BU$6,0)*BU$7,"")</f>
        <v/>
      </c>
      <c r="BV35" s="52" t="str">
        <f>IFERROR(VLOOKUP($B35,BV$2:$CN$5,MAX($BT$6:$CM$6)+2-BV$6,0)*BV$7,"")</f>
        <v/>
      </c>
      <c r="BW35" s="52" t="str">
        <f>IFERROR(VLOOKUP($B35,BW$2:$CN$5,MAX($BT$6:$CM$6)+2-BW$6,0)*BW$7,"")</f>
        <v/>
      </c>
      <c r="BX35" s="52" t="str">
        <f>IFERROR(VLOOKUP($B35,BX$2:$CN$5,MAX($BT$6:$CM$6)+2-BX$6,0)*BX$7,"")</f>
        <v/>
      </c>
      <c r="BY35" s="52" t="str">
        <f>IFERROR(VLOOKUP($B35,BY$2:$CN$5,MAX($BT$6:$CM$6)+2-BY$6,0)*BY$7,"")</f>
        <v/>
      </c>
      <c r="BZ35" s="52" t="str">
        <f>IFERROR(VLOOKUP($B35,BZ$2:$CN$5,MAX($BT$6:$CM$6)+2-BZ$6,0)*BZ$7,"")</f>
        <v/>
      </c>
      <c r="CA35" s="52" t="str">
        <f>IFERROR(VLOOKUP($B35,CA$2:$CN$5,MAX($BT$6:$CM$6)+2-CA$6,0)*CA$7,"")</f>
        <v/>
      </c>
      <c r="CB35" s="52" t="str">
        <f>IFERROR(VLOOKUP($B35,CB$2:$CN$5,MAX($BT$6:$CM$6)+2-CB$6,0)*CB$7,"")</f>
        <v/>
      </c>
      <c r="CC35" s="52" t="str">
        <f>IFERROR(VLOOKUP($B35,CC$2:$CN$5,MAX($BT$6:$CM$6)+2-CC$6,0)*CC$7,"")</f>
        <v/>
      </c>
      <c r="CD35" s="52" t="str">
        <f>IFERROR(VLOOKUP($B35,CD$2:$CN$5,MAX($BT$6:$CM$6)+2-CD$6,0)*CD$7,"")</f>
        <v/>
      </c>
      <c r="CE35" s="52" t="str">
        <f>IFERROR(VLOOKUP($B35,CE$2:$CN$5,MAX($BT$6:$CM$6)+2-CE$6,0)*CE$7,"")</f>
        <v/>
      </c>
      <c r="CF35" s="52" t="str">
        <f>IFERROR(VLOOKUP($B35,CF$2:$CN$5,MAX($BT$6:$CM$6)+2-CF$6,0)*CF$7,"")</f>
        <v/>
      </c>
      <c r="CG35" s="52" t="str">
        <f>IFERROR(VLOOKUP($B35,CG$2:$CN$5,MAX($BT$6:$CM$6)+2-CG$6,0)*CG$7,"")</f>
        <v/>
      </c>
      <c r="CH35" s="52" t="str">
        <f>IFERROR(VLOOKUP($B35,CH$2:$CN$5,MAX($BT$6:$CM$6)+2-CH$6,0)*CH$7,"")</f>
        <v/>
      </c>
      <c r="CI35" s="52" t="str">
        <f>IFERROR(VLOOKUP($B35,CI$2:$CN$5,MAX($BT$6:$CM$6)+2-CI$6,0)*CI$7,"")</f>
        <v/>
      </c>
      <c r="CJ35" s="52" t="str">
        <f>IFERROR(VLOOKUP($B35,CJ$2:$CN$5,MAX($BT$6:$CM$6)+2-CJ$6,0)*CJ$7,"")</f>
        <v/>
      </c>
      <c r="CK35" s="52" t="str">
        <f>IFERROR(VLOOKUP($B35,CK$2:$CN$5,MAX($BT$6:$CM$6)+2-CK$6,0)*CK$7,"")</f>
        <v/>
      </c>
      <c r="CL35" s="52" t="str">
        <f>IFERROR(VLOOKUP($B35,CL$2:$CN$5,MAX($BT$6:$CM$6)+2-CL$6,0)*CL$7,"")</f>
        <v/>
      </c>
      <c r="CM35" s="52" t="str">
        <f>IFERROR(VLOOKUP($B35,CM$2:$CN$5,MAX($BT$6:$CM$6)+2-CM$6,0)*CM$7,"")</f>
        <v/>
      </c>
      <c r="CP35" s="53"/>
      <c r="CQ35" s="54" t="str">
        <f>IFERROR(VLOOKUP($B35,BT$49:$CN$58,MAX($CQ$6:$DJ$6)+2-CQ$6,0)*CQ$7,"")</f>
        <v/>
      </c>
      <c r="CR35" s="54" t="str">
        <f>IFERROR(VLOOKUP($B35,BU$49:$CN$58,MAX($CQ$6:$DJ$6)+2-CR$6,0)*CR$7,"")</f>
        <v/>
      </c>
      <c r="CS35" s="54" t="str">
        <f>IFERROR(VLOOKUP($B35,BV$49:$CN$58,MAX($CQ$6:$DJ$6)+2-CS$6,0)*CS$7,"")</f>
        <v/>
      </c>
      <c r="CT35" s="54" t="str">
        <f>IFERROR(VLOOKUP($B35,BW$49:$CN$58,MAX($CQ$6:$DJ$6)+2-CT$6,0)*CT$7,"")</f>
        <v/>
      </c>
      <c r="CU35" s="54" t="str">
        <f>IFERROR(VLOOKUP($B35,BX$49:$CN$58,MAX($CQ$6:$DJ$6)+2-CU$6,0)*CU$7,"")</f>
        <v/>
      </c>
      <c r="CV35" s="54" t="str">
        <f>IFERROR(VLOOKUP($B35,BY$49:$CN$58,MAX($CQ$6:$DJ$6)+2-CV$6,0)*CV$7,"")</f>
        <v/>
      </c>
      <c r="CW35" s="54" t="str">
        <f>IFERROR(VLOOKUP($B35,BZ$49:$CN$58,MAX($CQ$6:$DJ$6)+2-CW$6,0)*CW$7,"")</f>
        <v/>
      </c>
      <c r="CX35" s="54" t="str">
        <f>IFERROR(VLOOKUP($B35,CA$49:$CN$58,MAX($CQ$6:$DJ$6)+2-CX$6,0)*CX$7,"")</f>
        <v/>
      </c>
      <c r="CY35" s="54" t="str">
        <f>IFERROR(VLOOKUP($B35,CB$49:$CN$58,MAX($CQ$6:$DJ$6)+2-CY$6,0)*CY$7,"")</f>
        <v/>
      </c>
      <c r="CZ35" s="54" t="str">
        <f>IFERROR(VLOOKUP($B35,CC$49:$CN$58,MAX($CQ$6:$DJ$6)+2-CZ$6,0)*CZ$7,"")</f>
        <v/>
      </c>
      <c r="DA35" s="54" t="str">
        <f>IFERROR(VLOOKUP($B35,CD$49:$CN$58,MAX($CQ$6:$DJ$6)+2-DA$6,0)*DA$7,"")</f>
        <v/>
      </c>
      <c r="DB35" s="54" t="str">
        <f>IFERROR(VLOOKUP($B35,CE$49:$CN$58,MAX($CQ$6:$DJ$6)+2-DB$6,0)*DB$7,"")</f>
        <v/>
      </c>
      <c r="DC35" s="54" t="str">
        <f>IFERROR(VLOOKUP($B35,CF$49:$CN$58,MAX($CQ$6:$DJ$6)+2-DC$6,0)*DC$7,"")</f>
        <v/>
      </c>
      <c r="DD35" s="54" t="str">
        <f>IFERROR(VLOOKUP($B35,CG$49:$CN$58,MAX($CQ$6:$DJ$6)+2-DD$6,0)*DD$7,"")</f>
        <v/>
      </c>
      <c r="DE35" s="54" t="str">
        <f>IFERROR(VLOOKUP($B35,CH$49:$CN$58,MAX($CQ$6:$DJ$6)+2-DE$6,0)*DE$7,"")</f>
        <v/>
      </c>
      <c r="DF35" s="54" t="str">
        <f>IFERROR(VLOOKUP($B35,CI$49:$CN$58,MAX($CQ$6:$DJ$6)+2-DF$6,0)*DF$7,"")</f>
        <v/>
      </c>
      <c r="DG35" s="54" t="str">
        <f>IFERROR(VLOOKUP($B35,CJ$49:$CN$58,MAX($CQ$6:$DJ$6)+2-DG$6,0)*DG$7,"")</f>
        <v/>
      </c>
      <c r="DH35" s="54" t="str">
        <f>IFERROR(VLOOKUP($B35,CK$49:$CN$58,MAX($CQ$6:$DJ$6)+2-DH$6,0)*DH$7,"")</f>
        <v/>
      </c>
      <c r="DI35" s="54" t="str">
        <f>IFERROR(VLOOKUP($B35,CL$49:$CN$58,MAX($CQ$6:$DJ$6)+2-DI$6,0)*DI$7,"")</f>
        <v/>
      </c>
      <c r="DJ35" s="54" t="str">
        <f>IFERROR(VLOOKUP($B35,CM$49:$CN$58,MAX($CQ$6:$DJ$6)+2-DJ$6,0)*DJ$7,"")</f>
        <v/>
      </c>
      <c r="DK35" s="55">
        <f t="shared" si="18"/>
        <v>0</v>
      </c>
      <c r="DM35" s="56" t="str">
        <f>IFERROR(VLOOKUP($B35,BT$60:$CN$69,MAX($BT$6:$CM$6)+2-DM$6,0)*DM$7,"")</f>
        <v/>
      </c>
      <c r="DN35" s="56" t="str">
        <f>IFERROR(VLOOKUP($B35,BU$60:$CN$69,MAX($BT$6:$CM$6)+2-DN$6,0)*DN$7,"")</f>
        <v/>
      </c>
      <c r="DO35" s="56" t="str">
        <f>IFERROR(VLOOKUP($B35,BV$60:$CN$69,MAX($BT$6:$CM$6)+2-DO$6,0)*DO$7,"")</f>
        <v/>
      </c>
      <c r="DP35" s="56" t="str">
        <f>IFERROR(VLOOKUP($B35,BW$60:$CN$69,MAX($BT$6:$CM$6)+2-DP$6,0)*DP$7,"")</f>
        <v/>
      </c>
      <c r="DQ35" s="56" t="str">
        <f>IFERROR(VLOOKUP($B35,BX$60:$CN$69,MAX($BT$6:$CM$6)+2-DQ$6,0)*DQ$7,"")</f>
        <v/>
      </c>
      <c r="DR35" s="56" t="str">
        <f>IFERROR(VLOOKUP($B35,BY$60:$CN$69,MAX($BT$6:$CM$6)+2-DR$6,0)*DR$7,"")</f>
        <v/>
      </c>
      <c r="DS35" s="56" t="str">
        <f>IFERROR(VLOOKUP($B35,BZ$60:$CN$69,MAX($BT$6:$CM$6)+2-DS$6,0)*DS$7,"")</f>
        <v/>
      </c>
      <c r="DT35" s="56" t="str">
        <f>IFERROR(VLOOKUP($B35,CA$60:$CN$69,MAX($BT$6:$CM$6)+2-DT$6,0)*DT$7,"")</f>
        <v/>
      </c>
      <c r="DU35" s="56" t="str">
        <f>IFERROR(VLOOKUP($B35,CB$60:$CN$69,MAX($BT$6:$CM$6)+2-DU$6,0)*DU$7,"")</f>
        <v/>
      </c>
      <c r="DV35" s="56" t="str">
        <f>IFERROR(VLOOKUP($B35,CC$60:$CN$69,MAX($BT$6:$CM$6)+2-DV$6,0)*DV$7,"")</f>
        <v/>
      </c>
      <c r="DW35" s="56" t="str">
        <f>IFERROR(VLOOKUP($B35,CD$60:$CN$69,MAX($BT$6:$CM$6)+2-DW$6,0)*DW$7,"")</f>
        <v/>
      </c>
      <c r="DX35" s="56" t="str">
        <f>IFERROR(VLOOKUP($B35,CE$60:$CN$69,MAX($BT$6:$CM$6)+2-DX$6,0)*DX$7,"")</f>
        <v/>
      </c>
      <c r="DY35" s="56" t="str">
        <f>IFERROR(VLOOKUP($B35,CF$60:$CN$69,MAX($BT$6:$CM$6)+2-DY$6,0)*DY$7,"")</f>
        <v/>
      </c>
      <c r="DZ35" s="56" t="str">
        <f>IFERROR(VLOOKUP($B35,CG$60:$CN$69,MAX($BT$6:$CM$6)+2-DZ$6,0)*DZ$7,"")</f>
        <v/>
      </c>
      <c r="EA35" s="56" t="str">
        <f>IFERROR(VLOOKUP($B35,CH$60:$CN$69,MAX($BT$6:$CM$6)+2-EA$6,0)*EA$7,"")</f>
        <v/>
      </c>
      <c r="EB35" s="56" t="str">
        <f>IFERROR(VLOOKUP($B35,CI$60:$CN$69,MAX($BT$6:$CM$6)+2-EB$6,0)*EB$7,"")</f>
        <v/>
      </c>
      <c r="EC35" s="56" t="str">
        <f>IFERROR(VLOOKUP($B35,CJ$60:$CN$69,MAX($BT$6:$CM$6)+2-EC$6,0)*EC$7,"")</f>
        <v/>
      </c>
      <c r="ED35" s="56" t="str">
        <f>IFERROR(VLOOKUP($B35,CK$60:$CN$69,MAX($BT$6:$CM$6)+2-ED$6,0)*ED$7,"")</f>
        <v/>
      </c>
      <c r="EE35" s="56" t="str">
        <f>IFERROR(VLOOKUP($B35,CL$60:$CN$69,MAX($BT$6:$CM$6)+2-EE$6,0)*EE$7,"")</f>
        <v/>
      </c>
      <c r="EF35" s="56" t="str">
        <f>IFERROR(VLOOKUP($B35,CM$60:$CN$69,MAX($BT$6:$CM$6)+2-EF$6,0)*EF$7,"")</f>
        <v/>
      </c>
      <c r="EG35" s="57">
        <f t="shared" si="19"/>
        <v>0</v>
      </c>
      <c r="EJ35" s="1">
        <v>28</v>
      </c>
      <c r="EL35" s="1">
        <v>28</v>
      </c>
      <c r="EN35" s="1">
        <v>28</v>
      </c>
      <c r="EP35" s="1">
        <v>28</v>
      </c>
    </row>
    <row r="36" spans="1:146" ht="18" hidden="1">
      <c r="A36" s="36" t="s">
        <v>55</v>
      </c>
      <c r="B36" s="68"/>
      <c r="C36" s="69"/>
      <c r="D36" s="70"/>
      <c r="E36" s="70"/>
      <c r="F36" s="71"/>
      <c r="G36" s="37"/>
      <c r="H36" s="43">
        <f t="shared" si="0"/>
        <v>0</v>
      </c>
      <c r="I36" s="43">
        <f t="shared" si="1"/>
        <v>0</v>
      </c>
      <c r="J36" s="43">
        <f t="shared" si="2"/>
        <v>0</v>
      </c>
      <c r="K36" s="43">
        <f t="shared" si="3"/>
        <v>0</v>
      </c>
      <c r="L36" s="43">
        <f t="shared" si="4"/>
        <v>0</v>
      </c>
      <c r="M36" s="43">
        <f t="shared" si="5"/>
        <v>0</v>
      </c>
      <c r="N36" s="43">
        <f t="shared" si="6"/>
        <v>0</v>
      </c>
      <c r="O36" s="44">
        <f t="shared" si="7"/>
        <v>0</v>
      </c>
      <c r="P36" s="45" t="str">
        <f t="shared" si="8"/>
        <v/>
      </c>
      <c r="Q36" s="45">
        <f t="shared" si="9"/>
        <v>0</v>
      </c>
      <c r="R36" s="46"/>
      <c r="S36" s="46" t="str">
        <f t="shared" si="10"/>
        <v/>
      </c>
      <c r="T36" s="46">
        <f t="shared" si="11"/>
        <v>0</v>
      </c>
      <c r="U36" s="47" t="str">
        <f>IFERROR(VLOOKUP($B36,U$3:$BN$5,MAX($U$6:$BM$6)+2-U$6,0),"")</f>
        <v/>
      </c>
      <c r="V36" s="47" t="str">
        <f>IFERROR(VLOOKUP($B36,V$3:$BN$5,MAX($U$6:$BM$6)+2-V$6,0),"")</f>
        <v/>
      </c>
      <c r="W36" s="47" t="str">
        <f>IFERROR(VLOOKUP($B36,W$3:$BN$5,MAX($U$6:$BM$6)+2-W$6,0),"")</f>
        <v/>
      </c>
      <c r="X36" s="47" t="str">
        <f>IFERROR(VLOOKUP($B36,X$3:$BN$5,MAX($U$6:$BM$6)+2-X$6,0),"")</f>
        <v/>
      </c>
      <c r="Y36" s="47" t="str">
        <f>IFERROR(VLOOKUP($B36,Y$3:$BN$5,MAX($U$6:$BM$6)+2-Y$6,0),"")</f>
        <v/>
      </c>
      <c r="Z36" s="47" t="str">
        <f>IFERROR(VLOOKUP($B36,Z$3:$BN$5,MAX($U$6:$BM$6)+2-Z$6,0),"")</f>
        <v/>
      </c>
      <c r="AA36" s="47" t="str">
        <f>IFERROR(VLOOKUP($B36,AA$3:$BN$5,MAX($U$6:$BM$6)+2-AA$6,0),"")</f>
        <v/>
      </c>
      <c r="AB36" s="47" t="str">
        <f>IFERROR(VLOOKUP($B36,AB$3:$BN$5,MAX($U$6:$BM$6)+2-AB$6,0),"")</f>
        <v/>
      </c>
      <c r="AC36" s="47" t="str">
        <f>IFERROR(VLOOKUP($B36,AC$3:$BN$5,MAX($U$6:$BM$6)+2-AC$6,0),"")</f>
        <v/>
      </c>
      <c r="AD36" s="47" t="str">
        <f>IFERROR(VLOOKUP($B36,AD$3:$BN$5,MAX($U$6:$BM$6)+2-AD$6,0),"")</f>
        <v/>
      </c>
      <c r="AE36" s="47" t="str">
        <f>IFERROR(VLOOKUP($B36,AE$3:$BN$5,MAX($U$6:$BM$6)+2-AE$6,0),"")</f>
        <v/>
      </c>
      <c r="AF36" s="47" t="str">
        <f>IFERROR(VLOOKUP($B36,AF$3:$BN$5,MAX($U$6:$BM$6)+2-AF$6,0),"")</f>
        <v/>
      </c>
      <c r="AG36" s="47" t="str">
        <f>IFERROR(VLOOKUP($B36,AG$3:$BN$5,MAX($U$6:$BM$6)+2-AG$6,0),"")</f>
        <v/>
      </c>
      <c r="AH36" s="47" t="str">
        <f>IFERROR(VLOOKUP($B36,AH$3:$BN$5,MAX($U$6:$BM$6)+2-AH$6,0),"")</f>
        <v/>
      </c>
      <c r="AI36" s="47" t="str">
        <f>IFERROR(VLOOKUP($B36,AI$3:$BN$5,MAX($U$6:$BM$6)+2-AI$6,0),"")</f>
        <v/>
      </c>
      <c r="AJ36" s="47" t="str">
        <f>IFERROR(VLOOKUP($B36,AJ$3:$BN$5,MAX($U$6:$BM$6)+2-AJ$6,0),"")</f>
        <v/>
      </c>
      <c r="AK36" s="47" t="str">
        <f>IFERROR(VLOOKUP($B36,AK$3:$BN$5,MAX($U$6:$BM$6)+2-AK$6,0),"")</f>
        <v/>
      </c>
      <c r="AL36" s="47" t="str">
        <f>IFERROR(VLOOKUP($B36,AL$3:$BN$5,MAX($U$6:$BM$6)+2-AL$6,0),"")</f>
        <v/>
      </c>
      <c r="AM36" s="47" t="str">
        <f>IFERROR(VLOOKUP($B36,AM$3:$BN$5,MAX($U$6:$BM$6)+2-AM$6,0),"")</f>
        <v/>
      </c>
      <c r="AN36" s="47" t="str">
        <f>IFERROR(VLOOKUP($B36,AN$3:$BN$5,MAX($U$6:$BM$6)+2-AN$6,0),"")</f>
        <v/>
      </c>
      <c r="AO36" s="47" t="str">
        <f>IFERROR(VLOOKUP($B36,AO$3:$BN$5,MAX($U$6:$BM$6)+2-AO$6,0),"")</f>
        <v/>
      </c>
      <c r="AP36" s="47" t="str">
        <f>IFERROR(VLOOKUP($B36,AP$3:$BN$5,MAX($U$6:$BM$6)+2-AP$6,0),"")</f>
        <v/>
      </c>
      <c r="AQ36" s="47" t="str">
        <f>IFERROR(VLOOKUP($B36,AQ$3:$BN$5,MAX($U$6:$BM$6)+2-AQ$6,0),"")</f>
        <v/>
      </c>
      <c r="AR36" s="47" t="str">
        <f>IFERROR(VLOOKUP($B36,AR$3:$BN$5,MAX($U$6:$BM$6)+2-AR$6,0),"")</f>
        <v/>
      </c>
      <c r="AS36" s="47" t="str">
        <f>IFERROR(VLOOKUP($B36,AS$3:$BN$5,MAX($U$6:$BM$6)+2-AS$6,0),"")</f>
        <v/>
      </c>
      <c r="AT36" s="47" t="str">
        <f>IFERROR(VLOOKUP($B36,AT$3:$BN$5,MAX($U$6:$BM$6)+2-AT$6,0),"")</f>
        <v/>
      </c>
      <c r="AU36" s="47" t="str">
        <f>IFERROR(VLOOKUP($B36,AU$3:$BN$5,MAX($U$6:$BM$6)+2-AU$6,0),"")</f>
        <v/>
      </c>
      <c r="AV36" s="47" t="str">
        <f>IFERROR(VLOOKUP($B36,AV$3:$BN$5,MAX($U$6:$BM$6)+2-AV$6,0),"")</f>
        <v/>
      </c>
      <c r="AW36" s="47" t="str">
        <f>IFERROR(VLOOKUP($B36,AW$3:$BN$5,MAX($U$6:$BM$6)+2-AW$6,0),"")</f>
        <v/>
      </c>
      <c r="AX36" s="47" t="str">
        <f>IFERROR(VLOOKUP($B36,AX$3:$BN$5,MAX($U$6:$BM$6)+2-AX$6,0),"")</f>
        <v/>
      </c>
      <c r="AY36" s="47" t="str">
        <f>IFERROR(VLOOKUP($B36,AY$3:$BN$5,MAX($U$6:$BM$6)+2-AY$6,0),"")</f>
        <v/>
      </c>
      <c r="AZ36" s="47" t="str">
        <f>IFERROR(VLOOKUP($B36,AZ$3:$BN$5,MAX($U$6:$BM$6)+2-AZ$6,0),"")</f>
        <v/>
      </c>
      <c r="BA36" s="47" t="str">
        <f>IFERROR(VLOOKUP($B36,BA$3:$BN$5,MAX($U$6:$BM$6)+2-BA$6,0),"")</f>
        <v/>
      </c>
      <c r="BB36" s="47" t="str">
        <f>IFERROR(VLOOKUP($B36,BB$3:$BN$5,MAX($U$6:$BM$6)+2-BB$6,0),"")</f>
        <v/>
      </c>
      <c r="BC36" s="47" t="str">
        <f>IFERROR(VLOOKUP($B36,BC$3:$BN$5,MAX($U$6:$BM$6)+2-BC$6,0),"")</f>
        <v/>
      </c>
      <c r="BD36" s="47" t="str">
        <f>IFERROR(VLOOKUP($B36,BD$3:$BN$5,MAX($U$6:$BM$6)+2-BD$6,0),"")</f>
        <v/>
      </c>
      <c r="BE36" s="47" t="str">
        <f>IFERROR(VLOOKUP($B36,BE$3:$BN$5,MAX($U$6:$BM$6)+2-BE$6,0),"")</f>
        <v/>
      </c>
      <c r="BF36" s="47" t="str">
        <f>IFERROR(VLOOKUP($B36,BF$3:$BN$5,MAX($U$6:$BM$6)+2-BF$6,0),"")</f>
        <v/>
      </c>
      <c r="BG36" s="47" t="str">
        <f>IFERROR(VLOOKUP($B36,BG$3:$BN$5,MAX($U$6:$BM$6)+2-BG$6,0),"")</f>
        <v/>
      </c>
      <c r="BH36" s="47" t="str">
        <f>IFERROR(VLOOKUP($B36,BH$3:$BN$5,MAX($U$6:$BM$6)+2-BH$6,0),"")</f>
        <v/>
      </c>
      <c r="BI36" s="47" t="str">
        <f>IFERROR(VLOOKUP($B36,BI$3:$BN$5,MAX($U$6:$BM$6)+2-BI$6,0),"")</f>
        <v/>
      </c>
      <c r="BJ36" s="47" t="str">
        <f>IFERROR(VLOOKUP($B36,BJ$3:$BN$5,MAX($U$6:$BM$6)+2-BJ$6,0),"")</f>
        <v/>
      </c>
      <c r="BK36" s="47" t="str">
        <f>IFERROR(VLOOKUP($B36,BK$3:$BN$5,MAX($U$6:$BM$6)+2-BK$6,0),"")</f>
        <v/>
      </c>
      <c r="BL36" s="47" t="str">
        <f>IFERROR(VLOOKUP($B36,BL$3:$BN$5,MAX($U$6:$BM$6)+2-BL$6,0),"")</f>
        <v/>
      </c>
      <c r="BM36" s="47" t="str">
        <f>IFERROR(VLOOKUP($B36,BM$3:$BN$5,MAX($U$6:$BM$6)+2-BM$6,0),"")</f>
        <v/>
      </c>
      <c r="BN36" s="46">
        <f t="shared" si="12"/>
        <v>0</v>
      </c>
      <c r="BO36" s="48" t="str">
        <f t="shared" si="13"/>
        <v/>
      </c>
      <c r="BP36" s="48" t="str">
        <f t="shared" si="14"/>
        <v/>
      </c>
      <c r="BQ36" s="49" t="str">
        <f t="shared" si="15"/>
        <v/>
      </c>
      <c r="BR36" s="50">
        <f t="shared" si="16"/>
        <v>0</v>
      </c>
      <c r="BS36" s="51">
        <f t="shared" si="17"/>
        <v>0</v>
      </c>
      <c r="BT36" s="52" t="str">
        <f>IFERROR(VLOOKUP($B36,BT$2:$CN$5,MAX($BT$6:$CM$6)+2-BT$6,0)*BT$7,"")</f>
        <v/>
      </c>
      <c r="BU36" s="52" t="str">
        <f>IFERROR(VLOOKUP($B36,BU$2:$CN$5,MAX($BT$6:$CM$6)+2-BU$6,0)*BU$7,"")</f>
        <v/>
      </c>
      <c r="BV36" s="52" t="str">
        <f>IFERROR(VLOOKUP($B36,BV$2:$CN$5,MAX($BT$6:$CM$6)+2-BV$6,0)*BV$7,"")</f>
        <v/>
      </c>
      <c r="BW36" s="52" t="str">
        <f>IFERROR(VLOOKUP($B36,BW$2:$CN$5,MAX($BT$6:$CM$6)+2-BW$6,0)*BW$7,"")</f>
        <v/>
      </c>
      <c r="BX36" s="52" t="str">
        <f>IFERROR(VLOOKUP($B36,BX$2:$CN$5,MAX($BT$6:$CM$6)+2-BX$6,0)*BX$7,"")</f>
        <v/>
      </c>
      <c r="BY36" s="52" t="str">
        <f>IFERROR(VLOOKUP($B36,BY$2:$CN$5,MAX($BT$6:$CM$6)+2-BY$6,0)*BY$7,"")</f>
        <v/>
      </c>
      <c r="BZ36" s="52" t="str">
        <f>IFERROR(VLOOKUP($B36,BZ$2:$CN$5,MAX($BT$6:$CM$6)+2-BZ$6,0)*BZ$7,"")</f>
        <v/>
      </c>
      <c r="CA36" s="52" t="str">
        <f>IFERROR(VLOOKUP($B36,CA$2:$CN$5,MAX($BT$6:$CM$6)+2-CA$6,0)*CA$7,"")</f>
        <v/>
      </c>
      <c r="CB36" s="52" t="str">
        <f>IFERROR(VLOOKUP($B36,CB$2:$CN$5,MAX($BT$6:$CM$6)+2-CB$6,0)*CB$7,"")</f>
        <v/>
      </c>
      <c r="CC36" s="52" t="str">
        <f>IFERROR(VLOOKUP($B36,CC$2:$CN$5,MAX($BT$6:$CM$6)+2-CC$6,0)*CC$7,"")</f>
        <v/>
      </c>
      <c r="CD36" s="52" t="str">
        <f>IFERROR(VLOOKUP($B36,CD$2:$CN$5,MAX($BT$6:$CM$6)+2-CD$6,0)*CD$7,"")</f>
        <v/>
      </c>
      <c r="CE36" s="52" t="str">
        <f>IFERROR(VLOOKUP($B36,CE$2:$CN$5,MAX($BT$6:$CM$6)+2-CE$6,0)*CE$7,"")</f>
        <v/>
      </c>
      <c r="CF36" s="52" t="str">
        <f>IFERROR(VLOOKUP($B36,CF$2:$CN$5,MAX($BT$6:$CM$6)+2-CF$6,0)*CF$7,"")</f>
        <v/>
      </c>
      <c r="CG36" s="52" t="str">
        <f>IFERROR(VLOOKUP($B36,CG$2:$CN$5,MAX($BT$6:$CM$6)+2-CG$6,0)*CG$7,"")</f>
        <v/>
      </c>
      <c r="CH36" s="52" t="str">
        <f>IFERROR(VLOOKUP($B36,CH$2:$CN$5,MAX($BT$6:$CM$6)+2-CH$6,0)*CH$7,"")</f>
        <v/>
      </c>
      <c r="CI36" s="52" t="str">
        <f>IFERROR(VLOOKUP($B36,CI$2:$CN$5,MAX($BT$6:$CM$6)+2-CI$6,0)*CI$7,"")</f>
        <v/>
      </c>
      <c r="CJ36" s="52" t="str">
        <f>IFERROR(VLOOKUP($B36,CJ$2:$CN$5,MAX($BT$6:$CM$6)+2-CJ$6,0)*CJ$7,"")</f>
        <v/>
      </c>
      <c r="CK36" s="52" t="str">
        <f>IFERROR(VLOOKUP($B36,CK$2:$CN$5,MAX($BT$6:$CM$6)+2-CK$6,0)*CK$7,"")</f>
        <v/>
      </c>
      <c r="CL36" s="52" t="str">
        <f>IFERROR(VLOOKUP($B36,CL$2:$CN$5,MAX($BT$6:$CM$6)+2-CL$6,0)*CL$7,"")</f>
        <v/>
      </c>
      <c r="CM36" s="52" t="str">
        <f>IFERROR(VLOOKUP($B36,CM$2:$CN$5,MAX($BT$6:$CM$6)+2-CM$6,0)*CM$7,"")</f>
        <v/>
      </c>
      <c r="CP36" s="53"/>
      <c r="CQ36" s="54" t="str">
        <f>IFERROR(VLOOKUP($B36,BT$49:$CN$58,MAX($CQ$6:$DJ$6)+2-CQ$6,0)*CQ$7,"")</f>
        <v/>
      </c>
      <c r="CR36" s="54" t="str">
        <f>IFERROR(VLOOKUP($B36,BU$49:$CN$58,MAX($CQ$6:$DJ$6)+2-CR$6,0)*CR$7,"")</f>
        <v/>
      </c>
      <c r="CS36" s="54" t="str">
        <f>IFERROR(VLOOKUP($B36,BV$49:$CN$58,MAX($CQ$6:$DJ$6)+2-CS$6,0)*CS$7,"")</f>
        <v/>
      </c>
      <c r="CT36" s="54" t="str">
        <f>IFERROR(VLOOKUP($B36,BW$49:$CN$58,MAX($CQ$6:$DJ$6)+2-CT$6,0)*CT$7,"")</f>
        <v/>
      </c>
      <c r="CU36" s="54" t="str">
        <f>IFERROR(VLOOKUP($B36,BX$49:$CN$58,MAX($CQ$6:$DJ$6)+2-CU$6,0)*CU$7,"")</f>
        <v/>
      </c>
      <c r="CV36" s="54" t="str">
        <f>IFERROR(VLOOKUP($B36,BY$49:$CN$58,MAX($CQ$6:$DJ$6)+2-CV$6,0)*CV$7,"")</f>
        <v/>
      </c>
      <c r="CW36" s="54" t="str">
        <f>IFERROR(VLOOKUP($B36,BZ$49:$CN$58,MAX($CQ$6:$DJ$6)+2-CW$6,0)*CW$7,"")</f>
        <v/>
      </c>
      <c r="CX36" s="54" t="str">
        <f>IFERROR(VLOOKUP($B36,CA$49:$CN$58,MAX($CQ$6:$DJ$6)+2-CX$6,0)*CX$7,"")</f>
        <v/>
      </c>
      <c r="CY36" s="54" t="str">
        <f>IFERROR(VLOOKUP($B36,CB$49:$CN$58,MAX($CQ$6:$DJ$6)+2-CY$6,0)*CY$7,"")</f>
        <v/>
      </c>
      <c r="CZ36" s="54" t="str">
        <f>IFERROR(VLOOKUP($B36,CC$49:$CN$58,MAX($CQ$6:$DJ$6)+2-CZ$6,0)*CZ$7,"")</f>
        <v/>
      </c>
      <c r="DA36" s="54" t="str">
        <f>IFERROR(VLOOKUP($B36,CD$49:$CN$58,MAX($CQ$6:$DJ$6)+2-DA$6,0)*DA$7,"")</f>
        <v/>
      </c>
      <c r="DB36" s="54" t="str">
        <f>IFERROR(VLOOKUP($B36,CE$49:$CN$58,MAX($CQ$6:$DJ$6)+2-DB$6,0)*DB$7,"")</f>
        <v/>
      </c>
      <c r="DC36" s="54" t="str">
        <f>IFERROR(VLOOKUP($B36,CF$49:$CN$58,MAX($CQ$6:$DJ$6)+2-DC$6,0)*DC$7,"")</f>
        <v/>
      </c>
      <c r="DD36" s="54" t="str">
        <f>IFERROR(VLOOKUP($B36,CG$49:$CN$58,MAX($CQ$6:$DJ$6)+2-DD$6,0)*DD$7,"")</f>
        <v/>
      </c>
      <c r="DE36" s="54" t="str">
        <f>IFERROR(VLOOKUP($B36,CH$49:$CN$58,MAX($CQ$6:$DJ$6)+2-DE$6,0)*DE$7,"")</f>
        <v/>
      </c>
      <c r="DF36" s="54" t="str">
        <f>IFERROR(VLOOKUP($B36,CI$49:$CN$58,MAX($CQ$6:$DJ$6)+2-DF$6,0)*DF$7,"")</f>
        <v/>
      </c>
      <c r="DG36" s="54" t="str">
        <f>IFERROR(VLOOKUP($B36,CJ$49:$CN$58,MAX($CQ$6:$DJ$6)+2-DG$6,0)*DG$7,"")</f>
        <v/>
      </c>
      <c r="DH36" s="54" t="str">
        <f>IFERROR(VLOOKUP($B36,CK$49:$CN$58,MAX($CQ$6:$DJ$6)+2-DH$6,0)*DH$7,"")</f>
        <v/>
      </c>
      <c r="DI36" s="54" t="str">
        <f>IFERROR(VLOOKUP($B36,CL$49:$CN$58,MAX($CQ$6:$DJ$6)+2-DI$6,0)*DI$7,"")</f>
        <v/>
      </c>
      <c r="DJ36" s="54" t="str">
        <f>IFERROR(VLOOKUP($B36,CM$49:$CN$58,MAX($CQ$6:$DJ$6)+2-DJ$6,0)*DJ$7,"")</f>
        <v/>
      </c>
      <c r="DK36" s="55">
        <f t="shared" si="18"/>
        <v>0</v>
      </c>
      <c r="DM36" s="56" t="str">
        <f>IFERROR(VLOOKUP($B36,BT$60:$CN$69,MAX($BT$6:$CM$6)+2-DM$6,0)*DM$7,"")</f>
        <v/>
      </c>
      <c r="DN36" s="56" t="str">
        <f>IFERROR(VLOOKUP($B36,BU$60:$CN$69,MAX($BT$6:$CM$6)+2-DN$6,0)*DN$7,"")</f>
        <v/>
      </c>
      <c r="DO36" s="56" t="str">
        <f>IFERROR(VLOOKUP($B36,BV$60:$CN$69,MAX($BT$6:$CM$6)+2-DO$6,0)*DO$7,"")</f>
        <v/>
      </c>
      <c r="DP36" s="56" t="str">
        <f>IFERROR(VLOOKUP($B36,BW$60:$CN$69,MAX($BT$6:$CM$6)+2-DP$6,0)*DP$7,"")</f>
        <v/>
      </c>
      <c r="DQ36" s="56" t="str">
        <f>IFERROR(VLOOKUP($B36,BX$60:$CN$69,MAX($BT$6:$CM$6)+2-DQ$6,0)*DQ$7,"")</f>
        <v/>
      </c>
      <c r="DR36" s="56" t="str">
        <f>IFERROR(VLOOKUP($B36,BY$60:$CN$69,MAX($BT$6:$CM$6)+2-DR$6,0)*DR$7,"")</f>
        <v/>
      </c>
      <c r="DS36" s="56" t="str">
        <f>IFERROR(VLOOKUP($B36,BZ$60:$CN$69,MAX($BT$6:$CM$6)+2-DS$6,0)*DS$7,"")</f>
        <v/>
      </c>
      <c r="DT36" s="56" t="str">
        <f>IFERROR(VLOOKUP($B36,CA$60:$CN$69,MAX($BT$6:$CM$6)+2-DT$6,0)*DT$7,"")</f>
        <v/>
      </c>
      <c r="DU36" s="56" t="str">
        <f>IFERROR(VLOOKUP($B36,CB$60:$CN$69,MAX($BT$6:$CM$6)+2-DU$6,0)*DU$7,"")</f>
        <v/>
      </c>
      <c r="DV36" s="56" t="str">
        <f>IFERROR(VLOOKUP($B36,CC$60:$CN$69,MAX($BT$6:$CM$6)+2-DV$6,0)*DV$7,"")</f>
        <v/>
      </c>
      <c r="DW36" s="56" t="str">
        <f>IFERROR(VLOOKUP($B36,CD$60:$CN$69,MAX($BT$6:$CM$6)+2-DW$6,0)*DW$7,"")</f>
        <v/>
      </c>
      <c r="DX36" s="56" t="str">
        <f>IFERROR(VLOOKUP($B36,CE$60:$CN$69,MAX($BT$6:$CM$6)+2-DX$6,0)*DX$7,"")</f>
        <v/>
      </c>
      <c r="DY36" s="56" t="str">
        <f>IFERROR(VLOOKUP($B36,CF$60:$CN$69,MAX($BT$6:$CM$6)+2-DY$6,0)*DY$7,"")</f>
        <v/>
      </c>
      <c r="DZ36" s="56" t="str">
        <f>IFERROR(VLOOKUP($B36,CG$60:$CN$69,MAX($BT$6:$CM$6)+2-DZ$6,0)*DZ$7,"")</f>
        <v/>
      </c>
      <c r="EA36" s="56" t="str">
        <f>IFERROR(VLOOKUP($B36,CH$60:$CN$69,MAX($BT$6:$CM$6)+2-EA$6,0)*EA$7,"")</f>
        <v/>
      </c>
      <c r="EB36" s="56" t="str">
        <f>IFERROR(VLOOKUP($B36,CI$60:$CN$69,MAX($BT$6:$CM$6)+2-EB$6,0)*EB$7,"")</f>
        <v/>
      </c>
      <c r="EC36" s="56" t="str">
        <f>IFERROR(VLOOKUP($B36,CJ$60:$CN$69,MAX($BT$6:$CM$6)+2-EC$6,0)*EC$7,"")</f>
        <v/>
      </c>
      <c r="ED36" s="56" t="str">
        <f>IFERROR(VLOOKUP($B36,CK$60:$CN$69,MAX($BT$6:$CM$6)+2-ED$6,0)*ED$7,"")</f>
        <v/>
      </c>
      <c r="EE36" s="56" t="str">
        <f>IFERROR(VLOOKUP($B36,CL$60:$CN$69,MAX($BT$6:$CM$6)+2-EE$6,0)*EE$7,"")</f>
        <v/>
      </c>
      <c r="EF36" s="56" t="str">
        <f>IFERROR(VLOOKUP($B36,CM$60:$CN$69,MAX($BT$6:$CM$6)+2-EF$6,0)*EF$7,"")</f>
        <v/>
      </c>
      <c r="EG36" s="57">
        <f t="shared" si="19"/>
        <v>0</v>
      </c>
      <c r="EJ36" s="1">
        <v>29</v>
      </c>
      <c r="EL36" s="1">
        <v>29</v>
      </c>
      <c r="EN36" s="1">
        <v>29</v>
      </c>
      <c r="EP36" s="1">
        <v>29</v>
      </c>
    </row>
    <row r="37" spans="1:146" ht="18" hidden="1">
      <c r="A37" s="36" t="s">
        <v>56</v>
      </c>
      <c r="B37" s="68"/>
      <c r="C37" s="69"/>
      <c r="D37" s="70"/>
      <c r="E37" s="70"/>
      <c r="F37" s="71"/>
      <c r="G37" s="37"/>
      <c r="H37" s="43">
        <f t="shared" si="0"/>
        <v>0</v>
      </c>
      <c r="I37" s="43">
        <f t="shared" si="1"/>
        <v>0</v>
      </c>
      <c r="J37" s="43">
        <f t="shared" si="2"/>
        <v>0</v>
      </c>
      <c r="K37" s="43">
        <f t="shared" si="3"/>
        <v>0</v>
      </c>
      <c r="L37" s="43">
        <f t="shared" si="4"/>
        <v>0</v>
      </c>
      <c r="M37" s="43">
        <f t="shared" si="5"/>
        <v>0</v>
      </c>
      <c r="N37" s="43">
        <f t="shared" si="6"/>
        <v>0</v>
      </c>
      <c r="O37" s="44">
        <f t="shared" si="7"/>
        <v>0</v>
      </c>
      <c r="P37" s="45" t="str">
        <f t="shared" si="8"/>
        <v/>
      </c>
      <c r="Q37" s="45">
        <f t="shared" si="9"/>
        <v>0</v>
      </c>
      <c r="R37" s="46"/>
      <c r="S37" s="46" t="str">
        <f t="shared" si="10"/>
        <v/>
      </c>
      <c r="T37" s="46">
        <f t="shared" si="11"/>
        <v>0</v>
      </c>
      <c r="U37" s="47" t="str">
        <f>IFERROR(VLOOKUP($B37,U$3:$BN$5,MAX($U$6:$BM$6)+2-U$6,0),"")</f>
        <v/>
      </c>
      <c r="V37" s="47" t="str">
        <f>IFERROR(VLOOKUP($B37,V$3:$BN$5,MAX($U$6:$BM$6)+2-V$6,0),"")</f>
        <v/>
      </c>
      <c r="W37" s="47" t="str">
        <f>IFERROR(VLOOKUP($B37,W$3:$BN$5,MAX($U$6:$BM$6)+2-W$6,0),"")</f>
        <v/>
      </c>
      <c r="X37" s="47" t="str">
        <f>IFERROR(VLOOKUP($B37,X$3:$BN$5,MAX($U$6:$BM$6)+2-X$6,0),"")</f>
        <v/>
      </c>
      <c r="Y37" s="47" t="str">
        <f>IFERROR(VLOOKUP($B37,Y$3:$BN$5,MAX($U$6:$BM$6)+2-Y$6,0),"")</f>
        <v/>
      </c>
      <c r="Z37" s="47" t="str">
        <f>IFERROR(VLOOKUP($B37,Z$3:$BN$5,MAX($U$6:$BM$6)+2-Z$6,0),"")</f>
        <v/>
      </c>
      <c r="AA37" s="47" t="str">
        <f>IFERROR(VLOOKUP($B37,AA$3:$BN$5,MAX($U$6:$BM$6)+2-AA$6,0),"")</f>
        <v/>
      </c>
      <c r="AB37" s="47" t="str">
        <f>IFERROR(VLOOKUP($B37,AB$3:$BN$5,MAX($U$6:$BM$6)+2-AB$6,0),"")</f>
        <v/>
      </c>
      <c r="AC37" s="47" t="str">
        <f>IFERROR(VLOOKUP($B37,AC$3:$BN$5,MAX($U$6:$BM$6)+2-AC$6,0),"")</f>
        <v/>
      </c>
      <c r="AD37" s="47" t="str">
        <f>IFERROR(VLOOKUP($B37,AD$3:$BN$5,MAX($U$6:$BM$6)+2-AD$6,0),"")</f>
        <v/>
      </c>
      <c r="AE37" s="47" t="str">
        <f>IFERROR(VLOOKUP($B37,AE$3:$BN$5,MAX($U$6:$BM$6)+2-AE$6,0),"")</f>
        <v/>
      </c>
      <c r="AF37" s="47" t="str">
        <f>IFERROR(VLOOKUP($B37,AF$3:$BN$5,MAX($U$6:$BM$6)+2-AF$6,0),"")</f>
        <v/>
      </c>
      <c r="AG37" s="47" t="str">
        <f>IFERROR(VLOOKUP($B37,AG$3:$BN$5,MAX($U$6:$BM$6)+2-AG$6,0),"")</f>
        <v/>
      </c>
      <c r="AH37" s="47" t="str">
        <f>IFERROR(VLOOKUP($B37,AH$3:$BN$5,MAX($U$6:$BM$6)+2-AH$6,0),"")</f>
        <v/>
      </c>
      <c r="AI37" s="47" t="str">
        <f>IFERROR(VLOOKUP($B37,AI$3:$BN$5,MAX($U$6:$BM$6)+2-AI$6,0),"")</f>
        <v/>
      </c>
      <c r="AJ37" s="47" t="str">
        <f>IFERROR(VLOOKUP($B37,AJ$3:$BN$5,MAX($U$6:$BM$6)+2-AJ$6,0),"")</f>
        <v/>
      </c>
      <c r="AK37" s="47" t="str">
        <f>IFERROR(VLOOKUP($B37,AK$3:$BN$5,MAX($U$6:$BM$6)+2-AK$6,0),"")</f>
        <v/>
      </c>
      <c r="AL37" s="47" t="str">
        <f>IFERROR(VLOOKUP($B37,AL$3:$BN$5,MAX($U$6:$BM$6)+2-AL$6,0),"")</f>
        <v/>
      </c>
      <c r="AM37" s="47" t="str">
        <f>IFERROR(VLOOKUP($B37,AM$3:$BN$5,MAX($U$6:$BM$6)+2-AM$6,0),"")</f>
        <v/>
      </c>
      <c r="AN37" s="47" t="str">
        <f>IFERROR(VLOOKUP($B37,AN$3:$BN$5,MAX($U$6:$BM$6)+2-AN$6,0),"")</f>
        <v/>
      </c>
      <c r="AO37" s="47" t="str">
        <f>IFERROR(VLOOKUP($B37,AO$3:$BN$5,MAX($U$6:$BM$6)+2-AO$6,0),"")</f>
        <v/>
      </c>
      <c r="AP37" s="47" t="str">
        <f>IFERROR(VLOOKUP($B37,AP$3:$BN$5,MAX($U$6:$BM$6)+2-AP$6,0),"")</f>
        <v/>
      </c>
      <c r="AQ37" s="47" t="str">
        <f>IFERROR(VLOOKUP($B37,AQ$3:$BN$5,MAX($U$6:$BM$6)+2-AQ$6,0),"")</f>
        <v/>
      </c>
      <c r="AR37" s="47" t="str">
        <f>IFERROR(VLOOKUP($B37,AR$3:$BN$5,MAX($U$6:$BM$6)+2-AR$6,0),"")</f>
        <v/>
      </c>
      <c r="AS37" s="47" t="str">
        <f>IFERROR(VLOOKUP($B37,AS$3:$BN$5,MAX($U$6:$BM$6)+2-AS$6,0),"")</f>
        <v/>
      </c>
      <c r="AT37" s="47" t="str">
        <f>IFERROR(VLOOKUP($B37,AT$3:$BN$5,MAX($U$6:$BM$6)+2-AT$6,0),"")</f>
        <v/>
      </c>
      <c r="AU37" s="47" t="str">
        <f>IFERROR(VLOOKUP($B37,AU$3:$BN$5,MAX($U$6:$BM$6)+2-AU$6,0),"")</f>
        <v/>
      </c>
      <c r="AV37" s="47" t="str">
        <f>IFERROR(VLOOKUP($B37,AV$3:$BN$5,MAX($U$6:$BM$6)+2-AV$6,0),"")</f>
        <v/>
      </c>
      <c r="AW37" s="47" t="str">
        <f>IFERROR(VLOOKUP($B37,AW$3:$BN$5,MAX($U$6:$BM$6)+2-AW$6,0),"")</f>
        <v/>
      </c>
      <c r="AX37" s="47" t="str">
        <f>IFERROR(VLOOKUP($B37,AX$3:$BN$5,MAX($U$6:$BM$6)+2-AX$6,0),"")</f>
        <v/>
      </c>
      <c r="AY37" s="47" t="str">
        <f>IFERROR(VLOOKUP($B37,AY$3:$BN$5,MAX($U$6:$BM$6)+2-AY$6,0),"")</f>
        <v/>
      </c>
      <c r="AZ37" s="47" t="str">
        <f>IFERROR(VLOOKUP($B37,AZ$3:$BN$5,MAX($U$6:$BM$6)+2-AZ$6,0),"")</f>
        <v/>
      </c>
      <c r="BA37" s="47" t="str">
        <f>IFERROR(VLOOKUP($B37,BA$3:$BN$5,MAX($U$6:$BM$6)+2-BA$6,0),"")</f>
        <v/>
      </c>
      <c r="BB37" s="47" t="str">
        <f>IFERROR(VLOOKUP($B37,BB$3:$BN$5,MAX($U$6:$BM$6)+2-BB$6,0),"")</f>
        <v/>
      </c>
      <c r="BC37" s="47" t="str">
        <f>IFERROR(VLOOKUP($B37,BC$3:$BN$5,MAX($U$6:$BM$6)+2-BC$6,0),"")</f>
        <v/>
      </c>
      <c r="BD37" s="47" t="str">
        <f>IFERROR(VLOOKUP($B37,BD$3:$BN$5,MAX($U$6:$BM$6)+2-BD$6,0),"")</f>
        <v/>
      </c>
      <c r="BE37" s="47" t="str">
        <f>IFERROR(VLOOKUP($B37,BE$3:$BN$5,MAX($U$6:$BM$6)+2-BE$6,0),"")</f>
        <v/>
      </c>
      <c r="BF37" s="47" t="str">
        <f>IFERROR(VLOOKUP($B37,BF$3:$BN$5,MAX($U$6:$BM$6)+2-BF$6,0),"")</f>
        <v/>
      </c>
      <c r="BG37" s="47" t="str">
        <f>IFERROR(VLOOKUP($B37,BG$3:$BN$5,MAX($U$6:$BM$6)+2-BG$6,0),"")</f>
        <v/>
      </c>
      <c r="BH37" s="47" t="str">
        <f>IFERROR(VLOOKUP($B37,BH$3:$BN$5,MAX($U$6:$BM$6)+2-BH$6,0),"")</f>
        <v/>
      </c>
      <c r="BI37" s="47" t="str">
        <f>IFERROR(VLOOKUP($B37,BI$3:$BN$5,MAX($U$6:$BM$6)+2-BI$6,0),"")</f>
        <v/>
      </c>
      <c r="BJ37" s="47" t="str">
        <f>IFERROR(VLOOKUP($B37,BJ$3:$BN$5,MAX($U$6:$BM$6)+2-BJ$6,0),"")</f>
        <v/>
      </c>
      <c r="BK37" s="47" t="str">
        <f>IFERROR(VLOOKUP($B37,BK$3:$BN$5,MAX($U$6:$BM$6)+2-BK$6,0),"")</f>
        <v/>
      </c>
      <c r="BL37" s="47" t="str">
        <f>IFERROR(VLOOKUP($B37,BL$3:$BN$5,MAX($U$6:$BM$6)+2-BL$6,0),"")</f>
        <v/>
      </c>
      <c r="BM37" s="47" t="str">
        <f>IFERROR(VLOOKUP($B37,BM$3:$BN$5,MAX($U$6:$BM$6)+2-BM$6,0),"")</f>
        <v/>
      </c>
      <c r="BN37" s="46">
        <f t="shared" si="12"/>
        <v>0</v>
      </c>
      <c r="BO37" s="48" t="str">
        <f t="shared" si="13"/>
        <v/>
      </c>
      <c r="BP37" s="48" t="str">
        <f t="shared" si="14"/>
        <v/>
      </c>
      <c r="BQ37" s="49" t="str">
        <f t="shared" si="15"/>
        <v/>
      </c>
      <c r="BR37" s="50">
        <f t="shared" si="16"/>
        <v>0</v>
      </c>
      <c r="BS37" s="51">
        <f t="shared" si="17"/>
        <v>0</v>
      </c>
      <c r="BT37" s="52" t="str">
        <f>IFERROR(VLOOKUP($B37,BT$2:$CN$5,MAX($BT$6:$CM$6)+2-BT$6,0)*BT$7,"")</f>
        <v/>
      </c>
      <c r="BU37" s="52" t="str">
        <f>IFERROR(VLOOKUP($B37,BU$2:$CN$5,MAX($BT$6:$CM$6)+2-BU$6,0)*BU$7,"")</f>
        <v/>
      </c>
      <c r="BV37" s="52" t="str">
        <f>IFERROR(VLOOKUP($B37,BV$2:$CN$5,MAX($BT$6:$CM$6)+2-BV$6,0)*BV$7,"")</f>
        <v/>
      </c>
      <c r="BW37" s="52" t="str">
        <f>IFERROR(VLOOKUP($B37,BW$2:$CN$5,MAX($BT$6:$CM$6)+2-BW$6,0)*BW$7,"")</f>
        <v/>
      </c>
      <c r="BX37" s="52" t="str">
        <f>IFERROR(VLOOKUP($B37,BX$2:$CN$5,MAX($BT$6:$CM$6)+2-BX$6,0)*BX$7,"")</f>
        <v/>
      </c>
      <c r="BY37" s="52" t="str">
        <f>IFERROR(VLOOKUP($B37,BY$2:$CN$5,MAX($BT$6:$CM$6)+2-BY$6,0)*BY$7,"")</f>
        <v/>
      </c>
      <c r="BZ37" s="52" t="str">
        <f>IFERROR(VLOOKUP($B37,BZ$2:$CN$5,MAX($BT$6:$CM$6)+2-BZ$6,0)*BZ$7,"")</f>
        <v/>
      </c>
      <c r="CA37" s="52" t="str">
        <f>IFERROR(VLOOKUP($B37,CA$2:$CN$5,MAX($BT$6:$CM$6)+2-CA$6,0)*CA$7,"")</f>
        <v/>
      </c>
      <c r="CB37" s="52" t="str">
        <f>IFERROR(VLOOKUP($B37,CB$2:$CN$5,MAX($BT$6:$CM$6)+2-CB$6,0)*CB$7,"")</f>
        <v/>
      </c>
      <c r="CC37" s="52" t="str">
        <f>IFERROR(VLOOKUP($B37,CC$2:$CN$5,MAX($BT$6:$CM$6)+2-CC$6,0)*CC$7,"")</f>
        <v/>
      </c>
      <c r="CD37" s="52" t="str">
        <f>IFERROR(VLOOKUP($B37,CD$2:$CN$5,MAX($BT$6:$CM$6)+2-CD$6,0)*CD$7,"")</f>
        <v/>
      </c>
      <c r="CE37" s="52" t="str">
        <f>IFERROR(VLOOKUP($B37,CE$2:$CN$5,MAX($BT$6:$CM$6)+2-CE$6,0)*CE$7,"")</f>
        <v/>
      </c>
      <c r="CF37" s="52" t="str">
        <f>IFERROR(VLOOKUP($B37,CF$2:$CN$5,MAX($BT$6:$CM$6)+2-CF$6,0)*CF$7,"")</f>
        <v/>
      </c>
      <c r="CG37" s="52" t="str">
        <f>IFERROR(VLOOKUP($B37,CG$2:$CN$5,MAX($BT$6:$CM$6)+2-CG$6,0)*CG$7,"")</f>
        <v/>
      </c>
      <c r="CH37" s="52" t="str">
        <f>IFERROR(VLOOKUP($B37,CH$2:$CN$5,MAX($BT$6:$CM$6)+2-CH$6,0)*CH$7,"")</f>
        <v/>
      </c>
      <c r="CI37" s="52" t="str">
        <f>IFERROR(VLOOKUP($B37,CI$2:$CN$5,MAX($BT$6:$CM$6)+2-CI$6,0)*CI$7,"")</f>
        <v/>
      </c>
      <c r="CJ37" s="52" t="str">
        <f>IFERROR(VLOOKUP($B37,CJ$2:$CN$5,MAX($BT$6:$CM$6)+2-CJ$6,0)*CJ$7,"")</f>
        <v/>
      </c>
      <c r="CK37" s="52" t="str">
        <f>IFERROR(VLOOKUP($B37,CK$2:$CN$5,MAX($BT$6:$CM$6)+2-CK$6,0)*CK$7,"")</f>
        <v/>
      </c>
      <c r="CL37" s="52" t="str">
        <f>IFERROR(VLOOKUP($B37,CL$2:$CN$5,MAX($BT$6:$CM$6)+2-CL$6,0)*CL$7,"")</f>
        <v/>
      </c>
      <c r="CM37" s="52" t="str">
        <f>IFERROR(VLOOKUP($B37,CM$2:$CN$5,MAX($BT$6:$CM$6)+2-CM$6,0)*CM$7,"")</f>
        <v/>
      </c>
      <c r="CP37" s="53"/>
      <c r="CQ37" s="54" t="str">
        <f>IFERROR(VLOOKUP($B37,BT$49:$CN$58,MAX($CQ$6:$DJ$6)+2-CQ$6,0)*CQ$7,"")</f>
        <v/>
      </c>
      <c r="CR37" s="54" t="str">
        <f>IFERROR(VLOOKUP($B37,BU$49:$CN$58,MAX($CQ$6:$DJ$6)+2-CR$6,0)*CR$7,"")</f>
        <v/>
      </c>
      <c r="CS37" s="54" t="str">
        <f>IFERROR(VLOOKUP($B37,BV$49:$CN$58,MAX($CQ$6:$DJ$6)+2-CS$6,0)*CS$7,"")</f>
        <v/>
      </c>
      <c r="CT37" s="54" t="str">
        <f>IFERROR(VLOOKUP($B37,BW$49:$CN$58,MAX($CQ$6:$DJ$6)+2-CT$6,0)*CT$7,"")</f>
        <v/>
      </c>
      <c r="CU37" s="54" t="str">
        <f>IFERROR(VLOOKUP($B37,BX$49:$CN$58,MAX($CQ$6:$DJ$6)+2-CU$6,0)*CU$7,"")</f>
        <v/>
      </c>
      <c r="CV37" s="54" t="str">
        <f>IFERROR(VLOOKUP($B37,BY$49:$CN$58,MAX($CQ$6:$DJ$6)+2-CV$6,0)*CV$7,"")</f>
        <v/>
      </c>
      <c r="CW37" s="54" t="str">
        <f>IFERROR(VLOOKUP($B37,BZ$49:$CN$58,MAX($CQ$6:$DJ$6)+2-CW$6,0)*CW$7,"")</f>
        <v/>
      </c>
      <c r="CX37" s="54" t="str">
        <f>IFERROR(VLOOKUP($B37,CA$49:$CN$58,MAX($CQ$6:$DJ$6)+2-CX$6,0)*CX$7,"")</f>
        <v/>
      </c>
      <c r="CY37" s="54" t="str">
        <f>IFERROR(VLOOKUP($B37,CB$49:$CN$58,MAX($CQ$6:$DJ$6)+2-CY$6,0)*CY$7,"")</f>
        <v/>
      </c>
      <c r="CZ37" s="54" t="str">
        <f>IFERROR(VLOOKUP($B37,CC$49:$CN$58,MAX($CQ$6:$DJ$6)+2-CZ$6,0)*CZ$7,"")</f>
        <v/>
      </c>
      <c r="DA37" s="54" t="str">
        <f>IFERROR(VLOOKUP($B37,CD$49:$CN$58,MAX($CQ$6:$DJ$6)+2-DA$6,0)*DA$7,"")</f>
        <v/>
      </c>
      <c r="DB37" s="54" t="str">
        <f>IFERROR(VLOOKUP($B37,CE$49:$CN$58,MAX($CQ$6:$DJ$6)+2-DB$6,0)*DB$7,"")</f>
        <v/>
      </c>
      <c r="DC37" s="54" t="str">
        <f>IFERROR(VLOOKUP($B37,CF$49:$CN$58,MAX($CQ$6:$DJ$6)+2-DC$6,0)*DC$7,"")</f>
        <v/>
      </c>
      <c r="DD37" s="54" t="str">
        <f>IFERROR(VLOOKUP($B37,CG$49:$CN$58,MAX($CQ$6:$DJ$6)+2-DD$6,0)*DD$7,"")</f>
        <v/>
      </c>
      <c r="DE37" s="54" t="str">
        <f>IFERROR(VLOOKUP($B37,CH$49:$CN$58,MAX($CQ$6:$DJ$6)+2-DE$6,0)*DE$7,"")</f>
        <v/>
      </c>
      <c r="DF37" s="54" t="str">
        <f>IFERROR(VLOOKUP($B37,CI$49:$CN$58,MAX($CQ$6:$DJ$6)+2-DF$6,0)*DF$7,"")</f>
        <v/>
      </c>
      <c r="DG37" s="54" t="str">
        <f>IFERROR(VLOOKUP($B37,CJ$49:$CN$58,MAX($CQ$6:$DJ$6)+2-DG$6,0)*DG$7,"")</f>
        <v/>
      </c>
      <c r="DH37" s="54" t="str">
        <f>IFERROR(VLOOKUP($B37,CK$49:$CN$58,MAX($CQ$6:$DJ$6)+2-DH$6,0)*DH$7,"")</f>
        <v/>
      </c>
      <c r="DI37" s="54" t="str">
        <f>IFERROR(VLOOKUP($B37,CL$49:$CN$58,MAX($CQ$6:$DJ$6)+2-DI$6,0)*DI$7,"")</f>
        <v/>
      </c>
      <c r="DJ37" s="54" t="str">
        <f>IFERROR(VLOOKUP($B37,CM$49:$CN$58,MAX($CQ$6:$DJ$6)+2-DJ$6,0)*DJ$7,"")</f>
        <v/>
      </c>
      <c r="DK37" s="55">
        <f t="shared" si="18"/>
        <v>0</v>
      </c>
      <c r="DM37" s="56" t="str">
        <f>IFERROR(VLOOKUP($B37,BT$60:$CN$69,MAX($BT$6:$CM$6)+2-DM$6,0)*DM$7,"")</f>
        <v/>
      </c>
      <c r="DN37" s="56" t="str">
        <f>IFERROR(VLOOKUP($B37,BU$60:$CN$69,MAX($BT$6:$CM$6)+2-DN$6,0)*DN$7,"")</f>
        <v/>
      </c>
      <c r="DO37" s="56" t="str">
        <f>IFERROR(VLOOKUP($B37,BV$60:$CN$69,MAX($BT$6:$CM$6)+2-DO$6,0)*DO$7,"")</f>
        <v/>
      </c>
      <c r="DP37" s="56" t="str">
        <f>IFERROR(VLOOKUP($B37,BW$60:$CN$69,MAX($BT$6:$CM$6)+2-DP$6,0)*DP$7,"")</f>
        <v/>
      </c>
      <c r="DQ37" s="56" t="str">
        <f>IFERROR(VLOOKUP($B37,BX$60:$CN$69,MAX($BT$6:$CM$6)+2-DQ$6,0)*DQ$7,"")</f>
        <v/>
      </c>
      <c r="DR37" s="56" t="str">
        <f>IFERROR(VLOOKUP($B37,BY$60:$CN$69,MAX($BT$6:$CM$6)+2-DR$6,0)*DR$7,"")</f>
        <v/>
      </c>
      <c r="DS37" s="56" t="str">
        <f>IFERROR(VLOOKUP($B37,BZ$60:$CN$69,MAX($BT$6:$CM$6)+2-DS$6,0)*DS$7,"")</f>
        <v/>
      </c>
      <c r="DT37" s="56" t="str">
        <f>IFERROR(VLOOKUP($B37,CA$60:$CN$69,MAX($BT$6:$CM$6)+2-DT$6,0)*DT$7,"")</f>
        <v/>
      </c>
      <c r="DU37" s="56" t="str">
        <f>IFERROR(VLOOKUP($B37,CB$60:$CN$69,MAX($BT$6:$CM$6)+2-DU$6,0)*DU$7,"")</f>
        <v/>
      </c>
      <c r="DV37" s="56" t="str">
        <f>IFERROR(VLOOKUP($B37,CC$60:$CN$69,MAX($BT$6:$CM$6)+2-DV$6,0)*DV$7,"")</f>
        <v/>
      </c>
      <c r="DW37" s="56" t="str">
        <f>IFERROR(VLOOKUP($B37,CD$60:$CN$69,MAX($BT$6:$CM$6)+2-DW$6,0)*DW$7,"")</f>
        <v/>
      </c>
      <c r="DX37" s="56" t="str">
        <f>IFERROR(VLOOKUP($B37,CE$60:$CN$69,MAX($BT$6:$CM$6)+2-DX$6,0)*DX$7,"")</f>
        <v/>
      </c>
      <c r="DY37" s="56" t="str">
        <f>IFERROR(VLOOKUP($B37,CF$60:$CN$69,MAX($BT$6:$CM$6)+2-DY$6,0)*DY$7,"")</f>
        <v/>
      </c>
      <c r="DZ37" s="56" t="str">
        <f>IFERROR(VLOOKUP($B37,CG$60:$CN$69,MAX($BT$6:$CM$6)+2-DZ$6,0)*DZ$7,"")</f>
        <v/>
      </c>
      <c r="EA37" s="56" t="str">
        <f>IFERROR(VLOOKUP($B37,CH$60:$CN$69,MAX($BT$6:$CM$6)+2-EA$6,0)*EA$7,"")</f>
        <v/>
      </c>
      <c r="EB37" s="56" t="str">
        <f>IFERROR(VLOOKUP($B37,CI$60:$CN$69,MAX($BT$6:$CM$6)+2-EB$6,0)*EB$7,"")</f>
        <v/>
      </c>
      <c r="EC37" s="56" t="str">
        <f>IFERROR(VLOOKUP($B37,CJ$60:$CN$69,MAX($BT$6:$CM$6)+2-EC$6,0)*EC$7,"")</f>
        <v/>
      </c>
      <c r="ED37" s="56" t="str">
        <f>IFERROR(VLOOKUP($B37,CK$60:$CN$69,MAX($BT$6:$CM$6)+2-ED$6,0)*ED$7,"")</f>
        <v/>
      </c>
      <c r="EE37" s="56" t="str">
        <f>IFERROR(VLOOKUP($B37,CL$60:$CN$69,MAX($BT$6:$CM$6)+2-EE$6,0)*EE$7,"")</f>
        <v/>
      </c>
      <c r="EF37" s="56" t="str">
        <f>IFERROR(VLOOKUP($B37,CM$60:$CN$69,MAX($BT$6:$CM$6)+2-EF$6,0)*EF$7,"")</f>
        <v/>
      </c>
      <c r="EG37" s="57">
        <f t="shared" si="19"/>
        <v>0</v>
      </c>
      <c r="EJ37" s="1">
        <v>30</v>
      </c>
      <c r="EL37" s="1">
        <v>30</v>
      </c>
      <c r="EN37" s="1">
        <v>30</v>
      </c>
      <c r="EP37" s="1">
        <v>30</v>
      </c>
    </row>
    <row r="38" spans="1:146" ht="18" hidden="1">
      <c r="A38" s="36" t="s">
        <v>57</v>
      </c>
      <c r="B38" s="68"/>
      <c r="C38" s="69"/>
      <c r="D38" s="70"/>
      <c r="E38" s="70"/>
      <c r="F38" s="71"/>
      <c r="G38" s="37"/>
      <c r="H38" s="43">
        <f t="shared" si="0"/>
        <v>0</v>
      </c>
      <c r="I38" s="43">
        <f t="shared" si="1"/>
        <v>0</v>
      </c>
      <c r="J38" s="43">
        <f t="shared" si="2"/>
        <v>0</v>
      </c>
      <c r="K38" s="43">
        <f t="shared" si="3"/>
        <v>0</v>
      </c>
      <c r="L38" s="43">
        <f t="shared" si="4"/>
        <v>0</v>
      </c>
      <c r="M38" s="43">
        <f t="shared" si="5"/>
        <v>0</v>
      </c>
      <c r="N38" s="43">
        <f t="shared" si="6"/>
        <v>0</v>
      </c>
      <c r="O38" s="44">
        <f t="shared" si="7"/>
        <v>0</v>
      </c>
      <c r="P38" s="45" t="str">
        <f t="shared" si="8"/>
        <v/>
      </c>
      <c r="Q38" s="45">
        <f t="shared" si="9"/>
        <v>0</v>
      </c>
      <c r="R38" s="46"/>
      <c r="S38" s="46" t="str">
        <f t="shared" si="10"/>
        <v/>
      </c>
      <c r="T38" s="46">
        <f t="shared" si="11"/>
        <v>0</v>
      </c>
      <c r="U38" s="47" t="str">
        <f>IFERROR(VLOOKUP($B38,U$3:$BN$5,MAX($U$6:$BM$6)+2-U$6,0),"")</f>
        <v/>
      </c>
      <c r="V38" s="47" t="str">
        <f>IFERROR(VLOOKUP($B38,V$3:$BN$5,MAX($U$6:$BM$6)+2-V$6,0),"")</f>
        <v/>
      </c>
      <c r="W38" s="47" t="str">
        <f>IFERROR(VLOOKUP($B38,W$3:$BN$5,MAX($U$6:$BM$6)+2-W$6,0),"")</f>
        <v/>
      </c>
      <c r="X38" s="47" t="str">
        <f>IFERROR(VLOOKUP($B38,X$3:$BN$5,MAX($U$6:$BM$6)+2-X$6,0),"")</f>
        <v/>
      </c>
      <c r="Y38" s="47" t="str">
        <f>IFERROR(VLOOKUP($B38,Y$3:$BN$5,MAX($U$6:$BM$6)+2-Y$6,0),"")</f>
        <v/>
      </c>
      <c r="Z38" s="47" t="str">
        <f>IFERROR(VLOOKUP($B38,Z$3:$BN$5,MAX($U$6:$BM$6)+2-Z$6,0),"")</f>
        <v/>
      </c>
      <c r="AA38" s="47" t="str">
        <f>IFERROR(VLOOKUP($B38,AA$3:$BN$5,MAX($U$6:$BM$6)+2-AA$6,0),"")</f>
        <v/>
      </c>
      <c r="AB38" s="47" t="str">
        <f>IFERROR(VLOOKUP($B38,AB$3:$BN$5,MAX($U$6:$BM$6)+2-AB$6,0),"")</f>
        <v/>
      </c>
      <c r="AC38" s="47" t="str">
        <f>IFERROR(VLOOKUP($B38,AC$3:$BN$5,MAX($U$6:$BM$6)+2-AC$6,0),"")</f>
        <v/>
      </c>
      <c r="AD38" s="47" t="str">
        <f>IFERROR(VLOOKUP($B38,AD$3:$BN$5,MAX($U$6:$BM$6)+2-AD$6,0),"")</f>
        <v/>
      </c>
      <c r="AE38" s="47" t="str">
        <f>IFERROR(VLOOKUP($B38,AE$3:$BN$5,MAX($U$6:$BM$6)+2-AE$6,0),"")</f>
        <v/>
      </c>
      <c r="AF38" s="47" t="str">
        <f>IFERROR(VLOOKUP($B38,AF$3:$BN$5,MAX($U$6:$BM$6)+2-AF$6,0),"")</f>
        <v/>
      </c>
      <c r="AG38" s="47" t="str">
        <f>IFERROR(VLOOKUP($B38,AG$3:$BN$5,MAX($U$6:$BM$6)+2-AG$6,0),"")</f>
        <v/>
      </c>
      <c r="AH38" s="47" t="str">
        <f>IFERROR(VLOOKUP($B38,AH$3:$BN$5,MAX($U$6:$BM$6)+2-AH$6,0),"")</f>
        <v/>
      </c>
      <c r="AI38" s="47" t="str">
        <f>IFERROR(VLOOKUP($B38,AI$3:$BN$5,MAX($U$6:$BM$6)+2-AI$6,0),"")</f>
        <v/>
      </c>
      <c r="AJ38" s="47" t="str">
        <f>IFERROR(VLOOKUP($B38,AJ$3:$BN$5,MAX($U$6:$BM$6)+2-AJ$6,0),"")</f>
        <v/>
      </c>
      <c r="AK38" s="47" t="str">
        <f>IFERROR(VLOOKUP($B38,AK$3:$BN$5,MAX($U$6:$BM$6)+2-AK$6,0),"")</f>
        <v/>
      </c>
      <c r="AL38" s="47" t="str">
        <f>IFERROR(VLOOKUP($B38,AL$3:$BN$5,MAX($U$6:$BM$6)+2-AL$6,0),"")</f>
        <v/>
      </c>
      <c r="AM38" s="47" t="str">
        <f>IFERROR(VLOOKUP($B38,AM$3:$BN$5,MAX($U$6:$BM$6)+2-AM$6,0),"")</f>
        <v/>
      </c>
      <c r="AN38" s="47" t="str">
        <f>IFERROR(VLOOKUP($B38,AN$3:$BN$5,MAX($U$6:$BM$6)+2-AN$6,0),"")</f>
        <v/>
      </c>
      <c r="AO38" s="47" t="str">
        <f>IFERROR(VLOOKUP($B38,AO$3:$BN$5,MAX($U$6:$BM$6)+2-AO$6,0),"")</f>
        <v/>
      </c>
      <c r="AP38" s="47" t="str">
        <f>IFERROR(VLOOKUP($B38,AP$3:$BN$5,MAX($U$6:$BM$6)+2-AP$6,0),"")</f>
        <v/>
      </c>
      <c r="AQ38" s="47" t="str">
        <f>IFERROR(VLOOKUP($B38,AQ$3:$BN$5,MAX($U$6:$BM$6)+2-AQ$6,0),"")</f>
        <v/>
      </c>
      <c r="AR38" s="47" t="str">
        <f>IFERROR(VLOOKUP($B38,AR$3:$BN$5,MAX($U$6:$BM$6)+2-AR$6,0),"")</f>
        <v/>
      </c>
      <c r="AS38" s="47" t="str">
        <f>IFERROR(VLOOKUP($B38,AS$3:$BN$5,MAX($U$6:$BM$6)+2-AS$6,0),"")</f>
        <v/>
      </c>
      <c r="AT38" s="47" t="str">
        <f>IFERROR(VLOOKUP($B38,AT$3:$BN$5,MAX($U$6:$BM$6)+2-AT$6,0),"")</f>
        <v/>
      </c>
      <c r="AU38" s="47" t="str">
        <f>IFERROR(VLOOKUP($B38,AU$3:$BN$5,MAX($U$6:$BM$6)+2-AU$6,0),"")</f>
        <v/>
      </c>
      <c r="AV38" s="47" t="str">
        <f>IFERROR(VLOOKUP($B38,AV$3:$BN$5,MAX($U$6:$BM$6)+2-AV$6,0),"")</f>
        <v/>
      </c>
      <c r="AW38" s="47" t="str">
        <f>IFERROR(VLOOKUP($B38,AW$3:$BN$5,MAX($U$6:$BM$6)+2-AW$6,0),"")</f>
        <v/>
      </c>
      <c r="AX38" s="47" t="str">
        <f>IFERROR(VLOOKUP($B38,AX$3:$BN$5,MAX($U$6:$BM$6)+2-AX$6,0),"")</f>
        <v/>
      </c>
      <c r="AY38" s="47" t="str">
        <f>IFERROR(VLOOKUP($B38,AY$3:$BN$5,MAX($U$6:$BM$6)+2-AY$6,0),"")</f>
        <v/>
      </c>
      <c r="AZ38" s="47" t="str">
        <f>IFERROR(VLOOKUP($B38,AZ$3:$BN$5,MAX($U$6:$BM$6)+2-AZ$6,0),"")</f>
        <v/>
      </c>
      <c r="BA38" s="47" t="str">
        <f>IFERROR(VLOOKUP($B38,BA$3:$BN$5,MAX($U$6:$BM$6)+2-BA$6,0),"")</f>
        <v/>
      </c>
      <c r="BB38" s="47" t="str">
        <f>IFERROR(VLOOKUP($B38,BB$3:$BN$5,MAX($U$6:$BM$6)+2-BB$6,0),"")</f>
        <v/>
      </c>
      <c r="BC38" s="47" t="str">
        <f>IFERROR(VLOOKUP($B38,BC$3:$BN$5,MAX($U$6:$BM$6)+2-BC$6,0),"")</f>
        <v/>
      </c>
      <c r="BD38" s="47" t="str">
        <f>IFERROR(VLOOKUP($B38,BD$3:$BN$5,MAX($U$6:$BM$6)+2-BD$6,0),"")</f>
        <v/>
      </c>
      <c r="BE38" s="47" t="str">
        <f>IFERROR(VLOOKUP($B38,BE$3:$BN$5,MAX($U$6:$BM$6)+2-BE$6,0),"")</f>
        <v/>
      </c>
      <c r="BF38" s="47" t="str">
        <f>IFERROR(VLOOKUP($B38,BF$3:$BN$5,MAX($U$6:$BM$6)+2-BF$6,0),"")</f>
        <v/>
      </c>
      <c r="BG38" s="47" t="str">
        <f>IFERROR(VLOOKUP($B38,BG$3:$BN$5,MAX($U$6:$BM$6)+2-BG$6,0),"")</f>
        <v/>
      </c>
      <c r="BH38" s="47" t="str">
        <f>IFERROR(VLOOKUP($B38,BH$3:$BN$5,MAX($U$6:$BM$6)+2-BH$6,0),"")</f>
        <v/>
      </c>
      <c r="BI38" s="47" t="str">
        <f>IFERROR(VLOOKUP($B38,BI$3:$BN$5,MAX($U$6:$BM$6)+2-BI$6,0),"")</f>
        <v/>
      </c>
      <c r="BJ38" s="47" t="str">
        <f>IFERROR(VLOOKUP($B38,BJ$3:$BN$5,MAX($U$6:$BM$6)+2-BJ$6,0),"")</f>
        <v/>
      </c>
      <c r="BK38" s="47" t="str">
        <f>IFERROR(VLOOKUP($B38,BK$3:$BN$5,MAX($U$6:$BM$6)+2-BK$6,0),"")</f>
        <v/>
      </c>
      <c r="BL38" s="47" t="str">
        <f>IFERROR(VLOOKUP($B38,BL$3:$BN$5,MAX($U$6:$BM$6)+2-BL$6,0),"")</f>
        <v/>
      </c>
      <c r="BM38" s="47" t="str">
        <f>IFERROR(VLOOKUP($B38,BM$3:$BN$5,MAX($U$6:$BM$6)+2-BM$6,0),"")</f>
        <v/>
      </c>
      <c r="BN38" s="46">
        <f t="shared" si="12"/>
        <v>0</v>
      </c>
      <c r="BO38" s="48" t="str">
        <f t="shared" si="13"/>
        <v/>
      </c>
      <c r="BP38" s="48" t="str">
        <f t="shared" si="14"/>
        <v/>
      </c>
      <c r="BQ38" s="49" t="str">
        <f t="shared" si="15"/>
        <v/>
      </c>
      <c r="BR38" s="50">
        <f t="shared" si="16"/>
        <v>0</v>
      </c>
      <c r="BS38" s="51">
        <f t="shared" si="17"/>
        <v>0</v>
      </c>
      <c r="BT38" s="52" t="str">
        <f>IFERROR(VLOOKUP($B38,BT$2:$CN$5,MAX($BT$6:$CM$6)+2-BT$6,0)*BT$7,"")</f>
        <v/>
      </c>
      <c r="BU38" s="52" t="str">
        <f>IFERROR(VLOOKUP($B38,BU$2:$CN$5,MAX($BT$6:$CM$6)+2-BU$6,0)*BU$7,"")</f>
        <v/>
      </c>
      <c r="BV38" s="52" t="str">
        <f>IFERROR(VLOOKUP($B38,BV$2:$CN$5,MAX($BT$6:$CM$6)+2-BV$6,0)*BV$7,"")</f>
        <v/>
      </c>
      <c r="BW38" s="52" t="str">
        <f>IFERROR(VLOOKUP($B38,BW$2:$CN$5,MAX($BT$6:$CM$6)+2-BW$6,0)*BW$7,"")</f>
        <v/>
      </c>
      <c r="BX38" s="52" t="str">
        <f>IFERROR(VLOOKUP($B38,BX$2:$CN$5,MAX($BT$6:$CM$6)+2-BX$6,0)*BX$7,"")</f>
        <v/>
      </c>
      <c r="BY38" s="52" t="str">
        <f>IFERROR(VLOOKUP($B38,BY$2:$CN$5,MAX($BT$6:$CM$6)+2-BY$6,0)*BY$7,"")</f>
        <v/>
      </c>
      <c r="BZ38" s="52" t="str">
        <f>IFERROR(VLOOKUP($B38,BZ$2:$CN$5,MAX($BT$6:$CM$6)+2-BZ$6,0)*BZ$7,"")</f>
        <v/>
      </c>
      <c r="CA38" s="52" t="str">
        <f>IFERROR(VLOOKUP($B38,CA$2:$CN$5,MAX($BT$6:$CM$6)+2-CA$6,0)*CA$7,"")</f>
        <v/>
      </c>
      <c r="CB38" s="52" t="str">
        <f>IFERROR(VLOOKUP($B38,CB$2:$CN$5,MAX($BT$6:$CM$6)+2-CB$6,0)*CB$7,"")</f>
        <v/>
      </c>
      <c r="CC38" s="52" t="str">
        <f>IFERROR(VLOOKUP($B38,CC$2:$CN$5,MAX($BT$6:$CM$6)+2-CC$6,0)*CC$7,"")</f>
        <v/>
      </c>
      <c r="CD38" s="52" t="str">
        <f>IFERROR(VLOOKUP($B38,CD$2:$CN$5,MAX($BT$6:$CM$6)+2-CD$6,0)*CD$7,"")</f>
        <v/>
      </c>
      <c r="CE38" s="52" t="str">
        <f>IFERROR(VLOOKUP($B38,CE$2:$CN$5,MAX($BT$6:$CM$6)+2-CE$6,0)*CE$7,"")</f>
        <v/>
      </c>
      <c r="CF38" s="52" t="str">
        <f>IFERROR(VLOOKUP($B38,CF$2:$CN$5,MAX($BT$6:$CM$6)+2-CF$6,0)*CF$7,"")</f>
        <v/>
      </c>
      <c r="CG38" s="52" t="str">
        <f>IFERROR(VLOOKUP($B38,CG$2:$CN$5,MAX($BT$6:$CM$6)+2-CG$6,0)*CG$7,"")</f>
        <v/>
      </c>
      <c r="CH38" s="52" t="str">
        <f>IFERROR(VLOOKUP($B38,CH$2:$CN$5,MAX($BT$6:$CM$6)+2-CH$6,0)*CH$7,"")</f>
        <v/>
      </c>
      <c r="CI38" s="52" t="str">
        <f>IFERROR(VLOOKUP($B38,CI$2:$CN$5,MAX($BT$6:$CM$6)+2-CI$6,0)*CI$7,"")</f>
        <v/>
      </c>
      <c r="CJ38" s="52" t="str">
        <f>IFERROR(VLOOKUP($B38,CJ$2:$CN$5,MAX($BT$6:$CM$6)+2-CJ$6,0)*CJ$7,"")</f>
        <v/>
      </c>
      <c r="CK38" s="52" t="str">
        <f>IFERROR(VLOOKUP($B38,CK$2:$CN$5,MAX($BT$6:$CM$6)+2-CK$6,0)*CK$7,"")</f>
        <v/>
      </c>
      <c r="CL38" s="52" t="str">
        <f>IFERROR(VLOOKUP($B38,CL$2:$CN$5,MAX($BT$6:$CM$6)+2-CL$6,0)*CL$7,"")</f>
        <v/>
      </c>
      <c r="CM38" s="52" t="str">
        <f>IFERROR(VLOOKUP($B38,CM$2:$CN$5,MAX($BT$6:$CM$6)+2-CM$6,0)*CM$7,"")</f>
        <v/>
      </c>
      <c r="CP38" s="53"/>
      <c r="CQ38" s="54" t="str">
        <f>IFERROR(VLOOKUP($B38,BT$49:$CN$58,MAX($CQ$6:$DJ$6)+2-CQ$6,0)*CQ$7,"")</f>
        <v/>
      </c>
      <c r="CR38" s="54" t="str">
        <f>IFERROR(VLOOKUP($B38,BU$49:$CN$58,MAX($CQ$6:$DJ$6)+2-CR$6,0)*CR$7,"")</f>
        <v/>
      </c>
      <c r="CS38" s="54" t="str">
        <f>IFERROR(VLOOKUP($B38,BV$49:$CN$58,MAX($CQ$6:$DJ$6)+2-CS$6,0)*CS$7,"")</f>
        <v/>
      </c>
      <c r="CT38" s="54" t="str">
        <f>IFERROR(VLOOKUP($B38,BW$49:$CN$58,MAX($CQ$6:$DJ$6)+2-CT$6,0)*CT$7,"")</f>
        <v/>
      </c>
      <c r="CU38" s="54" t="str">
        <f>IFERROR(VLOOKUP($B38,BX$49:$CN$58,MAX($CQ$6:$DJ$6)+2-CU$6,0)*CU$7,"")</f>
        <v/>
      </c>
      <c r="CV38" s="54" t="str">
        <f>IFERROR(VLOOKUP($B38,BY$49:$CN$58,MAX($CQ$6:$DJ$6)+2-CV$6,0)*CV$7,"")</f>
        <v/>
      </c>
      <c r="CW38" s="54" t="str">
        <f>IFERROR(VLOOKUP($B38,BZ$49:$CN$58,MAX($CQ$6:$DJ$6)+2-CW$6,0)*CW$7,"")</f>
        <v/>
      </c>
      <c r="CX38" s="54" t="str">
        <f>IFERROR(VLOOKUP($B38,CA$49:$CN$58,MAX($CQ$6:$DJ$6)+2-CX$6,0)*CX$7,"")</f>
        <v/>
      </c>
      <c r="CY38" s="54" t="str">
        <f>IFERROR(VLOOKUP($B38,CB$49:$CN$58,MAX($CQ$6:$DJ$6)+2-CY$6,0)*CY$7,"")</f>
        <v/>
      </c>
      <c r="CZ38" s="54" t="str">
        <f>IFERROR(VLOOKUP($B38,CC$49:$CN$58,MAX($CQ$6:$DJ$6)+2-CZ$6,0)*CZ$7,"")</f>
        <v/>
      </c>
      <c r="DA38" s="54" t="str">
        <f>IFERROR(VLOOKUP($B38,CD$49:$CN$58,MAX($CQ$6:$DJ$6)+2-DA$6,0)*DA$7,"")</f>
        <v/>
      </c>
      <c r="DB38" s="54" t="str">
        <f>IFERROR(VLOOKUP($B38,CE$49:$CN$58,MAX($CQ$6:$DJ$6)+2-DB$6,0)*DB$7,"")</f>
        <v/>
      </c>
      <c r="DC38" s="54" t="str">
        <f>IFERROR(VLOOKUP($B38,CF$49:$CN$58,MAX($CQ$6:$DJ$6)+2-DC$6,0)*DC$7,"")</f>
        <v/>
      </c>
      <c r="DD38" s="54" t="str">
        <f>IFERROR(VLOOKUP($B38,CG$49:$CN$58,MAX($CQ$6:$DJ$6)+2-DD$6,0)*DD$7,"")</f>
        <v/>
      </c>
      <c r="DE38" s="54" t="str">
        <f>IFERROR(VLOOKUP($B38,CH$49:$CN$58,MAX($CQ$6:$DJ$6)+2-DE$6,0)*DE$7,"")</f>
        <v/>
      </c>
      <c r="DF38" s="54" t="str">
        <f>IFERROR(VLOOKUP($B38,CI$49:$CN$58,MAX($CQ$6:$DJ$6)+2-DF$6,0)*DF$7,"")</f>
        <v/>
      </c>
      <c r="DG38" s="54" t="str">
        <f>IFERROR(VLOOKUP($B38,CJ$49:$CN$58,MAX($CQ$6:$DJ$6)+2-DG$6,0)*DG$7,"")</f>
        <v/>
      </c>
      <c r="DH38" s="54" t="str">
        <f>IFERROR(VLOOKUP($B38,CK$49:$CN$58,MAX($CQ$6:$DJ$6)+2-DH$6,0)*DH$7,"")</f>
        <v/>
      </c>
      <c r="DI38" s="54" t="str">
        <f>IFERROR(VLOOKUP($B38,CL$49:$CN$58,MAX($CQ$6:$DJ$6)+2-DI$6,0)*DI$7,"")</f>
        <v/>
      </c>
      <c r="DJ38" s="54" t="str">
        <f>IFERROR(VLOOKUP($B38,CM$49:$CN$58,MAX($CQ$6:$DJ$6)+2-DJ$6,0)*DJ$7,"")</f>
        <v/>
      </c>
      <c r="DK38" s="55">
        <f t="shared" si="18"/>
        <v>0</v>
      </c>
      <c r="DM38" s="56" t="str">
        <f>IFERROR(VLOOKUP($B38,BT$60:$CN$69,MAX($BT$6:$CM$6)+2-DM$6,0)*DM$7,"")</f>
        <v/>
      </c>
      <c r="DN38" s="56" t="str">
        <f>IFERROR(VLOOKUP($B38,BU$60:$CN$69,MAX($BT$6:$CM$6)+2-DN$6,0)*DN$7,"")</f>
        <v/>
      </c>
      <c r="DO38" s="56" t="str">
        <f>IFERROR(VLOOKUP($B38,BV$60:$CN$69,MAX($BT$6:$CM$6)+2-DO$6,0)*DO$7,"")</f>
        <v/>
      </c>
      <c r="DP38" s="56" t="str">
        <f>IFERROR(VLOOKUP($B38,BW$60:$CN$69,MAX($BT$6:$CM$6)+2-DP$6,0)*DP$7,"")</f>
        <v/>
      </c>
      <c r="DQ38" s="56" t="str">
        <f>IFERROR(VLOOKUP($B38,BX$60:$CN$69,MAX($BT$6:$CM$6)+2-DQ$6,0)*DQ$7,"")</f>
        <v/>
      </c>
      <c r="DR38" s="56" t="str">
        <f>IFERROR(VLOOKUP($B38,BY$60:$CN$69,MAX($BT$6:$CM$6)+2-DR$6,0)*DR$7,"")</f>
        <v/>
      </c>
      <c r="DS38" s="56" t="str">
        <f>IFERROR(VLOOKUP($B38,BZ$60:$CN$69,MAX($BT$6:$CM$6)+2-DS$6,0)*DS$7,"")</f>
        <v/>
      </c>
      <c r="DT38" s="56" t="str">
        <f>IFERROR(VLOOKUP($B38,CA$60:$CN$69,MAX($BT$6:$CM$6)+2-DT$6,0)*DT$7,"")</f>
        <v/>
      </c>
      <c r="DU38" s="56" t="str">
        <f>IFERROR(VLOOKUP($B38,CB$60:$CN$69,MAX($BT$6:$CM$6)+2-DU$6,0)*DU$7,"")</f>
        <v/>
      </c>
      <c r="DV38" s="56" t="str">
        <f>IFERROR(VLOOKUP($B38,CC$60:$CN$69,MAX($BT$6:$CM$6)+2-DV$6,0)*DV$7,"")</f>
        <v/>
      </c>
      <c r="DW38" s="56" t="str">
        <f>IFERROR(VLOOKUP($B38,CD$60:$CN$69,MAX($BT$6:$CM$6)+2-DW$6,0)*DW$7,"")</f>
        <v/>
      </c>
      <c r="DX38" s="56" t="str">
        <f>IFERROR(VLOOKUP($B38,CE$60:$CN$69,MAX($BT$6:$CM$6)+2-DX$6,0)*DX$7,"")</f>
        <v/>
      </c>
      <c r="DY38" s="56" t="str">
        <f>IFERROR(VLOOKUP($B38,CF$60:$CN$69,MAX($BT$6:$CM$6)+2-DY$6,0)*DY$7,"")</f>
        <v/>
      </c>
      <c r="DZ38" s="56" t="str">
        <f>IFERROR(VLOOKUP($B38,CG$60:$CN$69,MAX($BT$6:$CM$6)+2-DZ$6,0)*DZ$7,"")</f>
        <v/>
      </c>
      <c r="EA38" s="56" t="str">
        <f>IFERROR(VLOOKUP($B38,CH$60:$CN$69,MAX($BT$6:$CM$6)+2-EA$6,0)*EA$7,"")</f>
        <v/>
      </c>
      <c r="EB38" s="56" t="str">
        <f>IFERROR(VLOOKUP($B38,CI$60:$CN$69,MAX($BT$6:$CM$6)+2-EB$6,0)*EB$7,"")</f>
        <v/>
      </c>
      <c r="EC38" s="56" t="str">
        <f>IFERROR(VLOOKUP($B38,CJ$60:$CN$69,MAX($BT$6:$CM$6)+2-EC$6,0)*EC$7,"")</f>
        <v/>
      </c>
      <c r="ED38" s="56" t="str">
        <f>IFERROR(VLOOKUP($B38,CK$60:$CN$69,MAX($BT$6:$CM$6)+2-ED$6,0)*ED$7,"")</f>
        <v/>
      </c>
      <c r="EE38" s="56" t="str">
        <f>IFERROR(VLOOKUP($B38,CL$60:$CN$69,MAX($BT$6:$CM$6)+2-EE$6,0)*EE$7,"")</f>
        <v/>
      </c>
      <c r="EF38" s="56" t="str">
        <f>IFERROR(VLOOKUP($B38,CM$60:$CN$69,MAX($BT$6:$CM$6)+2-EF$6,0)*EF$7,"")</f>
        <v/>
      </c>
      <c r="EG38" s="57">
        <f t="shared" si="19"/>
        <v>0</v>
      </c>
      <c r="EJ38" s="1">
        <v>31</v>
      </c>
      <c r="EL38" s="1">
        <v>31</v>
      </c>
      <c r="EN38" s="1">
        <v>31</v>
      </c>
      <c r="EP38" s="1">
        <v>31</v>
      </c>
    </row>
    <row r="39" spans="1:146" ht="18" hidden="1">
      <c r="A39" s="36" t="s">
        <v>58</v>
      </c>
      <c r="B39" s="68"/>
      <c r="C39" s="69"/>
      <c r="D39" s="70"/>
      <c r="E39" s="70"/>
      <c r="F39" s="71"/>
      <c r="G39" s="37"/>
      <c r="H39" s="43">
        <f t="shared" si="0"/>
        <v>0</v>
      </c>
      <c r="I39" s="43">
        <f t="shared" si="1"/>
        <v>0</v>
      </c>
      <c r="J39" s="43">
        <f t="shared" si="2"/>
        <v>0</v>
      </c>
      <c r="K39" s="43">
        <f t="shared" si="3"/>
        <v>0</v>
      </c>
      <c r="L39" s="43">
        <f t="shared" si="4"/>
        <v>0</v>
      </c>
      <c r="M39" s="43">
        <f t="shared" si="5"/>
        <v>0</v>
      </c>
      <c r="N39" s="43">
        <f t="shared" si="6"/>
        <v>0</v>
      </c>
      <c r="O39" s="44">
        <f t="shared" si="7"/>
        <v>0</v>
      </c>
      <c r="P39" s="45" t="str">
        <f t="shared" si="8"/>
        <v/>
      </c>
      <c r="Q39" s="45">
        <f t="shared" si="9"/>
        <v>0</v>
      </c>
      <c r="R39" s="46"/>
      <c r="S39" s="46" t="str">
        <f t="shared" si="10"/>
        <v/>
      </c>
      <c r="T39" s="46">
        <f t="shared" si="11"/>
        <v>0</v>
      </c>
      <c r="U39" s="47" t="str">
        <f>IFERROR(VLOOKUP($B39,U$3:$BN$5,MAX($U$6:$BM$6)+2-U$6,0),"")</f>
        <v/>
      </c>
      <c r="V39" s="47" t="str">
        <f>IFERROR(VLOOKUP($B39,V$3:$BN$5,MAX($U$6:$BM$6)+2-V$6,0),"")</f>
        <v/>
      </c>
      <c r="W39" s="47" t="str">
        <f>IFERROR(VLOOKUP($B39,W$3:$BN$5,MAX($U$6:$BM$6)+2-W$6,0),"")</f>
        <v/>
      </c>
      <c r="X39" s="47" t="str">
        <f>IFERROR(VLOOKUP($B39,X$3:$BN$5,MAX($U$6:$BM$6)+2-X$6,0),"")</f>
        <v/>
      </c>
      <c r="Y39" s="47" t="str">
        <f>IFERROR(VLOOKUP($B39,Y$3:$BN$5,MAX($U$6:$BM$6)+2-Y$6,0),"")</f>
        <v/>
      </c>
      <c r="Z39" s="47" t="str">
        <f>IFERROR(VLOOKUP($B39,Z$3:$BN$5,MAX($U$6:$BM$6)+2-Z$6,0),"")</f>
        <v/>
      </c>
      <c r="AA39" s="47" t="str">
        <f>IFERROR(VLOOKUP($B39,AA$3:$BN$5,MAX($U$6:$BM$6)+2-AA$6,0),"")</f>
        <v/>
      </c>
      <c r="AB39" s="47" t="str">
        <f>IFERROR(VLOOKUP($B39,AB$3:$BN$5,MAX($U$6:$BM$6)+2-AB$6,0),"")</f>
        <v/>
      </c>
      <c r="AC39" s="47" t="str">
        <f>IFERROR(VLOOKUP($B39,AC$3:$BN$5,MAX($U$6:$BM$6)+2-AC$6,0),"")</f>
        <v/>
      </c>
      <c r="AD39" s="47" t="str">
        <f>IFERROR(VLOOKUP($B39,AD$3:$BN$5,MAX($U$6:$BM$6)+2-AD$6,0),"")</f>
        <v/>
      </c>
      <c r="AE39" s="47" t="str">
        <f>IFERROR(VLOOKUP($B39,AE$3:$BN$5,MAX($U$6:$BM$6)+2-AE$6,0),"")</f>
        <v/>
      </c>
      <c r="AF39" s="47" t="str">
        <f>IFERROR(VLOOKUP($B39,AF$3:$BN$5,MAX($U$6:$BM$6)+2-AF$6,0),"")</f>
        <v/>
      </c>
      <c r="AG39" s="47" t="str">
        <f>IFERROR(VLOOKUP($B39,AG$3:$BN$5,MAX($U$6:$BM$6)+2-AG$6,0),"")</f>
        <v/>
      </c>
      <c r="AH39" s="47" t="str">
        <f>IFERROR(VLOOKUP($B39,AH$3:$BN$5,MAX($U$6:$BM$6)+2-AH$6,0),"")</f>
        <v/>
      </c>
      <c r="AI39" s="47" t="str">
        <f>IFERROR(VLOOKUP($B39,AI$3:$BN$5,MAX($U$6:$BM$6)+2-AI$6,0),"")</f>
        <v/>
      </c>
      <c r="AJ39" s="47" t="str">
        <f>IFERROR(VLOOKUP($B39,AJ$3:$BN$5,MAX($U$6:$BM$6)+2-AJ$6,0),"")</f>
        <v/>
      </c>
      <c r="AK39" s="47" t="str">
        <f>IFERROR(VLOOKUP($B39,AK$3:$BN$5,MAX($U$6:$BM$6)+2-AK$6,0),"")</f>
        <v/>
      </c>
      <c r="AL39" s="47" t="str">
        <f>IFERROR(VLOOKUP($B39,AL$3:$BN$5,MAX($U$6:$BM$6)+2-AL$6,0),"")</f>
        <v/>
      </c>
      <c r="AM39" s="47" t="str">
        <f>IFERROR(VLOOKUP($B39,AM$3:$BN$5,MAX($U$6:$BM$6)+2-AM$6,0),"")</f>
        <v/>
      </c>
      <c r="AN39" s="47" t="str">
        <f>IFERROR(VLOOKUP($B39,AN$3:$BN$5,MAX($U$6:$BM$6)+2-AN$6,0),"")</f>
        <v/>
      </c>
      <c r="AO39" s="47" t="str">
        <f>IFERROR(VLOOKUP($B39,AO$3:$BN$5,MAX($U$6:$BM$6)+2-AO$6,0),"")</f>
        <v/>
      </c>
      <c r="AP39" s="47" t="str">
        <f>IFERROR(VLOOKUP($B39,AP$3:$BN$5,MAX($U$6:$BM$6)+2-AP$6,0),"")</f>
        <v/>
      </c>
      <c r="AQ39" s="47" t="str">
        <f>IFERROR(VLOOKUP($B39,AQ$3:$BN$5,MAX($U$6:$BM$6)+2-AQ$6,0),"")</f>
        <v/>
      </c>
      <c r="AR39" s="47" t="str">
        <f>IFERROR(VLOOKUP($B39,AR$3:$BN$5,MAX($U$6:$BM$6)+2-AR$6,0),"")</f>
        <v/>
      </c>
      <c r="AS39" s="47" t="str">
        <f>IFERROR(VLOOKUP($B39,AS$3:$BN$5,MAX($U$6:$BM$6)+2-AS$6,0),"")</f>
        <v/>
      </c>
      <c r="AT39" s="47" t="str">
        <f>IFERROR(VLOOKUP($B39,AT$3:$BN$5,MAX($U$6:$BM$6)+2-AT$6,0),"")</f>
        <v/>
      </c>
      <c r="AU39" s="47" t="str">
        <f>IFERROR(VLOOKUP($B39,AU$3:$BN$5,MAX($U$6:$BM$6)+2-AU$6,0),"")</f>
        <v/>
      </c>
      <c r="AV39" s="47" t="str">
        <f>IFERROR(VLOOKUP($B39,AV$3:$BN$5,MAX($U$6:$BM$6)+2-AV$6,0),"")</f>
        <v/>
      </c>
      <c r="AW39" s="47" t="str">
        <f>IFERROR(VLOOKUP($B39,AW$3:$BN$5,MAX($U$6:$BM$6)+2-AW$6,0),"")</f>
        <v/>
      </c>
      <c r="AX39" s="47" t="str">
        <f>IFERROR(VLOOKUP($B39,AX$3:$BN$5,MAX($U$6:$BM$6)+2-AX$6,0),"")</f>
        <v/>
      </c>
      <c r="AY39" s="47" t="str">
        <f>IFERROR(VLOOKUP($B39,AY$3:$BN$5,MAX($U$6:$BM$6)+2-AY$6,0),"")</f>
        <v/>
      </c>
      <c r="AZ39" s="47" t="str">
        <f>IFERROR(VLOOKUP($B39,AZ$3:$BN$5,MAX($U$6:$BM$6)+2-AZ$6,0),"")</f>
        <v/>
      </c>
      <c r="BA39" s="47" t="str">
        <f>IFERROR(VLOOKUP($B39,BA$3:$BN$5,MAX($U$6:$BM$6)+2-BA$6,0),"")</f>
        <v/>
      </c>
      <c r="BB39" s="47" t="str">
        <f>IFERROR(VLOOKUP($B39,BB$3:$BN$5,MAX($U$6:$BM$6)+2-BB$6,0),"")</f>
        <v/>
      </c>
      <c r="BC39" s="47" t="str">
        <f>IFERROR(VLOOKUP($B39,BC$3:$BN$5,MAX($U$6:$BM$6)+2-BC$6,0),"")</f>
        <v/>
      </c>
      <c r="BD39" s="47" t="str">
        <f>IFERROR(VLOOKUP($B39,BD$3:$BN$5,MAX($U$6:$BM$6)+2-BD$6,0),"")</f>
        <v/>
      </c>
      <c r="BE39" s="47" t="str">
        <f>IFERROR(VLOOKUP($B39,BE$3:$BN$5,MAX($U$6:$BM$6)+2-BE$6,0),"")</f>
        <v/>
      </c>
      <c r="BF39" s="47" t="str">
        <f>IFERROR(VLOOKUP($B39,BF$3:$BN$5,MAX($U$6:$BM$6)+2-BF$6,0),"")</f>
        <v/>
      </c>
      <c r="BG39" s="47" t="str">
        <f>IFERROR(VLOOKUP($B39,BG$3:$BN$5,MAX($U$6:$BM$6)+2-BG$6,0),"")</f>
        <v/>
      </c>
      <c r="BH39" s="47" t="str">
        <f>IFERROR(VLOOKUP($B39,BH$3:$BN$5,MAX($U$6:$BM$6)+2-BH$6,0),"")</f>
        <v/>
      </c>
      <c r="BI39" s="47" t="str">
        <f>IFERROR(VLOOKUP($B39,BI$3:$BN$5,MAX($U$6:$BM$6)+2-BI$6,0),"")</f>
        <v/>
      </c>
      <c r="BJ39" s="47" t="str">
        <f>IFERROR(VLOOKUP($B39,BJ$3:$BN$5,MAX($U$6:$BM$6)+2-BJ$6,0),"")</f>
        <v/>
      </c>
      <c r="BK39" s="47" t="str">
        <f>IFERROR(VLOOKUP($B39,BK$3:$BN$5,MAX($U$6:$BM$6)+2-BK$6,0),"")</f>
        <v/>
      </c>
      <c r="BL39" s="47" t="str">
        <f>IFERROR(VLOOKUP($B39,BL$3:$BN$5,MAX($U$6:$BM$6)+2-BL$6,0),"")</f>
        <v/>
      </c>
      <c r="BM39" s="47" t="str">
        <f>IFERROR(VLOOKUP($B39,BM$3:$BN$5,MAX($U$6:$BM$6)+2-BM$6,0),"")</f>
        <v/>
      </c>
      <c r="BN39" s="46">
        <f t="shared" si="12"/>
        <v>0</v>
      </c>
      <c r="BO39" s="48" t="str">
        <f t="shared" si="13"/>
        <v/>
      </c>
      <c r="BP39" s="48" t="str">
        <f t="shared" si="14"/>
        <v/>
      </c>
      <c r="BQ39" s="49" t="str">
        <f t="shared" si="15"/>
        <v/>
      </c>
      <c r="BR39" s="50">
        <f t="shared" si="16"/>
        <v>0</v>
      </c>
      <c r="BS39" s="51">
        <f t="shared" si="17"/>
        <v>0</v>
      </c>
      <c r="BT39" s="52" t="str">
        <f>IFERROR(VLOOKUP($B39,BT$2:$CN$5,MAX($BT$6:$CM$6)+2-BT$6,0)*BT$7,"")</f>
        <v/>
      </c>
      <c r="BU39" s="52" t="str">
        <f>IFERROR(VLOOKUP($B39,BU$2:$CN$5,MAX($BT$6:$CM$6)+2-BU$6,0)*BU$7,"")</f>
        <v/>
      </c>
      <c r="BV39" s="52" t="str">
        <f>IFERROR(VLOOKUP($B39,BV$2:$CN$5,MAX($BT$6:$CM$6)+2-BV$6,0)*BV$7,"")</f>
        <v/>
      </c>
      <c r="BW39" s="52" t="str">
        <f>IFERROR(VLOOKUP($B39,BW$2:$CN$5,MAX($BT$6:$CM$6)+2-BW$6,0)*BW$7,"")</f>
        <v/>
      </c>
      <c r="BX39" s="52" t="str">
        <f>IFERROR(VLOOKUP($B39,BX$2:$CN$5,MAX($BT$6:$CM$6)+2-BX$6,0)*BX$7,"")</f>
        <v/>
      </c>
      <c r="BY39" s="52" t="str">
        <f>IFERROR(VLOOKUP($B39,BY$2:$CN$5,MAX($BT$6:$CM$6)+2-BY$6,0)*BY$7,"")</f>
        <v/>
      </c>
      <c r="BZ39" s="52" t="str">
        <f>IFERROR(VLOOKUP($B39,BZ$2:$CN$5,MAX($BT$6:$CM$6)+2-BZ$6,0)*BZ$7,"")</f>
        <v/>
      </c>
      <c r="CA39" s="52" t="str">
        <f>IFERROR(VLOOKUP($B39,CA$2:$CN$5,MAX($BT$6:$CM$6)+2-CA$6,0)*CA$7,"")</f>
        <v/>
      </c>
      <c r="CB39" s="52" t="str">
        <f>IFERROR(VLOOKUP($B39,CB$2:$CN$5,MAX($BT$6:$CM$6)+2-CB$6,0)*CB$7,"")</f>
        <v/>
      </c>
      <c r="CC39" s="52" t="str">
        <f>IFERROR(VLOOKUP($B39,CC$2:$CN$5,MAX($BT$6:$CM$6)+2-CC$6,0)*CC$7,"")</f>
        <v/>
      </c>
      <c r="CD39" s="52" t="str">
        <f>IFERROR(VLOOKUP($B39,CD$2:$CN$5,MAX($BT$6:$CM$6)+2-CD$6,0)*CD$7,"")</f>
        <v/>
      </c>
      <c r="CE39" s="52" t="str">
        <f>IFERROR(VLOOKUP($B39,CE$2:$CN$5,MAX($BT$6:$CM$6)+2-CE$6,0)*CE$7,"")</f>
        <v/>
      </c>
      <c r="CF39" s="52" t="str">
        <f>IFERROR(VLOOKUP($B39,CF$2:$CN$5,MAX($BT$6:$CM$6)+2-CF$6,0)*CF$7,"")</f>
        <v/>
      </c>
      <c r="CG39" s="52" t="str">
        <f>IFERROR(VLOOKUP($B39,CG$2:$CN$5,MAX($BT$6:$CM$6)+2-CG$6,0)*CG$7,"")</f>
        <v/>
      </c>
      <c r="CH39" s="52" t="str">
        <f>IFERROR(VLOOKUP($B39,CH$2:$CN$5,MAX($BT$6:$CM$6)+2-CH$6,0)*CH$7,"")</f>
        <v/>
      </c>
      <c r="CI39" s="52" t="str">
        <f>IFERROR(VLOOKUP($B39,CI$2:$CN$5,MAX($BT$6:$CM$6)+2-CI$6,0)*CI$7,"")</f>
        <v/>
      </c>
      <c r="CJ39" s="52" t="str">
        <f>IFERROR(VLOOKUP($B39,CJ$2:$CN$5,MAX($BT$6:$CM$6)+2-CJ$6,0)*CJ$7,"")</f>
        <v/>
      </c>
      <c r="CK39" s="52" t="str">
        <f>IFERROR(VLOOKUP($B39,CK$2:$CN$5,MAX($BT$6:$CM$6)+2-CK$6,0)*CK$7,"")</f>
        <v/>
      </c>
      <c r="CL39" s="52" t="str">
        <f>IFERROR(VLOOKUP($B39,CL$2:$CN$5,MAX($BT$6:$CM$6)+2-CL$6,0)*CL$7,"")</f>
        <v/>
      </c>
      <c r="CM39" s="52" t="str">
        <f>IFERROR(VLOOKUP($B39,CM$2:$CN$5,MAX($BT$6:$CM$6)+2-CM$6,0)*CM$7,"")</f>
        <v/>
      </c>
      <c r="CP39" s="53"/>
      <c r="CQ39" s="54" t="str">
        <f>IFERROR(VLOOKUP($B39,BT$49:$CN$58,MAX($CQ$6:$DJ$6)+2-CQ$6,0)*CQ$7,"")</f>
        <v/>
      </c>
      <c r="CR39" s="54" t="str">
        <f>IFERROR(VLOOKUP($B39,BU$49:$CN$58,MAX($CQ$6:$DJ$6)+2-CR$6,0)*CR$7,"")</f>
        <v/>
      </c>
      <c r="CS39" s="54" t="str">
        <f>IFERROR(VLOOKUP($B39,BV$49:$CN$58,MAX($CQ$6:$DJ$6)+2-CS$6,0)*CS$7,"")</f>
        <v/>
      </c>
      <c r="CT39" s="54" t="str">
        <f>IFERROR(VLOOKUP($B39,BW$49:$CN$58,MAX($CQ$6:$DJ$6)+2-CT$6,0)*CT$7,"")</f>
        <v/>
      </c>
      <c r="CU39" s="54" t="str">
        <f>IFERROR(VLOOKUP($B39,BX$49:$CN$58,MAX($CQ$6:$DJ$6)+2-CU$6,0)*CU$7,"")</f>
        <v/>
      </c>
      <c r="CV39" s="54" t="str">
        <f>IFERROR(VLOOKUP($B39,BY$49:$CN$58,MAX($CQ$6:$DJ$6)+2-CV$6,0)*CV$7,"")</f>
        <v/>
      </c>
      <c r="CW39" s="54" t="str">
        <f>IFERROR(VLOOKUP($B39,BZ$49:$CN$58,MAX($CQ$6:$DJ$6)+2-CW$6,0)*CW$7,"")</f>
        <v/>
      </c>
      <c r="CX39" s="54" t="str">
        <f>IFERROR(VLOOKUP($B39,CA$49:$CN$58,MAX($CQ$6:$DJ$6)+2-CX$6,0)*CX$7,"")</f>
        <v/>
      </c>
      <c r="CY39" s="54" t="str">
        <f>IFERROR(VLOOKUP($B39,CB$49:$CN$58,MAX($CQ$6:$DJ$6)+2-CY$6,0)*CY$7,"")</f>
        <v/>
      </c>
      <c r="CZ39" s="54" t="str">
        <f>IFERROR(VLOOKUP($B39,CC$49:$CN$58,MAX($CQ$6:$DJ$6)+2-CZ$6,0)*CZ$7,"")</f>
        <v/>
      </c>
      <c r="DA39" s="54" t="str">
        <f>IFERROR(VLOOKUP($B39,CD$49:$CN$58,MAX($CQ$6:$DJ$6)+2-DA$6,0)*DA$7,"")</f>
        <v/>
      </c>
      <c r="DB39" s="54" t="str">
        <f>IFERROR(VLOOKUP($B39,CE$49:$CN$58,MAX($CQ$6:$DJ$6)+2-DB$6,0)*DB$7,"")</f>
        <v/>
      </c>
      <c r="DC39" s="54" t="str">
        <f>IFERROR(VLOOKUP($B39,CF$49:$CN$58,MAX($CQ$6:$DJ$6)+2-DC$6,0)*DC$7,"")</f>
        <v/>
      </c>
      <c r="DD39" s="54" t="str">
        <f>IFERROR(VLOOKUP($B39,CG$49:$CN$58,MAX($CQ$6:$DJ$6)+2-DD$6,0)*DD$7,"")</f>
        <v/>
      </c>
      <c r="DE39" s="54" t="str">
        <f>IFERROR(VLOOKUP($B39,CH$49:$CN$58,MAX($CQ$6:$DJ$6)+2-DE$6,0)*DE$7,"")</f>
        <v/>
      </c>
      <c r="DF39" s="54" t="str">
        <f>IFERROR(VLOOKUP($B39,CI$49:$CN$58,MAX($CQ$6:$DJ$6)+2-DF$6,0)*DF$7,"")</f>
        <v/>
      </c>
      <c r="DG39" s="54" t="str">
        <f>IFERROR(VLOOKUP($B39,CJ$49:$CN$58,MAX($CQ$6:$DJ$6)+2-DG$6,0)*DG$7,"")</f>
        <v/>
      </c>
      <c r="DH39" s="54" t="str">
        <f>IFERROR(VLOOKUP($B39,CK$49:$CN$58,MAX($CQ$6:$DJ$6)+2-DH$6,0)*DH$7,"")</f>
        <v/>
      </c>
      <c r="DI39" s="54" t="str">
        <f>IFERROR(VLOOKUP($B39,CL$49:$CN$58,MAX($CQ$6:$DJ$6)+2-DI$6,0)*DI$7,"")</f>
        <v/>
      </c>
      <c r="DJ39" s="54" t="str">
        <f>IFERROR(VLOOKUP($B39,CM$49:$CN$58,MAX($CQ$6:$DJ$6)+2-DJ$6,0)*DJ$7,"")</f>
        <v/>
      </c>
      <c r="DK39" s="55">
        <f t="shared" si="18"/>
        <v>0</v>
      </c>
      <c r="DM39" s="56" t="str">
        <f>IFERROR(VLOOKUP($B39,BT$60:$CN$69,MAX($BT$6:$CM$6)+2-DM$6,0)*DM$7,"")</f>
        <v/>
      </c>
      <c r="DN39" s="56" t="str">
        <f>IFERROR(VLOOKUP($B39,BU$60:$CN$69,MAX($BT$6:$CM$6)+2-DN$6,0)*DN$7,"")</f>
        <v/>
      </c>
      <c r="DO39" s="56" t="str">
        <f>IFERROR(VLOOKUP($B39,BV$60:$CN$69,MAX($BT$6:$CM$6)+2-DO$6,0)*DO$7,"")</f>
        <v/>
      </c>
      <c r="DP39" s="56" t="str">
        <f>IFERROR(VLOOKUP($B39,BW$60:$CN$69,MAX($BT$6:$CM$6)+2-DP$6,0)*DP$7,"")</f>
        <v/>
      </c>
      <c r="DQ39" s="56" t="str">
        <f>IFERROR(VLOOKUP($B39,BX$60:$CN$69,MAX($BT$6:$CM$6)+2-DQ$6,0)*DQ$7,"")</f>
        <v/>
      </c>
      <c r="DR39" s="56" t="str">
        <f>IFERROR(VLOOKUP($B39,BY$60:$CN$69,MAX($BT$6:$CM$6)+2-DR$6,0)*DR$7,"")</f>
        <v/>
      </c>
      <c r="DS39" s="56" t="str">
        <f>IFERROR(VLOOKUP($B39,BZ$60:$CN$69,MAX($BT$6:$CM$6)+2-DS$6,0)*DS$7,"")</f>
        <v/>
      </c>
      <c r="DT39" s="56" t="str">
        <f>IFERROR(VLOOKUP($B39,CA$60:$CN$69,MAX($BT$6:$CM$6)+2-DT$6,0)*DT$7,"")</f>
        <v/>
      </c>
      <c r="DU39" s="56" t="str">
        <f>IFERROR(VLOOKUP($B39,CB$60:$CN$69,MAX($BT$6:$CM$6)+2-DU$6,0)*DU$7,"")</f>
        <v/>
      </c>
      <c r="DV39" s="56" t="str">
        <f>IFERROR(VLOOKUP($B39,CC$60:$CN$69,MAX($BT$6:$CM$6)+2-DV$6,0)*DV$7,"")</f>
        <v/>
      </c>
      <c r="DW39" s="56" t="str">
        <f>IFERROR(VLOOKUP($B39,CD$60:$CN$69,MAX($BT$6:$CM$6)+2-DW$6,0)*DW$7,"")</f>
        <v/>
      </c>
      <c r="DX39" s="56" t="str">
        <f>IFERROR(VLOOKUP($B39,CE$60:$CN$69,MAX($BT$6:$CM$6)+2-DX$6,0)*DX$7,"")</f>
        <v/>
      </c>
      <c r="DY39" s="56" t="str">
        <f>IFERROR(VLOOKUP($B39,CF$60:$CN$69,MAX($BT$6:$CM$6)+2-DY$6,0)*DY$7,"")</f>
        <v/>
      </c>
      <c r="DZ39" s="56" t="str">
        <f>IFERROR(VLOOKUP($B39,CG$60:$CN$69,MAX($BT$6:$CM$6)+2-DZ$6,0)*DZ$7,"")</f>
        <v/>
      </c>
      <c r="EA39" s="56" t="str">
        <f>IFERROR(VLOOKUP($B39,CH$60:$CN$69,MAX($BT$6:$CM$6)+2-EA$6,0)*EA$7,"")</f>
        <v/>
      </c>
      <c r="EB39" s="56" t="str">
        <f>IFERROR(VLOOKUP($B39,CI$60:$CN$69,MAX($BT$6:$CM$6)+2-EB$6,0)*EB$7,"")</f>
        <v/>
      </c>
      <c r="EC39" s="56" t="str">
        <f>IFERROR(VLOOKUP($B39,CJ$60:$CN$69,MAX($BT$6:$CM$6)+2-EC$6,0)*EC$7,"")</f>
        <v/>
      </c>
      <c r="ED39" s="56" t="str">
        <f>IFERROR(VLOOKUP($B39,CK$60:$CN$69,MAX($BT$6:$CM$6)+2-ED$6,0)*ED$7,"")</f>
        <v/>
      </c>
      <c r="EE39" s="56" t="str">
        <f>IFERROR(VLOOKUP($B39,CL$60:$CN$69,MAX($BT$6:$CM$6)+2-EE$6,0)*EE$7,"")</f>
        <v/>
      </c>
      <c r="EF39" s="56" t="str">
        <f>IFERROR(VLOOKUP($B39,CM$60:$CN$69,MAX($BT$6:$CM$6)+2-EF$6,0)*EF$7,"")</f>
        <v/>
      </c>
      <c r="EG39" s="57">
        <f t="shared" si="19"/>
        <v>0</v>
      </c>
      <c r="EJ39" s="1">
        <v>32</v>
      </c>
      <c r="EL39" s="1">
        <v>32</v>
      </c>
      <c r="EN39" s="1">
        <v>32</v>
      </c>
      <c r="EP39" s="1">
        <v>32</v>
      </c>
    </row>
    <row r="40" spans="1:146" ht="18" hidden="1">
      <c r="A40" s="36" t="s">
        <v>59</v>
      </c>
      <c r="B40" s="68"/>
      <c r="C40" s="69"/>
      <c r="D40" s="70"/>
      <c r="E40" s="70"/>
      <c r="F40" s="71"/>
      <c r="G40" s="37"/>
      <c r="H40" s="43">
        <f t="shared" si="0"/>
        <v>0</v>
      </c>
      <c r="I40" s="43">
        <f t="shared" si="1"/>
        <v>0</v>
      </c>
      <c r="J40" s="43">
        <f t="shared" si="2"/>
        <v>0</v>
      </c>
      <c r="K40" s="43">
        <f t="shared" si="3"/>
        <v>0</v>
      </c>
      <c r="L40" s="43">
        <f t="shared" si="4"/>
        <v>0</v>
      </c>
      <c r="M40" s="43">
        <f t="shared" si="5"/>
        <v>0</v>
      </c>
      <c r="N40" s="43">
        <f t="shared" si="6"/>
        <v>0</v>
      </c>
      <c r="O40" s="44">
        <f t="shared" si="7"/>
        <v>0</v>
      </c>
      <c r="P40" s="45" t="str">
        <f t="shared" si="8"/>
        <v/>
      </c>
      <c r="Q40" s="45">
        <f t="shared" si="9"/>
        <v>0</v>
      </c>
      <c r="R40" s="46"/>
      <c r="S40" s="46" t="str">
        <f t="shared" si="10"/>
        <v/>
      </c>
      <c r="T40" s="46">
        <f t="shared" si="11"/>
        <v>0</v>
      </c>
      <c r="U40" s="47" t="str">
        <f>IFERROR(VLOOKUP($B40,U$3:$BN$5,MAX($U$6:$BM$6)+2-U$6,0),"")</f>
        <v/>
      </c>
      <c r="V40" s="47" t="str">
        <f>IFERROR(VLOOKUP($B40,V$3:$BN$5,MAX($U$6:$BM$6)+2-V$6,0),"")</f>
        <v/>
      </c>
      <c r="W40" s="47" t="str">
        <f>IFERROR(VLOOKUP($B40,W$3:$BN$5,MAX($U$6:$BM$6)+2-W$6,0),"")</f>
        <v/>
      </c>
      <c r="X40" s="47" t="str">
        <f>IFERROR(VLOOKUP($B40,X$3:$BN$5,MAX($U$6:$BM$6)+2-X$6,0),"")</f>
        <v/>
      </c>
      <c r="Y40" s="47" t="str">
        <f>IFERROR(VLOOKUP($B40,Y$3:$BN$5,MAX($U$6:$BM$6)+2-Y$6,0),"")</f>
        <v/>
      </c>
      <c r="Z40" s="47" t="str">
        <f>IFERROR(VLOOKUP($B40,Z$3:$BN$5,MAX($U$6:$BM$6)+2-Z$6,0),"")</f>
        <v/>
      </c>
      <c r="AA40" s="47" t="str">
        <f>IFERROR(VLOOKUP($B40,AA$3:$BN$5,MAX($U$6:$BM$6)+2-AA$6,0),"")</f>
        <v/>
      </c>
      <c r="AB40" s="47" t="str">
        <f>IFERROR(VLOOKUP($B40,AB$3:$BN$5,MAX($U$6:$BM$6)+2-AB$6,0),"")</f>
        <v/>
      </c>
      <c r="AC40" s="47" t="str">
        <f>IFERROR(VLOOKUP($B40,AC$3:$BN$5,MAX($U$6:$BM$6)+2-AC$6,0),"")</f>
        <v/>
      </c>
      <c r="AD40" s="47" t="str">
        <f>IFERROR(VLOOKUP($B40,AD$3:$BN$5,MAX($U$6:$BM$6)+2-AD$6,0),"")</f>
        <v/>
      </c>
      <c r="AE40" s="47" t="str">
        <f>IFERROR(VLOOKUP($B40,AE$3:$BN$5,MAX($U$6:$BM$6)+2-AE$6,0),"")</f>
        <v/>
      </c>
      <c r="AF40" s="47" t="str">
        <f>IFERROR(VLOOKUP($B40,AF$3:$BN$5,MAX($U$6:$BM$6)+2-AF$6,0),"")</f>
        <v/>
      </c>
      <c r="AG40" s="47" t="str">
        <f>IFERROR(VLOOKUP($B40,AG$3:$BN$5,MAX($U$6:$BM$6)+2-AG$6,0),"")</f>
        <v/>
      </c>
      <c r="AH40" s="47" t="str">
        <f>IFERROR(VLOOKUP($B40,AH$3:$BN$5,MAX($U$6:$BM$6)+2-AH$6,0),"")</f>
        <v/>
      </c>
      <c r="AI40" s="47" t="str">
        <f>IFERROR(VLOOKUP($B40,AI$3:$BN$5,MAX($U$6:$BM$6)+2-AI$6,0),"")</f>
        <v/>
      </c>
      <c r="AJ40" s="47" t="str">
        <f>IFERROR(VLOOKUP($B40,AJ$3:$BN$5,MAX($U$6:$BM$6)+2-AJ$6,0),"")</f>
        <v/>
      </c>
      <c r="AK40" s="47" t="str">
        <f>IFERROR(VLOOKUP($B40,AK$3:$BN$5,MAX($U$6:$BM$6)+2-AK$6,0),"")</f>
        <v/>
      </c>
      <c r="AL40" s="47" t="str">
        <f>IFERROR(VLOOKUP($B40,AL$3:$BN$5,MAX($U$6:$BM$6)+2-AL$6,0),"")</f>
        <v/>
      </c>
      <c r="AM40" s="47" t="str">
        <f>IFERROR(VLOOKUP($B40,AM$3:$BN$5,MAX($U$6:$BM$6)+2-AM$6,0),"")</f>
        <v/>
      </c>
      <c r="AN40" s="47" t="str">
        <f>IFERROR(VLOOKUP($B40,AN$3:$BN$5,MAX($U$6:$BM$6)+2-AN$6,0),"")</f>
        <v/>
      </c>
      <c r="AO40" s="47" t="str">
        <f>IFERROR(VLOOKUP($B40,AO$3:$BN$5,MAX($U$6:$BM$6)+2-AO$6,0),"")</f>
        <v/>
      </c>
      <c r="AP40" s="47" t="str">
        <f>IFERROR(VLOOKUP($B40,AP$3:$BN$5,MAX($U$6:$BM$6)+2-AP$6,0),"")</f>
        <v/>
      </c>
      <c r="AQ40" s="47" t="str">
        <f>IFERROR(VLOOKUP($B40,AQ$3:$BN$5,MAX($U$6:$BM$6)+2-AQ$6,0),"")</f>
        <v/>
      </c>
      <c r="AR40" s="47" t="str">
        <f>IFERROR(VLOOKUP($B40,AR$3:$BN$5,MAX($U$6:$BM$6)+2-AR$6,0),"")</f>
        <v/>
      </c>
      <c r="AS40" s="47" t="str">
        <f>IFERROR(VLOOKUP($B40,AS$3:$BN$5,MAX($U$6:$BM$6)+2-AS$6,0),"")</f>
        <v/>
      </c>
      <c r="AT40" s="47" t="str">
        <f>IFERROR(VLOOKUP($B40,AT$3:$BN$5,MAX($U$6:$BM$6)+2-AT$6,0),"")</f>
        <v/>
      </c>
      <c r="AU40" s="47" t="str">
        <f>IFERROR(VLOOKUP($B40,AU$3:$BN$5,MAX($U$6:$BM$6)+2-AU$6,0),"")</f>
        <v/>
      </c>
      <c r="AV40" s="47" t="str">
        <f>IFERROR(VLOOKUP($B40,AV$3:$BN$5,MAX($U$6:$BM$6)+2-AV$6,0),"")</f>
        <v/>
      </c>
      <c r="AW40" s="47" t="str">
        <f>IFERROR(VLOOKUP($B40,AW$3:$BN$5,MAX($U$6:$BM$6)+2-AW$6,0),"")</f>
        <v/>
      </c>
      <c r="AX40" s="47" t="str">
        <f>IFERROR(VLOOKUP($B40,AX$3:$BN$5,MAX($U$6:$BM$6)+2-AX$6,0),"")</f>
        <v/>
      </c>
      <c r="AY40" s="47" t="str">
        <f>IFERROR(VLOOKUP($B40,AY$3:$BN$5,MAX($U$6:$BM$6)+2-AY$6,0),"")</f>
        <v/>
      </c>
      <c r="AZ40" s="47" t="str">
        <f>IFERROR(VLOOKUP($B40,AZ$3:$BN$5,MAX($U$6:$BM$6)+2-AZ$6,0),"")</f>
        <v/>
      </c>
      <c r="BA40" s="47" t="str">
        <f>IFERROR(VLOOKUP($B40,BA$3:$BN$5,MAX($U$6:$BM$6)+2-BA$6,0),"")</f>
        <v/>
      </c>
      <c r="BB40" s="47" t="str">
        <f>IFERROR(VLOOKUP($B40,BB$3:$BN$5,MAX($U$6:$BM$6)+2-BB$6,0),"")</f>
        <v/>
      </c>
      <c r="BC40" s="47" t="str">
        <f>IFERROR(VLOOKUP($B40,BC$3:$BN$5,MAX($U$6:$BM$6)+2-BC$6,0),"")</f>
        <v/>
      </c>
      <c r="BD40" s="47" t="str">
        <f>IFERROR(VLOOKUP($B40,BD$3:$BN$5,MAX($U$6:$BM$6)+2-BD$6,0),"")</f>
        <v/>
      </c>
      <c r="BE40" s="47" t="str">
        <f>IFERROR(VLOOKUP($B40,BE$3:$BN$5,MAX($U$6:$BM$6)+2-BE$6,0),"")</f>
        <v/>
      </c>
      <c r="BF40" s="47" t="str">
        <f>IFERROR(VLOOKUP($B40,BF$3:$BN$5,MAX($U$6:$BM$6)+2-BF$6,0),"")</f>
        <v/>
      </c>
      <c r="BG40" s="47" t="str">
        <f>IFERROR(VLOOKUP($B40,BG$3:$BN$5,MAX($U$6:$BM$6)+2-BG$6,0),"")</f>
        <v/>
      </c>
      <c r="BH40" s="47" t="str">
        <f>IFERROR(VLOOKUP($B40,BH$3:$BN$5,MAX($U$6:$BM$6)+2-BH$6,0),"")</f>
        <v/>
      </c>
      <c r="BI40" s="47" t="str">
        <f>IFERROR(VLOOKUP($B40,BI$3:$BN$5,MAX($U$6:$BM$6)+2-BI$6,0),"")</f>
        <v/>
      </c>
      <c r="BJ40" s="47" t="str">
        <f>IFERROR(VLOOKUP($B40,BJ$3:$BN$5,MAX($U$6:$BM$6)+2-BJ$6,0),"")</f>
        <v/>
      </c>
      <c r="BK40" s="47" t="str">
        <f>IFERROR(VLOOKUP($B40,BK$3:$BN$5,MAX($U$6:$BM$6)+2-BK$6,0),"")</f>
        <v/>
      </c>
      <c r="BL40" s="47" t="str">
        <f>IFERROR(VLOOKUP($B40,BL$3:$BN$5,MAX($U$6:$BM$6)+2-BL$6,0),"")</f>
        <v/>
      </c>
      <c r="BM40" s="47" t="str">
        <f>IFERROR(VLOOKUP($B40,BM$3:$BN$5,MAX($U$6:$BM$6)+2-BM$6,0),"")</f>
        <v/>
      </c>
      <c r="BN40" s="46">
        <f t="shared" si="12"/>
        <v>0</v>
      </c>
      <c r="BO40" s="48" t="str">
        <f t="shared" si="13"/>
        <v/>
      </c>
      <c r="BP40" s="48" t="str">
        <f t="shared" si="14"/>
        <v/>
      </c>
      <c r="BQ40" s="49" t="str">
        <f t="shared" si="15"/>
        <v/>
      </c>
      <c r="BR40" s="50">
        <f t="shared" si="16"/>
        <v>0</v>
      </c>
      <c r="BS40" s="51">
        <f t="shared" si="17"/>
        <v>0</v>
      </c>
      <c r="BT40" s="52" t="str">
        <f>IFERROR(VLOOKUP($B40,BT$2:$CN$5,MAX($BT$6:$CM$6)+2-BT$6,0)*BT$7,"")</f>
        <v/>
      </c>
      <c r="BU40" s="52" t="str">
        <f>IFERROR(VLOOKUP($B40,BU$2:$CN$5,MAX($BT$6:$CM$6)+2-BU$6,0)*BU$7,"")</f>
        <v/>
      </c>
      <c r="BV40" s="52" t="str">
        <f>IFERROR(VLOOKUP($B40,BV$2:$CN$5,MAX($BT$6:$CM$6)+2-BV$6,0)*BV$7,"")</f>
        <v/>
      </c>
      <c r="BW40" s="52" t="str">
        <f>IFERROR(VLOOKUP($B40,BW$2:$CN$5,MAX($BT$6:$CM$6)+2-BW$6,0)*BW$7,"")</f>
        <v/>
      </c>
      <c r="BX40" s="52" t="str">
        <f>IFERROR(VLOOKUP($B40,BX$2:$CN$5,MAX($BT$6:$CM$6)+2-BX$6,0)*BX$7,"")</f>
        <v/>
      </c>
      <c r="BY40" s="52" t="str">
        <f>IFERROR(VLOOKUP($B40,BY$2:$CN$5,MAX($BT$6:$CM$6)+2-BY$6,0)*BY$7,"")</f>
        <v/>
      </c>
      <c r="BZ40" s="52" t="str">
        <f>IFERROR(VLOOKUP($B40,BZ$2:$CN$5,MAX($BT$6:$CM$6)+2-BZ$6,0)*BZ$7,"")</f>
        <v/>
      </c>
      <c r="CA40" s="52" t="str">
        <f>IFERROR(VLOOKUP($B40,CA$2:$CN$5,MAX($BT$6:$CM$6)+2-CA$6,0)*CA$7,"")</f>
        <v/>
      </c>
      <c r="CB40" s="52" t="str">
        <f>IFERROR(VLOOKUP($B40,CB$2:$CN$5,MAX($BT$6:$CM$6)+2-CB$6,0)*CB$7,"")</f>
        <v/>
      </c>
      <c r="CC40" s="52" t="str">
        <f>IFERROR(VLOOKUP($B40,CC$2:$CN$5,MAX($BT$6:$CM$6)+2-CC$6,0)*CC$7,"")</f>
        <v/>
      </c>
      <c r="CD40" s="52" t="str">
        <f>IFERROR(VLOOKUP($B40,CD$2:$CN$5,MAX($BT$6:$CM$6)+2-CD$6,0)*CD$7,"")</f>
        <v/>
      </c>
      <c r="CE40" s="52" t="str">
        <f>IFERROR(VLOOKUP($B40,CE$2:$CN$5,MAX($BT$6:$CM$6)+2-CE$6,0)*CE$7,"")</f>
        <v/>
      </c>
      <c r="CF40" s="52" t="str">
        <f>IFERROR(VLOOKUP($B40,CF$2:$CN$5,MAX($BT$6:$CM$6)+2-CF$6,0)*CF$7,"")</f>
        <v/>
      </c>
      <c r="CG40" s="52" t="str">
        <f>IFERROR(VLOOKUP($B40,CG$2:$CN$5,MAX($BT$6:$CM$6)+2-CG$6,0)*CG$7,"")</f>
        <v/>
      </c>
      <c r="CH40" s="52" t="str">
        <f>IFERROR(VLOOKUP($B40,CH$2:$CN$5,MAX($BT$6:$CM$6)+2-CH$6,0)*CH$7,"")</f>
        <v/>
      </c>
      <c r="CI40" s="52" t="str">
        <f>IFERROR(VLOOKUP($B40,CI$2:$CN$5,MAX($BT$6:$CM$6)+2-CI$6,0)*CI$7,"")</f>
        <v/>
      </c>
      <c r="CJ40" s="52" t="str">
        <f>IFERROR(VLOOKUP($B40,CJ$2:$CN$5,MAX($BT$6:$CM$6)+2-CJ$6,0)*CJ$7,"")</f>
        <v/>
      </c>
      <c r="CK40" s="52" t="str">
        <f>IFERROR(VLOOKUP($B40,CK$2:$CN$5,MAX($BT$6:$CM$6)+2-CK$6,0)*CK$7,"")</f>
        <v/>
      </c>
      <c r="CL40" s="52" t="str">
        <f>IFERROR(VLOOKUP($B40,CL$2:$CN$5,MAX($BT$6:$CM$6)+2-CL$6,0)*CL$7,"")</f>
        <v/>
      </c>
      <c r="CM40" s="52" t="str">
        <f>IFERROR(VLOOKUP($B40,CM$2:$CN$5,MAX($BT$6:$CM$6)+2-CM$6,0)*CM$7,"")</f>
        <v/>
      </c>
      <c r="CP40" s="53"/>
      <c r="CQ40" s="54" t="str">
        <f>IFERROR(VLOOKUP($B40,BT$49:$CN$58,MAX($CQ$6:$DJ$6)+2-CQ$6,0)*CQ$7,"")</f>
        <v/>
      </c>
      <c r="CR40" s="54" t="str">
        <f>IFERROR(VLOOKUP($B40,BU$49:$CN$58,MAX($CQ$6:$DJ$6)+2-CR$6,0)*CR$7,"")</f>
        <v/>
      </c>
      <c r="CS40" s="54" t="str">
        <f>IFERROR(VLOOKUP($B40,BV$49:$CN$58,MAX($CQ$6:$DJ$6)+2-CS$6,0)*CS$7,"")</f>
        <v/>
      </c>
      <c r="CT40" s="54" t="str">
        <f>IFERROR(VLOOKUP($B40,BW$49:$CN$58,MAX($CQ$6:$DJ$6)+2-CT$6,0)*CT$7,"")</f>
        <v/>
      </c>
      <c r="CU40" s="54" t="str">
        <f>IFERROR(VLOOKUP($B40,BX$49:$CN$58,MAX($CQ$6:$DJ$6)+2-CU$6,0)*CU$7,"")</f>
        <v/>
      </c>
      <c r="CV40" s="54" t="str">
        <f>IFERROR(VLOOKUP($B40,BY$49:$CN$58,MAX($CQ$6:$DJ$6)+2-CV$6,0)*CV$7,"")</f>
        <v/>
      </c>
      <c r="CW40" s="54" t="str">
        <f>IFERROR(VLOOKUP($B40,BZ$49:$CN$58,MAX($CQ$6:$DJ$6)+2-CW$6,0)*CW$7,"")</f>
        <v/>
      </c>
      <c r="CX40" s="54" t="str">
        <f>IFERROR(VLOOKUP($B40,CA$49:$CN$58,MAX($CQ$6:$DJ$6)+2-CX$6,0)*CX$7,"")</f>
        <v/>
      </c>
      <c r="CY40" s="54" t="str">
        <f>IFERROR(VLOOKUP($B40,CB$49:$CN$58,MAX($CQ$6:$DJ$6)+2-CY$6,0)*CY$7,"")</f>
        <v/>
      </c>
      <c r="CZ40" s="54" t="str">
        <f>IFERROR(VLOOKUP($B40,CC$49:$CN$58,MAX($CQ$6:$DJ$6)+2-CZ$6,0)*CZ$7,"")</f>
        <v/>
      </c>
      <c r="DA40" s="54" t="str">
        <f>IFERROR(VLOOKUP($B40,CD$49:$CN$58,MAX($CQ$6:$DJ$6)+2-DA$6,0)*DA$7,"")</f>
        <v/>
      </c>
      <c r="DB40" s="54" t="str">
        <f>IFERROR(VLOOKUP($B40,CE$49:$CN$58,MAX($CQ$6:$DJ$6)+2-DB$6,0)*DB$7,"")</f>
        <v/>
      </c>
      <c r="DC40" s="54" t="str">
        <f>IFERROR(VLOOKUP($B40,CF$49:$CN$58,MAX($CQ$6:$DJ$6)+2-DC$6,0)*DC$7,"")</f>
        <v/>
      </c>
      <c r="DD40" s="54" t="str">
        <f>IFERROR(VLOOKUP($B40,CG$49:$CN$58,MAX($CQ$6:$DJ$6)+2-DD$6,0)*DD$7,"")</f>
        <v/>
      </c>
      <c r="DE40" s="54" t="str">
        <f>IFERROR(VLOOKUP($B40,CH$49:$CN$58,MAX($CQ$6:$DJ$6)+2-DE$6,0)*DE$7,"")</f>
        <v/>
      </c>
      <c r="DF40" s="54" t="str">
        <f>IFERROR(VLOOKUP($B40,CI$49:$CN$58,MAX($CQ$6:$DJ$6)+2-DF$6,0)*DF$7,"")</f>
        <v/>
      </c>
      <c r="DG40" s="54" t="str">
        <f>IFERROR(VLOOKUP($B40,CJ$49:$CN$58,MAX($CQ$6:$DJ$6)+2-DG$6,0)*DG$7,"")</f>
        <v/>
      </c>
      <c r="DH40" s="54" t="str">
        <f>IFERROR(VLOOKUP($B40,CK$49:$CN$58,MAX($CQ$6:$DJ$6)+2-DH$6,0)*DH$7,"")</f>
        <v/>
      </c>
      <c r="DI40" s="54" t="str">
        <f>IFERROR(VLOOKUP($B40,CL$49:$CN$58,MAX($CQ$6:$DJ$6)+2-DI$6,0)*DI$7,"")</f>
        <v/>
      </c>
      <c r="DJ40" s="54" t="str">
        <f>IFERROR(VLOOKUP($B40,CM$49:$CN$58,MAX($CQ$6:$DJ$6)+2-DJ$6,0)*DJ$7,"")</f>
        <v/>
      </c>
      <c r="DK40" s="55">
        <f t="shared" si="18"/>
        <v>0</v>
      </c>
      <c r="DM40" s="56" t="str">
        <f>IFERROR(VLOOKUP($B40,BT$60:$CN$69,MAX($BT$6:$CM$6)+2-DM$6,0)*DM$7,"")</f>
        <v/>
      </c>
      <c r="DN40" s="56" t="str">
        <f>IFERROR(VLOOKUP($B40,BU$60:$CN$69,MAX($BT$6:$CM$6)+2-DN$6,0)*DN$7,"")</f>
        <v/>
      </c>
      <c r="DO40" s="56" t="str">
        <f>IFERROR(VLOOKUP($B40,BV$60:$CN$69,MAX($BT$6:$CM$6)+2-DO$6,0)*DO$7,"")</f>
        <v/>
      </c>
      <c r="DP40" s="56" t="str">
        <f>IFERROR(VLOOKUP($B40,BW$60:$CN$69,MAX($BT$6:$CM$6)+2-DP$6,0)*DP$7,"")</f>
        <v/>
      </c>
      <c r="DQ40" s="56" t="str">
        <f>IFERROR(VLOOKUP($B40,BX$60:$CN$69,MAX($BT$6:$CM$6)+2-DQ$6,0)*DQ$7,"")</f>
        <v/>
      </c>
      <c r="DR40" s="56" t="str">
        <f>IFERROR(VLOOKUP($B40,BY$60:$CN$69,MAX($BT$6:$CM$6)+2-DR$6,0)*DR$7,"")</f>
        <v/>
      </c>
      <c r="DS40" s="56" t="str">
        <f>IFERROR(VLOOKUP($B40,BZ$60:$CN$69,MAX($BT$6:$CM$6)+2-DS$6,0)*DS$7,"")</f>
        <v/>
      </c>
      <c r="DT40" s="56" t="str">
        <f>IFERROR(VLOOKUP($B40,CA$60:$CN$69,MAX($BT$6:$CM$6)+2-DT$6,0)*DT$7,"")</f>
        <v/>
      </c>
      <c r="DU40" s="56" t="str">
        <f>IFERROR(VLOOKUP($B40,CB$60:$CN$69,MAX($BT$6:$CM$6)+2-DU$6,0)*DU$7,"")</f>
        <v/>
      </c>
      <c r="DV40" s="56" t="str">
        <f>IFERROR(VLOOKUP($B40,CC$60:$CN$69,MAX($BT$6:$CM$6)+2-DV$6,0)*DV$7,"")</f>
        <v/>
      </c>
      <c r="DW40" s="56" t="str">
        <f>IFERROR(VLOOKUP($B40,CD$60:$CN$69,MAX($BT$6:$CM$6)+2-DW$6,0)*DW$7,"")</f>
        <v/>
      </c>
      <c r="DX40" s="56" t="str">
        <f>IFERROR(VLOOKUP($B40,CE$60:$CN$69,MAX($BT$6:$CM$6)+2-DX$6,0)*DX$7,"")</f>
        <v/>
      </c>
      <c r="DY40" s="56" t="str">
        <f>IFERROR(VLOOKUP($B40,CF$60:$CN$69,MAX($BT$6:$CM$6)+2-DY$6,0)*DY$7,"")</f>
        <v/>
      </c>
      <c r="DZ40" s="56" t="str">
        <f>IFERROR(VLOOKUP($B40,CG$60:$CN$69,MAX($BT$6:$CM$6)+2-DZ$6,0)*DZ$7,"")</f>
        <v/>
      </c>
      <c r="EA40" s="56" t="str">
        <f>IFERROR(VLOOKUP($B40,CH$60:$CN$69,MAX($BT$6:$CM$6)+2-EA$6,0)*EA$7,"")</f>
        <v/>
      </c>
      <c r="EB40" s="56" t="str">
        <f>IFERROR(VLOOKUP($B40,CI$60:$CN$69,MAX($BT$6:$CM$6)+2-EB$6,0)*EB$7,"")</f>
        <v/>
      </c>
      <c r="EC40" s="56" t="str">
        <f>IFERROR(VLOOKUP($B40,CJ$60:$CN$69,MAX($BT$6:$CM$6)+2-EC$6,0)*EC$7,"")</f>
        <v/>
      </c>
      <c r="ED40" s="56" t="str">
        <f>IFERROR(VLOOKUP($B40,CK$60:$CN$69,MAX($BT$6:$CM$6)+2-ED$6,0)*ED$7,"")</f>
        <v/>
      </c>
      <c r="EE40" s="56" t="str">
        <f>IFERROR(VLOOKUP($B40,CL$60:$CN$69,MAX($BT$6:$CM$6)+2-EE$6,0)*EE$7,"")</f>
        <v/>
      </c>
      <c r="EF40" s="56" t="str">
        <f>IFERROR(VLOOKUP($B40,CM$60:$CN$69,MAX($BT$6:$CM$6)+2-EF$6,0)*EF$7,"")</f>
        <v/>
      </c>
      <c r="EG40" s="57">
        <f t="shared" si="19"/>
        <v>0</v>
      </c>
      <c r="EJ40" s="1">
        <v>33</v>
      </c>
      <c r="EL40" s="1">
        <v>33</v>
      </c>
      <c r="EN40" s="1">
        <v>33</v>
      </c>
      <c r="EP40" s="1">
        <v>33</v>
      </c>
    </row>
    <row r="41" spans="1:146" ht="18" hidden="1">
      <c r="A41" s="36" t="s">
        <v>60</v>
      </c>
      <c r="B41" s="68"/>
      <c r="C41" s="69"/>
      <c r="D41" s="70"/>
      <c r="E41" s="70"/>
      <c r="F41" s="71"/>
      <c r="G41" s="37"/>
      <c r="H41" s="43">
        <f t="shared" si="0"/>
        <v>0</v>
      </c>
      <c r="I41" s="43">
        <f t="shared" si="1"/>
        <v>0</v>
      </c>
      <c r="J41" s="43">
        <f t="shared" si="2"/>
        <v>0</v>
      </c>
      <c r="K41" s="43">
        <f t="shared" si="3"/>
        <v>0</v>
      </c>
      <c r="L41" s="43">
        <f t="shared" si="4"/>
        <v>0</v>
      </c>
      <c r="M41" s="43">
        <f t="shared" si="5"/>
        <v>0</v>
      </c>
      <c r="N41" s="43">
        <f t="shared" si="6"/>
        <v>0</v>
      </c>
      <c r="O41" s="44">
        <f t="shared" si="7"/>
        <v>0</v>
      </c>
      <c r="P41" s="45" t="str">
        <f t="shared" si="8"/>
        <v/>
      </c>
      <c r="Q41" s="45">
        <f t="shared" si="9"/>
        <v>0</v>
      </c>
      <c r="R41" s="46"/>
      <c r="S41" s="46" t="str">
        <f t="shared" si="10"/>
        <v/>
      </c>
      <c r="T41" s="46">
        <f t="shared" si="11"/>
        <v>0</v>
      </c>
      <c r="U41" s="47" t="str">
        <f>IFERROR(VLOOKUP($B41,U$3:$BN$5,MAX($U$6:$BM$6)+2-U$6,0),"")</f>
        <v/>
      </c>
      <c r="V41" s="47" t="str">
        <f>IFERROR(VLOOKUP($B41,V$3:$BN$5,MAX($U$6:$BM$6)+2-V$6,0),"")</f>
        <v/>
      </c>
      <c r="W41" s="47" t="str">
        <f>IFERROR(VLOOKUP($B41,W$3:$BN$5,MAX($U$6:$BM$6)+2-W$6,0),"")</f>
        <v/>
      </c>
      <c r="X41" s="47" t="str">
        <f>IFERROR(VLOOKUP($B41,X$3:$BN$5,MAX($U$6:$BM$6)+2-X$6,0),"")</f>
        <v/>
      </c>
      <c r="Y41" s="47" t="str">
        <f>IFERROR(VLOOKUP($B41,Y$3:$BN$5,MAX($U$6:$BM$6)+2-Y$6,0),"")</f>
        <v/>
      </c>
      <c r="Z41" s="47" t="str">
        <f>IFERROR(VLOOKUP($B41,Z$3:$BN$5,MAX($U$6:$BM$6)+2-Z$6,0),"")</f>
        <v/>
      </c>
      <c r="AA41" s="47" t="str">
        <f>IFERROR(VLOOKUP($B41,AA$3:$BN$5,MAX($U$6:$BM$6)+2-AA$6,0),"")</f>
        <v/>
      </c>
      <c r="AB41" s="47" t="str">
        <f>IFERROR(VLOOKUP($B41,AB$3:$BN$5,MAX($U$6:$BM$6)+2-AB$6,0),"")</f>
        <v/>
      </c>
      <c r="AC41" s="47" t="str">
        <f>IFERROR(VLOOKUP($B41,AC$3:$BN$5,MAX($U$6:$BM$6)+2-AC$6,0),"")</f>
        <v/>
      </c>
      <c r="AD41" s="47" t="str">
        <f>IFERROR(VLOOKUP($B41,AD$3:$BN$5,MAX($U$6:$BM$6)+2-AD$6,0),"")</f>
        <v/>
      </c>
      <c r="AE41" s="47" t="str">
        <f>IFERROR(VLOOKUP($B41,AE$3:$BN$5,MAX($U$6:$BM$6)+2-AE$6,0),"")</f>
        <v/>
      </c>
      <c r="AF41" s="47" t="str">
        <f>IFERROR(VLOOKUP($B41,AF$3:$BN$5,MAX($U$6:$BM$6)+2-AF$6,0),"")</f>
        <v/>
      </c>
      <c r="AG41" s="47" t="str">
        <f>IFERROR(VLOOKUP($B41,AG$3:$BN$5,MAX($U$6:$BM$6)+2-AG$6,0),"")</f>
        <v/>
      </c>
      <c r="AH41" s="47" t="str">
        <f>IFERROR(VLOOKUP($B41,AH$3:$BN$5,MAX($U$6:$BM$6)+2-AH$6,0),"")</f>
        <v/>
      </c>
      <c r="AI41" s="47" t="str">
        <f>IFERROR(VLOOKUP($B41,AI$3:$BN$5,MAX($U$6:$BM$6)+2-AI$6,0),"")</f>
        <v/>
      </c>
      <c r="AJ41" s="47" t="str">
        <f>IFERROR(VLOOKUP($B41,AJ$3:$BN$5,MAX($U$6:$BM$6)+2-AJ$6,0),"")</f>
        <v/>
      </c>
      <c r="AK41" s="47" t="str">
        <f>IFERROR(VLOOKUP($B41,AK$3:$BN$5,MAX($U$6:$BM$6)+2-AK$6,0),"")</f>
        <v/>
      </c>
      <c r="AL41" s="47" t="str">
        <f>IFERROR(VLOOKUP($B41,AL$3:$BN$5,MAX($U$6:$BM$6)+2-AL$6,0),"")</f>
        <v/>
      </c>
      <c r="AM41" s="47" t="str">
        <f>IFERROR(VLOOKUP($B41,AM$3:$BN$5,MAX($U$6:$BM$6)+2-AM$6,0),"")</f>
        <v/>
      </c>
      <c r="AN41" s="47" t="str">
        <f>IFERROR(VLOOKUP($B41,AN$3:$BN$5,MAX($U$6:$BM$6)+2-AN$6,0),"")</f>
        <v/>
      </c>
      <c r="AO41" s="47" t="str">
        <f>IFERROR(VLOOKUP($B41,AO$3:$BN$5,MAX($U$6:$BM$6)+2-AO$6,0),"")</f>
        <v/>
      </c>
      <c r="AP41" s="47" t="str">
        <f>IFERROR(VLOOKUP($B41,AP$3:$BN$5,MAX($U$6:$BM$6)+2-AP$6,0),"")</f>
        <v/>
      </c>
      <c r="AQ41" s="47" t="str">
        <f>IFERROR(VLOOKUP($B41,AQ$3:$BN$5,MAX($U$6:$BM$6)+2-AQ$6,0),"")</f>
        <v/>
      </c>
      <c r="AR41" s="47" t="str">
        <f>IFERROR(VLOOKUP($B41,AR$3:$BN$5,MAX($U$6:$BM$6)+2-AR$6,0),"")</f>
        <v/>
      </c>
      <c r="AS41" s="47" t="str">
        <f>IFERROR(VLOOKUP($B41,AS$3:$BN$5,MAX($U$6:$BM$6)+2-AS$6,0),"")</f>
        <v/>
      </c>
      <c r="AT41" s="47" t="str">
        <f>IFERROR(VLOOKUP($B41,AT$3:$BN$5,MAX($U$6:$BM$6)+2-AT$6,0),"")</f>
        <v/>
      </c>
      <c r="AU41" s="47" t="str">
        <f>IFERROR(VLOOKUP($B41,AU$3:$BN$5,MAX($U$6:$BM$6)+2-AU$6,0),"")</f>
        <v/>
      </c>
      <c r="AV41" s="47" t="str">
        <f>IFERROR(VLOOKUP($B41,AV$3:$BN$5,MAX($U$6:$BM$6)+2-AV$6,0),"")</f>
        <v/>
      </c>
      <c r="AW41" s="47" t="str">
        <f>IFERROR(VLOOKUP($B41,AW$3:$BN$5,MAX($U$6:$BM$6)+2-AW$6,0),"")</f>
        <v/>
      </c>
      <c r="AX41" s="47" t="str">
        <f>IFERROR(VLOOKUP($B41,AX$3:$BN$5,MAX($U$6:$BM$6)+2-AX$6,0),"")</f>
        <v/>
      </c>
      <c r="AY41" s="47" t="str">
        <f>IFERROR(VLOOKUP($B41,AY$3:$BN$5,MAX($U$6:$BM$6)+2-AY$6,0),"")</f>
        <v/>
      </c>
      <c r="AZ41" s="47" t="str">
        <f>IFERROR(VLOOKUP($B41,AZ$3:$BN$5,MAX($U$6:$BM$6)+2-AZ$6,0),"")</f>
        <v/>
      </c>
      <c r="BA41" s="47" t="str">
        <f>IFERROR(VLOOKUP($B41,BA$3:$BN$5,MAX($U$6:$BM$6)+2-BA$6,0),"")</f>
        <v/>
      </c>
      <c r="BB41" s="47" t="str">
        <f>IFERROR(VLOOKUP($B41,BB$3:$BN$5,MAX($U$6:$BM$6)+2-BB$6,0),"")</f>
        <v/>
      </c>
      <c r="BC41" s="47" t="str">
        <f>IFERROR(VLOOKUP($B41,BC$3:$BN$5,MAX($U$6:$BM$6)+2-BC$6,0),"")</f>
        <v/>
      </c>
      <c r="BD41" s="47" t="str">
        <f>IFERROR(VLOOKUP($B41,BD$3:$BN$5,MAX($U$6:$BM$6)+2-BD$6,0),"")</f>
        <v/>
      </c>
      <c r="BE41" s="47" t="str">
        <f>IFERROR(VLOOKUP($B41,BE$3:$BN$5,MAX($U$6:$BM$6)+2-BE$6,0),"")</f>
        <v/>
      </c>
      <c r="BF41" s="47" t="str">
        <f>IFERROR(VLOOKUP($B41,BF$3:$BN$5,MAX($U$6:$BM$6)+2-BF$6,0),"")</f>
        <v/>
      </c>
      <c r="BG41" s="47" t="str">
        <f>IFERROR(VLOOKUP($B41,BG$3:$BN$5,MAX($U$6:$BM$6)+2-BG$6,0),"")</f>
        <v/>
      </c>
      <c r="BH41" s="47" t="str">
        <f>IFERROR(VLOOKUP($B41,BH$3:$BN$5,MAX($U$6:$BM$6)+2-BH$6,0),"")</f>
        <v/>
      </c>
      <c r="BI41" s="47" t="str">
        <f>IFERROR(VLOOKUP($B41,BI$3:$BN$5,MAX($U$6:$BM$6)+2-BI$6,0),"")</f>
        <v/>
      </c>
      <c r="BJ41" s="47" t="str">
        <f>IFERROR(VLOOKUP($B41,BJ$3:$BN$5,MAX($U$6:$BM$6)+2-BJ$6,0),"")</f>
        <v/>
      </c>
      <c r="BK41" s="47" t="str">
        <f>IFERROR(VLOOKUP($B41,BK$3:$BN$5,MAX($U$6:$BM$6)+2-BK$6,0),"")</f>
        <v/>
      </c>
      <c r="BL41" s="47" t="str">
        <f>IFERROR(VLOOKUP($B41,BL$3:$BN$5,MAX($U$6:$BM$6)+2-BL$6,0),"")</f>
        <v/>
      </c>
      <c r="BM41" s="47" t="str">
        <f>IFERROR(VLOOKUP($B41,BM$3:$BN$5,MAX($U$6:$BM$6)+2-BM$6,0),"")</f>
        <v/>
      </c>
      <c r="BN41" s="46">
        <f t="shared" si="12"/>
        <v>0</v>
      </c>
      <c r="BO41" s="48" t="str">
        <f t="shared" si="13"/>
        <v/>
      </c>
      <c r="BP41" s="48" t="str">
        <f t="shared" si="14"/>
        <v/>
      </c>
      <c r="BQ41" s="49" t="str">
        <f t="shared" si="15"/>
        <v/>
      </c>
      <c r="BR41" s="50">
        <f t="shared" si="16"/>
        <v>0</v>
      </c>
      <c r="BS41" s="51">
        <f t="shared" si="17"/>
        <v>0</v>
      </c>
      <c r="BT41" s="52" t="str">
        <f>IFERROR(VLOOKUP($B41,BT$2:$CN$5,MAX($BT$6:$CM$6)+2-BT$6,0)*BT$7,"")</f>
        <v/>
      </c>
      <c r="BU41" s="52" t="str">
        <f>IFERROR(VLOOKUP($B41,BU$2:$CN$5,MAX($BT$6:$CM$6)+2-BU$6,0)*BU$7,"")</f>
        <v/>
      </c>
      <c r="BV41" s="52" t="str">
        <f>IFERROR(VLOOKUP($B41,BV$2:$CN$5,MAX($BT$6:$CM$6)+2-BV$6,0)*BV$7,"")</f>
        <v/>
      </c>
      <c r="BW41" s="52" t="str">
        <f>IFERROR(VLOOKUP($B41,BW$2:$CN$5,MAX($BT$6:$CM$6)+2-BW$6,0)*BW$7,"")</f>
        <v/>
      </c>
      <c r="BX41" s="52" t="str">
        <f>IFERROR(VLOOKUP($B41,BX$2:$CN$5,MAX($BT$6:$CM$6)+2-BX$6,0)*BX$7,"")</f>
        <v/>
      </c>
      <c r="BY41" s="52" t="str">
        <f>IFERROR(VLOOKUP($B41,BY$2:$CN$5,MAX($BT$6:$CM$6)+2-BY$6,0)*BY$7,"")</f>
        <v/>
      </c>
      <c r="BZ41" s="52" t="str">
        <f>IFERROR(VLOOKUP($B41,BZ$2:$CN$5,MAX($BT$6:$CM$6)+2-BZ$6,0)*BZ$7,"")</f>
        <v/>
      </c>
      <c r="CA41" s="52" t="str">
        <f>IFERROR(VLOOKUP($B41,CA$2:$CN$5,MAX($BT$6:$CM$6)+2-CA$6,0)*CA$7,"")</f>
        <v/>
      </c>
      <c r="CB41" s="52" t="str">
        <f>IFERROR(VLOOKUP($B41,CB$2:$CN$5,MAX($BT$6:$CM$6)+2-CB$6,0)*CB$7,"")</f>
        <v/>
      </c>
      <c r="CC41" s="52" t="str">
        <f>IFERROR(VLOOKUP($B41,CC$2:$CN$5,MAX($BT$6:$CM$6)+2-CC$6,0)*CC$7,"")</f>
        <v/>
      </c>
      <c r="CD41" s="52" t="str">
        <f>IFERROR(VLOOKUP($B41,CD$2:$CN$5,MAX($BT$6:$CM$6)+2-CD$6,0)*CD$7,"")</f>
        <v/>
      </c>
      <c r="CE41" s="52" t="str">
        <f>IFERROR(VLOOKUP($B41,CE$2:$CN$5,MAX($BT$6:$CM$6)+2-CE$6,0)*CE$7,"")</f>
        <v/>
      </c>
      <c r="CF41" s="52" t="str">
        <f>IFERROR(VLOOKUP($B41,CF$2:$CN$5,MAX($BT$6:$CM$6)+2-CF$6,0)*CF$7,"")</f>
        <v/>
      </c>
      <c r="CG41" s="52" t="str">
        <f>IFERROR(VLOOKUP($B41,CG$2:$CN$5,MAX($BT$6:$CM$6)+2-CG$6,0)*CG$7,"")</f>
        <v/>
      </c>
      <c r="CH41" s="52" t="str">
        <f>IFERROR(VLOOKUP($B41,CH$2:$CN$5,MAX($BT$6:$CM$6)+2-CH$6,0)*CH$7,"")</f>
        <v/>
      </c>
      <c r="CI41" s="52" t="str">
        <f>IFERROR(VLOOKUP($B41,CI$2:$CN$5,MAX($BT$6:$CM$6)+2-CI$6,0)*CI$7,"")</f>
        <v/>
      </c>
      <c r="CJ41" s="52" t="str">
        <f>IFERROR(VLOOKUP($B41,CJ$2:$CN$5,MAX($BT$6:$CM$6)+2-CJ$6,0)*CJ$7,"")</f>
        <v/>
      </c>
      <c r="CK41" s="52" t="str">
        <f>IFERROR(VLOOKUP($B41,CK$2:$CN$5,MAX($BT$6:$CM$6)+2-CK$6,0)*CK$7,"")</f>
        <v/>
      </c>
      <c r="CL41" s="52" t="str">
        <f>IFERROR(VLOOKUP($B41,CL$2:$CN$5,MAX($BT$6:$CM$6)+2-CL$6,0)*CL$7,"")</f>
        <v/>
      </c>
      <c r="CM41" s="52" t="str">
        <f>IFERROR(VLOOKUP($B41,CM$2:$CN$5,MAX($BT$6:$CM$6)+2-CM$6,0)*CM$7,"")</f>
        <v/>
      </c>
      <c r="CP41" s="53"/>
      <c r="CQ41" s="54" t="str">
        <f>IFERROR(VLOOKUP($B41,BT$49:$CN$58,MAX($CQ$6:$DJ$6)+2-CQ$6,0)*CQ$7,"")</f>
        <v/>
      </c>
      <c r="CR41" s="54" t="str">
        <f>IFERROR(VLOOKUP($B41,BU$49:$CN$58,MAX($CQ$6:$DJ$6)+2-CR$6,0)*CR$7,"")</f>
        <v/>
      </c>
      <c r="CS41" s="54" t="str">
        <f>IFERROR(VLOOKUP($B41,BV$49:$CN$58,MAX($CQ$6:$DJ$6)+2-CS$6,0)*CS$7,"")</f>
        <v/>
      </c>
      <c r="CT41" s="54" t="str">
        <f>IFERROR(VLOOKUP($B41,BW$49:$CN$58,MAX($CQ$6:$DJ$6)+2-CT$6,0)*CT$7,"")</f>
        <v/>
      </c>
      <c r="CU41" s="54" t="str">
        <f>IFERROR(VLOOKUP($B41,BX$49:$CN$58,MAX($CQ$6:$DJ$6)+2-CU$6,0)*CU$7,"")</f>
        <v/>
      </c>
      <c r="CV41" s="54" t="str">
        <f>IFERROR(VLOOKUP($B41,BY$49:$CN$58,MAX($CQ$6:$DJ$6)+2-CV$6,0)*CV$7,"")</f>
        <v/>
      </c>
      <c r="CW41" s="54" t="str">
        <f>IFERROR(VLOOKUP($B41,BZ$49:$CN$58,MAX($CQ$6:$DJ$6)+2-CW$6,0)*CW$7,"")</f>
        <v/>
      </c>
      <c r="CX41" s="54" t="str">
        <f>IFERROR(VLOOKUP($B41,CA$49:$CN$58,MAX($CQ$6:$DJ$6)+2-CX$6,0)*CX$7,"")</f>
        <v/>
      </c>
      <c r="CY41" s="54" t="str">
        <f>IFERROR(VLOOKUP($B41,CB$49:$CN$58,MAX($CQ$6:$DJ$6)+2-CY$6,0)*CY$7,"")</f>
        <v/>
      </c>
      <c r="CZ41" s="54" t="str">
        <f>IFERROR(VLOOKUP($B41,CC$49:$CN$58,MAX($CQ$6:$DJ$6)+2-CZ$6,0)*CZ$7,"")</f>
        <v/>
      </c>
      <c r="DA41" s="54" t="str">
        <f>IFERROR(VLOOKUP($B41,CD$49:$CN$58,MAX($CQ$6:$DJ$6)+2-DA$6,0)*DA$7,"")</f>
        <v/>
      </c>
      <c r="DB41" s="54" t="str">
        <f>IFERROR(VLOOKUP($B41,CE$49:$CN$58,MAX($CQ$6:$DJ$6)+2-DB$6,0)*DB$7,"")</f>
        <v/>
      </c>
      <c r="DC41" s="54" t="str">
        <f>IFERROR(VLOOKUP($B41,CF$49:$CN$58,MAX($CQ$6:$DJ$6)+2-DC$6,0)*DC$7,"")</f>
        <v/>
      </c>
      <c r="DD41" s="54" t="str">
        <f>IFERROR(VLOOKUP($B41,CG$49:$CN$58,MAX($CQ$6:$DJ$6)+2-DD$6,0)*DD$7,"")</f>
        <v/>
      </c>
      <c r="DE41" s="54" t="str">
        <f>IFERROR(VLOOKUP($B41,CH$49:$CN$58,MAX($CQ$6:$DJ$6)+2-DE$6,0)*DE$7,"")</f>
        <v/>
      </c>
      <c r="DF41" s="54" t="str">
        <f>IFERROR(VLOOKUP($B41,CI$49:$CN$58,MAX($CQ$6:$DJ$6)+2-DF$6,0)*DF$7,"")</f>
        <v/>
      </c>
      <c r="DG41" s="54" t="str">
        <f>IFERROR(VLOOKUP($B41,CJ$49:$CN$58,MAX($CQ$6:$DJ$6)+2-DG$6,0)*DG$7,"")</f>
        <v/>
      </c>
      <c r="DH41" s="54" t="str">
        <f>IFERROR(VLOOKUP($B41,CK$49:$CN$58,MAX($CQ$6:$DJ$6)+2-DH$6,0)*DH$7,"")</f>
        <v/>
      </c>
      <c r="DI41" s="54" t="str">
        <f>IFERROR(VLOOKUP($B41,CL$49:$CN$58,MAX($CQ$6:$DJ$6)+2-DI$6,0)*DI$7,"")</f>
        <v/>
      </c>
      <c r="DJ41" s="54" t="str">
        <f>IFERROR(VLOOKUP($B41,CM$49:$CN$58,MAX($CQ$6:$DJ$6)+2-DJ$6,0)*DJ$7,"")</f>
        <v/>
      </c>
      <c r="DK41" s="55">
        <f t="shared" si="18"/>
        <v>0</v>
      </c>
      <c r="DM41" s="56" t="str">
        <f>IFERROR(VLOOKUP($B41,BT$60:$CN$69,MAX($BT$6:$CM$6)+2-DM$6,0)*DM$7,"")</f>
        <v/>
      </c>
      <c r="DN41" s="56" t="str">
        <f>IFERROR(VLOOKUP($B41,BU$60:$CN$69,MAX($BT$6:$CM$6)+2-DN$6,0)*DN$7,"")</f>
        <v/>
      </c>
      <c r="DO41" s="56" t="str">
        <f>IFERROR(VLOOKUP($B41,BV$60:$CN$69,MAX($BT$6:$CM$6)+2-DO$6,0)*DO$7,"")</f>
        <v/>
      </c>
      <c r="DP41" s="56" t="str">
        <f>IFERROR(VLOOKUP($B41,BW$60:$CN$69,MAX($BT$6:$CM$6)+2-DP$6,0)*DP$7,"")</f>
        <v/>
      </c>
      <c r="DQ41" s="56" t="str">
        <f>IFERROR(VLOOKUP($B41,BX$60:$CN$69,MAX($BT$6:$CM$6)+2-DQ$6,0)*DQ$7,"")</f>
        <v/>
      </c>
      <c r="DR41" s="56" t="str">
        <f>IFERROR(VLOOKUP($B41,BY$60:$CN$69,MAX($BT$6:$CM$6)+2-DR$6,0)*DR$7,"")</f>
        <v/>
      </c>
      <c r="DS41" s="56" t="str">
        <f>IFERROR(VLOOKUP($B41,BZ$60:$CN$69,MAX($BT$6:$CM$6)+2-DS$6,0)*DS$7,"")</f>
        <v/>
      </c>
      <c r="DT41" s="56" t="str">
        <f>IFERROR(VLOOKUP($B41,CA$60:$CN$69,MAX($BT$6:$CM$6)+2-DT$6,0)*DT$7,"")</f>
        <v/>
      </c>
      <c r="DU41" s="56" t="str">
        <f>IFERROR(VLOOKUP($B41,CB$60:$CN$69,MAX($BT$6:$CM$6)+2-DU$6,0)*DU$7,"")</f>
        <v/>
      </c>
      <c r="DV41" s="56" t="str">
        <f>IFERROR(VLOOKUP($B41,CC$60:$CN$69,MAX($BT$6:$CM$6)+2-DV$6,0)*DV$7,"")</f>
        <v/>
      </c>
      <c r="DW41" s="56" t="str">
        <f>IFERROR(VLOOKUP($B41,CD$60:$CN$69,MAX($BT$6:$CM$6)+2-DW$6,0)*DW$7,"")</f>
        <v/>
      </c>
      <c r="DX41" s="56" t="str">
        <f>IFERROR(VLOOKUP($B41,CE$60:$CN$69,MAX($BT$6:$CM$6)+2-DX$6,0)*DX$7,"")</f>
        <v/>
      </c>
      <c r="DY41" s="56" t="str">
        <f>IFERROR(VLOOKUP($B41,CF$60:$CN$69,MAX($BT$6:$CM$6)+2-DY$6,0)*DY$7,"")</f>
        <v/>
      </c>
      <c r="DZ41" s="56" t="str">
        <f>IFERROR(VLOOKUP($B41,CG$60:$CN$69,MAX($BT$6:$CM$6)+2-DZ$6,0)*DZ$7,"")</f>
        <v/>
      </c>
      <c r="EA41" s="56" t="str">
        <f>IFERROR(VLOOKUP($B41,CH$60:$CN$69,MAX($BT$6:$CM$6)+2-EA$6,0)*EA$7,"")</f>
        <v/>
      </c>
      <c r="EB41" s="56" t="str">
        <f>IFERROR(VLOOKUP($B41,CI$60:$CN$69,MAX($BT$6:$CM$6)+2-EB$6,0)*EB$7,"")</f>
        <v/>
      </c>
      <c r="EC41" s="56" t="str">
        <f>IFERROR(VLOOKUP($B41,CJ$60:$CN$69,MAX($BT$6:$CM$6)+2-EC$6,0)*EC$7,"")</f>
        <v/>
      </c>
      <c r="ED41" s="56" t="str">
        <f>IFERROR(VLOOKUP($B41,CK$60:$CN$69,MAX($BT$6:$CM$6)+2-ED$6,0)*ED$7,"")</f>
        <v/>
      </c>
      <c r="EE41" s="56" t="str">
        <f>IFERROR(VLOOKUP($B41,CL$60:$CN$69,MAX($BT$6:$CM$6)+2-EE$6,0)*EE$7,"")</f>
        <v/>
      </c>
      <c r="EF41" s="56" t="str">
        <f>IFERROR(VLOOKUP($B41,CM$60:$CN$69,MAX($BT$6:$CM$6)+2-EF$6,0)*EF$7,"")</f>
        <v/>
      </c>
      <c r="EG41" s="57">
        <f t="shared" si="19"/>
        <v>0</v>
      </c>
      <c r="EJ41" s="1">
        <v>34</v>
      </c>
      <c r="EL41" s="1">
        <v>34</v>
      </c>
      <c r="EN41" s="1">
        <v>34</v>
      </c>
      <c r="EP41" s="1">
        <v>34</v>
      </c>
    </row>
    <row r="42" spans="1:146" ht="18" hidden="1">
      <c r="A42" s="36" t="s">
        <v>61</v>
      </c>
      <c r="B42" s="68"/>
      <c r="C42" s="69"/>
      <c r="D42" s="70"/>
      <c r="E42" s="70"/>
      <c r="F42" s="71"/>
      <c r="G42" s="37"/>
      <c r="H42" s="43">
        <f t="shared" si="0"/>
        <v>0</v>
      </c>
      <c r="I42" s="43">
        <f t="shared" si="1"/>
        <v>0</v>
      </c>
      <c r="J42" s="43">
        <f t="shared" si="2"/>
        <v>0</v>
      </c>
      <c r="K42" s="43">
        <f t="shared" si="3"/>
        <v>0</v>
      </c>
      <c r="L42" s="43">
        <f t="shared" si="4"/>
        <v>0</v>
      </c>
      <c r="M42" s="43">
        <f t="shared" si="5"/>
        <v>0</v>
      </c>
      <c r="N42" s="43">
        <f t="shared" si="6"/>
        <v>0</v>
      </c>
      <c r="O42" s="44">
        <f t="shared" si="7"/>
        <v>0</v>
      </c>
      <c r="P42" s="45" t="str">
        <f t="shared" si="8"/>
        <v/>
      </c>
      <c r="Q42" s="45">
        <f t="shared" si="9"/>
        <v>0</v>
      </c>
      <c r="R42" s="46"/>
      <c r="S42" s="46" t="str">
        <f t="shared" si="10"/>
        <v/>
      </c>
      <c r="T42" s="46">
        <f t="shared" si="11"/>
        <v>0</v>
      </c>
      <c r="U42" s="47" t="str">
        <f>IFERROR(VLOOKUP($B42,U$3:$BN$5,MAX($U$6:$BM$6)+2-U$6,0),"")</f>
        <v/>
      </c>
      <c r="V42" s="47" t="str">
        <f>IFERROR(VLOOKUP($B42,V$3:$BN$5,MAX($U$6:$BM$6)+2-V$6,0),"")</f>
        <v/>
      </c>
      <c r="W42" s="47" t="str">
        <f>IFERROR(VLOOKUP($B42,W$3:$BN$5,MAX($U$6:$BM$6)+2-W$6,0),"")</f>
        <v/>
      </c>
      <c r="X42" s="47" t="str">
        <f>IFERROR(VLOOKUP($B42,X$3:$BN$5,MAX($U$6:$BM$6)+2-X$6,0),"")</f>
        <v/>
      </c>
      <c r="Y42" s="47" t="str">
        <f>IFERROR(VLOOKUP($B42,Y$3:$BN$5,MAX($U$6:$BM$6)+2-Y$6,0),"")</f>
        <v/>
      </c>
      <c r="Z42" s="47" t="str">
        <f>IFERROR(VLOOKUP($B42,Z$3:$BN$5,MAX($U$6:$BM$6)+2-Z$6,0),"")</f>
        <v/>
      </c>
      <c r="AA42" s="47" t="str">
        <f>IFERROR(VLOOKUP($B42,AA$3:$BN$5,MAX($U$6:$BM$6)+2-AA$6,0),"")</f>
        <v/>
      </c>
      <c r="AB42" s="47" t="str">
        <f>IFERROR(VLOOKUP($B42,AB$3:$BN$5,MAX($U$6:$BM$6)+2-AB$6,0),"")</f>
        <v/>
      </c>
      <c r="AC42" s="47" t="str">
        <f>IFERROR(VLOOKUP($B42,AC$3:$BN$5,MAX($U$6:$BM$6)+2-AC$6,0),"")</f>
        <v/>
      </c>
      <c r="AD42" s="47" t="str">
        <f>IFERROR(VLOOKUP($B42,AD$3:$BN$5,MAX($U$6:$BM$6)+2-AD$6,0),"")</f>
        <v/>
      </c>
      <c r="AE42" s="47" t="str">
        <f>IFERROR(VLOOKUP($B42,AE$3:$BN$5,MAX($U$6:$BM$6)+2-AE$6,0),"")</f>
        <v/>
      </c>
      <c r="AF42" s="47" t="str">
        <f>IFERROR(VLOOKUP($B42,AF$3:$BN$5,MAX($U$6:$BM$6)+2-AF$6,0),"")</f>
        <v/>
      </c>
      <c r="AG42" s="47" t="str">
        <f>IFERROR(VLOOKUP($B42,AG$3:$BN$5,MAX($U$6:$BM$6)+2-AG$6,0),"")</f>
        <v/>
      </c>
      <c r="AH42" s="47" t="str">
        <f>IFERROR(VLOOKUP($B42,AH$3:$BN$5,MAX($U$6:$BM$6)+2-AH$6,0),"")</f>
        <v/>
      </c>
      <c r="AI42" s="47" t="str">
        <f>IFERROR(VLOOKUP($B42,AI$3:$BN$5,MAX($U$6:$BM$6)+2-AI$6,0),"")</f>
        <v/>
      </c>
      <c r="AJ42" s="47" t="str">
        <f>IFERROR(VLOOKUP($B42,AJ$3:$BN$5,MAX($U$6:$BM$6)+2-AJ$6,0),"")</f>
        <v/>
      </c>
      <c r="AK42" s="47" t="str">
        <f>IFERROR(VLOOKUP($B42,AK$3:$BN$5,MAX($U$6:$BM$6)+2-AK$6,0),"")</f>
        <v/>
      </c>
      <c r="AL42" s="47" t="str">
        <f>IFERROR(VLOOKUP($B42,AL$3:$BN$5,MAX($U$6:$BM$6)+2-AL$6,0),"")</f>
        <v/>
      </c>
      <c r="AM42" s="47" t="str">
        <f>IFERROR(VLOOKUP($B42,AM$3:$BN$5,MAX($U$6:$BM$6)+2-AM$6,0),"")</f>
        <v/>
      </c>
      <c r="AN42" s="47" t="str">
        <f>IFERROR(VLOOKUP($B42,AN$3:$BN$5,MAX($U$6:$BM$6)+2-AN$6,0),"")</f>
        <v/>
      </c>
      <c r="AO42" s="47" t="str">
        <f>IFERROR(VLOOKUP($B42,AO$3:$BN$5,MAX($U$6:$BM$6)+2-AO$6,0),"")</f>
        <v/>
      </c>
      <c r="AP42" s="47" t="str">
        <f>IFERROR(VLOOKUP($B42,AP$3:$BN$5,MAX($U$6:$BM$6)+2-AP$6,0),"")</f>
        <v/>
      </c>
      <c r="AQ42" s="47" t="str">
        <f>IFERROR(VLOOKUP($B42,AQ$3:$BN$5,MAX($U$6:$BM$6)+2-AQ$6,0),"")</f>
        <v/>
      </c>
      <c r="AR42" s="47" t="str">
        <f>IFERROR(VLOOKUP($B42,AR$3:$BN$5,MAX($U$6:$BM$6)+2-AR$6,0),"")</f>
        <v/>
      </c>
      <c r="AS42" s="47" t="str">
        <f>IFERROR(VLOOKUP($B42,AS$3:$BN$5,MAX($U$6:$BM$6)+2-AS$6,0),"")</f>
        <v/>
      </c>
      <c r="AT42" s="47" t="str">
        <f>IFERROR(VLOOKUP($B42,AT$3:$BN$5,MAX($U$6:$BM$6)+2-AT$6,0),"")</f>
        <v/>
      </c>
      <c r="AU42" s="47" t="str">
        <f>IFERROR(VLOOKUP($B42,AU$3:$BN$5,MAX($U$6:$BM$6)+2-AU$6,0),"")</f>
        <v/>
      </c>
      <c r="AV42" s="47" t="str">
        <f>IFERROR(VLOOKUP($B42,AV$3:$BN$5,MAX($U$6:$BM$6)+2-AV$6,0),"")</f>
        <v/>
      </c>
      <c r="AW42" s="47" t="str">
        <f>IFERROR(VLOOKUP($B42,AW$3:$BN$5,MAX($U$6:$BM$6)+2-AW$6,0),"")</f>
        <v/>
      </c>
      <c r="AX42" s="47" t="str">
        <f>IFERROR(VLOOKUP($B42,AX$3:$BN$5,MAX($U$6:$BM$6)+2-AX$6,0),"")</f>
        <v/>
      </c>
      <c r="AY42" s="47" t="str">
        <f>IFERROR(VLOOKUP($B42,AY$3:$BN$5,MAX($U$6:$BM$6)+2-AY$6,0),"")</f>
        <v/>
      </c>
      <c r="AZ42" s="47" t="str">
        <f>IFERROR(VLOOKUP($B42,AZ$3:$BN$5,MAX($U$6:$BM$6)+2-AZ$6,0),"")</f>
        <v/>
      </c>
      <c r="BA42" s="47" t="str">
        <f>IFERROR(VLOOKUP($B42,BA$3:$BN$5,MAX($U$6:$BM$6)+2-BA$6,0),"")</f>
        <v/>
      </c>
      <c r="BB42" s="47" t="str">
        <f>IFERROR(VLOOKUP($B42,BB$3:$BN$5,MAX($U$6:$BM$6)+2-BB$6,0),"")</f>
        <v/>
      </c>
      <c r="BC42" s="47" t="str">
        <f>IFERROR(VLOOKUP($B42,BC$3:$BN$5,MAX($U$6:$BM$6)+2-BC$6,0),"")</f>
        <v/>
      </c>
      <c r="BD42" s="47" t="str">
        <f>IFERROR(VLOOKUP($B42,BD$3:$BN$5,MAX($U$6:$BM$6)+2-BD$6,0),"")</f>
        <v/>
      </c>
      <c r="BE42" s="47" t="str">
        <f>IFERROR(VLOOKUP($B42,BE$3:$BN$5,MAX($U$6:$BM$6)+2-BE$6,0),"")</f>
        <v/>
      </c>
      <c r="BF42" s="47" t="str">
        <f>IFERROR(VLOOKUP($B42,BF$3:$BN$5,MAX($U$6:$BM$6)+2-BF$6,0),"")</f>
        <v/>
      </c>
      <c r="BG42" s="47" t="str">
        <f>IFERROR(VLOOKUP($B42,BG$3:$BN$5,MAX($U$6:$BM$6)+2-BG$6,0),"")</f>
        <v/>
      </c>
      <c r="BH42" s="47" t="str">
        <f>IFERROR(VLOOKUP($B42,BH$3:$BN$5,MAX($U$6:$BM$6)+2-BH$6,0),"")</f>
        <v/>
      </c>
      <c r="BI42" s="47" t="str">
        <f>IFERROR(VLOOKUP($B42,BI$3:$BN$5,MAX($U$6:$BM$6)+2-BI$6,0),"")</f>
        <v/>
      </c>
      <c r="BJ42" s="47" t="str">
        <f>IFERROR(VLOOKUP($B42,BJ$3:$BN$5,MAX($U$6:$BM$6)+2-BJ$6,0),"")</f>
        <v/>
      </c>
      <c r="BK42" s="47" t="str">
        <f>IFERROR(VLOOKUP($B42,BK$3:$BN$5,MAX($U$6:$BM$6)+2-BK$6,0),"")</f>
        <v/>
      </c>
      <c r="BL42" s="47" t="str">
        <f>IFERROR(VLOOKUP($B42,BL$3:$BN$5,MAX($U$6:$BM$6)+2-BL$6,0),"")</f>
        <v/>
      </c>
      <c r="BM42" s="47" t="str">
        <f>IFERROR(VLOOKUP($B42,BM$3:$BN$5,MAX($U$6:$BM$6)+2-BM$6,0),"")</f>
        <v/>
      </c>
      <c r="BN42" s="46">
        <f t="shared" si="12"/>
        <v>0</v>
      </c>
      <c r="BO42" s="48" t="str">
        <f t="shared" si="13"/>
        <v/>
      </c>
      <c r="BP42" s="48" t="str">
        <f t="shared" si="14"/>
        <v/>
      </c>
      <c r="BQ42" s="49" t="str">
        <f t="shared" si="15"/>
        <v/>
      </c>
      <c r="BR42" s="50">
        <f t="shared" si="16"/>
        <v>0</v>
      </c>
      <c r="BS42" s="51">
        <f t="shared" si="17"/>
        <v>0</v>
      </c>
      <c r="BT42" s="52" t="str">
        <f>IFERROR(VLOOKUP($B42,BT$2:$CN$5,MAX($BT$6:$CM$6)+2-BT$6,0)*BT$7,"")</f>
        <v/>
      </c>
      <c r="BU42" s="52" t="str">
        <f>IFERROR(VLOOKUP($B42,BU$2:$CN$5,MAX($BT$6:$CM$6)+2-BU$6,0)*BU$7,"")</f>
        <v/>
      </c>
      <c r="BV42" s="52" t="str">
        <f>IFERROR(VLOOKUP($B42,BV$2:$CN$5,MAX($BT$6:$CM$6)+2-BV$6,0)*BV$7,"")</f>
        <v/>
      </c>
      <c r="BW42" s="52" t="str">
        <f>IFERROR(VLOOKUP($B42,BW$2:$CN$5,MAX($BT$6:$CM$6)+2-BW$6,0)*BW$7,"")</f>
        <v/>
      </c>
      <c r="BX42" s="52" t="str">
        <f>IFERROR(VLOOKUP($B42,BX$2:$CN$5,MAX($BT$6:$CM$6)+2-BX$6,0)*BX$7,"")</f>
        <v/>
      </c>
      <c r="BY42" s="52" t="str">
        <f>IFERROR(VLOOKUP($B42,BY$2:$CN$5,MAX($BT$6:$CM$6)+2-BY$6,0)*BY$7,"")</f>
        <v/>
      </c>
      <c r="BZ42" s="52" t="str">
        <f>IFERROR(VLOOKUP($B42,BZ$2:$CN$5,MAX($BT$6:$CM$6)+2-BZ$6,0)*BZ$7,"")</f>
        <v/>
      </c>
      <c r="CA42" s="52" t="str">
        <f>IFERROR(VLOOKUP($B42,CA$2:$CN$5,MAX($BT$6:$CM$6)+2-CA$6,0)*CA$7,"")</f>
        <v/>
      </c>
      <c r="CB42" s="52" t="str">
        <f>IFERROR(VLOOKUP($B42,CB$2:$CN$5,MAX($BT$6:$CM$6)+2-CB$6,0)*CB$7,"")</f>
        <v/>
      </c>
      <c r="CC42" s="52" t="str">
        <f>IFERROR(VLOOKUP($B42,CC$2:$CN$5,MAX($BT$6:$CM$6)+2-CC$6,0)*CC$7,"")</f>
        <v/>
      </c>
      <c r="CD42" s="52" t="str">
        <f>IFERROR(VLOOKUP($B42,CD$2:$CN$5,MAX($BT$6:$CM$6)+2-CD$6,0)*CD$7,"")</f>
        <v/>
      </c>
      <c r="CE42" s="52" t="str">
        <f>IFERROR(VLOOKUP($B42,CE$2:$CN$5,MAX($BT$6:$CM$6)+2-CE$6,0)*CE$7,"")</f>
        <v/>
      </c>
      <c r="CF42" s="52" t="str">
        <f>IFERROR(VLOOKUP($B42,CF$2:$CN$5,MAX($BT$6:$CM$6)+2-CF$6,0)*CF$7,"")</f>
        <v/>
      </c>
      <c r="CG42" s="52" t="str">
        <f>IFERROR(VLOOKUP($B42,CG$2:$CN$5,MAX($BT$6:$CM$6)+2-CG$6,0)*CG$7,"")</f>
        <v/>
      </c>
      <c r="CH42" s="52" t="str">
        <f>IFERROR(VLOOKUP($B42,CH$2:$CN$5,MAX($BT$6:$CM$6)+2-CH$6,0)*CH$7,"")</f>
        <v/>
      </c>
      <c r="CI42" s="52" t="str">
        <f>IFERROR(VLOOKUP($B42,CI$2:$CN$5,MAX($BT$6:$CM$6)+2-CI$6,0)*CI$7,"")</f>
        <v/>
      </c>
      <c r="CJ42" s="52" t="str">
        <f>IFERROR(VLOOKUP($B42,CJ$2:$CN$5,MAX($BT$6:$CM$6)+2-CJ$6,0)*CJ$7,"")</f>
        <v/>
      </c>
      <c r="CK42" s="52" t="str">
        <f>IFERROR(VLOOKUP($B42,CK$2:$CN$5,MAX($BT$6:$CM$6)+2-CK$6,0)*CK$7,"")</f>
        <v/>
      </c>
      <c r="CL42" s="52" t="str">
        <f>IFERROR(VLOOKUP($B42,CL$2:$CN$5,MAX($BT$6:$CM$6)+2-CL$6,0)*CL$7,"")</f>
        <v/>
      </c>
      <c r="CM42" s="52" t="str">
        <f>IFERROR(VLOOKUP($B42,CM$2:$CN$5,MAX($BT$6:$CM$6)+2-CM$6,0)*CM$7,"")</f>
        <v/>
      </c>
      <c r="CP42" s="53"/>
      <c r="CQ42" s="54" t="str">
        <f>IFERROR(VLOOKUP($B42,BT$49:$CN$58,MAX($CQ$6:$DJ$6)+2-CQ$6,0)*CQ$7,"")</f>
        <v/>
      </c>
      <c r="CR42" s="54" t="str">
        <f>IFERROR(VLOOKUP($B42,BU$49:$CN$58,MAX($CQ$6:$DJ$6)+2-CR$6,0)*CR$7,"")</f>
        <v/>
      </c>
      <c r="CS42" s="54" t="str">
        <f>IFERROR(VLOOKUP($B42,BV$49:$CN$58,MAX($CQ$6:$DJ$6)+2-CS$6,0)*CS$7,"")</f>
        <v/>
      </c>
      <c r="CT42" s="54" t="str">
        <f>IFERROR(VLOOKUP($B42,BW$49:$CN$58,MAX($CQ$6:$DJ$6)+2-CT$6,0)*CT$7,"")</f>
        <v/>
      </c>
      <c r="CU42" s="54" t="str">
        <f>IFERROR(VLOOKUP($B42,BX$49:$CN$58,MAX($CQ$6:$DJ$6)+2-CU$6,0)*CU$7,"")</f>
        <v/>
      </c>
      <c r="CV42" s="54" t="str">
        <f>IFERROR(VLOOKUP($B42,BY$49:$CN$58,MAX($CQ$6:$DJ$6)+2-CV$6,0)*CV$7,"")</f>
        <v/>
      </c>
      <c r="CW42" s="54" t="str">
        <f>IFERROR(VLOOKUP($B42,BZ$49:$CN$58,MAX($CQ$6:$DJ$6)+2-CW$6,0)*CW$7,"")</f>
        <v/>
      </c>
      <c r="CX42" s="54" t="str">
        <f>IFERROR(VLOOKUP($B42,CA$49:$CN$58,MAX($CQ$6:$DJ$6)+2-CX$6,0)*CX$7,"")</f>
        <v/>
      </c>
      <c r="CY42" s="54" t="str">
        <f>IFERROR(VLOOKUP($B42,CB$49:$CN$58,MAX($CQ$6:$DJ$6)+2-CY$6,0)*CY$7,"")</f>
        <v/>
      </c>
      <c r="CZ42" s="54" t="str">
        <f>IFERROR(VLOOKUP($B42,CC$49:$CN$58,MAX($CQ$6:$DJ$6)+2-CZ$6,0)*CZ$7,"")</f>
        <v/>
      </c>
      <c r="DA42" s="54" t="str">
        <f>IFERROR(VLOOKUP($B42,CD$49:$CN$58,MAX($CQ$6:$DJ$6)+2-DA$6,0)*DA$7,"")</f>
        <v/>
      </c>
      <c r="DB42" s="54" t="str">
        <f>IFERROR(VLOOKUP($B42,CE$49:$CN$58,MAX($CQ$6:$DJ$6)+2-DB$6,0)*DB$7,"")</f>
        <v/>
      </c>
      <c r="DC42" s="54" t="str">
        <f>IFERROR(VLOOKUP($B42,CF$49:$CN$58,MAX($CQ$6:$DJ$6)+2-DC$6,0)*DC$7,"")</f>
        <v/>
      </c>
      <c r="DD42" s="54" t="str">
        <f>IFERROR(VLOOKUP($B42,CG$49:$CN$58,MAX($CQ$6:$DJ$6)+2-DD$6,0)*DD$7,"")</f>
        <v/>
      </c>
      <c r="DE42" s="54" t="str">
        <f>IFERROR(VLOOKUP($B42,CH$49:$CN$58,MAX($CQ$6:$DJ$6)+2-DE$6,0)*DE$7,"")</f>
        <v/>
      </c>
      <c r="DF42" s="54" t="str">
        <f>IFERROR(VLOOKUP($B42,CI$49:$CN$58,MAX($CQ$6:$DJ$6)+2-DF$6,0)*DF$7,"")</f>
        <v/>
      </c>
      <c r="DG42" s="54" t="str">
        <f>IFERROR(VLOOKUP($B42,CJ$49:$CN$58,MAX($CQ$6:$DJ$6)+2-DG$6,0)*DG$7,"")</f>
        <v/>
      </c>
      <c r="DH42" s="54" t="str">
        <f>IFERROR(VLOOKUP($B42,CK$49:$CN$58,MAX($CQ$6:$DJ$6)+2-DH$6,0)*DH$7,"")</f>
        <v/>
      </c>
      <c r="DI42" s="54" t="str">
        <f>IFERROR(VLOOKUP($B42,CL$49:$CN$58,MAX($CQ$6:$DJ$6)+2-DI$6,0)*DI$7,"")</f>
        <v/>
      </c>
      <c r="DJ42" s="54" t="str">
        <f>IFERROR(VLOOKUP($B42,CM$49:$CN$58,MAX($CQ$6:$DJ$6)+2-DJ$6,0)*DJ$7,"")</f>
        <v/>
      </c>
      <c r="DK42" s="55">
        <f t="shared" si="18"/>
        <v>0</v>
      </c>
      <c r="DM42" s="56" t="str">
        <f>IFERROR(VLOOKUP($B42,BT$60:$CN$69,MAX($BT$6:$CM$6)+2-DM$6,0)*DM$7,"")</f>
        <v/>
      </c>
      <c r="DN42" s="56" t="str">
        <f>IFERROR(VLOOKUP($B42,BU$60:$CN$69,MAX($BT$6:$CM$6)+2-DN$6,0)*DN$7,"")</f>
        <v/>
      </c>
      <c r="DO42" s="56" t="str">
        <f>IFERROR(VLOOKUP($B42,BV$60:$CN$69,MAX($BT$6:$CM$6)+2-DO$6,0)*DO$7,"")</f>
        <v/>
      </c>
      <c r="DP42" s="56" t="str">
        <f>IFERROR(VLOOKUP($B42,BW$60:$CN$69,MAX($BT$6:$CM$6)+2-DP$6,0)*DP$7,"")</f>
        <v/>
      </c>
      <c r="DQ42" s="56" t="str">
        <f>IFERROR(VLOOKUP($B42,BX$60:$CN$69,MAX($BT$6:$CM$6)+2-DQ$6,0)*DQ$7,"")</f>
        <v/>
      </c>
      <c r="DR42" s="56" t="str">
        <f>IFERROR(VLOOKUP($B42,BY$60:$CN$69,MAX($BT$6:$CM$6)+2-DR$6,0)*DR$7,"")</f>
        <v/>
      </c>
      <c r="DS42" s="56" t="str">
        <f>IFERROR(VLOOKUP($B42,BZ$60:$CN$69,MAX($BT$6:$CM$6)+2-DS$6,0)*DS$7,"")</f>
        <v/>
      </c>
      <c r="DT42" s="56" t="str">
        <f>IFERROR(VLOOKUP($B42,CA$60:$CN$69,MAX($BT$6:$CM$6)+2-DT$6,0)*DT$7,"")</f>
        <v/>
      </c>
      <c r="DU42" s="56" t="str">
        <f>IFERROR(VLOOKUP($B42,CB$60:$CN$69,MAX($BT$6:$CM$6)+2-DU$6,0)*DU$7,"")</f>
        <v/>
      </c>
      <c r="DV42" s="56" t="str">
        <f>IFERROR(VLOOKUP($B42,CC$60:$CN$69,MAX($BT$6:$CM$6)+2-DV$6,0)*DV$7,"")</f>
        <v/>
      </c>
      <c r="DW42" s="56" t="str">
        <f>IFERROR(VLOOKUP($B42,CD$60:$CN$69,MAX($BT$6:$CM$6)+2-DW$6,0)*DW$7,"")</f>
        <v/>
      </c>
      <c r="DX42" s="56" t="str">
        <f>IFERROR(VLOOKUP($B42,CE$60:$CN$69,MAX($BT$6:$CM$6)+2-DX$6,0)*DX$7,"")</f>
        <v/>
      </c>
      <c r="DY42" s="56" t="str">
        <f>IFERROR(VLOOKUP($B42,CF$60:$CN$69,MAX($BT$6:$CM$6)+2-DY$6,0)*DY$7,"")</f>
        <v/>
      </c>
      <c r="DZ42" s="56" t="str">
        <f>IFERROR(VLOOKUP($B42,CG$60:$CN$69,MAX($BT$6:$CM$6)+2-DZ$6,0)*DZ$7,"")</f>
        <v/>
      </c>
      <c r="EA42" s="56" t="str">
        <f>IFERROR(VLOOKUP($B42,CH$60:$CN$69,MAX($BT$6:$CM$6)+2-EA$6,0)*EA$7,"")</f>
        <v/>
      </c>
      <c r="EB42" s="56" t="str">
        <f>IFERROR(VLOOKUP($B42,CI$60:$CN$69,MAX($BT$6:$CM$6)+2-EB$6,0)*EB$7,"")</f>
        <v/>
      </c>
      <c r="EC42" s="56" t="str">
        <f>IFERROR(VLOOKUP($B42,CJ$60:$CN$69,MAX($BT$6:$CM$6)+2-EC$6,0)*EC$7,"")</f>
        <v/>
      </c>
      <c r="ED42" s="56" t="str">
        <f>IFERROR(VLOOKUP($B42,CK$60:$CN$69,MAX($BT$6:$CM$6)+2-ED$6,0)*ED$7,"")</f>
        <v/>
      </c>
      <c r="EE42" s="56" t="str">
        <f>IFERROR(VLOOKUP($B42,CL$60:$CN$69,MAX($BT$6:$CM$6)+2-EE$6,0)*EE$7,"")</f>
        <v/>
      </c>
      <c r="EF42" s="56" t="str">
        <f>IFERROR(VLOOKUP($B42,CM$60:$CN$69,MAX($BT$6:$CM$6)+2-EF$6,0)*EF$7,"")</f>
        <v/>
      </c>
      <c r="EG42" s="57">
        <f t="shared" si="19"/>
        <v>0</v>
      </c>
      <c r="EJ42" s="1">
        <v>35</v>
      </c>
      <c r="EL42" s="1">
        <v>35</v>
      </c>
      <c r="EN42" s="1">
        <v>35</v>
      </c>
      <c r="EP42" s="1">
        <v>35</v>
      </c>
    </row>
    <row r="43" spans="1:146" ht="18" hidden="1">
      <c r="A43" s="36" t="s">
        <v>62</v>
      </c>
      <c r="B43" s="68"/>
      <c r="C43" s="69"/>
      <c r="D43" s="70"/>
      <c r="E43" s="70"/>
      <c r="F43" s="71"/>
      <c r="G43" s="37"/>
      <c r="H43" s="43">
        <f t="shared" si="0"/>
        <v>0</v>
      </c>
      <c r="I43" s="43">
        <f t="shared" si="1"/>
        <v>0</v>
      </c>
      <c r="J43" s="43">
        <f t="shared" si="2"/>
        <v>0</v>
      </c>
      <c r="K43" s="43">
        <f t="shared" si="3"/>
        <v>0</v>
      </c>
      <c r="L43" s="43">
        <f t="shared" si="4"/>
        <v>0</v>
      </c>
      <c r="M43" s="43">
        <f t="shared" si="5"/>
        <v>0</v>
      </c>
      <c r="N43" s="43">
        <f t="shared" si="6"/>
        <v>0</v>
      </c>
      <c r="O43" s="44">
        <f t="shared" si="7"/>
        <v>0</v>
      </c>
      <c r="P43" s="45" t="str">
        <f t="shared" si="8"/>
        <v/>
      </c>
      <c r="Q43" s="45">
        <f t="shared" si="9"/>
        <v>0</v>
      </c>
      <c r="R43" s="46"/>
      <c r="S43" s="46" t="str">
        <f t="shared" si="10"/>
        <v/>
      </c>
      <c r="T43" s="46">
        <f t="shared" si="11"/>
        <v>0</v>
      </c>
      <c r="U43" s="47" t="str">
        <f>IFERROR(VLOOKUP($B43,U$3:$BN$5,MAX($U$6:$BM$6)+2-U$6,0),"")</f>
        <v/>
      </c>
      <c r="V43" s="47" t="str">
        <f>IFERROR(VLOOKUP($B43,V$3:$BN$5,MAX($U$6:$BM$6)+2-V$6,0),"")</f>
        <v/>
      </c>
      <c r="W43" s="47" t="str">
        <f>IFERROR(VLOOKUP($B43,W$3:$BN$5,MAX($U$6:$BM$6)+2-W$6,0),"")</f>
        <v/>
      </c>
      <c r="X43" s="47" t="str">
        <f>IFERROR(VLOOKUP($B43,X$3:$BN$5,MAX($U$6:$BM$6)+2-X$6,0),"")</f>
        <v/>
      </c>
      <c r="Y43" s="47" t="str">
        <f>IFERROR(VLOOKUP($B43,Y$3:$BN$5,MAX($U$6:$BM$6)+2-Y$6,0),"")</f>
        <v/>
      </c>
      <c r="Z43" s="47" t="str">
        <f>IFERROR(VLOOKUP($B43,Z$3:$BN$5,MAX($U$6:$BM$6)+2-Z$6,0),"")</f>
        <v/>
      </c>
      <c r="AA43" s="47" t="str">
        <f>IFERROR(VLOOKUP($B43,AA$3:$BN$5,MAX($U$6:$BM$6)+2-AA$6,0),"")</f>
        <v/>
      </c>
      <c r="AB43" s="47" t="str">
        <f>IFERROR(VLOOKUP($B43,AB$3:$BN$5,MAX($U$6:$BM$6)+2-AB$6,0),"")</f>
        <v/>
      </c>
      <c r="AC43" s="47" t="str">
        <f>IFERROR(VLOOKUP($B43,AC$3:$BN$5,MAX($U$6:$BM$6)+2-AC$6,0),"")</f>
        <v/>
      </c>
      <c r="AD43" s="47" t="str">
        <f>IFERROR(VLOOKUP($B43,AD$3:$BN$5,MAX($U$6:$BM$6)+2-AD$6,0),"")</f>
        <v/>
      </c>
      <c r="AE43" s="47" t="str">
        <f>IFERROR(VLOOKUP($B43,AE$3:$BN$5,MAX($U$6:$BM$6)+2-AE$6,0),"")</f>
        <v/>
      </c>
      <c r="AF43" s="47" t="str">
        <f>IFERROR(VLOOKUP($B43,AF$3:$BN$5,MAX($U$6:$BM$6)+2-AF$6,0),"")</f>
        <v/>
      </c>
      <c r="AG43" s="47" t="str">
        <f>IFERROR(VLOOKUP($B43,AG$3:$BN$5,MAX($U$6:$BM$6)+2-AG$6,0),"")</f>
        <v/>
      </c>
      <c r="AH43" s="47" t="str">
        <f>IFERROR(VLOOKUP($B43,AH$3:$BN$5,MAX($U$6:$BM$6)+2-AH$6,0),"")</f>
        <v/>
      </c>
      <c r="AI43" s="47" t="str">
        <f>IFERROR(VLOOKUP($B43,AI$3:$BN$5,MAX($U$6:$BM$6)+2-AI$6,0),"")</f>
        <v/>
      </c>
      <c r="AJ43" s="47" t="str">
        <f>IFERROR(VLOOKUP($B43,AJ$3:$BN$5,MAX($U$6:$BM$6)+2-AJ$6,0),"")</f>
        <v/>
      </c>
      <c r="AK43" s="47" t="str">
        <f>IFERROR(VLOOKUP($B43,AK$3:$BN$5,MAX($U$6:$BM$6)+2-AK$6,0),"")</f>
        <v/>
      </c>
      <c r="AL43" s="47" t="str">
        <f>IFERROR(VLOOKUP($B43,AL$3:$BN$5,MAX($U$6:$BM$6)+2-AL$6,0),"")</f>
        <v/>
      </c>
      <c r="AM43" s="47" t="str">
        <f>IFERROR(VLOOKUP($B43,AM$3:$BN$5,MAX($U$6:$BM$6)+2-AM$6,0),"")</f>
        <v/>
      </c>
      <c r="AN43" s="47" t="str">
        <f>IFERROR(VLOOKUP($B43,AN$3:$BN$5,MAX($U$6:$BM$6)+2-AN$6,0),"")</f>
        <v/>
      </c>
      <c r="AO43" s="47" t="str">
        <f>IFERROR(VLOOKUP($B43,AO$3:$BN$5,MAX($U$6:$BM$6)+2-AO$6,0),"")</f>
        <v/>
      </c>
      <c r="AP43" s="47" t="str">
        <f>IFERROR(VLOOKUP($B43,AP$3:$BN$5,MAX($U$6:$BM$6)+2-AP$6,0),"")</f>
        <v/>
      </c>
      <c r="AQ43" s="47" t="str">
        <f>IFERROR(VLOOKUP($B43,AQ$3:$BN$5,MAX($U$6:$BM$6)+2-AQ$6,0),"")</f>
        <v/>
      </c>
      <c r="AR43" s="47" t="str">
        <f>IFERROR(VLOOKUP($B43,AR$3:$BN$5,MAX($U$6:$BM$6)+2-AR$6,0),"")</f>
        <v/>
      </c>
      <c r="AS43" s="47" t="str">
        <f>IFERROR(VLOOKUP($B43,AS$3:$BN$5,MAX($U$6:$BM$6)+2-AS$6,0),"")</f>
        <v/>
      </c>
      <c r="AT43" s="47" t="str">
        <f>IFERROR(VLOOKUP($B43,AT$3:$BN$5,MAX($U$6:$BM$6)+2-AT$6,0),"")</f>
        <v/>
      </c>
      <c r="AU43" s="47" t="str">
        <f>IFERROR(VLOOKUP($B43,AU$3:$BN$5,MAX($U$6:$BM$6)+2-AU$6,0),"")</f>
        <v/>
      </c>
      <c r="AV43" s="47" t="str">
        <f>IFERROR(VLOOKUP($B43,AV$3:$BN$5,MAX($U$6:$BM$6)+2-AV$6,0),"")</f>
        <v/>
      </c>
      <c r="AW43" s="47" t="str">
        <f>IFERROR(VLOOKUP($B43,AW$3:$BN$5,MAX($U$6:$BM$6)+2-AW$6,0),"")</f>
        <v/>
      </c>
      <c r="AX43" s="47" t="str">
        <f>IFERROR(VLOOKUP($B43,AX$3:$BN$5,MAX($U$6:$BM$6)+2-AX$6,0),"")</f>
        <v/>
      </c>
      <c r="AY43" s="47" t="str">
        <f>IFERROR(VLOOKUP($B43,AY$3:$BN$5,MAX($U$6:$BM$6)+2-AY$6,0),"")</f>
        <v/>
      </c>
      <c r="AZ43" s="47" t="str">
        <f>IFERROR(VLOOKUP($B43,AZ$3:$BN$5,MAX($U$6:$BM$6)+2-AZ$6,0),"")</f>
        <v/>
      </c>
      <c r="BA43" s="47" t="str">
        <f>IFERROR(VLOOKUP($B43,BA$3:$BN$5,MAX($U$6:$BM$6)+2-BA$6,0),"")</f>
        <v/>
      </c>
      <c r="BB43" s="47" t="str">
        <f>IFERROR(VLOOKUP($B43,BB$3:$BN$5,MAX($U$6:$BM$6)+2-BB$6,0),"")</f>
        <v/>
      </c>
      <c r="BC43" s="47" t="str">
        <f>IFERROR(VLOOKUP($B43,BC$3:$BN$5,MAX($U$6:$BM$6)+2-BC$6,0),"")</f>
        <v/>
      </c>
      <c r="BD43" s="47" t="str">
        <f>IFERROR(VLOOKUP($B43,BD$3:$BN$5,MAX($U$6:$BM$6)+2-BD$6,0),"")</f>
        <v/>
      </c>
      <c r="BE43" s="47" t="str">
        <f>IFERROR(VLOOKUP($B43,BE$3:$BN$5,MAX($U$6:$BM$6)+2-BE$6,0),"")</f>
        <v/>
      </c>
      <c r="BF43" s="47" t="str">
        <f>IFERROR(VLOOKUP($B43,BF$3:$BN$5,MAX($U$6:$BM$6)+2-BF$6,0),"")</f>
        <v/>
      </c>
      <c r="BG43" s="47" t="str">
        <f>IFERROR(VLOOKUP($B43,BG$3:$BN$5,MAX($U$6:$BM$6)+2-BG$6,0),"")</f>
        <v/>
      </c>
      <c r="BH43" s="47" t="str">
        <f>IFERROR(VLOOKUP($B43,BH$3:$BN$5,MAX($U$6:$BM$6)+2-BH$6,0),"")</f>
        <v/>
      </c>
      <c r="BI43" s="47" t="str">
        <f>IFERROR(VLOOKUP($B43,BI$3:$BN$5,MAX($U$6:$BM$6)+2-BI$6,0),"")</f>
        <v/>
      </c>
      <c r="BJ43" s="47" t="str">
        <f>IFERROR(VLOOKUP($B43,BJ$3:$BN$5,MAX($U$6:$BM$6)+2-BJ$6,0),"")</f>
        <v/>
      </c>
      <c r="BK43" s="47" t="str">
        <f>IFERROR(VLOOKUP($B43,BK$3:$BN$5,MAX($U$6:$BM$6)+2-BK$6,0),"")</f>
        <v/>
      </c>
      <c r="BL43" s="47" t="str">
        <f>IFERROR(VLOOKUP($B43,BL$3:$BN$5,MAX($U$6:$BM$6)+2-BL$6,0),"")</f>
        <v/>
      </c>
      <c r="BM43" s="47" t="str">
        <f>IFERROR(VLOOKUP($B43,BM$3:$BN$5,MAX($U$6:$BM$6)+2-BM$6,0),"")</f>
        <v/>
      </c>
      <c r="BN43" s="46">
        <f t="shared" si="12"/>
        <v>0</v>
      </c>
      <c r="BO43" s="48" t="str">
        <f t="shared" si="13"/>
        <v/>
      </c>
      <c r="BP43" s="48" t="str">
        <f t="shared" si="14"/>
        <v/>
      </c>
      <c r="BQ43" s="49" t="str">
        <f t="shared" si="15"/>
        <v/>
      </c>
      <c r="BR43" s="50">
        <f t="shared" si="16"/>
        <v>0</v>
      </c>
      <c r="BS43" s="51">
        <f t="shared" si="17"/>
        <v>0</v>
      </c>
      <c r="BT43" s="52" t="str">
        <f>IFERROR(VLOOKUP($B43,BT$2:$CN$5,MAX($BT$6:$CM$6)+2-BT$6,0)*BT$7,"")</f>
        <v/>
      </c>
      <c r="BU43" s="52" t="str">
        <f>IFERROR(VLOOKUP($B43,BU$2:$CN$5,MAX($BT$6:$CM$6)+2-BU$6,0)*BU$7,"")</f>
        <v/>
      </c>
      <c r="BV43" s="52" t="str">
        <f>IFERROR(VLOOKUP($B43,BV$2:$CN$5,MAX($BT$6:$CM$6)+2-BV$6,0)*BV$7,"")</f>
        <v/>
      </c>
      <c r="BW43" s="52" t="str">
        <f>IFERROR(VLOOKUP($B43,BW$2:$CN$5,MAX($BT$6:$CM$6)+2-BW$6,0)*BW$7,"")</f>
        <v/>
      </c>
      <c r="BX43" s="52" t="str">
        <f>IFERROR(VLOOKUP($B43,BX$2:$CN$5,MAX($BT$6:$CM$6)+2-BX$6,0)*BX$7,"")</f>
        <v/>
      </c>
      <c r="BY43" s="52" t="str">
        <f>IFERROR(VLOOKUP($B43,BY$2:$CN$5,MAX($BT$6:$CM$6)+2-BY$6,0)*BY$7,"")</f>
        <v/>
      </c>
      <c r="BZ43" s="52" t="str">
        <f>IFERROR(VLOOKUP($B43,BZ$2:$CN$5,MAX($BT$6:$CM$6)+2-BZ$6,0)*BZ$7,"")</f>
        <v/>
      </c>
      <c r="CA43" s="52" t="str">
        <f>IFERROR(VLOOKUP($B43,CA$2:$CN$5,MAX($BT$6:$CM$6)+2-CA$6,0)*CA$7,"")</f>
        <v/>
      </c>
      <c r="CB43" s="52" t="str">
        <f>IFERROR(VLOOKUP($B43,CB$2:$CN$5,MAX($BT$6:$CM$6)+2-CB$6,0)*CB$7,"")</f>
        <v/>
      </c>
      <c r="CC43" s="52" t="str">
        <f>IFERROR(VLOOKUP($B43,CC$2:$CN$5,MAX($BT$6:$CM$6)+2-CC$6,0)*CC$7,"")</f>
        <v/>
      </c>
      <c r="CD43" s="52" t="str">
        <f>IFERROR(VLOOKUP($B43,CD$2:$CN$5,MAX($BT$6:$CM$6)+2-CD$6,0)*CD$7,"")</f>
        <v/>
      </c>
      <c r="CE43" s="52" t="str">
        <f>IFERROR(VLOOKUP($B43,CE$2:$CN$5,MAX($BT$6:$CM$6)+2-CE$6,0)*CE$7,"")</f>
        <v/>
      </c>
      <c r="CF43" s="52" t="str">
        <f>IFERROR(VLOOKUP($B43,CF$2:$CN$5,MAX($BT$6:$CM$6)+2-CF$6,0)*CF$7,"")</f>
        <v/>
      </c>
      <c r="CG43" s="52" t="str">
        <f>IFERROR(VLOOKUP($B43,CG$2:$CN$5,MAX($BT$6:$CM$6)+2-CG$6,0)*CG$7,"")</f>
        <v/>
      </c>
      <c r="CH43" s="52" t="str">
        <f>IFERROR(VLOOKUP($B43,CH$2:$CN$5,MAX($BT$6:$CM$6)+2-CH$6,0)*CH$7,"")</f>
        <v/>
      </c>
      <c r="CI43" s="52" t="str">
        <f>IFERROR(VLOOKUP($B43,CI$2:$CN$5,MAX($BT$6:$CM$6)+2-CI$6,0)*CI$7,"")</f>
        <v/>
      </c>
      <c r="CJ43" s="52" t="str">
        <f>IFERROR(VLOOKUP($B43,CJ$2:$CN$5,MAX($BT$6:$CM$6)+2-CJ$6,0)*CJ$7,"")</f>
        <v/>
      </c>
      <c r="CK43" s="52" t="str">
        <f>IFERROR(VLOOKUP($B43,CK$2:$CN$5,MAX($BT$6:$CM$6)+2-CK$6,0)*CK$7,"")</f>
        <v/>
      </c>
      <c r="CL43" s="52" t="str">
        <f>IFERROR(VLOOKUP($B43,CL$2:$CN$5,MAX($BT$6:$CM$6)+2-CL$6,0)*CL$7,"")</f>
        <v/>
      </c>
      <c r="CM43" s="52" t="str">
        <f>IFERROR(VLOOKUP($B43,CM$2:$CN$5,MAX($BT$6:$CM$6)+2-CM$6,0)*CM$7,"")</f>
        <v/>
      </c>
      <c r="CP43" s="53"/>
      <c r="CQ43" s="54" t="str">
        <f>IFERROR(VLOOKUP($B43,BT$49:$CN$58,MAX($CQ$6:$DJ$6)+2-CQ$6,0)*CQ$7,"")</f>
        <v/>
      </c>
      <c r="CR43" s="54" t="str">
        <f>IFERROR(VLOOKUP($B43,BU$49:$CN$58,MAX($CQ$6:$DJ$6)+2-CR$6,0)*CR$7,"")</f>
        <v/>
      </c>
      <c r="CS43" s="54" t="str">
        <f>IFERROR(VLOOKUP($B43,BV$49:$CN$58,MAX($CQ$6:$DJ$6)+2-CS$6,0)*CS$7,"")</f>
        <v/>
      </c>
      <c r="CT43" s="54" t="str">
        <f>IFERROR(VLOOKUP($B43,BW$49:$CN$58,MAX($CQ$6:$DJ$6)+2-CT$6,0)*CT$7,"")</f>
        <v/>
      </c>
      <c r="CU43" s="54" t="str">
        <f>IFERROR(VLOOKUP($B43,BX$49:$CN$58,MAX($CQ$6:$DJ$6)+2-CU$6,0)*CU$7,"")</f>
        <v/>
      </c>
      <c r="CV43" s="54" t="str">
        <f>IFERROR(VLOOKUP($B43,BY$49:$CN$58,MAX($CQ$6:$DJ$6)+2-CV$6,0)*CV$7,"")</f>
        <v/>
      </c>
      <c r="CW43" s="54" t="str">
        <f>IFERROR(VLOOKUP($B43,BZ$49:$CN$58,MAX($CQ$6:$DJ$6)+2-CW$6,0)*CW$7,"")</f>
        <v/>
      </c>
      <c r="CX43" s="54" t="str">
        <f>IFERROR(VLOOKUP($B43,CA$49:$CN$58,MAX($CQ$6:$DJ$6)+2-CX$6,0)*CX$7,"")</f>
        <v/>
      </c>
      <c r="CY43" s="54" t="str">
        <f>IFERROR(VLOOKUP($B43,CB$49:$CN$58,MAX($CQ$6:$DJ$6)+2-CY$6,0)*CY$7,"")</f>
        <v/>
      </c>
      <c r="CZ43" s="54" t="str">
        <f>IFERROR(VLOOKUP($B43,CC$49:$CN$58,MAX($CQ$6:$DJ$6)+2-CZ$6,0)*CZ$7,"")</f>
        <v/>
      </c>
      <c r="DA43" s="54" t="str">
        <f>IFERROR(VLOOKUP($B43,CD$49:$CN$58,MAX($CQ$6:$DJ$6)+2-DA$6,0)*DA$7,"")</f>
        <v/>
      </c>
      <c r="DB43" s="54" t="str">
        <f>IFERROR(VLOOKUP($B43,CE$49:$CN$58,MAX($CQ$6:$DJ$6)+2-DB$6,0)*DB$7,"")</f>
        <v/>
      </c>
      <c r="DC43" s="54" t="str">
        <f>IFERROR(VLOOKUP($B43,CF$49:$CN$58,MAX($CQ$6:$DJ$6)+2-DC$6,0)*DC$7,"")</f>
        <v/>
      </c>
      <c r="DD43" s="54" t="str">
        <f>IFERROR(VLOOKUP($B43,CG$49:$CN$58,MAX($CQ$6:$DJ$6)+2-DD$6,0)*DD$7,"")</f>
        <v/>
      </c>
      <c r="DE43" s="54" t="str">
        <f>IFERROR(VLOOKUP($B43,CH$49:$CN$58,MAX($CQ$6:$DJ$6)+2-DE$6,0)*DE$7,"")</f>
        <v/>
      </c>
      <c r="DF43" s="54" t="str">
        <f>IFERROR(VLOOKUP($B43,CI$49:$CN$58,MAX($CQ$6:$DJ$6)+2-DF$6,0)*DF$7,"")</f>
        <v/>
      </c>
      <c r="DG43" s="54" t="str">
        <f>IFERROR(VLOOKUP($B43,CJ$49:$CN$58,MAX($CQ$6:$DJ$6)+2-DG$6,0)*DG$7,"")</f>
        <v/>
      </c>
      <c r="DH43" s="54" t="str">
        <f>IFERROR(VLOOKUP($B43,CK$49:$CN$58,MAX($CQ$6:$DJ$6)+2-DH$6,0)*DH$7,"")</f>
        <v/>
      </c>
      <c r="DI43" s="54" t="str">
        <f>IFERROR(VLOOKUP($B43,CL$49:$CN$58,MAX($CQ$6:$DJ$6)+2-DI$6,0)*DI$7,"")</f>
        <v/>
      </c>
      <c r="DJ43" s="54" t="str">
        <f>IFERROR(VLOOKUP($B43,CM$49:$CN$58,MAX($CQ$6:$DJ$6)+2-DJ$6,0)*DJ$7,"")</f>
        <v/>
      </c>
      <c r="DK43" s="55">
        <f t="shared" si="18"/>
        <v>0</v>
      </c>
      <c r="DM43" s="56" t="str">
        <f>IFERROR(VLOOKUP($B43,BT$60:$CN$69,MAX($BT$6:$CM$6)+2-DM$6,0)*DM$7,"")</f>
        <v/>
      </c>
      <c r="DN43" s="56" t="str">
        <f>IFERROR(VLOOKUP($B43,BU$60:$CN$69,MAX($BT$6:$CM$6)+2-DN$6,0)*DN$7,"")</f>
        <v/>
      </c>
      <c r="DO43" s="56" t="str">
        <f>IFERROR(VLOOKUP($B43,BV$60:$CN$69,MAX($BT$6:$CM$6)+2-DO$6,0)*DO$7,"")</f>
        <v/>
      </c>
      <c r="DP43" s="56" t="str">
        <f>IFERROR(VLOOKUP($B43,BW$60:$CN$69,MAX($BT$6:$CM$6)+2-DP$6,0)*DP$7,"")</f>
        <v/>
      </c>
      <c r="DQ43" s="56" t="str">
        <f>IFERROR(VLOOKUP($B43,BX$60:$CN$69,MAX($BT$6:$CM$6)+2-DQ$6,0)*DQ$7,"")</f>
        <v/>
      </c>
      <c r="DR43" s="56" t="str">
        <f>IFERROR(VLOOKUP($B43,BY$60:$CN$69,MAX($BT$6:$CM$6)+2-DR$6,0)*DR$7,"")</f>
        <v/>
      </c>
      <c r="DS43" s="56" t="str">
        <f>IFERROR(VLOOKUP($B43,BZ$60:$CN$69,MAX($BT$6:$CM$6)+2-DS$6,0)*DS$7,"")</f>
        <v/>
      </c>
      <c r="DT43" s="56" t="str">
        <f>IFERROR(VLOOKUP($B43,CA$60:$CN$69,MAX($BT$6:$CM$6)+2-DT$6,0)*DT$7,"")</f>
        <v/>
      </c>
      <c r="DU43" s="56" t="str">
        <f>IFERROR(VLOOKUP($B43,CB$60:$CN$69,MAX($BT$6:$CM$6)+2-DU$6,0)*DU$7,"")</f>
        <v/>
      </c>
      <c r="DV43" s="56" t="str">
        <f>IFERROR(VLOOKUP($B43,CC$60:$CN$69,MAX($BT$6:$CM$6)+2-DV$6,0)*DV$7,"")</f>
        <v/>
      </c>
      <c r="DW43" s="56" t="str">
        <f>IFERROR(VLOOKUP($B43,CD$60:$CN$69,MAX($BT$6:$CM$6)+2-DW$6,0)*DW$7,"")</f>
        <v/>
      </c>
      <c r="DX43" s="56" t="str">
        <f>IFERROR(VLOOKUP($B43,CE$60:$CN$69,MAX($BT$6:$CM$6)+2-DX$6,0)*DX$7,"")</f>
        <v/>
      </c>
      <c r="DY43" s="56" t="str">
        <f>IFERROR(VLOOKUP($B43,CF$60:$CN$69,MAX($BT$6:$CM$6)+2-DY$6,0)*DY$7,"")</f>
        <v/>
      </c>
      <c r="DZ43" s="56" t="str">
        <f>IFERROR(VLOOKUP($B43,CG$60:$CN$69,MAX($BT$6:$CM$6)+2-DZ$6,0)*DZ$7,"")</f>
        <v/>
      </c>
      <c r="EA43" s="56" t="str">
        <f>IFERROR(VLOOKUP($B43,CH$60:$CN$69,MAX($BT$6:$CM$6)+2-EA$6,0)*EA$7,"")</f>
        <v/>
      </c>
      <c r="EB43" s="56" t="str">
        <f>IFERROR(VLOOKUP($B43,CI$60:$CN$69,MAX($BT$6:$CM$6)+2-EB$6,0)*EB$7,"")</f>
        <v/>
      </c>
      <c r="EC43" s="56" t="str">
        <f>IFERROR(VLOOKUP($B43,CJ$60:$CN$69,MAX($BT$6:$CM$6)+2-EC$6,0)*EC$7,"")</f>
        <v/>
      </c>
      <c r="ED43" s="56" t="str">
        <f>IFERROR(VLOOKUP($B43,CK$60:$CN$69,MAX($BT$6:$CM$6)+2-ED$6,0)*ED$7,"")</f>
        <v/>
      </c>
      <c r="EE43" s="56" t="str">
        <f>IFERROR(VLOOKUP($B43,CL$60:$CN$69,MAX($BT$6:$CM$6)+2-EE$6,0)*EE$7,"")</f>
        <v/>
      </c>
      <c r="EF43" s="56" t="str">
        <f>IFERROR(VLOOKUP($B43,CM$60:$CN$69,MAX($BT$6:$CM$6)+2-EF$6,0)*EF$7,"")</f>
        <v/>
      </c>
      <c r="EG43" s="57">
        <f t="shared" si="19"/>
        <v>0</v>
      </c>
      <c r="EJ43" s="1">
        <v>36</v>
      </c>
      <c r="EL43" s="1">
        <v>36</v>
      </c>
      <c r="EN43" s="1">
        <v>36</v>
      </c>
      <c r="EP43" s="1">
        <v>36</v>
      </c>
    </row>
    <row r="44" spans="1:146" ht="18" hidden="1">
      <c r="A44" s="36" t="s">
        <v>63</v>
      </c>
      <c r="B44" s="68"/>
      <c r="C44" s="69"/>
      <c r="D44" s="70"/>
      <c r="E44" s="70"/>
      <c r="F44" s="71"/>
      <c r="G44" s="37"/>
      <c r="H44" s="43">
        <f t="shared" si="0"/>
        <v>0</v>
      </c>
      <c r="I44" s="43">
        <f t="shared" si="1"/>
        <v>0</v>
      </c>
      <c r="J44" s="43">
        <f t="shared" si="2"/>
        <v>0</v>
      </c>
      <c r="K44" s="43">
        <f t="shared" si="3"/>
        <v>0</v>
      </c>
      <c r="L44" s="43">
        <f t="shared" si="4"/>
        <v>0</v>
      </c>
      <c r="M44" s="43">
        <f t="shared" si="5"/>
        <v>0</v>
      </c>
      <c r="N44" s="43">
        <f t="shared" si="6"/>
        <v>0</v>
      </c>
      <c r="O44" s="44">
        <f t="shared" si="7"/>
        <v>0</v>
      </c>
      <c r="P44" s="45" t="str">
        <f t="shared" si="8"/>
        <v/>
      </c>
      <c r="Q44" s="45">
        <f t="shared" si="9"/>
        <v>0</v>
      </c>
      <c r="R44" s="46"/>
      <c r="S44" s="46" t="str">
        <f t="shared" si="10"/>
        <v/>
      </c>
      <c r="T44" s="46">
        <f t="shared" si="11"/>
        <v>0</v>
      </c>
      <c r="U44" s="47" t="str">
        <f>IFERROR(VLOOKUP($B44,U$3:$BN$5,MAX($U$6:$BM$6)+2-U$6,0),"")</f>
        <v/>
      </c>
      <c r="V44" s="47" t="str">
        <f>IFERROR(VLOOKUP($B44,V$3:$BN$5,MAX($U$6:$BM$6)+2-V$6,0),"")</f>
        <v/>
      </c>
      <c r="W44" s="47" t="str">
        <f>IFERROR(VLOOKUP($B44,W$3:$BN$5,MAX($U$6:$BM$6)+2-W$6,0),"")</f>
        <v/>
      </c>
      <c r="X44" s="47" t="str">
        <f>IFERROR(VLOOKUP($B44,X$3:$BN$5,MAX($U$6:$BM$6)+2-X$6,0),"")</f>
        <v/>
      </c>
      <c r="Y44" s="47" t="str">
        <f>IFERROR(VLOOKUP($B44,Y$3:$BN$5,MAX($U$6:$BM$6)+2-Y$6,0),"")</f>
        <v/>
      </c>
      <c r="Z44" s="47" t="str">
        <f>IFERROR(VLOOKUP($B44,Z$3:$BN$5,MAX($U$6:$BM$6)+2-Z$6,0),"")</f>
        <v/>
      </c>
      <c r="AA44" s="47" t="str">
        <f>IFERROR(VLOOKUP($B44,AA$3:$BN$5,MAX($U$6:$BM$6)+2-AA$6,0),"")</f>
        <v/>
      </c>
      <c r="AB44" s="47" t="str">
        <f>IFERROR(VLOOKUP($B44,AB$3:$BN$5,MAX($U$6:$BM$6)+2-AB$6,0),"")</f>
        <v/>
      </c>
      <c r="AC44" s="47" t="str">
        <f>IFERROR(VLOOKUP($B44,AC$3:$BN$5,MAX($U$6:$BM$6)+2-AC$6,0),"")</f>
        <v/>
      </c>
      <c r="AD44" s="47" t="str">
        <f>IFERROR(VLOOKUP($B44,AD$3:$BN$5,MAX($U$6:$BM$6)+2-AD$6,0),"")</f>
        <v/>
      </c>
      <c r="AE44" s="47" t="str">
        <f>IFERROR(VLOOKUP($B44,AE$3:$BN$5,MAX($U$6:$BM$6)+2-AE$6,0),"")</f>
        <v/>
      </c>
      <c r="AF44" s="47" t="str">
        <f>IFERROR(VLOOKUP($B44,AF$3:$BN$5,MAX($U$6:$BM$6)+2-AF$6,0),"")</f>
        <v/>
      </c>
      <c r="AG44" s="47" t="str">
        <f>IFERROR(VLOOKUP($B44,AG$3:$BN$5,MAX($U$6:$BM$6)+2-AG$6,0),"")</f>
        <v/>
      </c>
      <c r="AH44" s="47" t="str">
        <f>IFERROR(VLOOKUP($B44,AH$3:$BN$5,MAX($U$6:$BM$6)+2-AH$6,0),"")</f>
        <v/>
      </c>
      <c r="AI44" s="47" t="str">
        <f>IFERROR(VLOOKUP($B44,AI$3:$BN$5,MAX($U$6:$BM$6)+2-AI$6,0),"")</f>
        <v/>
      </c>
      <c r="AJ44" s="47" t="str">
        <f>IFERROR(VLOOKUP($B44,AJ$3:$BN$5,MAX($U$6:$BM$6)+2-AJ$6,0),"")</f>
        <v/>
      </c>
      <c r="AK44" s="47" t="str">
        <f>IFERROR(VLOOKUP($B44,AK$3:$BN$5,MAX($U$6:$BM$6)+2-AK$6,0),"")</f>
        <v/>
      </c>
      <c r="AL44" s="47" t="str">
        <f>IFERROR(VLOOKUP($B44,AL$3:$BN$5,MAX($U$6:$BM$6)+2-AL$6,0),"")</f>
        <v/>
      </c>
      <c r="AM44" s="47" t="str">
        <f>IFERROR(VLOOKUP($B44,AM$3:$BN$5,MAX($U$6:$BM$6)+2-AM$6,0),"")</f>
        <v/>
      </c>
      <c r="AN44" s="47" t="str">
        <f>IFERROR(VLOOKUP($B44,AN$3:$BN$5,MAX($U$6:$BM$6)+2-AN$6,0),"")</f>
        <v/>
      </c>
      <c r="AO44" s="47" t="str">
        <f>IFERROR(VLOOKUP($B44,AO$3:$BN$5,MAX($U$6:$BM$6)+2-AO$6,0),"")</f>
        <v/>
      </c>
      <c r="AP44" s="47" t="str">
        <f>IFERROR(VLOOKUP($B44,AP$3:$BN$5,MAX($U$6:$BM$6)+2-AP$6,0),"")</f>
        <v/>
      </c>
      <c r="AQ44" s="47" t="str">
        <f>IFERROR(VLOOKUP($B44,AQ$3:$BN$5,MAX($U$6:$BM$6)+2-AQ$6,0),"")</f>
        <v/>
      </c>
      <c r="AR44" s="47" t="str">
        <f>IFERROR(VLOOKUP($B44,AR$3:$BN$5,MAX($U$6:$BM$6)+2-AR$6,0),"")</f>
        <v/>
      </c>
      <c r="AS44" s="47" t="str">
        <f>IFERROR(VLOOKUP($B44,AS$3:$BN$5,MAX($U$6:$BM$6)+2-AS$6,0),"")</f>
        <v/>
      </c>
      <c r="AT44" s="47" t="str">
        <f>IFERROR(VLOOKUP($B44,AT$3:$BN$5,MAX($U$6:$BM$6)+2-AT$6,0),"")</f>
        <v/>
      </c>
      <c r="AU44" s="47" t="str">
        <f>IFERROR(VLOOKUP($B44,AU$3:$BN$5,MAX($U$6:$BM$6)+2-AU$6,0),"")</f>
        <v/>
      </c>
      <c r="AV44" s="47" t="str">
        <f>IFERROR(VLOOKUP($B44,AV$3:$BN$5,MAX($U$6:$BM$6)+2-AV$6,0),"")</f>
        <v/>
      </c>
      <c r="AW44" s="47" t="str">
        <f>IFERROR(VLOOKUP($B44,AW$3:$BN$5,MAX($U$6:$BM$6)+2-AW$6,0),"")</f>
        <v/>
      </c>
      <c r="AX44" s="47" t="str">
        <f>IFERROR(VLOOKUP($B44,AX$3:$BN$5,MAX($U$6:$BM$6)+2-AX$6,0),"")</f>
        <v/>
      </c>
      <c r="AY44" s="47" t="str">
        <f>IFERROR(VLOOKUP($B44,AY$3:$BN$5,MAX($U$6:$BM$6)+2-AY$6,0),"")</f>
        <v/>
      </c>
      <c r="AZ44" s="47" t="str">
        <f>IFERROR(VLOOKUP($B44,AZ$3:$BN$5,MAX($U$6:$BM$6)+2-AZ$6,0),"")</f>
        <v/>
      </c>
      <c r="BA44" s="47" t="str">
        <f>IFERROR(VLOOKUP($B44,BA$3:$BN$5,MAX($U$6:$BM$6)+2-BA$6,0),"")</f>
        <v/>
      </c>
      <c r="BB44" s="47" t="str">
        <f>IFERROR(VLOOKUP($B44,BB$3:$BN$5,MAX($U$6:$BM$6)+2-BB$6,0),"")</f>
        <v/>
      </c>
      <c r="BC44" s="47" t="str">
        <f>IFERROR(VLOOKUP($B44,BC$3:$BN$5,MAX($U$6:$BM$6)+2-BC$6,0),"")</f>
        <v/>
      </c>
      <c r="BD44" s="47" t="str">
        <f>IFERROR(VLOOKUP($B44,BD$3:$BN$5,MAX($U$6:$BM$6)+2-BD$6,0),"")</f>
        <v/>
      </c>
      <c r="BE44" s="47" t="str">
        <f>IFERROR(VLOOKUP($B44,BE$3:$BN$5,MAX($U$6:$BM$6)+2-BE$6,0),"")</f>
        <v/>
      </c>
      <c r="BF44" s="47" t="str">
        <f>IFERROR(VLOOKUP($B44,BF$3:$BN$5,MAX($U$6:$BM$6)+2-BF$6,0),"")</f>
        <v/>
      </c>
      <c r="BG44" s="47" t="str">
        <f>IFERROR(VLOOKUP($B44,BG$3:$BN$5,MAX($U$6:$BM$6)+2-BG$6,0),"")</f>
        <v/>
      </c>
      <c r="BH44" s="47" t="str">
        <f>IFERROR(VLOOKUP($B44,BH$3:$BN$5,MAX($U$6:$BM$6)+2-BH$6,0),"")</f>
        <v/>
      </c>
      <c r="BI44" s="47" t="str">
        <f>IFERROR(VLOOKUP($B44,BI$3:$BN$5,MAX($U$6:$BM$6)+2-BI$6,0),"")</f>
        <v/>
      </c>
      <c r="BJ44" s="47" t="str">
        <f>IFERROR(VLOOKUP($B44,BJ$3:$BN$5,MAX($U$6:$BM$6)+2-BJ$6,0),"")</f>
        <v/>
      </c>
      <c r="BK44" s="47" t="str">
        <f>IFERROR(VLOOKUP($B44,BK$3:$BN$5,MAX($U$6:$BM$6)+2-BK$6,0),"")</f>
        <v/>
      </c>
      <c r="BL44" s="47" t="str">
        <f>IFERROR(VLOOKUP($B44,BL$3:$BN$5,MAX($U$6:$BM$6)+2-BL$6,0),"")</f>
        <v/>
      </c>
      <c r="BM44" s="47" t="str">
        <f>IFERROR(VLOOKUP($B44,BM$3:$BN$5,MAX($U$6:$BM$6)+2-BM$6,0),"")</f>
        <v/>
      </c>
      <c r="BN44" s="46">
        <f t="shared" si="12"/>
        <v>0</v>
      </c>
      <c r="BO44" s="48" t="str">
        <f t="shared" si="13"/>
        <v/>
      </c>
      <c r="BP44" s="48" t="str">
        <f t="shared" si="14"/>
        <v/>
      </c>
      <c r="BQ44" s="49" t="str">
        <f t="shared" si="15"/>
        <v/>
      </c>
      <c r="BR44" s="50">
        <f t="shared" si="16"/>
        <v>0</v>
      </c>
      <c r="BS44" s="51">
        <f t="shared" si="17"/>
        <v>0</v>
      </c>
      <c r="BT44" s="52" t="str">
        <f>IFERROR(VLOOKUP($B44,BT$2:$CN$5,MAX($BT$6:$CM$6)+2-BT$6,0)*BT$7,"")</f>
        <v/>
      </c>
      <c r="BU44" s="52" t="str">
        <f>IFERROR(VLOOKUP($B44,BU$2:$CN$5,MAX($BT$6:$CM$6)+2-BU$6,0)*BU$7,"")</f>
        <v/>
      </c>
      <c r="BV44" s="52" t="str">
        <f>IFERROR(VLOOKUP($B44,BV$2:$CN$5,MAX($BT$6:$CM$6)+2-BV$6,0)*BV$7,"")</f>
        <v/>
      </c>
      <c r="BW44" s="52" t="str">
        <f>IFERROR(VLOOKUP($B44,BW$2:$CN$5,MAX($BT$6:$CM$6)+2-BW$6,0)*BW$7,"")</f>
        <v/>
      </c>
      <c r="BX44" s="52" t="str">
        <f>IFERROR(VLOOKUP($B44,BX$2:$CN$5,MAX($BT$6:$CM$6)+2-BX$6,0)*BX$7,"")</f>
        <v/>
      </c>
      <c r="BY44" s="52" t="str">
        <f>IFERROR(VLOOKUP($B44,BY$2:$CN$5,MAX($BT$6:$CM$6)+2-BY$6,0)*BY$7,"")</f>
        <v/>
      </c>
      <c r="BZ44" s="52" t="str">
        <f>IFERROR(VLOOKUP($B44,BZ$2:$CN$5,MAX($BT$6:$CM$6)+2-BZ$6,0)*BZ$7,"")</f>
        <v/>
      </c>
      <c r="CA44" s="52" t="str">
        <f>IFERROR(VLOOKUP($B44,CA$2:$CN$5,MAX($BT$6:$CM$6)+2-CA$6,0)*CA$7,"")</f>
        <v/>
      </c>
      <c r="CB44" s="52" t="str">
        <f>IFERROR(VLOOKUP($B44,CB$2:$CN$5,MAX($BT$6:$CM$6)+2-CB$6,0)*CB$7,"")</f>
        <v/>
      </c>
      <c r="CC44" s="52" t="str">
        <f>IFERROR(VLOOKUP($B44,CC$2:$CN$5,MAX($BT$6:$CM$6)+2-CC$6,0)*CC$7,"")</f>
        <v/>
      </c>
      <c r="CD44" s="52" t="str">
        <f>IFERROR(VLOOKUP($B44,CD$2:$CN$5,MAX($BT$6:$CM$6)+2-CD$6,0)*CD$7,"")</f>
        <v/>
      </c>
      <c r="CE44" s="52" t="str">
        <f>IFERROR(VLOOKUP($B44,CE$2:$CN$5,MAX($BT$6:$CM$6)+2-CE$6,0)*CE$7,"")</f>
        <v/>
      </c>
      <c r="CF44" s="52" t="str">
        <f>IFERROR(VLOOKUP($B44,CF$2:$CN$5,MAX($BT$6:$CM$6)+2-CF$6,0)*CF$7,"")</f>
        <v/>
      </c>
      <c r="CG44" s="52" t="str">
        <f>IFERROR(VLOOKUP($B44,CG$2:$CN$5,MAX($BT$6:$CM$6)+2-CG$6,0)*CG$7,"")</f>
        <v/>
      </c>
      <c r="CH44" s="52" t="str">
        <f>IFERROR(VLOOKUP($B44,CH$2:$CN$5,MAX($BT$6:$CM$6)+2-CH$6,0)*CH$7,"")</f>
        <v/>
      </c>
      <c r="CI44" s="52" t="str">
        <f>IFERROR(VLOOKUP($B44,CI$2:$CN$5,MAX($BT$6:$CM$6)+2-CI$6,0)*CI$7,"")</f>
        <v/>
      </c>
      <c r="CJ44" s="52" t="str">
        <f>IFERROR(VLOOKUP($B44,CJ$2:$CN$5,MAX($BT$6:$CM$6)+2-CJ$6,0)*CJ$7,"")</f>
        <v/>
      </c>
      <c r="CK44" s="52" t="str">
        <f>IFERROR(VLOOKUP($B44,CK$2:$CN$5,MAX($BT$6:$CM$6)+2-CK$6,0)*CK$7,"")</f>
        <v/>
      </c>
      <c r="CL44" s="52" t="str">
        <f>IFERROR(VLOOKUP($B44,CL$2:$CN$5,MAX($BT$6:$CM$6)+2-CL$6,0)*CL$7,"")</f>
        <v/>
      </c>
      <c r="CM44" s="52" t="str">
        <f>IFERROR(VLOOKUP($B44,CM$2:$CN$5,MAX($BT$6:$CM$6)+2-CM$6,0)*CM$7,"")</f>
        <v/>
      </c>
      <c r="CP44" s="53"/>
      <c r="CQ44" s="54" t="str">
        <f>IFERROR(VLOOKUP($B44,BT$49:$CN$58,MAX($CQ$6:$DJ$6)+2-CQ$6,0)*CQ$7,"")</f>
        <v/>
      </c>
      <c r="CR44" s="54" t="str">
        <f>IFERROR(VLOOKUP($B44,BU$49:$CN$58,MAX($CQ$6:$DJ$6)+2-CR$6,0)*CR$7,"")</f>
        <v/>
      </c>
      <c r="CS44" s="54" t="str">
        <f>IFERROR(VLOOKUP($B44,BV$49:$CN$58,MAX($CQ$6:$DJ$6)+2-CS$6,0)*CS$7,"")</f>
        <v/>
      </c>
      <c r="CT44" s="54" t="str">
        <f>IFERROR(VLOOKUP($B44,BW$49:$CN$58,MAX($CQ$6:$DJ$6)+2-CT$6,0)*CT$7,"")</f>
        <v/>
      </c>
      <c r="CU44" s="54" t="str">
        <f>IFERROR(VLOOKUP($B44,BX$49:$CN$58,MAX($CQ$6:$DJ$6)+2-CU$6,0)*CU$7,"")</f>
        <v/>
      </c>
      <c r="CV44" s="54" t="str">
        <f>IFERROR(VLOOKUP($B44,BY$49:$CN$58,MAX($CQ$6:$DJ$6)+2-CV$6,0)*CV$7,"")</f>
        <v/>
      </c>
      <c r="CW44" s="54" t="str">
        <f>IFERROR(VLOOKUP($B44,BZ$49:$CN$58,MAX($CQ$6:$DJ$6)+2-CW$6,0)*CW$7,"")</f>
        <v/>
      </c>
      <c r="CX44" s="54" t="str">
        <f>IFERROR(VLOOKUP($B44,CA$49:$CN$58,MAX($CQ$6:$DJ$6)+2-CX$6,0)*CX$7,"")</f>
        <v/>
      </c>
      <c r="CY44" s="54" t="str">
        <f>IFERROR(VLOOKUP($B44,CB$49:$CN$58,MAX($CQ$6:$DJ$6)+2-CY$6,0)*CY$7,"")</f>
        <v/>
      </c>
      <c r="CZ44" s="54" t="str">
        <f>IFERROR(VLOOKUP($B44,CC$49:$CN$58,MAX($CQ$6:$DJ$6)+2-CZ$6,0)*CZ$7,"")</f>
        <v/>
      </c>
      <c r="DA44" s="54" t="str">
        <f>IFERROR(VLOOKUP($B44,CD$49:$CN$58,MAX($CQ$6:$DJ$6)+2-DA$6,0)*DA$7,"")</f>
        <v/>
      </c>
      <c r="DB44" s="54" t="str">
        <f>IFERROR(VLOOKUP($B44,CE$49:$CN$58,MAX($CQ$6:$DJ$6)+2-DB$6,0)*DB$7,"")</f>
        <v/>
      </c>
      <c r="DC44" s="54" t="str">
        <f>IFERROR(VLOOKUP($B44,CF$49:$CN$58,MAX($CQ$6:$DJ$6)+2-DC$6,0)*DC$7,"")</f>
        <v/>
      </c>
      <c r="DD44" s="54" t="str">
        <f>IFERROR(VLOOKUP($B44,CG$49:$CN$58,MAX($CQ$6:$DJ$6)+2-DD$6,0)*DD$7,"")</f>
        <v/>
      </c>
      <c r="DE44" s="54" t="str">
        <f>IFERROR(VLOOKUP($B44,CH$49:$CN$58,MAX($CQ$6:$DJ$6)+2-DE$6,0)*DE$7,"")</f>
        <v/>
      </c>
      <c r="DF44" s="54" t="str">
        <f>IFERROR(VLOOKUP($B44,CI$49:$CN$58,MAX($CQ$6:$DJ$6)+2-DF$6,0)*DF$7,"")</f>
        <v/>
      </c>
      <c r="DG44" s="54" t="str">
        <f>IFERROR(VLOOKUP($B44,CJ$49:$CN$58,MAX($CQ$6:$DJ$6)+2-DG$6,0)*DG$7,"")</f>
        <v/>
      </c>
      <c r="DH44" s="54" t="str">
        <f>IFERROR(VLOOKUP($B44,CK$49:$CN$58,MAX($CQ$6:$DJ$6)+2-DH$6,0)*DH$7,"")</f>
        <v/>
      </c>
      <c r="DI44" s="54" t="str">
        <f>IFERROR(VLOOKUP($B44,CL$49:$CN$58,MAX($CQ$6:$DJ$6)+2-DI$6,0)*DI$7,"")</f>
        <v/>
      </c>
      <c r="DJ44" s="54" t="str">
        <f>IFERROR(VLOOKUP($B44,CM$49:$CN$58,MAX($CQ$6:$DJ$6)+2-DJ$6,0)*DJ$7,"")</f>
        <v/>
      </c>
      <c r="DK44" s="55">
        <f t="shared" si="18"/>
        <v>0</v>
      </c>
      <c r="DM44" s="56" t="str">
        <f>IFERROR(VLOOKUP($B44,BT$60:$CN$69,MAX($BT$6:$CM$6)+2-DM$6,0)*DM$7,"")</f>
        <v/>
      </c>
      <c r="DN44" s="56" t="str">
        <f>IFERROR(VLOOKUP($B44,BU$60:$CN$69,MAX($BT$6:$CM$6)+2-DN$6,0)*DN$7,"")</f>
        <v/>
      </c>
      <c r="DO44" s="56" t="str">
        <f>IFERROR(VLOOKUP($B44,BV$60:$CN$69,MAX($BT$6:$CM$6)+2-DO$6,0)*DO$7,"")</f>
        <v/>
      </c>
      <c r="DP44" s="56" t="str">
        <f>IFERROR(VLOOKUP($B44,BW$60:$CN$69,MAX($BT$6:$CM$6)+2-DP$6,0)*DP$7,"")</f>
        <v/>
      </c>
      <c r="DQ44" s="56" t="str">
        <f>IFERROR(VLOOKUP($B44,BX$60:$CN$69,MAX($BT$6:$CM$6)+2-DQ$6,0)*DQ$7,"")</f>
        <v/>
      </c>
      <c r="DR44" s="56" t="str">
        <f>IFERROR(VLOOKUP($B44,BY$60:$CN$69,MAX($BT$6:$CM$6)+2-DR$6,0)*DR$7,"")</f>
        <v/>
      </c>
      <c r="DS44" s="56" t="str">
        <f>IFERROR(VLOOKUP($B44,BZ$60:$CN$69,MAX($BT$6:$CM$6)+2-DS$6,0)*DS$7,"")</f>
        <v/>
      </c>
      <c r="DT44" s="56" t="str">
        <f>IFERROR(VLOOKUP($B44,CA$60:$CN$69,MAX($BT$6:$CM$6)+2-DT$6,0)*DT$7,"")</f>
        <v/>
      </c>
      <c r="DU44" s="56" t="str">
        <f>IFERROR(VLOOKUP($B44,CB$60:$CN$69,MAX($BT$6:$CM$6)+2-DU$6,0)*DU$7,"")</f>
        <v/>
      </c>
      <c r="DV44" s="56" t="str">
        <f>IFERROR(VLOOKUP($B44,CC$60:$CN$69,MAX($BT$6:$CM$6)+2-DV$6,0)*DV$7,"")</f>
        <v/>
      </c>
      <c r="DW44" s="56" t="str">
        <f>IFERROR(VLOOKUP($B44,CD$60:$CN$69,MAX($BT$6:$CM$6)+2-DW$6,0)*DW$7,"")</f>
        <v/>
      </c>
      <c r="DX44" s="56" t="str">
        <f>IFERROR(VLOOKUP($B44,CE$60:$CN$69,MAX($BT$6:$CM$6)+2-DX$6,0)*DX$7,"")</f>
        <v/>
      </c>
      <c r="DY44" s="56" t="str">
        <f>IFERROR(VLOOKUP($B44,CF$60:$CN$69,MAX($BT$6:$CM$6)+2-DY$6,0)*DY$7,"")</f>
        <v/>
      </c>
      <c r="DZ44" s="56" t="str">
        <f>IFERROR(VLOOKUP($B44,CG$60:$CN$69,MAX($BT$6:$CM$6)+2-DZ$6,0)*DZ$7,"")</f>
        <v/>
      </c>
      <c r="EA44" s="56" t="str">
        <f>IFERROR(VLOOKUP($B44,CH$60:$CN$69,MAX($BT$6:$CM$6)+2-EA$6,0)*EA$7,"")</f>
        <v/>
      </c>
      <c r="EB44" s="56" t="str">
        <f>IFERROR(VLOOKUP($B44,CI$60:$CN$69,MAX($BT$6:$CM$6)+2-EB$6,0)*EB$7,"")</f>
        <v/>
      </c>
      <c r="EC44" s="56" t="str">
        <f>IFERROR(VLOOKUP($B44,CJ$60:$CN$69,MAX($BT$6:$CM$6)+2-EC$6,0)*EC$7,"")</f>
        <v/>
      </c>
      <c r="ED44" s="56" t="str">
        <f>IFERROR(VLOOKUP($B44,CK$60:$CN$69,MAX($BT$6:$CM$6)+2-ED$6,0)*ED$7,"")</f>
        <v/>
      </c>
      <c r="EE44" s="56" t="str">
        <f>IFERROR(VLOOKUP($B44,CL$60:$CN$69,MAX($BT$6:$CM$6)+2-EE$6,0)*EE$7,"")</f>
        <v/>
      </c>
      <c r="EF44" s="56" t="str">
        <f>IFERROR(VLOOKUP($B44,CM$60:$CN$69,MAX($BT$6:$CM$6)+2-EF$6,0)*EF$7,"")</f>
        <v/>
      </c>
      <c r="EG44" s="57">
        <f t="shared" si="19"/>
        <v>0</v>
      </c>
      <c r="EJ44" s="1">
        <v>37</v>
      </c>
      <c r="EL44" s="1">
        <v>37</v>
      </c>
      <c r="EN44" s="1">
        <v>37</v>
      </c>
      <c r="EP44" s="1">
        <v>37</v>
      </c>
    </row>
    <row r="45" spans="1:146" ht="18" hidden="1">
      <c r="A45" s="36" t="s">
        <v>64</v>
      </c>
      <c r="B45" s="68"/>
      <c r="C45" s="69"/>
      <c r="D45" s="70"/>
      <c r="E45" s="70"/>
      <c r="F45" s="71"/>
      <c r="G45" s="37"/>
      <c r="H45" s="43">
        <f t="shared" si="0"/>
        <v>0</v>
      </c>
      <c r="I45" s="43">
        <f t="shared" si="1"/>
        <v>0</v>
      </c>
      <c r="J45" s="43">
        <f t="shared" si="2"/>
        <v>0</v>
      </c>
      <c r="K45" s="43">
        <f t="shared" si="3"/>
        <v>0</v>
      </c>
      <c r="L45" s="43">
        <f t="shared" si="4"/>
        <v>0</v>
      </c>
      <c r="M45" s="43">
        <f t="shared" si="5"/>
        <v>0</v>
      </c>
      <c r="N45" s="43">
        <f t="shared" si="6"/>
        <v>0</v>
      </c>
      <c r="O45" s="44">
        <f t="shared" si="7"/>
        <v>0</v>
      </c>
      <c r="P45" s="45" t="str">
        <f t="shared" si="8"/>
        <v/>
      </c>
      <c r="Q45" s="45">
        <f t="shared" si="9"/>
        <v>0</v>
      </c>
      <c r="R45" s="46"/>
      <c r="S45" s="46" t="str">
        <f t="shared" si="10"/>
        <v/>
      </c>
      <c r="T45" s="46">
        <f t="shared" si="11"/>
        <v>0</v>
      </c>
      <c r="U45" s="47" t="str">
        <f>IFERROR(VLOOKUP($B45,U$3:$BN$5,MAX($U$6:$BM$6)+2-U$6,0),"")</f>
        <v/>
      </c>
      <c r="V45" s="47" t="str">
        <f>IFERROR(VLOOKUP($B45,V$3:$BN$5,MAX($U$6:$BM$6)+2-V$6,0),"")</f>
        <v/>
      </c>
      <c r="W45" s="47" t="str">
        <f>IFERROR(VLOOKUP($B45,W$3:$BN$5,MAX($U$6:$BM$6)+2-W$6,0),"")</f>
        <v/>
      </c>
      <c r="X45" s="47" t="str">
        <f>IFERROR(VLOOKUP($B45,X$3:$BN$5,MAX($U$6:$BM$6)+2-X$6,0),"")</f>
        <v/>
      </c>
      <c r="Y45" s="47" t="str">
        <f>IFERROR(VLOOKUP($B45,Y$3:$BN$5,MAX($U$6:$BM$6)+2-Y$6,0),"")</f>
        <v/>
      </c>
      <c r="Z45" s="47" t="str">
        <f>IFERROR(VLOOKUP($B45,Z$3:$BN$5,MAX($U$6:$BM$6)+2-Z$6,0),"")</f>
        <v/>
      </c>
      <c r="AA45" s="47" t="str">
        <f>IFERROR(VLOOKUP($B45,AA$3:$BN$5,MAX($U$6:$BM$6)+2-AA$6,0),"")</f>
        <v/>
      </c>
      <c r="AB45" s="47" t="str">
        <f>IFERROR(VLOOKUP($B45,AB$3:$BN$5,MAX($U$6:$BM$6)+2-AB$6,0),"")</f>
        <v/>
      </c>
      <c r="AC45" s="47" t="str">
        <f>IFERROR(VLOOKUP($B45,AC$3:$BN$5,MAX($U$6:$BM$6)+2-AC$6,0),"")</f>
        <v/>
      </c>
      <c r="AD45" s="47" t="str">
        <f>IFERROR(VLOOKUP($B45,AD$3:$BN$5,MAX($U$6:$BM$6)+2-AD$6,0),"")</f>
        <v/>
      </c>
      <c r="AE45" s="47" t="str">
        <f>IFERROR(VLOOKUP($B45,AE$3:$BN$5,MAX($U$6:$BM$6)+2-AE$6,0),"")</f>
        <v/>
      </c>
      <c r="AF45" s="47" t="str">
        <f>IFERROR(VLOOKUP($B45,AF$3:$BN$5,MAX($U$6:$BM$6)+2-AF$6,0),"")</f>
        <v/>
      </c>
      <c r="AG45" s="47" t="str">
        <f>IFERROR(VLOOKUP($B45,AG$3:$BN$5,MAX($U$6:$BM$6)+2-AG$6,0),"")</f>
        <v/>
      </c>
      <c r="AH45" s="47" t="str">
        <f>IFERROR(VLOOKUP($B45,AH$3:$BN$5,MAX($U$6:$BM$6)+2-AH$6,0),"")</f>
        <v/>
      </c>
      <c r="AI45" s="47" t="str">
        <f>IFERROR(VLOOKUP($B45,AI$3:$BN$5,MAX($U$6:$BM$6)+2-AI$6,0),"")</f>
        <v/>
      </c>
      <c r="AJ45" s="47" t="str">
        <f>IFERROR(VLOOKUP($B45,AJ$3:$BN$5,MAX($U$6:$BM$6)+2-AJ$6,0),"")</f>
        <v/>
      </c>
      <c r="AK45" s="47" t="str">
        <f>IFERROR(VLOOKUP($B45,AK$3:$BN$5,MAX($U$6:$BM$6)+2-AK$6,0),"")</f>
        <v/>
      </c>
      <c r="AL45" s="47" t="str">
        <f>IFERROR(VLOOKUP($B45,AL$3:$BN$5,MAX($U$6:$BM$6)+2-AL$6,0),"")</f>
        <v/>
      </c>
      <c r="AM45" s="47" t="str">
        <f>IFERROR(VLOOKUP($B45,AM$3:$BN$5,MAX($U$6:$BM$6)+2-AM$6,0),"")</f>
        <v/>
      </c>
      <c r="AN45" s="47" t="str">
        <f>IFERROR(VLOOKUP($B45,AN$3:$BN$5,MAX($U$6:$BM$6)+2-AN$6,0),"")</f>
        <v/>
      </c>
      <c r="AO45" s="47" t="str">
        <f>IFERROR(VLOOKUP($B45,AO$3:$BN$5,MAX($U$6:$BM$6)+2-AO$6,0),"")</f>
        <v/>
      </c>
      <c r="AP45" s="47" t="str">
        <f>IFERROR(VLOOKUP($B45,AP$3:$BN$5,MAX($U$6:$BM$6)+2-AP$6,0),"")</f>
        <v/>
      </c>
      <c r="AQ45" s="47" t="str">
        <f>IFERROR(VLOOKUP($B45,AQ$3:$BN$5,MAX($U$6:$BM$6)+2-AQ$6,0),"")</f>
        <v/>
      </c>
      <c r="AR45" s="47" t="str">
        <f>IFERROR(VLOOKUP($B45,AR$3:$BN$5,MAX($U$6:$BM$6)+2-AR$6,0),"")</f>
        <v/>
      </c>
      <c r="AS45" s="47" t="str">
        <f>IFERROR(VLOOKUP($B45,AS$3:$BN$5,MAX($U$6:$BM$6)+2-AS$6,0),"")</f>
        <v/>
      </c>
      <c r="AT45" s="47" t="str">
        <f>IFERROR(VLOOKUP($B45,AT$3:$BN$5,MAX($U$6:$BM$6)+2-AT$6,0),"")</f>
        <v/>
      </c>
      <c r="AU45" s="47" t="str">
        <f>IFERROR(VLOOKUP($B45,AU$3:$BN$5,MAX($U$6:$BM$6)+2-AU$6,0),"")</f>
        <v/>
      </c>
      <c r="AV45" s="47" t="str">
        <f>IFERROR(VLOOKUP($B45,AV$3:$BN$5,MAX($U$6:$BM$6)+2-AV$6,0),"")</f>
        <v/>
      </c>
      <c r="AW45" s="47" t="str">
        <f>IFERROR(VLOOKUP($B45,AW$3:$BN$5,MAX($U$6:$BM$6)+2-AW$6,0),"")</f>
        <v/>
      </c>
      <c r="AX45" s="47" t="str">
        <f>IFERROR(VLOOKUP($B45,AX$3:$BN$5,MAX($U$6:$BM$6)+2-AX$6,0),"")</f>
        <v/>
      </c>
      <c r="AY45" s="47" t="str">
        <f>IFERROR(VLOOKUP($B45,AY$3:$BN$5,MAX($U$6:$BM$6)+2-AY$6,0),"")</f>
        <v/>
      </c>
      <c r="AZ45" s="47" t="str">
        <f>IFERROR(VLOOKUP($B45,AZ$3:$BN$5,MAX($U$6:$BM$6)+2-AZ$6,0),"")</f>
        <v/>
      </c>
      <c r="BA45" s="47" t="str">
        <f>IFERROR(VLOOKUP($B45,BA$3:$BN$5,MAX($U$6:$BM$6)+2-BA$6,0),"")</f>
        <v/>
      </c>
      <c r="BB45" s="47" t="str">
        <f>IFERROR(VLOOKUP($B45,BB$3:$BN$5,MAX($U$6:$BM$6)+2-BB$6,0),"")</f>
        <v/>
      </c>
      <c r="BC45" s="47" t="str">
        <f>IFERROR(VLOOKUP($B45,BC$3:$BN$5,MAX($U$6:$BM$6)+2-BC$6,0),"")</f>
        <v/>
      </c>
      <c r="BD45" s="47" t="str">
        <f>IFERROR(VLOOKUP($B45,BD$3:$BN$5,MAX($U$6:$BM$6)+2-BD$6,0),"")</f>
        <v/>
      </c>
      <c r="BE45" s="47" t="str">
        <f>IFERROR(VLOOKUP($B45,BE$3:$BN$5,MAX($U$6:$BM$6)+2-BE$6,0),"")</f>
        <v/>
      </c>
      <c r="BF45" s="47" t="str">
        <f>IFERROR(VLOOKUP($B45,BF$3:$BN$5,MAX($U$6:$BM$6)+2-BF$6,0),"")</f>
        <v/>
      </c>
      <c r="BG45" s="47" t="str">
        <f>IFERROR(VLOOKUP($B45,BG$3:$BN$5,MAX($U$6:$BM$6)+2-BG$6,0),"")</f>
        <v/>
      </c>
      <c r="BH45" s="47" t="str">
        <f>IFERROR(VLOOKUP($B45,BH$3:$BN$5,MAX($U$6:$BM$6)+2-BH$6,0),"")</f>
        <v/>
      </c>
      <c r="BI45" s="47" t="str">
        <f>IFERROR(VLOOKUP($B45,BI$3:$BN$5,MAX($U$6:$BM$6)+2-BI$6,0),"")</f>
        <v/>
      </c>
      <c r="BJ45" s="47" t="str">
        <f>IFERROR(VLOOKUP($B45,BJ$3:$BN$5,MAX($U$6:$BM$6)+2-BJ$6,0),"")</f>
        <v/>
      </c>
      <c r="BK45" s="47" t="str">
        <f>IFERROR(VLOOKUP($B45,BK$3:$BN$5,MAX($U$6:$BM$6)+2-BK$6,0),"")</f>
        <v/>
      </c>
      <c r="BL45" s="47" t="str">
        <f>IFERROR(VLOOKUP($B45,BL$3:$BN$5,MAX($U$6:$BM$6)+2-BL$6,0),"")</f>
        <v/>
      </c>
      <c r="BM45" s="47" t="str">
        <f>IFERROR(VLOOKUP($B45,BM$3:$BN$5,MAX($U$6:$BM$6)+2-BM$6,0),"")</f>
        <v/>
      </c>
      <c r="BN45" s="46">
        <f t="shared" si="12"/>
        <v>0</v>
      </c>
      <c r="BO45" s="48" t="str">
        <f t="shared" si="13"/>
        <v/>
      </c>
      <c r="BP45" s="48" t="str">
        <f t="shared" si="14"/>
        <v/>
      </c>
      <c r="BQ45" s="49" t="str">
        <f t="shared" si="15"/>
        <v/>
      </c>
      <c r="BR45" s="50">
        <f t="shared" si="16"/>
        <v>0</v>
      </c>
      <c r="BS45" s="51">
        <f t="shared" si="17"/>
        <v>0</v>
      </c>
      <c r="BT45" s="52" t="str">
        <f>IFERROR(VLOOKUP($B45,BT$2:$CN$5,MAX($BT$6:$CM$6)+2-BT$6,0)*BT$7,"")</f>
        <v/>
      </c>
      <c r="BU45" s="52" t="str">
        <f>IFERROR(VLOOKUP($B45,BU$2:$CN$5,MAX($BT$6:$CM$6)+2-BU$6,0)*BU$7,"")</f>
        <v/>
      </c>
      <c r="BV45" s="52" t="str">
        <f>IFERROR(VLOOKUP($B45,BV$2:$CN$5,MAX($BT$6:$CM$6)+2-BV$6,0)*BV$7,"")</f>
        <v/>
      </c>
      <c r="BW45" s="52" t="str">
        <f>IFERROR(VLOOKUP($B45,BW$2:$CN$5,MAX($BT$6:$CM$6)+2-BW$6,0)*BW$7,"")</f>
        <v/>
      </c>
      <c r="BX45" s="52" t="str">
        <f>IFERROR(VLOOKUP($B45,BX$2:$CN$5,MAX($BT$6:$CM$6)+2-BX$6,0)*BX$7,"")</f>
        <v/>
      </c>
      <c r="BY45" s="52" t="str">
        <f>IFERROR(VLOOKUP($B45,BY$2:$CN$5,MAX($BT$6:$CM$6)+2-BY$6,0)*BY$7,"")</f>
        <v/>
      </c>
      <c r="BZ45" s="52" t="str">
        <f>IFERROR(VLOOKUP($B45,BZ$2:$CN$5,MAX($BT$6:$CM$6)+2-BZ$6,0)*BZ$7,"")</f>
        <v/>
      </c>
      <c r="CA45" s="52" t="str">
        <f>IFERROR(VLOOKUP($B45,CA$2:$CN$5,MAX($BT$6:$CM$6)+2-CA$6,0)*CA$7,"")</f>
        <v/>
      </c>
      <c r="CB45" s="52" t="str">
        <f>IFERROR(VLOOKUP($B45,CB$2:$CN$5,MAX($BT$6:$CM$6)+2-CB$6,0)*CB$7,"")</f>
        <v/>
      </c>
      <c r="CC45" s="52" t="str">
        <f>IFERROR(VLOOKUP($B45,CC$2:$CN$5,MAX($BT$6:$CM$6)+2-CC$6,0)*CC$7,"")</f>
        <v/>
      </c>
      <c r="CD45" s="52" t="str">
        <f>IFERROR(VLOOKUP($B45,CD$2:$CN$5,MAX($BT$6:$CM$6)+2-CD$6,0)*CD$7,"")</f>
        <v/>
      </c>
      <c r="CE45" s="52" t="str">
        <f>IFERROR(VLOOKUP($B45,CE$2:$CN$5,MAX($BT$6:$CM$6)+2-CE$6,0)*CE$7,"")</f>
        <v/>
      </c>
      <c r="CF45" s="52" t="str">
        <f>IFERROR(VLOOKUP($B45,CF$2:$CN$5,MAX($BT$6:$CM$6)+2-CF$6,0)*CF$7,"")</f>
        <v/>
      </c>
      <c r="CG45" s="52" t="str">
        <f>IFERROR(VLOOKUP($B45,CG$2:$CN$5,MAX($BT$6:$CM$6)+2-CG$6,0)*CG$7,"")</f>
        <v/>
      </c>
      <c r="CH45" s="52" t="str">
        <f>IFERROR(VLOOKUP($B45,CH$2:$CN$5,MAX($BT$6:$CM$6)+2-CH$6,0)*CH$7,"")</f>
        <v/>
      </c>
      <c r="CI45" s="52" t="str">
        <f>IFERROR(VLOOKUP($B45,CI$2:$CN$5,MAX($BT$6:$CM$6)+2-CI$6,0)*CI$7,"")</f>
        <v/>
      </c>
      <c r="CJ45" s="52" t="str">
        <f>IFERROR(VLOOKUP($B45,CJ$2:$CN$5,MAX($BT$6:$CM$6)+2-CJ$6,0)*CJ$7,"")</f>
        <v/>
      </c>
      <c r="CK45" s="52" t="str">
        <f>IFERROR(VLOOKUP($B45,CK$2:$CN$5,MAX($BT$6:$CM$6)+2-CK$6,0)*CK$7,"")</f>
        <v/>
      </c>
      <c r="CL45" s="52" t="str">
        <f>IFERROR(VLOOKUP($B45,CL$2:$CN$5,MAX($BT$6:$CM$6)+2-CL$6,0)*CL$7,"")</f>
        <v/>
      </c>
      <c r="CM45" s="52" t="str">
        <f>IFERROR(VLOOKUP($B45,CM$2:$CN$5,MAX($BT$6:$CM$6)+2-CM$6,0)*CM$7,"")</f>
        <v/>
      </c>
      <c r="CP45" s="53"/>
      <c r="CQ45" s="54" t="str">
        <f>IFERROR(VLOOKUP($B45,BT$49:$CN$58,MAX($CQ$6:$DJ$6)+2-CQ$6,0)*CQ$7,"")</f>
        <v/>
      </c>
      <c r="CR45" s="54" t="str">
        <f>IFERROR(VLOOKUP($B45,BU$49:$CN$58,MAX($CQ$6:$DJ$6)+2-CR$6,0)*CR$7,"")</f>
        <v/>
      </c>
      <c r="CS45" s="54" t="str">
        <f>IFERROR(VLOOKUP($B45,BV$49:$CN$58,MAX($CQ$6:$DJ$6)+2-CS$6,0)*CS$7,"")</f>
        <v/>
      </c>
      <c r="CT45" s="54" t="str">
        <f>IFERROR(VLOOKUP($B45,BW$49:$CN$58,MAX($CQ$6:$DJ$6)+2-CT$6,0)*CT$7,"")</f>
        <v/>
      </c>
      <c r="CU45" s="54" t="str">
        <f>IFERROR(VLOOKUP($B45,BX$49:$CN$58,MAX($CQ$6:$DJ$6)+2-CU$6,0)*CU$7,"")</f>
        <v/>
      </c>
      <c r="CV45" s="54" t="str">
        <f>IFERROR(VLOOKUP($B45,BY$49:$CN$58,MAX($CQ$6:$DJ$6)+2-CV$6,0)*CV$7,"")</f>
        <v/>
      </c>
      <c r="CW45" s="54" t="str">
        <f>IFERROR(VLOOKUP($B45,BZ$49:$CN$58,MAX($CQ$6:$DJ$6)+2-CW$6,0)*CW$7,"")</f>
        <v/>
      </c>
      <c r="CX45" s="54" t="str">
        <f>IFERROR(VLOOKUP($B45,CA$49:$CN$58,MAX($CQ$6:$DJ$6)+2-CX$6,0)*CX$7,"")</f>
        <v/>
      </c>
      <c r="CY45" s="54" t="str">
        <f>IFERROR(VLOOKUP($B45,CB$49:$CN$58,MAX($CQ$6:$DJ$6)+2-CY$6,0)*CY$7,"")</f>
        <v/>
      </c>
      <c r="CZ45" s="54" t="str">
        <f>IFERROR(VLOOKUP($B45,CC$49:$CN$58,MAX($CQ$6:$DJ$6)+2-CZ$6,0)*CZ$7,"")</f>
        <v/>
      </c>
      <c r="DA45" s="54" t="str">
        <f>IFERROR(VLOOKUP($B45,CD$49:$CN$58,MAX($CQ$6:$DJ$6)+2-DA$6,0)*DA$7,"")</f>
        <v/>
      </c>
      <c r="DB45" s="54" t="str">
        <f>IFERROR(VLOOKUP($B45,CE$49:$CN$58,MAX($CQ$6:$DJ$6)+2-DB$6,0)*DB$7,"")</f>
        <v/>
      </c>
      <c r="DC45" s="54" t="str">
        <f>IFERROR(VLOOKUP($B45,CF$49:$CN$58,MAX($CQ$6:$DJ$6)+2-DC$6,0)*DC$7,"")</f>
        <v/>
      </c>
      <c r="DD45" s="54" t="str">
        <f>IFERROR(VLOOKUP($B45,CG$49:$CN$58,MAX($CQ$6:$DJ$6)+2-DD$6,0)*DD$7,"")</f>
        <v/>
      </c>
      <c r="DE45" s="54" t="str">
        <f>IFERROR(VLOOKUP($B45,CH$49:$CN$58,MAX($CQ$6:$DJ$6)+2-DE$6,0)*DE$7,"")</f>
        <v/>
      </c>
      <c r="DF45" s="54" t="str">
        <f>IFERROR(VLOOKUP($B45,CI$49:$CN$58,MAX($CQ$6:$DJ$6)+2-DF$6,0)*DF$7,"")</f>
        <v/>
      </c>
      <c r="DG45" s="54" t="str">
        <f>IFERROR(VLOOKUP($B45,CJ$49:$CN$58,MAX($CQ$6:$DJ$6)+2-DG$6,0)*DG$7,"")</f>
        <v/>
      </c>
      <c r="DH45" s="54" t="str">
        <f>IFERROR(VLOOKUP($B45,CK$49:$CN$58,MAX($CQ$6:$DJ$6)+2-DH$6,0)*DH$7,"")</f>
        <v/>
      </c>
      <c r="DI45" s="54" t="str">
        <f>IFERROR(VLOOKUP($B45,CL$49:$CN$58,MAX($CQ$6:$DJ$6)+2-DI$6,0)*DI$7,"")</f>
        <v/>
      </c>
      <c r="DJ45" s="54" t="str">
        <f>IFERROR(VLOOKUP($B45,CM$49:$CN$58,MAX($CQ$6:$DJ$6)+2-DJ$6,0)*DJ$7,"")</f>
        <v/>
      </c>
      <c r="DK45" s="55">
        <f t="shared" si="18"/>
        <v>0</v>
      </c>
      <c r="DM45" s="56" t="str">
        <f>IFERROR(VLOOKUP($B45,BT$60:$CN$69,MAX($BT$6:$CM$6)+2-DM$6,0)*DM$7,"")</f>
        <v/>
      </c>
      <c r="DN45" s="56" t="str">
        <f>IFERROR(VLOOKUP($B45,BU$60:$CN$69,MAX($BT$6:$CM$6)+2-DN$6,0)*DN$7,"")</f>
        <v/>
      </c>
      <c r="DO45" s="56" t="str">
        <f>IFERROR(VLOOKUP($B45,BV$60:$CN$69,MAX($BT$6:$CM$6)+2-DO$6,0)*DO$7,"")</f>
        <v/>
      </c>
      <c r="DP45" s="56" t="str">
        <f>IFERROR(VLOOKUP($B45,BW$60:$CN$69,MAX($BT$6:$CM$6)+2-DP$6,0)*DP$7,"")</f>
        <v/>
      </c>
      <c r="DQ45" s="56" t="str">
        <f>IFERROR(VLOOKUP($B45,BX$60:$CN$69,MAX($BT$6:$CM$6)+2-DQ$6,0)*DQ$7,"")</f>
        <v/>
      </c>
      <c r="DR45" s="56" t="str">
        <f>IFERROR(VLOOKUP($B45,BY$60:$CN$69,MAX($BT$6:$CM$6)+2-DR$6,0)*DR$7,"")</f>
        <v/>
      </c>
      <c r="DS45" s="56" t="str">
        <f>IFERROR(VLOOKUP($B45,BZ$60:$CN$69,MAX($BT$6:$CM$6)+2-DS$6,0)*DS$7,"")</f>
        <v/>
      </c>
      <c r="DT45" s="56" t="str">
        <f>IFERROR(VLOOKUP($B45,CA$60:$CN$69,MAX($BT$6:$CM$6)+2-DT$6,0)*DT$7,"")</f>
        <v/>
      </c>
      <c r="DU45" s="56" t="str">
        <f>IFERROR(VLOOKUP($B45,CB$60:$CN$69,MAX($BT$6:$CM$6)+2-DU$6,0)*DU$7,"")</f>
        <v/>
      </c>
      <c r="DV45" s="56" t="str">
        <f>IFERROR(VLOOKUP($B45,CC$60:$CN$69,MAX($BT$6:$CM$6)+2-DV$6,0)*DV$7,"")</f>
        <v/>
      </c>
      <c r="DW45" s="56" t="str">
        <f>IFERROR(VLOOKUP($B45,CD$60:$CN$69,MAX($BT$6:$CM$6)+2-DW$6,0)*DW$7,"")</f>
        <v/>
      </c>
      <c r="DX45" s="56" t="str">
        <f>IFERROR(VLOOKUP($B45,CE$60:$CN$69,MAX($BT$6:$CM$6)+2-DX$6,0)*DX$7,"")</f>
        <v/>
      </c>
      <c r="DY45" s="56" t="str">
        <f>IFERROR(VLOOKUP($B45,CF$60:$CN$69,MAX($BT$6:$CM$6)+2-DY$6,0)*DY$7,"")</f>
        <v/>
      </c>
      <c r="DZ45" s="56" t="str">
        <f>IFERROR(VLOOKUP($B45,CG$60:$CN$69,MAX($BT$6:$CM$6)+2-DZ$6,0)*DZ$7,"")</f>
        <v/>
      </c>
      <c r="EA45" s="56" t="str">
        <f>IFERROR(VLOOKUP($B45,CH$60:$CN$69,MAX($BT$6:$CM$6)+2-EA$6,0)*EA$7,"")</f>
        <v/>
      </c>
      <c r="EB45" s="56" t="str">
        <f>IFERROR(VLOOKUP($B45,CI$60:$CN$69,MAX($BT$6:$CM$6)+2-EB$6,0)*EB$7,"")</f>
        <v/>
      </c>
      <c r="EC45" s="56" t="str">
        <f>IFERROR(VLOOKUP($B45,CJ$60:$CN$69,MAX($BT$6:$CM$6)+2-EC$6,0)*EC$7,"")</f>
        <v/>
      </c>
      <c r="ED45" s="56" t="str">
        <f>IFERROR(VLOOKUP($B45,CK$60:$CN$69,MAX($BT$6:$CM$6)+2-ED$6,0)*ED$7,"")</f>
        <v/>
      </c>
      <c r="EE45" s="56" t="str">
        <f>IFERROR(VLOOKUP($B45,CL$60:$CN$69,MAX($BT$6:$CM$6)+2-EE$6,0)*EE$7,"")</f>
        <v/>
      </c>
      <c r="EF45" s="56" t="str">
        <f>IFERROR(VLOOKUP($B45,CM$60:$CN$69,MAX($BT$6:$CM$6)+2-EF$6,0)*EF$7,"")</f>
        <v/>
      </c>
      <c r="EG45" s="57">
        <f t="shared" si="19"/>
        <v>0</v>
      </c>
      <c r="EJ45" s="1">
        <v>38</v>
      </c>
      <c r="EL45" s="1">
        <v>38</v>
      </c>
      <c r="EN45" s="1">
        <v>38</v>
      </c>
      <c r="EP45" s="1">
        <v>38</v>
      </c>
    </row>
    <row r="46" spans="1:146" ht="18" hidden="1">
      <c r="A46" s="36" t="s">
        <v>65</v>
      </c>
      <c r="B46" s="68"/>
      <c r="C46" s="69"/>
      <c r="D46" s="70"/>
      <c r="E46" s="70"/>
      <c r="F46" s="71"/>
      <c r="G46" s="37"/>
      <c r="H46" s="43">
        <f t="shared" si="0"/>
        <v>0</v>
      </c>
      <c r="I46" s="43">
        <f t="shared" si="1"/>
        <v>0</v>
      </c>
      <c r="J46" s="43">
        <f t="shared" si="2"/>
        <v>0</v>
      </c>
      <c r="K46" s="43">
        <f t="shared" si="3"/>
        <v>0</v>
      </c>
      <c r="L46" s="43">
        <f t="shared" si="4"/>
        <v>0</v>
      </c>
      <c r="M46" s="43">
        <f t="shared" si="5"/>
        <v>0</v>
      </c>
      <c r="N46" s="43">
        <f t="shared" si="6"/>
        <v>0</v>
      </c>
      <c r="O46" s="44">
        <f t="shared" si="7"/>
        <v>0</v>
      </c>
      <c r="P46" s="45" t="str">
        <f t="shared" si="8"/>
        <v/>
      </c>
      <c r="Q46" s="45">
        <f t="shared" si="9"/>
        <v>0</v>
      </c>
      <c r="R46" s="46"/>
      <c r="S46" s="46" t="str">
        <f t="shared" si="10"/>
        <v/>
      </c>
      <c r="T46" s="46">
        <f t="shared" si="11"/>
        <v>0</v>
      </c>
      <c r="U46" s="47" t="str">
        <f>IFERROR(VLOOKUP($B46,U$3:$BN$5,MAX($U$6:$BM$6)+2-U$6,0),"")</f>
        <v/>
      </c>
      <c r="V46" s="47" t="str">
        <f>IFERROR(VLOOKUP($B46,V$3:$BN$5,MAX($U$6:$BM$6)+2-V$6,0),"")</f>
        <v/>
      </c>
      <c r="W46" s="47" t="str">
        <f>IFERROR(VLOOKUP($B46,W$3:$BN$5,MAX($U$6:$BM$6)+2-W$6,0),"")</f>
        <v/>
      </c>
      <c r="X46" s="47" t="str">
        <f>IFERROR(VLOOKUP($B46,X$3:$BN$5,MAX($U$6:$BM$6)+2-X$6,0),"")</f>
        <v/>
      </c>
      <c r="Y46" s="47" t="str">
        <f>IFERROR(VLOOKUP($B46,Y$3:$BN$5,MAX($U$6:$BM$6)+2-Y$6,0),"")</f>
        <v/>
      </c>
      <c r="Z46" s="47" t="str">
        <f>IFERROR(VLOOKUP($B46,Z$3:$BN$5,MAX($U$6:$BM$6)+2-Z$6,0),"")</f>
        <v/>
      </c>
      <c r="AA46" s="47" t="str">
        <f>IFERROR(VLOOKUP($B46,AA$3:$BN$5,MAX($U$6:$BM$6)+2-AA$6,0),"")</f>
        <v/>
      </c>
      <c r="AB46" s="47" t="str">
        <f>IFERROR(VLOOKUP($B46,AB$3:$BN$5,MAX($U$6:$BM$6)+2-AB$6,0),"")</f>
        <v/>
      </c>
      <c r="AC46" s="47" t="str">
        <f>IFERROR(VLOOKUP($B46,AC$3:$BN$5,MAX($U$6:$BM$6)+2-AC$6,0),"")</f>
        <v/>
      </c>
      <c r="AD46" s="47" t="str">
        <f>IFERROR(VLOOKUP($B46,AD$3:$BN$5,MAX($U$6:$BM$6)+2-AD$6,0),"")</f>
        <v/>
      </c>
      <c r="AE46" s="47" t="str">
        <f>IFERROR(VLOOKUP($B46,AE$3:$BN$5,MAX($U$6:$BM$6)+2-AE$6,0),"")</f>
        <v/>
      </c>
      <c r="AF46" s="47" t="str">
        <f>IFERROR(VLOOKUP($B46,AF$3:$BN$5,MAX($U$6:$BM$6)+2-AF$6,0),"")</f>
        <v/>
      </c>
      <c r="AG46" s="47" t="str">
        <f>IFERROR(VLOOKUP($B46,AG$3:$BN$5,MAX($U$6:$BM$6)+2-AG$6,0),"")</f>
        <v/>
      </c>
      <c r="AH46" s="47" t="str">
        <f>IFERROR(VLOOKUP($B46,AH$3:$BN$5,MAX($U$6:$BM$6)+2-AH$6,0),"")</f>
        <v/>
      </c>
      <c r="AI46" s="47" t="str">
        <f>IFERROR(VLOOKUP($B46,AI$3:$BN$5,MAX($U$6:$BM$6)+2-AI$6,0),"")</f>
        <v/>
      </c>
      <c r="AJ46" s="47" t="str">
        <f>IFERROR(VLOOKUP($B46,AJ$3:$BN$5,MAX($U$6:$BM$6)+2-AJ$6,0),"")</f>
        <v/>
      </c>
      <c r="AK46" s="47" t="str">
        <f>IFERROR(VLOOKUP($B46,AK$3:$BN$5,MAX($U$6:$BM$6)+2-AK$6,0),"")</f>
        <v/>
      </c>
      <c r="AL46" s="47" t="str">
        <f>IFERROR(VLOOKUP($B46,AL$3:$BN$5,MAX($U$6:$BM$6)+2-AL$6,0),"")</f>
        <v/>
      </c>
      <c r="AM46" s="47" t="str">
        <f>IFERROR(VLOOKUP($B46,AM$3:$BN$5,MAX($U$6:$BM$6)+2-AM$6,0),"")</f>
        <v/>
      </c>
      <c r="AN46" s="47" t="str">
        <f>IFERROR(VLOOKUP($B46,AN$3:$BN$5,MAX($U$6:$BM$6)+2-AN$6,0),"")</f>
        <v/>
      </c>
      <c r="AO46" s="47" t="str">
        <f>IFERROR(VLOOKUP($B46,AO$3:$BN$5,MAX($U$6:$BM$6)+2-AO$6,0),"")</f>
        <v/>
      </c>
      <c r="AP46" s="47" t="str">
        <f>IFERROR(VLOOKUP($B46,AP$3:$BN$5,MAX($U$6:$BM$6)+2-AP$6,0),"")</f>
        <v/>
      </c>
      <c r="AQ46" s="47" t="str">
        <f>IFERROR(VLOOKUP($B46,AQ$3:$BN$5,MAX($U$6:$BM$6)+2-AQ$6,0),"")</f>
        <v/>
      </c>
      <c r="AR46" s="47" t="str">
        <f>IFERROR(VLOOKUP($B46,AR$3:$BN$5,MAX($U$6:$BM$6)+2-AR$6,0),"")</f>
        <v/>
      </c>
      <c r="AS46" s="47" t="str">
        <f>IFERROR(VLOOKUP($B46,AS$3:$BN$5,MAX($U$6:$BM$6)+2-AS$6,0),"")</f>
        <v/>
      </c>
      <c r="AT46" s="47" t="str">
        <f>IFERROR(VLOOKUP($B46,AT$3:$BN$5,MAX($U$6:$BM$6)+2-AT$6,0),"")</f>
        <v/>
      </c>
      <c r="AU46" s="47" t="str">
        <f>IFERROR(VLOOKUP($B46,AU$3:$BN$5,MAX($U$6:$BM$6)+2-AU$6,0),"")</f>
        <v/>
      </c>
      <c r="AV46" s="47" t="str">
        <f>IFERROR(VLOOKUP($B46,AV$3:$BN$5,MAX($U$6:$BM$6)+2-AV$6,0),"")</f>
        <v/>
      </c>
      <c r="AW46" s="47" t="str">
        <f>IFERROR(VLOOKUP($B46,AW$3:$BN$5,MAX($U$6:$BM$6)+2-AW$6,0),"")</f>
        <v/>
      </c>
      <c r="AX46" s="47" t="str">
        <f>IFERROR(VLOOKUP($B46,AX$3:$BN$5,MAX($U$6:$BM$6)+2-AX$6,0),"")</f>
        <v/>
      </c>
      <c r="AY46" s="47" t="str">
        <f>IFERROR(VLOOKUP($B46,AY$3:$BN$5,MAX($U$6:$BM$6)+2-AY$6,0),"")</f>
        <v/>
      </c>
      <c r="AZ46" s="47" t="str">
        <f>IFERROR(VLOOKUP($B46,AZ$3:$BN$5,MAX($U$6:$BM$6)+2-AZ$6,0),"")</f>
        <v/>
      </c>
      <c r="BA46" s="47" t="str">
        <f>IFERROR(VLOOKUP($B46,BA$3:$BN$5,MAX($U$6:$BM$6)+2-BA$6,0),"")</f>
        <v/>
      </c>
      <c r="BB46" s="47" t="str">
        <f>IFERROR(VLOOKUP($B46,BB$3:$BN$5,MAX($U$6:$BM$6)+2-BB$6,0),"")</f>
        <v/>
      </c>
      <c r="BC46" s="47" t="str">
        <f>IFERROR(VLOOKUP($B46,BC$3:$BN$5,MAX($U$6:$BM$6)+2-BC$6,0),"")</f>
        <v/>
      </c>
      <c r="BD46" s="47" t="str">
        <f>IFERROR(VLOOKUP($B46,BD$3:$BN$5,MAX($U$6:$BM$6)+2-BD$6,0),"")</f>
        <v/>
      </c>
      <c r="BE46" s="47" t="str">
        <f>IFERROR(VLOOKUP($B46,BE$3:$BN$5,MAX($U$6:$BM$6)+2-BE$6,0),"")</f>
        <v/>
      </c>
      <c r="BF46" s="47" t="str">
        <f>IFERROR(VLOOKUP($B46,BF$3:$BN$5,MAX($U$6:$BM$6)+2-BF$6,0),"")</f>
        <v/>
      </c>
      <c r="BG46" s="47" t="str">
        <f>IFERROR(VLOOKUP($B46,BG$3:$BN$5,MAX($U$6:$BM$6)+2-BG$6,0),"")</f>
        <v/>
      </c>
      <c r="BH46" s="47" t="str">
        <f>IFERROR(VLOOKUP($B46,BH$3:$BN$5,MAX($U$6:$BM$6)+2-BH$6,0),"")</f>
        <v/>
      </c>
      <c r="BI46" s="47" t="str">
        <f>IFERROR(VLOOKUP($B46,BI$3:$BN$5,MAX($U$6:$BM$6)+2-BI$6,0),"")</f>
        <v/>
      </c>
      <c r="BJ46" s="47" t="str">
        <f>IFERROR(VLOOKUP($B46,BJ$3:$BN$5,MAX($U$6:$BM$6)+2-BJ$6,0),"")</f>
        <v/>
      </c>
      <c r="BK46" s="47" t="str">
        <f>IFERROR(VLOOKUP($B46,BK$3:$BN$5,MAX($U$6:$BM$6)+2-BK$6,0),"")</f>
        <v/>
      </c>
      <c r="BL46" s="47" t="str">
        <f>IFERROR(VLOOKUP($B46,BL$3:$BN$5,MAX($U$6:$BM$6)+2-BL$6,0),"")</f>
        <v/>
      </c>
      <c r="BM46" s="47" t="str">
        <f>IFERROR(VLOOKUP($B46,BM$3:$BN$5,MAX($U$6:$BM$6)+2-BM$6,0),"")</f>
        <v/>
      </c>
      <c r="BN46" s="46">
        <f t="shared" si="12"/>
        <v>0</v>
      </c>
      <c r="BO46" s="48" t="str">
        <f t="shared" si="13"/>
        <v/>
      </c>
      <c r="BP46" s="48" t="str">
        <f t="shared" si="14"/>
        <v/>
      </c>
      <c r="BQ46" s="49" t="str">
        <f t="shared" si="15"/>
        <v/>
      </c>
      <c r="BR46" s="50">
        <f t="shared" si="16"/>
        <v>0</v>
      </c>
      <c r="BS46" s="51">
        <f t="shared" si="17"/>
        <v>0</v>
      </c>
      <c r="BT46" s="52" t="str">
        <f>IFERROR(VLOOKUP($B46,BT$2:$CN$5,MAX($BT$6:$CM$6)+2-BT$6,0)*BT$7,"")</f>
        <v/>
      </c>
      <c r="BU46" s="52" t="str">
        <f>IFERROR(VLOOKUP($B46,BU$2:$CN$5,MAX($BT$6:$CM$6)+2-BU$6,0)*BU$7,"")</f>
        <v/>
      </c>
      <c r="BV46" s="52" t="str">
        <f>IFERROR(VLOOKUP($B46,BV$2:$CN$5,MAX($BT$6:$CM$6)+2-BV$6,0)*BV$7,"")</f>
        <v/>
      </c>
      <c r="BW46" s="52" t="str">
        <f>IFERROR(VLOOKUP($B46,BW$2:$CN$5,MAX($BT$6:$CM$6)+2-BW$6,0)*BW$7,"")</f>
        <v/>
      </c>
      <c r="BX46" s="52" t="str">
        <f>IFERROR(VLOOKUP($B46,BX$2:$CN$5,MAX($BT$6:$CM$6)+2-BX$6,0)*BX$7,"")</f>
        <v/>
      </c>
      <c r="BY46" s="52" t="str">
        <f>IFERROR(VLOOKUP($B46,BY$2:$CN$5,MAX($BT$6:$CM$6)+2-BY$6,0)*BY$7,"")</f>
        <v/>
      </c>
      <c r="BZ46" s="52" t="str">
        <f>IFERROR(VLOOKUP($B46,BZ$2:$CN$5,MAX($BT$6:$CM$6)+2-BZ$6,0)*BZ$7,"")</f>
        <v/>
      </c>
      <c r="CA46" s="52" t="str">
        <f>IFERROR(VLOOKUP($B46,CA$2:$CN$5,MAX($BT$6:$CM$6)+2-CA$6,0)*CA$7,"")</f>
        <v/>
      </c>
      <c r="CB46" s="52" t="str">
        <f>IFERROR(VLOOKUP($B46,CB$2:$CN$5,MAX($BT$6:$CM$6)+2-CB$6,0)*CB$7,"")</f>
        <v/>
      </c>
      <c r="CC46" s="52" t="str">
        <f>IFERROR(VLOOKUP($B46,CC$2:$CN$5,MAX($BT$6:$CM$6)+2-CC$6,0)*CC$7,"")</f>
        <v/>
      </c>
      <c r="CD46" s="52" t="str">
        <f>IFERROR(VLOOKUP($B46,CD$2:$CN$5,MAX($BT$6:$CM$6)+2-CD$6,0)*CD$7,"")</f>
        <v/>
      </c>
      <c r="CE46" s="52" t="str">
        <f>IFERROR(VLOOKUP($B46,CE$2:$CN$5,MAX($BT$6:$CM$6)+2-CE$6,0)*CE$7,"")</f>
        <v/>
      </c>
      <c r="CF46" s="52" t="str">
        <f>IFERROR(VLOOKUP($B46,CF$2:$CN$5,MAX($BT$6:$CM$6)+2-CF$6,0)*CF$7,"")</f>
        <v/>
      </c>
      <c r="CG46" s="52" t="str">
        <f>IFERROR(VLOOKUP($B46,CG$2:$CN$5,MAX($BT$6:$CM$6)+2-CG$6,0)*CG$7,"")</f>
        <v/>
      </c>
      <c r="CH46" s="52" t="str">
        <f>IFERROR(VLOOKUP($B46,CH$2:$CN$5,MAX($BT$6:$CM$6)+2-CH$6,0)*CH$7,"")</f>
        <v/>
      </c>
      <c r="CI46" s="52" t="str">
        <f>IFERROR(VLOOKUP($B46,CI$2:$CN$5,MAX($BT$6:$CM$6)+2-CI$6,0)*CI$7,"")</f>
        <v/>
      </c>
      <c r="CJ46" s="52" t="str">
        <f>IFERROR(VLOOKUP($B46,CJ$2:$CN$5,MAX($BT$6:$CM$6)+2-CJ$6,0)*CJ$7,"")</f>
        <v/>
      </c>
      <c r="CK46" s="52" t="str">
        <f>IFERROR(VLOOKUP($B46,CK$2:$CN$5,MAX($BT$6:$CM$6)+2-CK$6,0)*CK$7,"")</f>
        <v/>
      </c>
      <c r="CL46" s="52" t="str">
        <f>IFERROR(VLOOKUP($B46,CL$2:$CN$5,MAX($BT$6:$CM$6)+2-CL$6,0)*CL$7,"")</f>
        <v/>
      </c>
      <c r="CM46" s="52" t="str">
        <f>IFERROR(VLOOKUP($B46,CM$2:$CN$5,MAX($BT$6:$CM$6)+2-CM$6,0)*CM$7,"")</f>
        <v/>
      </c>
      <c r="CP46" s="53"/>
      <c r="CQ46" s="54" t="str">
        <f>IFERROR(VLOOKUP($B46,BT$49:$CN$58,MAX($CQ$6:$DJ$6)+2-CQ$6,0)*CQ$7,"")</f>
        <v/>
      </c>
      <c r="CR46" s="54" t="str">
        <f>IFERROR(VLOOKUP($B46,BU$49:$CN$58,MAX($CQ$6:$DJ$6)+2-CR$6,0)*CR$7,"")</f>
        <v/>
      </c>
      <c r="CS46" s="54" t="str">
        <f>IFERROR(VLOOKUP($B46,BV$49:$CN$58,MAX($CQ$6:$DJ$6)+2-CS$6,0)*CS$7,"")</f>
        <v/>
      </c>
      <c r="CT46" s="54" t="str">
        <f>IFERROR(VLOOKUP($B46,BW$49:$CN$58,MAX($CQ$6:$DJ$6)+2-CT$6,0)*CT$7,"")</f>
        <v/>
      </c>
      <c r="CU46" s="54" t="str">
        <f>IFERROR(VLOOKUP($B46,BX$49:$CN$58,MAX($CQ$6:$DJ$6)+2-CU$6,0)*CU$7,"")</f>
        <v/>
      </c>
      <c r="CV46" s="54" t="str">
        <f>IFERROR(VLOOKUP($B46,BY$49:$CN$58,MAX($CQ$6:$DJ$6)+2-CV$6,0)*CV$7,"")</f>
        <v/>
      </c>
      <c r="CW46" s="54" t="str">
        <f>IFERROR(VLOOKUP($B46,BZ$49:$CN$58,MAX($CQ$6:$DJ$6)+2-CW$6,0)*CW$7,"")</f>
        <v/>
      </c>
      <c r="CX46" s="54" t="str">
        <f>IFERROR(VLOOKUP($B46,CA$49:$CN$58,MAX($CQ$6:$DJ$6)+2-CX$6,0)*CX$7,"")</f>
        <v/>
      </c>
      <c r="CY46" s="54" t="str">
        <f>IFERROR(VLOOKUP($B46,CB$49:$CN$58,MAX($CQ$6:$DJ$6)+2-CY$6,0)*CY$7,"")</f>
        <v/>
      </c>
      <c r="CZ46" s="54" t="str">
        <f>IFERROR(VLOOKUP($B46,CC$49:$CN$58,MAX($CQ$6:$DJ$6)+2-CZ$6,0)*CZ$7,"")</f>
        <v/>
      </c>
      <c r="DA46" s="54" t="str">
        <f>IFERROR(VLOOKUP($B46,CD$49:$CN$58,MAX($CQ$6:$DJ$6)+2-DA$6,0)*DA$7,"")</f>
        <v/>
      </c>
      <c r="DB46" s="54" t="str">
        <f>IFERROR(VLOOKUP($B46,CE$49:$CN$58,MAX($CQ$6:$DJ$6)+2-DB$6,0)*DB$7,"")</f>
        <v/>
      </c>
      <c r="DC46" s="54" t="str">
        <f>IFERROR(VLOOKUP($B46,CF$49:$CN$58,MAX($CQ$6:$DJ$6)+2-DC$6,0)*DC$7,"")</f>
        <v/>
      </c>
      <c r="DD46" s="54" t="str">
        <f>IFERROR(VLOOKUP($B46,CG$49:$CN$58,MAX($CQ$6:$DJ$6)+2-DD$6,0)*DD$7,"")</f>
        <v/>
      </c>
      <c r="DE46" s="54" t="str">
        <f>IFERROR(VLOOKUP($B46,CH$49:$CN$58,MAX($CQ$6:$DJ$6)+2-DE$6,0)*DE$7,"")</f>
        <v/>
      </c>
      <c r="DF46" s="54" t="str">
        <f>IFERROR(VLOOKUP($B46,CI$49:$CN$58,MAX($CQ$6:$DJ$6)+2-DF$6,0)*DF$7,"")</f>
        <v/>
      </c>
      <c r="DG46" s="54" t="str">
        <f>IFERROR(VLOOKUP($B46,CJ$49:$CN$58,MAX($CQ$6:$DJ$6)+2-DG$6,0)*DG$7,"")</f>
        <v/>
      </c>
      <c r="DH46" s="54" t="str">
        <f>IFERROR(VLOOKUP($B46,CK$49:$CN$58,MAX($CQ$6:$DJ$6)+2-DH$6,0)*DH$7,"")</f>
        <v/>
      </c>
      <c r="DI46" s="54" t="str">
        <f>IFERROR(VLOOKUP($B46,CL$49:$CN$58,MAX($CQ$6:$DJ$6)+2-DI$6,0)*DI$7,"")</f>
        <v/>
      </c>
      <c r="DJ46" s="54" t="str">
        <f>IFERROR(VLOOKUP($B46,CM$49:$CN$58,MAX($CQ$6:$DJ$6)+2-DJ$6,0)*DJ$7,"")</f>
        <v/>
      </c>
      <c r="DK46" s="55">
        <f t="shared" si="18"/>
        <v>0</v>
      </c>
      <c r="DM46" s="56" t="str">
        <f>IFERROR(VLOOKUP($B46,BT$60:$CN$69,MAX($BT$6:$CM$6)+2-DM$6,0)*DM$7,"")</f>
        <v/>
      </c>
      <c r="DN46" s="56" t="str">
        <f>IFERROR(VLOOKUP($B46,BU$60:$CN$69,MAX($BT$6:$CM$6)+2-DN$6,0)*DN$7,"")</f>
        <v/>
      </c>
      <c r="DO46" s="56" t="str">
        <f>IFERROR(VLOOKUP($B46,BV$60:$CN$69,MAX($BT$6:$CM$6)+2-DO$6,0)*DO$7,"")</f>
        <v/>
      </c>
      <c r="DP46" s="56" t="str">
        <f>IFERROR(VLOOKUP($B46,BW$60:$CN$69,MAX($BT$6:$CM$6)+2-DP$6,0)*DP$7,"")</f>
        <v/>
      </c>
      <c r="DQ46" s="56" t="str">
        <f>IFERROR(VLOOKUP($B46,BX$60:$CN$69,MAX($BT$6:$CM$6)+2-DQ$6,0)*DQ$7,"")</f>
        <v/>
      </c>
      <c r="DR46" s="56" t="str">
        <f>IFERROR(VLOOKUP($B46,BY$60:$CN$69,MAX($BT$6:$CM$6)+2-DR$6,0)*DR$7,"")</f>
        <v/>
      </c>
      <c r="DS46" s="56" t="str">
        <f>IFERROR(VLOOKUP($B46,BZ$60:$CN$69,MAX($BT$6:$CM$6)+2-DS$6,0)*DS$7,"")</f>
        <v/>
      </c>
      <c r="DT46" s="56" t="str">
        <f>IFERROR(VLOOKUP($B46,CA$60:$CN$69,MAX($BT$6:$CM$6)+2-DT$6,0)*DT$7,"")</f>
        <v/>
      </c>
      <c r="DU46" s="56" t="str">
        <f>IFERROR(VLOOKUP($B46,CB$60:$CN$69,MAX($BT$6:$CM$6)+2-DU$6,0)*DU$7,"")</f>
        <v/>
      </c>
      <c r="DV46" s="56" t="str">
        <f>IFERROR(VLOOKUP($B46,CC$60:$CN$69,MAX($BT$6:$CM$6)+2-DV$6,0)*DV$7,"")</f>
        <v/>
      </c>
      <c r="DW46" s="56" t="str">
        <f>IFERROR(VLOOKUP($B46,CD$60:$CN$69,MAX($BT$6:$CM$6)+2-DW$6,0)*DW$7,"")</f>
        <v/>
      </c>
      <c r="DX46" s="56" t="str">
        <f>IFERROR(VLOOKUP($B46,CE$60:$CN$69,MAX($BT$6:$CM$6)+2-DX$6,0)*DX$7,"")</f>
        <v/>
      </c>
      <c r="DY46" s="56" t="str">
        <f>IFERROR(VLOOKUP($B46,CF$60:$CN$69,MAX($BT$6:$CM$6)+2-DY$6,0)*DY$7,"")</f>
        <v/>
      </c>
      <c r="DZ46" s="56" t="str">
        <f>IFERROR(VLOOKUP($B46,CG$60:$CN$69,MAX($BT$6:$CM$6)+2-DZ$6,0)*DZ$7,"")</f>
        <v/>
      </c>
      <c r="EA46" s="56" t="str">
        <f>IFERROR(VLOOKUP($B46,CH$60:$CN$69,MAX($BT$6:$CM$6)+2-EA$6,0)*EA$7,"")</f>
        <v/>
      </c>
      <c r="EB46" s="56" t="str">
        <f>IFERROR(VLOOKUP($B46,CI$60:$CN$69,MAX($BT$6:$CM$6)+2-EB$6,0)*EB$7,"")</f>
        <v/>
      </c>
      <c r="EC46" s="56" t="str">
        <f>IFERROR(VLOOKUP($B46,CJ$60:$CN$69,MAX($BT$6:$CM$6)+2-EC$6,0)*EC$7,"")</f>
        <v/>
      </c>
      <c r="ED46" s="56" t="str">
        <f>IFERROR(VLOOKUP($B46,CK$60:$CN$69,MAX($BT$6:$CM$6)+2-ED$6,0)*ED$7,"")</f>
        <v/>
      </c>
      <c r="EE46" s="56" t="str">
        <f>IFERROR(VLOOKUP($B46,CL$60:$CN$69,MAX($BT$6:$CM$6)+2-EE$6,0)*EE$7,"")</f>
        <v/>
      </c>
      <c r="EF46" s="56" t="str">
        <f>IFERROR(VLOOKUP($B46,CM$60:$CN$69,MAX($BT$6:$CM$6)+2-EF$6,0)*EF$7,"")</f>
        <v/>
      </c>
      <c r="EG46" s="57">
        <f t="shared" si="19"/>
        <v>0</v>
      </c>
      <c r="EJ46" s="1">
        <v>39</v>
      </c>
      <c r="EL46" s="1">
        <v>39</v>
      </c>
      <c r="EN46" s="1">
        <v>39</v>
      </c>
      <c r="EP46" s="1">
        <v>39</v>
      </c>
    </row>
    <row r="47" spans="1:146" ht="18" hidden="1">
      <c r="A47" s="36" t="s">
        <v>66</v>
      </c>
      <c r="B47" s="68"/>
      <c r="C47" s="69"/>
      <c r="D47" s="70"/>
      <c r="E47" s="70"/>
      <c r="F47" s="71"/>
      <c r="G47" s="37"/>
      <c r="H47" s="43">
        <f t="shared" si="0"/>
        <v>0</v>
      </c>
      <c r="I47" s="43">
        <f t="shared" si="1"/>
        <v>0</v>
      </c>
      <c r="J47" s="43">
        <f t="shared" si="2"/>
        <v>0</v>
      </c>
      <c r="K47" s="43">
        <f t="shared" si="3"/>
        <v>0</v>
      </c>
      <c r="L47" s="43">
        <f t="shared" si="4"/>
        <v>0</v>
      </c>
      <c r="M47" s="43">
        <f t="shared" si="5"/>
        <v>0</v>
      </c>
      <c r="N47" s="43">
        <f t="shared" si="6"/>
        <v>0</v>
      </c>
      <c r="O47" s="44">
        <f t="shared" si="7"/>
        <v>0</v>
      </c>
      <c r="P47" s="45" t="str">
        <f t="shared" si="8"/>
        <v/>
      </c>
      <c r="Q47" s="45">
        <f t="shared" si="9"/>
        <v>0</v>
      </c>
      <c r="R47" s="46"/>
      <c r="S47" s="46" t="str">
        <f t="shared" si="10"/>
        <v/>
      </c>
      <c r="T47" s="46">
        <f t="shared" si="11"/>
        <v>0</v>
      </c>
      <c r="U47" s="47" t="str">
        <f>IFERROR(VLOOKUP($B47,U$3:$BN$5,MAX($U$6:$BM$6)+2-U$6,0),"")</f>
        <v/>
      </c>
      <c r="V47" s="47" t="str">
        <f>IFERROR(VLOOKUP($B47,V$3:$BN$5,MAX($U$6:$BM$6)+2-V$6,0),"")</f>
        <v/>
      </c>
      <c r="W47" s="47" t="str">
        <f>IFERROR(VLOOKUP($B47,W$3:$BN$5,MAX($U$6:$BM$6)+2-W$6,0),"")</f>
        <v/>
      </c>
      <c r="X47" s="47" t="str">
        <f>IFERROR(VLOOKUP($B47,X$3:$BN$5,MAX($U$6:$BM$6)+2-X$6,0),"")</f>
        <v/>
      </c>
      <c r="Y47" s="47" t="str">
        <f>IFERROR(VLOOKUP($B47,Y$3:$BN$5,MAX($U$6:$BM$6)+2-Y$6,0),"")</f>
        <v/>
      </c>
      <c r="Z47" s="47" t="str">
        <f>IFERROR(VLOOKUP($B47,Z$3:$BN$5,MAX($U$6:$BM$6)+2-Z$6,0),"")</f>
        <v/>
      </c>
      <c r="AA47" s="47" t="str">
        <f>IFERROR(VLOOKUP($B47,AA$3:$BN$5,MAX($U$6:$BM$6)+2-AA$6,0),"")</f>
        <v/>
      </c>
      <c r="AB47" s="47" t="str">
        <f>IFERROR(VLOOKUP($B47,AB$3:$BN$5,MAX($U$6:$BM$6)+2-AB$6,0),"")</f>
        <v/>
      </c>
      <c r="AC47" s="47" t="str">
        <f>IFERROR(VLOOKUP($B47,AC$3:$BN$5,MAX($U$6:$BM$6)+2-AC$6,0),"")</f>
        <v/>
      </c>
      <c r="AD47" s="47" t="str">
        <f>IFERROR(VLOOKUP($B47,AD$3:$BN$5,MAX($U$6:$BM$6)+2-AD$6,0),"")</f>
        <v/>
      </c>
      <c r="AE47" s="47" t="str">
        <f>IFERROR(VLOOKUP($B47,AE$3:$BN$5,MAX($U$6:$BM$6)+2-AE$6,0),"")</f>
        <v/>
      </c>
      <c r="AF47" s="47" t="str">
        <f>IFERROR(VLOOKUP($B47,AF$3:$BN$5,MAX($U$6:$BM$6)+2-AF$6,0),"")</f>
        <v/>
      </c>
      <c r="AG47" s="47" t="str">
        <f>IFERROR(VLOOKUP($B47,AG$3:$BN$5,MAX($U$6:$BM$6)+2-AG$6,0),"")</f>
        <v/>
      </c>
      <c r="AH47" s="47" t="str">
        <f>IFERROR(VLOOKUP($B47,AH$3:$BN$5,MAX($U$6:$BM$6)+2-AH$6,0),"")</f>
        <v/>
      </c>
      <c r="AI47" s="47" t="str">
        <f>IFERROR(VLOOKUP($B47,AI$3:$BN$5,MAX($U$6:$BM$6)+2-AI$6,0),"")</f>
        <v/>
      </c>
      <c r="AJ47" s="47" t="str">
        <f>IFERROR(VLOOKUP($B47,AJ$3:$BN$5,MAX($U$6:$BM$6)+2-AJ$6,0),"")</f>
        <v/>
      </c>
      <c r="AK47" s="47" t="str">
        <f>IFERROR(VLOOKUP($B47,AK$3:$BN$5,MAX($U$6:$BM$6)+2-AK$6,0),"")</f>
        <v/>
      </c>
      <c r="AL47" s="47" t="str">
        <f>IFERROR(VLOOKUP($B47,AL$3:$BN$5,MAX($U$6:$BM$6)+2-AL$6,0),"")</f>
        <v/>
      </c>
      <c r="AM47" s="47" t="str">
        <f>IFERROR(VLOOKUP($B47,AM$3:$BN$5,MAX($U$6:$BM$6)+2-AM$6,0),"")</f>
        <v/>
      </c>
      <c r="AN47" s="47" t="str">
        <f>IFERROR(VLOOKUP($B47,AN$3:$BN$5,MAX($U$6:$BM$6)+2-AN$6,0),"")</f>
        <v/>
      </c>
      <c r="AO47" s="47" t="str">
        <f>IFERROR(VLOOKUP($B47,AO$3:$BN$5,MAX($U$6:$BM$6)+2-AO$6,0),"")</f>
        <v/>
      </c>
      <c r="AP47" s="47" t="str">
        <f>IFERROR(VLOOKUP($B47,AP$3:$BN$5,MAX($U$6:$BM$6)+2-AP$6,0),"")</f>
        <v/>
      </c>
      <c r="AQ47" s="47" t="str">
        <f>IFERROR(VLOOKUP($B47,AQ$3:$BN$5,MAX($U$6:$BM$6)+2-AQ$6,0),"")</f>
        <v/>
      </c>
      <c r="AR47" s="47" t="str">
        <f>IFERROR(VLOOKUP($B47,AR$3:$BN$5,MAX($U$6:$BM$6)+2-AR$6,0),"")</f>
        <v/>
      </c>
      <c r="AS47" s="47" t="str">
        <f>IFERROR(VLOOKUP($B47,AS$3:$BN$5,MAX($U$6:$BM$6)+2-AS$6,0),"")</f>
        <v/>
      </c>
      <c r="AT47" s="47" t="str">
        <f>IFERROR(VLOOKUP($B47,AT$3:$BN$5,MAX($U$6:$BM$6)+2-AT$6,0),"")</f>
        <v/>
      </c>
      <c r="AU47" s="47" t="str">
        <f>IFERROR(VLOOKUP($B47,AU$3:$BN$5,MAX($U$6:$BM$6)+2-AU$6,0),"")</f>
        <v/>
      </c>
      <c r="AV47" s="47" t="str">
        <f>IFERROR(VLOOKUP($B47,AV$3:$BN$5,MAX($U$6:$BM$6)+2-AV$6,0),"")</f>
        <v/>
      </c>
      <c r="AW47" s="47" t="str">
        <f>IFERROR(VLOOKUP($B47,AW$3:$BN$5,MAX($U$6:$BM$6)+2-AW$6,0),"")</f>
        <v/>
      </c>
      <c r="AX47" s="47" t="str">
        <f>IFERROR(VLOOKUP($B47,AX$3:$BN$5,MAX($U$6:$BM$6)+2-AX$6,0),"")</f>
        <v/>
      </c>
      <c r="AY47" s="47" t="str">
        <f>IFERROR(VLOOKUP($B47,AY$3:$BN$5,MAX($U$6:$BM$6)+2-AY$6,0),"")</f>
        <v/>
      </c>
      <c r="AZ47" s="47" t="str">
        <f>IFERROR(VLOOKUP($B47,AZ$3:$BN$5,MAX($U$6:$BM$6)+2-AZ$6,0),"")</f>
        <v/>
      </c>
      <c r="BA47" s="47" t="str">
        <f>IFERROR(VLOOKUP($B47,BA$3:$BN$5,MAX($U$6:$BM$6)+2-BA$6,0),"")</f>
        <v/>
      </c>
      <c r="BB47" s="47" t="str">
        <f>IFERROR(VLOOKUP($B47,BB$3:$BN$5,MAX($U$6:$BM$6)+2-BB$6,0),"")</f>
        <v/>
      </c>
      <c r="BC47" s="47" t="str">
        <f>IFERROR(VLOOKUP($B47,BC$3:$BN$5,MAX($U$6:$BM$6)+2-BC$6,0),"")</f>
        <v/>
      </c>
      <c r="BD47" s="47" t="str">
        <f>IFERROR(VLOOKUP($B47,BD$3:$BN$5,MAX($U$6:$BM$6)+2-BD$6,0),"")</f>
        <v/>
      </c>
      <c r="BE47" s="47" t="str">
        <f>IFERROR(VLOOKUP($B47,BE$3:$BN$5,MAX($U$6:$BM$6)+2-BE$6,0),"")</f>
        <v/>
      </c>
      <c r="BF47" s="47" t="str">
        <f>IFERROR(VLOOKUP($B47,BF$3:$BN$5,MAX($U$6:$BM$6)+2-BF$6,0),"")</f>
        <v/>
      </c>
      <c r="BG47" s="47" t="str">
        <f>IFERROR(VLOOKUP($B47,BG$3:$BN$5,MAX($U$6:$BM$6)+2-BG$6,0),"")</f>
        <v/>
      </c>
      <c r="BH47" s="47" t="str">
        <f>IFERROR(VLOOKUP($B47,BH$3:$BN$5,MAX($U$6:$BM$6)+2-BH$6,0),"")</f>
        <v/>
      </c>
      <c r="BI47" s="47" t="str">
        <f>IFERROR(VLOOKUP($B47,BI$3:$BN$5,MAX($U$6:$BM$6)+2-BI$6,0),"")</f>
        <v/>
      </c>
      <c r="BJ47" s="47" t="str">
        <f>IFERROR(VLOOKUP($B47,BJ$3:$BN$5,MAX($U$6:$BM$6)+2-BJ$6,0),"")</f>
        <v/>
      </c>
      <c r="BK47" s="47" t="str">
        <f>IFERROR(VLOOKUP($B47,BK$3:$BN$5,MAX($U$6:$BM$6)+2-BK$6,0),"")</f>
        <v/>
      </c>
      <c r="BL47" s="47" t="str">
        <f>IFERROR(VLOOKUP($B47,BL$3:$BN$5,MAX($U$6:$BM$6)+2-BL$6,0),"")</f>
        <v/>
      </c>
      <c r="BM47" s="47" t="str">
        <f>IFERROR(VLOOKUP($B47,BM$3:$BN$5,MAX($U$6:$BM$6)+2-BM$6,0),"")</f>
        <v/>
      </c>
      <c r="BN47" s="46">
        <f t="shared" si="12"/>
        <v>0</v>
      </c>
      <c r="BO47" s="48" t="str">
        <f t="shared" si="13"/>
        <v/>
      </c>
      <c r="BP47" s="48" t="str">
        <f t="shared" si="14"/>
        <v/>
      </c>
      <c r="BQ47" s="49" t="str">
        <f t="shared" si="15"/>
        <v/>
      </c>
      <c r="BR47" s="50">
        <f t="shared" si="16"/>
        <v>0</v>
      </c>
      <c r="BS47" s="51">
        <f t="shared" si="17"/>
        <v>0</v>
      </c>
      <c r="BT47" s="52" t="str">
        <f>IFERROR(VLOOKUP($B47,BT$2:$CN$5,MAX($BT$6:$CM$6)+2-BT$6,0)*BT$7,"")</f>
        <v/>
      </c>
      <c r="BU47" s="52" t="str">
        <f>IFERROR(VLOOKUP($B47,BU$2:$CN$5,MAX($BT$6:$CM$6)+2-BU$6,0)*BU$7,"")</f>
        <v/>
      </c>
      <c r="BV47" s="52" t="str">
        <f>IFERROR(VLOOKUP($B47,BV$2:$CN$5,MAX($BT$6:$CM$6)+2-BV$6,0)*BV$7,"")</f>
        <v/>
      </c>
      <c r="BW47" s="52" t="str">
        <f>IFERROR(VLOOKUP($B47,BW$2:$CN$5,MAX($BT$6:$CM$6)+2-BW$6,0)*BW$7,"")</f>
        <v/>
      </c>
      <c r="BX47" s="52" t="str">
        <f>IFERROR(VLOOKUP($B47,BX$2:$CN$5,MAX($BT$6:$CM$6)+2-BX$6,0)*BX$7,"")</f>
        <v/>
      </c>
      <c r="BY47" s="52" t="str">
        <f>IFERROR(VLOOKUP($B47,BY$2:$CN$5,MAX($BT$6:$CM$6)+2-BY$6,0)*BY$7,"")</f>
        <v/>
      </c>
      <c r="BZ47" s="52" t="str">
        <f>IFERROR(VLOOKUP($B47,BZ$2:$CN$5,MAX($BT$6:$CM$6)+2-BZ$6,0)*BZ$7,"")</f>
        <v/>
      </c>
      <c r="CA47" s="52" t="str">
        <f>IFERROR(VLOOKUP($B47,CA$2:$CN$5,MAX($BT$6:$CM$6)+2-CA$6,0)*CA$7,"")</f>
        <v/>
      </c>
      <c r="CB47" s="52" t="str">
        <f>IFERROR(VLOOKUP($B47,CB$2:$CN$5,MAX($BT$6:$CM$6)+2-CB$6,0)*CB$7,"")</f>
        <v/>
      </c>
      <c r="CC47" s="52" t="str">
        <f>IFERROR(VLOOKUP($B47,CC$2:$CN$5,MAX($BT$6:$CM$6)+2-CC$6,0)*CC$7,"")</f>
        <v/>
      </c>
      <c r="CD47" s="52" t="str">
        <f>IFERROR(VLOOKUP($B47,CD$2:$CN$5,MAX($BT$6:$CM$6)+2-CD$6,0)*CD$7,"")</f>
        <v/>
      </c>
      <c r="CE47" s="52" t="str">
        <f>IFERROR(VLOOKUP($B47,CE$2:$CN$5,MAX($BT$6:$CM$6)+2-CE$6,0)*CE$7,"")</f>
        <v/>
      </c>
      <c r="CF47" s="52" t="str">
        <f>IFERROR(VLOOKUP($B47,CF$2:$CN$5,MAX($BT$6:$CM$6)+2-CF$6,0)*CF$7,"")</f>
        <v/>
      </c>
      <c r="CG47" s="52" t="str">
        <f>IFERROR(VLOOKUP($B47,CG$2:$CN$5,MAX($BT$6:$CM$6)+2-CG$6,0)*CG$7,"")</f>
        <v/>
      </c>
      <c r="CH47" s="52" t="str">
        <f>IFERROR(VLOOKUP($B47,CH$2:$CN$5,MAX($BT$6:$CM$6)+2-CH$6,0)*CH$7,"")</f>
        <v/>
      </c>
      <c r="CI47" s="52" t="str">
        <f>IFERROR(VLOOKUP($B47,CI$2:$CN$5,MAX($BT$6:$CM$6)+2-CI$6,0)*CI$7,"")</f>
        <v/>
      </c>
      <c r="CJ47" s="52" t="str">
        <f>IFERROR(VLOOKUP($B47,CJ$2:$CN$5,MAX($BT$6:$CM$6)+2-CJ$6,0)*CJ$7,"")</f>
        <v/>
      </c>
      <c r="CK47" s="52" t="str">
        <f>IFERROR(VLOOKUP($B47,CK$2:$CN$5,MAX($BT$6:$CM$6)+2-CK$6,0)*CK$7,"")</f>
        <v/>
      </c>
      <c r="CL47" s="52" t="str">
        <f>IFERROR(VLOOKUP($B47,CL$2:$CN$5,MAX($BT$6:$CM$6)+2-CL$6,0)*CL$7,"")</f>
        <v/>
      </c>
      <c r="CM47" s="52" t="str">
        <f>IFERROR(VLOOKUP($B47,CM$2:$CN$5,MAX($BT$6:$CM$6)+2-CM$6,0)*CM$7,"")</f>
        <v/>
      </c>
      <c r="CP47" s="53"/>
      <c r="CQ47" s="54" t="str">
        <f>IFERROR(VLOOKUP($B47,BT$49:$CN$58,MAX($CQ$6:$DJ$6)+2-CQ$6,0)*CQ$7,"")</f>
        <v/>
      </c>
      <c r="CR47" s="54" t="str">
        <f>IFERROR(VLOOKUP($B47,BU$49:$CN$58,MAX($CQ$6:$DJ$6)+2-CR$6,0)*CR$7,"")</f>
        <v/>
      </c>
      <c r="CS47" s="54" t="str">
        <f>IFERROR(VLOOKUP($B47,BV$49:$CN$58,MAX($CQ$6:$DJ$6)+2-CS$6,0)*CS$7,"")</f>
        <v/>
      </c>
      <c r="CT47" s="54" t="str">
        <f>IFERROR(VLOOKUP($B47,BW$49:$CN$58,MAX($CQ$6:$DJ$6)+2-CT$6,0)*CT$7,"")</f>
        <v/>
      </c>
      <c r="CU47" s="54" t="str">
        <f>IFERROR(VLOOKUP($B47,BX$49:$CN$58,MAX($CQ$6:$DJ$6)+2-CU$6,0)*CU$7,"")</f>
        <v/>
      </c>
      <c r="CV47" s="54" t="str">
        <f>IFERROR(VLOOKUP($B47,BY$49:$CN$58,MAX($CQ$6:$DJ$6)+2-CV$6,0)*CV$7,"")</f>
        <v/>
      </c>
      <c r="CW47" s="54" t="str">
        <f>IFERROR(VLOOKUP($B47,BZ$49:$CN$58,MAX($CQ$6:$DJ$6)+2-CW$6,0)*CW$7,"")</f>
        <v/>
      </c>
      <c r="CX47" s="54" t="str">
        <f>IFERROR(VLOOKUP($B47,CA$49:$CN$58,MAX($CQ$6:$DJ$6)+2-CX$6,0)*CX$7,"")</f>
        <v/>
      </c>
      <c r="CY47" s="54" t="str">
        <f>IFERROR(VLOOKUP($B47,CB$49:$CN$58,MAX($CQ$6:$DJ$6)+2-CY$6,0)*CY$7,"")</f>
        <v/>
      </c>
      <c r="CZ47" s="54" t="str">
        <f>IFERROR(VLOOKUP($B47,CC$49:$CN$58,MAX($CQ$6:$DJ$6)+2-CZ$6,0)*CZ$7,"")</f>
        <v/>
      </c>
      <c r="DA47" s="54" t="str">
        <f>IFERROR(VLOOKUP($B47,CD$49:$CN$58,MAX($CQ$6:$DJ$6)+2-DA$6,0)*DA$7,"")</f>
        <v/>
      </c>
      <c r="DB47" s="54" t="str">
        <f>IFERROR(VLOOKUP($B47,CE$49:$CN$58,MAX($CQ$6:$DJ$6)+2-DB$6,0)*DB$7,"")</f>
        <v/>
      </c>
      <c r="DC47" s="54" t="str">
        <f>IFERROR(VLOOKUP($B47,CF$49:$CN$58,MAX($CQ$6:$DJ$6)+2-DC$6,0)*DC$7,"")</f>
        <v/>
      </c>
      <c r="DD47" s="54" t="str">
        <f>IFERROR(VLOOKUP($B47,CG$49:$CN$58,MAX($CQ$6:$DJ$6)+2-DD$6,0)*DD$7,"")</f>
        <v/>
      </c>
      <c r="DE47" s="54" t="str">
        <f>IFERROR(VLOOKUP($B47,CH$49:$CN$58,MAX($CQ$6:$DJ$6)+2-DE$6,0)*DE$7,"")</f>
        <v/>
      </c>
      <c r="DF47" s="54" t="str">
        <f>IFERROR(VLOOKUP($B47,CI$49:$CN$58,MAX($CQ$6:$DJ$6)+2-DF$6,0)*DF$7,"")</f>
        <v/>
      </c>
      <c r="DG47" s="54" t="str">
        <f>IFERROR(VLOOKUP($B47,CJ$49:$CN$58,MAX($CQ$6:$DJ$6)+2-DG$6,0)*DG$7,"")</f>
        <v/>
      </c>
      <c r="DH47" s="54" t="str">
        <f>IFERROR(VLOOKUP($B47,CK$49:$CN$58,MAX($CQ$6:$DJ$6)+2-DH$6,0)*DH$7,"")</f>
        <v/>
      </c>
      <c r="DI47" s="54" t="str">
        <f>IFERROR(VLOOKUP($B47,CL$49:$CN$58,MAX($CQ$6:$DJ$6)+2-DI$6,0)*DI$7,"")</f>
        <v/>
      </c>
      <c r="DJ47" s="54" t="str">
        <f>IFERROR(VLOOKUP($B47,CM$49:$CN$58,MAX($CQ$6:$DJ$6)+2-DJ$6,0)*DJ$7,"")</f>
        <v/>
      </c>
      <c r="DK47" s="55">
        <f t="shared" si="18"/>
        <v>0</v>
      </c>
      <c r="DM47" s="56" t="str">
        <f>IFERROR(VLOOKUP($B47,BT$60:$CN$69,MAX($BT$6:$CM$6)+2-DM$6,0)*DM$7,"")</f>
        <v/>
      </c>
      <c r="DN47" s="56" t="str">
        <f>IFERROR(VLOOKUP($B47,BU$60:$CN$69,MAX($BT$6:$CM$6)+2-DN$6,0)*DN$7,"")</f>
        <v/>
      </c>
      <c r="DO47" s="56" t="str">
        <f>IFERROR(VLOOKUP($B47,BV$60:$CN$69,MAX($BT$6:$CM$6)+2-DO$6,0)*DO$7,"")</f>
        <v/>
      </c>
      <c r="DP47" s="56" t="str">
        <f>IFERROR(VLOOKUP($B47,BW$60:$CN$69,MAX($BT$6:$CM$6)+2-DP$6,0)*DP$7,"")</f>
        <v/>
      </c>
      <c r="DQ47" s="56" t="str">
        <f>IFERROR(VLOOKUP($B47,BX$60:$CN$69,MAX($BT$6:$CM$6)+2-DQ$6,0)*DQ$7,"")</f>
        <v/>
      </c>
      <c r="DR47" s="56" t="str">
        <f>IFERROR(VLOOKUP($B47,BY$60:$CN$69,MAX($BT$6:$CM$6)+2-DR$6,0)*DR$7,"")</f>
        <v/>
      </c>
      <c r="DS47" s="56" t="str">
        <f>IFERROR(VLOOKUP($B47,BZ$60:$CN$69,MAX($BT$6:$CM$6)+2-DS$6,0)*DS$7,"")</f>
        <v/>
      </c>
      <c r="DT47" s="56" t="str">
        <f>IFERROR(VLOOKUP($B47,CA$60:$CN$69,MAX($BT$6:$CM$6)+2-DT$6,0)*DT$7,"")</f>
        <v/>
      </c>
      <c r="DU47" s="56" t="str">
        <f>IFERROR(VLOOKUP($B47,CB$60:$CN$69,MAX($BT$6:$CM$6)+2-DU$6,0)*DU$7,"")</f>
        <v/>
      </c>
      <c r="DV47" s="56" t="str">
        <f>IFERROR(VLOOKUP($B47,CC$60:$CN$69,MAX($BT$6:$CM$6)+2-DV$6,0)*DV$7,"")</f>
        <v/>
      </c>
      <c r="DW47" s="56" t="str">
        <f>IFERROR(VLOOKUP($B47,CD$60:$CN$69,MAX($BT$6:$CM$6)+2-DW$6,0)*DW$7,"")</f>
        <v/>
      </c>
      <c r="DX47" s="56" t="str">
        <f>IFERROR(VLOOKUP($B47,CE$60:$CN$69,MAX($BT$6:$CM$6)+2-DX$6,0)*DX$7,"")</f>
        <v/>
      </c>
      <c r="DY47" s="56" t="str">
        <f>IFERROR(VLOOKUP($B47,CF$60:$CN$69,MAX($BT$6:$CM$6)+2-DY$6,0)*DY$7,"")</f>
        <v/>
      </c>
      <c r="DZ47" s="56" t="str">
        <f>IFERROR(VLOOKUP($B47,CG$60:$CN$69,MAX($BT$6:$CM$6)+2-DZ$6,0)*DZ$7,"")</f>
        <v/>
      </c>
      <c r="EA47" s="56" t="str">
        <f>IFERROR(VLOOKUP($B47,CH$60:$CN$69,MAX($BT$6:$CM$6)+2-EA$6,0)*EA$7,"")</f>
        <v/>
      </c>
      <c r="EB47" s="56" t="str">
        <f>IFERROR(VLOOKUP($B47,CI$60:$CN$69,MAX($BT$6:$CM$6)+2-EB$6,0)*EB$7,"")</f>
        <v/>
      </c>
      <c r="EC47" s="56" t="str">
        <f>IFERROR(VLOOKUP($B47,CJ$60:$CN$69,MAX($BT$6:$CM$6)+2-EC$6,0)*EC$7,"")</f>
        <v/>
      </c>
      <c r="ED47" s="56" t="str">
        <f>IFERROR(VLOOKUP($B47,CK$60:$CN$69,MAX($BT$6:$CM$6)+2-ED$6,0)*ED$7,"")</f>
        <v/>
      </c>
      <c r="EE47" s="56" t="str">
        <f>IFERROR(VLOOKUP($B47,CL$60:$CN$69,MAX($BT$6:$CM$6)+2-EE$6,0)*EE$7,"")</f>
        <v/>
      </c>
      <c r="EF47" s="56" t="str">
        <f>IFERROR(VLOOKUP($B47,CM$60:$CN$69,MAX($BT$6:$CM$6)+2-EF$6,0)*EF$7,"")</f>
        <v/>
      </c>
      <c r="EG47" s="57">
        <f t="shared" si="19"/>
        <v>0</v>
      </c>
      <c r="EJ47" s="1">
        <v>40</v>
      </c>
      <c r="EL47" s="1">
        <v>40</v>
      </c>
      <c r="EN47" s="1">
        <v>40</v>
      </c>
      <c r="EP47" s="1">
        <v>40</v>
      </c>
    </row>
    <row r="48" spans="1:146" hidden="1"/>
    <row r="49" spans="1:92" ht="19" hidden="1">
      <c r="A49" s="72" t="s">
        <v>67</v>
      </c>
      <c r="BS49" s="8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>
        <v>1</v>
      </c>
    </row>
    <row r="50" spans="1:92" hidden="1"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>
        <v>1</v>
      </c>
    </row>
    <row r="51" spans="1:92" hidden="1">
      <c r="A51" s="8" t="s">
        <v>68</v>
      </c>
      <c r="D51" s="15"/>
      <c r="BS51" s="73" t="s">
        <v>11</v>
      </c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>
        <v>1</v>
      </c>
    </row>
    <row r="52" spans="1:92" hidden="1">
      <c r="A52" s="21"/>
      <c r="B52" s="21" t="s">
        <v>69</v>
      </c>
      <c r="C52" s="22" t="s">
        <v>12</v>
      </c>
      <c r="D52" s="22" t="s">
        <v>13</v>
      </c>
      <c r="E52" s="22" t="s">
        <v>14</v>
      </c>
      <c r="F52" s="22" t="s">
        <v>15</v>
      </c>
      <c r="BS52" s="73" t="s">
        <v>70</v>
      </c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>
        <v>1</v>
      </c>
    </row>
    <row r="53" spans="1:92" hidden="1">
      <c r="A53" s="74">
        <v>1</v>
      </c>
      <c r="B53" s="68">
        <f>B8</f>
        <v>13</v>
      </c>
      <c r="C53" s="68">
        <f>C8</f>
        <v>0</v>
      </c>
      <c r="D53" s="68" t="str">
        <f>D8</f>
        <v xml:space="preserve">Jan Hladký </v>
      </c>
      <c r="E53" s="68" t="str">
        <f>E8</f>
        <v>M</v>
      </c>
      <c r="F53" s="68" t="str">
        <f>F8</f>
        <v xml:space="preserve">ZŠ Palackého </v>
      </c>
      <c r="BS53" s="73" t="s">
        <v>71</v>
      </c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>
        <v>1</v>
      </c>
    </row>
    <row r="54" spans="1:92" ht="19" hidden="1">
      <c r="A54" s="74">
        <v>2</v>
      </c>
      <c r="B54" s="68">
        <f>B10</f>
        <v>12</v>
      </c>
      <c r="C54" s="68">
        <f>C10</f>
        <v>0</v>
      </c>
      <c r="D54" s="68" t="str">
        <f>D10</f>
        <v xml:space="preserve">Filip Trnečka </v>
      </c>
      <c r="E54" s="68" t="str">
        <f>E10</f>
        <v>M</v>
      </c>
      <c r="F54" s="68" t="str">
        <f>F10</f>
        <v xml:space="preserve">ZŠ Palackého </v>
      </c>
      <c r="BS54" s="75" t="s">
        <v>72</v>
      </c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>
        <v>1</v>
      </c>
    </row>
    <row r="55" spans="1:92" hidden="1">
      <c r="A55" s="74">
        <v>3</v>
      </c>
      <c r="B55" s="68">
        <f>B12</f>
        <v>9</v>
      </c>
      <c r="C55" s="68">
        <f>C12</f>
        <v>0</v>
      </c>
      <c r="D55" s="68" t="str">
        <f>D12</f>
        <v>Sebastian Puc</v>
      </c>
      <c r="E55" s="68" t="str">
        <f>E12</f>
        <v>M</v>
      </c>
      <c r="F55" s="68" t="str">
        <f>F12</f>
        <v>ZŠ Vřesovice</v>
      </c>
      <c r="BS55" s="73" t="s">
        <v>73</v>
      </c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>
        <v>1</v>
      </c>
    </row>
    <row r="56" spans="1:92" hidden="1">
      <c r="A56" s="74">
        <v>4</v>
      </c>
      <c r="B56" s="68">
        <f>B14</f>
        <v>0</v>
      </c>
      <c r="C56" s="68">
        <f>C14</f>
        <v>0</v>
      </c>
      <c r="D56" s="68">
        <f>D14</f>
        <v>0</v>
      </c>
      <c r="E56" s="68">
        <f>E14</f>
        <v>0</v>
      </c>
      <c r="F56" s="68">
        <f>F14</f>
        <v>0</v>
      </c>
      <c r="BS56" s="73" t="s">
        <v>74</v>
      </c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>
        <v>1</v>
      </c>
    </row>
    <row r="57" spans="1:92" hidden="1">
      <c r="A57" s="74">
        <v>5</v>
      </c>
      <c r="B57" s="68">
        <f>B16</f>
        <v>0</v>
      </c>
      <c r="C57" s="68">
        <f>C16</f>
        <v>0</v>
      </c>
      <c r="D57" s="68">
        <f>D16</f>
        <v>0</v>
      </c>
      <c r="E57" s="68">
        <f>E16</f>
        <v>0</v>
      </c>
      <c r="F57" s="68">
        <f>F16</f>
        <v>0</v>
      </c>
      <c r="BS57" s="76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>
        <v>1</v>
      </c>
    </row>
    <row r="58" spans="1:92" hidden="1">
      <c r="A58" s="74">
        <v>6</v>
      </c>
      <c r="B58" s="68">
        <f>B18</f>
        <v>0</v>
      </c>
      <c r="C58" s="68">
        <f>C18</f>
        <v>0</v>
      </c>
      <c r="D58" s="68">
        <f>D18</f>
        <v>0</v>
      </c>
      <c r="E58" s="68">
        <f>E18</f>
        <v>0</v>
      </c>
      <c r="F58" s="68">
        <f>F18</f>
        <v>0</v>
      </c>
      <c r="BS58" s="76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>
        <v>1</v>
      </c>
    </row>
    <row r="59" spans="1:92" hidden="1">
      <c r="A59" s="74">
        <v>7</v>
      </c>
      <c r="B59" s="68">
        <f>B20</f>
        <v>0</v>
      </c>
      <c r="C59" s="68">
        <f>C20</f>
        <v>0</v>
      </c>
      <c r="D59" s="68">
        <f>D20</f>
        <v>0</v>
      </c>
      <c r="E59" s="68">
        <f>E20</f>
        <v>0</v>
      </c>
      <c r="F59" s="68">
        <f>F20</f>
        <v>0</v>
      </c>
      <c r="BS59" s="76"/>
    </row>
    <row r="60" spans="1:92" hidden="1">
      <c r="A60" s="74">
        <v>8</v>
      </c>
      <c r="B60" s="68">
        <f>B22</f>
        <v>0</v>
      </c>
      <c r="C60" s="68">
        <f>C22</f>
        <v>0</v>
      </c>
      <c r="D60" s="68">
        <f>D22</f>
        <v>0</v>
      </c>
      <c r="E60" s="68">
        <f>E22</f>
        <v>0</v>
      </c>
      <c r="F60" s="68">
        <f>F22</f>
        <v>0</v>
      </c>
      <c r="BS60" s="7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>
        <v>-1</v>
      </c>
    </row>
    <row r="61" spans="1:92" hidden="1">
      <c r="A61" s="74">
        <v>9</v>
      </c>
      <c r="B61" s="68">
        <f>B24</f>
        <v>0</v>
      </c>
      <c r="C61" s="68">
        <f>C24</f>
        <v>0</v>
      </c>
      <c r="D61" s="68">
        <f>D24</f>
        <v>0</v>
      </c>
      <c r="E61" s="68">
        <f>E24</f>
        <v>0</v>
      </c>
      <c r="F61" s="68">
        <f>F24</f>
        <v>0</v>
      </c>
      <c r="BS61" s="7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>
        <v>-1</v>
      </c>
    </row>
    <row r="62" spans="1:92" hidden="1">
      <c r="A62" s="74">
        <v>10</v>
      </c>
      <c r="B62" s="68">
        <f>B26</f>
        <v>0</v>
      </c>
      <c r="C62" s="68">
        <f>C26</f>
        <v>0</v>
      </c>
      <c r="D62" s="68">
        <f>D26</f>
        <v>0</v>
      </c>
      <c r="E62" s="68">
        <f>E26</f>
        <v>0</v>
      </c>
      <c r="F62" s="68">
        <f>F26</f>
        <v>0</v>
      </c>
      <c r="BS62" s="77" t="s">
        <v>11</v>
      </c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>
        <v>-1</v>
      </c>
    </row>
    <row r="63" spans="1:92" hidden="1">
      <c r="A63" s="74">
        <v>11</v>
      </c>
      <c r="B63" s="68">
        <f>B28</f>
        <v>0</v>
      </c>
      <c r="C63" s="68">
        <f>C28</f>
        <v>0</v>
      </c>
      <c r="D63" s="68">
        <f>D28</f>
        <v>0</v>
      </c>
      <c r="E63" s="68">
        <f>E28</f>
        <v>0</v>
      </c>
      <c r="F63" s="68">
        <f>F28</f>
        <v>0</v>
      </c>
      <c r="BS63" s="77" t="s">
        <v>70</v>
      </c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>
        <v>-1</v>
      </c>
    </row>
    <row r="64" spans="1:92" hidden="1">
      <c r="A64" s="74">
        <v>12</v>
      </c>
      <c r="B64" s="68">
        <f>B30</f>
        <v>0</v>
      </c>
      <c r="C64" s="68">
        <f>C30</f>
        <v>0</v>
      </c>
      <c r="D64" s="68">
        <f>D30</f>
        <v>0</v>
      </c>
      <c r="E64" s="68">
        <f>E30</f>
        <v>0</v>
      </c>
      <c r="F64" s="68">
        <f>F30</f>
        <v>0</v>
      </c>
      <c r="BS64" s="77" t="s">
        <v>71</v>
      </c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>
        <v>-1</v>
      </c>
    </row>
    <row r="65" spans="1:92" ht="19" hidden="1">
      <c r="A65" s="74">
        <v>13</v>
      </c>
      <c r="B65" s="68">
        <f>B32</f>
        <v>0</v>
      </c>
      <c r="C65" s="68">
        <f>C32</f>
        <v>0</v>
      </c>
      <c r="D65" s="68">
        <f>D32</f>
        <v>0</v>
      </c>
      <c r="E65" s="68">
        <f>E32</f>
        <v>0</v>
      </c>
      <c r="F65" s="68">
        <f>F32</f>
        <v>0</v>
      </c>
      <c r="BS65" s="78" t="s">
        <v>75</v>
      </c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>
        <v>-1</v>
      </c>
    </row>
    <row r="66" spans="1:92" hidden="1">
      <c r="A66" s="74">
        <v>14</v>
      </c>
      <c r="B66" s="68">
        <f>B34</f>
        <v>0</v>
      </c>
      <c r="C66" s="68">
        <f>C34</f>
        <v>0</v>
      </c>
      <c r="D66" s="68">
        <f>D34</f>
        <v>0</v>
      </c>
      <c r="E66" s="68">
        <f>E34</f>
        <v>0</v>
      </c>
      <c r="F66" s="68">
        <f>F34</f>
        <v>0</v>
      </c>
      <c r="BS66" s="77" t="s">
        <v>73</v>
      </c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>
        <v>-1</v>
      </c>
    </row>
    <row r="67" spans="1:92" hidden="1">
      <c r="A67" s="74">
        <v>15</v>
      </c>
      <c r="B67" s="68">
        <f>B36</f>
        <v>0</v>
      </c>
      <c r="C67" s="68">
        <f>C36</f>
        <v>0</v>
      </c>
      <c r="D67" s="68">
        <f>D36</f>
        <v>0</v>
      </c>
      <c r="E67" s="68">
        <f>E36</f>
        <v>0</v>
      </c>
      <c r="F67" s="68">
        <f>F36</f>
        <v>0</v>
      </c>
      <c r="BS67" s="77" t="s">
        <v>74</v>
      </c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>
        <v>-1</v>
      </c>
    </row>
    <row r="68" spans="1:92" hidden="1">
      <c r="A68" s="74">
        <v>16</v>
      </c>
      <c r="B68" s="68">
        <f>B38</f>
        <v>0</v>
      </c>
      <c r="C68" s="68">
        <f>C38</f>
        <v>0</v>
      </c>
      <c r="D68" s="68">
        <f>D38</f>
        <v>0</v>
      </c>
      <c r="E68" s="68">
        <f>E38</f>
        <v>0</v>
      </c>
      <c r="F68" s="68">
        <f>F38</f>
        <v>0</v>
      </c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>
        <v>-1</v>
      </c>
    </row>
    <row r="69" spans="1:92" hidden="1">
      <c r="A69" s="74">
        <v>17</v>
      </c>
      <c r="B69" s="68">
        <f>B40</f>
        <v>0</v>
      </c>
      <c r="C69" s="68">
        <f>C40</f>
        <v>0</v>
      </c>
      <c r="D69" s="68">
        <f>D40</f>
        <v>0</v>
      </c>
      <c r="E69" s="68">
        <f>E40</f>
        <v>0</v>
      </c>
      <c r="F69" s="68">
        <f>F40</f>
        <v>0</v>
      </c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>
        <v>-1</v>
      </c>
    </row>
    <row r="70" spans="1:92" hidden="1">
      <c r="A70" s="74">
        <v>18</v>
      </c>
      <c r="B70" s="68">
        <f>B42</f>
        <v>0</v>
      </c>
      <c r="C70" s="68">
        <f>C42</f>
        <v>0</v>
      </c>
      <c r="D70" s="68">
        <f>D42</f>
        <v>0</v>
      </c>
      <c r="E70" s="68">
        <f>E42</f>
        <v>0</v>
      </c>
      <c r="F70" s="68">
        <f>F42</f>
        <v>0</v>
      </c>
    </row>
    <row r="71" spans="1:92" hidden="1">
      <c r="A71" s="74">
        <v>19</v>
      </c>
      <c r="B71" s="68">
        <f>B44</f>
        <v>0</v>
      </c>
      <c r="C71" s="68">
        <f>C44</f>
        <v>0</v>
      </c>
      <c r="D71" s="68">
        <f>D44</f>
        <v>0</v>
      </c>
      <c r="E71" s="68">
        <f>E44</f>
        <v>0</v>
      </c>
      <c r="F71" s="68">
        <f>F44</f>
        <v>0</v>
      </c>
    </row>
    <row r="72" spans="1:92" hidden="1">
      <c r="A72" s="74">
        <v>20</v>
      </c>
      <c r="B72" s="68">
        <f>B46</f>
        <v>0</v>
      </c>
      <c r="C72" s="68">
        <f>C46</f>
        <v>0</v>
      </c>
      <c r="D72" s="68">
        <f>D46</f>
        <v>0</v>
      </c>
      <c r="E72" s="68">
        <f>E46</f>
        <v>0</v>
      </c>
      <c r="F72" s="68">
        <f>F46</f>
        <v>0</v>
      </c>
    </row>
    <row r="73" spans="1:92" hidden="1">
      <c r="A73" s="8"/>
    </row>
    <row r="74" spans="1:92" hidden="1"/>
    <row r="75" spans="1:92" hidden="1">
      <c r="A75" s="8" t="s">
        <v>76</v>
      </c>
    </row>
    <row r="76" spans="1:92" hidden="1">
      <c r="A76" s="21"/>
      <c r="B76" s="21" t="s">
        <v>69</v>
      </c>
      <c r="C76" s="22" t="s">
        <v>12</v>
      </c>
      <c r="D76" s="22" t="s">
        <v>13</v>
      </c>
      <c r="E76" s="22" t="s">
        <v>14</v>
      </c>
      <c r="F76" s="22" t="s">
        <v>15</v>
      </c>
    </row>
    <row r="77" spans="1:92" hidden="1">
      <c r="A77" s="74">
        <v>1</v>
      </c>
      <c r="B77" s="68">
        <f>B9</f>
        <v>3</v>
      </c>
      <c r="C77" s="68">
        <f>C9</f>
        <v>0</v>
      </c>
      <c r="D77" s="68" t="str">
        <f>D9</f>
        <v>Karel Sládek</v>
      </c>
      <c r="E77" s="68" t="str">
        <f>E9</f>
        <v>M</v>
      </c>
      <c r="F77" s="68" t="str">
        <f>F9</f>
        <v>ZŠ Vřesovice</v>
      </c>
    </row>
    <row r="78" spans="1:92" hidden="1">
      <c r="A78" s="74">
        <v>2</v>
      </c>
      <c r="B78" s="68">
        <f>B11</f>
        <v>2</v>
      </c>
      <c r="C78" s="68">
        <f>C11</f>
        <v>0</v>
      </c>
      <c r="D78" s="68" t="str">
        <f>D11</f>
        <v>Jakub Hnízdil</v>
      </c>
      <c r="E78" s="68" t="str">
        <f>E11</f>
        <v>M</v>
      </c>
      <c r="F78" s="68" t="str">
        <f>F11</f>
        <v>ZŠ Vřesovice</v>
      </c>
    </row>
    <row r="79" spans="1:92" hidden="1">
      <c r="A79" s="74">
        <v>3</v>
      </c>
      <c r="B79" s="68">
        <f>B13</f>
        <v>0</v>
      </c>
      <c r="C79" s="68">
        <f>C13</f>
        <v>0</v>
      </c>
      <c r="D79" s="68">
        <f>D13</f>
        <v>0</v>
      </c>
      <c r="E79" s="68">
        <f>E13</f>
        <v>0</v>
      </c>
      <c r="F79" s="68">
        <f>F13</f>
        <v>0</v>
      </c>
    </row>
    <row r="80" spans="1:92" hidden="1">
      <c r="A80" s="74">
        <v>4</v>
      </c>
      <c r="B80" s="68">
        <f>B15</f>
        <v>0</v>
      </c>
      <c r="C80" s="68">
        <f>C15</f>
        <v>0</v>
      </c>
      <c r="D80" s="68">
        <f>D15</f>
        <v>0</v>
      </c>
      <c r="E80" s="68">
        <f>E15</f>
        <v>0</v>
      </c>
      <c r="F80" s="68">
        <f>F15</f>
        <v>0</v>
      </c>
    </row>
    <row r="81" spans="1:6" hidden="1">
      <c r="A81" s="74">
        <v>5</v>
      </c>
      <c r="B81" s="68">
        <f>B17</f>
        <v>0</v>
      </c>
      <c r="C81" s="68">
        <f>C17</f>
        <v>0</v>
      </c>
      <c r="D81" s="68">
        <f>D17</f>
        <v>0</v>
      </c>
      <c r="E81" s="68">
        <f>E17</f>
        <v>0</v>
      </c>
      <c r="F81" s="68">
        <f>F17</f>
        <v>0</v>
      </c>
    </row>
    <row r="82" spans="1:6" hidden="1">
      <c r="A82" s="74">
        <v>6</v>
      </c>
      <c r="B82" s="68">
        <f>B19</f>
        <v>0</v>
      </c>
      <c r="C82" s="68">
        <f>C19</f>
        <v>0</v>
      </c>
      <c r="D82" s="68">
        <f>D19</f>
        <v>0</v>
      </c>
      <c r="E82" s="68">
        <f>E19</f>
        <v>0</v>
      </c>
      <c r="F82" s="68">
        <f>F19</f>
        <v>0</v>
      </c>
    </row>
    <row r="83" spans="1:6" hidden="1">
      <c r="A83" s="74">
        <v>7</v>
      </c>
      <c r="B83" s="68">
        <f>B21</f>
        <v>0</v>
      </c>
      <c r="C83" s="68">
        <f>C21</f>
        <v>0</v>
      </c>
      <c r="D83" s="68">
        <f>D21</f>
        <v>0</v>
      </c>
      <c r="E83" s="68">
        <f>E21</f>
        <v>0</v>
      </c>
      <c r="F83" s="68">
        <f>F21</f>
        <v>0</v>
      </c>
    </row>
    <row r="84" spans="1:6" hidden="1">
      <c r="A84" s="74">
        <v>8</v>
      </c>
      <c r="B84" s="68">
        <f>B23</f>
        <v>0</v>
      </c>
      <c r="C84" s="68">
        <f>C23</f>
        <v>0</v>
      </c>
      <c r="D84" s="68">
        <f>D23</f>
        <v>0</v>
      </c>
      <c r="E84" s="68">
        <f>E23</f>
        <v>0</v>
      </c>
      <c r="F84" s="68">
        <f>F23</f>
        <v>0</v>
      </c>
    </row>
    <row r="85" spans="1:6" hidden="1">
      <c r="A85" s="74">
        <v>9</v>
      </c>
      <c r="B85" s="68">
        <f>B25</f>
        <v>0</v>
      </c>
      <c r="C85" s="68">
        <f>C25</f>
        <v>0</v>
      </c>
      <c r="D85" s="68">
        <f>D25</f>
        <v>0</v>
      </c>
      <c r="E85" s="68">
        <f>E25</f>
        <v>0</v>
      </c>
      <c r="F85" s="68">
        <f>F25</f>
        <v>0</v>
      </c>
    </row>
    <row r="86" spans="1:6" hidden="1">
      <c r="A86" s="74">
        <v>10</v>
      </c>
      <c r="B86" s="68">
        <f>B27</f>
        <v>0</v>
      </c>
      <c r="C86" s="68">
        <f>C27</f>
        <v>0</v>
      </c>
      <c r="D86" s="68">
        <f>D27</f>
        <v>0</v>
      </c>
      <c r="E86" s="68">
        <f>E27</f>
        <v>0</v>
      </c>
      <c r="F86" s="68">
        <f>F27</f>
        <v>0</v>
      </c>
    </row>
    <row r="87" spans="1:6" hidden="1">
      <c r="A87" s="74">
        <v>11</v>
      </c>
      <c r="B87" s="68">
        <f>B29</f>
        <v>0</v>
      </c>
      <c r="C87" s="68">
        <f>C29</f>
        <v>0</v>
      </c>
      <c r="D87" s="68">
        <f>D29</f>
        <v>0</v>
      </c>
      <c r="E87" s="68">
        <f>E29</f>
        <v>0</v>
      </c>
      <c r="F87" s="68">
        <f>F29</f>
        <v>0</v>
      </c>
    </row>
    <row r="88" spans="1:6" hidden="1">
      <c r="A88" s="74">
        <v>12</v>
      </c>
      <c r="B88" s="68">
        <f>B31</f>
        <v>0</v>
      </c>
      <c r="C88" s="68">
        <f>C31</f>
        <v>0</v>
      </c>
      <c r="D88" s="68">
        <f>D31</f>
        <v>0</v>
      </c>
      <c r="E88" s="68">
        <f>E31</f>
        <v>0</v>
      </c>
      <c r="F88" s="68">
        <f>F31</f>
        <v>0</v>
      </c>
    </row>
    <row r="89" spans="1:6" hidden="1">
      <c r="A89" s="74">
        <v>13</v>
      </c>
      <c r="B89" s="68">
        <f>B33</f>
        <v>0</v>
      </c>
      <c r="C89" s="68">
        <f>C33</f>
        <v>0</v>
      </c>
      <c r="D89" s="68">
        <f>D33</f>
        <v>0</v>
      </c>
      <c r="E89" s="68">
        <f>E33</f>
        <v>0</v>
      </c>
      <c r="F89" s="68">
        <f>F33</f>
        <v>0</v>
      </c>
    </row>
    <row r="90" spans="1:6" hidden="1">
      <c r="A90" s="74">
        <v>14</v>
      </c>
      <c r="B90" s="68">
        <f>B35</f>
        <v>0</v>
      </c>
      <c r="C90" s="68">
        <f>C35</f>
        <v>0</v>
      </c>
      <c r="D90" s="68">
        <f>D35</f>
        <v>0</v>
      </c>
      <c r="E90" s="68">
        <f>E35</f>
        <v>0</v>
      </c>
      <c r="F90" s="68">
        <f>F35</f>
        <v>0</v>
      </c>
    </row>
    <row r="91" spans="1:6" hidden="1">
      <c r="A91" s="74">
        <v>15</v>
      </c>
      <c r="B91" s="68">
        <f>B37</f>
        <v>0</v>
      </c>
      <c r="C91" s="68">
        <f>C37</f>
        <v>0</v>
      </c>
      <c r="D91" s="68">
        <f>D37</f>
        <v>0</v>
      </c>
      <c r="E91" s="68">
        <f>E37</f>
        <v>0</v>
      </c>
      <c r="F91" s="68">
        <f>F37</f>
        <v>0</v>
      </c>
    </row>
    <row r="92" spans="1:6" hidden="1">
      <c r="A92" s="74">
        <v>16</v>
      </c>
      <c r="B92" s="68">
        <f>B39</f>
        <v>0</v>
      </c>
      <c r="C92" s="68">
        <f>C39</f>
        <v>0</v>
      </c>
      <c r="D92" s="68">
        <f>D39</f>
        <v>0</v>
      </c>
      <c r="E92" s="68">
        <f>E39</f>
        <v>0</v>
      </c>
      <c r="F92" s="68">
        <f>F39</f>
        <v>0</v>
      </c>
    </row>
    <row r="93" spans="1:6" hidden="1">
      <c r="A93" s="74">
        <v>17</v>
      </c>
      <c r="B93" s="68">
        <f>B41</f>
        <v>0</v>
      </c>
      <c r="C93" s="68">
        <f>C41</f>
        <v>0</v>
      </c>
      <c r="D93" s="68">
        <f>D41</f>
        <v>0</v>
      </c>
      <c r="E93" s="68">
        <f>E41</f>
        <v>0</v>
      </c>
      <c r="F93" s="68">
        <f>F41</f>
        <v>0</v>
      </c>
    </row>
    <row r="94" spans="1:6" hidden="1">
      <c r="A94" s="74">
        <v>18</v>
      </c>
      <c r="B94" s="68">
        <f>B43</f>
        <v>0</v>
      </c>
      <c r="C94" s="68">
        <f>C43</f>
        <v>0</v>
      </c>
      <c r="D94" s="68">
        <f>D43</f>
        <v>0</v>
      </c>
      <c r="E94" s="68">
        <f>E43</f>
        <v>0</v>
      </c>
      <c r="F94" s="68">
        <f>F43</f>
        <v>0</v>
      </c>
    </row>
    <row r="95" spans="1:6" hidden="1">
      <c r="A95" s="74">
        <v>19</v>
      </c>
      <c r="B95" s="68">
        <f>B45</f>
        <v>0</v>
      </c>
      <c r="C95" s="68">
        <f>C45</f>
        <v>0</v>
      </c>
      <c r="D95" s="68">
        <f>D45</f>
        <v>0</v>
      </c>
      <c r="E95" s="68">
        <f>E45</f>
        <v>0</v>
      </c>
      <c r="F95" s="68">
        <f>F45</f>
        <v>0</v>
      </c>
    </row>
    <row r="96" spans="1:6" hidden="1">
      <c r="A96" s="74">
        <v>20</v>
      </c>
      <c r="B96" s="68">
        <f>B47</f>
        <v>0</v>
      </c>
      <c r="C96" s="68">
        <f>C47</f>
        <v>0</v>
      </c>
      <c r="D96" s="68">
        <f>D47</f>
        <v>0</v>
      </c>
      <c r="E96" s="68">
        <f>E47</f>
        <v>0</v>
      </c>
      <c r="F96" s="68">
        <f>F47</f>
        <v>0</v>
      </c>
    </row>
  </sheetData>
  <autoFilter ref="B7:EG7" xr:uid="{91B81257-A7F3-0644-82B8-1DA083C65B48}">
    <sortState xmlns:xlrd2="http://schemas.microsoft.com/office/spreadsheetml/2017/richdata2" ref="B8:EG12">
      <sortCondition ref="BO7:BO47"/>
    </sortState>
  </autoFilter>
  <mergeCells count="16">
    <mergeCell ref="EO6:EP6"/>
    <mergeCell ref="A1:O1"/>
    <mergeCell ref="A4:O4"/>
    <mergeCell ref="P5:Q5"/>
    <mergeCell ref="BO5:BP5"/>
    <mergeCell ref="BQ5:BS5"/>
    <mergeCell ref="B6:F6"/>
    <mergeCell ref="H6:I6"/>
    <mergeCell ref="J6:K6"/>
    <mergeCell ref="L6:M6"/>
    <mergeCell ref="P6:Q6"/>
    <mergeCell ref="BO6:BP6"/>
    <mergeCell ref="BQ6:BS6"/>
    <mergeCell ref="EI6:EJ6"/>
    <mergeCell ref="EK6:EL6"/>
    <mergeCell ref="EM6:EN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A0C7-30C4-5342-9F30-B2B2EEB8569B}">
  <dimension ref="A1:EP96"/>
  <sheetViews>
    <sheetView zoomScale="226" workbookViewId="0">
      <selection activeCell="F108" sqref="F108"/>
    </sheetView>
  </sheetViews>
  <sheetFormatPr baseColWidth="10" defaultRowHeight="16" outlineLevelCol="1"/>
  <cols>
    <col min="1" max="1" width="5.5" style="1" customWidth="1"/>
    <col min="2" max="2" width="6" style="1" bestFit="1" customWidth="1"/>
    <col min="3" max="3" width="13.6640625" customWidth="1"/>
    <col min="4" max="4" width="18.5" customWidth="1"/>
    <col min="5" max="5" width="18.83203125" customWidth="1"/>
    <col min="6" max="6" width="26" customWidth="1"/>
    <col min="7" max="7" width="10.6640625" hidden="1" customWidth="1"/>
    <col min="8" max="8" width="5.83203125" style="1" hidden="1" customWidth="1"/>
    <col min="9" max="9" width="5.83203125" style="1" customWidth="1"/>
    <col min="10" max="11" width="5.83203125" style="1" hidden="1" customWidth="1"/>
    <col min="12" max="13" width="5.83203125" style="1" customWidth="1"/>
    <col min="14" max="14" width="7.1640625" style="1" hidden="1" customWidth="1"/>
    <col min="15" max="15" width="7.83203125" bestFit="1" customWidth="1"/>
    <col min="16" max="17" width="11" customWidth="1"/>
    <col min="18" max="19" width="11" hidden="1" customWidth="1"/>
    <col min="20" max="20" width="11" hidden="1" customWidth="1" outlineLevel="1"/>
    <col min="21" max="65" width="5" hidden="1" customWidth="1" outlineLevel="1"/>
    <col min="66" max="66" width="11" hidden="1" customWidth="1" collapsed="1"/>
    <col min="67" max="67" width="10.5" customWidth="1"/>
    <col min="68" max="68" width="9.33203125" customWidth="1"/>
    <col min="69" max="69" width="9.33203125" hidden="1" customWidth="1"/>
    <col min="70" max="70" width="0" style="1" hidden="1" customWidth="1"/>
    <col min="71" max="71" width="9" hidden="1" customWidth="1"/>
    <col min="72" max="91" width="5" hidden="1" customWidth="1"/>
    <col min="92" max="93" width="11" hidden="1" customWidth="1"/>
    <col min="94" max="94" width="9" hidden="1" customWidth="1"/>
    <col min="95" max="114" width="5" hidden="1" customWidth="1"/>
    <col min="115" max="115" width="11" hidden="1" customWidth="1"/>
    <col min="116" max="116" width="10.83203125" hidden="1" customWidth="1"/>
    <col min="117" max="136" width="5" hidden="1" customWidth="1"/>
    <col min="137" max="137" width="11" hidden="1" customWidth="1"/>
    <col min="139" max="140" width="7" style="1" customWidth="1"/>
    <col min="141" max="142" width="7" style="1" hidden="1" customWidth="1"/>
    <col min="143" max="144" width="7" style="1" customWidth="1"/>
    <col min="145" max="146" width="7" hidden="1" customWidth="1"/>
  </cols>
  <sheetData>
    <row r="1" spans="1:146">
      <c r="A1" s="114" t="s">
        <v>268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CN1" s="2"/>
    </row>
    <row r="2" spans="1:146">
      <c r="AT2">
        <v>46</v>
      </c>
      <c r="AU2">
        <v>47</v>
      </c>
      <c r="AV2">
        <v>48</v>
      </c>
      <c r="AW2">
        <v>49</v>
      </c>
      <c r="AX2">
        <v>50</v>
      </c>
      <c r="AY2">
        <v>51</v>
      </c>
      <c r="AZ2">
        <v>52</v>
      </c>
      <c r="BA2">
        <v>53</v>
      </c>
      <c r="BB2">
        <v>54</v>
      </c>
      <c r="BC2">
        <v>55</v>
      </c>
      <c r="BD2">
        <v>56</v>
      </c>
      <c r="BE2">
        <v>57</v>
      </c>
      <c r="BF2">
        <v>58</v>
      </c>
      <c r="BG2">
        <v>59</v>
      </c>
      <c r="BH2">
        <v>60</v>
      </c>
      <c r="BI2">
        <v>61</v>
      </c>
      <c r="BJ2">
        <v>62</v>
      </c>
      <c r="BK2">
        <v>63</v>
      </c>
      <c r="BL2">
        <v>64</v>
      </c>
      <c r="BM2">
        <v>65</v>
      </c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4"/>
      <c r="CN2">
        <v>5</v>
      </c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6"/>
      <c r="DK2" s="6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6"/>
      <c r="EG2" s="6"/>
    </row>
    <row r="3" spans="1:146"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>
        <v>1</v>
      </c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4"/>
      <c r="CG3" s="3"/>
      <c r="CH3" s="3"/>
      <c r="CI3" s="3"/>
      <c r="CJ3" s="3"/>
      <c r="CK3" s="3"/>
      <c r="CL3" s="3"/>
      <c r="CM3" s="3"/>
      <c r="CN3">
        <v>3</v>
      </c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6"/>
      <c r="DD3" s="5"/>
      <c r="DE3" s="5"/>
      <c r="DF3" s="5"/>
      <c r="DG3" s="5"/>
      <c r="DH3" s="5"/>
      <c r="DI3" s="5"/>
      <c r="DJ3" s="5"/>
      <c r="DK3" s="6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6"/>
      <c r="DZ3" s="5"/>
      <c r="EA3" s="5"/>
      <c r="EB3" s="5"/>
      <c r="EC3" s="5"/>
      <c r="ED3" s="5"/>
      <c r="EE3" s="5"/>
      <c r="EF3" s="5"/>
      <c r="EG3" s="6"/>
    </row>
    <row r="4" spans="1:146">
      <c r="A4" s="114" t="s">
        <v>250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BN4">
        <v>1</v>
      </c>
      <c r="BT4" s="4">
        <v>1</v>
      </c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>
        <v>2</v>
      </c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</row>
    <row r="5" spans="1:146">
      <c r="E5" s="9"/>
      <c r="H5" s="10">
        <v>15</v>
      </c>
      <c r="I5" s="10">
        <v>16</v>
      </c>
      <c r="J5" s="10">
        <v>17</v>
      </c>
      <c r="K5" s="10">
        <v>65</v>
      </c>
      <c r="L5" s="10">
        <v>66</v>
      </c>
      <c r="M5" s="10">
        <v>67</v>
      </c>
      <c r="N5" s="10">
        <v>70</v>
      </c>
      <c r="O5" s="11"/>
      <c r="P5" s="115" t="s">
        <v>0</v>
      </c>
      <c r="Q5" s="116"/>
      <c r="R5" s="12" t="s">
        <v>0</v>
      </c>
      <c r="S5" s="12"/>
      <c r="U5" s="13"/>
      <c r="V5" s="13"/>
      <c r="W5" s="13"/>
      <c r="X5" s="13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>
        <v>2</v>
      </c>
      <c r="BO5" s="117"/>
      <c r="BP5" s="111"/>
      <c r="BQ5" s="115" t="s">
        <v>0</v>
      </c>
      <c r="BR5" s="115"/>
      <c r="BS5" s="116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>
        <v>1</v>
      </c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>
        <v>1</v>
      </c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>
        <v>1</v>
      </c>
    </row>
    <row r="6" spans="1:146">
      <c r="A6" s="15"/>
      <c r="B6" s="109"/>
      <c r="C6" s="109"/>
      <c r="D6" s="109"/>
      <c r="E6" s="109"/>
      <c r="F6" s="109"/>
      <c r="G6" s="11"/>
      <c r="H6" s="118" t="s">
        <v>278</v>
      </c>
      <c r="I6" s="118"/>
      <c r="J6" s="119" t="s">
        <v>2</v>
      </c>
      <c r="K6" s="119"/>
      <c r="L6" s="120" t="s">
        <v>279</v>
      </c>
      <c r="M6" s="120"/>
      <c r="N6" s="16" t="s">
        <v>4</v>
      </c>
      <c r="O6" s="17"/>
      <c r="P6" s="110" t="s">
        <v>255</v>
      </c>
      <c r="Q6" s="111"/>
      <c r="R6" s="18" t="s">
        <v>5</v>
      </c>
      <c r="S6" s="18"/>
      <c r="U6">
        <v>1</v>
      </c>
      <c r="V6">
        <v>2</v>
      </c>
      <c r="W6">
        <v>3</v>
      </c>
      <c r="X6">
        <v>4</v>
      </c>
      <c r="Y6">
        <v>5</v>
      </c>
      <c r="Z6">
        <v>6</v>
      </c>
      <c r="AA6">
        <v>7</v>
      </c>
      <c r="AB6">
        <v>8</v>
      </c>
      <c r="AC6">
        <v>9</v>
      </c>
      <c r="AD6">
        <v>10</v>
      </c>
      <c r="AE6">
        <v>11</v>
      </c>
      <c r="AF6">
        <v>12</v>
      </c>
      <c r="AG6">
        <v>13</v>
      </c>
      <c r="AH6">
        <v>14</v>
      </c>
      <c r="AI6">
        <v>15</v>
      </c>
      <c r="AJ6">
        <v>16</v>
      </c>
      <c r="AK6">
        <v>17</v>
      </c>
      <c r="AL6">
        <v>18</v>
      </c>
      <c r="AM6">
        <v>19</v>
      </c>
      <c r="AN6">
        <v>20</v>
      </c>
      <c r="AO6">
        <v>21</v>
      </c>
      <c r="AP6">
        <v>22</v>
      </c>
      <c r="AQ6">
        <v>23</v>
      </c>
      <c r="AR6">
        <v>24</v>
      </c>
      <c r="AS6">
        <v>25</v>
      </c>
      <c r="AT6">
        <v>26</v>
      </c>
      <c r="AU6">
        <v>27</v>
      </c>
      <c r="AV6">
        <v>28</v>
      </c>
      <c r="AW6">
        <v>29</v>
      </c>
      <c r="AX6">
        <v>30</v>
      </c>
      <c r="AY6">
        <v>31</v>
      </c>
      <c r="AZ6">
        <v>32</v>
      </c>
      <c r="BA6">
        <v>33</v>
      </c>
      <c r="BB6">
        <v>34</v>
      </c>
      <c r="BC6">
        <v>35</v>
      </c>
      <c r="BD6">
        <v>36</v>
      </c>
      <c r="BE6">
        <v>37</v>
      </c>
      <c r="BF6">
        <v>38</v>
      </c>
      <c r="BG6">
        <v>39</v>
      </c>
      <c r="BH6">
        <v>40</v>
      </c>
      <c r="BI6">
        <v>41</v>
      </c>
      <c r="BJ6">
        <v>42</v>
      </c>
      <c r="BK6">
        <v>43</v>
      </c>
      <c r="BL6">
        <v>44</v>
      </c>
      <c r="BM6">
        <v>45</v>
      </c>
      <c r="BO6" s="110" t="s">
        <v>256</v>
      </c>
      <c r="BP6" s="111"/>
      <c r="BQ6" s="112" t="s">
        <v>6</v>
      </c>
      <c r="BR6" s="112"/>
      <c r="BS6" s="111"/>
      <c r="BT6" s="19">
        <v>1</v>
      </c>
      <c r="BU6" s="19">
        <v>2</v>
      </c>
      <c r="BV6" s="19">
        <v>3</v>
      </c>
      <c r="BW6" s="19">
        <v>4</v>
      </c>
      <c r="BX6" s="19">
        <v>5</v>
      </c>
      <c r="BY6" s="19">
        <v>6</v>
      </c>
      <c r="BZ6" s="19">
        <v>7</v>
      </c>
      <c r="CA6" s="19">
        <v>8</v>
      </c>
      <c r="CB6" s="19">
        <v>9</v>
      </c>
      <c r="CC6" s="19">
        <v>10</v>
      </c>
      <c r="CD6" s="19">
        <v>11</v>
      </c>
      <c r="CE6" s="19">
        <v>12</v>
      </c>
      <c r="CF6" s="19">
        <v>13</v>
      </c>
      <c r="CG6" s="19">
        <v>14</v>
      </c>
      <c r="CH6" s="19">
        <v>15</v>
      </c>
      <c r="CI6" s="19">
        <v>16</v>
      </c>
      <c r="CJ6" s="19">
        <v>17</v>
      </c>
      <c r="CK6" s="19">
        <v>18</v>
      </c>
      <c r="CL6" s="19">
        <v>19</v>
      </c>
      <c r="CM6" s="19">
        <v>20</v>
      </c>
      <c r="CN6" t="s">
        <v>7</v>
      </c>
      <c r="CQ6" s="5">
        <v>1</v>
      </c>
      <c r="CR6" s="5">
        <v>2</v>
      </c>
      <c r="CS6" s="5">
        <v>3</v>
      </c>
      <c r="CT6" s="5">
        <v>4</v>
      </c>
      <c r="CU6" s="5">
        <v>5</v>
      </c>
      <c r="CV6" s="5">
        <v>6</v>
      </c>
      <c r="CW6" s="5">
        <v>7</v>
      </c>
      <c r="CX6" s="5">
        <v>8</v>
      </c>
      <c r="CY6" s="5">
        <v>9</v>
      </c>
      <c r="CZ6" s="5">
        <v>10</v>
      </c>
      <c r="DA6" s="5">
        <v>11</v>
      </c>
      <c r="DB6" s="5">
        <v>12</v>
      </c>
      <c r="DC6" s="5">
        <v>13</v>
      </c>
      <c r="DD6" s="5">
        <v>14</v>
      </c>
      <c r="DE6" s="5">
        <v>15</v>
      </c>
      <c r="DF6" s="5">
        <v>16</v>
      </c>
      <c r="DG6" s="5">
        <v>17</v>
      </c>
      <c r="DH6" s="5">
        <v>18</v>
      </c>
      <c r="DI6" s="5">
        <v>19</v>
      </c>
      <c r="DJ6" s="5">
        <v>20</v>
      </c>
      <c r="DK6" s="6" t="s">
        <v>7</v>
      </c>
      <c r="DM6" s="5">
        <v>1</v>
      </c>
      <c r="DN6" s="5">
        <v>2</v>
      </c>
      <c r="DO6" s="5">
        <v>3</v>
      </c>
      <c r="DP6" s="5">
        <v>4</v>
      </c>
      <c r="DQ6" s="5">
        <v>5</v>
      </c>
      <c r="DR6" s="5">
        <v>6</v>
      </c>
      <c r="DS6" s="5">
        <v>7</v>
      </c>
      <c r="DT6" s="5">
        <v>8</v>
      </c>
      <c r="DU6" s="5">
        <v>9</v>
      </c>
      <c r="DV6" s="5">
        <v>10</v>
      </c>
      <c r="DW6" s="5">
        <v>11</v>
      </c>
      <c r="DX6" s="5">
        <v>12</v>
      </c>
      <c r="DY6" s="5">
        <v>13</v>
      </c>
      <c r="DZ6" s="5">
        <v>14</v>
      </c>
      <c r="EA6" s="5">
        <v>15</v>
      </c>
      <c r="EB6" s="5">
        <v>16</v>
      </c>
      <c r="EC6" s="5">
        <v>17</v>
      </c>
      <c r="ED6" s="5">
        <v>18</v>
      </c>
      <c r="EE6" s="5">
        <v>19</v>
      </c>
      <c r="EF6" s="5">
        <v>20</v>
      </c>
      <c r="EG6" s="6" t="s">
        <v>7</v>
      </c>
      <c r="EI6" s="110" t="s">
        <v>1</v>
      </c>
      <c r="EJ6" s="110"/>
      <c r="EK6" s="113" t="s">
        <v>8</v>
      </c>
      <c r="EL6" s="113"/>
      <c r="EM6" s="113" t="s">
        <v>3</v>
      </c>
      <c r="EN6" s="113"/>
      <c r="EO6" s="113" t="s">
        <v>9</v>
      </c>
      <c r="EP6" s="113"/>
    </row>
    <row r="7" spans="1:146" ht="43">
      <c r="A7" s="20" t="s">
        <v>10</v>
      </c>
      <c r="B7" s="21" t="s">
        <v>11</v>
      </c>
      <c r="C7" s="22" t="s">
        <v>12</v>
      </c>
      <c r="D7" s="22" t="s">
        <v>13</v>
      </c>
      <c r="E7" s="22" t="s">
        <v>14</v>
      </c>
      <c r="F7" s="22" t="s">
        <v>15</v>
      </c>
      <c r="G7" s="21" t="s">
        <v>16</v>
      </c>
      <c r="H7" s="23" t="s">
        <v>17</v>
      </c>
      <c r="I7" s="24" t="s">
        <v>18</v>
      </c>
      <c r="J7" s="23" t="s">
        <v>17</v>
      </c>
      <c r="K7" s="24" t="s">
        <v>18</v>
      </c>
      <c r="L7" s="23" t="s">
        <v>17</v>
      </c>
      <c r="M7" s="24" t="s">
        <v>18</v>
      </c>
      <c r="N7" s="25"/>
      <c r="O7" s="26" t="s">
        <v>19</v>
      </c>
      <c r="P7" s="27" t="s">
        <v>10</v>
      </c>
      <c r="Q7" s="27" t="s">
        <v>20</v>
      </c>
      <c r="R7" s="28" t="s">
        <v>10</v>
      </c>
      <c r="S7" s="28" t="s">
        <v>21</v>
      </c>
      <c r="T7" s="28" t="s">
        <v>22</v>
      </c>
      <c r="U7" s="28">
        <v>1</v>
      </c>
      <c r="V7" s="28">
        <v>2</v>
      </c>
      <c r="W7" s="28">
        <v>3</v>
      </c>
      <c r="X7" s="28">
        <v>4</v>
      </c>
      <c r="Y7" s="28">
        <v>5</v>
      </c>
      <c r="Z7" s="28">
        <v>6</v>
      </c>
      <c r="AA7" s="28">
        <v>7</v>
      </c>
      <c r="AB7" s="28">
        <v>8</v>
      </c>
      <c r="AC7" s="28">
        <v>9</v>
      </c>
      <c r="AD7" s="28">
        <v>10</v>
      </c>
      <c r="AE7" s="28">
        <v>11</v>
      </c>
      <c r="AF7" s="28">
        <v>12</v>
      </c>
      <c r="AG7" s="28">
        <v>13</v>
      </c>
      <c r="AH7" s="28">
        <v>14</v>
      </c>
      <c r="AI7" s="28">
        <v>15</v>
      </c>
      <c r="AJ7" s="28">
        <v>16</v>
      </c>
      <c r="AK7" s="28">
        <v>17</v>
      </c>
      <c r="AL7" s="28">
        <v>18</v>
      </c>
      <c r="AM7" s="28">
        <v>19</v>
      </c>
      <c r="AN7" s="28">
        <v>20</v>
      </c>
      <c r="AO7" s="28">
        <v>21</v>
      </c>
      <c r="AP7" s="28">
        <v>22</v>
      </c>
      <c r="AQ7" s="28">
        <v>23</v>
      </c>
      <c r="AR7" s="28">
        <v>24</v>
      </c>
      <c r="AS7" s="28">
        <v>25</v>
      </c>
      <c r="AT7" s="28">
        <v>26</v>
      </c>
      <c r="AU7" s="28">
        <v>27</v>
      </c>
      <c r="AV7" s="28">
        <v>28</v>
      </c>
      <c r="AW7" s="28">
        <v>29</v>
      </c>
      <c r="AX7" s="28">
        <v>30</v>
      </c>
      <c r="AY7" s="28">
        <v>31</v>
      </c>
      <c r="AZ7" s="28">
        <v>32</v>
      </c>
      <c r="BA7" s="28">
        <v>33</v>
      </c>
      <c r="BB7" s="28">
        <v>34</v>
      </c>
      <c r="BC7" s="28">
        <v>35</v>
      </c>
      <c r="BD7" s="28">
        <v>36</v>
      </c>
      <c r="BE7" s="28">
        <v>37</v>
      </c>
      <c r="BF7" s="28">
        <v>38</v>
      </c>
      <c r="BG7" s="28">
        <v>39</v>
      </c>
      <c r="BH7" s="28">
        <v>40</v>
      </c>
      <c r="BI7" s="28">
        <v>41</v>
      </c>
      <c r="BJ7" s="28">
        <v>42</v>
      </c>
      <c r="BK7" s="28">
        <v>43</v>
      </c>
      <c r="BL7" s="28">
        <v>44</v>
      </c>
      <c r="BM7" s="28">
        <v>45</v>
      </c>
      <c r="BN7" s="28" t="s">
        <v>20</v>
      </c>
      <c r="BO7" s="27" t="s">
        <v>10</v>
      </c>
      <c r="BP7" s="27" t="s">
        <v>20</v>
      </c>
      <c r="BQ7" s="28" t="s">
        <v>23</v>
      </c>
      <c r="BR7" s="29" t="s">
        <v>24</v>
      </c>
      <c r="BS7" s="28"/>
      <c r="BT7" s="30">
        <v>1</v>
      </c>
      <c r="BU7" s="30">
        <v>1</v>
      </c>
      <c r="BV7" s="30">
        <v>1</v>
      </c>
      <c r="BW7" s="30">
        <v>1</v>
      </c>
      <c r="BX7" s="30">
        <v>1</v>
      </c>
      <c r="BY7" s="30">
        <v>1</v>
      </c>
      <c r="BZ7" s="30">
        <v>1</v>
      </c>
      <c r="CA7" s="30">
        <v>1</v>
      </c>
      <c r="CB7" s="30">
        <v>1</v>
      </c>
      <c r="CC7" s="30">
        <v>1</v>
      </c>
      <c r="CD7" s="30">
        <v>1</v>
      </c>
      <c r="CE7" s="30">
        <v>1</v>
      </c>
      <c r="CF7" s="30">
        <v>1</v>
      </c>
      <c r="CG7" s="30">
        <v>1</v>
      </c>
      <c r="CH7" s="30">
        <v>1</v>
      </c>
      <c r="CI7" s="30">
        <v>1</v>
      </c>
      <c r="CJ7" s="30">
        <v>1</v>
      </c>
      <c r="CK7" s="30">
        <v>1</v>
      </c>
      <c r="CL7" s="30">
        <v>1</v>
      </c>
      <c r="CM7" s="30">
        <v>1</v>
      </c>
      <c r="CN7" s="31"/>
      <c r="CO7" s="31"/>
      <c r="CP7" s="28"/>
      <c r="CQ7" s="30">
        <v>1</v>
      </c>
      <c r="CR7" s="30">
        <v>1</v>
      </c>
      <c r="CS7" s="30">
        <v>1</v>
      </c>
      <c r="CT7" s="30">
        <v>1</v>
      </c>
      <c r="CU7" s="30">
        <v>1</v>
      </c>
      <c r="CV7" s="30">
        <v>1</v>
      </c>
      <c r="CW7" s="30">
        <v>1</v>
      </c>
      <c r="CX7" s="30">
        <v>1</v>
      </c>
      <c r="CY7" s="30">
        <v>1</v>
      </c>
      <c r="CZ7" s="30">
        <v>1</v>
      </c>
      <c r="DA7" s="30">
        <v>1</v>
      </c>
      <c r="DB7" s="30">
        <v>1</v>
      </c>
      <c r="DC7" s="30">
        <v>1</v>
      </c>
      <c r="DD7" s="30">
        <v>1</v>
      </c>
      <c r="DE7" s="30">
        <v>1</v>
      </c>
      <c r="DF7" s="30">
        <v>1</v>
      </c>
      <c r="DG7" s="30">
        <v>1</v>
      </c>
      <c r="DH7" s="30">
        <v>1</v>
      </c>
      <c r="DI7" s="30">
        <v>1</v>
      </c>
      <c r="DJ7" s="30">
        <v>1</v>
      </c>
      <c r="DK7" s="31"/>
      <c r="DM7" s="30">
        <v>1</v>
      </c>
      <c r="DN7" s="30">
        <v>1</v>
      </c>
      <c r="DO7" s="30">
        <v>1</v>
      </c>
      <c r="DP7" s="30">
        <v>1</v>
      </c>
      <c r="DQ7" s="30">
        <v>1</v>
      </c>
      <c r="DR7" s="30">
        <v>1</v>
      </c>
      <c r="DS7" s="30">
        <v>1</v>
      </c>
      <c r="DT7" s="30">
        <v>1</v>
      </c>
      <c r="DU7" s="30">
        <v>1</v>
      </c>
      <c r="DV7" s="30">
        <v>1</v>
      </c>
      <c r="DW7" s="30">
        <v>1</v>
      </c>
      <c r="DX7" s="30">
        <v>1</v>
      </c>
      <c r="DY7" s="30">
        <v>1</v>
      </c>
      <c r="DZ7" s="30">
        <v>1</v>
      </c>
      <c r="EA7" s="30">
        <v>1</v>
      </c>
      <c r="EB7" s="30">
        <v>1</v>
      </c>
      <c r="EC7" s="30">
        <v>1</v>
      </c>
      <c r="ED7" s="30">
        <v>1</v>
      </c>
      <c r="EE7" s="30">
        <v>1</v>
      </c>
      <c r="EF7" s="30">
        <v>1</v>
      </c>
      <c r="EG7" s="31"/>
      <c r="EI7" s="32" t="s">
        <v>25</v>
      </c>
      <c r="EJ7" s="32" t="s">
        <v>26</v>
      </c>
      <c r="EK7" s="33" t="s">
        <v>25</v>
      </c>
      <c r="EL7" s="33" t="s">
        <v>26</v>
      </c>
      <c r="EM7" s="34" t="s">
        <v>25</v>
      </c>
      <c r="EN7" s="34" t="s">
        <v>26</v>
      </c>
      <c r="EO7" s="35" t="s">
        <v>25</v>
      </c>
      <c r="EP7" s="35" t="s">
        <v>26</v>
      </c>
    </row>
    <row r="8" spans="1:146" ht="18">
      <c r="A8" s="36" t="s">
        <v>27</v>
      </c>
      <c r="B8" s="87">
        <v>15</v>
      </c>
      <c r="C8" s="93"/>
      <c r="D8" s="103" t="s">
        <v>211</v>
      </c>
      <c r="E8" s="99" t="s">
        <v>247</v>
      </c>
      <c r="F8" s="101" t="s">
        <v>137</v>
      </c>
      <c r="G8" s="42"/>
      <c r="H8" s="43">
        <f>IFERROR(VLOOKUP($B8,$B:$CM,H$5,0),"")</f>
        <v>2</v>
      </c>
      <c r="I8" s="43">
        <f>IFERROR(VLOOKUP($B8,$B:$CM,I$5,0),0)</f>
        <v>2</v>
      </c>
      <c r="J8" s="43">
        <f>IFERROR(VLOOKUP($B8,$B:$CM,J$5,0),"")</f>
        <v>0</v>
      </c>
      <c r="K8" s="43">
        <f>IFERROR(VLOOKUP($B8,$B:$CM,K$5,0),0)</f>
        <v>0</v>
      </c>
      <c r="L8" s="43">
        <f>IFERROR(VLOOKUP($B8,$B:$CM,L$5,0),"")</f>
        <v>1</v>
      </c>
      <c r="M8" s="43">
        <f>IF(IFERROR(VLOOKUP($B8,$B:$CM,M$5,0),"")="",0,IFERROR(VLOOKUP($B8,$B:$CM,M$5,0),0))</f>
        <v>1</v>
      </c>
      <c r="N8" s="43">
        <f>BS8</f>
        <v>0</v>
      </c>
      <c r="O8" s="44">
        <f>Q8+BP8</f>
        <v>3</v>
      </c>
      <c r="P8" s="45">
        <f>IFERROR(VLOOKUP(B8,EI:EJ,2,0),"")</f>
        <v>2</v>
      </c>
      <c r="Q8" s="45">
        <v>2</v>
      </c>
      <c r="R8" s="46"/>
      <c r="S8" s="46" t="str">
        <f>IFERROR(VLOOKUP(B8,EK:EL,2,0),"")</f>
        <v/>
      </c>
      <c r="T8" s="46">
        <f>SUM(U8:BM8)</f>
        <v>0</v>
      </c>
      <c r="U8" s="47" t="str">
        <f>IFERROR(VLOOKUP($B8,U$3:$BN$5,MAX($U$6:$BM$6)+2-U$6,0),"")</f>
        <v/>
      </c>
      <c r="V8" s="47" t="str">
        <f>IFERROR(VLOOKUP($B8,V$3:$BN$5,MAX($U$6:$BM$6)+2-V$6,0),"")</f>
        <v/>
      </c>
      <c r="W8" s="47" t="str">
        <f>IFERROR(VLOOKUP($B8,W$3:$BN$5,MAX($U$6:$BM$6)+2-W$6,0),"")</f>
        <v/>
      </c>
      <c r="X8" s="47" t="str">
        <f>IFERROR(VLOOKUP($B8,X$3:$BN$5,MAX($U$6:$BM$6)+2-X$6,0),"")</f>
        <v/>
      </c>
      <c r="Y8" s="47" t="str">
        <f>IFERROR(VLOOKUP($B8,Y$3:$BN$5,MAX($U$6:$BM$6)+2-Y$6,0),"")</f>
        <v/>
      </c>
      <c r="Z8" s="47" t="str">
        <f>IFERROR(VLOOKUP($B8,Z$3:$BN$5,MAX($U$6:$BM$6)+2-Z$6,0),"")</f>
        <v/>
      </c>
      <c r="AA8" s="47" t="str">
        <f>IFERROR(VLOOKUP($B8,AA$3:$BN$5,MAX($U$6:$BM$6)+2-AA$6,0),"")</f>
        <v/>
      </c>
      <c r="AB8" s="47" t="str">
        <f>IFERROR(VLOOKUP($B8,AB$3:$BN$5,MAX($U$6:$BM$6)+2-AB$6,0),"")</f>
        <v/>
      </c>
      <c r="AC8" s="47" t="str">
        <f>IFERROR(VLOOKUP($B8,AC$3:$BN$5,MAX($U$6:$BM$6)+2-AC$6,0),"")</f>
        <v/>
      </c>
      <c r="AD8" s="47" t="str">
        <f>IFERROR(VLOOKUP($B8,AD$3:$BN$5,MAX($U$6:$BM$6)+2-AD$6,0),"")</f>
        <v/>
      </c>
      <c r="AE8" s="47" t="str">
        <f>IFERROR(VLOOKUP($B8,AE$3:$BN$5,MAX($U$6:$BM$6)+2-AE$6,0),"")</f>
        <v/>
      </c>
      <c r="AF8" s="47" t="str">
        <f>IFERROR(VLOOKUP($B8,AF$3:$BN$5,MAX($U$6:$BM$6)+2-AF$6,0),"")</f>
        <v/>
      </c>
      <c r="AG8" s="47" t="str">
        <f>IFERROR(VLOOKUP($B8,AG$3:$BN$5,MAX($U$6:$BM$6)+2-AG$6,0),"")</f>
        <v/>
      </c>
      <c r="AH8" s="47" t="str">
        <f>IFERROR(VLOOKUP($B8,AH$3:$BN$5,MAX($U$6:$BM$6)+2-AH$6,0),"")</f>
        <v/>
      </c>
      <c r="AI8" s="47" t="str">
        <f>IFERROR(VLOOKUP($B8,AI$3:$BN$5,MAX($U$6:$BM$6)+2-AI$6,0),"")</f>
        <v/>
      </c>
      <c r="AJ8" s="47" t="str">
        <f>IFERROR(VLOOKUP($B8,AJ$3:$BN$5,MAX($U$6:$BM$6)+2-AJ$6,0),"")</f>
        <v/>
      </c>
      <c r="AK8" s="47" t="str">
        <f>IFERROR(VLOOKUP($B8,AK$3:$BN$5,MAX($U$6:$BM$6)+2-AK$6,0),"")</f>
        <v/>
      </c>
      <c r="AL8" s="47" t="str">
        <f>IFERROR(VLOOKUP($B8,AL$3:$BN$5,MAX($U$6:$BM$6)+2-AL$6,0),"")</f>
        <v/>
      </c>
      <c r="AM8" s="47" t="str">
        <f>IFERROR(VLOOKUP($B8,AM$3:$BN$5,MAX($U$6:$BM$6)+2-AM$6,0),"")</f>
        <v/>
      </c>
      <c r="AN8" s="47" t="str">
        <f>IFERROR(VLOOKUP($B8,AN$3:$BN$5,MAX($U$6:$BM$6)+2-AN$6,0),"")</f>
        <v/>
      </c>
      <c r="AO8" s="47" t="str">
        <f>IFERROR(VLOOKUP($B8,AO$3:$BN$5,MAX($U$6:$BM$6)+2-AO$6,0),"")</f>
        <v/>
      </c>
      <c r="AP8" s="47" t="str">
        <f>IFERROR(VLOOKUP($B8,AP$3:$BN$5,MAX($U$6:$BM$6)+2-AP$6,0),"")</f>
        <v/>
      </c>
      <c r="AQ8" s="47" t="str">
        <f>IFERROR(VLOOKUP($B8,AQ$3:$BN$5,MAX($U$6:$BM$6)+2-AQ$6,0),"")</f>
        <v/>
      </c>
      <c r="AR8" s="47" t="str">
        <f>IFERROR(VLOOKUP($B8,AR$3:$BN$5,MAX($U$6:$BM$6)+2-AR$6,0),"")</f>
        <v/>
      </c>
      <c r="AS8" s="47" t="str">
        <f>IFERROR(VLOOKUP($B8,AS$3:$BN$5,MAX($U$6:$BM$6)+2-AS$6,0),"")</f>
        <v/>
      </c>
      <c r="AT8" s="47" t="str">
        <f>IFERROR(VLOOKUP($B8,AT$3:$BN$5,MAX($U$6:$BM$6)+2-AT$6,0),"")</f>
        <v/>
      </c>
      <c r="AU8" s="47" t="str">
        <f>IFERROR(VLOOKUP($B8,AU$3:$BN$5,MAX($U$6:$BM$6)+2-AU$6,0),"")</f>
        <v/>
      </c>
      <c r="AV8" s="47" t="str">
        <f>IFERROR(VLOOKUP($B8,AV$3:$BN$5,MAX($U$6:$BM$6)+2-AV$6,0),"")</f>
        <v/>
      </c>
      <c r="AW8" s="47" t="str">
        <f>IFERROR(VLOOKUP($B8,AW$3:$BN$5,MAX($U$6:$BM$6)+2-AW$6,0),"")</f>
        <v/>
      </c>
      <c r="AX8" s="47" t="str">
        <f>IFERROR(VLOOKUP($B8,AX$3:$BN$5,MAX($U$6:$BM$6)+2-AX$6,0),"")</f>
        <v/>
      </c>
      <c r="AY8" s="47" t="str">
        <f>IFERROR(VLOOKUP($B8,AY$3:$BN$5,MAX($U$6:$BM$6)+2-AY$6,0),"")</f>
        <v/>
      </c>
      <c r="AZ8" s="47" t="str">
        <f>IFERROR(VLOOKUP($B8,AZ$3:$BN$5,MAX($U$6:$BM$6)+2-AZ$6,0),"")</f>
        <v/>
      </c>
      <c r="BA8" s="47" t="str">
        <f>IFERROR(VLOOKUP($B8,BA$3:$BN$5,MAX($U$6:$BM$6)+2-BA$6,0),"")</f>
        <v/>
      </c>
      <c r="BB8" s="47" t="str">
        <f>IFERROR(VLOOKUP($B8,BB$3:$BN$5,MAX($U$6:$BM$6)+2-BB$6,0),"")</f>
        <v/>
      </c>
      <c r="BC8" s="47" t="str">
        <f>IFERROR(VLOOKUP($B8,BC$3:$BN$5,MAX($U$6:$BM$6)+2-BC$6,0),"")</f>
        <v/>
      </c>
      <c r="BD8" s="47" t="str">
        <f>IFERROR(VLOOKUP($B8,BD$3:$BN$5,MAX($U$6:$BM$6)+2-BD$6,0),"")</f>
        <v/>
      </c>
      <c r="BE8" s="47" t="str">
        <f>IFERROR(VLOOKUP($B8,BE$3:$BN$5,MAX($U$6:$BM$6)+2-BE$6,0),"")</f>
        <v/>
      </c>
      <c r="BF8" s="47" t="str">
        <f>IFERROR(VLOOKUP($B8,BF$3:$BN$5,MAX($U$6:$BM$6)+2-BF$6,0),"")</f>
        <v/>
      </c>
      <c r="BG8" s="47" t="str">
        <f>IFERROR(VLOOKUP($B8,BG$3:$BN$5,MAX($U$6:$BM$6)+2-BG$6,0),"")</f>
        <v/>
      </c>
      <c r="BH8" s="47" t="str">
        <f>IFERROR(VLOOKUP($B8,BH$3:$BN$5,MAX($U$6:$BM$6)+2-BH$6,0),"")</f>
        <v/>
      </c>
      <c r="BI8" s="47" t="str">
        <f>IFERROR(VLOOKUP($B8,BI$3:$BN$5,MAX($U$6:$BM$6)+2-BI$6,0),"")</f>
        <v/>
      </c>
      <c r="BJ8" s="47" t="str">
        <f>IFERROR(VLOOKUP($B8,BJ$3:$BN$5,MAX($U$6:$BM$6)+2-BJ$6,0),"")</f>
        <v/>
      </c>
      <c r="BK8" s="47" t="str">
        <f>IFERROR(VLOOKUP($B8,BK$3:$BN$5,MAX($U$6:$BM$6)+2-BK$6,0),"")</f>
        <v/>
      </c>
      <c r="BL8" s="47" t="str">
        <f>IFERROR(VLOOKUP($B8,BL$3:$BN$5,MAX($U$6:$BM$6)+2-BL$6,0),"")</f>
        <v/>
      </c>
      <c r="BM8" s="47" t="str">
        <f>IFERROR(VLOOKUP($B8,BM$3:$BN$5,MAX($U$6:$BM$6)+2-BM$6,0),"")</f>
        <v/>
      </c>
      <c r="BN8" s="46">
        <f>IF(ISNUMBER(R8),IF(R8&lt;21,40-(R8-1)*2,1),R8)</f>
        <v>0</v>
      </c>
      <c r="BO8" s="48">
        <f>IFERROR(VLOOKUP(B8,EM:EN,2,0),"")</f>
        <v>1</v>
      </c>
      <c r="BP8" s="48">
        <v>1</v>
      </c>
      <c r="BQ8" s="49" t="str">
        <f>IFERROR(VLOOKUP(B8,EO:EP,2,0),"")</f>
        <v/>
      </c>
      <c r="BR8" s="50">
        <f>SUM(DK8+EG8)</f>
        <v>0</v>
      </c>
      <c r="BS8" s="51">
        <f>SUM(BT8:CN8)+BR8*20</f>
        <v>0</v>
      </c>
      <c r="BT8" s="52" t="str">
        <f>IFERROR(VLOOKUP($B8,BT$2:$CN$5,MAX($BT$6:$CM$6)+2-BT$6,0)*BT$7,"")</f>
        <v/>
      </c>
      <c r="BU8" s="52" t="str">
        <f>IFERROR(VLOOKUP($B8,BU$2:$CN$5,MAX($BT$6:$CM$6)+2-BU$6,0)*BU$7,"")</f>
        <v/>
      </c>
      <c r="BV8" s="52" t="str">
        <f>IFERROR(VLOOKUP($B8,BV$2:$CN$5,MAX($BT$6:$CM$6)+2-BV$6,0)*BV$7,"")</f>
        <v/>
      </c>
      <c r="BW8" s="52" t="str">
        <f>IFERROR(VLOOKUP($B8,BW$2:$CN$5,MAX($BT$6:$CM$6)+2-BW$6,0)*BW$7,"")</f>
        <v/>
      </c>
      <c r="BX8" s="52" t="str">
        <f>IFERROR(VLOOKUP($B8,BX$2:$CN$5,MAX($BT$6:$CM$6)+2-BX$6,0)*BX$7,"")</f>
        <v/>
      </c>
      <c r="BY8" s="52" t="str">
        <f>IFERROR(VLOOKUP($B8,BY$2:$CN$5,MAX($BT$6:$CM$6)+2-BY$6,0)*BY$7,"")</f>
        <v/>
      </c>
      <c r="BZ8" s="52" t="str">
        <f>IFERROR(VLOOKUP($B8,BZ$2:$CN$5,MAX($BT$6:$CM$6)+2-BZ$6,0)*BZ$7,"")</f>
        <v/>
      </c>
      <c r="CA8" s="52" t="str">
        <f>IFERROR(VLOOKUP($B8,CA$2:$CN$5,MAX($BT$6:$CM$6)+2-CA$6,0)*CA$7,"")</f>
        <v/>
      </c>
      <c r="CB8" s="52" t="str">
        <f>IFERROR(VLOOKUP($B8,CB$2:$CN$5,MAX($BT$6:$CM$6)+2-CB$6,0)*CB$7,"")</f>
        <v/>
      </c>
      <c r="CC8" s="52" t="str">
        <f>IFERROR(VLOOKUP($B8,CC$2:$CN$5,MAX($BT$6:$CM$6)+2-CC$6,0)*CC$7,"")</f>
        <v/>
      </c>
      <c r="CD8" s="52" t="str">
        <f>IFERROR(VLOOKUP($B8,CD$2:$CN$5,MAX($BT$6:$CM$6)+2-CD$6,0)*CD$7,"")</f>
        <v/>
      </c>
      <c r="CE8" s="52" t="str">
        <f>IFERROR(VLOOKUP($B8,CE$2:$CN$5,MAX($BT$6:$CM$6)+2-CE$6,0)*CE$7,"")</f>
        <v/>
      </c>
      <c r="CF8" s="52" t="str">
        <f>IFERROR(VLOOKUP($B8,CF$2:$CN$5,MAX($BT$6:$CM$6)+2-CF$6,0)*CF$7,"")</f>
        <v/>
      </c>
      <c r="CG8" s="52" t="str">
        <f>IFERROR(VLOOKUP($B8,CG$2:$CN$5,MAX($BT$6:$CM$6)+2-CG$6,0)*CG$7,"")</f>
        <v/>
      </c>
      <c r="CH8" s="52" t="str">
        <f>IFERROR(VLOOKUP($B8,CH$2:$CN$5,MAX($BT$6:$CM$6)+2-CH$6,0)*CH$7,"")</f>
        <v/>
      </c>
      <c r="CI8" s="52" t="str">
        <f>IFERROR(VLOOKUP($B8,CI$2:$CN$5,MAX($BT$6:$CM$6)+2-CI$6,0)*CI$7,"")</f>
        <v/>
      </c>
      <c r="CJ8" s="52" t="str">
        <f>IFERROR(VLOOKUP($B8,CJ$2:$CN$5,MAX($BT$6:$CM$6)+2-CJ$6,0)*CJ$7,"")</f>
        <v/>
      </c>
      <c r="CK8" s="52" t="str">
        <f>IFERROR(VLOOKUP($B8,CK$2:$CN$5,MAX($BT$6:$CM$6)+2-CK$6,0)*CK$7,"")</f>
        <v/>
      </c>
      <c r="CL8" s="52" t="str">
        <f>IFERROR(VLOOKUP($B8,CL$2:$CN$5,MAX($BT$6:$CM$6)+2-CL$6,0)*CL$7,"")</f>
        <v/>
      </c>
      <c r="CM8" s="52" t="str">
        <f>IFERROR(VLOOKUP($B8,CM$2:$CN$5,MAX($BT$6:$CM$6)+2-CM$6,0)*CM$7,"")</f>
        <v/>
      </c>
      <c r="CP8" s="53"/>
      <c r="CQ8" s="54" t="str">
        <f>IFERROR(VLOOKUP($B8,BT$49:$CN$58,MAX($CQ$6:$DJ$6)+2-CQ$6,0)*CQ$7,"")</f>
        <v/>
      </c>
      <c r="CR8" s="54" t="str">
        <f>IFERROR(VLOOKUP($B8,BU$49:$CN$58,MAX($CQ$6:$DJ$6)+2-CR$6,0)*CR$7,"")</f>
        <v/>
      </c>
      <c r="CS8" s="54" t="str">
        <f>IFERROR(VLOOKUP($B8,BV$49:$CN$58,MAX($CQ$6:$DJ$6)+2-CS$6,0)*CS$7,"")</f>
        <v/>
      </c>
      <c r="CT8" s="54" t="str">
        <f>IFERROR(VLOOKUP($B8,BW$49:$CN$58,MAX($CQ$6:$DJ$6)+2-CT$6,0)*CT$7,"")</f>
        <v/>
      </c>
      <c r="CU8" s="54" t="str">
        <f>IFERROR(VLOOKUP($B8,BX$49:$CN$58,MAX($CQ$6:$DJ$6)+2-CU$6,0)*CU$7,"")</f>
        <v/>
      </c>
      <c r="CV8" s="54" t="str">
        <f>IFERROR(VLOOKUP($B8,BY$49:$CN$58,MAX($CQ$6:$DJ$6)+2-CV$6,0)*CV$7,"")</f>
        <v/>
      </c>
      <c r="CW8" s="54" t="str">
        <f>IFERROR(VLOOKUP($B8,BZ$49:$CN$58,MAX($CQ$6:$DJ$6)+2-CW$6,0)*CW$7,"")</f>
        <v/>
      </c>
      <c r="CX8" s="54" t="str">
        <f>IFERROR(VLOOKUP($B8,CA$49:$CN$58,MAX($CQ$6:$DJ$6)+2-CX$6,0)*CX$7,"")</f>
        <v/>
      </c>
      <c r="CY8" s="54" t="str">
        <f>IFERROR(VLOOKUP($B8,CB$49:$CN$58,MAX($CQ$6:$DJ$6)+2-CY$6,0)*CY$7,"")</f>
        <v/>
      </c>
      <c r="CZ8" s="54" t="str">
        <f>IFERROR(VLOOKUP($B8,CC$49:$CN$58,MAX($CQ$6:$DJ$6)+2-CZ$6,0)*CZ$7,"")</f>
        <v/>
      </c>
      <c r="DA8" s="54" t="str">
        <f>IFERROR(VLOOKUP($B8,CD$49:$CN$58,MAX($CQ$6:$DJ$6)+2-DA$6,0)*DA$7,"")</f>
        <v/>
      </c>
      <c r="DB8" s="54" t="str">
        <f>IFERROR(VLOOKUP($B8,CE$49:$CN$58,MAX($CQ$6:$DJ$6)+2-DB$6,0)*DB$7,"")</f>
        <v/>
      </c>
      <c r="DC8" s="54" t="str">
        <f>IFERROR(VLOOKUP($B8,CF$49:$CN$58,MAX($CQ$6:$DJ$6)+2-DC$6,0)*DC$7,"")</f>
        <v/>
      </c>
      <c r="DD8" s="54" t="str">
        <f>IFERROR(VLOOKUP($B8,CG$49:$CN$58,MAX($CQ$6:$DJ$6)+2-DD$6,0)*DD$7,"")</f>
        <v/>
      </c>
      <c r="DE8" s="54" t="str">
        <f>IFERROR(VLOOKUP($B8,CH$49:$CN$58,MAX($CQ$6:$DJ$6)+2-DE$6,0)*DE$7,"")</f>
        <v/>
      </c>
      <c r="DF8" s="54" t="str">
        <f>IFERROR(VLOOKUP($B8,CI$49:$CN$58,MAX($CQ$6:$DJ$6)+2-DF$6,0)*DF$7,"")</f>
        <v/>
      </c>
      <c r="DG8" s="54" t="str">
        <f>IFERROR(VLOOKUP($B8,CJ$49:$CN$58,MAX($CQ$6:$DJ$6)+2-DG$6,0)*DG$7,"")</f>
        <v/>
      </c>
      <c r="DH8" s="54" t="str">
        <f>IFERROR(VLOOKUP($B8,CK$49:$CN$58,MAX($CQ$6:$DJ$6)+2-DH$6,0)*DH$7,"")</f>
        <v/>
      </c>
      <c r="DI8" s="54" t="str">
        <f>IFERROR(VLOOKUP($B8,CL$49:$CN$58,MAX($CQ$6:$DJ$6)+2-DI$6,0)*DI$7,"")</f>
        <v/>
      </c>
      <c r="DJ8" s="54" t="str">
        <f>IFERROR(VLOOKUP($B8,CM$49:$CN$58,MAX($CQ$6:$DJ$6)+2-DJ$6,0)*DJ$7,"")</f>
        <v/>
      </c>
      <c r="DK8" s="55">
        <f>SUM(CQ8:DJ8)</f>
        <v>0</v>
      </c>
      <c r="DM8" s="56" t="str">
        <f>IFERROR(VLOOKUP($B8,BT$60:$CN$69,MAX($BT$6:$CM$6)+2-DM$6,0)*DM$7,"")</f>
        <v/>
      </c>
      <c r="DN8" s="56" t="str">
        <f>IFERROR(VLOOKUP($B8,BU$60:$CN$69,MAX($BT$6:$CM$6)+2-DN$6,0)*DN$7,"")</f>
        <v/>
      </c>
      <c r="DO8" s="56" t="str">
        <f>IFERROR(VLOOKUP($B8,BV$60:$CN$69,MAX($BT$6:$CM$6)+2-DO$6,0)*DO$7,"")</f>
        <v/>
      </c>
      <c r="DP8" s="56" t="str">
        <f>IFERROR(VLOOKUP($B8,BW$60:$CN$69,MAX($BT$6:$CM$6)+2-DP$6,0)*DP$7,"")</f>
        <v/>
      </c>
      <c r="DQ8" s="56" t="str">
        <f>IFERROR(VLOOKUP($B8,BX$60:$CN$69,MAX($BT$6:$CM$6)+2-DQ$6,0)*DQ$7,"")</f>
        <v/>
      </c>
      <c r="DR8" s="56" t="str">
        <f>IFERROR(VLOOKUP($B8,BY$60:$CN$69,MAX($BT$6:$CM$6)+2-DR$6,0)*DR$7,"")</f>
        <v/>
      </c>
      <c r="DS8" s="56" t="str">
        <f>IFERROR(VLOOKUP($B8,BZ$60:$CN$69,MAX($BT$6:$CM$6)+2-DS$6,0)*DS$7,"")</f>
        <v/>
      </c>
      <c r="DT8" s="56" t="str">
        <f>IFERROR(VLOOKUP($B8,CA$60:$CN$69,MAX($BT$6:$CM$6)+2-DT$6,0)*DT$7,"")</f>
        <v/>
      </c>
      <c r="DU8" s="56" t="str">
        <f>IFERROR(VLOOKUP($B8,CB$60:$CN$69,MAX($BT$6:$CM$6)+2-DU$6,0)*DU$7,"")</f>
        <v/>
      </c>
      <c r="DV8" s="56" t="str">
        <f>IFERROR(VLOOKUP($B8,CC$60:$CN$69,MAX($BT$6:$CM$6)+2-DV$6,0)*DV$7,"")</f>
        <v/>
      </c>
      <c r="DW8" s="56" t="str">
        <f>IFERROR(VLOOKUP($B8,CD$60:$CN$69,MAX($BT$6:$CM$6)+2-DW$6,0)*DW$7,"")</f>
        <v/>
      </c>
      <c r="DX8" s="56" t="str">
        <f>IFERROR(VLOOKUP($B8,CE$60:$CN$69,MAX($BT$6:$CM$6)+2-DX$6,0)*DX$7,"")</f>
        <v/>
      </c>
      <c r="DY8" s="56" t="str">
        <f>IFERROR(VLOOKUP($B8,CF$60:$CN$69,MAX($BT$6:$CM$6)+2-DY$6,0)*DY$7,"")</f>
        <v/>
      </c>
      <c r="DZ8" s="56" t="str">
        <f>IFERROR(VLOOKUP($B8,CG$60:$CN$69,MAX($BT$6:$CM$6)+2-DZ$6,0)*DZ$7,"")</f>
        <v/>
      </c>
      <c r="EA8" s="56" t="str">
        <f>IFERROR(VLOOKUP($B8,CH$60:$CN$69,MAX($BT$6:$CM$6)+2-EA$6,0)*EA$7,"")</f>
        <v/>
      </c>
      <c r="EB8" s="56" t="str">
        <f>IFERROR(VLOOKUP($B8,CI$60:$CN$69,MAX($BT$6:$CM$6)+2-EB$6,0)*EB$7,"")</f>
        <v/>
      </c>
      <c r="EC8" s="56" t="str">
        <f>IFERROR(VLOOKUP($B8,CJ$60:$CN$69,MAX($BT$6:$CM$6)+2-EC$6,0)*EC$7,"")</f>
        <v/>
      </c>
      <c r="ED8" s="56" t="str">
        <f>IFERROR(VLOOKUP($B8,CK$60:$CN$69,MAX($BT$6:$CM$6)+2-ED$6,0)*ED$7,"")</f>
        <v/>
      </c>
      <c r="EE8" s="56" t="str">
        <f>IFERROR(VLOOKUP($B8,CL$60:$CN$69,MAX($BT$6:$CM$6)+2-EE$6,0)*EE$7,"")</f>
        <v/>
      </c>
      <c r="EF8" s="56" t="str">
        <f>IFERROR(VLOOKUP($B8,CM$60:$CN$69,MAX($BT$6:$CM$6)+2-EF$6,0)*EF$7,"")</f>
        <v/>
      </c>
      <c r="EG8" s="57">
        <f>SUM(DM8:EF8)</f>
        <v>0</v>
      </c>
      <c r="EI8" s="1">
        <v>17</v>
      </c>
      <c r="EJ8" s="1">
        <v>1</v>
      </c>
      <c r="EL8" s="1">
        <v>1</v>
      </c>
      <c r="EM8" s="1">
        <v>15</v>
      </c>
      <c r="EN8" s="1">
        <v>1</v>
      </c>
      <c r="EO8" s="1"/>
      <c r="EP8" s="1">
        <v>1</v>
      </c>
    </row>
    <row r="9" spans="1:146" ht="18">
      <c r="A9" s="36" t="s">
        <v>28</v>
      </c>
      <c r="B9" s="87">
        <v>17</v>
      </c>
      <c r="C9" s="91"/>
      <c r="D9" s="108" t="s">
        <v>212</v>
      </c>
      <c r="E9" s="99" t="s">
        <v>247</v>
      </c>
      <c r="F9" s="101" t="s">
        <v>137</v>
      </c>
      <c r="G9" s="42"/>
      <c r="H9" s="43">
        <f>IFERROR(VLOOKUP($B9,$B:$CM,H$5,0),"")</f>
        <v>1</v>
      </c>
      <c r="I9" s="43">
        <f>IFERROR(VLOOKUP($B9,$B:$CM,I$5,0),0)</f>
        <v>1</v>
      </c>
      <c r="J9" s="43">
        <f>IFERROR(VLOOKUP($B9,$B:$CM,J$5,0),"")</f>
        <v>0</v>
      </c>
      <c r="K9" s="43">
        <f>IFERROR(VLOOKUP($B9,$B:$CM,K$5,0),0)</f>
        <v>0</v>
      </c>
      <c r="L9" s="43">
        <f>IFERROR(VLOOKUP($B9,$B:$CM,L$5,0),"")</f>
        <v>2</v>
      </c>
      <c r="M9" s="43">
        <f>IF(IFERROR(VLOOKUP($B9,$B:$CM,M$5,0),"")="",0,IFERROR(VLOOKUP($B9,$B:$CM,M$5,0),0))</f>
        <v>2</v>
      </c>
      <c r="N9" s="43">
        <f>BS9</f>
        <v>0</v>
      </c>
      <c r="O9" s="44">
        <f>Q9+BP9</f>
        <v>3</v>
      </c>
      <c r="P9" s="45">
        <f>IFERROR(VLOOKUP(B9,EI:EJ,2,0),"")</f>
        <v>1</v>
      </c>
      <c r="Q9" s="45">
        <v>1</v>
      </c>
      <c r="R9" s="46"/>
      <c r="S9" s="46" t="str">
        <f>IFERROR(VLOOKUP(B9,EK:EL,2,0),"")</f>
        <v/>
      </c>
      <c r="T9" s="46">
        <f>SUM(U9:BM9)</f>
        <v>0</v>
      </c>
      <c r="U9" s="47" t="str">
        <f>IFERROR(VLOOKUP($B9,U$3:$BN$5,MAX($U$6:$BM$6)+2-U$6,0),"")</f>
        <v/>
      </c>
      <c r="V9" s="47" t="str">
        <f>IFERROR(VLOOKUP($B9,V$3:$BN$5,MAX($U$6:$BM$6)+2-V$6,0),"")</f>
        <v/>
      </c>
      <c r="W9" s="47" t="str">
        <f>IFERROR(VLOOKUP($B9,W$3:$BN$5,MAX($U$6:$BM$6)+2-W$6,0),"")</f>
        <v/>
      </c>
      <c r="X9" s="47" t="str">
        <f>IFERROR(VLOOKUP($B9,X$3:$BN$5,MAX($U$6:$BM$6)+2-X$6,0),"")</f>
        <v/>
      </c>
      <c r="Y9" s="47" t="str">
        <f>IFERROR(VLOOKUP($B9,Y$3:$BN$5,MAX($U$6:$BM$6)+2-Y$6,0),"")</f>
        <v/>
      </c>
      <c r="Z9" s="47" t="str">
        <f>IFERROR(VLOOKUP($B9,Z$3:$BN$5,MAX($U$6:$BM$6)+2-Z$6,0),"")</f>
        <v/>
      </c>
      <c r="AA9" s="47" t="str">
        <f>IFERROR(VLOOKUP($B9,AA$3:$BN$5,MAX($U$6:$BM$6)+2-AA$6,0),"")</f>
        <v/>
      </c>
      <c r="AB9" s="47" t="str">
        <f>IFERROR(VLOOKUP($B9,AB$3:$BN$5,MAX($U$6:$BM$6)+2-AB$6,0),"")</f>
        <v/>
      </c>
      <c r="AC9" s="47" t="str">
        <f>IFERROR(VLOOKUP($B9,AC$3:$BN$5,MAX($U$6:$BM$6)+2-AC$6,0),"")</f>
        <v/>
      </c>
      <c r="AD9" s="47" t="str">
        <f>IFERROR(VLOOKUP($B9,AD$3:$BN$5,MAX($U$6:$BM$6)+2-AD$6,0),"")</f>
        <v/>
      </c>
      <c r="AE9" s="47" t="str">
        <f>IFERROR(VLOOKUP($B9,AE$3:$BN$5,MAX($U$6:$BM$6)+2-AE$6,0),"")</f>
        <v/>
      </c>
      <c r="AF9" s="47" t="str">
        <f>IFERROR(VLOOKUP($B9,AF$3:$BN$5,MAX($U$6:$BM$6)+2-AF$6,0),"")</f>
        <v/>
      </c>
      <c r="AG9" s="47" t="str">
        <f>IFERROR(VLOOKUP($B9,AG$3:$BN$5,MAX($U$6:$BM$6)+2-AG$6,0),"")</f>
        <v/>
      </c>
      <c r="AH9" s="47" t="str">
        <f>IFERROR(VLOOKUP($B9,AH$3:$BN$5,MAX($U$6:$BM$6)+2-AH$6,0),"")</f>
        <v/>
      </c>
      <c r="AI9" s="47" t="str">
        <f>IFERROR(VLOOKUP($B9,AI$3:$BN$5,MAX($U$6:$BM$6)+2-AI$6,0),"")</f>
        <v/>
      </c>
      <c r="AJ9" s="47" t="str">
        <f>IFERROR(VLOOKUP($B9,AJ$3:$BN$5,MAX($U$6:$BM$6)+2-AJ$6,0),"")</f>
        <v/>
      </c>
      <c r="AK9" s="47" t="str">
        <f>IFERROR(VLOOKUP($B9,AK$3:$BN$5,MAX($U$6:$BM$6)+2-AK$6,0),"")</f>
        <v/>
      </c>
      <c r="AL9" s="47" t="str">
        <f>IFERROR(VLOOKUP($B9,AL$3:$BN$5,MAX($U$6:$BM$6)+2-AL$6,0),"")</f>
        <v/>
      </c>
      <c r="AM9" s="47" t="str">
        <f>IFERROR(VLOOKUP($B9,AM$3:$BN$5,MAX($U$6:$BM$6)+2-AM$6,0),"")</f>
        <v/>
      </c>
      <c r="AN9" s="47" t="str">
        <f>IFERROR(VLOOKUP($B9,AN$3:$BN$5,MAX($U$6:$BM$6)+2-AN$6,0),"")</f>
        <v/>
      </c>
      <c r="AO9" s="47" t="str">
        <f>IFERROR(VLOOKUP($B9,AO$3:$BN$5,MAX($U$6:$BM$6)+2-AO$6,0),"")</f>
        <v/>
      </c>
      <c r="AP9" s="47" t="str">
        <f>IFERROR(VLOOKUP($B9,AP$3:$BN$5,MAX($U$6:$BM$6)+2-AP$6,0),"")</f>
        <v/>
      </c>
      <c r="AQ9" s="47" t="str">
        <f>IFERROR(VLOOKUP($B9,AQ$3:$BN$5,MAX($U$6:$BM$6)+2-AQ$6,0),"")</f>
        <v/>
      </c>
      <c r="AR9" s="47" t="str">
        <f>IFERROR(VLOOKUP($B9,AR$3:$BN$5,MAX($U$6:$BM$6)+2-AR$6,0),"")</f>
        <v/>
      </c>
      <c r="AS9" s="47" t="str">
        <f>IFERROR(VLOOKUP($B9,AS$3:$BN$5,MAX($U$6:$BM$6)+2-AS$6,0),"")</f>
        <v/>
      </c>
      <c r="AT9" s="47" t="str">
        <f>IFERROR(VLOOKUP($B9,AT$3:$BN$5,MAX($U$6:$BM$6)+2-AT$6,0),"")</f>
        <v/>
      </c>
      <c r="AU9" s="47" t="str">
        <f>IFERROR(VLOOKUP($B9,AU$3:$BN$5,MAX($U$6:$BM$6)+2-AU$6,0),"")</f>
        <v/>
      </c>
      <c r="AV9" s="47" t="str">
        <f>IFERROR(VLOOKUP($B9,AV$3:$BN$5,MAX($U$6:$BM$6)+2-AV$6,0),"")</f>
        <v/>
      </c>
      <c r="AW9" s="47" t="str">
        <f>IFERROR(VLOOKUP($B9,AW$3:$BN$5,MAX($U$6:$BM$6)+2-AW$6,0),"")</f>
        <v/>
      </c>
      <c r="AX9" s="47" t="str">
        <f>IFERROR(VLOOKUP($B9,AX$3:$BN$5,MAX($U$6:$BM$6)+2-AX$6,0),"")</f>
        <v/>
      </c>
      <c r="AY9" s="47" t="str">
        <f>IFERROR(VLOOKUP($B9,AY$3:$BN$5,MAX($U$6:$BM$6)+2-AY$6,0),"")</f>
        <v/>
      </c>
      <c r="AZ9" s="47" t="str">
        <f>IFERROR(VLOOKUP($B9,AZ$3:$BN$5,MAX($U$6:$BM$6)+2-AZ$6,0),"")</f>
        <v/>
      </c>
      <c r="BA9" s="47" t="str">
        <f>IFERROR(VLOOKUP($B9,BA$3:$BN$5,MAX($U$6:$BM$6)+2-BA$6,0),"")</f>
        <v/>
      </c>
      <c r="BB9" s="47" t="str">
        <f>IFERROR(VLOOKUP($B9,BB$3:$BN$5,MAX($U$6:$BM$6)+2-BB$6,0),"")</f>
        <v/>
      </c>
      <c r="BC9" s="47" t="str">
        <f>IFERROR(VLOOKUP($B9,BC$3:$BN$5,MAX($U$6:$BM$6)+2-BC$6,0),"")</f>
        <v/>
      </c>
      <c r="BD9" s="47" t="str">
        <f>IFERROR(VLOOKUP($B9,BD$3:$BN$5,MAX($U$6:$BM$6)+2-BD$6,0),"")</f>
        <v/>
      </c>
      <c r="BE9" s="47" t="str">
        <f>IFERROR(VLOOKUP($B9,BE$3:$BN$5,MAX($U$6:$BM$6)+2-BE$6,0),"")</f>
        <v/>
      </c>
      <c r="BF9" s="47" t="str">
        <f>IFERROR(VLOOKUP($B9,BF$3:$BN$5,MAX($U$6:$BM$6)+2-BF$6,0),"")</f>
        <v/>
      </c>
      <c r="BG9" s="47" t="str">
        <f>IFERROR(VLOOKUP($B9,BG$3:$BN$5,MAX($U$6:$BM$6)+2-BG$6,0),"")</f>
        <v/>
      </c>
      <c r="BH9" s="47" t="str">
        <f>IFERROR(VLOOKUP($B9,BH$3:$BN$5,MAX($U$6:$BM$6)+2-BH$6,0),"")</f>
        <v/>
      </c>
      <c r="BI9" s="47" t="str">
        <f>IFERROR(VLOOKUP($B9,BI$3:$BN$5,MAX($U$6:$BM$6)+2-BI$6,0),"")</f>
        <v/>
      </c>
      <c r="BJ9" s="47" t="str">
        <f>IFERROR(VLOOKUP($B9,BJ$3:$BN$5,MAX($U$6:$BM$6)+2-BJ$6,0),"")</f>
        <v/>
      </c>
      <c r="BK9" s="47" t="str">
        <f>IFERROR(VLOOKUP($B9,BK$3:$BN$5,MAX($U$6:$BM$6)+2-BK$6,0),"")</f>
        <v/>
      </c>
      <c r="BL9" s="47" t="str">
        <f>IFERROR(VLOOKUP($B9,BL$3:$BN$5,MAX($U$6:$BM$6)+2-BL$6,0),"")</f>
        <v/>
      </c>
      <c r="BM9" s="47" t="str">
        <f>IFERROR(VLOOKUP($B9,BM$3:$BN$5,MAX($U$6:$BM$6)+2-BM$6,0),"")</f>
        <v/>
      </c>
      <c r="BN9" s="46">
        <f>IF(ISNUMBER(R9),IF(R9&lt;21,40-(R9-1)*2,1),R9)</f>
        <v>0</v>
      </c>
      <c r="BO9" s="48">
        <f>IFERROR(VLOOKUP(B9,EM:EN,2,0),"")</f>
        <v>2</v>
      </c>
      <c r="BP9" s="48">
        <v>2</v>
      </c>
      <c r="BQ9" s="49" t="str">
        <f>IFERROR(VLOOKUP(B9,EO:EP,2,0),"")</f>
        <v/>
      </c>
      <c r="BR9" s="50">
        <f>SUM(DK9+EG9)</f>
        <v>0</v>
      </c>
      <c r="BS9" s="51">
        <f>SUM(BT9:CN9)+BR9*20</f>
        <v>0</v>
      </c>
      <c r="BT9" s="52" t="str">
        <f>IFERROR(VLOOKUP($B9,BT$2:$CN$5,MAX($BT$6:$CM$6)+2-BT$6,0)*BT$7,"")</f>
        <v/>
      </c>
      <c r="BU9" s="52" t="str">
        <f>IFERROR(VLOOKUP($B9,BU$2:$CN$5,MAX($BT$6:$CM$6)+2-BU$6,0)*BU$7,"")</f>
        <v/>
      </c>
      <c r="BV9" s="52" t="str">
        <f>IFERROR(VLOOKUP($B9,BV$2:$CN$5,MAX($BT$6:$CM$6)+2-BV$6,0)*BV$7,"")</f>
        <v/>
      </c>
      <c r="BW9" s="52" t="str">
        <f>IFERROR(VLOOKUP($B9,BW$2:$CN$5,MAX($BT$6:$CM$6)+2-BW$6,0)*BW$7,"")</f>
        <v/>
      </c>
      <c r="BX9" s="52" t="str">
        <f>IFERROR(VLOOKUP($B9,BX$2:$CN$5,MAX($BT$6:$CM$6)+2-BX$6,0)*BX$7,"")</f>
        <v/>
      </c>
      <c r="BY9" s="52" t="str">
        <f>IFERROR(VLOOKUP($B9,BY$2:$CN$5,MAX($BT$6:$CM$6)+2-BY$6,0)*BY$7,"")</f>
        <v/>
      </c>
      <c r="BZ9" s="52" t="str">
        <f>IFERROR(VLOOKUP($B9,BZ$2:$CN$5,MAX($BT$6:$CM$6)+2-BZ$6,0)*BZ$7,"")</f>
        <v/>
      </c>
      <c r="CA9" s="52" t="str">
        <f>IFERROR(VLOOKUP($B9,CA$2:$CN$5,MAX($BT$6:$CM$6)+2-CA$6,0)*CA$7,"")</f>
        <v/>
      </c>
      <c r="CB9" s="52" t="str">
        <f>IFERROR(VLOOKUP($B9,CB$2:$CN$5,MAX($BT$6:$CM$6)+2-CB$6,0)*CB$7,"")</f>
        <v/>
      </c>
      <c r="CC9" s="52" t="str">
        <f>IFERROR(VLOOKUP($B9,CC$2:$CN$5,MAX($BT$6:$CM$6)+2-CC$6,0)*CC$7,"")</f>
        <v/>
      </c>
      <c r="CD9" s="52" t="str">
        <f>IFERROR(VLOOKUP($B9,CD$2:$CN$5,MAX($BT$6:$CM$6)+2-CD$6,0)*CD$7,"")</f>
        <v/>
      </c>
      <c r="CE9" s="52" t="str">
        <f>IFERROR(VLOOKUP($B9,CE$2:$CN$5,MAX($BT$6:$CM$6)+2-CE$6,0)*CE$7,"")</f>
        <v/>
      </c>
      <c r="CF9" s="52" t="str">
        <f>IFERROR(VLOOKUP($B9,CF$2:$CN$5,MAX($BT$6:$CM$6)+2-CF$6,0)*CF$7,"")</f>
        <v/>
      </c>
      <c r="CG9" s="52" t="str">
        <f>IFERROR(VLOOKUP($B9,CG$2:$CN$5,MAX($BT$6:$CM$6)+2-CG$6,0)*CG$7,"")</f>
        <v/>
      </c>
      <c r="CH9" s="52" t="str">
        <f>IFERROR(VLOOKUP($B9,CH$2:$CN$5,MAX($BT$6:$CM$6)+2-CH$6,0)*CH$7,"")</f>
        <v/>
      </c>
      <c r="CI9" s="52" t="str">
        <f>IFERROR(VLOOKUP($B9,CI$2:$CN$5,MAX($BT$6:$CM$6)+2-CI$6,0)*CI$7,"")</f>
        <v/>
      </c>
      <c r="CJ9" s="52" t="str">
        <f>IFERROR(VLOOKUP($B9,CJ$2:$CN$5,MAX($BT$6:$CM$6)+2-CJ$6,0)*CJ$7,"")</f>
        <v/>
      </c>
      <c r="CK9" s="52" t="str">
        <f>IFERROR(VLOOKUP($B9,CK$2:$CN$5,MAX($BT$6:$CM$6)+2-CK$6,0)*CK$7,"")</f>
        <v/>
      </c>
      <c r="CL9" s="52" t="str">
        <f>IFERROR(VLOOKUP($B9,CL$2:$CN$5,MAX($BT$6:$CM$6)+2-CL$6,0)*CL$7,"")</f>
        <v/>
      </c>
      <c r="CM9" s="52" t="str">
        <f>IFERROR(VLOOKUP($B9,CM$2:$CN$5,MAX($BT$6:$CM$6)+2-CM$6,0)*CM$7,"")</f>
        <v/>
      </c>
      <c r="CP9" s="53"/>
      <c r="CQ9" s="54" t="str">
        <f>IFERROR(VLOOKUP($B9,BT$49:$CN$58,MAX($CQ$6:$DJ$6)+2-CQ$6,0)*CQ$7,"")</f>
        <v/>
      </c>
      <c r="CR9" s="54" t="str">
        <f>IFERROR(VLOOKUP($B9,BU$49:$CN$58,MAX($CQ$6:$DJ$6)+2-CR$6,0)*CR$7,"")</f>
        <v/>
      </c>
      <c r="CS9" s="54" t="str">
        <f>IFERROR(VLOOKUP($B9,BV$49:$CN$58,MAX($CQ$6:$DJ$6)+2-CS$6,0)*CS$7,"")</f>
        <v/>
      </c>
      <c r="CT9" s="54" t="str">
        <f>IFERROR(VLOOKUP($B9,BW$49:$CN$58,MAX($CQ$6:$DJ$6)+2-CT$6,0)*CT$7,"")</f>
        <v/>
      </c>
      <c r="CU9" s="54" t="str">
        <f>IFERROR(VLOOKUP($B9,BX$49:$CN$58,MAX($CQ$6:$DJ$6)+2-CU$6,0)*CU$7,"")</f>
        <v/>
      </c>
      <c r="CV9" s="54" t="str">
        <f>IFERROR(VLOOKUP($B9,BY$49:$CN$58,MAX($CQ$6:$DJ$6)+2-CV$6,0)*CV$7,"")</f>
        <v/>
      </c>
      <c r="CW9" s="54" t="str">
        <f>IFERROR(VLOOKUP($B9,BZ$49:$CN$58,MAX($CQ$6:$DJ$6)+2-CW$6,0)*CW$7,"")</f>
        <v/>
      </c>
      <c r="CX9" s="54" t="str">
        <f>IFERROR(VLOOKUP($B9,CA$49:$CN$58,MAX($CQ$6:$DJ$6)+2-CX$6,0)*CX$7,"")</f>
        <v/>
      </c>
      <c r="CY9" s="54" t="str">
        <f>IFERROR(VLOOKUP($B9,CB$49:$CN$58,MAX($CQ$6:$DJ$6)+2-CY$6,0)*CY$7,"")</f>
        <v/>
      </c>
      <c r="CZ9" s="54" t="str">
        <f>IFERROR(VLOOKUP($B9,CC$49:$CN$58,MAX($CQ$6:$DJ$6)+2-CZ$6,0)*CZ$7,"")</f>
        <v/>
      </c>
      <c r="DA9" s="54" t="str">
        <f>IFERROR(VLOOKUP($B9,CD$49:$CN$58,MAX($CQ$6:$DJ$6)+2-DA$6,0)*DA$7,"")</f>
        <v/>
      </c>
      <c r="DB9" s="54" t="str">
        <f>IFERROR(VLOOKUP($B9,CE$49:$CN$58,MAX($CQ$6:$DJ$6)+2-DB$6,0)*DB$7,"")</f>
        <v/>
      </c>
      <c r="DC9" s="54" t="str">
        <f>IFERROR(VLOOKUP($B9,CF$49:$CN$58,MAX($CQ$6:$DJ$6)+2-DC$6,0)*DC$7,"")</f>
        <v/>
      </c>
      <c r="DD9" s="54" t="str">
        <f>IFERROR(VLOOKUP($B9,CG$49:$CN$58,MAX($CQ$6:$DJ$6)+2-DD$6,0)*DD$7,"")</f>
        <v/>
      </c>
      <c r="DE9" s="54" t="str">
        <f>IFERROR(VLOOKUP($B9,CH$49:$CN$58,MAX($CQ$6:$DJ$6)+2-DE$6,0)*DE$7,"")</f>
        <v/>
      </c>
      <c r="DF9" s="54" t="str">
        <f>IFERROR(VLOOKUP($B9,CI$49:$CN$58,MAX($CQ$6:$DJ$6)+2-DF$6,0)*DF$7,"")</f>
        <v/>
      </c>
      <c r="DG9" s="54" t="str">
        <f>IFERROR(VLOOKUP($B9,CJ$49:$CN$58,MAX($CQ$6:$DJ$6)+2-DG$6,0)*DG$7,"")</f>
        <v/>
      </c>
      <c r="DH9" s="54" t="str">
        <f>IFERROR(VLOOKUP($B9,CK$49:$CN$58,MAX($CQ$6:$DJ$6)+2-DH$6,0)*DH$7,"")</f>
        <v/>
      </c>
      <c r="DI9" s="54" t="str">
        <f>IFERROR(VLOOKUP($B9,CL$49:$CN$58,MAX($CQ$6:$DJ$6)+2-DI$6,0)*DI$7,"")</f>
        <v/>
      </c>
      <c r="DJ9" s="54" t="str">
        <f>IFERROR(VLOOKUP($B9,CM$49:$CN$58,MAX($CQ$6:$DJ$6)+2-DJ$6,0)*DJ$7,"")</f>
        <v/>
      </c>
      <c r="DK9" s="55">
        <f>SUM(CQ9:DJ9)</f>
        <v>0</v>
      </c>
      <c r="DM9" s="56" t="str">
        <f>IFERROR(VLOOKUP($B9,BT$60:$CN$69,MAX($BT$6:$CM$6)+2-DM$6,0)*DM$7,"")</f>
        <v/>
      </c>
      <c r="DN9" s="56" t="str">
        <f>IFERROR(VLOOKUP($B9,BU$60:$CN$69,MAX($BT$6:$CM$6)+2-DN$6,0)*DN$7,"")</f>
        <v/>
      </c>
      <c r="DO9" s="56" t="str">
        <f>IFERROR(VLOOKUP($B9,BV$60:$CN$69,MAX($BT$6:$CM$6)+2-DO$6,0)*DO$7,"")</f>
        <v/>
      </c>
      <c r="DP9" s="56" t="str">
        <f>IFERROR(VLOOKUP($B9,BW$60:$CN$69,MAX($BT$6:$CM$6)+2-DP$6,0)*DP$7,"")</f>
        <v/>
      </c>
      <c r="DQ9" s="56" t="str">
        <f>IFERROR(VLOOKUP($B9,BX$60:$CN$69,MAX($BT$6:$CM$6)+2-DQ$6,0)*DQ$7,"")</f>
        <v/>
      </c>
      <c r="DR9" s="56" t="str">
        <f>IFERROR(VLOOKUP($B9,BY$60:$CN$69,MAX($BT$6:$CM$6)+2-DR$6,0)*DR$7,"")</f>
        <v/>
      </c>
      <c r="DS9" s="56" t="str">
        <f>IFERROR(VLOOKUP($B9,BZ$60:$CN$69,MAX($BT$6:$CM$6)+2-DS$6,0)*DS$7,"")</f>
        <v/>
      </c>
      <c r="DT9" s="56" t="str">
        <f>IFERROR(VLOOKUP($B9,CA$60:$CN$69,MAX($BT$6:$CM$6)+2-DT$6,0)*DT$7,"")</f>
        <v/>
      </c>
      <c r="DU9" s="56" t="str">
        <f>IFERROR(VLOOKUP($B9,CB$60:$CN$69,MAX($BT$6:$CM$6)+2-DU$6,0)*DU$7,"")</f>
        <v/>
      </c>
      <c r="DV9" s="56" t="str">
        <f>IFERROR(VLOOKUP($B9,CC$60:$CN$69,MAX($BT$6:$CM$6)+2-DV$6,0)*DV$7,"")</f>
        <v/>
      </c>
      <c r="DW9" s="56" t="str">
        <f>IFERROR(VLOOKUP($B9,CD$60:$CN$69,MAX($BT$6:$CM$6)+2-DW$6,0)*DW$7,"")</f>
        <v/>
      </c>
      <c r="DX9" s="56" t="str">
        <f>IFERROR(VLOOKUP($B9,CE$60:$CN$69,MAX($BT$6:$CM$6)+2-DX$6,0)*DX$7,"")</f>
        <v/>
      </c>
      <c r="DY9" s="56" t="str">
        <f>IFERROR(VLOOKUP($B9,CF$60:$CN$69,MAX($BT$6:$CM$6)+2-DY$6,0)*DY$7,"")</f>
        <v/>
      </c>
      <c r="DZ9" s="56" t="str">
        <f>IFERROR(VLOOKUP($B9,CG$60:$CN$69,MAX($BT$6:$CM$6)+2-DZ$6,0)*DZ$7,"")</f>
        <v/>
      </c>
      <c r="EA9" s="56" t="str">
        <f>IFERROR(VLOOKUP($B9,CH$60:$CN$69,MAX($BT$6:$CM$6)+2-EA$6,0)*EA$7,"")</f>
        <v/>
      </c>
      <c r="EB9" s="56" t="str">
        <f>IFERROR(VLOOKUP($B9,CI$60:$CN$69,MAX($BT$6:$CM$6)+2-EB$6,0)*EB$7,"")</f>
        <v/>
      </c>
      <c r="EC9" s="56" t="str">
        <f>IFERROR(VLOOKUP($B9,CJ$60:$CN$69,MAX($BT$6:$CM$6)+2-EC$6,0)*EC$7,"")</f>
        <v/>
      </c>
      <c r="ED9" s="56" t="str">
        <f>IFERROR(VLOOKUP($B9,CK$60:$CN$69,MAX($BT$6:$CM$6)+2-ED$6,0)*ED$7,"")</f>
        <v/>
      </c>
      <c r="EE9" s="56" t="str">
        <f>IFERROR(VLOOKUP($B9,CL$60:$CN$69,MAX($BT$6:$CM$6)+2-EE$6,0)*EE$7,"")</f>
        <v/>
      </c>
      <c r="EF9" s="56" t="str">
        <f>IFERROR(VLOOKUP($B9,CM$60:$CN$69,MAX($BT$6:$CM$6)+2-EF$6,0)*EF$7,"")</f>
        <v/>
      </c>
      <c r="EG9" s="57">
        <f>SUM(DM9:EF9)</f>
        <v>0</v>
      </c>
      <c r="EI9" s="1">
        <v>15</v>
      </c>
      <c r="EJ9" s="1">
        <v>2</v>
      </c>
      <c r="EL9" s="1">
        <v>2</v>
      </c>
      <c r="EM9" s="1">
        <v>17</v>
      </c>
      <c r="EN9" s="1">
        <v>2</v>
      </c>
      <c r="EO9" s="1"/>
      <c r="EP9" s="1">
        <v>2</v>
      </c>
    </row>
    <row r="10" spans="1:146" ht="18">
      <c r="A10" s="36" t="s">
        <v>29</v>
      </c>
      <c r="B10" s="87">
        <v>3</v>
      </c>
      <c r="C10" s="87"/>
      <c r="D10" s="99" t="s">
        <v>140</v>
      </c>
      <c r="E10" s="99" t="s">
        <v>247</v>
      </c>
      <c r="F10" s="99" t="s">
        <v>155</v>
      </c>
      <c r="G10" s="42"/>
      <c r="H10" s="43">
        <f>IFERROR(VLOOKUP($B10,$B:$CM,H$5,0),"")</f>
        <v>6</v>
      </c>
      <c r="I10" s="43">
        <f>IFERROR(VLOOKUP($B10,$B:$CM,I$5,0),0)</f>
        <v>6</v>
      </c>
      <c r="J10" s="43">
        <f>IFERROR(VLOOKUP($B10,$B:$CM,J$5,0),"")</f>
        <v>0</v>
      </c>
      <c r="K10" s="43">
        <f>IFERROR(VLOOKUP($B10,$B:$CM,K$5,0),0)</f>
        <v>0</v>
      </c>
      <c r="L10" s="43">
        <f>IFERROR(VLOOKUP($B10,$B:$CM,L$5,0),"")</f>
        <v>3</v>
      </c>
      <c r="M10" s="43">
        <f>IF(IFERROR(VLOOKUP($B10,$B:$CM,M$5,0),"")="",0,IFERROR(VLOOKUP($B10,$B:$CM,M$5,0),0))</f>
        <v>3</v>
      </c>
      <c r="N10" s="43">
        <f>BS10</f>
        <v>0</v>
      </c>
      <c r="O10" s="44">
        <f>Q10+BP10</f>
        <v>9</v>
      </c>
      <c r="P10" s="45">
        <f>IFERROR(VLOOKUP(B10,EI:EJ,2,0),"")</f>
        <v>6</v>
      </c>
      <c r="Q10" s="45">
        <v>6</v>
      </c>
      <c r="R10" s="46"/>
      <c r="S10" s="46" t="str">
        <f>IFERROR(VLOOKUP(B10,EK:EL,2,0),"")</f>
        <v/>
      </c>
      <c r="T10" s="46">
        <f>SUM(U10:BM10)</f>
        <v>0</v>
      </c>
      <c r="U10" s="47" t="str">
        <f>IFERROR(VLOOKUP($B10,U$3:$BN$5,MAX($U$6:$BM$6)+2-U$6,0),"")</f>
        <v/>
      </c>
      <c r="V10" s="47" t="str">
        <f>IFERROR(VLOOKUP($B10,V$3:$BN$5,MAX($U$6:$BM$6)+2-V$6,0),"")</f>
        <v/>
      </c>
      <c r="W10" s="47" t="str">
        <f>IFERROR(VLOOKUP($B10,W$3:$BN$5,MAX($U$6:$BM$6)+2-W$6,0),"")</f>
        <v/>
      </c>
      <c r="X10" s="47" t="str">
        <f>IFERROR(VLOOKUP($B10,X$3:$BN$5,MAX($U$6:$BM$6)+2-X$6,0),"")</f>
        <v/>
      </c>
      <c r="Y10" s="47" t="str">
        <f>IFERROR(VLOOKUP($B10,Y$3:$BN$5,MAX($U$6:$BM$6)+2-Y$6,0),"")</f>
        <v/>
      </c>
      <c r="Z10" s="47" t="str">
        <f>IFERROR(VLOOKUP($B10,Z$3:$BN$5,MAX($U$6:$BM$6)+2-Z$6,0),"")</f>
        <v/>
      </c>
      <c r="AA10" s="47" t="str">
        <f>IFERROR(VLOOKUP($B10,AA$3:$BN$5,MAX($U$6:$BM$6)+2-AA$6,0),"")</f>
        <v/>
      </c>
      <c r="AB10" s="47" t="str">
        <f>IFERROR(VLOOKUP($B10,AB$3:$BN$5,MAX($U$6:$BM$6)+2-AB$6,0),"")</f>
        <v/>
      </c>
      <c r="AC10" s="47" t="str">
        <f>IFERROR(VLOOKUP($B10,AC$3:$BN$5,MAX($U$6:$BM$6)+2-AC$6,0),"")</f>
        <v/>
      </c>
      <c r="AD10" s="47" t="str">
        <f>IFERROR(VLOOKUP($B10,AD$3:$BN$5,MAX($U$6:$BM$6)+2-AD$6,0),"")</f>
        <v/>
      </c>
      <c r="AE10" s="47" t="str">
        <f>IFERROR(VLOOKUP($B10,AE$3:$BN$5,MAX($U$6:$BM$6)+2-AE$6,0),"")</f>
        <v/>
      </c>
      <c r="AF10" s="47" t="str">
        <f>IFERROR(VLOOKUP($B10,AF$3:$BN$5,MAX($U$6:$BM$6)+2-AF$6,0),"")</f>
        <v/>
      </c>
      <c r="AG10" s="47" t="str">
        <f>IFERROR(VLOOKUP($B10,AG$3:$BN$5,MAX($U$6:$BM$6)+2-AG$6,0),"")</f>
        <v/>
      </c>
      <c r="AH10" s="47" t="str">
        <f>IFERROR(VLOOKUP($B10,AH$3:$BN$5,MAX($U$6:$BM$6)+2-AH$6,0),"")</f>
        <v/>
      </c>
      <c r="AI10" s="47" t="str">
        <f>IFERROR(VLOOKUP($B10,AI$3:$BN$5,MAX($U$6:$BM$6)+2-AI$6,0),"")</f>
        <v/>
      </c>
      <c r="AJ10" s="47" t="str">
        <f>IFERROR(VLOOKUP($B10,AJ$3:$BN$5,MAX($U$6:$BM$6)+2-AJ$6,0),"")</f>
        <v/>
      </c>
      <c r="AK10" s="47" t="str">
        <f>IFERROR(VLOOKUP($B10,AK$3:$BN$5,MAX($U$6:$BM$6)+2-AK$6,0),"")</f>
        <v/>
      </c>
      <c r="AL10" s="47" t="str">
        <f>IFERROR(VLOOKUP($B10,AL$3:$BN$5,MAX($U$6:$BM$6)+2-AL$6,0),"")</f>
        <v/>
      </c>
      <c r="AM10" s="47" t="str">
        <f>IFERROR(VLOOKUP($B10,AM$3:$BN$5,MAX($U$6:$BM$6)+2-AM$6,0),"")</f>
        <v/>
      </c>
      <c r="AN10" s="47" t="str">
        <f>IFERROR(VLOOKUP($B10,AN$3:$BN$5,MAX($U$6:$BM$6)+2-AN$6,0),"")</f>
        <v/>
      </c>
      <c r="AO10" s="47" t="str">
        <f>IFERROR(VLOOKUP($B10,AO$3:$BN$5,MAX($U$6:$BM$6)+2-AO$6,0),"")</f>
        <v/>
      </c>
      <c r="AP10" s="47" t="str">
        <f>IFERROR(VLOOKUP($B10,AP$3:$BN$5,MAX($U$6:$BM$6)+2-AP$6,0),"")</f>
        <v/>
      </c>
      <c r="AQ10" s="47" t="str">
        <f>IFERROR(VLOOKUP($B10,AQ$3:$BN$5,MAX($U$6:$BM$6)+2-AQ$6,0),"")</f>
        <v/>
      </c>
      <c r="AR10" s="47" t="str">
        <f>IFERROR(VLOOKUP($B10,AR$3:$BN$5,MAX($U$6:$BM$6)+2-AR$6,0),"")</f>
        <v/>
      </c>
      <c r="AS10" s="47" t="str">
        <f>IFERROR(VLOOKUP($B10,AS$3:$BN$5,MAX($U$6:$BM$6)+2-AS$6,0),"")</f>
        <v/>
      </c>
      <c r="AT10" s="47" t="str">
        <f>IFERROR(VLOOKUP($B10,AT$3:$BN$5,MAX($U$6:$BM$6)+2-AT$6,0),"")</f>
        <v/>
      </c>
      <c r="AU10" s="47" t="str">
        <f>IFERROR(VLOOKUP($B10,AU$3:$BN$5,MAX($U$6:$BM$6)+2-AU$6,0),"")</f>
        <v/>
      </c>
      <c r="AV10" s="47" t="str">
        <f>IFERROR(VLOOKUP($B10,AV$3:$BN$5,MAX($U$6:$BM$6)+2-AV$6,0),"")</f>
        <v/>
      </c>
      <c r="AW10" s="47" t="str">
        <f>IFERROR(VLOOKUP($B10,AW$3:$BN$5,MAX($U$6:$BM$6)+2-AW$6,0),"")</f>
        <v/>
      </c>
      <c r="AX10" s="47" t="str">
        <f>IFERROR(VLOOKUP($B10,AX$3:$BN$5,MAX($U$6:$BM$6)+2-AX$6,0),"")</f>
        <v/>
      </c>
      <c r="AY10" s="47" t="str">
        <f>IFERROR(VLOOKUP($B10,AY$3:$BN$5,MAX($U$6:$BM$6)+2-AY$6,0),"")</f>
        <v/>
      </c>
      <c r="AZ10" s="47" t="str">
        <f>IFERROR(VLOOKUP($B10,AZ$3:$BN$5,MAX($U$6:$BM$6)+2-AZ$6,0),"")</f>
        <v/>
      </c>
      <c r="BA10" s="47" t="str">
        <f>IFERROR(VLOOKUP($B10,BA$3:$BN$5,MAX($U$6:$BM$6)+2-BA$6,0),"")</f>
        <v/>
      </c>
      <c r="BB10" s="47" t="str">
        <f>IFERROR(VLOOKUP($B10,BB$3:$BN$5,MAX($U$6:$BM$6)+2-BB$6,0),"")</f>
        <v/>
      </c>
      <c r="BC10" s="47" t="str">
        <f>IFERROR(VLOOKUP($B10,BC$3:$BN$5,MAX($U$6:$BM$6)+2-BC$6,0),"")</f>
        <v/>
      </c>
      <c r="BD10" s="47" t="str">
        <f>IFERROR(VLOOKUP($B10,BD$3:$BN$5,MAX($U$6:$BM$6)+2-BD$6,0),"")</f>
        <v/>
      </c>
      <c r="BE10" s="47" t="str">
        <f>IFERROR(VLOOKUP($B10,BE$3:$BN$5,MAX($U$6:$BM$6)+2-BE$6,0),"")</f>
        <v/>
      </c>
      <c r="BF10" s="47" t="str">
        <f>IFERROR(VLOOKUP($B10,BF$3:$BN$5,MAX($U$6:$BM$6)+2-BF$6,0),"")</f>
        <v/>
      </c>
      <c r="BG10" s="47" t="str">
        <f>IFERROR(VLOOKUP($B10,BG$3:$BN$5,MAX($U$6:$BM$6)+2-BG$6,0),"")</f>
        <v/>
      </c>
      <c r="BH10" s="47" t="str">
        <f>IFERROR(VLOOKUP($B10,BH$3:$BN$5,MAX($U$6:$BM$6)+2-BH$6,0),"")</f>
        <v/>
      </c>
      <c r="BI10" s="47" t="str">
        <f>IFERROR(VLOOKUP($B10,BI$3:$BN$5,MAX($U$6:$BM$6)+2-BI$6,0),"")</f>
        <v/>
      </c>
      <c r="BJ10" s="47" t="str">
        <f>IFERROR(VLOOKUP($B10,BJ$3:$BN$5,MAX($U$6:$BM$6)+2-BJ$6,0),"")</f>
        <v/>
      </c>
      <c r="BK10" s="47" t="str">
        <f>IFERROR(VLOOKUP($B10,BK$3:$BN$5,MAX($U$6:$BM$6)+2-BK$6,0),"")</f>
        <v/>
      </c>
      <c r="BL10" s="47" t="str">
        <f>IFERROR(VLOOKUP($B10,BL$3:$BN$5,MAX($U$6:$BM$6)+2-BL$6,0),"")</f>
        <v/>
      </c>
      <c r="BM10" s="47" t="str">
        <f>IFERROR(VLOOKUP($B10,BM$3:$BN$5,MAX($U$6:$BM$6)+2-BM$6,0),"")</f>
        <v/>
      </c>
      <c r="BN10" s="46">
        <f>IF(ISNUMBER(R10),IF(R10&lt;21,40-(R10-1)*2,1),R10)</f>
        <v>0</v>
      </c>
      <c r="BO10" s="48">
        <f>IFERROR(VLOOKUP(B10,EM:EN,2,0),"")</f>
        <v>3</v>
      </c>
      <c r="BP10" s="48">
        <v>3</v>
      </c>
      <c r="BQ10" s="49" t="str">
        <f>IFERROR(VLOOKUP(B10,EO:EP,2,0),"")</f>
        <v/>
      </c>
      <c r="BR10" s="50">
        <f>SUM(DK10+EG10)</f>
        <v>0</v>
      </c>
      <c r="BS10" s="51">
        <f>SUM(BT10:CN10)+BR10*20</f>
        <v>0</v>
      </c>
      <c r="BT10" s="52" t="str">
        <f>IFERROR(VLOOKUP($B10,BT$2:$CN$5,MAX($BT$6:$CM$6)+2-BT$6,0)*BT$7,"")</f>
        <v/>
      </c>
      <c r="BU10" s="52" t="str">
        <f>IFERROR(VLOOKUP($B10,BU$2:$CN$5,MAX($BT$6:$CM$6)+2-BU$6,0)*BU$7,"")</f>
        <v/>
      </c>
      <c r="BV10" s="52" t="str">
        <f>IFERROR(VLOOKUP($B10,BV$2:$CN$5,MAX($BT$6:$CM$6)+2-BV$6,0)*BV$7,"")</f>
        <v/>
      </c>
      <c r="BW10" s="52" t="str">
        <f>IFERROR(VLOOKUP($B10,BW$2:$CN$5,MAX($BT$6:$CM$6)+2-BW$6,0)*BW$7,"")</f>
        <v/>
      </c>
      <c r="BX10" s="52" t="str">
        <f>IFERROR(VLOOKUP($B10,BX$2:$CN$5,MAX($BT$6:$CM$6)+2-BX$6,0)*BX$7,"")</f>
        <v/>
      </c>
      <c r="BY10" s="52" t="str">
        <f>IFERROR(VLOOKUP($B10,BY$2:$CN$5,MAX($BT$6:$CM$6)+2-BY$6,0)*BY$7,"")</f>
        <v/>
      </c>
      <c r="BZ10" s="52" t="str">
        <f>IFERROR(VLOOKUP($B10,BZ$2:$CN$5,MAX($BT$6:$CM$6)+2-BZ$6,0)*BZ$7,"")</f>
        <v/>
      </c>
      <c r="CA10" s="52" t="str">
        <f>IFERROR(VLOOKUP($B10,CA$2:$CN$5,MAX($BT$6:$CM$6)+2-CA$6,0)*CA$7,"")</f>
        <v/>
      </c>
      <c r="CB10" s="52" t="str">
        <f>IFERROR(VLOOKUP($B10,CB$2:$CN$5,MAX($BT$6:$CM$6)+2-CB$6,0)*CB$7,"")</f>
        <v/>
      </c>
      <c r="CC10" s="52" t="str">
        <f>IFERROR(VLOOKUP($B10,CC$2:$CN$5,MAX($BT$6:$CM$6)+2-CC$6,0)*CC$7,"")</f>
        <v/>
      </c>
      <c r="CD10" s="52" t="str">
        <f>IFERROR(VLOOKUP($B10,CD$2:$CN$5,MAX($BT$6:$CM$6)+2-CD$6,0)*CD$7,"")</f>
        <v/>
      </c>
      <c r="CE10" s="52" t="str">
        <f>IFERROR(VLOOKUP($B10,CE$2:$CN$5,MAX($BT$6:$CM$6)+2-CE$6,0)*CE$7,"")</f>
        <v/>
      </c>
      <c r="CF10" s="52" t="str">
        <f>IFERROR(VLOOKUP($B10,CF$2:$CN$5,MAX($BT$6:$CM$6)+2-CF$6,0)*CF$7,"")</f>
        <v/>
      </c>
      <c r="CG10" s="52" t="str">
        <f>IFERROR(VLOOKUP($B10,CG$2:$CN$5,MAX($BT$6:$CM$6)+2-CG$6,0)*CG$7,"")</f>
        <v/>
      </c>
      <c r="CH10" s="52" t="str">
        <f>IFERROR(VLOOKUP($B10,CH$2:$CN$5,MAX($BT$6:$CM$6)+2-CH$6,0)*CH$7,"")</f>
        <v/>
      </c>
      <c r="CI10" s="52" t="str">
        <f>IFERROR(VLOOKUP($B10,CI$2:$CN$5,MAX($BT$6:$CM$6)+2-CI$6,0)*CI$7,"")</f>
        <v/>
      </c>
      <c r="CJ10" s="52" t="str">
        <f>IFERROR(VLOOKUP($B10,CJ$2:$CN$5,MAX($BT$6:$CM$6)+2-CJ$6,0)*CJ$7,"")</f>
        <v/>
      </c>
      <c r="CK10" s="52" t="str">
        <f>IFERROR(VLOOKUP($B10,CK$2:$CN$5,MAX($BT$6:$CM$6)+2-CK$6,0)*CK$7,"")</f>
        <v/>
      </c>
      <c r="CL10" s="52" t="str">
        <f>IFERROR(VLOOKUP($B10,CL$2:$CN$5,MAX($BT$6:$CM$6)+2-CL$6,0)*CL$7,"")</f>
        <v/>
      </c>
      <c r="CM10" s="52" t="str">
        <f>IFERROR(VLOOKUP($B10,CM$2:$CN$5,MAX($BT$6:$CM$6)+2-CM$6,0)*CM$7,"")</f>
        <v/>
      </c>
      <c r="CP10" s="53"/>
      <c r="CQ10" s="54" t="str">
        <f>IFERROR(VLOOKUP($B10,BT$49:$CN$58,MAX($CQ$6:$DJ$6)+2-CQ$6,0)*CQ$7,"")</f>
        <v/>
      </c>
      <c r="CR10" s="54" t="str">
        <f>IFERROR(VLOOKUP($B10,BU$49:$CN$58,MAX($CQ$6:$DJ$6)+2-CR$6,0)*CR$7,"")</f>
        <v/>
      </c>
      <c r="CS10" s="54" t="str">
        <f>IFERROR(VLOOKUP($B10,BV$49:$CN$58,MAX($CQ$6:$DJ$6)+2-CS$6,0)*CS$7,"")</f>
        <v/>
      </c>
      <c r="CT10" s="54" t="str">
        <f>IFERROR(VLOOKUP($B10,BW$49:$CN$58,MAX($CQ$6:$DJ$6)+2-CT$6,0)*CT$7,"")</f>
        <v/>
      </c>
      <c r="CU10" s="54" t="str">
        <f>IFERROR(VLOOKUP($B10,BX$49:$CN$58,MAX($CQ$6:$DJ$6)+2-CU$6,0)*CU$7,"")</f>
        <v/>
      </c>
      <c r="CV10" s="54" t="str">
        <f>IFERROR(VLOOKUP($B10,BY$49:$CN$58,MAX($CQ$6:$DJ$6)+2-CV$6,0)*CV$7,"")</f>
        <v/>
      </c>
      <c r="CW10" s="54" t="str">
        <f>IFERROR(VLOOKUP($B10,BZ$49:$CN$58,MAX($CQ$6:$DJ$6)+2-CW$6,0)*CW$7,"")</f>
        <v/>
      </c>
      <c r="CX10" s="54" t="str">
        <f>IFERROR(VLOOKUP($B10,CA$49:$CN$58,MAX($CQ$6:$DJ$6)+2-CX$6,0)*CX$7,"")</f>
        <v/>
      </c>
      <c r="CY10" s="54" t="str">
        <f>IFERROR(VLOOKUP($B10,CB$49:$CN$58,MAX($CQ$6:$DJ$6)+2-CY$6,0)*CY$7,"")</f>
        <v/>
      </c>
      <c r="CZ10" s="54" t="str">
        <f>IFERROR(VLOOKUP($B10,CC$49:$CN$58,MAX($CQ$6:$DJ$6)+2-CZ$6,0)*CZ$7,"")</f>
        <v/>
      </c>
      <c r="DA10" s="54" t="str">
        <f>IFERROR(VLOOKUP($B10,CD$49:$CN$58,MAX($CQ$6:$DJ$6)+2-DA$6,0)*DA$7,"")</f>
        <v/>
      </c>
      <c r="DB10" s="54" t="str">
        <f>IFERROR(VLOOKUP($B10,CE$49:$CN$58,MAX($CQ$6:$DJ$6)+2-DB$6,0)*DB$7,"")</f>
        <v/>
      </c>
      <c r="DC10" s="54" t="str">
        <f>IFERROR(VLOOKUP($B10,CF$49:$CN$58,MAX($CQ$6:$DJ$6)+2-DC$6,0)*DC$7,"")</f>
        <v/>
      </c>
      <c r="DD10" s="54" t="str">
        <f>IFERROR(VLOOKUP($B10,CG$49:$CN$58,MAX($CQ$6:$DJ$6)+2-DD$6,0)*DD$7,"")</f>
        <v/>
      </c>
      <c r="DE10" s="54" t="str">
        <f>IFERROR(VLOOKUP($B10,CH$49:$CN$58,MAX($CQ$6:$DJ$6)+2-DE$6,0)*DE$7,"")</f>
        <v/>
      </c>
      <c r="DF10" s="54" t="str">
        <f>IFERROR(VLOOKUP($B10,CI$49:$CN$58,MAX($CQ$6:$DJ$6)+2-DF$6,0)*DF$7,"")</f>
        <v/>
      </c>
      <c r="DG10" s="54" t="str">
        <f>IFERROR(VLOOKUP($B10,CJ$49:$CN$58,MAX($CQ$6:$DJ$6)+2-DG$6,0)*DG$7,"")</f>
        <v/>
      </c>
      <c r="DH10" s="54" t="str">
        <f>IFERROR(VLOOKUP($B10,CK$49:$CN$58,MAX($CQ$6:$DJ$6)+2-DH$6,0)*DH$7,"")</f>
        <v/>
      </c>
      <c r="DI10" s="54" t="str">
        <f>IFERROR(VLOOKUP($B10,CL$49:$CN$58,MAX($CQ$6:$DJ$6)+2-DI$6,0)*DI$7,"")</f>
        <v/>
      </c>
      <c r="DJ10" s="54" t="str">
        <f>IFERROR(VLOOKUP($B10,CM$49:$CN$58,MAX($CQ$6:$DJ$6)+2-DJ$6,0)*DJ$7,"")</f>
        <v/>
      </c>
      <c r="DK10" s="55">
        <f>SUM(CQ10:DJ10)</f>
        <v>0</v>
      </c>
      <c r="DM10" s="56" t="str">
        <f>IFERROR(VLOOKUP($B10,BT$60:$CN$69,MAX($BT$6:$CM$6)+2-DM$6,0)*DM$7,"")</f>
        <v/>
      </c>
      <c r="DN10" s="56" t="str">
        <f>IFERROR(VLOOKUP($B10,BU$60:$CN$69,MAX($BT$6:$CM$6)+2-DN$6,0)*DN$7,"")</f>
        <v/>
      </c>
      <c r="DO10" s="56" t="str">
        <f>IFERROR(VLOOKUP($B10,BV$60:$CN$69,MAX($BT$6:$CM$6)+2-DO$6,0)*DO$7,"")</f>
        <v/>
      </c>
      <c r="DP10" s="56" t="str">
        <f>IFERROR(VLOOKUP($B10,BW$60:$CN$69,MAX($BT$6:$CM$6)+2-DP$6,0)*DP$7,"")</f>
        <v/>
      </c>
      <c r="DQ10" s="56" t="str">
        <f>IFERROR(VLOOKUP($B10,BX$60:$CN$69,MAX($BT$6:$CM$6)+2-DQ$6,0)*DQ$7,"")</f>
        <v/>
      </c>
      <c r="DR10" s="56" t="str">
        <f>IFERROR(VLOOKUP($B10,BY$60:$CN$69,MAX($BT$6:$CM$6)+2-DR$6,0)*DR$7,"")</f>
        <v/>
      </c>
      <c r="DS10" s="56" t="str">
        <f>IFERROR(VLOOKUP($B10,BZ$60:$CN$69,MAX($BT$6:$CM$6)+2-DS$6,0)*DS$7,"")</f>
        <v/>
      </c>
      <c r="DT10" s="56" t="str">
        <f>IFERROR(VLOOKUP($B10,CA$60:$CN$69,MAX($BT$6:$CM$6)+2-DT$6,0)*DT$7,"")</f>
        <v/>
      </c>
      <c r="DU10" s="56" t="str">
        <f>IFERROR(VLOOKUP($B10,CB$60:$CN$69,MAX($BT$6:$CM$6)+2-DU$6,0)*DU$7,"")</f>
        <v/>
      </c>
      <c r="DV10" s="56" t="str">
        <f>IFERROR(VLOOKUP($B10,CC$60:$CN$69,MAX($BT$6:$CM$6)+2-DV$6,0)*DV$7,"")</f>
        <v/>
      </c>
      <c r="DW10" s="56" t="str">
        <f>IFERROR(VLOOKUP($B10,CD$60:$CN$69,MAX($BT$6:$CM$6)+2-DW$6,0)*DW$7,"")</f>
        <v/>
      </c>
      <c r="DX10" s="56" t="str">
        <f>IFERROR(VLOOKUP($B10,CE$60:$CN$69,MAX($BT$6:$CM$6)+2-DX$6,0)*DX$7,"")</f>
        <v/>
      </c>
      <c r="DY10" s="56" t="str">
        <f>IFERROR(VLOOKUP($B10,CF$60:$CN$69,MAX($BT$6:$CM$6)+2-DY$6,0)*DY$7,"")</f>
        <v/>
      </c>
      <c r="DZ10" s="56" t="str">
        <f>IFERROR(VLOOKUP($B10,CG$60:$CN$69,MAX($BT$6:$CM$6)+2-DZ$6,0)*DZ$7,"")</f>
        <v/>
      </c>
      <c r="EA10" s="56" t="str">
        <f>IFERROR(VLOOKUP($B10,CH$60:$CN$69,MAX($BT$6:$CM$6)+2-EA$6,0)*EA$7,"")</f>
        <v/>
      </c>
      <c r="EB10" s="56" t="str">
        <f>IFERROR(VLOOKUP($B10,CI$60:$CN$69,MAX($BT$6:$CM$6)+2-EB$6,0)*EB$7,"")</f>
        <v/>
      </c>
      <c r="EC10" s="56" t="str">
        <f>IFERROR(VLOOKUP($B10,CJ$60:$CN$69,MAX($BT$6:$CM$6)+2-EC$6,0)*EC$7,"")</f>
        <v/>
      </c>
      <c r="ED10" s="56" t="str">
        <f>IFERROR(VLOOKUP($B10,CK$60:$CN$69,MAX($BT$6:$CM$6)+2-ED$6,0)*ED$7,"")</f>
        <v/>
      </c>
      <c r="EE10" s="56" t="str">
        <f>IFERROR(VLOOKUP($B10,CL$60:$CN$69,MAX($BT$6:$CM$6)+2-EE$6,0)*EE$7,"")</f>
        <v/>
      </c>
      <c r="EF10" s="56" t="str">
        <f>IFERROR(VLOOKUP($B10,CM$60:$CN$69,MAX($BT$6:$CM$6)+2-EF$6,0)*EF$7,"")</f>
        <v/>
      </c>
      <c r="EG10" s="57">
        <f>SUM(DM10:EF10)</f>
        <v>0</v>
      </c>
      <c r="EI10" s="1">
        <v>2</v>
      </c>
      <c r="EJ10" s="1">
        <v>3</v>
      </c>
      <c r="EL10" s="1">
        <v>3</v>
      </c>
      <c r="EM10" s="1">
        <v>3</v>
      </c>
      <c r="EN10" s="1">
        <v>3</v>
      </c>
      <c r="EO10" s="1"/>
      <c r="EP10" s="1">
        <v>3</v>
      </c>
    </row>
    <row r="11" spans="1:146" ht="18">
      <c r="A11" s="36" t="s">
        <v>30</v>
      </c>
      <c r="B11" s="87">
        <v>2</v>
      </c>
      <c r="C11" s="87"/>
      <c r="D11" s="99" t="s">
        <v>141</v>
      </c>
      <c r="E11" s="99" t="s">
        <v>247</v>
      </c>
      <c r="F11" s="99" t="s">
        <v>155</v>
      </c>
      <c r="G11" s="42"/>
      <c r="H11" s="43">
        <f>IFERROR(VLOOKUP($B11,$B:$CM,H$5,0),"")</f>
        <v>3</v>
      </c>
      <c r="I11" s="43">
        <f>IFERROR(VLOOKUP($B11,$B:$CM,I$5,0),0)</f>
        <v>3</v>
      </c>
      <c r="J11" s="43">
        <f>IFERROR(VLOOKUP($B11,$B:$CM,J$5,0),"")</f>
        <v>0</v>
      </c>
      <c r="K11" s="43">
        <f>IFERROR(VLOOKUP($B11,$B:$CM,K$5,0),0)</f>
        <v>0</v>
      </c>
      <c r="L11" s="43">
        <f>IFERROR(VLOOKUP($B11,$B:$CM,L$5,0),"")</f>
        <v>4</v>
      </c>
      <c r="M11" s="43">
        <f>IF(IFERROR(VLOOKUP($B11,$B:$CM,M$5,0),"")="",0,IFERROR(VLOOKUP($B11,$B:$CM,M$5,0),0))</f>
        <v>4</v>
      </c>
      <c r="N11" s="43">
        <f>BS11</f>
        <v>0</v>
      </c>
      <c r="O11" s="44">
        <f>Q11+BP11</f>
        <v>7</v>
      </c>
      <c r="P11" s="45">
        <f>IFERROR(VLOOKUP(B11,EI:EJ,2,0),"")</f>
        <v>3</v>
      </c>
      <c r="Q11" s="45">
        <v>3</v>
      </c>
      <c r="R11" s="46"/>
      <c r="S11" s="46" t="str">
        <f>IFERROR(VLOOKUP(B11,EK:EL,2,0),"")</f>
        <v/>
      </c>
      <c r="T11" s="46">
        <f>SUM(U11:BM11)</f>
        <v>0</v>
      </c>
      <c r="U11" s="47" t="str">
        <f>IFERROR(VLOOKUP($B11,U$3:$BN$5,MAX($U$6:$BM$6)+2-U$6,0),"")</f>
        <v/>
      </c>
      <c r="V11" s="47" t="str">
        <f>IFERROR(VLOOKUP($B11,V$3:$BN$5,MAX($U$6:$BM$6)+2-V$6,0),"")</f>
        <v/>
      </c>
      <c r="W11" s="47" t="str">
        <f>IFERROR(VLOOKUP($B11,W$3:$BN$5,MAX($U$6:$BM$6)+2-W$6,0),"")</f>
        <v/>
      </c>
      <c r="X11" s="47" t="str">
        <f>IFERROR(VLOOKUP($B11,X$3:$BN$5,MAX($U$6:$BM$6)+2-X$6,0),"")</f>
        <v/>
      </c>
      <c r="Y11" s="47" t="str">
        <f>IFERROR(VLOOKUP($B11,Y$3:$BN$5,MAX($U$6:$BM$6)+2-Y$6,0),"")</f>
        <v/>
      </c>
      <c r="Z11" s="47" t="str">
        <f>IFERROR(VLOOKUP($B11,Z$3:$BN$5,MAX($U$6:$BM$6)+2-Z$6,0),"")</f>
        <v/>
      </c>
      <c r="AA11" s="47" t="str">
        <f>IFERROR(VLOOKUP($B11,AA$3:$BN$5,MAX($U$6:$BM$6)+2-AA$6,0),"")</f>
        <v/>
      </c>
      <c r="AB11" s="47" t="str">
        <f>IFERROR(VLOOKUP($B11,AB$3:$BN$5,MAX($U$6:$BM$6)+2-AB$6,0),"")</f>
        <v/>
      </c>
      <c r="AC11" s="47" t="str">
        <f>IFERROR(VLOOKUP($B11,AC$3:$BN$5,MAX($U$6:$BM$6)+2-AC$6,0),"")</f>
        <v/>
      </c>
      <c r="AD11" s="47" t="str">
        <f>IFERROR(VLOOKUP($B11,AD$3:$BN$5,MAX($U$6:$BM$6)+2-AD$6,0),"")</f>
        <v/>
      </c>
      <c r="AE11" s="47" t="str">
        <f>IFERROR(VLOOKUP($B11,AE$3:$BN$5,MAX($U$6:$BM$6)+2-AE$6,0),"")</f>
        <v/>
      </c>
      <c r="AF11" s="47" t="str">
        <f>IFERROR(VLOOKUP($B11,AF$3:$BN$5,MAX($U$6:$BM$6)+2-AF$6,0),"")</f>
        <v/>
      </c>
      <c r="AG11" s="47" t="str">
        <f>IFERROR(VLOOKUP($B11,AG$3:$BN$5,MAX($U$6:$BM$6)+2-AG$6,0),"")</f>
        <v/>
      </c>
      <c r="AH11" s="47" t="str">
        <f>IFERROR(VLOOKUP($B11,AH$3:$BN$5,MAX($U$6:$BM$6)+2-AH$6,0),"")</f>
        <v/>
      </c>
      <c r="AI11" s="47" t="str">
        <f>IFERROR(VLOOKUP($B11,AI$3:$BN$5,MAX($U$6:$BM$6)+2-AI$6,0),"")</f>
        <v/>
      </c>
      <c r="AJ11" s="47" t="str">
        <f>IFERROR(VLOOKUP($B11,AJ$3:$BN$5,MAX($U$6:$BM$6)+2-AJ$6,0),"")</f>
        <v/>
      </c>
      <c r="AK11" s="47" t="str">
        <f>IFERROR(VLOOKUP($B11,AK$3:$BN$5,MAX($U$6:$BM$6)+2-AK$6,0),"")</f>
        <v/>
      </c>
      <c r="AL11" s="47" t="str">
        <f>IFERROR(VLOOKUP($B11,AL$3:$BN$5,MAX($U$6:$BM$6)+2-AL$6,0),"")</f>
        <v/>
      </c>
      <c r="AM11" s="47" t="str">
        <f>IFERROR(VLOOKUP($B11,AM$3:$BN$5,MAX($U$6:$BM$6)+2-AM$6,0),"")</f>
        <v/>
      </c>
      <c r="AN11" s="47" t="str">
        <f>IFERROR(VLOOKUP($B11,AN$3:$BN$5,MAX($U$6:$BM$6)+2-AN$6,0),"")</f>
        <v/>
      </c>
      <c r="AO11" s="47" t="str">
        <f>IFERROR(VLOOKUP($B11,AO$3:$BN$5,MAX($U$6:$BM$6)+2-AO$6,0),"")</f>
        <v/>
      </c>
      <c r="AP11" s="47" t="str">
        <f>IFERROR(VLOOKUP($B11,AP$3:$BN$5,MAX($U$6:$BM$6)+2-AP$6,0),"")</f>
        <v/>
      </c>
      <c r="AQ11" s="47" t="str">
        <f>IFERROR(VLOOKUP($B11,AQ$3:$BN$5,MAX($U$6:$BM$6)+2-AQ$6,0),"")</f>
        <v/>
      </c>
      <c r="AR11" s="47" t="str">
        <f>IFERROR(VLOOKUP($B11,AR$3:$BN$5,MAX($U$6:$BM$6)+2-AR$6,0),"")</f>
        <v/>
      </c>
      <c r="AS11" s="47" t="str">
        <f>IFERROR(VLOOKUP($B11,AS$3:$BN$5,MAX($U$6:$BM$6)+2-AS$6,0),"")</f>
        <v/>
      </c>
      <c r="AT11" s="47" t="str">
        <f>IFERROR(VLOOKUP($B11,AT$3:$BN$5,MAX($U$6:$BM$6)+2-AT$6,0),"")</f>
        <v/>
      </c>
      <c r="AU11" s="47" t="str">
        <f>IFERROR(VLOOKUP($B11,AU$3:$BN$5,MAX($U$6:$BM$6)+2-AU$6,0),"")</f>
        <v/>
      </c>
      <c r="AV11" s="47" t="str">
        <f>IFERROR(VLOOKUP($B11,AV$3:$BN$5,MAX($U$6:$BM$6)+2-AV$6,0),"")</f>
        <v/>
      </c>
      <c r="AW11" s="47" t="str">
        <f>IFERROR(VLOOKUP($B11,AW$3:$BN$5,MAX($U$6:$BM$6)+2-AW$6,0),"")</f>
        <v/>
      </c>
      <c r="AX11" s="47" t="str">
        <f>IFERROR(VLOOKUP($B11,AX$3:$BN$5,MAX($U$6:$BM$6)+2-AX$6,0),"")</f>
        <v/>
      </c>
      <c r="AY11" s="47" t="str">
        <f>IFERROR(VLOOKUP($B11,AY$3:$BN$5,MAX($U$6:$BM$6)+2-AY$6,0),"")</f>
        <v/>
      </c>
      <c r="AZ11" s="47" t="str">
        <f>IFERROR(VLOOKUP($B11,AZ$3:$BN$5,MAX($U$6:$BM$6)+2-AZ$6,0),"")</f>
        <v/>
      </c>
      <c r="BA11" s="47" t="str">
        <f>IFERROR(VLOOKUP($B11,BA$3:$BN$5,MAX($U$6:$BM$6)+2-BA$6,0),"")</f>
        <v/>
      </c>
      <c r="BB11" s="47" t="str">
        <f>IFERROR(VLOOKUP($B11,BB$3:$BN$5,MAX($U$6:$BM$6)+2-BB$6,0),"")</f>
        <v/>
      </c>
      <c r="BC11" s="47" t="str">
        <f>IFERROR(VLOOKUP($B11,BC$3:$BN$5,MAX($U$6:$BM$6)+2-BC$6,0),"")</f>
        <v/>
      </c>
      <c r="BD11" s="47" t="str">
        <f>IFERROR(VLOOKUP($B11,BD$3:$BN$5,MAX($U$6:$BM$6)+2-BD$6,0),"")</f>
        <v/>
      </c>
      <c r="BE11" s="47" t="str">
        <f>IFERROR(VLOOKUP($B11,BE$3:$BN$5,MAX($U$6:$BM$6)+2-BE$6,0),"")</f>
        <v/>
      </c>
      <c r="BF11" s="47" t="str">
        <f>IFERROR(VLOOKUP($B11,BF$3:$BN$5,MAX($U$6:$BM$6)+2-BF$6,0),"")</f>
        <v/>
      </c>
      <c r="BG11" s="47" t="str">
        <f>IFERROR(VLOOKUP($B11,BG$3:$BN$5,MAX($U$6:$BM$6)+2-BG$6,0),"")</f>
        <v/>
      </c>
      <c r="BH11" s="47" t="str">
        <f>IFERROR(VLOOKUP($B11,BH$3:$BN$5,MAX($U$6:$BM$6)+2-BH$6,0),"")</f>
        <v/>
      </c>
      <c r="BI11" s="47" t="str">
        <f>IFERROR(VLOOKUP($B11,BI$3:$BN$5,MAX($U$6:$BM$6)+2-BI$6,0),"")</f>
        <v/>
      </c>
      <c r="BJ11" s="47" t="str">
        <f>IFERROR(VLOOKUP($B11,BJ$3:$BN$5,MAX($U$6:$BM$6)+2-BJ$6,0),"")</f>
        <v/>
      </c>
      <c r="BK11" s="47" t="str">
        <f>IFERROR(VLOOKUP($B11,BK$3:$BN$5,MAX($U$6:$BM$6)+2-BK$6,0),"")</f>
        <v/>
      </c>
      <c r="BL11" s="47" t="str">
        <f>IFERROR(VLOOKUP($B11,BL$3:$BN$5,MAX($U$6:$BM$6)+2-BL$6,0),"")</f>
        <v/>
      </c>
      <c r="BM11" s="47" t="str">
        <f>IFERROR(VLOOKUP($B11,BM$3:$BN$5,MAX($U$6:$BM$6)+2-BM$6,0),"")</f>
        <v/>
      </c>
      <c r="BN11" s="46">
        <f>IF(ISNUMBER(R11),IF(R11&lt;21,40-(R11-1)*2,1),R11)</f>
        <v>0</v>
      </c>
      <c r="BO11" s="48">
        <f>IFERROR(VLOOKUP(B11,EM:EN,2,0),"")</f>
        <v>4</v>
      </c>
      <c r="BP11" s="48">
        <v>4</v>
      </c>
      <c r="BQ11" s="49" t="str">
        <f>IFERROR(VLOOKUP(B11,EO:EP,2,0),"")</f>
        <v/>
      </c>
      <c r="BR11" s="50">
        <f>SUM(DK11+EG11)</f>
        <v>0</v>
      </c>
      <c r="BS11" s="51">
        <f>SUM(BT11:CN11)+BR11*20</f>
        <v>0</v>
      </c>
      <c r="BT11" s="52" t="str">
        <f>IFERROR(VLOOKUP($B11,BT$2:$CN$5,MAX($BT$6:$CM$6)+2-BT$6,0)*BT$7,"")</f>
        <v/>
      </c>
      <c r="BU11" s="52" t="str">
        <f>IFERROR(VLOOKUP($B11,BU$2:$CN$5,MAX($BT$6:$CM$6)+2-BU$6,0)*BU$7,"")</f>
        <v/>
      </c>
      <c r="BV11" s="52" t="str">
        <f>IFERROR(VLOOKUP($B11,BV$2:$CN$5,MAX($BT$6:$CM$6)+2-BV$6,0)*BV$7,"")</f>
        <v/>
      </c>
      <c r="BW11" s="52" t="str">
        <f>IFERROR(VLOOKUP($B11,BW$2:$CN$5,MAX($BT$6:$CM$6)+2-BW$6,0)*BW$7,"")</f>
        <v/>
      </c>
      <c r="BX11" s="52" t="str">
        <f>IFERROR(VLOOKUP($B11,BX$2:$CN$5,MAX($BT$6:$CM$6)+2-BX$6,0)*BX$7,"")</f>
        <v/>
      </c>
      <c r="BY11" s="52" t="str">
        <f>IFERROR(VLOOKUP($B11,BY$2:$CN$5,MAX($BT$6:$CM$6)+2-BY$6,0)*BY$7,"")</f>
        <v/>
      </c>
      <c r="BZ11" s="52" t="str">
        <f>IFERROR(VLOOKUP($B11,BZ$2:$CN$5,MAX($BT$6:$CM$6)+2-BZ$6,0)*BZ$7,"")</f>
        <v/>
      </c>
      <c r="CA11" s="52" t="str">
        <f>IFERROR(VLOOKUP($B11,CA$2:$CN$5,MAX($BT$6:$CM$6)+2-CA$6,0)*CA$7,"")</f>
        <v/>
      </c>
      <c r="CB11" s="52" t="str">
        <f>IFERROR(VLOOKUP($B11,CB$2:$CN$5,MAX($BT$6:$CM$6)+2-CB$6,0)*CB$7,"")</f>
        <v/>
      </c>
      <c r="CC11" s="52" t="str">
        <f>IFERROR(VLOOKUP($B11,CC$2:$CN$5,MAX($BT$6:$CM$6)+2-CC$6,0)*CC$7,"")</f>
        <v/>
      </c>
      <c r="CD11" s="52" t="str">
        <f>IFERROR(VLOOKUP($B11,CD$2:$CN$5,MAX($BT$6:$CM$6)+2-CD$6,0)*CD$7,"")</f>
        <v/>
      </c>
      <c r="CE11" s="52" t="str">
        <f>IFERROR(VLOOKUP($B11,CE$2:$CN$5,MAX($BT$6:$CM$6)+2-CE$6,0)*CE$7,"")</f>
        <v/>
      </c>
      <c r="CF11" s="52" t="str">
        <f>IFERROR(VLOOKUP($B11,CF$2:$CN$5,MAX($BT$6:$CM$6)+2-CF$6,0)*CF$7,"")</f>
        <v/>
      </c>
      <c r="CG11" s="52" t="str">
        <f>IFERROR(VLOOKUP($B11,CG$2:$CN$5,MAX($BT$6:$CM$6)+2-CG$6,0)*CG$7,"")</f>
        <v/>
      </c>
      <c r="CH11" s="52" t="str">
        <f>IFERROR(VLOOKUP($B11,CH$2:$CN$5,MAX($BT$6:$CM$6)+2-CH$6,0)*CH$7,"")</f>
        <v/>
      </c>
      <c r="CI11" s="52" t="str">
        <f>IFERROR(VLOOKUP($B11,CI$2:$CN$5,MAX($BT$6:$CM$6)+2-CI$6,0)*CI$7,"")</f>
        <v/>
      </c>
      <c r="CJ11" s="52" t="str">
        <f>IFERROR(VLOOKUP($B11,CJ$2:$CN$5,MAX($BT$6:$CM$6)+2-CJ$6,0)*CJ$7,"")</f>
        <v/>
      </c>
      <c r="CK11" s="52" t="str">
        <f>IFERROR(VLOOKUP($B11,CK$2:$CN$5,MAX($BT$6:$CM$6)+2-CK$6,0)*CK$7,"")</f>
        <v/>
      </c>
      <c r="CL11" s="52" t="str">
        <f>IFERROR(VLOOKUP($B11,CL$2:$CN$5,MAX($BT$6:$CM$6)+2-CL$6,0)*CL$7,"")</f>
        <v/>
      </c>
      <c r="CM11" s="52" t="str">
        <f>IFERROR(VLOOKUP($B11,CM$2:$CN$5,MAX($BT$6:$CM$6)+2-CM$6,0)*CM$7,"")</f>
        <v/>
      </c>
      <c r="CP11" s="53"/>
      <c r="CQ11" s="54" t="str">
        <f>IFERROR(VLOOKUP($B11,BT$49:$CN$58,MAX($CQ$6:$DJ$6)+2-CQ$6,0)*CQ$7,"")</f>
        <v/>
      </c>
      <c r="CR11" s="54" t="str">
        <f>IFERROR(VLOOKUP($B11,BU$49:$CN$58,MAX($CQ$6:$DJ$6)+2-CR$6,0)*CR$7,"")</f>
        <v/>
      </c>
      <c r="CS11" s="54" t="str">
        <f>IFERROR(VLOOKUP($B11,BV$49:$CN$58,MAX($CQ$6:$DJ$6)+2-CS$6,0)*CS$7,"")</f>
        <v/>
      </c>
      <c r="CT11" s="54" t="str">
        <f>IFERROR(VLOOKUP($B11,BW$49:$CN$58,MAX($CQ$6:$DJ$6)+2-CT$6,0)*CT$7,"")</f>
        <v/>
      </c>
      <c r="CU11" s="54" t="str">
        <f>IFERROR(VLOOKUP($B11,BX$49:$CN$58,MAX($CQ$6:$DJ$6)+2-CU$6,0)*CU$7,"")</f>
        <v/>
      </c>
      <c r="CV11" s="54" t="str">
        <f>IFERROR(VLOOKUP($B11,BY$49:$CN$58,MAX($CQ$6:$DJ$6)+2-CV$6,0)*CV$7,"")</f>
        <v/>
      </c>
      <c r="CW11" s="54" t="str">
        <f>IFERROR(VLOOKUP($B11,BZ$49:$CN$58,MAX($CQ$6:$DJ$6)+2-CW$6,0)*CW$7,"")</f>
        <v/>
      </c>
      <c r="CX11" s="54" t="str">
        <f>IFERROR(VLOOKUP($B11,CA$49:$CN$58,MAX($CQ$6:$DJ$6)+2-CX$6,0)*CX$7,"")</f>
        <v/>
      </c>
      <c r="CY11" s="54" t="str">
        <f>IFERROR(VLOOKUP($B11,CB$49:$CN$58,MAX($CQ$6:$DJ$6)+2-CY$6,0)*CY$7,"")</f>
        <v/>
      </c>
      <c r="CZ11" s="54" t="str">
        <f>IFERROR(VLOOKUP($B11,CC$49:$CN$58,MAX($CQ$6:$DJ$6)+2-CZ$6,0)*CZ$7,"")</f>
        <v/>
      </c>
      <c r="DA11" s="54" t="str">
        <f>IFERROR(VLOOKUP($B11,CD$49:$CN$58,MAX($CQ$6:$DJ$6)+2-DA$6,0)*DA$7,"")</f>
        <v/>
      </c>
      <c r="DB11" s="54" t="str">
        <f>IFERROR(VLOOKUP($B11,CE$49:$CN$58,MAX($CQ$6:$DJ$6)+2-DB$6,0)*DB$7,"")</f>
        <v/>
      </c>
      <c r="DC11" s="54" t="str">
        <f>IFERROR(VLOOKUP($B11,CF$49:$CN$58,MAX($CQ$6:$DJ$6)+2-DC$6,0)*DC$7,"")</f>
        <v/>
      </c>
      <c r="DD11" s="54" t="str">
        <f>IFERROR(VLOOKUP($B11,CG$49:$CN$58,MAX($CQ$6:$DJ$6)+2-DD$6,0)*DD$7,"")</f>
        <v/>
      </c>
      <c r="DE11" s="54" t="str">
        <f>IFERROR(VLOOKUP($B11,CH$49:$CN$58,MAX($CQ$6:$DJ$6)+2-DE$6,0)*DE$7,"")</f>
        <v/>
      </c>
      <c r="DF11" s="54" t="str">
        <f>IFERROR(VLOOKUP($B11,CI$49:$CN$58,MAX($CQ$6:$DJ$6)+2-DF$6,0)*DF$7,"")</f>
        <v/>
      </c>
      <c r="DG11" s="54" t="str">
        <f>IFERROR(VLOOKUP($B11,CJ$49:$CN$58,MAX($CQ$6:$DJ$6)+2-DG$6,0)*DG$7,"")</f>
        <v/>
      </c>
      <c r="DH11" s="54" t="str">
        <f>IFERROR(VLOOKUP($B11,CK$49:$CN$58,MAX($CQ$6:$DJ$6)+2-DH$6,0)*DH$7,"")</f>
        <v/>
      </c>
      <c r="DI11" s="54" t="str">
        <f>IFERROR(VLOOKUP($B11,CL$49:$CN$58,MAX($CQ$6:$DJ$6)+2-DI$6,0)*DI$7,"")</f>
        <v/>
      </c>
      <c r="DJ11" s="54" t="str">
        <f>IFERROR(VLOOKUP($B11,CM$49:$CN$58,MAX($CQ$6:$DJ$6)+2-DJ$6,0)*DJ$7,"")</f>
        <v/>
      </c>
      <c r="DK11" s="55">
        <f>SUM(CQ11:DJ11)</f>
        <v>0</v>
      </c>
      <c r="DM11" s="56" t="str">
        <f>IFERROR(VLOOKUP($B11,BT$60:$CN$69,MAX($BT$6:$CM$6)+2-DM$6,0)*DM$7,"")</f>
        <v/>
      </c>
      <c r="DN11" s="56" t="str">
        <f>IFERROR(VLOOKUP($B11,BU$60:$CN$69,MAX($BT$6:$CM$6)+2-DN$6,0)*DN$7,"")</f>
        <v/>
      </c>
      <c r="DO11" s="56" t="str">
        <f>IFERROR(VLOOKUP($B11,BV$60:$CN$69,MAX($BT$6:$CM$6)+2-DO$6,0)*DO$7,"")</f>
        <v/>
      </c>
      <c r="DP11" s="56" t="str">
        <f>IFERROR(VLOOKUP($B11,BW$60:$CN$69,MAX($BT$6:$CM$6)+2-DP$6,0)*DP$7,"")</f>
        <v/>
      </c>
      <c r="DQ11" s="56" t="str">
        <f>IFERROR(VLOOKUP($B11,BX$60:$CN$69,MAX($BT$6:$CM$6)+2-DQ$6,0)*DQ$7,"")</f>
        <v/>
      </c>
      <c r="DR11" s="56" t="str">
        <f>IFERROR(VLOOKUP($B11,BY$60:$CN$69,MAX($BT$6:$CM$6)+2-DR$6,0)*DR$7,"")</f>
        <v/>
      </c>
      <c r="DS11" s="56" t="str">
        <f>IFERROR(VLOOKUP($B11,BZ$60:$CN$69,MAX($BT$6:$CM$6)+2-DS$6,0)*DS$7,"")</f>
        <v/>
      </c>
      <c r="DT11" s="56" t="str">
        <f>IFERROR(VLOOKUP($B11,CA$60:$CN$69,MAX($BT$6:$CM$6)+2-DT$6,0)*DT$7,"")</f>
        <v/>
      </c>
      <c r="DU11" s="56" t="str">
        <f>IFERROR(VLOOKUP($B11,CB$60:$CN$69,MAX($BT$6:$CM$6)+2-DU$6,0)*DU$7,"")</f>
        <v/>
      </c>
      <c r="DV11" s="56" t="str">
        <f>IFERROR(VLOOKUP($B11,CC$60:$CN$69,MAX($BT$6:$CM$6)+2-DV$6,0)*DV$7,"")</f>
        <v/>
      </c>
      <c r="DW11" s="56" t="str">
        <f>IFERROR(VLOOKUP($B11,CD$60:$CN$69,MAX($BT$6:$CM$6)+2-DW$6,0)*DW$7,"")</f>
        <v/>
      </c>
      <c r="DX11" s="56" t="str">
        <f>IFERROR(VLOOKUP($B11,CE$60:$CN$69,MAX($BT$6:$CM$6)+2-DX$6,0)*DX$7,"")</f>
        <v/>
      </c>
      <c r="DY11" s="56" t="str">
        <f>IFERROR(VLOOKUP($B11,CF$60:$CN$69,MAX($BT$6:$CM$6)+2-DY$6,0)*DY$7,"")</f>
        <v/>
      </c>
      <c r="DZ11" s="56" t="str">
        <f>IFERROR(VLOOKUP($B11,CG$60:$CN$69,MAX($BT$6:$CM$6)+2-DZ$6,0)*DZ$7,"")</f>
        <v/>
      </c>
      <c r="EA11" s="56" t="str">
        <f>IFERROR(VLOOKUP($B11,CH$60:$CN$69,MAX($BT$6:$CM$6)+2-EA$6,0)*EA$7,"")</f>
        <v/>
      </c>
      <c r="EB11" s="56" t="str">
        <f>IFERROR(VLOOKUP($B11,CI$60:$CN$69,MAX($BT$6:$CM$6)+2-EB$6,0)*EB$7,"")</f>
        <v/>
      </c>
      <c r="EC11" s="56" t="str">
        <f>IFERROR(VLOOKUP($B11,CJ$60:$CN$69,MAX($BT$6:$CM$6)+2-EC$6,0)*EC$7,"")</f>
        <v/>
      </c>
      <c r="ED11" s="56" t="str">
        <f>IFERROR(VLOOKUP($B11,CK$60:$CN$69,MAX($BT$6:$CM$6)+2-ED$6,0)*ED$7,"")</f>
        <v/>
      </c>
      <c r="EE11" s="56" t="str">
        <f>IFERROR(VLOOKUP($B11,CL$60:$CN$69,MAX($BT$6:$CM$6)+2-EE$6,0)*EE$7,"")</f>
        <v/>
      </c>
      <c r="EF11" s="56" t="str">
        <f>IFERROR(VLOOKUP($B11,CM$60:$CN$69,MAX($BT$6:$CM$6)+2-EF$6,0)*EF$7,"")</f>
        <v/>
      </c>
      <c r="EG11" s="57">
        <f>SUM(DM11:EF11)</f>
        <v>0</v>
      </c>
      <c r="EI11" s="1">
        <v>18</v>
      </c>
      <c r="EJ11" s="1">
        <v>4</v>
      </c>
      <c r="EL11" s="1">
        <v>4</v>
      </c>
      <c r="EM11" s="1">
        <v>2</v>
      </c>
      <c r="EN11" s="1">
        <v>4</v>
      </c>
      <c r="EO11" s="1"/>
      <c r="EP11" s="1">
        <v>4</v>
      </c>
    </row>
    <row r="12" spans="1:146" ht="18">
      <c r="A12" s="36" t="s">
        <v>31</v>
      </c>
      <c r="B12" s="87">
        <v>18</v>
      </c>
      <c r="C12" s="87"/>
      <c r="D12" s="99" t="s">
        <v>214</v>
      </c>
      <c r="E12" s="99" t="s">
        <v>247</v>
      </c>
      <c r="F12" s="101" t="s">
        <v>137</v>
      </c>
      <c r="G12" s="42"/>
      <c r="H12" s="43">
        <f>IFERROR(VLOOKUP($B12,$B:$CM,H$5,0),"")</f>
        <v>4</v>
      </c>
      <c r="I12" s="43">
        <f>IFERROR(VLOOKUP($B12,$B:$CM,I$5,0),0)</f>
        <v>4</v>
      </c>
      <c r="J12" s="43">
        <f>IFERROR(VLOOKUP($B12,$B:$CM,J$5,0),"")</f>
        <v>0</v>
      </c>
      <c r="K12" s="43">
        <f>IFERROR(VLOOKUP($B12,$B:$CM,K$5,0),0)</f>
        <v>0</v>
      </c>
      <c r="L12" s="43">
        <f>IFERROR(VLOOKUP($B12,$B:$CM,L$5,0),"")</f>
        <v>5</v>
      </c>
      <c r="M12" s="43">
        <f>IF(IFERROR(VLOOKUP($B12,$B:$CM,M$5,0),"")="",0,IFERROR(VLOOKUP($B12,$B:$CM,M$5,0),0))</f>
        <v>5</v>
      </c>
      <c r="N12" s="43">
        <f>BS12</f>
        <v>0</v>
      </c>
      <c r="O12" s="44">
        <f>Q12+BP12</f>
        <v>9</v>
      </c>
      <c r="P12" s="45">
        <f>IFERROR(VLOOKUP(B12,EI:EJ,2,0),"")</f>
        <v>4</v>
      </c>
      <c r="Q12" s="45">
        <v>4</v>
      </c>
      <c r="R12" s="46"/>
      <c r="S12" s="46" t="str">
        <f>IFERROR(VLOOKUP(B12,EK:EL,2,0),"")</f>
        <v/>
      </c>
      <c r="T12" s="46">
        <f>SUM(U12:BM12)</f>
        <v>0</v>
      </c>
      <c r="U12" s="47" t="str">
        <f>IFERROR(VLOOKUP($B12,U$3:$BN$5,MAX($U$6:$BM$6)+2-U$6,0),"")</f>
        <v/>
      </c>
      <c r="V12" s="47" t="str">
        <f>IFERROR(VLOOKUP($B12,V$3:$BN$5,MAX($U$6:$BM$6)+2-V$6,0),"")</f>
        <v/>
      </c>
      <c r="W12" s="47" t="str">
        <f>IFERROR(VLOOKUP($B12,W$3:$BN$5,MAX($U$6:$BM$6)+2-W$6,0),"")</f>
        <v/>
      </c>
      <c r="X12" s="47" t="str">
        <f>IFERROR(VLOOKUP($B12,X$3:$BN$5,MAX($U$6:$BM$6)+2-X$6,0),"")</f>
        <v/>
      </c>
      <c r="Y12" s="47" t="str">
        <f>IFERROR(VLOOKUP($B12,Y$3:$BN$5,MAX($U$6:$BM$6)+2-Y$6,0),"")</f>
        <v/>
      </c>
      <c r="Z12" s="47" t="str">
        <f>IFERROR(VLOOKUP($B12,Z$3:$BN$5,MAX($U$6:$BM$6)+2-Z$6,0),"")</f>
        <v/>
      </c>
      <c r="AA12" s="47" t="str">
        <f>IFERROR(VLOOKUP($B12,AA$3:$BN$5,MAX($U$6:$BM$6)+2-AA$6,0),"")</f>
        <v/>
      </c>
      <c r="AB12" s="47" t="str">
        <f>IFERROR(VLOOKUP($B12,AB$3:$BN$5,MAX($U$6:$BM$6)+2-AB$6,0),"")</f>
        <v/>
      </c>
      <c r="AC12" s="47" t="str">
        <f>IFERROR(VLOOKUP($B12,AC$3:$BN$5,MAX($U$6:$BM$6)+2-AC$6,0),"")</f>
        <v/>
      </c>
      <c r="AD12" s="47" t="str">
        <f>IFERROR(VLOOKUP($B12,AD$3:$BN$5,MAX($U$6:$BM$6)+2-AD$6,0),"")</f>
        <v/>
      </c>
      <c r="AE12" s="47" t="str">
        <f>IFERROR(VLOOKUP($B12,AE$3:$BN$5,MAX($U$6:$BM$6)+2-AE$6,0),"")</f>
        <v/>
      </c>
      <c r="AF12" s="47" t="str">
        <f>IFERROR(VLOOKUP($B12,AF$3:$BN$5,MAX($U$6:$BM$6)+2-AF$6,0),"")</f>
        <v/>
      </c>
      <c r="AG12" s="47" t="str">
        <f>IFERROR(VLOOKUP($B12,AG$3:$BN$5,MAX($U$6:$BM$6)+2-AG$6,0),"")</f>
        <v/>
      </c>
      <c r="AH12" s="47" t="str">
        <f>IFERROR(VLOOKUP($B12,AH$3:$BN$5,MAX($U$6:$BM$6)+2-AH$6,0),"")</f>
        <v/>
      </c>
      <c r="AI12" s="47" t="str">
        <f>IFERROR(VLOOKUP($B12,AI$3:$BN$5,MAX($U$6:$BM$6)+2-AI$6,0),"")</f>
        <v/>
      </c>
      <c r="AJ12" s="47" t="str">
        <f>IFERROR(VLOOKUP($B12,AJ$3:$BN$5,MAX($U$6:$BM$6)+2-AJ$6,0),"")</f>
        <v/>
      </c>
      <c r="AK12" s="47" t="str">
        <f>IFERROR(VLOOKUP($B12,AK$3:$BN$5,MAX($U$6:$BM$6)+2-AK$6,0),"")</f>
        <v/>
      </c>
      <c r="AL12" s="47" t="str">
        <f>IFERROR(VLOOKUP($B12,AL$3:$BN$5,MAX($U$6:$BM$6)+2-AL$6,0),"")</f>
        <v/>
      </c>
      <c r="AM12" s="47" t="str">
        <f>IFERROR(VLOOKUP($B12,AM$3:$BN$5,MAX($U$6:$BM$6)+2-AM$6,0),"")</f>
        <v/>
      </c>
      <c r="AN12" s="47" t="str">
        <f>IFERROR(VLOOKUP($B12,AN$3:$BN$5,MAX($U$6:$BM$6)+2-AN$6,0),"")</f>
        <v/>
      </c>
      <c r="AO12" s="47" t="str">
        <f>IFERROR(VLOOKUP($B12,AO$3:$BN$5,MAX($U$6:$BM$6)+2-AO$6,0),"")</f>
        <v/>
      </c>
      <c r="AP12" s="47" t="str">
        <f>IFERROR(VLOOKUP($B12,AP$3:$BN$5,MAX($U$6:$BM$6)+2-AP$6,0),"")</f>
        <v/>
      </c>
      <c r="AQ12" s="47" t="str">
        <f>IFERROR(VLOOKUP($B12,AQ$3:$BN$5,MAX($U$6:$BM$6)+2-AQ$6,0),"")</f>
        <v/>
      </c>
      <c r="AR12" s="47" t="str">
        <f>IFERROR(VLOOKUP($B12,AR$3:$BN$5,MAX($U$6:$BM$6)+2-AR$6,0),"")</f>
        <v/>
      </c>
      <c r="AS12" s="47" t="str">
        <f>IFERROR(VLOOKUP($B12,AS$3:$BN$5,MAX($U$6:$BM$6)+2-AS$6,0),"")</f>
        <v/>
      </c>
      <c r="AT12" s="47" t="str">
        <f>IFERROR(VLOOKUP($B12,AT$3:$BN$5,MAX($U$6:$BM$6)+2-AT$6,0),"")</f>
        <v/>
      </c>
      <c r="AU12" s="47" t="str">
        <f>IFERROR(VLOOKUP($B12,AU$3:$BN$5,MAX($U$6:$BM$6)+2-AU$6,0),"")</f>
        <v/>
      </c>
      <c r="AV12" s="47" t="str">
        <f>IFERROR(VLOOKUP($B12,AV$3:$BN$5,MAX($U$6:$BM$6)+2-AV$6,0),"")</f>
        <v/>
      </c>
      <c r="AW12" s="47" t="str">
        <f>IFERROR(VLOOKUP($B12,AW$3:$BN$5,MAX($U$6:$BM$6)+2-AW$6,0),"")</f>
        <v/>
      </c>
      <c r="AX12" s="47" t="str">
        <f>IFERROR(VLOOKUP($B12,AX$3:$BN$5,MAX($U$6:$BM$6)+2-AX$6,0),"")</f>
        <v/>
      </c>
      <c r="AY12" s="47" t="str">
        <f>IFERROR(VLOOKUP($B12,AY$3:$BN$5,MAX($U$6:$BM$6)+2-AY$6,0),"")</f>
        <v/>
      </c>
      <c r="AZ12" s="47" t="str">
        <f>IFERROR(VLOOKUP($B12,AZ$3:$BN$5,MAX($U$6:$BM$6)+2-AZ$6,0),"")</f>
        <v/>
      </c>
      <c r="BA12" s="47" t="str">
        <f>IFERROR(VLOOKUP($B12,BA$3:$BN$5,MAX($U$6:$BM$6)+2-BA$6,0),"")</f>
        <v/>
      </c>
      <c r="BB12" s="47" t="str">
        <f>IFERROR(VLOOKUP($B12,BB$3:$BN$5,MAX($U$6:$BM$6)+2-BB$6,0),"")</f>
        <v/>
      </c>
      <c r="BC12" s="47" t="str">
        <f>IFERROR(VLOOKUP($B12,BC$3:$BN$5,MAX($U$6:$BM$6)+2-BC$6,0),"")</f>
        <v/>
      </c>
      <c r="BD12" s="47" t="str">
        <f>IFERROR(VLOOKUP($B12,BD$3:$BN$5,MAX($U$6:$BM$6)+2-BD$6,0),"")</f>
        <v/>
      </c>
      <c r="BE12" s="47" t="str">
        <f>IFERROR(VLOOKUP($B12,BE$3:$BN$5,MAX($U$6:$BM$6)+2-BE$6,0),"")</f>
        <v/>
      </c>
      <c r="BF12" s="47" t="str">
        <f>IFERROR(VLOOKUP($B12,BF$3:$BN$5,MAX($U$6:$BM$6)+2-BF$6,0),"")</f>
        <v/>
      </c>
      <c r="BG12" s="47" t="str">
        <f>IFERROR(VLOOKUP($B12,BG$3:$BN$5,MAX($U$6:$BM$6)+2-BG$6,0),"")</f>
        <v/>
      </c>
      <c r="BH12" s="47" t="str">
        <f>IFERROR(VLOOKUP($B12,BH$3:$BN$5,MAX($U$6:$BM$6)+2-BH$6,0),"")</f>
        <v/>
      </c>
      <c r="BI12" s="47" t="str">
        <f>IFERROR(VLOOKUP($B12,BI$3:$BN$5,MAX($U$6:$BM$6)+2-BI$6,0),"")</f>
        <v/>
      </c>
      <c r="BJ12" s="47" t="str">
        <f>IFERROR(VLOOKUP($B12,BJ$3:$BN$5,MAX($U$6:$BM$6)+2-BJ$6,0),"")</f>
        <v/>
      </c>
      <c r="BK12" s="47" t="str">
        <f>IFERROR(VLOOKUP($B12,BK$3:$BN$5,MAX($U$6:$BM$6)+2-BK$6,0),"")</f>
        <v/>
      </c>
      <c r="BL12" s="47" t="str">
        <f>IFERROR(VLOOKUP($B12,BL$3:$BN$5,MAX($U$6:$BM$6)+2-BL$6,0),"")</f>
        <v/>
      </c>
      <c r="BM12" s="47" t="str">
        <f>IFERROR(VLOOKUP($B12,BM$3:$BN$5,MAX($U$6:$BM$6)+2-BM$6,0),"")</f>
        <v/>
      </c>
      <c r="BN12" s="46">
        <f>IF(ISNUMBER(R12),IF(R12&lt;21,40-(R12-1)*2,1),R12)</f>
        <v>0</v>
      </c>
      <c r="BO12" s="48">
        <f>IFERROR(VLOOKUP(B12,EM:EN,2,0),"")</f>
        <v>5</v>
      </c>
      <c r="BP12" s="48">
        <v>5</v>
      </c>
      <c r="BQ12" s="49" t="str">
        <f>IFERROR(VLOOKUP(B12,EO:EP,2,0),"")</f>
        <v/>
      </c>
      <c r="BR12" s="50">
        <f>SUM(DK12+EG12)</f>
        <v>0</v>
      </c>
      <c r="BS12" s="51">
        <f>SUM(BT12:CN12)+BR12*20</f>
        <v>0</v>
      </c>
      <c r="BT12" s="52" t="str">
        <f>IFERROR(VLOOKUP($B12,BT$2:$CN$5,MAX($BT$6:$CM$6)+2-BT$6,0)*BT$7,"")</f>
        <v/>
      </c>
      <c r="BU12" s="52" t="str">
        <f>IFERROR(VLOOKUP($B12,BU$2:$CN$5,MAX($BT$6:$CM$6)+2-BU$6,0)*BU$7,"")</f>
        <v/>
      </c>
      <c r="BV12" s="52" t="str">
        <f>IFERROR(VLOOKUP($B12,BV$2:$CN$5,MAX($BT$6:$CM$6)+2-BV$6,0)*BV$7,"")</f>
        <v/>
      </c>
      <c r="BW12" s="52" t="str">
        <f>IFERROR(VLOOKUP($B12,BW$2:$CN$5,MAX($BT$6:$CM$6)+2-BW$6,0)*BW$7,"")</f>
        <v/>
      </c>
      <c r="BX12" s="52" t="str">
        <f>IFERROR(VLOOKUP($B12,BX$2:$CN$5,MAX($BT$6:$CM$6)+2-BX$6,0)*BX$7,"")</f>
        <v/>
      </c>
      <c r="BY12" s="52" t="str">
        <f>IFERROR(VLOOKUP($B12,BY$2:$CN$5,MAX($BT$6:$CM$6)+2-BY$6,0)*BY$7,"")</f>
        <v/>
      </c>
      <c r="BZ12" s="52" t="str">
        <f>IFERROR(VLOOKUP($B12,BZ$2:$CN$5,MAX($BT$6:$CM$6)+2-BZ$6,0)*BZ$7,"")</f>
        <v/>
      </c>
      <c r="CA12" s="52" t="str">
        <f>IFERROR(VLOOKUP($B12,CA$2:$CN$5,MAX($BT$6:$CM$6)+2-CA$6,0)*CA$7,"")</f>
        <v/>
      </c>
      <c r="CB12" s="52" t="str">
        <f>IFERROR(VLOOKUP($B12,CB$2:$CN$5,MAX($BT$6:$CM$6)+2-CB$6,0)*CB$7,"")</f>
        <v/>
      </c>
      <c r="CC12" s="52" t="str">
        <f>IFERROR(VLOOKUP($B12,CC$2:$CN$5,MAX($BT$6:$CM$6)+2-CC$6,0)*CC$7,"")</f>
        <v/>
      </c>
      <c r="CD12" s="52" t="str">
        <f>IFERROR(VLOOKUP($B12,CD$2:$CN$5,MAX($BT$6:$CM$6)+2-CD$6,0)*CD$7,"")</f>
        <v/>
      </c>
      <c r="CE12" s="52" t="str">
        <f>IFERROR(VLOOKUP($B12,CE$2:$CN$5,MAX($BT$6:$CM$6)+2-CE$6,0)*CE$7,"")</f>
        <v/>
      </c>
      <c r="CF12" s="52" t="str">
        <f>IFERROR(VLOOKUP($B12,CF$2:$CN$5,MAX($BT$6:$CM$6)+2-CF$6,0)*CF$7,"")</f>
        <v/>
      </c>
      <c r="CG12" s="52" t="str">
        <f>IFERROR(VLOOKUP($B12,CG$2:$CN$5,MAX($BT$6:$CM$6)+2-CG$6,0)*CG$7,"")</f>
        <v/>
      </c>
      <c r="CH12" s="52" t="str">
        <f>IFERROR(VLOOKUP($B12,CH$2:$CN$5,MAX($BT$6:$CM$6)+2-CH$6,0)*CH$7,"")</f>
        <v/>
      </c>
      <c r="CI12" s="52" t="str">
        <f>IFERROR(VLOOKUP($B12,CI$2:$CN$5,MAX($BT$6:$CM$6)+2-CI$6,0)*CI$7,"")</f>
        <v/>
      </c>
      <c r="CJ12" s="52" t="str">
        <f>IFERROR(VLOOKUP($B12,CJ$2:$CN$5,MAX($BT$6:$CM$6)+2-CJ$6,0)*CJ$7,"")</f>
        <v/>
      </c>
      <c r="CK12" s="52" t="str">
        <f>IFERROR(VLOOKUP($B12,CK$2:$CN$5,MAX($BT$6:$CM$6)+2-CK$6,0)*CK$7,"")</f>
        <v/>
      </c>
      <c r="CL12" s="52" t="str">
        <f>IFERROR(VLOOKUP($B12,CL$2:$CN$5,MAX($BT$6:$CM$6)+2-CL$6,0)*CL$7,"")</f>
        <v/>
      </c>
      <c r="CM12" s="52" t="str">
        <f>IFERROR(VLOOKUP($B12,CM$2:$CN$5,MAX($BT$6:$CM$6)+2-CM$6,0)*CM$7,"")</f>
        <v/>
      </c>
      <c r="CP12" s="53"/>
      <c r="CQ12" s="54" t="str">
        <f>IFERROR(VLOOKUP($B12,BT$49:$CN$58,MAX($CQ$6:$DJ$6)+2-CQ$6,0)*CQ$7,"")</f>
        <v/>
      </c>
      <c r="CR12" s="54" t="str">
        <f>IFERROR(VLOOKUP($B12,BU$49:$CN$58,MAX($CQ$6:$DJ$6)+2-CR$6,0)*CR$7,"")</f>
        <v/>
      </c>
      <c r="CS12" s="54" t="str">
        <f>IFERROR(VLOOKUP($B12,BV$49:$CN$58,MAX($CQ$6:$DJ$6)+2-CS$6,0)*CS$7,"")</f>
        <v/>
      </c>
      <c r="CT12" s="54" t="str">
        <f>IFERROR(VLOOKUP($B12,BW$49:$CN$58,MAX($CQ$6:$DJ$6)+2-CT$6,0)*CT$7,"")</f>
        <v/>
      </c>
      <c r="CU12" s="54" t="str">
        <f>IFERROR(VLOOKUP($B12,BX$49:$CN$58,MAX($CQ$6:$DJ$6)+2-CU$6,0)*CU$7,"")</f>
        <v/>
      </c>
      <c r="CV12" s="54" t="str">
        <f>IFERROR(VLOOKUP($B12,BY$49:$CN$58,MAX($CQ$6:$DJ$6)+2-CV$6,0)*CV$7,"")</f>
        <v/>
      </c>
      <c r="CW12" s="54" t="str">
        <f>IFERROR(VLOOKUP($B12,BZ$49:$CN$58,MAX($CQ$6:$DJ$6)+2-CW$6,0)*CW$7,"")</f>
        <v/>
      </c>
      <c r="CX12" s="54" t="str">
        <f>IFERROR(VLOOKUP($B12,CA$49:$CN$58,MAX($CQ$6:$DJ$6)+2-CX$6,0)*CX$7,"")</f>
        <v/>
      </c>
      <c r="CY12" s="54" t="str">
        <f>IFERROR(VLOOKUP($B12,CB$49:$CN$58,MAX($CQ$6:$DJ$6)+2-CY$6,0)*CY$7,"")</f>
        <v/>
      </c>
      <c r="CZ12" s="54" t="str">
        <f>IFERROR(VLOOKUP($B12,CC$49:$CN$58,MAX($CQ$6:$DJ$6)+2-CZ$6,0)*CZ$7,"")</f>
        <v/>
      </c>
      <c r="DA12" s="54" t="str">
        <f>IFERROR(VLOOKUP($B12,CD$49:$CN$58,MAX($CQ$6:$DJ$6)+2-DA$6,0)*DA$7,"")</f>
        <v/>
      </c>
      <c r="DB12" s="54" t="str">
        <f>IFERROR(VLOOKUP($B12,CE$49:$CN$58,MAX($CQ$6:$DJ$6)+2-DB$6,0)*DB$7,"")</f>
        <v/>
      </c>
      <c r="DC12" s="54" t="str">
        <f>IFERROR(VLOOKUP($B12,CF$49:$CN$58,MAX($CQ$6:$DJ$6)+2-DC$6,0)*DC$7,"")</f>
        <v/>
      </c>
      <c r="DD12" s="54" t="str">
        <f>IFERROR(VLOOKUP($B12,CG$49:$CN$58,MAX($CQ$6:$DJ$6)+2-DD$6,0)*DD$7,"")</f>
        <v/>
      </c>
      <c r="DE12" s="54" t="str">
        <f>IFERROR(VLOOKUP($B12,CH$49:$CN$58,MAX($CQ$6:$DJ$6)+2-DE$6,0)*DE$7,"")</f>
        <v/>
      </c>
      <c r="DF12" s="54" t="str">
        <f>IFERROR(VLOOKUP($B12,CI$49:$CN$58,MAX($CQ$6:$DJ$6)+2-DF$6,0)*DF$7,"")</f>
        <v/>
      </c>
      <c r="DG12" s="54" t="str">
        <f>IFERROR(VLOOKUP($B12,CJ$49:$CN$58,MAX($CQ$6:$DJ$6)+2-DG$6,0)*DG$7,"")</f>
        <v/>
      </c>
      <c r="DH12" s="54" t="str">
        <f>IFERROR(VLOOKUP($B12,CK$49:$CN$58,MAX($CQ$6:$DJ$6)+2-DH$6,0)*DH$7,"")</f>
        <v/>
      </c>
      <c r="DI12" s="54" t="str">
        <f>IFERROR(VLOOKUP($B12,CL$49:$CN$58,MAX($CQ$6:$DJ$6)+2-DI$6,0)*DI$7,"")</f>
        <v/>
      </c>
      <c r="DJ12" s="54" t="str">
        <f>IFERROR(VLOOKUP($B12,CM$49:$CN$58,MAX($CQ$6:$DJ$6)+2-DJ$6,0)*DJ$7,"")</f>
        <v/>
      </c>
      <c r="DK12" s="55">
        <f>SUM(CQ12:DJ12)</f>
        <v>0</v>
      </c>
      <c r="DM12" s="56" t="str">
        <f>IFERROR(VLOOKUP($B12,BT$60:$CN$69,MAX($BT$6:$CM$6)+2-DM$6,0)*DM$7,"")</f>
        <v/>
      </c>
      <c r="DN12" s="56" t="str">
        <f>IFERROR(VLOOKUP($B12,BU$60:$CN$69,MAX($BT$6:$CM$6)+2-DN$6,0)*DN$7,"")</f>
        <v/>
      </c>
      <c r="DO12" s="56" t="str">
        <f>IFERROR(VLOOKUP($B12,BV$60:$CN$69,MAX($BT$6:$CM$6)+2-DO$6,0)*DO$7,"")</f>
        <v/>
      </c>
      <c r="DP12" s="56" t="str">
        <f>IFERROR(VLOOKUP($B12,BW$60:$CN$69,MAX($BT$6:$CM$6)+2-DP$6,0)*DP$7,"")</f>
        <v/>
      </c>
      <c r="DQ12" s="56" t="str">
        <f>IFERROR(VLOOKUP($B12,BX$60:$CN$69,MAX($BT$6:$CM$6)+2-DQ$6,0)*DQ$7,"")</f>
        <v/>
      </c>
      <c r="DR12" s="56" t="str">
        <f>IFERROR(VLOOKUP($B12,BY$60:$CN$69,MAX($BT$6:$CM$6)+2-DR$6,0)*DR$7,"")</f>
        <v/>
      </c>
      <c r="DS12" s="56" t="str">
        <f>IFERROR(VLOOKUP($B12,BZ$60:$CN$69,MAX($BT$6:$CM$6)+2-DS$6,0)*DS$7,"")</f>
        <v/>
      </c>
      <c r="DT12" s="56" t="str">
        <f>IFERROR(VLOOKUP($B12,CA$60:$CN$69,MAX($BT$6:$CM$6)+2-DT$6,0)*DT$7,"")</f>
        <v/>
      </c>
      <c r="DU12" s="56" t="str">
        <f>IFERROR(VLOOKUP($B12,CB$60:$CN$69,MAX($BT$6:$CM$6)+2-DU$6,0)*DU$7,"")</f>
        <v/>
      </c>
      <c r="DV12" s="56" t="str">
        <f>IFERROR(VLOOKUP($B12,CC$60:$CN$69,MAX($BT$6:$CM$6)+2-DV$6,0)*DV$7,"")</f>
        <v/>
      </c>
      <c r="DW12" s="56" t="str">
        <f>IFERROR(VLOOKUP($B12,CD$60:$CN$69,MAX($BT$6:$CM$6)+2-DW$6,0)*DW$7,"")</f>
        <v/>
      </c>
      <c r="DX12" s="56" t="str">
        <f>IFERROR(VLOOKUP($B12,CE$60:$CN$69,MAX($BT$6:$CM$6)+2-DX$6,0)*DX$7,"")</f>
        <v/>
      </c>
      <c r="DY12" s="56" t="str">
        <f>IFERROR(VLOOKUP($B12,CF$60:$CN$69,MAX($BT$6:$CM$6)+2-DY$6,0)*DY$7,"")</f>
        <v/>
      </c>
      <c r="DZ12" s="56" t="str">
        <f>IFERROR(VLOOKUP($B12,CG$60:$CN$69,MAX($BT$6:$CM$6)+2-DZ$6,0)*DZ$7,"")</f>
        <v/>
      </c>
      <c r="EA12" s="56" t="str">
        <f>IFERROR(VLOOKUP($B12,CH$60:$CN$69,MAX($BT$6:$CM$6)+2-EA$6,0)*EA$7,"")</f>
        <v/>
      </c>
      <c r="EB12" s="56" t="str">
        <f>IFERROR(VLOOKUP($B12,CI$60:$CN$69,MAX($BT$6:$CM$6)+2-EB$6,0)*EB$7,"")</f>
        <v/>
      </c>
      <c r="EC12" s="56" t="str">
        <f>IFERROR(VLOOKUP($B12,CJ$60:$CN$69,MAX($BT$6:$CM$6)+2-EC$6,0)*EC$7,"")</f>
        <v/>
      </c>
      <c r="ED12" s="56" t="str">
        <f>IFERROR(VLOOKUP($B12,CK$60:$CN$69,MAX($BT$6:$CM$6)+2-ED$6,0)*ED$7,"")</f>
        <v/>
      </c>
      <c r="EE12" s="56" t="str">
        <f>IFERROR(VLOOKUP($B12,CL$60:$CN$69,MAX($BT$6:$CM$6)+2-EE$6,0)*EE$7,"")</f>
        <v/>
      </c>
      <c r="EF12" s="56" t="str">
        <f>IFERROR(VLOOKUP($B12,CM$60:$CN$69,MAX($BT$6:$CM$6)+2-EF$6,0)*EF$7,"")</f>
        <v/>
      </c>
      <c r="EG12" s="57">
        <f>SUM(DM12:EF12)</f>
        <v>0</v>
      </c>
      <c r="EI12" s="1">
        <v>1</v>
      </c>
      <c r="EJ12" s="1">
        <v>5</v>
      </c>
      <c r="EL12" s="1">
        <v>5</v>
      </c>
      <c r="EM12" s="1">
        <v>18</v>
      </c>
      <c r="EN12" s="1">
        <v>5</v>
      </c>
      <c r="EO12" s="1"/>
      <c r="EP12" s="1">
        <v>5</v>
      </c>
    </row>
    <row r="13" spans="1:146" ht="18">
      <c r="A13" s="36" t="s">
        <v>32</v>
      </c>
      <c r="B13" s="87">
        <v>1</v>
      </c>
      <c r="C13" s="87"/>
      <c r="D13" s="99" t="s">
        <v>138</v>
      </c>
      <c r="E13" s="99" t="s">
        <v>247</v>
      </c>
      <c r="F13" s="99" t="s">
        <v>155</v>
      </c>
      <c r="G13" s="42"/>
      <c r="H13" s="43">
        <f>IFERROR(VLOOKUP($B13,$B:$CM,H$5,0),"")</f>
        <v>5</v>
      </c>
      <c r="I13" s="43">
        <f>IFERROR(VLOOKUP($B13,$B:$CM,I$5,0),0)</f>
        <v>5</v>
      </c>
      <c r="J13" s="43">
        <f>IFERROR(VLOOKUP($B13,$B:$CM,J$5,0),"")</f>
        <v>0</v>
      </c>
      <c r="K13" s="43">
        <f>IFERROR(VLOOKUP($B13,$B:$CM,K$5,0),0)</f>
        <v>0</v>
      </c>
      <c r="L13" s="43">
        <f>IFERROR(VLOOKUP($B13,$B:$CM,L$5,0),"")</f>
        <v>6</v>
      </c>
      <c r="M13" s="43">
        <f>IF(IFERROR(VLOOKUP($B13,$B:$CM,M$5,0),"")="",0,IFERROR(VLOOKUP($B13,$B:$CM,M$5,0),0))</f>
        <v>6</v>
      </c>
      <c r="N13" s="43">
        <f>BS13</f>
        <v>2</v>
      </c>
      <c r="O13" s="44">
        <f>Q13+BP13</f>
        <v>11</v>
      </c>
      <c r="P13" s="45">
        <f>IFERROR(VLOOKUP(B13,EI:EJ,2,0),"")</f>
        <v>5</v>
      </c>
      <c r="Q13" s="45">
        <v>5</v>
      </c>
      <c r="R13" s="46"/>
      <c r="S13" s="46" t="str">
        <f>IFERROR(VLOOKUP(B13,EK:EL,2,0),"")</f>
        <v/>
      </c>
      <c r="T13" s="46">
        <f>SUM(U13:BM13)</f>
        <v>0</v>
      </c>
      <c r="U13" s="47" t="str">
        <f>IFERROR(VLOOKUP($B13,U$3:$BN$5,MAX($U$6:$BM$6)+2-U$6,0),"")</f>
        <v/>
      </c>
      <c r="V13" s="47" t="str">
        <f>IFERROR(VLOOKUP($B13,V$3:$BN$5,MAX($U$6:$BM$6)+2-V$6,0),"")</f>
        <v/>
      </c>
      <c r="W13" s="47" t="str">
        <f>IFERROR(VLOOKUP($B13,W$3:$BN$5,MAX($U$6:$BM$6)+2-W$6,0),"")</f>
        <v/>
      </c>
      <c r="X13" s="47" t="str">
        <f>IFERROR(VLOOKUP($B13,X$3:$BN$5,MAX($U$6:$BM$6)+2-X$6,0),"")</f>
        <v/>
      </c>
      <c r="Y13" s="47" t="str">
        <f>IFERROR(VLOOKUP($B13,Y$3:$BN$5,MAX($U$6:$BM$6)+2-Y$6,0),"")</f>
        <v/>
      </c>
      <c r="Z13" s="47" t="str">
        <f>IFERROR(VLOOKUP($B13,Z$3:$BN$5,MAX($U$6:$BM$6)+2-Z$6,0),"")</f>
        <v/>
      </c>
      <c r="AA13" s="47" t="str">
        <f>IFERROR(VLOOKUP($B13,AA$3:$BN$5,MAX($U$6:$BM$6)+2-AA$6,0),"")</f>
        <v/>
      </c>
      <c r="AB13" s="47" t="str">
        <f>IFERROR(VLOOKUP($B13,AB$3:$BN$5,MAX($U$6:$BM$6)+2-AB$6,0),"")</f>
        <v/>
      </c>
      <c r="AC13" s="47" t="str">
        <f>IFERROR(VLOOKUP($B13,AC$3:$BN$5,MAX($U$6:$BM$6)+2-AC$6,0),"")</f>
        <v/>
      </c>
      <c r="AD13" s="47" t="str">
        <f>IFERROR(VLOOKUP($B13,AD$3:$BN$5,MAX($U$6:$BM$6)+2-AD$6,0),"")</f>
        <v/>
      </c>
      <c r="AE13" s="47" t="str">
        <f>IFERROR(VLOOKUP($B13,AE$3:$BN$5,MAX($U$6:$BM$6)+2-AE$6,0),"")</f>
        <v/>
      </c>
      <c r="AF13" s="47" t="str">
        <f>IFERROR(VLOOKUP($B13,AF$3:$BN$5,MAX($U$6:$BM$6)+2-AF$6,0),"")</f>
        <v/>
      </c>
      <c r="AG13" s="47" t="str">
        <f>IFERROR(VLOOKUP($B13,AG$3:$BN$5,MAX($U$6:$BM$6)+2-AG$6,0),"")</f>
        <v/>
      </c>
      <c r="AH13" s="47" t="str">
        <f>IFERROR(VLOOKUP($B13,AH$3:$BN$5,MAX($U$6:$BM$6)+2-AH$6,0),"")</f>
        <v/>
      </c>
      <c r="AI13" s="47" t="str">
        <f>IFERROR(VLOOKUP($B13,AI$3:$BN$5,MAX($U$6:$BM$6)+2-AI$6,0),"")</f>
        <v/>
      </c>
      <c r="AJ13" s="47" t="str">
        <f>IFERROR(VLOOKUP($B13,AJ$3:$BN$5,MAX($U$6:$BM$6)+2-AJ$6,0),"")</f>
        <v/>
      </c>
      <c r="AK13" s="47" t="str">
        <f>IFERROR(VLOOKUP($B13,AK$3:$BN$5,MAX($U$6:$BM$6)+2-AK$6,0),"")</f>
        <v/>
      </c>
      <c r="AL13" s="47" t="str">
        <f>IFERROR(VLOOKUP($B13,AL$3:$BN$5,MAX($U$6:$BM$6)+2-AL$6,0),"")</f>
        <v/>
      </c>
      <c r="AM13" s="47" t="str">
        <f>IFERROR(VLOOKUP($B13,AM$3:$BN$5,MAX($U$6:$BM$6)+2-AM$6,0),"")</f>
        <v/>
      </c>
      <c r="AN13" s="47" t="str">
        <f>IFERROR(VLOOKUP($B13,AN$3:$BN$5,MAX($U$6:$BM$6)+2-AN$6,0),"")</f>
        <v/>
      </c>
      <c r="AO13" s="47" t="str">
        <f>IFERROR(VLOOKUP($B13,AO$3:$BN$5,MAX($U$6:$BM$6)+2-AO$6,0),"")</f>
        <v/>
      </c>
      <c r="AP13" s="47" t="str">
        <f>IFERROR(VLOOKUP($B13,AP$3:$BN$5,MAX($U$6:$BM$6)+2-AP$6,0),"")</f>
        <v/>
      </c>
      <c r="AQ13" s="47" t="str">
        <f>IFERROR(VLOOKUP($B13,AQ$3:$BN$5,MAX($U$6:$BM$6)+2-AQ$6,0),"")</f>
        <v/>
      </c>
      <c r="AR13" s="47" t="str">
        <f>IFERROR(VLOOKUP($B13,AR$3:$BN$5,MAX($U$6:$BM$6)+2-AR$6,0),"")</f>
        <v/>
      </c>
      <c r="AS13" s="47" t="str">
        <f>IFERROR(VLOOKUP($B13,AS$3:$BN$5,MAX($U$6:$BM$6)+2-AS$6,0),"")</f>
        <v/>
      </c>
      <c r="AT13" s="47" t="str">
        <f>IFERROR(VLOOKUP($B13,AT$3:$BN$5,MAX($U$6:$BM$6)+2-AT$6,0),"")</f>
        <v/>
      </c>
      <c r="AU13" s="47" t="str">
        <f>IFERROR(VLOOKUP($B13,AU$3:$BN$5,MAX($U$6:$BM$6)+2-AU$6,0),"")</f>
        <v/>
      </c>
      <c r="AV13" s="47" t="str">
        <f>IFERROR(VLOOKUP($B13,AV$3:$BN$5,MAX($U$6:$BM$6)+2-AV$6,0),"")</f>
        <v/>
      </c>
      <c r="AW13" s="47" t="str">
        <f>IFERROR(VLOOKUP($B13,AW$3:$BN$5,MAX($U$6:$BM$6)+2-AW$6,0),"")</f>
        <v/>
      </c>
      <c r="AX13" s="47" t="str">
        <f>IFERROR(VLOOKUP($B13,AX$3:$BN$5,MAX($U$6:$BM$6)+2-AX$6,0),"")</f>
        <v/>
      </c>
      <c r="AY13" s="47" t="str">
        <f>IFERROR(VLOOKUP($B13,AY$3:$BN$5,MAX($U$6:$BM$6)+2-AY$6,0),"")</f>
        <v/>
      </c>
      <c r="AZ13" s="47" t="str">
        <f>IFERROR(VLOOKUP($B13,AZ$3:$BN$5,MAX($U$6:$BM$6)+2-AZ$6,0),"")</f>
        <v/>
      </c>
      <c r="BA13" s="47" t="str">
        <f>IFERROR(VLOOKUP($B13,BA$3:$BN$5,MAX($U$6:$BM$6)+2-BA$6,0),"")</f>
        <v/>
      </c>
      <c r="BB13" s="47" t="str">
        <f>IFERROR(VLOOKUP($B13,BB$3:$BN$5,MAX($U$6:$BM$6)+2-BB$6,0),"")</f>
        <v/>
      </c>
      <c r="BC13" s="47" t="str">
        <f>IFERROR(VLOOKUP($B13,BC$3:$BN$5,MAX($U$6:$BM$6)+2-BC$6,0),"")</f>
        <v/>
      </c>
      <c r="BD13" s="47" t="str">
        <f>IFERROR(VLOOKUP($B13,BD$3:$BN$5,MAX($U$6:$BM$6)+2-BD$6,0),"")</f>
        <v/>
      </c>
      <c r="BE13" s="47" t="str">
        <f>IFERROR(VLOOKUP($B13,BE$3:$BN$5,MAX($U$6:$BM$6)+2-BE$6,0),"")</f>
        <v/>
      </c>
      <c r="BF13" s="47" t="str">
        <f>IFERROR(VLOOKUP($B13,BF$3:$BN$5,MAX($U$6:$BM$6)+2-BF$6,0),"")</f>
        <v/>
      </c>
      <c r="BG13" s="47" t="str">
        <f>IFERROR(VLOOKUP($B13,BG$3:$BN$5,MAX($U$6:$BM$6)+2-BG$6,0),"")</f>
        <v/>
      </c>
      <c r="BH13" s="47" t="str">
        <f>IFERROR(VLOOKUP($B13,BH$3:$BN$5,MAX($U$6:$BM$6)+2-BH$6,0),"")</f>
        <v/>
      </c>
      <c r="BI13" s="47" t="str">
        <f>IFERROR(VLOOKUP($B13,BI$3:$BN$5,MAX($U$6:$BM$6)+2-BI$6,0),"")</f>
        <v/>
      </c>
      <c r="BJ13" s="47" t="str">
        <f>IFERROR(VLOOKUP($B13,BJ$3:$BN$5,MAX($U$6:$BM$6)+2-BJ$6,0),"")</f>
        <v/>
      </c>
      <c r="BK13" s="47" t="str">
        <f>IFERROR(VLOOKUP($B13,BK$3:$BN$5,MAX($U$6:$BM$6)+2-BK$6,0),"")</f>
        <v/>
      </c>
      <c r="BL13" s="47" t="str">
        <f>IFERROR(VLOOKUP($B13,BL$3:$BN$5,MAX($U$6:$BM$6)+2-BL$6,0),"")</f>
        <v/>
      </c>
      <c r="BM13" s="47" t="str">
        <f>IFERROR(VLOOKUP($B13,BM$3:$BN$5,MAX($U$6:$BM$6)+2-BM$6,0),"")</f>
        <v/>
      </c>
      <c r="BN13" s="46">
        <f>IF(ISNUMBER(R13),IF(R13&lt;21,40-(R13-1)*2,1),R13)</f>
        <v>0</v>
      </c>
      <c r="BO13" s="48">
        <f>IFERROR(VLOOKUP(B13,EM:EN,2,0),"")</f>
        <v>6</v>
      </c>
      <c r="BP13" s="48">
        <v>6</v>
      </c>
      <c r="BQ13" s="49" t="str">
        <f>IFERROR(VLOOKUP(B13,EO:EP,2,0),"")</f>
        <v/>
      </c>
      <c r="BR13" s="50">
        <f>SUM(DK13+EG13)</f>
        <v>0</v>
      </c>
      <c r="BS13" s="51">
        <f>SUM(BT13:CN13)+BR13*20</f>
        <v>2</v>
      </c>
      <c r="BT13" s="52">
        <f>IFERROR(VLOOKUP($B13,BT$2:$CN$5,MAX($BT$6:$CM$6)+2-BT$6,0)*BT$7,"")</f>
        <v>2</v>
      </c>
      <c r="BU13" s="52" t="str">
        <f>IFERROR(VLOOKUP($B13,BU$2:$CN$5,MAX($BT$6:$CM$6)+2-BU$6,0)*BU$7,"")</f>
        <v/>
      </c>
      <c r="BV13" s="52" t="str">
        <f>IFERROR(VLOOKUP($B13,BV$2:$CN$5,MAX($BT$6:$CM$6)+2-BV$6,0)*BV$7,"")</f>
        <v/>
      </c>
      <c r="BW13" s="52" t="str">
        <f>IFERROR(VLOOKUP($B13,BW$2:$CN$5,MAX($BT$6:$CM$6)+2-BW$6,0)*BW$7,"")</f>
        <v/>
      </c>
      <c r="BX13" s="52" t="str">
        <f>IFERROR(VLOOKUP($B13,BX$2:$CN$5,MAX($BT$6:$CM$6)+2-BX$6,0)*BX$7,"")</f>
        <v/>
      </c>
      <c r="BY13" s="52" t="str">
        <f>IFERROR(VLOOKUP($B13,BY$2:$CN$5,MAX($BT$6:$CM$6)+2-BY$6,0)*BY$7,"")</f>
        <v/>
      </c>
      <c r="BZ13" s="52" t="str">
        <f>IFERROR(VLOOKUP($B13,BZ$2:$CN$5,MAX($BT$6:$CM$6)+2-BZ$6,0)*BZ$7,"")</f>
        <v/>
      </c>
      <c r="CA13" s="52" t="str">
        <f>IFERROR(VLOOKUP($B13,CA$2:$CN$5,MAX($BT$6:$CM$6)+2-CA$6,0)*CA$7,"")</f>
        <v/>
      </c>
      <c r="CB13" s="52" t="str">
        <f>IFERROR(VLOOKUP($B13,CB$2:$CN$5,MAX($BT$6:$CM$6)+2-CB$6,0)*CB$7,"")</f>
        <v/>
      </c>
      <c r="CC13" s="52" t="str">
        <f>IFERROR(VLOOKUP($B13,CC$2:$CN$5,MAX($BT$6:$CM$6)+2-CC$6,0)*CC$7,"")</f>
        <v/>
      </c>
      <c r="CD13" s="52" t="str">
        <f>IFERROR(VLOOKUP($B13,CD$2:$CN$5,MAX($BT$6:$CM$6)+2-CD$6,0)*CD$7,"")</f>
        <v/>
      </c>
      <c r="CE13" s="52" t="str">
        <f>IFERROR(VLOOKUP($B13,CE$2:$CN$5,MAX($BT$6:$CM$6)+2-CE$6,0)*CE$7,"")</f>
        <v/>
      </c>
      <c r="CF13" s="52" t="str">
        <f>IFERROR(VLOOKUP($B13,CF$2:$CN$5,MAX($BT$6:$CM$6)+2-CF$6,0)*CF$7,"")</f>
        <v/>
      </c>
      <c r="CG13" s="52" t="str">
        <f>IFERROR(VLOOKUP($B13,CG$2:$CN$5,MAX($BT$6:$CM$6)+2-CG$6,0)*CG$7,"")</f>
        <v/>
      </c>
      <c r="CH13" s="52" t="str">
        <f>IFERROR(VLOOKUP($B13,CH$2:$CN$5,MAX($BT$6:$CM$6)+2-CH$6,0)*CH$7,"")</f>
        <v/>
      </c>
      <c r="CI13" s="52" t="str">
        <f>IFERROR(VLOOKUP($B13,CI$2:$CN$5,MAX($BT$6:$CM$6)+2-CI$6,0)*CI$7,"")</f>
        <v/>
      </c>
      <c r="CJ13" s="52" t="str">
        <f>IFERROR(VLOOKUP($B13,CJ$2:$CN$5,MAX($BT$6:$CM$6)+2-CJ$6,0)*CJ$7,"")</f>
        <v/>
      </c>
      <c r="CK13" s="52" t="str">
        <f>IFERROR(VLOOKUP($B13,CK$2:$CN$5,MAX($BT$6:$CM$6)+2-CK$6,0)*CK$7,"")</f>
        <v/>
      </c>
      <c r="CL13" s="52" t="str">
        <f>IFERROR(VLOOKUP($B13,CL$2:$CN$5,MAX($BT$6:$CM$6)+2-CL$6,0)*CL$7,"")</f>
        <v/>
      </c>
      <c r="CM13" s="52" t="str">
        <f>IFERROR(VLOOKUP($B13,CM$2:$CN$5,MAX($BT$6:$CM$6)+2-CM$6,0)*CM$7,"")</f>
        <v/>
      </c>
      <c r="CP13" s="53"/>
      <c r="CQ13" s="54" t="str">
        <f>IFERROR(VLOOKUP($B13,BT$49:$CN$58,MAX($CQ$6:$DJ$6)+2-CQ$6,0)*CQ$7,"")</f>
        <v/>
      </c>
      <c r="CR13" s="54" t="str">
        <f>IFERROR(VLOOKUP($B13,BU$49:$CN$58,MAX($CQ$6:$DJ$6)+2-CR$6,0)*CR$7,"")</f>
        <v/>
      </c>
      <c r="CS13" s="54" t="str">
        <f>IFERROR(VLOOKUP($B13,BV$49:$CN$58,MAX($CQ$6:$DJ$6)+2-CS$6,0)*CS$7,"")</f>
        <v/>
      </c>
      <c r="CT13" s="54" t="str">
        <f>IFERROR(VLOOKUP($B13,BW$49:$CN$58,MAX($CQ$6:$DJ$6)+2-CT$6,0)*CT$7,"")</f>
        <v/>
      </c>
      <c r="CU13" s="54" t="str">
        <f>IFERROR(VLOOKUP($B13,BX$49:$CN$58,MAX($CQ$6:$DJ$6)+2-CU$6,0)*CU$7,"")</f>
        <v/>
      </c>
      <c r="CV13" s="54" t="str">
        <f>IFERROR(VLOOKUP($B13,BY$49:$CN$58,MAX($CQ$6:$DJ$6)+2-CV$6,0)*CV$7,"")</f>
        <v/>
      </c>
      <c r="CW13" s="54" t="str">
        <f>IFERROR(VLOOKUP($B13,BZ$49:$CN$58,MAX($CQ$6:$DJ$6)+2-CW$6,0)*CW$7,"")</f>
        <v/>
      </c>
      <c r="CX13" s="54" t="str">
        <f>IFERROR(VLOOKUP($B13,CA$49:$CN$58,MAX($CQ$6:$DJ$6)+2-CX$6,0)*CX$7,"")</f>
        <v/>
      </c>
      <c r="CY13" s="54" t="str">
        <f>IFERROR(VLOOKUP($B13,CB$49:$CN$58,MAX($CQ$6:$DJ$6)+2-CY$6,0)*CY$7,"")</f>
        <v/>
      </c>
      <c r="CZ13" s="54" t="str">
        <f>IFERROR(VLOOKUP($B13,CC$49:$CN$58,MAX($CQ$6:$DJ$6)+2-CZ$6,0)*CZ$7,"")</f>
        <v/>
      </c>
      <c r="DA13" s="54" t="str">
        <f>IFERROR(VLOOKUP($B13,CD$49:$CN$58,MAX($CQ$6:$DJ$6)+2-DA$6,0)*DA$7,"")</f>
        <v/>
      </c>
      <c r="DB13" s="54" t="str">
        <f>IFERROR(VLOOKUP($B13,CE$49:$CN$58,MAX($CQ$6:$DJ$6)+2-DB$6,0)*DB$7,"")</f>
        <v/>
      </c>
      <c r="DC13" s="54" t="str">
        <f>IFERROR(VLOOKUP($B13,CF$49:$CN$58,MAX($CQ$6:$DJ$6)+2-DC$6,0)*DC$7,"")</f>
        <v/>
      </c>
      <c r="DD13" s="54" t="str">
        <f>IFERROR(VLOOKUP($B13,CG$49:$CN$58,MAX($CQ$6:$DJ$6)+2-DD$6,0)*DD$7,"")</f>
        <v/>
      </c>
      <c r="DE13" s="54" t="str">
        <f>IFERROR(VLOOKUP($B13,CH$49:$CN$58,MAX($CQ$6:$DJ$6)+2-DE$6,0)*DE$7,"")</f>
        <v/>
      </c>
      <c r="DF13" s="54" t="str">
        <f>IFERROR(VLOOKUP($B13,CI$49:$CN$58,MAX($CQ$6:$DJ$6)+2-DF$6,0)*DF$7,"")</f>
        <v/>
      </c>
      <c r="DG13" s="54" t="str">
        <f>IFERROR(VLOOKUP($B13,CJ$49:$CN$58,MAX($CQ$6:$DJ$6)+2-DG$6,0)*DG$7,"")</f>
        <v/>
      </c>
      <c r="DH13" s="54" t="str">
        <f>IFERROR(VLOOKUP($B13,CK$49:$CN$58,MAX($CQ$6:$DJ$6)+2-DH$6,0)*DH$7,"")</f>
        <v/>
      </c>
      <c r="DI13" s="54" t="str">
        <f>IFERROR(VLOOKUP($B13,CL$49:$CN$58,MAX($CQ$6:$DJ$6)+2-DI$6,0)*DI$7,"")</f>
        <v/>
      </c>
      <c r="DJ13" s="54" t="str">
        <f>IFERROR(VLOOKUP($B13,CM$49:$CN$58,MAX($CQ$6:$DJ$6)+2-DJ$6,0)*DJ$7,"")</f>
        <v/>
      </c>
      <c r="DK13" s="55">
        <f>SUM(CQ13:DJ13)</f>
        <v>0</v>
      </c>
      <c r="DM13" s="56" t="str">
        <f>IFERROR(VLOOKUP($B13,BT$60:$CN$69,MAX($BT$6:$CM$6)+2-DM$6,0)*DM$7,"")</f>
        <v/>
      </c>
      <c r="DN13" s="56" t="str">
        <f>IFERROR(VLOOKUP($B13,BU$60:$CN$69,MAX($BT$6:$CM$6)+2-DN$6,0)*DN$7,"")</f>
        <v/>
      </c>
      <c r="DO13" s="56" t="str">
        <f>IFERROR(VLOOKUP($B13,BV$60:$CN$69,MAX($BT$6:$CM$6)+2-DO$6,0)*DO$7,"")</f>
        <v/>
      </c>
      <c r="DP13" s="56" t="str">
        <f>IFERROR(VLOOKUP($B13,BW$60:$CN$69,MAX($BT$6:$CM$6)+2-DP$6,0)*DP$7,"")</f>
        <v/>
      </c>
      <c r="DQ13" s="56" t="str">
        <f>IFERROR(VLOOKUP($B13,BX$60:$CN$69,MAX($BT$6:$CM$6)+2-DQ$6,0)*DQ$7,"")</f>
        <v/>
      </c>
      <c r="DR13" s="56" t="str">
        <f>IFERROR(VLOOKUP($B13,BY$60:$CN$69,MAX($BT$6:$CM$6)+2-DR$6,0)*DR$7,"")</f>
        <v/>
      </c>
      <c r="DS13" s="56" t="str">
        <f>IFERROR(VLOOKUP($B13,BZ$60:$CN$69,MAX($BT$6:$CM$6)+2-DS$6,0)*DS$7,"")</f>
        <v/>
      </c>
      <c r="DT13" s="56" t="str">
        <f>IFERROR(VLOOKUP($B13,CA$60:$CN$69,MAX($BT$6:$CM$6)+2-DT$6,0)*DT$7,"")</f>
        <v/>
      </c>
      <c r="DU13" s="56" t="str">
        <f>IFERROR(VLOOKUP($B13,CB$60:$CN$69,MAX($BT$6:$CM$6)+2-DU$6,0)*DU$7,"")</f>
        <v/>
      </c>
      <c r="DV13" s="56" t="str">
        <f>IFERROR(VLOOKUP($B13,CC$60:$CN$69,MAX($BT$6:$CM$6)+2-DV$6,0)*DV$7,"")</f>
        <v/>
      </c>
      <c r="DW13" s="56" t="str">
        <f>IFERROR(VLOOKUP($B13,CD$60:$CN$69,MAX($BT$6:$CM$6)+2-DW$6,0)*DW$7,"")</f>
        <v/>
      </c>
      <c r="DX13" s="56" t="str">
        <f>IFERROR(VLOOKUP($B13,CE$60:$CN$69,MAX($BT$6:$CM$6)+2-DX$6,0)*DX$7,"")</f>
        <v/>
      </c>
      <c r="DY13" s="56" t="str">
        <f>IFERROR(VLOOKUP($B13,CF$60:$CN$69,MAX($BT$6:$CM$6)+2-DY$6,0)*DY$7,"")</f>
        <v/>
      </c>
      <c r="DZ13" s="56" t="str">
        <f>IFERROR(VLOOKUP($B13,CG$60:$CN$69,MAX($BT$6:$CM$6)+2-DZ$6,0)*DZ$7,"")</f>
        <v/>
      </c>
      <c r="EA13" s="56" t="str">
        <f>IFERROR(VLOOKUP($B13,CH$60:$CN$69,MAX($BT$6:$CM$6)+2-EA$6,0)*EA$7,"")</f>
        <v/>
      </c>
      <c r="EB13" s="56" t="str">
        <f>IFERROR(VLOOKUP($B13,CI$60:$CN$69,MAX($BT$6:$CM$6)+2-EB$6,0)*EB$7,"")</f>
        <v/>
      </c>
      <c r="EC13" s="56" t="str">
        <f>IFERROR(VLOOKUP($B13,CJ$60:$CN$69,MAX($BT$6:$CM$6)+2-EC$6,0)*EC$7,"")</f>
        <v/>
      </c>
      <c r="ED13" s="56" t="str">
        <f>IFERROR(VLOOKUP($B13,CK$60:$CN$69,MAX($BT$6:$CM$6)+2-ED$6,0)*ED$7,"")</f>
        <v/>
      </c>
      <c r="EE13" s="56" t="str">
        <f>IFERROR(VLOOKUP($B13,CL$60:$CN$69,MAX($BT$6:$CM$6)+2-EE$6,0)*EE$7,"")</f>
        <v/>
      </c>
      <c r="EF13" s="56" t="str">
        <f>IFERROR(VLOOKUP($B13,CM$60:$CN$69,MAX($BT$6:$CM$6)+2-EF$6,0)*EF$7,"")</f>
        <v/>
      </c>
      <c r="EG13" s="57">
        <f>SUM(DM13:EF13)</f>
        <v>0</v>
      </c>
      <c r="EI13" s="1">
        <v>3</v>
      </c>
      <c r="EJ13" s="1">
        <v>6</v>
      </c>
      <c r="EL13" s="1">
        <v>6</v>
      </c>
      <c r="EM13" s="1">
        <v>1</v>
      </c>
      <c r="EN13" s="1">
        <v>6</v>
      </c>
      <c r="EO13" s="1"/>
      <c r="EP13" s="1">
        <v>6</v>
      </c>
    </row>
    <row r="14" spans="1:146" ht="18" hidden="1">
      <c r="A14" s="36" t="s">
        <v>33</v>
      </c>
      <c r="B14" s="37"/>
      <c r="C14" s="38"/>
      <c r="D14" s="39"/>
      <c r="E14" s="40"/>
      <c r="F14" s="41"/>
      <c r="G14" s="42"/>
      <c r="H14" s="43">
        <f t="shared" ref="H8:H47" si="0">IFERROR(VLOOKUP($B14,$B:$CM,H$5,0),"")</f>
        <v>0</v>
      </c>
      <c r="I14" s="43">
        <f t="shared" ref="I8:I47" si="1">IFERROR(VLOOKUP($B14,$B:$CM,I$5,0),0)</f>
        <v>0</v>
      </c>
      <c r="J14" s="43">
        <f t="shared" ref="J8:J47" si="2">IFERROR(VLOOKUP($B14,$B:$CM,J$5,0),"")</f>
        <v>0</v>
      </c>
      <c r="K14" s="43">
        <f t="shared" ref="K8:K47" si="3">IFERROR(VLOOKUP($B14,$B:$CM,K$5,0),0)</f>
        <v>0</v>
      </c>
      <c r="L14" s="43">
        <f t="shared" ref="L8:L47" si="4">IFERROR(VLOOKUP($B14,$B:$CM,L$5,0),"")</f>
        <v>0</v>
      </c>
      <c r="M14" s="43">
        <f t="shared" ref="M8:M47" si="5">IF(IFERROR(VLOOKUP($B14,$B:$CM,M$5,0),"")="",0,IFERROR(VLOOKUP($B14,$B:$CM,M$5,0),0))</f>
        <v>49</v>
      </c>
      <c r="N14" s="43">
        <f t="shared" ref="N9:N47" si="6">BS14</f>
        <v>0</v>
      </c>
      <c r="O14" s="44">
        <f t="shared" ref="O8:O47" si="7">I14+K14+M14+N14</f>
        <v>49</v>
      </c>
      <c r="P14" s="45" t="str">
        <f t="shared" ref="P8:P47" si="8">IFERROR(VLOOKUP(B14,EI:EJ,2,0),"")</f>
        <v/>
      </c>
      <c r="Q14" s="45">
        <f t="shared" ref="Q8:Q47" si="9">IF(ISNUMBER(P14),IF(P14&lt;21,40-(P14-1)*2,1),0)</f>
        <v>0</v>
      </c>
      <c r="R14" s="46"/>
      <c r="S14" s="46" t="str">
        <f t="shared" ref="S8:S47" si="10">IFERROR(VLOOKUP(B14,EK:EL,2,0),"")</f>
        <v/>
      </c>
      <c r="T14" s="46">
        <f t="shared" ref="T8:T47" si="11">SUM(U14:BM14)</f>
        <v>0</v>
      </c>
      <c r="U14" s="47" t="str">
        <f>IFERROR(VLOOKUP($B14,U$3:$BN$5,MAX($U$6:$BM$6)+2-U$6,0),"")</f>
        <v/>
      </c>
      <c r="V14" s="47" t="str">
        <f>IFERROR(VLOOKUP($B14,V$3:$BN$5,MAX($U$6:$BM$6)+2-V$6,0),"")</f>
        <v/>
      </c>
      <c r="W14" s="47" t="str">
        <f>IFERROR(VLOOKUP($B14,W$3:$BN$5,MAX($U$6:$BM$6)+2-W$6,0),"")</f>
        <v/>
      </c>
      <c r="X14" s="47" t="str">
        <f>IFERROR(VLOOKUP($B14,X$3:$BN$5,MAX($U$6:$BM$6)+2-X$6,0),"")</f>
        <v/>
      </c>
      <c r="Y14" s="47" t="str">
        <f>IFERROR(VLOOKUP($B14,Y$3:$BN$5,MAX($U$6:$BM$6)+2-Y$6,0),"")</f>
        <v/>
      </c>
      <c r="Z14" s="47" t="str">
        <f>IFERROR(VLOOKUP($B14,Z$3:$BN$5,MAX($U$6:$BM$6)+2-Z$6,0),"")</f>
        <v/>
      </c>
      <c r="AA14" s="47" t="str">
        <f>IFERROR(VLOOKUP($B14,AA$3:$BN$5,MAX($U$6:$BM$6)+2-AA$6,0),"")</f>
        <v/>
      </c>
      <c r="AB14" s="47" t="str">
        <f>IFERROR(VLOOKUP($B14,AB$3:$BN$5,MAX($U$6:$BM$6)+2-AB$6,0),"")</f>
        <v/>
      </c>
      <c r="AC14" s="47" t="str">
        <f>IFERROR(VLOOKUP($B14,AC$3:$BN$5,MAX($U$6:$BM$6)+2-AC$6,0),"")</f>
        <v/>
      </c>
      <c r="AD14" s="47" t="str">
        <f>IFERROR(VLOOKUP($B14,AD$3:$BN$5,MAX($U$6:$BM$6)+2-AD$6,0),"")</f>
        <v/>
      </c>
      <c r="AE14" s="47" t="str">
        <f>IFERROR(VLOOKUP($B14,AE$3:$BN$5,MAX($U$6:$BM$6)+2-AE$6,0),"")</f>
        <v/>
      </c>
      <c r="AF14" s="47" t="str">
        <f>IFERROR(VLOOKUP($B14,AF$3:$BN$5,MAX($U$6:$BM$6)+2-AF$6,0),"")</f>
        <v/>
      </c>
      <c r="AG14" s="47" t="str">
        <f>IFERROR(VLOOKUP($B14,AG$3:$BN$5,MAX($U$6:$BM$6)+2-AG$6,0),"")</f>
        <v/>
      </c>
      <c r="AH14" s="47" t="str">
        <f>IFERROR(VLOOKUP($B14,AH$3:$BN$5,MAX($U$6:$BM$6)+2-AH$6,0),"")</f>
        <v/>
      </c>
      <c r="AI14" s="47" t="str">
        <f>IFERROR(VLOOKUP($B14,AI$3:$BN$5,MAX($U$6:$BM$6)+2-AI$6,0),"")</f>
        <v/>
      </c>
      <c r="AJ14" s="47" t="str">
        <f>IFERROR(VLOOKUP($B14,AJ$3:$BN$5,MAX($U$6:$BM$6)+2-AJ$6,0),"")</f>
        <v/>
      </c>
      <c r="AK14" s="47" t="str">
        <f>IFERROR(VLOOKUP($B14,AK$3:$BN$5,MAX($U$6:$BM$6)+2-AK$6,0),"")</f>
        <v/>
      </c>
      <c r="AL14" s="47" t="str">
        <f>IFERROR(VLOOKUP($B14,AL$3:$BN$5,MAX($U$6:$BM$6)+2-AL$6,0),"")</f>
        <v/>
      </c>
      <c r="AM14" s="47" t="str">
        <f>IFERROR(VLOOKUP($B14,AM$3:$BN$5,MAX($U$6:$BM$6)+2-AM$6,0),"")</f>
        <v/>
      </c>
      <c r="AN14" s="47" t="str">
        <f>IFERROR(VLOOKUP($B14,AN$3:$BN$5,MAX($U$6:$BM$6)+2-AN$6,0),"")</f>
        <v/>
      </c>
      <c r="AO14" s="47" t="str">
        <f>IFERROR(VLOOKUP($B14,AO$3:$BN$5,MAX($U$6:$BM$6)+2-AO$6,0),"")</f>
        <v/>
      </c>
      <c r="AP14" s="47" t="str">
        <f>IFERROR(VLOOKUP($B14,AP$3:$BN$5,MAX($U$6:$BM$6)+2-AP$6,0),"")</f>
        <v/>
      </c>
      <c r="AQ14" s="47" t="str">
        <f>IFERROR(VLOOKUP($B14,AQ$3:$BN$5,MAX($U$6:$BM$6)+2-AQ$6,0),"")</f>
        <v/>
      </c>
      <c r="AR14" s="47" t="str">
        <f>IFERROR(VLOOKUP($B14,AR$3:$BN$5,MAX($U$6:$BM$6)+2-AR$6,0),"")</f>
        <v/>
      </c>
      <c r="AS14" s="47" t="str">
        <f>IFERROR(VLOOKUP($B14,AS$3:$BN$5,MAX($U$6:$BM$6)+2-AS$6,0),"")</f>
        <v/>
      </c>
      <c r="AT14" s="47" t="str">
        <f>IFERROR(VLOOKUP($B14,AT$3:$BN$5,MAX($U$6:$BM$6)+2-AT$6,0),"")</f>
        <v/>
      </c>
      <c r="AU14" s="47" t="str">
        <f>IFERROR(VLOOKUP($B14,AU$3:$BN$5,MAX($U$6:$BM$6)+2-AU$6,0),"")</f>
        <v/>
      </c>
      <c r="AV14" s="47" t="str">
        <f>IFERROR(VLOOKUP($B14,AV$3:$BN$5,MAX($U$6:$BM$6)+2-AV$6,0),"")</f>
        <v/>
      </c>
      <c r="AW14" s="47" t="str">
        <f>IFERROR(VLOOKUP($B14,AW$3:$BN$5,MAX($U$6:$BM$6)+2-AW$6,0),"")</f>
        <v/>
      </c>
      <c r="AX14" s="47" t="str">
        <f>IFERROR(VLOOKUP($B14,AX$3:$BN$5,MAX($U$6:$BM$6)+2-AX$6,0),"")</f>
        <v/>
      </c>
      <c r="AY14" s="47" t="str">
        <f>IFERROR(VLOOKUP($B14,AY$3:$BN$5,MAX($U$6:$BM$6)+2-AY$6,0),"")</f>
        <v/>
      </c>
      <c r="AZ14" s="47" t="str">
        <f>IFERROR(VLOOKUP($B14,AZ$3:$BN$5,MAX($U$6:$BM$6)+2-AZ$6,0),"")</f>
        <v/>
      </c>
      <c r="BA14" s="47" t="str">
        <f>IFERROR(VLOOKUP($B14,BA$3:$BN$5,MAX($U$6:$BM$6)+2-BA$6,0),"")</f>
        <v/>
      </c>
      <c r="BB14" s="47" t="str">
        <f>IFERROR(VLOOKUP($B14,BB$3:$BN$5,MAX($U$6:$BM$6)+2-BB$6,0),"")</f>
        <v/>
      </c>
      <c r="BC14" s="47" t="str">
        <f>IFERROR(VLOOKUP($B14,BC$3:$BN$5,MAX($U$6:$BM$6)+2-BC$6,0),"")</f>
        <v/>
      </c>
      <c r="BD14" s="47" t="str">
        <f>IFERROR(VLOOKUP($B14,BD$3:$BN$5,MAX($U$6:$BM$6)+2-BD$6,0),"")</f>
        <v/>
      </c>
      <c r="BE14" s="47" t="str">
        <f>IFERROR(VLOOKUP($B14,BE$3:$BN$5,MAX($U$6:$BM$6)+2-BE$6,0),"")</f>
        <v/>
      </c>
      <c r="BF14" s="47" t="str">
        <f>IFERROR(VLOOKUP($B14,BF$3:$BN$5,MAX($U$6:$BM$6)+2-BF$6,0),"")</f>
        <v/>
      </c>
      <c r="BG14" s="47" t="str">
        <f>IFERROR(VLOOKUP($B14,BG$3:$BN$5,MAX($U$6:$BM$6)+2-BG$6,0),"")</f>
        <v/>
      </c>
      <c r="BH14" s="47" t="str">
        <f>IFERROR(VLOOKUP($B14,BH$3:$BN$5,MAX($U$6:$BM$6)+2-BH$6,0),"")</f>
        <v/>
      </c>
      <c r="BI14" s="47" t="str">
        <f>IFERROR(VLOOKUP($B14,BI$3:$BN$5,MAX($U$6:$BM$6)+2-BI$6,0),"")</f>
        <v/>
      </c>
      <c r="BJ14" s="47" t="str">
        <f>IFERROR(VLOOKUP($B14,BJ$3:$BN$5,MAX($U$6:$BM$6)+2-BJ$6,0),"")</f>
        <v/>
      </c>
      <c r="BK14" s="47" t="str">
        <f>IFERROR(VLOOKUP($B14,BK$3:$BN$5,MAX($U$6:$BM$6)+2-BK$6,0),"")</f>
        <v/>
      </c>
      <c r="BL14" s="47" t="str">
        <f>IFERROR(VLOOKUP($B14,BL$3:$BN$5,MAX($U$6:$BM$6)+2-BL$6,0),"")</f>
        <v/>
      </c>
      <c r="BM14" s="47" t="str">
        <f>IFERROR(VLOOKUP($B14,BM$3:$BN$5,MAX($U$6:$BM$6)+2-BM$6,0),"")</f>
        <v/>
      </c>
      <c r="BN14" s="46">
        <f t="shared" ref="BN8:BN47" si="12">IF(ISNUMBER(R14),IF(R14&lt;21,40-(R14-1)*2,1),R14)</f>
        <v>0</v>
      </c>
      <c r="BO14" s="48" t="str">
        <f t="shared" ref="BO8:BO47" si="13">IFERROR(VLOOKUP(B14,EM:EN,2,0),"")</f>
        <v/>
      </c>
      <c r="BP14" s="48">
        <v>7</v>
      </c>
      <c r="BQ14" s="49" t="str">
        <f t="shared" ref="BQ8:BQ47" si="14">IFERROR(VLOOKUP(B14,EO:EP,2,0),"")</f>
        <v/>
      </c>
      <c r="BR14" s="50">
        <f t="shared" ref="BR9:BR47" si="15">SUM(DK14+EG14)</f>
        <v>0</v>
      </c>
      <c r="BS14" s="51">
        <f t="shared" ref="BS8:BS47" si="16">SUM(BT14:CN14)+BR14*20</f>
        <v>0</v>
      </c>
      <c r="BT14" s="52" t="str">
        <f>IFERROR(VLOOKUP($B14,BT$2:$CN$5,MAX($BT$6:$CM$6)+2-BT$6,0)*BT$7,"")</f>
        <v/>
      </c>
      <c r="BU14" s="52" t="str">
        <f>IFERROR(VLOOKUP($B14,BU$2:$CN$5,MAX($BT$6:$CM$6)+2-BU$6,0)*BU$7,"")</f>
        <v/>
      </c>
      <c r="BV14" s="52" t="str">
        <f>IFERROR(VLOOKUP($B14,BV$2:$CN$5,MAX($BT$6:$CM$6)+2-BV$6,0)*BV$7,"")</f>
        <v/>
      </c>
      <c r="BW14" s="52" t="str">
        <f>IFERROR(VLOOKUP($B14,BW$2:$CN$5,MAX($BT$6:$CM$6)+2-BW$6,0)*BW$7,"")</f>
        <v/>
      </c>
      <c r="BX14" s="52" t="str">
        <f>IFERROR(VLOOKUP($B14,BX$2:$CN$5,MAX($BT$6:$CM$6)+2-BX$6,0)*BX$7,"")</f>
        <v/>
      </c>
      <c r="BY14" s="52" t="str">
        <f>IFERROR(VLOOKUP($B14,BY$2:$CN$5,MAX($BT$6:$CM$6)+2-BY$6,0)*BY$7,"")</f>
        <v/>
      </c>
      <c r="BZ14" s="52" t="str">
        <f>IFERROR(VLOOKUP($B14,BZ$2:$CN$5,MAX($BT$6:$CM$6)+2-BZ$6,0)*BZ$7,"")</f>
        <v/>
      </c>
      <c r="CA14" s="52" t="str">
        <f>IFERROR(VLOOKUP($B14,CA$2:$CN$5,MAX($BT$6:$CM$6)+2-CA$6,0)*CA$7,"")</f>
        <v/>
      </c>
      <c r="CB14" s="52" t="str">
        <f>IFERROR(VLOOKUP($B14,CB$2:$CN$5,MAX($BT$6:$CM$6)+2-CB$6,0)*CB$7,"")</f>
        <v/>
      </c>
      <c r="CC14" s="52" t="str">
        <f>IFERROR(VLOOKUP($B14,CC$2:$CN$5,MAX($BT$6:$CM$6)+2-CC$6,0)*CC$7,"")</f>
        <v/>
      </c>
      <c r="CD14" s="52" t="str">
        <f>IFERROR(VLOOKUP($B14,CD$2:$CN$5,MAX($BT$6:$CM$6)+2-CD$6,0)*CD$7,"")</f>
        <v/>
      </c>
      <c r="CE14" s="52" t="str">
        <f>IFERROR(VLOOKUP($B14,CE$2:$CN$5,MAX($BT$6:$CM$6)+2-CE$6,0)*CE$7,"")</f>
        <v/>
      </c>
      <c r="CF14" s="52" t="str">
        <f>IFERROR(VLOOKUP($B14,CF$2:$CN$5,MAX($BT$6:$CM$6)+2-CF$6,0)*CF$7,"")</f>
        <v/>
      </c>
      <c r="CG14" s="52" t="str">
        <f>IFERROR(VLOOKUP($B14,CG$2:$CN$5,MAX($BT$6:$CM$6)+2-CG$6,0)*CG$7,"")</f>
        <v/>
      </c>
      <c r="CH14" s="52" t="str">
        <f>IFERROR(VLOOKUP($B14,CH$2:$CN$5,MAX($BT$6:$CM$6)+2-CH$6,0)*CH$7,"")</f>
        <v/>
      </c>
      <c r="CI14" s="52" t="str">
        <f>IFERROR(VLOOKUP($B14,CI$2:$CN$5,MAX($BT$6:$CM$6)+2-CI$6,0)*CI$7,"")</f>
        <v/>
      </c>
      <c r="CJ14" s="52" t="str">
        <f>IFERROR(VLOOKUP($B14,CJ$2:$CN$5,MAX($BT$6:$CM$6)+2-CJ$6,0)*CJ$7,"")</f>
        <v/>
      </c>
      <c r="CK14" s="52" t="str">
        <f>IFERROR(VLOOKUP($B14,CK$2:$CN$5,MAX($BT$6:$CM$6)+2-CK$6,0)*CK$7,"")</f>
        <v/>
      </c>
      <c r="CL14" s="52" t="str">
        <f>IFERROR(VLOOKUP($B14,CL$2:$CN$5,MAX($BT$6:$CM$6)+2-CL$6,0)*CL$7,"")</f>
        <v/>
      </c>
      <c r="CM14" s="52" t="str">
        <f>IFERROR(VLOOKUP($B14,CM$2:$CN$5,MAX($BT$6:$CM$6)+2-CM$6,0)*CM$7,"")</f>
        <v/>
      </c>
      <c r="CP14" s="53"/>
      <c r="CQ14" s="54" t="str">
        <f>IFERROR(VLOOKUP($B14,BT$49:$CN$58,MAX($CQ$6:$DJ$6)+2-CQ$6,0)*CQ$7,"")</f>
        <v/>
      </c>
      <c r="CR14" s="54" t="str">
        <f>IFERROR(VLOOKUP($B14,BU$49:$CN$58,MAX($CQ$6:$DJ$6)+2-CR$6,0)*CR$7,"")</f>
        <v/>
      </c>
      <c r="CS14" s="54" t="str">
        <f>IFERROR(VLOOKUP($B14,BV$49:$CN$58,MAX($CQ$6:$DJ$6)+2-CS$6,0)*CS$7,"")</f>
        <v/>
      </c>
      <c r="CT14" s="54" t="str">
        <f>IFERROR(VLOOKUP($B14,BW$49:$CN$58,MAX($CQ$6:$DJ$6)+2-CT$6,0)*CT$7,"")</f>
        <v/>
      </c>
      <c r="CU14" s="54" t="str">
        <f>IFERROR(VLOOKUP($B14,BX$49:$CN$58,MAX($CQ$6:$DJ$6)+2-CU$6,0)*CU$7,"")</f>
        <v/>
      </c>
      <c r="CV14" s="54" t="str">
        <f>IFERROR(VLOOKUP($B14,BY$49:$CN$58,MAX($CQ$6:$DJ$6)+2-CV$6,0)*CV$7,"")</f>
        <v/>
      </c>
      <c r="CW14" s="54" t="str">
        <f>IFERROR(VLOOKUP($B14,BZ$49:$CN$58,MAX($CQ$6:$DJ$6)+2-CW$6,0)*CW$7,"")</f>
        <v/>
      </c>
      <c r="CX14" s="54" t="str">
        <f>IFERROR(VLOOKUP($B14,CA$49:$CN$58,MAX($CQ$6:$DJ$6)+2-CX$6,0)*CX$7,"")</f>
        <v/>
      </c>
      <c r="CY14" s="54" t="str">
        <f>IFERROR(VLOOKUP($B14,CB$49:$CN$58,MAX($CQ$6:$DJ$6)+2-CY$6,0)*CY$7,"")</f>
        <v/>
      </c>
      <c r="CZ14" s="54" t="str">
        <f>IFERROR(VLOOKUP($B14,CC$49:$CN$58,MAX($CQ$6:$DJ$6)+2-CZ$6,0)*CZ$7,"")</f>
        <v/>
      </c>
      <c r="DA14" s="54" t="str">
        <f>IFERROR(VLOOKUP($B14,CD$49:$CN$58,MAX($CQ$6:$DJ$6)+2-DA$6,0)*DA$7,"")</f>
        <v/>
      </c>
      <c r="DB14" s="54" t="str">
        <f>IFERROR(VLOOKUP($B14,CE$49:$CN$58,MAX($CQ$6:$DJ$6)+2-DB$6,0)*DB$7,"")</f>
        <v/>
      </c>
      <c r="DC14" s="54" t="str">
        <f>IFERROR(VLOOKUP($B14,CF$49:$CN$58,MAX($CQ$6:$DJ$6)+2-DC$6,0)*DC$7,"")</f>
        <v/>
      </c>
      <c r="DD14" s="54" t="str">
        <f>IFERROR(VLOOKUP($B14,CG$49:$CN$58,MAX($CQ$6:$DJ$6)+2-DD$6,0)*DD$7,"")</f>
        <v/>
      </c>
      <c r="DE14" s="54" t="str">
        <f>IFERROR(VLOOKUP($B14,CH$49:$CN$58,MAX($CQ$6:$DJ$6)+2-DE$6,0)*DE$7,"")</f>
        <v/>
      </c>
      <c r="DF14" s="54" t="str">
        <f>IFERROR(VLOOKUP($B14,CI$49:$CN$58,MAX($CQ$6:$DJ$6)+2-DF$6,0)*DF$7,"")</f>
        <v/>
      </c>
      <c r="DG14" s="54" t="str">
        <f>IFERROR(VLOOKUP($B14,CJ$49:$CN$58,MAX($CQ$6:$DJ$6)+2-DG$6,0)*DG$7,"")</f>
        <v/>
      </c>
      <c r="DH14" s="54" t="str">
        <f>IFERROR(VLOOKUP($B14,CK$49:$CN$58,MAX($CQ$6:$DJ$6)+2-DH$6,0)*DH$7,"")</f>
        <v/>
      </c>
      <c r="DI14" s="54" t="str">
        <f>IFERROR(VLOOKUP($B14,CL$49:$CN$58,MAX($CQ$6:$DJ$6)+2-DI$6,0)*DI$7,"")</f>
        <v/>
      </c>
      <c r="DJ14" s="54" t="str">
        <f>IFERROR(VLOOKUP($B14,CM$49:$CN$58,MAX($CQ$6:$DJ$6)+2-DJ$6,0)*DJ$7,"")</f>
        <v/>
      </c>
      <c r="DK14" s="55">
        <f t="shared" ref="DK9:DK47" si="17">SUM(CQ14:DJ14)</f>
        <v>0</v>
      </c>
      <c r="DM14" s="56" t="str">
        <f>IFERROR(VLOOKUP($B14,BT$60:$CN$69,MAX($BT$6:$CM$6)+2-DM$6,0)*DM$7,"")</f>
        <v/>
      </c>
      <c r="DN14" s="56" t="str">
        <f>IFERROR(VLOOKUP($B14,BU$60:$CN$69,MAX($BT$6:$CM$6)+2-DN$6,0)*DN$7,"")</f>
        <v/>
      </c>
      <c r="DO14" s="56" t="str">
        <f>IFERROR(VLOOKUP($B14,BV$60:$CN$69,MAX($BT$6:$CM$6)+2-DO$6,0)*DO$7,"")</f>
        <v/>
      </c>
      <c r="DP14" s="56" t="str">
        <f>IFERROR(VLOOKUP($B14,BW$60:$CN$69,MAX($BT$6:$CM$6)+2-DP$6,0)*DP$7,"")</f>
        <v/>
      </c>
      <c r="DQ14" s="56" t="str">
        <f>IFERROR(VLOOKUP($B14,BX$60:$CN$69,MAX($BT$6:$CM$6)+2-DQ$6,0)*DQ$7,"")</f>
        <v/>
      </c>
      <c r="DR14" s="56" t="str">
        <f>IFERROR(VLOOKUP($B14,BY$60:$CN$69,MAX($BT$6:$CM$6)+2-DR$6,0)*DR$7,"")</f>
        <v/>
      </c>
      <c r="DS14" s="56" t="str">
        <f>IFERROR(VLOOKUP($B14,BZ$60:$CN$69,MAX($BT$6:$CM$6)+2-DS$6,0)*DS$7,"")</f>
        <v/>
      </c>
      <c r="DT14" s="56" t="str">
        <f>IFERROR(VLOOKUP($B14,CA$60:$CN$69,MAX($BT$6:$CM$6)+2-DT$6,0)*DT$7,"")</f>
        <v/>
      </c>
      <c r="DU14" s="56" t="str">
        <f>IFERROR(VLOOKUP($B14,CB$60:$CN$69,MAX($BT$6:$CM$6)+2-DU$6,0)*DU$7,"")</f>
        <v/>
      </c>
      <c r="DV14" s="56" t="str">
        <f>IFERROR(VLOOKUP($B14,CC$60:$CN$69,MAX($BT$6:$CM$6)+2-DV$6,0)*DV$7,"")</f>
        <v/>
      </c>
      <c r="DW14" s="56" t="str">
        <f>IFERROR(VLOOKUP($B14,CD$60:$CN$69,MAX($BT$6:$CM$6)+2-DW$6,0)*DW$7,"")</f>
        <v/>
      </c>
      <c r="DX14" s="56" t="str">
        <f>IFERROR(VLOOKUP($B14,CE$60:$CN$69,MAX($BT$6:$CM$6)+2-DX$6,0)*DX$7,"")</f>
        <v/>
      </c>
      <c r="DY14" s="56" t="str">
        <f>IFERROR(VLOOKUP($B14,CF$60:$CN$69,MAX($BT$6:$CM$6)+2-DY$6,0)*DY$7,"")</f>
        <v/>
      </c>
      <c r="DZ14" s="56" t="str">
        <f>IFERROR(VLOOKUP($B14,CG$60:$CN$69,MAX($BT$6:$CM$6)+2-DZ$6,0)*DZ$7,"")</f>
        <v/>
      </c>
      <c r="EA14" s="56" t="str">
        <f>IFERROR(VLOOKUP($B14,CH$60:$CN$69,MAX($BT$6:$CM$6)+2-EA$6,0)*EA$7,"")</f>
        <v/>
      </c>
      <c r="EB14" s="56" t="str">
        <f>IFERROR(VLOOKUP($B14,CI$60:$CN$69,MAX($BT$6:$CM$6)+2-EB$6,0)*EB$7,"")</f>
        <v/>
      </c>
      <c r="EC14" s="56" t="str">
        <f>IFERROR(VLOOKUP($B14,CJ$60:$CN$69,MAX($BT$6:$CM$6)+2-EC$6,0)*EC$7,"")</f>
        <v/>
      </c>
      <c r="ED14" s="56" t="str">
        <f>IFERROR(VLOOKUP($B14,CK$60:$CN$69,MAX($BT$6:$CM$6)+2-ED$6,0)*ED$7,"")</f>
        <v/>
      </c>
      <c r="EE14" s="56" t="str">
        <f>IFERROR(VLOOKUP($B14,CL$60:$CN$69,MAX($BT$6:$CM$6)+2-EE$6,0)*EE$7,"")</f>
        <v/>
      </c>
      <c r="EF14" s="56" t="str">
        <f>IFERROR(VLOOKUP($B14,CM$60:$CN$69,MAX($BT$6:$CM$6)+2-EF$6,0)*EF$7,"")</f>
        <v/>
      </c>
      <c r="EG14" s="57">
        <f t="shared" ref="EG9:EG47" si="18">SUM(DM14:EF14)</f>
        <v>0</v>
      </c>
      <c r="EJ14" s="1">
        <v>7</v>
      </c>
      <c r="EL14" s="1">
        <v>7</v>
      </c>
      <c r="EN14" s="1">
        <v>7</v>
      </c>
      <c r="EO14" s="1"/>
      <c r="EP14" s="1">
        <v>7</v>
      </c>
    </row>
    <row r="15" spans="1:146" ht="18" hidden="1">
      <c r="A15" s="36" t="s">
        <v>34</v>
      </c>
      <c r="B15" s="37"/>
      <c r="C15" s="38"/>
      <c r="D15" s="39"/>
      <c r="E15" s="40"/>
      <c r="F15" s="41"/>
      <c r="G15" s="42"/>
      <c r="H15" s="43">
        <f t="shared" si="0"/>
        <v>0</v>
      </c>
      <c r="I15" s="43">
        <f t="shared" si="1"/>
        <v>0</v>
      </c>
      <c r="J15" s="43">
        <f t="shared" si="2"/>
        <v>0</v>
      </c>
      <c r="K15" s="43">
        <f t="shared" si="3"/>
        <v>0</v>
      </c>
      <c r="L15" s="43">
        <f t="shared" si="4"/>
        <v>0</v>
      </c>
      <c r="M15" s="43">
        <f t="shared" si="5"/>
        <v>49</v>
      </c>
      <c r="N15" s="43">
        <f t="shared" si="6"/>
        <v>0</v>
      </c>
      <c r="O15" s="44">
        <f t="shared" si="7"/>
        <v>49</v>
      </c>
      <c r="P15" s="45" t="str">
        <f t="shared" si="8"/>
        <v/>
      </c>
      <c r="Q15" s="45">
        <f t="shared" si="9"/>
        <v>0</v>
      </c>
      <c r="R15" s="46"/>
      <c r="S15" s="46" t="str">
        <f t="shared" si="10"/>
        <v/>
      </c>
      <c r="T15" s="46">
        <f t="shared" si="11"/>
        <v>0</v>
      </c>
      <c r="U15" s="47" t="str">
        <f>IFERROR(VLOOKUP($B15,U$3:$BN$5,MAX($U$6:$BM$6)+2-U$6,0),"")</f>
        <v/>
      </c>
      <c r="V15" s="47" t="str">
        <f>IFERROR(VLOOKUP($B15,V$3:$BN$5,MAX($U$6:$BM$6)+2-V$6,0),"")</f>
        <v/>
      </c>
      <c r="W15" s="47" t="str">
        <f>IFERROR(VLOOKUP($B15,W$3:$BN$5,MAX($U$6:$BM$6)+2-W$6,0),"")</f>
        <v/>
      </c>
      <c r="X15" s="47" t="str">
        <f>IFERROR(VLOOKUP($B15,X$3:$BN$5,MAX($U$6:$BM$6)+2-X$6,0),"")</f>
        <v/>
      </c>
      <c r="Y15" s="47" t="str">
        <f>IFERROR(VLOOKUP($B15,Y$3:$BN$5,MAX($U$6:$BM$6)+2-Y$6,0),"")</f>
        <v/>
      </c>
      <c r="Z15" s="47" t="str">
        <f>IFERROR(VLOOKUP($B15,Z$3:$BN$5,MAX($U$6:$BM$6)+2-Z$6,0),"")</f>
        <v/>
      </c>
      <c r="AA15" s="47" t="str">
        <f>IFERROR(VLOOKUP($B15,AA$3:$BN$5,MAX($U$6:$BM$6)+2-AA$6,0),"")</f>
        <v/>
      </c>
      <c r="AB15" s="47" t="str">
        <f>IFERROR(VLOOKUP($B15,AB$3:$BN$5,MAX($U$6:$BM$6)+2-AB$6,0),"")</f>
        <v/>
      </c>
      <c r="AC15" s="47" t="str">
        <f>IFERROR(VLOOKUP($B15,AC$3:$BN$5,MAX($U$6:$BM$6)+2-AC$6,0),"")</f>
        <v/>
      </c>
      <c r="AD15" s="47" t="str">
        <f>IFERROR(VLOOKUP($B15,AD$3:$BN$5,MAX($U$6:$BM$6)+2-AD$6,0),"")</f>
        <v/>
      </c>
      <c r="AE15" s="47" t="str">
        <f>IFERROR(VLOOKUP($B15,AE$3:$BN$5,MAX($U$6:$BM$6)+2-AE$6,0),"")</f>
        <v/>
      </c>
      <c r="AF15" s="47" t="str">
        <f>IFERROR(VLOOKUP($B15,AF$3:$BN$5,MAX($U$6:$BM$6)+2-AF$6,0),"")</f>
        <v/>
      </c>
      <c r="AG15" s="47" t="str">
        <f>IFERROR(VLOOKUP($B15,AG$3:$BN$5,MAX($U$6:$BM$6)+2-AG$6,0),"")</f>
        <v/>
      </c>
      <c r="AH15" s="47" t="str">
        <f>IFERROR(VLOOKUP($B15,AH$3:$BN$5,MAX($U$6:$BM$6)+2-AH$6,0),"")</f>
        <v/>
      </c>
      <c r="AI15" s="47" t="str">
        <f>IFERROR(VLOOKUP($B15,AI$3:$BN$5,MAX($U$6:$BM$6)+2-AI$6,0),"")</f>
        <v/>
      </c>
      <c r="AJ15" s="47" t="str">
        <f>IFERROR(VLOOKUP($B15,AJ$3:$BN$5,MAX($U$6:$BM$6)+2-AJ$6,0),"")</f>
        <v/>
      </c>
      <c r="AK15" s="47" t="str">
        <f>IFERROR(VLOOKUP($B15,AK$3:$BN$5,MAX($U$6:$BM$6)+2-AK$6,0),"")</f>
        <v/>
      </c>
      <c r="AL15" s="47" t="str">
        <f>IFERROR(VLOOKUP($B15,AL$3:$BN$5,MAX($U$6:$BM$6)+2-AL$6,0),"")</f>
        <v/>
      </c>
      <c r="AM15" s="47" t="str">
        <f>IFERROR(VLOOKUP($B15,AM$3:$BN$5,MAX($U$6:$BM$6)+2-AM$6,0),"")</f>
        <v/>
      </c>
      <c r="AN15" s="47" t="str">
        <f>IFERROR(VLOOKUP($B15,AN$3:$BN$5,MAX($U$6:$BM$6)+2-AN$6,0),"")</f>
        <v/>
      </c>
      <c r="AO15" s="47" t="str">
        <f>IFERROR(VLOOKUP($B15,AO$3:$BN$5,MAX($U$6:$BM$6)+2-AO$6,0),"")</f>
        <v/>
      </c>
      <c r="AP15" s="47" t="str">
        <f>IFERROR(VLOOKUP($B15,AP$3:$BN$5,MAX($U$6:$BM$6)+2-AP$6,0),"")</f>
        <v/>
      </c>
      <c r="AQ15" s="47" t="str">
        <f>IFERROR(VLOOKUP($B15,AQ$3:$BN$5,MAX($U$6:$BM$6)+2-AQ$6,0),"")</f>
        <v/>
      </c>
      <c r="AR15" s="47" t="str">
        <f>IFERROR(VLOOKUP($B15,AR$3:$BN$5,MAX($U$6:$BM$6)+2-AR$6,0),"")</f>
        <v/>
      </c>
      <c r="AS15" s="47" t="str">
        <f>IFERROR(VLOOKUP($B15,AS$3:$BN$5,MAX($U$6:$BM$6)+2-AS$6,0),"")</f>
        <v/>
      </c>
      <c r="AT15" s="47" t="str">
        <f>IFERROR(VLOOKUP($B15,AT$3:$BN$5,MAX($U$6:$BM$6)+2-AT$6,0),"")</f>
        <v/>
      </c>
      <c r="AU15" s="47" t="str">
        <f>IFERROR(VLOOKUP($B15,AU$3:$BN$5,MAX($U$6:$BM$6)+2-AU$6,0),"")</f>
        <v/>
      </c>
      <c r="AV15" s="47" t="str">
        <f>IFERROR(VLOOKUP($B15,AV$3:$BN$5,MAX($U$6:$BM$6)+2-AV$6,0),"")</f>
        <v/>
      </c>
      <c r="AW15" s="47" t="str">
        <f>IFERROR(VLOOKUP($B15,AW$3:$BN$5,MAX($U$6:$BM$6)+2-AW$6,0),"")</f>
        <v/>
      </c>
      <c r="AX15" s="47" t="str">
        <f>IFERROR(VLOOKUP($B15,AX$3:$BN$5,MAX($U$6:$BM$6)+2-AX$6,0),"")</f>
        <v/>
      </c>
      <c r="AY15" s="47" t="str">
        <f>IFERROR(VLOOKUP($B15,AY$3:$BN$5,MAX($U$6:$BM$6)+2-AY$6,0),"")</f>
        <v/>
      </c>
      <c r="AZ15" s="47" t="str">
        <f>IFERROR(VLOOKUP($B15,AZ$3:$BN$5,MAX($U$6:$BM$6)+2-AZ$6,0),"")</f>
        <v/>
      </c>
      <c r="BA15" s="47" t="str">
        <f>IFERROR(VLOOKUP($B15,BA$3:$BN$5,MAX($U$6:$BM$6)+2-BA$6,0),"")</f>
        <v/>
      </c>
      <c r="BB15" s="47" t="str">
        <f>IFERROR(VLOOKUP($B15,BB$3:$BN$5,MAX($U$6:$BM$6)+2-BB$6,0),"")</f>
        <v/>
      </c>
      <c r="BC15" s="47" t="str">
        <f>IFERROR(VLOOKUP($B15,BC$3:$BN$5,MAX($U$6:$BM$6)+2-BC$6,0),"")</f>
        <v/>
      </c>
      <c r="BD15" s="47" t="str">
        <f>IFERROR(VLOOKUP($B15,BD$3:$BN$5,MAX($U$6:$BM$6)+2-BD$6,0),"")</f>
        <v/>
      </c>
      <c r="BE15" s="47" t="str">
        <f>IFERROR(VLOOKUP($B15,BE$3:$BN$5,MAX($U$6:$BM$6)+2-BE$6,0),"")</f>
        <v/>
      </c>
      <c r="BF15" s="47" t="str">
        <f>IFERROR(VLOOKUP($B15,BF$3:$BN$5,MAX($U$6:$BM$6)+2-BF$6,0),"")</f>
        <v/>
      </c>
      <c r="BG15" s="47" t="str">
        <f>IFERROR(VLOOKUP($B15,BG$3:$BN$5,MAX($U$6:$BM$6)+2-BG$6,0),"")</f>
        <v/>
      </c>
      <c r="BH15" s="47" t="str">
        <f>IFERROR(VLOOKUP($B15,BH$3:$BN$5,MAX($U$6:$BM$6)+2-BH$6,0),"")</f>
        <v/>
      </c>
      <c r="BI15" s="47" t="str">
        <f>IFERROR(VLOOKUP($B15,BI$3:$BN$5,MAX($U$6:$BM$6)+2-BI$6,0),"")</f>
        <v/>
      </c>
      <c r="BJ15" s="47" t="str">
        <f>IFERROR(VLOOKUP($B15,BJ$3:$BN$5,MAX($U$6:$BM$6)+2-BJ$6,0),"")</f>
        <v/>
      </c>
      <c r="BK15" s="47" t="str">
        <f>IFERROR(VLOOKUP($B15,BK$3:$BN$5,MAX($U$6:$BM$6)+2-BK$6,0),"")</f>
        <v/>
      </c>
      <c r="BL15" s="47" t="str">
        <f>IFERROR(VLOOKUP($B15,BL$3:$BN$5,MAX($U$6:$BM$6)+2-BL$6,0),"")</f>
        <v/>
      </c>
      <c r="BM15" s="47" t="str">
        <f>IFERROR(VLOOKUP($B15,BM$3:$BN$5,MAX($U$6:$BM$6)+2-BM$6,0),"")</f>
        <v/>
      </c>
      <c r="BN15" s="46">
        <f t="shared" si="12"/>
        <v>0</v>
      </c>
      <c r="BO15" s="48" t="str">
        <f t="shared" si="13"/>
        <v/>
      </c>
      <c r="BP15" s="48">
        <v>8</v>
      </c>
      <c r="BQ15" s="49" t="str">
        <f t="shared" si="14"/>
        <v/>
      </c>
      <c r="BR15" s="50">
        <f t="shared" si="15"/>
        <v>0</v>
      </c>
      <c r="BS15" s="51">
        <f t="shared" si="16"/>
        <v>0</v>
      </c>
      <c r="BT15" s="52" t="str">
        <f>IFERROR(VLOOKUP($B15,BT$2:$CN$5,MAX($BT$6:$CM$6)+2-BT$6,0)*BT$7,"")</f>
        <v/>
      </c>
      <c r="BU15" s="52" t="str">
        <f>IFERROR(VLOOKUP($B15,BU$2:$CN$5,MAX($BT$6:$CM$6)+2-BU$6,0)*BU$7,"")</f>
        <v/>
      </c>
      <c r="BV15" s="52" t="str">
        <f>IFERROR(VLOOKUP($B15,BV$2:$CN$5,MAX($BT$6:$CM$6)+2-BV$6,0)*BV$7,"")</f>
        <v/>
      </c>
      <c r="BW15" s="52" t="str">
        <f>IFERROR(VLOOKUP($B15,BW$2:$CN$5,MAX($BT$6:$CM$6)+2-BW$6,0)*BW$7,"")</f>
        <v/>
      </c>
      <c r="BX15" s="52" t="str">
        <f>IFERROR(VLOOKUP($B15,BX$2:$CN$5,MAX($BT$6:$CM$6)+2-BX$6,0)*BX$7,"")</f>
        <v/>
      </c>
      <c r="BY15" s="52" t="str">
        <f>IFERROR(VLOOKUP($B15,BY$2:$CN$5,MAX($BT$6:$CM$6)+2-BY$6,0)*BY$7,"")</f>
        <v/>
      </c>
      <c r="BZ15" s="52" t="str">
        <f>IFERROR(VLOOKUP($B15,BZ$2:$CN$5,MAX($BT$6:$CM$6)+2-BZ$6,0)*BZ$7,"")</f>
        <v/>
      </c>
      <c r="CA15" s="52" t="str">
        <f>IFERROR(VLOOKUP($B15,CA$2:$CN$5,MAX($BT$6:$CM$6)+2-CA$6,0)*CA$7,"")</f>
        <v/>
      </c>
      <c r="CB15" s="52" t="str">
        <f>IFERROR(VLOOKUP($B15,CB$2:$CN$5,MAX($BT$6:$CM$6)+2-CB$6,0)*CB$7,"")</f>
        <v/>
      </c>
      <c r="CC15" s="52" t="str">
        <f>IFERROR(VLOOKUP($B15,CC$2:$CN$5,MAX($BT$6:$CM$6)+2-CC$6,0)*CC$7,"")</f>
        <v/>
      </c>
      <c r="CD15" s="52" t="str">
        <f>IFERROR(VLOOKUP($B15,CD$2:$CN$5,MAX($BT$6:$CM$6)+2-CD$6,0)*CD$7,"")</f>
        <v/>
      </c>
      <c r="CE15" s="52" t="str">
        <f>IFERROR(VLOOKUP($B15,CE$2:$CN$5,MAX($BT$6:$CM$6)+2-CE$6,0)*CE$7,"")</f>
        <v/>
      </c>
      <c r="CF15" s="52" t="str">
        <f>IFERROR(VLOOKUP($B15,CF$2:$CN$5,MAX($BT$6:$CM$6)+2-CF$6,0)*CF$7,"")</f>
        <v/>
      </c>
      <c r="CG15" s="52" t="str">
        <f>IFERROR(VLOOKUP($B15,CG$2:$CN$5,MAX($BT$6:$CM$6)+2-CG$6,0)*CG$7,"")</f>
        <v/>
      </c>
      <c r="CH15" s="52" t="str">
        <f>IFERROR(VLOOKUP($B15,CH$2:$CN$5,MAX($BT$6:$CM$6)+2-CH$6,0)*CH$7,"")</f>
        <v/>
      </c>
      <c r="CI15" s="52" t="str">
        <f>IFERROR(VLOOKUP($B15,CI$2:$CN$5,MAX($BT$6:$CM$6)+2-CI$6,0)*CI$7,"")</f>
        <v/>
      </c>
      <c r="CJ15" s="52" t="str">
        <f>IFERROR(VLOOKUP($B15,CJ$2:$CN$5,MAX($BT$6:$CM$6)+2-CJ$6,0)*CJ$7,"")</f>
        <v/>
      </c>
      <c r="CK15" s="52" t="str">
        <f>IFERROR(VLOOKUP($B15,CK$2:$CN$5,MAX($BT$6:$CM$6)+2-CK$6,0)*CK$7,"")</f>
        <v/>
      </c>
      <c r="CL15" s="52" t="str">
        <f>IFERROR(VLOOKUP($B15,CL$2:$CN$5,MAX($BT$6:$CM$6)+2-CL$6,0)*CL$7,"")</f>
        <v/>
      </c>
      <c r="CM15" s="52" t="str">
        <f>IFERROR(VLOOKUP($B15,CM$2:$CN$5,MAX($BT$6:$CM$6)+2-CM$6,0)*CM$7,"")</f>
        <v/>
      </c>
      <c r="CP15" s="53"/>
      <c r="CQ15" s="54" t="str">
        <f>IFERROR(VLOOKUP($B15,BT$49:$CN$58,MAX($CQ$6:$DJ$6)+2-CQ$6,0)*CQ$7,"")</f>
        <v/>
      </c>
      <c r="CR15" s="54" t="str">
        <f>IFERROR(VLOOKUP($B15,BU$49:$CN$58,MAX($CQ$6:$DJ$6)+2-CR$6,0)*CR$7,"")</f>
        <v/>
      </c>
      <c r="CS15" s="54" t="str">
        <f>IFERROR(VLOOKUP($B15,BV$49:$CN$58,MAX($CQ$6:$DJ$6)+2-CS$6,0)*CS$7,"")</f>
        <v/>
      </c>
      <c r="CT15" s="54" t="str">
        <f>IFERROR(VLOOKUP($B15,BW$49:$CN$58,MAX($CQ$6:$DJ$6)+2-CT$6,0)*CT$7,"")</f>
        <v/>
      </c>
      <c r="CU15" s="54" t="str">
        <f>IFERROR(VLOOKUP($B15,BX$49:$CN$58,MAX($CQ$6:$DJ$6)+2-CU$6,0)*CU$7,"")</f>
        <v/>
      </c>
      <c r="CV15" s="54" t="str">
        <f>IFERROR(VLOOKUP($B15,BY$49:$CN$58,MAX($CQ$6:$DJ$6)+2-CV$6,0)*CV$7,"")</f>
        <v/>
      </c>
      <c r="CW15" s="54" t="str">
        <f>IFERROR(VLOOKUP($B15,BZ$49:$CN$58,MAX($CQ$6:$DJ$6)+2-CW$6,0)*CW$7,"")</f>
        <v/>
      </c>
      <c r="CX15" s="54" t="str">
        <f>IFERROR(VLOOKUP($B15,CA$49:$CN$58,MAX($CQ$6:$DJ$6)+2-CX$6,0)*CX$7,"")</f>
        <v/>
      </c>
      <c r="CY15" s="54" t="str">
        <f>IFERROR(VLOOKUP($B15,CB$49:$CN$58,MAX($CQ$6:$DJ$6)+2-CY$6,0)*CY$7,"")</f>
        <v/>
      </c>
      <c r="CZ15" s="54" t="str">
        <f>IFERROR(VLOOKUP($B15,CC$49:$CN$58,MAX($CQ$6:$DJ$6)+2-CZ$6,0)*CZ$7,"")</f>
        <v/>
      </c>
      <c r="DA15" s="54" t="str">
        <f>IFERROR(VLOOKUP($B15,CD$49:$CN$58,MAX($CQ$6:$DJ$6)+2-DA$6,0)*DA$7,"")</f>
        <v/>
      </c>
      <c r="DB15" s="54" t="str">
        <f>IFERROR(VLOOKUP($B15,CE$49:$CN$58,MAX($CQ$6:$DJ$6)+2-DB$6,0)*DB$7,"")</f>
        <v/>
      </c>
      <c r="DC15" s="54" t="str">
        <f>IFERROR(VLOOKUP($B15,CF$49:$CN$58,MAX($CQ$6:$DJ$6)+2-DC$6,0)*DC$7,"")</f>
        <v/>
      </c>
      <c r="DD15" s="54" t="str">
        <f>IFERROR(VLOOKUP($B15,CG$49:$CN$58,MAX($CQ$6:$DJ$6)+2-DD$6,0)*DD$7,"")</f>
        <v/>
      </c>
      <c r="DE15" s="54" t="str">
        <f>IFERROR(VLOOKUP($B15,CH$49:$CN$58,MAX($CQ$6:$DJ$6)+2-DE$6,0)*DE$7,"")</f>
        <v/>
      </c>
      <c r="DF15" s="54" t="str">
        <f>IFERROR(VLOOKUP($B15,CI$49:$CN$58,MAX($CQ$6:$DJ$6)+2-DF$6,0)*DF$7,"")</f>
        <v/>
      </c>
      <c r="DG15" s="54" t="str">
        <f>IFERROR(VLOOKUP($B15,CJ$49:$CN$58,MAX($CQ$6:$DJ$6)+2-DG$6,0)*DG$7,"")</f>
        <v/>
      </c>
      <c r="DH15" s="54" t="str">
        <f>IFERROR(VLOOKUP($B15,CK$49:$CN$58,MAX($CQ$6:$DJ$6)+2-DH$6,0)*DH$7,"")</f>
        <v/>
      </c>
      <c r="DI15" s="54" t="str">
        <f>IFERROR(VLOOKUP($B15,CL$49:$CN$58,MAX($CQ$6:$DJ$6)+2-DI$6,0)*DI$7,"")</f>
        <v/>
      </c>
      <c r="DJ15" s="54" t="str">
        <f>IFERROR(VLOOKUP($B15,CM$49:$CN$58,MAX($CQ$6:$DJ$6)+2-DJ$6,0)*DJ$7,"")</f>
        <v/>
      </c>
      <c r="DK15" s="55">
        <f t="shared" si="17"/>
        <v>0</v>
      </c>
      <c r="DM15" s="56" t="str">
        <f>IFERROR(VLOOKUP($B15,BT$60:$CN$69,MAX($BT$6:$CM$6)+2-DM$6,0)*DM$7,"")</f>
        <v/>
      </c>
      <c r="DN15" s="56" t="str">
        <f>IFERROR(VLOOKUP($B15,BU$60:$CN$69,MAX($BT$6:$CM$6)+2-DN$6,0)*DN$7,"")</f>
        <v/>
      </c>
      <c r="DO15" s="56" t="str">
        <f>IFERROR(VLOOKUP($B15,BV$60:$CN$69,MAX($BT$6:$CM$6)+2-DO$6,0)*DO$7,"")</f>
        <v/>
      </c>
      <c r="DP15" s="56" t="str">
        <f>IFERROR(VLOOKUP($B15,BW$60:$CN$69,MAX($BT$6:$CM$6)+2-DP$6,0)*DP$7,"")</f>
        <v/>
      </c>
      <c r="DQ15" s="56" t="str">
        <f>IFERROR(VLOOKUP($B15,BX$60:$CN$69,MAX($BT$6:$CM$6)+2-DQ$6,0)*DQ$7,"")</f>
        <v/>
      </c>
      <c r="DR15" s="56" t="str">
        <f>IFERROR(VLOOKUP($B15,BY$60:$CN$69,MAX($BT$6:$CM$6)+2-DR$6,0)*DR$7,"")</f>
        <v/>
      </c>
      <c r="DS15" s="56" t="str">
        <f>IFERROR(VLOOKUP($B15,BZ$60:$CN$69,MAX($BT$6:$CM$6)+2-DS$6,0)*DS$7,"")</f>
        <v/>
      </c>
      <c r="DT15" s="56" t="str">
        <f>IFERROR(VLOOKUP($B15,CA$60:$CN$69,MAX($BT$6:$CM$6)+2-DT$6,0)*DT$7,"")</f>
        <v/>
      </c>
      <c r="DU15" s="56" t="str">
        <f>IFERROR(VLOOKUP($B15,CB$60:$CN$69,MAX($BT$6:$CM$6)+2-DU$6,0)*DU$7,"")</f>
        <v/>
      </c>
      <c r="DV15" s="56" t="str">
        <f>IFERROR(VLOOKUP($B15,CC$60:$CN$69,MAX($BT$6:$CM$6)+2-DV$6,0)*DV$7,"")</f>
        <v/>
      </c>
      <c r="DW15" s="56" t="str">
        <f>IFERROR(VLOOKUP($B15,CD$60:$CN$69,MAX($BT$6:$CM$6)+2-DW$6,0)*DW$7,"")</f>
        <v/>
      </c>
      <c r="DX15" s="56" t="str">
        <f>IFERROR(VLOOKUP($B15,CE$60:$CN$69,MAX($BT$6:$CM$6)+2-DX$6,0)*DX$7,"")</f>
        <v/>
      </c>
      <c r="DY15" s="56" t="str">
        <f>IFERROR(VLOOKUP($B15,CF$60:$CN$69,MAX($BT$6:$CM$6)+2-DY$6,0)*DY$7,"")</f>
        <v/>
      </c>
      <c r="DZ15" s="56" t="str">
        <f>IFERROR(VLOOKUP($B15,CG$60:$CN$69,MAX($BT$6:$CM$6)+2-DZ$6,0)*DZ$7,"")</f>
        <v/>
      </c>
      <c r="EA15" s="56" t="str">
        <f>IFERROR(VLOOKUP($B15,CH$60:$CN$69,MAX($BT$6:$CM$6)+2-EA$6,0)*EA$7,"")</f>
        <v/>
      </c>
      <c r="EB15" s="56" t="str">
        <f>IFERROR(VLOOKUP($B15,CI$60:$CN$69,MAX($BT$6:$CM$6)+2-EB$6,0)*EB$7,"")</f>
        <v/>
      </c>
      <c r="EC15" s="56" t="str">
        <f>IFERROR(VLOOKUP($B15,CJ$60:$CN$69,MAX($BT$6:$CM$6)+2-EC$6,0)*EC$7,"")</f>
        <v/>
      </c>
      <c r="ED15" s="56" t="str">
        <f>IFERROR(VLOOKUP($B15,CK$60:$CN$69,MAX($BT$6:$CM$6)+2-ED$6,0)*ED$7,"")</f>
        <v/>
      </c>
      <c r="EE15" s="56" t="str">
        <f>IFERROR(VLOOKUP($B15,CL$60:$CN$69,MAX($BT$6:$CM$6)+2-EE$6,0)*EE$7,"")</f>
        <v/>
      </c>
      <c r="EF15" s="56" t="str">
        <f>IFERROR(VLOOKUP($B15,CM$60:$CN$69,MAX($BT$6:$CM$6)+2-EF$6,0)*EF$7,"")</f>
        <v/>
      </c>
      <c r="EG15" s="57">
        <f t="shared" si="18"/>
        <v>0</v>
      </c>
      <c r="EJ15" s="1">
        <v>8</v>
      </c>
      <c r="EL15" s="1">
        <v>8</v>
      </c>
      <c r="EN15" s="1">
        <v>8</v>
      </c>
      <c r="EO15" s="1"/>
      <c r="EP15" s="1">
        <v>8</v>
      </c>
    </row>
    <row r="16" spans="1:146" ht="18" hidden="1">
      <c r="A16" s="36" t="s">
        <v>35</v>
      </c>
      <c r="B16" s="37"/>
      <c r="C16" s="38"/>
      <c r="D16" s="39"/>
      <c r="E16" s="40"/>
      <c r="F16" s="41"/>
      <c r="G16" s="42"/>
      <c r="H16" s="43">
        <f t="shared" si="0"/>
        <v>0</v>
      </c>
      <c r="I16" s="43">
        <f t="shared" si="1"/>
        <v>0</v>
      </c>
      <c r="J16" s="43">
        <f t="shared" si="2"/>
        <v>0</v>
      </c>
      <c r="K16" s="43">
        <f t="shared" si="3"/>
        <v>0</v>
      </c>
      <c r="L16" s="43">
        <f t="shared" si="4"/>
        <v>0</v>
      </c>
      <c r="M16" s="43">
        <f t="shared" si="5"/>
        <v>49</v>
      </c>
      <c r="N16" s="43">
        <f t="shared" si="6"/>
        <v>0</v>
      </c>
      <c r="O16" s="44">
        <f t="shared" si="7"/>
        <v>49</v>
      </c>
      <c r="P16" s="45" t="str">
        <f t="shared" si="8"/>
        <v/>
      </c>
      <c r="Q16" s="45">
        <f t="shared" si="9"/>
        <v>0</v>
      </c>
      <c r="R16" s="46"/>
      <c r="S16" s="46" t="str">
        <f t="shared" si="10"/>
        <v/>
      </c>
      <c r="T16" s="46">
        <f t="shared" si="11"/>
        <v>0</v>
      </c>
      <c r="U16" s="47" t="str">
        <f>IFERROR(VLOOKUP($B16,U$3:$BN$5,MAX($U$6:$BM$6)+2-U$6,0),"")</f>
        <v/>
      </c>
      <c r="V16" s="47" t="str">
        <f>IFERROR(VLOOKUP($B16,V$3:$BN$5,MAX($U$6:$BM$6)+2-V$6,0),"")</f>
        <v/>
      </c>
      <c r="W16" s="47" t="str">
        <f>IFERROR(VLOOKUP($B16,W$3:$BN$5,MAX($U$6:$BM$6)+2-W$6,0),"")</f>
        <v/>
      </c>
      <c r="X16" s="47" t="str">
        <f>IFERROR(VLOOKUP($B16,X$3:$BN$5,MAX($U$6:$BM$6)+2-X$6,0),"")</f>
        <v/>
      </c>
      <c r="Y16" s="47" t="str">
        <f>IFERROR(VLOOKUP($B16,Y$3:$BN$5,MAX($U$6:$BM$6)+2-Y$6,0),"")</f>
        <v/>
      </c>
      <c r="Z16" s="47" t="str">
        <f>IFERROR(VLOOKUP($B16,Z$3:$BN$5,MAX($U$6:$BM$6)+2-Z$6,0),"")</f>
        <v/>
      </c>
      <c r="AA16" s="47" t="str">
        <f>IFERROR(VLOOKUP($B16,AA$3:$BN$5,MAX($U$6:$BM$6)+2-AA$6,0),"")</f>
        <v/>
      </c>
      <c r="AB16" s="47" t="str">
        <f>IFERROR(VLOOKUP($B16,AB$3:$BN$5,MAX($U$6:$BM$6)+2-AB$6,0),"")</f>
        <v/>
      </c>
      <c r="AC16" s="47" t="str">
        <f>IFERROR(VLOOKUP($B16,AC$3:$BN$5,MAX($U$6:$BM$6)+2-AC$6,0),"")</f>
        <v/>
      </c>
      <c r="AD16" s="47" t="str">
        <f>IFERROR(VLOOKUP($B16,AD$3:$BN$5,MAX($U$6:$BM$6)+2-AD$6,0),"")</f>
        <v/>
      </c>
      <c r="AE16" s="47" t="str">
        <f>IFERROR(VLOOKUP($B16,AE$3:$BN$5,MAX($U$6:$BM$6)+2-AE$6,0),"")</f>
        <v/>
      </c>
      <c r="AF16" s="47" t="str">
        <f>IFERROR(VLOOKUP($B16,AF$3:$BN$5,MAX($U$6:$BM$6)+2-AF$6,0),"")</f>
        <v/>
      </c>
      <c r="AG16" s="47" t="str">
        <f>IFERROR(VLOOKUP($B16,AG$3:$BN$5,MAX($U$6:$BM$6)+2-AG$6,0),"")</f>
        <v/>
      </c>
      <c r="AH16" s="47" t="str">
        <f>IFERROR(VLOOKUP($B16,AH$3:$BN$5,MAX($U$6:$BM$6)+2-AH$6,0),"")</f>
        <v/>
      </c>
      <c r="AI16" s="47" t="str">
        <f>IFERROR(VLOOKUP($B16,AI$3:$BN$5,MAX($U$6:$BM$6)+2-AI$6,0),"")</f>
        <v/>
      </c>
      <c r="AJ16" s="47" t="str">
        <f>IFERROR(VLOOKUP($B16,AJ$3:$BN$5,MAX($U$6:$BM$6)+2-AJ$6,0),"")</f>
        <v/>
      </c>
      <c r="AK16" s="47" t="str">
        <f>IFERROR(VLOOKUP($B16,AK$3:$BN$5,MAX($U$6:$BM$6)+2-AK$6,0),"")</f>
        <v/>
      </c>
      <c r="AL16" s="47" t="str">
        <f>IFERROR(VLOOKUP($B16,AL$3:$BN$5,MAX($U$6:$BM$6)+2-AL$6,0),"")</f>
        <v/>
      </c>
      <c r="AM16" s="47" t="str">
        <f>IFERROR(VLOOKUP($B16,AM$3:$BN$5,MAX($U$6:$BM$6)+2-AM$6,0),"")</f>
        <v/>
      </c>
      <c r="AN16" s="47" t="str">
        <f>IFERROR(VLOOKUP($B16,AN$3:$BN$5,MAX($U$6:$BM$6)+2-AN$6,0),"")</f>
        <v/>
      </c>
      <c r="AO16" s="47" t="str">
        <f>IFERROR(VLOOKUP($B16,AO$3:$BN$5,MAX($U$6:$BM$6)+2-AO$6,0),"")</f>
        <v/>
      </c>
      <c r="AP16" s="47" t="str">
        <f>IFERROR(VLOOKUP($B16,AP$3:$BN$5,MAX($U$6:$BM$6)+2-AP$6,0),"")</f>
        <v/>
      </c>
      <c r="AQ16" s="47" t="str">
        <f>IFERROR(VLOOKUP($B16,AQ$3:$BN$5,MAX($U$6:$BM$6)+2-AQ$6,0),"")</f>
        <v/>
      </c>
      <c r="AR16" s="47" t="str">
        <f>IFERROR(VLOOKUP($B16,AR$3:$BN$5,MAX($U$6:$BM$6)+2-AR$6,0),"")</f>
        <v/>
      </c>
      <c r="AS16" s="47" t="str">
        <f>IFERROR(VLOOKUP($B16,AS$3:$BN$5,MAX($U$6:$BM$6)+2-AS$6,0),"")</f>
        <v/>
      </c>
      <c r="AT16" s="47" t="str">
        <f>IFERROR(VLOOKUP($B16,AT$3:$BN$5,MAX($U$6:$BM$6)+2-AT$6,0),"")</f>
        <v/>
      </c>
      <c r="AU16" s="47" t="str">
        <f>IFERROR(VLOOKUP($B16,AU$3:$BN$5,MAX($U$6:$BM$6)+2-AU$6,0),"")</f>
        <v/>
      </c>
      <c r="AV16" s="47" t="str">
        <f>IFERROR(VLOOKUP($B16,AV$3:$BN$5,MAX($U$6:$BM$6)+2-AV$6,0),"")</f>
        <v/>
      </c>
      <c r="AW16" s="47" t="str">
        <f>IFERROR(VLOOKUP($B16,AW$3:$BN$5,MAX($U$6:$BM$6)+2-AW$6,0),"")</f>
        <v/>
      </c>
      <c r="AX16" s="47" t="str">
        <f>IFERROR(VLOOKUP($B16,AX$3:$BN$5,MAX($U$6:$BM$6)+2-AX$6,0),"")</f>
        <v/>
      </c>
      <c r="AY16" s="47" t="str">
        <f>IFERROR(VLOOKUP($B16,AY$3:$BN$5,MAX($U$6:$BM$6)+2-AY$6,0),"")</f>
        <v/>
      </c>
      <c r="AZ16" s="47" t="str">
        <f>IFERROR(VLOOKUP($B16,AZ$3:$BN$5,MAX($U$6:$BM$6)+2-AZ$6,0),"")</f>
        <v/>
      </c>
      <c r="BA16" s="47" t="str">
        <f>IFERROR(VLOOKUP($B16,BA$3:$BN$5,MAX($U$6:$BM$6)+2-BA$6,0),"")</f>
        <v/>
      </c>
      <c r="BB16" s="47" t="str">
        <f>IFERROR(VLOOKUP($B16,BB$3:$BN$5,MAX($U$6:$BM$6)+2-BB$6,0),"")</f>
        <v/>
      </c>
      <c r="BC16" s="47" t="str">
        <f>IFERROR(VLOOKUP($B16,BC$3:$BN$5,MAX($U$6:$BM$6)+2-BC$6,0),"")</f>
        <v/>
      </c>
      <c r="BD16" s="47" t="str">
        <f>IFERROR(VLOOKUP($B16,BD$3:$BN$5,MAX($U$6:$BM$6)+2-BD$6,0),"")</f>
        <v/>
      </c>
      <c r="BE16" s="47" t="str">
        <f>IFERROR(VLOOKUP($B16,BE$3:$BN$5,MAX($U$6:$BM$6)+2-BE$6,0),"")</f>
        <v/>
      </c>
      <c r="BF16" s="47" t="str">
        <f>IFERROR(VLOOKUP($B16,BF$3:$BN$5,MAX($U$6:$BM$6)+2-BF$6,0),"")</f>
        <v/>
      </c>
      <c r="BG16" s="47" t="str">
        <f>IFERROR(VLOOKUP($B16,BG$3:$BN$5,MAX($U$6:$BM$6)+2-BG$6,0),"")</f>
        <v/>
      </c>
      <c r="BH16" s="47" t="str">
        <f>IFERROR(VLOOKUP($B16,BH$3:$BN$5,MAX($U$6:$BM$6)+2-BH$6,0),"")</f>
        <v/>
      </c>
      <c r="BI16" s="47" t="str">
        <f>IFERROR(VLOOKUP($B16,BI$3:$BN$5,MAX($U$6:$BM$6)+2-BI$6,0),"")</f>
        <v/>
      </c>
      <c r="BJ16" s="47" t="str">
        <f>IFERROR(VLOOKUP($B16,BJ$3:$BN$5,MAX($U$6:$BM$6)+2-BJ$6,0),"")</f>
        <v/>
      </c>
      <c r="BK16" s="47" t="str">
        <f>IFERROR(VLOOKUP($B16,BK$3:$BN$5,MAX($U$6:$BM$6)+2-BK$6,0),"")</f>
        <v/>
      </c>
      <c r="BL16" s="47" t="str">
        <f>IFERROR(VLOOKUP($B16,BL$3:$BN$5,MAX($U$6:$BM$6)+2-BL$6,0),"")</f>
        <v/>
      </c>
      <c r="BM16" s="47" t="str">
        <f>IFERROR(VLOOKUP($B16,BM$3:$BN$5,MAX($U$6:$BM$6)+2-BM$6,0),"")</f>
        <v/>
      </c>
      <c r="BN16" s="46">
        <f t="shared" si="12"/>
        <v>0</v>
      </c>
      <c r="BO16" s="48" t="str">
        <f t="shared" si="13"/>
        <v/>
      </c>
      <c r="BP16" s="48">
        <v>9</v>
      </c>
      <c r="BQ16" s="49" t="str">
        <f t="shared" si="14"/>
        <v/>
      </c>
      <c r="BR16" s="50">
        <f t="shared" si="15"/>
        <v>0</v>
      </c>
      <c r="BS16" s="51">
        <f t="shared" si="16"/>
        <v>0</v>
      </c>
      <c r="BT16" s="52" t="str">
        <f>IFERROR(VLOOKUP($B16,BT$2:$CN$5,MAX($BT$6:$CM$6)+2-BT$6,0)*BT$7,"")</f>
        <v/>
      </c>
      <c r="BU16" s="52" t="str">
        <f>IFERROR(VLOOKUP($B16,BU$2:$CN$5,MAX($BT$6:$CM$6)+2-BU$6,0)*BU$7,"")</f>
        <v/>
      </c>
      <c r="BV16" s="52" t="str">
        <f>IFERROR(VLOOKUP($B16,BV$2:$CN$5,MAX($BT$6:$CM$6)+2-BV$6,0)*BV$7,"")</f>
        <v/>
      </c>
      <c r="BW16" s="52" t="str">
        <f>IFERROR(VLOOKUP($B16,BW$2:$CN$5,MAX($BT$6:$CM$6)+2-BW$6,0)*BW$7,"")</f>
        <v/>
      </c>
      <c r="BX16" s="52" t="str">
        <f>IFERROR(VLOOKUP($B16,BX$2:$CN$5,MAX($BT$6:$CM$6)+2-BX$6,0)*BX$7,"")</f>
        <v/>
      </c>
      <c r="BY16" s="52" t="str">
        <f>IFERROR(VLOOKUP($B16,BY$2:$CN$5,MAX($BT$6:$CM$6)+2-BY$6,0)*BY$7,"")</f>
        <v/>
      </c>
      <c r="BZ16" s="52" t="str">
        <f>IFERROR(VLOOKUP($B16,BZ$2:$CN$5,MAX($BT$6:$CM$6)+2-BZ$6,0)*BZ$7,"")</f>
        <v/>
      </c>
      <c r="CA16" s="52" t="str">
        <f>IFERROR(VLOOKUP($B16,CA$2:$CN$5,MAX($BT$6:$CM$6)+2-CA$6,0)*CA$7,"")</f>
        <v/>
      </c>
      <c r="CB16" s="52" t="str">
        <f>IFERROR(VLOOKUP($B16,CB$2:$CN$5,MAX($BT$6:$CM$6)+2-CB$6,0)*CB$7,"")</f>
        <v/>
      </c>
      <c r="CC16" s="52" t="str">
        <f>IFERROR(VLOOKUP($B16,CC$2:$CN$5,MAX($BT$6:$CM$6)+2-CC$6,0)*CC$7,"")</f>
        <v/>
      </c>
      <c r="CD16" s="52" t="str">
        <f>IFERROR(VLOOKUP($B16,CD$2:$CN$5,MAX($BT$6:$CM$6)+2-CD$6,0)*CD$7,"")</f>
        <v/>
      </c>
      <c r="CE16" s="52" t="str">
        <f>IFERROR(VLOOKUP($B16,CE$2:$CN$5,MAX($BT$6:$CM$6)+2-CE$6,0)*CE$7,"")</f>
        <v/>
      </c>
      <c r="CF16" s="52" t="str">
        <f>IFERROR(VLOOKUP($B16,CF$2:$CN$5,MAX($BT$6:$CM$6)+2-CF$6,0)*CF$7,"")</f>
        <v/>
      </c>
      <c r="CG16" s="52" t="str">
        <f>IFERROR(VLOOKUP($B16,CG$2:$CN$5,MAX($BT$6:$CM$6)+2-CG$6,0)*CG$7,"")</f>
        <v/>
      </c>
      <c r="CH16" s="52" t="str">
        <f>IFERROR(VLOOKUP($B16,CH$2:$CN$5,MAX($BT$6:$CM$6)+2-CH$6,0)*CH$7,"")</f>
        <v/>
      </c>
      <c r="CI16" s="52" t="str">
        <f>IFERROR(VLOOKUP($B16,CI$2:$CN$5,MAX($BT$6:$CM$6)+2-CI$6,0)*CI$7,"")</f>
        <v/>
      </c>
      <c r="CJ16" s="52" t="str">
        <f>IFERROR(VLOOKUP($B16,CJ$2:$CN$5,MAX($BT$6:$CM$6)+2-CJ$6,0)*CJ$7,"")</f>
        <v/>
      </c>
      <c r="CK16" s="52" t="str">
        <f>IFERROR(VLOOKUP($B16,CK$2:$CN$5,MAX($BT$6:$CM$6)+2-CK$6,0)*CK$7,"")</f>
        <v/>
      </c>
      <c r="CL16" s="52" t="str">
        <f>IFERROR(VLOOKUP($B16,CL$2:$CN$5,MAX($BT$6:$CM$6)+2-CL$6,0)*CL$7,"")</f>
        <v/>
      </c>
      <c r="CM16" s="52" t="str">
        <f>IFERROR(VLOOKUP($B16,CM$2:$CN$5,MAX($BT$6:$CM$6)+2-CM$6,0)*CM$7,"")</f>
        <v/>
      </c>
      <c r="CP16" s="53"/>
      <c r="CQ16" s="54" t="str">
        <f>IFERROR(VLOOKUP($B16,BT$49:$CN$58,MAX($CQ$6:$DJ$6)+2-CQ$6,0)*CQ$7,"")</f>
        <v/>
      </c>
      <c r="CR16" s="54" t="str">
        <f>IFERROR(VLOOKUP($B16,BU$49:$CN$58,MAX($CQ$6:$DJ$6)+2-CR$6,0)*CR$7,"")</f>
        <v/>
      </c>
      <c r="CS16" s="54" t="str">
        <f>IFERROR(VLOOKUP($B16,BV$49:$CN$58,MAX($CQ$6:$DJ$6)+2-CS$6,0)*CS$7,"")</f>
        <v/>
      </c>
      <c r="CT16" s="54" t="str">
        <f>IFERROR(VLOOKUP($B16,BW$49:$CN$58,MAX($CQ$6:$DJ$6)+2-CT$6,0)*CT$7,"")</f>
        <v/>
      </c>
      <c r="CU16" s="54" t="str">
        <f>IFERROR(VLOOKUP($B16,BX$49:$CN$58,MAX($CQ$6:$DJ$6)+2-CU$6,0)*CU$7,"")</f>
        <v/>
      </c>
      <c r="CV16" s="54" t="str">
        <f>IFERROR(VLOOKUP($B16,BY$49:$CN$58,MAX($CQ$6:$DJ$6)+2-CV$6,0)*CV$7,"")</f>
        <v/>
      </c>
      <c r="CW16" s="54" t="str">
        <f>IFERROR(VLOOKUP($B16,BZ$49:$CN$58,MAX($CQ$6:$DJ$6)+2-CW$6,0)*CW$7,"")</f>
        <v/>
      </c>
      <c r="CX16" s="54" t="str">
        <f>IFERROR(VLOOKUP($B16,CA$49:$CN$58,MAX($CQ$6:$DJ$6)+2-CX$6,0)*CX$7,"")</f>
        <v/>
      </c>
      <c r="CY16" s="54" t="str">
        <f>IFERROR(VLOOKUP($B16,CB$49:$CN$58,MAX($CQ$6:$DJ$6)+2-CY$6,0)*CY$7,"")</f>
        <v/>
      </c>
      <c r="CZ16" s="54" t="str">
        <f>IFERROR(VLOOKUP($B16,CC$49:$CN$58,MAX($CQ$6:$DJ$6)+2-CZ$6,0)*CZ$7,"")</f>
        <v/>
      </c>
      <c r="DA16" s="54" t="str">
        <f>IFERROR(VLOOKUP($B16,CD$49:$CN$58,MAX($CQ$6:$DJ$6)+2-DA$6,0)*DA$7,"")</f>
        <v/>
      </c>
      <c r="DB16" s="54" t="str">
        <f>IFERROR(VLOOKUP($B16,CE$49:$CN$58,MAX($CQ$6:$DJ$6)+2-DB$6,0)*DB$7,"")</f>
        <v/>
      </c>
      <c r="DC16" s="54" t="str">
        <f>IFERROR(VLOOKUP($B16,CF$49:$CN$58,MAX($CQ$6:$DJ$6)+2-DC$6,0)*DC$7,"")</f>
        <v/>
      </c>
      <c r="DD16" s="54" t="str">
        <f>IFERROR(VLOOKUP($B16,CG$49:$CN$58,MAX($CQ$6:$DJ$6)+2-DD$6,0)*DD$7,"")</f>
        <v/>
      </c>
      <c r="DE16" s="54" t="str">
        <f>IFERROR(VLOOKUP($B16,CH$49:$CN$58,MAX($CQ$6:$DJ$6)+2-DE$6,0)*DE$7,"")</f>
        <v/>
      </c>
      <c r="DF16" s="54" t="str">
        <f>IFERROR(VLOOKUP($B16,CI$49:$CN$58,MAX($CQ$6:$DJ$6)+2-DF$6,0)*DF$7,"")</f>
        <v/>
      </c>
      <c r="DG16" s="54" t="str">
        <f>IFERROR(VLOOKUP($B16,CJ$49:$CN$58,MAX($CQ$6:$DJ$6)+2-DG$6,0)*DG$7,"")</f>
        <v/>
      </c>
      <c r="DH16" s="54" t="str">
        <f>IFERROR(VLOOKUP($B16,CK$49:$CN$58,MAX($CQ$6:$DJ$6)+2-DH$6,0)*DH$7,"")</f>
        <v/>
      </c>
      <c r="DI16" s="54" t="str">
        <f>IFERROR(VLOOKUP($B16,CL$49:$CN$58,MAX($CQ$6:$DJ$6)+2-DI$6,0)*DI$7,"")</f>
        <v/>
      </c>
      <c r="DJ16" s="54" t="str">
        <f>IFERROR(VLOOKUP($B16,CM$49:$CN$58,MAX($CQ$6:$DJ$6)+2-DJ$6,0)*DJ$7,"")</f>
        <v/>
      </c>
      <c r="DK16" s="55">
        <f t="shared" si="17"/>
        <v>0</v>
      </c>
      <c r="DM16" s="56" t="str">
        <f>IFERROR(VLOOKUP($B16,BT$60:$CN$69,MAX($BT$6:$CM$6)+2-DM$6,0)*DM$7,"")</f>
        <v/>
      </c>
      <c r="DN16" s="56" t="str">
        <f>IFERROR(VLOOKUP($B16,BU$60:$CN$69,MAX($BT$6:$CM$6)+2-DN$6,0)*DN$7,"")</f>
        <v/>
      </c>
      <c r="DO16" s="56" t="str">
        <f>IFERROR(VLOOKUP($B16,BV$60:$CN$69,MAX($BT$6:$CM$6)+2-DO$6,0)*DO$7,"")</f>
        <v/>
      </c>
      <c r="DP16" s="56" t="str">
        <f>IFERROR(VLOOKUP($B16,BW$60:$CN$69,MAX($BT$6:$CM$6)+2-DP$6,0)*DP$7,"")</f>
        <v/>
      </c>
      <c r="DQ16" s="56" t="str">
        <f>IFERROR(VLOOKUP($B16,BX$60:$CN$69,MAX($BT$6:$CM$6)+2-DQ$6,0)*DQ$7,"")</f>
        <v/>
      </c>
      <c r="DR16" s="56" t="str">
        <f>IFERROR(VLOOKUP($B16,BY$60:$CN$69,MAX($BT$6:$CM$6)+2-DR$6,0)*DR$7,"")</f>
        <v/>
      </c>
      <c r="DS16" s="56" t="str">
        <f>IFERROR(VLOOKUP($B16,BZ$60:$CN$69,MAX($BT$6:$CM$6)+2-DS$6,0)*DS$7,"")</f>
        <v/>
      </c>
      <c r="DT16" s="56" t="str">
        <f>IFERROR(VLOOKUP($B16,CA$60:$CN$69,MAX($BT$6:$CM$6)+2-DT$6,0)*DT$7,"")</f>
        <v/>
      </c>
      <c r="DU16" s="56" t="str">
        <f>IFERROR(VLOOKUP($B16,CB$60:$CN$69,MAX($BT$6:$CM$6)+2-DU$6,0)*DU$7,"")</f>
        <v/>
      </c>
      <c r="DV16" s="56" t="str">
        <f>IFERROR(VLOOKUP($B16,CC$60:$CN$69,MAX($BT$6:$CM$6)+2-DV$6,0)*DV$7,"")</f>
        <v/>
      </c>
      <c r="DW16" s="56" t="str">
        <f>IFERROR(VLOOKUP($B16,CD$60:$CN$69,MAX($BT$6:$CM$6)+2-DW$6,0)*DW$7,"")</f>
        <v/>
      </c>
      <c r="DX16" s="56" t="str">
        <f>IFERROR(VLOOKUP($B16,CE$60:$CN$69,MAX($BT$6:$CM$6)+2-DX$6,0)*DX$7,"")</f>
        <v/>
      </c>
      <c r="DY16" s="56" t="str">
        <f>IFERROR(VLOOKUP($B16,CF$60:$CN$69,MAX($BT$6:$CM$6)+2-DY$6,0)*DY$7,"")</f>
        <v/>
      </c>
      <c r="DZ16" s="56" t="str">
        <f>IFERROR(VLOOKUP($B16,CG$60:$CN$69,MAX($BT$6:$CM$6)+2-DZ$6,0)*DZ$7,"")</f>
        <v/>
      </c>
      <c r="EA16" s="56" t="str">
        <f>IFERROR(VLOOKUP($B16,CH$60:$CN$69,MAX($BT$6:$CM$6)+2-EA$6,0)*EA$7,"")</f>
        <v/>
      </c>
      <c r="EB16" s="56" t="str">
        <f>IFERROR(VLOOKUP($B16,CI$60:$CN$69,MAX($BT$6:$CM$6)+2-EB$6,0)*EB$7,"")</f>
        <v/>
      </c>
      <c r="EC16" s="56" t="str">
        <f>IFERROR(VLOOKUP($B16,CJ$60:$CN$69,MAX($BT$6:$CM$6)+2-EC$6,0)*EC$7,"")</f>
        <v/>
      </c>
      <c r="ED16" s="56" t="str">
        <f>IFERROR(VLOOKUP($B16,CK$60:$CN$69,MAX($BT$6:$CM$6)+2-ED$6,0)*ED$7,"")</f>
        <v/>
      </c>
      <c r="EE16" s="56" t="str">
        <f>IFERROR(VLOOKUP($B16,CL$60:$CN$69,MAX($BT$6:$CM$6)+2-EE$6,0)*EE$7,"")</f>
        <v/>
      </c>
      <c r="EF16" s="56" t="str">
        <f>IFERROR(VLOOKUP($B16,CM$60:$CN$69,MAX($BT$6:$CM$6)+2-EF$6,0)*EF$7,"")</f>
        <v/>
      </c>
      <c r="EG16" s="57">
        <f t="shared" si="18"/>
        <v>0</v>
      </c>
      <c r="EJ16" s="1">
        <v>9</v>
      </c>
      <c r="EL16" s="1">
        <v>9</v>
      </c>
      <c r="EN16" s="1">
        <v>9</v>
      </c>
      <c r="EO16" s="1"/>
      <c r="EP16" s="1">
        <v>9</v>
      </c>
    </row>
    <row r="17" spans="1:146" ht="18" hidden="1">
      <c r="A17" s="36" t="s">
        <v>36</v>
      </c>
      <c r="B17" s="37"/>
      <c r="C17" s="38"/>
      <c r="D17" s="39"/>
      <c r="E17" s="40"/>
      <c r="F17" s="41"/>
      <c r="G17" s="42"/>
      <c r="H17" s="43">
        <f t="shared" si="0"/>
        <v>0</v>
      </c>
      <c r="I17" s="43">
        <f t="shared" si="1"/>
        <v>0</v>
      </c>
      <c r="J17" s="43">
        <f t="shared" si="2"/>
        <v>0</v>
      </c>
      <c r="K17" s="43">
        <f t="shared" si="3"/>
        <v>0</v>
      </c>
      <c r="L17" s="43">
        <f t="shared" si="4"/>
        <v>0</v>
      </c>
      <c r="M17" s="43">
        <f t="shared" si="5"/>
        <v>49</v>
      </c>
      <c r="N17" s="43">
        <f t="shared" si="6"/>
        <v>0</v>
      </c>
      <c r="O17" s="44">
        <f t="shared" si="7"/>
        <v>49</v>
      </c>
      <c r="P17" s="45" t="str">
        <f t="shared" si="8"/>
        <v/>
      </c>
      <c r="Q17" s="45">
        <f t="shared" si="9"/>
        <v>0</v>
      </c>
      <c r="R17" s="46"/>
      <c r="S17" s="46" t="str">
        <f t="shared" si="10"/>
        <v/>
      </c>
      <c r="T17" s="46">
        <f t="shared" si="11"/>
        <v>0</v>
      </c>
      <c r="U17" s="47" t="str">
        <f>IFERROR(VLOOKUP($B17,U$3:$BN$5,MAX($U$6:$BM$6)+2-U$6,0),"")</f>
        <v/>
      </c>
      <c r="V17" s="47" t="str">
        <f>IFERROR(VLOOKUP($B17,V$3:$BN$5,MAX($U$6:$BM$6)+2-V$6,0),"")</f>
        <v/>
      </c>
      <c r="W17" s="47" t="str">
        <f>IFERROR(VLOOKUP($B17,W$3:$BN$5,MAX($U$6:$BM$6)+2-W$6,0),"")</f>
        <v/>
      </c>
      <c r="X17" s="47" t="str">
        <f>IFERROR(VLOOKUP($B17,X$3:$BN$5,MAX($U$6:$BM$6)+2-X$6,0),"")</f>
        <v/>
      </c>
      <c r="Y17" s="47" t="str">
        <f>IFERROR(VLOOKUP($B17,Y$3:$BN$5,MAX($U$6:$BM$6)+2-Y$6,0),"")</f>
        <v/>
      </c>
      <c r="Z17" s="47" t="str">
        <f>IFERROR(VLOOKUP($B17,Z$3:$BN$5,MAX($U$6:$BM$6)+2-Z$6,0),"")</f>
        <v/>
      </c>
      <c r="AA17" s="47" t="str">
        <f>IFERROR(VLOOKUP($B17,AA$3:$BN$5,MAX($U$6:$BM$6)+2-AA$6,0),"")</f>
        <v/>
      </c>
      <c r="AB17" s="47" t="str">
        <f>IFERROR(VLOOKUP($B17,AB$3:$BN$5,MAX($U$6:$BM$6)+2-AB$6,0),"")</f>
        <v/>
      </c>
      <c r="AC17" s="47" t="str">
        <f>IFERROR(VLOOKUP($B17,AC$3:$BN$5,MAX($U$6:$BM$6)+2-AC$6,0),"")</f>
        <v/>
      </c>
      <c r="AD17" s="47" t="str">
        <f>IFERROR(VLOOKUP($B17,AD$3:$BN$5,MAX($U$6:$BM$6)+2-AD$6,0),"")</f>
        <v/>
      </c>
      <c r="AE17" s="47" t="str">
        <f>IFERROR(VLOOKUP($B17,AE$3:$BN$5,MAX($U$6:$BM$6)+2-AE$6,0),"")</f>
        <v/>
      </c>
      <c r="AF17" s="47" t="str">
        <f>IFERROR(VLOOKUP($B17,AF$3:$BN$5,MAX($U$6:$BM$6)+2-AF$6,0),"")</f>
        <v/>
      </c>
      <c r="AG17" s="47" t="str">
        <f>IFERROR(VLOOKUP($B17,AG$3:$BN$5,MAX($U$6:$BM$6)+2-AG$6,0),"")</f>
        <v/>
      </c>
      <c r="AH17" s="47" t="str">
        <f>IFERROR(VLOOKUP($B17,AH$3:$BN$5,MAX($U$6:$BM$6)+2-AH$6,0),"")</f>
        <v/>
      </c>
      <c r="AI17" s="47" t="str">
        <f>IFERROR(VLOOKUP($B17,AI$3:$BN$5,MAX($U$6:$BM$6)+2-AI$6,0),"")</f>
        <v/>
      </c>
      <c r="AJ17" s="47" t="str">
        <f>IFERROR(VLOOKUP($B17,AJ$3:$BN$5,MAX($U$6:$BM$6)+2-AJ$6,0),"")</f>
        <v/>
      </c>
      <c r="AK17" s="47" t="str">
        <f>IFERROR(VLOOKUP($B17,AK$3:$BN$5,MAX($U$6:$BM$6)+2-AK$6,0),"")</f>
        <v/>
      </c>
      <c r="AL17" s="47" t="str">
        <f>IFERROR(VLOOKUP($B17,AL$3:$BN$5,MAX($U$6:$BM$6)+2-AL$6,0),"")</f>
        <v/>
      </c>
      <c r="AM17" s="47" t="str">
        <f>IFERROR(VLOOKUP($B17,AM$3:$BN$5,MAX($U$6:$BM$6)+2-AM$6,0),"")</f>
        <v/>
      </c>
      <c r="AN17" s="47" t="str">
        <f>IFERROR(VLOOKUP($B17,AN$3:$BN$5,MAX($U$6:$BM$6)+2-AN$6,0),"")</f>
        <v/>
      </c>
      <c r="AO17" s="47" t="str">
        <f>IFERROR(VLOOKUP($B17,AO$3:$BN$5,MAX($U$6:$BM$6)+2-AO$6,0),"")</f>
        <v/>
      </c>
      <c r="AP17" s="47" t="str">
        <f>IFERROR(VLOOKUP($B17,AP$3:$BN$5,MAX($U$6:$BM$6)+2-AP$6,0),"")</f>
        <v/>
      </c>
      <c r="AQ17" s="47" t="str">
        <f>IFERROR(VLOOKUP($B17,AQ$3:$BN$5,MAX($U$6:$BM$6)+2-AQ$6,0),"")</f>
        <v/>
      </c>
      <c r="AR17" s="47" t="str">
        <f>IFERROR(VLOOKUP($B17,AR$3:$BN$5,MAX($U$6:$BM$6)+2-AR$6,0),"")</f>
        <v/>
      </c>
      <c r="AS17" s="47" t="str">
        <f>IFERROR(VLOOKUP($B17,AS$3:$BN$5,MAX($U$6:$BM$6)+2-AS$6,0),"")</f>
        <v/>
      </c>
      <c r="AT17" s="47" t="str">
        <f>IFERROR(VLOOKUP($B17,AT$3:$BN$5,MAX($U$6:$BM$6)+2-AT$6,0),"")</f>
        <v/>
      </c>
      <c r="AU17" s="47" t="str">
        <f>IFERROR(VLOOKUP($B17,AU$3:$BN$5,MAX($U$6:$BM$6)+2-AU$6,0),"")</f>
        <v/>
      </c>
      <c r="AV17" s="47" t="str">
        <f>IFERROR(VLOOKUP($B17,AV$3:$BN$5,MAX($U$6:$BM$6)+2-AV$6,0),"")</f>
        <v/>
      </c>
      <c r="AW17" s="47" t="str">
        <f>IFERROR(VLOOKUP($B17,AW$3:$BN$5,MAX($U$6:$BM$6)+2-AW$6,0),"")</f>
        <v/>
      </c>
      <c r="AX17" s="47" t="str">
        <f>IFERROR(VLOOKUP($B17,AX$3:$BN$5,MAX($U$6:$BM$6)+2-AX$6,0),"")</f>
        <v/>
      </c>
      <c r="AY17" s="47" t="str">
        <f>IFERROR(VLOOKUP($B17,AY$3:$BN$5,MAX($U$6:$BM$6)+2-AY$6,0),"")</f>
        <v/>
      </c>
      <c r="AZ17" s="47" t="str">
        <f>IFERROR(VLOOKUP($B17,AZ$3:$BN$5,MAX($U$6:$BM$6)+2-AZ$6,0),"")</f>
        <v/>
      </c>
      <c r="BA17" s="47" t="str">
        <f>IFERROR(VLOOKUP($B17,BA$3:$BN$5,MAX($U$6:$BM$6)+2-BA$6,0),"")</f>
        <v/>
      </c>
      <c r="BB17" s="47" t="str">
        <f>IFERROR(VLOOKUP($B17,BB$3:$BN$5,MAX($U$6:$BM$6)+2-BB$6,0),"")</f>
        <v/>
      </c>
      <c r="BC17" s="47" t="str">
        <f>IFERROR(VLOOKUP($B17,BC$3:$BN$5,MAX($U$6:$BM$6)+2-BC$6,0),"")</f>
        <v/>
      </c>
      <c r="BD17" s="47" t="str">
        <f>IFERROR(VLOOKUP($B17,BD$3:$BN$5,MAX($U$6:$BM$6)+2-BD$6,0),"")</f>
        <v/>
      </c>
      <c r="BE17" s="47" t="str">
        <f>IFERROR(VLOOKUP($B17,BE$3:$BN$5,MAX($U$6:$BM$6)+2-BE$6,0),"")</f>
        <v/>
      </c>
      <c r="BF17" s="47" t="str">
        <f>IFERROR(VLOOKUP($B17,BF$3:$BN$5,MAX($U$6:$BM$6)+2-BF$6,0),"")</f>
        <v/>
      </c>
      <c r="BG17" s="47" t="str">
        <f>IFERROR(VLOOKUP($B17,BG$3:$BN$5,MAX($U$6:$BM$6)+2-BG$6,0),"")</f>
        <v/>
      </c>
      <c r="BH17" s="47" t="str">
        <f>IFERROR(VLOOKUP($B17,BH$3:$BN$5,MAX($U$6:$BM$6)+2-BH$6,0),"")</f>
        <v/>
      </c>
      <c r="BI17" s="47" t="str">
        <f>IFERROR(VLOOKUP($B17,BI$3:$BN$5,MAX($U$6:$BM$6)+2-BI$6,0),"")</f>
        <v/>
      </c>
      <c r="BJ17" s="47" t="str">
        <f>IFERROR(VLOOKUP($B17,BJ$3:$BN$5,MAX($U$6:$BM$6)+2-BJ$6,0),"")</f>
        <v/>
      </c>
      <c r="BK17" s="47" t="str">
        <f>IFERROR(VLOOKUP($B17,BK$3:$BN$5,MAX($U$6:$BM$6)+2-BK$6,0),"")</f>
        <v/>
      </c>
      <c r="BL17" s="47" t="str">
        <f>IFERROR(VLOOKUP($B17,BL$3:$BN$5,MAX($U$6:$BM$6)+2-BL$6,0),"")</f>
        <v/>
      </c>
      <c r="BM17" s="47" t="str">
        <f>IFERROR(VLOOKUP($B17,BM$3:$BN$5,MAX($U$6:$BM$6)+2-BM$6,0),"")</f>
        <v/>
      </c>
      <c r="BN17" s="46">
        <f t="shared" si="12"/>
        <v>0</v>
      </c>
      <c r="BO17" s="48" t="str">
        <f t="shared" si="13"/>
        <v/>
      </c>
      <c r="BP17" s="48">
        <v>10</v>
      </c>
      <c r="BQ17" s="49" t="str">
        <f t="shared" si="14"/>
        <v/>
      </c>
      <c r="BR17" s="50">
        <f t="shared" si="15"/>
        <v>0</v>
      </c>
      <c r="BS17" s="51">
        <f t="shared" si="16"/>
        <v>0</v>
      </c>
      <c r="BT17" s="52" t="str">
        <f>IFERROR(VLOOKUP($B17,BT$2:$CN$5,MAX($BT$6:$CM$6)+2-BT$6,0)*BT$7,"")</f>
        <v/>
      </c>
      <c r="BU17" s="52" t="str">
        <f>IFERROR(VLOOKUP($B17,BU$2:$CN$5,MAX($BT$6:$CM$6)+2-BU$6,0)*BU$7,"")</f>
        <v/>
      </c>
      <c r="BV17" s="52" t="str">
        <f>IFERROR(VLOOKUP($B17,BV$2:$CN$5,MAX($BT$6:$CM$6)+2-BV$6,0)*BV$7,"")</f>
        <v/>
      </c>
      <c r="BW17" s="52" t="str">
        <f>IFERROR(VLOOKUP($B17,BW$2:$CN$5,MAX($BT$6:$CM$6)+2-BW$6,0)*BW$7,"")</f>
        <v/>
      </c>
      <c r="BX17" s="52" t="str">
        <f>IFERROR(VLOOKUP($B17,BX$2:$CN$5,MAX($BT$6:$CM$6)+2-BX$6,0)*BX$7,"")</f>
        <v/>
      </c>
      <c r="BY17" s="52" t="str">
        <f>IFERROR(VLOOKUP($B17,BY$2:$CN$5,MAX($BT$6:$CM$6)+2-BY$6,0)*BY$7,"")</f>
        <v/>
      </c>
      <c r="BZ17" s="52" t="str">
        <f>IFERROR(VLOOKUP($B17,BZ$2:$CN$5,MAX($BT$6:$CM$6)+2-BZ$6,0)*BZ$7,"")</f>
        <v/>
      </c>
      <c r="CA17" s="52" t="str">
        <f>IFERROR(VLOOKUP($B17,CA$2:$CN$5,MAX($BT$6:$CM$6)+2-CA$6,0)*CA$7,"")</f>
        <v/>
      </c>
      <c r="CB17" s="52" t="str">
        <f>IFERROR(VLOOKUP($B17,CB$2:$CN$5,MAX($BT$6:$CM$6)+2-CB$6,0)*CB$7,"")</f>
        <v/>
      </c>
      <c r="CC17" s="52" t="str">
        <f>IFERROR(VLOOKUP($B17,CC$2:$CN$5,MAX($BT$6:$CM$6)+2-CC$6,0)*CC$7,"")</f>
        <v/>
      </c>
      <c r="CD17" s="52" t="str">
        <f>IFERROR(VLOOKUP($B17,CD$2:$CN$5,MAX($BT$6:$CM$6)+2-CD$6,0)*CD$7,"")</f>
        <v/>
      </c>
      <c r="CE17" s="52" t="str">
        <f>IFERROR(VLOOKUP($B17,CE$2:$CN$5,MAX($BT$6:$CM$6)+2-CE$6,0)*CE$7,"")</f>
        <v/>
      </c>
      <c r="CF17" s="52" t="str">
        <f>IFERROR(VLOOKUP($B17,CF$2:$CN$5,MAX($BT$6:$CM$6)+2-CF$6,0)*CF$7,"")</f>
        <v/>
      </c>
      <c r="CG17" s="52" t="str">
        <f>IFERROR(VLOOKUP($B17,CG$2:$CN$5,MAX($BT$6:$CM$6)+2-CG$6,0)*CG$7,"")</f>
        <v/>
      </c>
      <c r="CH17" s="52" t="str">
        <f>IFERROR(VLOOKUP($B17,CH$2:$CN$5,MAX($BT$6:$CM$6)+2-CH$6,0)*CH$7,"")</f>
        <v/>
      </c>
      <c r="CI17" s="52" t="str">
        <f>IFERROR(VLOOKUP($B17,CI$2:$CN$5,MAX($BT$6:$CM$6)+2-CI$6,0)*CI$7,"")</f>
        <v/>
      </c>
      <c r="CJ17" s="52" t="str">
        <f>IFERROR(VLOOKUP($B17,CJ$2:$CN$5,MAX($BT$6:$CM$6)+2-CJ$6,0)*CJ$7,"")</f>
        <v/>
      </c>
      <c r="CK17" s="52" t="str">
        <f>IFERROR(VLOOKUP($B17,CK$2:$CN$5,MAX($BT$6:$CM$6)+2-CK$6,0)*CK$7,"")</f>
        <v/>
      </c>
      <c r="CL17" s="52" t="str">
        <f>IFERROR(VLOOKUP($B17,CL$2:$CN$5,MAX($BT$6:$CM$6)+2-CL$6,0)*CL$7,"")</f>
        <v/>
      </c>
      <c r="CM17" s="52" t="str">
        <f>IFERROR(VLOOKUP($B17,CM$2:$CN$5,MAX($BT$6:$CM$6)+2-CM$6,0)*CM$7,"")</f>
        <v/>
      </c>
      <c r="CP17" s="53"/>
      <c r="CQ17" s="54" t="str">
        <f>IFERROR(VLOOKUP($B17,BT$49:$CN$58,MAX($CQ$6:$DJ$6)+2-CQ$6,0)*CQ$7,"")</f>
        <v/>
      </c>
      <c r="CR17" s="54" t="str">
        <f>IFERROR(VLOOKUP($B17,BU$49:$CN$58,MAX($CQ$6:$DJ$6)+2-CR$6,0)*CR$7,"")</f>
        <v/>
      </c>
      <c r="CS17" s="54" t="str">
        <f>IFERROR(VLOOKUP($B17,BV$49:$CN$58,MAX($CQ$6:$DJ$6)+2-CS$6,0)*CS$7,"")</f>
        <v/>
      </c>
      <c r="CT17" s="54" t="str">
        <f>IFERROR(VLOOKUP($B17,BW$49:$CN$58,MAX($CQ$6:$DJ$6)+2-CT$6,0)*CT$7,"")</f>
        <v/>
      </c>
      <c r="CU17" s="54" t="str">
        <f>IFERROR(VLOOKUP($B17,BX$49:$CN$58,MAX($CQ$6:$DJ$6)+2-CU$6,0)*CU$7,"")</f>
        <v/>
      </c>
      <c r="CV17" s="54" t="str">
        <f>IFERROR(VLOOKUP($B17,BY$49:$CN$58,MAX($CQ$6:$DJ$6)+2-CV$6,0)*CV$7,"")</f>
        <v/>
      </c>
      <c r="CW17" s="54" t="str">
        <f>IFERROR(VLOOKUP($B17,BZ$49:$CN$58,MAX($CQ$6:$DJ$6)+2-CW$6,0)*CW$7,"")</f>
        <v/>
      </c>
      <c r="CX17" s="54" t="str">
        <f>IFERROR(VLOOKUP($B17,CA$49:$CN$58,MAX($CQ$6:$DJ$6)+2-CX$6,0)*CX$7,"")</f>
        <v/>
      </c>
      <c r="CY17" s="54" t="str">
        <f>IFERROR(VLOOKUP($B17,CB$49:$CN$58,MAX($CQ$6:$DJ$6)+2-CY$6,0)*CY$7,"")</f>
        <v/>
      </c>
      <c r="CZ17" s="54" t="str">
        <f>IFERROR(VLOOKUP($B17,CC$49:$CN$58,MAX($CQ$6:$DJ$6)+2-CZ$6,0)*CZ$7,"")</f>
        <v/>
      </c>
      <c r="DA17" s="54" t="str">
        <f>IFERROR(VLOOKUP($B17,CD$49:$CN$58,MAX($CQ$6:$DJ$6)+2-DA$6,0)*DA$7,"")</f>
        <v/>
      </c>
      <c r="DB17" s="54" t="str">
        <f>IFERROR(VLOOKUP($B17,CE$49:$CN$58,MAX($CQ$6:$DJ$6)+2-DB$6,0)*DB$7,"")</f>
        <v/>
      </c>
      <c r="DC17" s="54" t="str">
        <f>IFERROR(VLOOKUP($B17,CF$49:$CN$58,MAX($CQ$6:$DJ$6)+2-DC$6,0)*DC$7,"")</f>
        <v/>
      </c>
      <c r="DD17" s="54" t="str">
        <f>IFERROR(VLOOKUP($B17,CG$49:$CN$58,MAX($CQ$6:$DJ$6)+2-DD$6,0)*DD$7,"")</f>
        <v/>
      </c>
      <c r="DE17" s="54" t="str">
        <f>IFERROR(VLOOKUP($B17,CH$49:$CN$58,MAX($CQ$6:$DJ$6)+2-DE$6,0)*DE$7,"")</f>
        <v/>
      </c>
      <c r="DF17" s="54" t="str">
        <f>IFERROR(VLOOKUP($B17,CI$49:$CN$58,MAX($CQ$6:$DJ$6)+2-DF$6,0)*DF$7,"")</f>
        <v/>
      </c>
      <c r="DG17" s="54" t="str">
        <f>IFERROR(VLOOKUP($B17,CJ$49:$CN$58,MAX($CQ$6:$DJ$6)+2-DG$6,0)*DG$7,"")</f>
        <v/>
      </c>
      <c r="DH17" s="54" t="str">
        <f>IFERROR(VLOOKUP($B17,CK$49:$CN$58,MAX($CQ$6:$DJ$6)+2-DH$6,0)*DH$7,"")</f>
        <v/>
      </c>
      <c r="DI17" s="54" t="str">
        <f>IFERROR(VLOOKUP($B17,CL$49:$CN$58,MAX($CQ$6:$DJ$6)+2-DI$6,0)*DI$7,"")</f>
        <v/>
      </c>
      <c r="DJ17" s="54" t="str">
        <f>IFERROR(VLOOKUP($B17,CM$49:$CN$58,MAX($CQ$6:$DJ$6)+2-DJ$6,0)*DJ$7,"")</f>
        <v/>
      </c>
      <c r="DK17" s="55">
        <f t="shared" si="17"/>
        <v>0</v>
      </c>
      <c r="DM17" s="56" t="str">
        <f>IFERROR(VLOOKUP($B17,BT$60:$CN$69,MAX($BT$6:$CM$6)+2-DM$6,0)*DM$7,"")</f>
        <v/>
      </c>
      <c r="DN17" s="56" t="str">
        <f>IFERROR(VLOOKUP($B17,BU$60:$CN$69,MAX($BT$6:$CM$6)+2-DN$6,0)*DN$7,"")</f>
        <v/>
      </c>
      <c r="DO17" s="56" t="str">
        <f>IFERROR(VLOOKUP($B17,BV$60:$CN$69,MAX($BT$6:$CM$6)+2-DO$6,0)*DO$7,"")</f>
        <v/>
      </c>
      <c r="DP17" s="56" t="str">
        <f>IFERROR(VLOOKUP($B17,BW$60:$CN$69,MAX($BT$6:$CM$6)+2-DP$6,0)*DP$7,"")</f>
        <v/>
      </c>
      <c r="DQ17" s="56" t="str">
        <f>IFERROR(VLOOKUP($B17,BX$60:$CN$69,MAX($BT$6:$CM$6)+2-DQ$6,0)*DQ$7,"")</f>
        <v/>
      </c>
      <c r="DR17" s="56" t="str">
        <f>IFERROR(VLOOKUP($B17,BY$60:$CN$69,MAX($BT$6:$CM$6)+2-DR$6,0)*DR$7,"")</f>
        <v/>
      </c>
      <c r="DS17" s="56" t="str">
        <f>IFERROR(VLOOKUP($B17,BZ$60:$CN$69,MAX($BT$6:$CM$6)+2-DS$6,0)*DS$7,"")</f>
        <v/>
      </c>
      <c r="DT17" s="56" t="str">
        <f>IFERROR(VLOOKUP($B17,CA$60:$CN$69,MAX($BT$6:$CM$6)+2-DT$6,0)*DT$7,"")</f>
        <v/>
      </c>
      <c r="DU17" s="56" t="str">
        <f>IFERROR(VLOOKUP($B17,CB$60:$CN$69,MAX($BT$6:$CM$6)+2-DU$6,0)*DU$7,"")</f>
        <v/>
      </c>
      <c r="DV17" s="56" t="str">
        <f>IFERROR(VLOOKUP($B17,CC$60:$CN$69,MAX($BT$6:$CM$6)+2-DV$6,0)*DV$7,"")</f>
        <v/>
      </c>
      <c r="DW17" s="56" t="str">
        <f>IFERROR(VLOOKUP($B17,CD$60:$CN$69,MAX($BT$6:$CM$6)+2-DW$6,0)*DW$7,"")</f>
        <v/>
      </c>
      <c r="DX17" s="56" t="str">
        <f>IFERROR(VLOOKUP($B17,CE$60:$CN$69,MAX($BT$6:$CM$6)+2-DX$6,0)*DX$7,"")</f>
        <v/>
      </c>
      <c r="DY17" s="56" t="str">
        <f>IFERROR(VLOOKUP($B17,CF$60:$CN$69,MAX($BT$6:$CM$6)+2-DY$6,0)*DY$7,"")</f>
        <v/>
      </c>
      <c r="DZ17" s="56" t="str">
        <f>IFERROR(VLOOKUP($B17,CG$60:$CN$69,MAX($BT$6:$CM$6)+2-DZ$6,0)*DZ$7,"")</f>
        <v/>
      </c>
      <c r="EA17" s="56" t="str">
        <f>IFERROR(VLOOKUP($B17,CH$60:$CN$69,MAX($BT$6:$CM$6)+2-EA$6,0)*EA$7,"")</f>
        <v/>
      </c>
      <c r="EB17" s="56" t="str">
        <f>IFERROR(VLOOKUP($B17,CI$60:$CN$69,MAX($BT$6:$CM$6)+2-EB$6,0)*EB$7,"")</f>
        <v/>
      </c>
      <c r="EC17" s="56" t="str">
        <f>IFERROR(VLOOKUP($B17,CJ$60:$CN$69,MAX($BT$6:$CM$6)+2-EC$6,0)*EC$7,"")</f>
        <v/>
      </c>
      <c r="ED17" s="56" t="str">
        <f>IFERROR(VLOOKUP($B17,CK$60:$CN$69,MAX($BT$6:$CM$6)+2-ED$6,0)*ED$7,"")</f>
        <v/>
      </c>
      <c r="EE17" s="56" t="str">
        <f>IFERROR(VLOOKUP($B17,CL$60:$CN$69,MAX($BT$6:$CM$6)+2-EE$6,0)*EE$7,"")</f>
        <v/>
      </c>
      <c r="EF17" s="56" t="str">
        <f>IFERROR(VLOOKUP($B17,CM$60:$CN$69,MAX($BT$6:$CM$6)+2-EF$6,0)*EF$7,"")</f>
        <v/>
      </c>
      <c r="EG17" s="57">
        <f t="shared" si="18"/>
        <v>0</v>
      </c>
      <c r="EJ17" s="1">
        <v>10</v>
      </c>
      <c r="EL17" s="1">
        <v>10</v>
      </c>
      <c r="EN17" s="1">
        <v>10</v>
      </c>
      <c r="EP17" s="1">
        <v>10</v>
      </c>
    </row>
    <row r="18" spans="1:146" ht="18" hidden="1">
      <c r="A18" s="36" t="s">
        <v>37</v>
      </c>
      <c r="B18" s="37"/>
      <c r="C18" s="38"/>
      <c r="D18" s="39"/>
      <c r="E18" s="40"/>
      <c r="F18" s="41"/>
      <c r="G18" s="42"/>
      <c r="H18" s="43">
        <f t="shared" si="0"/>
        <v>0</v>
      </c>
      <c r="I18" s="43">
        <f t="shared" si="1"/>
        <v>0</v>
      </c>
      <c r="J18" s="43">
        <f t="shared" si="2"/>
        <v>0</v>
      </c>
      <c r="K18" s="43">
        <f t="shared" si="3"/>
        <v>0</v>
      </c>
      <c r="L18" s="43">
        <f t="shared" si="4"/>
        <v>0</v>
      </c>
      <c r="M18" s="43">
        <f t="shared" si="5"/>
        <v>49</v>
      </c>
      <c r="N18" s="43">
        <f t="shared" si="6"/>
        <v>0</v>
      </c>
      <c r="O18" s="44">
        <f t="shared" si="7"/>
        <v>49</v>
      </c>
      <c r="P18" s="45" t="str">
        <f t="shared" si="8"/>
        <v/>
      </c>
      <c r="Q18" s="45">
        <f t="shared" si="9"/>
        <v>0</v>
      </c>
      <c r="R18" s="46"/>
      <c r="S18" s="46" t="str">
        <f t="shared" si="10"/>
        <v/>
      </c>
      <c r="T18" s="46">
        <f t="shared" si="11"/>
        <v>0</v>
      </c>
      <c r="U18" s="47" t="str">
        <f>IFERROR(VLOOKUP($B18,U$3:$BN$5,MAX($U$6:$BM$6)+2-U$6,0),"")</f>
        <v/>
      </c>
      <c r="V18" s="47" t="str">
        <f>IFERROR(VLOOKUP($B18,V$3:$BN$5,MAX($U$6:$BM$6)+2-V$6,0),"")</f>
        <v/>
      </c>
      <c r="W18" s="47" t="str">
        <f>IFERROR(VLOOKUP($B18,W$3:$BN$5,MAX($U$6:$BM$6)+2-W$6,0),"")</f>
        <v/>
      </c>
      <c r="X18" s="47" t="str">
        <f>IFERROR(VLOOKUP($B18,X$3:$BN$5,MAX($U$6:$BM$6)+2-X$6,0),"")</f>
        <v/>
      </c>
      <c r="Y18" s="47" t="str">
        <f>IFERROR(VLOOKUP($B18,Y$3:$BN$5,MAX($U$6:$BM$6)+2-Y$6,0),"")</f>
        <v/>
      </c>
      <c r="Z18" s="47" t="str">
        <f>IFERROR(VLOOKUP($B18,Z$3:$BN$5,MAX($U$6:$BM$6)+2-Z$6,0),"")</f>
        <v/>
      </c>
      <c r="AA18" s="47" t="str">
        <f>IFERROR(VLOOKUP($B18,AA$3:$BN$5,MAX($U$6:$BM$6)+2-AA$6,0),"")</f>
        <v/>
      </c>
      <c r="AB18" s="47" t="str">
        <f>IFERROR(VLOOKUP($B18,AB$3:$BN$5,MAX($U$6:$BM$6)+2-AB$6,0),"")</f>
        <v/>
      </c>
      <c r="AC18" s="47" t="str">
        <f>IFERROR(VLOOKUP($B18,AC$3:$BN$5,MAX($U$6:$BM$6)+2-AC$6,0),"")</f>
        <v/>
      </c>
      <c r="AD18" s="47" t="str">
        <f>IFERROR(VLOOKUP($B18,AD$3:$BN$5,MAX($U$6:$BM$6)+2-AD$6,0),"")</f>
        <v/>
      </c>
      <c r="AE18" s="47" t="str">
        <f>IFERROR(VLOOKUP($B18,AE$3:$BN$5,MAX($U$6:$BM$6)+2-AE$6,0),"")</f>
        <v/>
      </c>
      <c r="AF18" s="47" t="str">
        <f>IFERROR(VLOOKUP($B18,AF$3:$BN$5,MAX($U$6:$BM$6)+2-AF$6,0),"")</f>
        <v/>
      </c>
      <c r="AG18" s="47" t="str">
        <f>IFERROR(VLOOKUP($B18,AG$3:$BN$5,MAX($U$6:$BM$6)+2-AG$6,0),"")</f>
        <v/>
      </c>
      <c r="AH18" s="47" t="str">
        <f>IFERROR(VLOOKUP($B18,AH$3:$BN$5,MAX($U$6:$BM$6)+2-AH$6,0),"")</f>
        <v/>
      </c>
      <c r="AI18" s="47" t="str">
        <f>IFERROR(VLOOKUP($B18,AI$3:$BN$5,MAX($U$6:$BM$6)+2-AI$6,0),"")</f>
        <v/>
      </c>
      <c r="AJ18" s="47" t="str">
        <f>IFERROR(VLOOKUP($B18,AJ$3:$BN$5,MAX($U$6:$BM$6)+2-AJ$6,0),"")</f>
        <v/>
      </c>
      <c r="AK18" s="47" t="str">
        <f>IFERROR(VLOOKUP($B18,AK$3:$BN$5,MAX($U$6:$BM$6)+2-AK$6,0),"")</f>
        <v/>
      </c>
      <c r="AL18" s="47" t="str">
        <f>IFERROR(VLOOKUP($B18,AL$3:$BN$5,MAX($U$6:$BM$6)+2-AL$6,0),"")</f>
        <v/>
      </c>
      <c r="AM18" s="47" t="str">
        <f>IFERROR(VLOOKUP($B18,AM$3:$BN$5,MAX($U$6:$BM$6)+2-AM$6,0),"")</f>
        <v/>
      </c>
      <c r="AN18" s="47" t="str">
        <f>IFERROR(VLOOKUP($B18,AN$3:$BN$5,MAX($U$6:$BM$6)+2-AN$6,0),"")</f>
        <v/>
      </c>
      <c r="AO18" s="47" t="str">
        <f>IFERROR(VLOOKUP($B18,AO$3:$BN$5,MAX($U$6:$BM$6)+2-AO$6,0),"")</f>
        <v/>
      </c>
      <c r="AP18" s="47" t="str">
        <f>IFERROR(VLOOKUP($B18,AP$3:$BN$5,MAX($U$6:$BM$6)+2-AP$6,0),"")</f>
        <v/>
      </c>
      <c r="AQ18" s="47" t="str">
        <f>IFERROR(VLOOKUP($B18,AQ$3:$BN$5,MAX($U$6:$BM$6)+2-AQ$6,0),"")</f>
        <v/>
      </c>
      <c r="AR18" s="47" t="str">
        <f>IFERROR(VLOOKUP($B18,AR$3:$BN$5,MAX($U$6:$BM$6)+2-AR$6,0),"")</f>
        <v/>
      </c>
      <c r="AS18" s="47" t="str">
        <f>IFERROR(VLOOKUP($B18,AS$3:$BN$5,MAX($U$6:$BM$6)+2-AS$6,0),"")</f>
        <v/>
      </c>
      <c r="AT18" s="47" t="str">
        <f>IFERROR(VLOOKUP($B18,AT$3:$BN$5,MAX($U$6:$BM$6)+2-AT$6,0),"")</f>
        <v/>
      </c>
      <c r="AU18" s="47" t="str">
        <f>IFERROR(VLOOKUP($B18,AU$3:$BN$5,MAX($U$6:$BM$6)+2-AU$6,0),"")</f>
        <v/>
      </c>
      <c r="AV18" s="47" t="str">
        <f>IFERROR(VLOOKUP($B18,AV$3:$BN$5,MAX($U$6:$BM$6)+2-AV$6,0),"")</f>
        <v/>
      </c>
      <c r="AW18" s="47" t="str">
        <f>IFERROR(VLOOKUP($B18,AW$3:$BN$5,MAX($U$6:$BM$6)+2-AW$6,0),"")</f>
        <v/>
      </c>
      <c r="AX18" s="47" t="str">
        <f>IFERROR(VLOOKUP($B18,AX$3:$BN$5,MAX($U$6:$BM$6)+2-AX$6,0),"")</f>
        <v/>
      </c>
      <c r="AY18" s="47" t="str">
        <f>IFERROR(VLOOKUP($B18,AY$3:$BN$5,MAX($U$6:$BM$6)+2-AY$6,0),"")</f>
        <v/>
      </c>
      <c r="AZ18" s="47" t="str">
        <f>IFERROR(VLOOKUP($B18,AZ$3:$BN$5,MAX($U$6:$BM$6)+2-AZ$6,0),"")</f>
        <v/>
      </c>
      <c r="BA18" s="47" t="str">
        <f>IFERROR(VLOOKUP($B18,BA$3:$BN$5,MAX($U$6:$BM$6)+2-BA$6,0),"")</f>
        <v/>
      </c>
      <c r="BB18" s="47" t="str">
        <f>IFERROR(VLOOKUP($B18,BB$3:$BN$5,MAX($U$6:$BM$6)+2-BB$6,0),"")</f>
        <v/>
      </c>
      <c r="BC18" s="47" t="str">
        <f>IFERROR(VLOOKUP($B18,BC$3:$BN$5,MAX($U$6:$BM$6)+2-BC$6,0),"")</f>
        <v/>
      </c>
      <c r="BD18" s="47" t="str">
        <f>IFERROR(VLOOKUP($B18,BD$3:$BN$5,MAX($U$6:$BM$6)+2-BD$6,0),"")</f>
        <v/>
      </c>
      <c r="BE18" s="47" t="str">
        <f>IFERROR(VLOOKUP($B18,BE$3:$BN$5,MAX($U$6:$BM$6)+2-BE$6,0),"")</f>
        <v/>
      </c>
      <c r="BF18" s="47" t="str">
        <f>IFERROR(VLOOKUP($B18,BF$3:$BN$5,MAX($U$6:$BM$6)+2-BF$6,0),"")</f>
        <v/>
      </c>
      <c r="BG18" s="47" t="str">
        <f>IFERROR(VLOOKUP($B18,BG$3:$BN$5,MAX($U$6:$BM$6)+2-BG$6,0),"")</f>
        <v/>
      </c>
      <c r="BH18" s="47" t="str">
        <f>IFERROR(VLOOKUP($B18,BH$3:$BN$5,MAX($U$6:$BM$6)+2-BH$6,0),"")</f>
        <v/>
      </c>
      <c r="BI18" s="47" t="str">
        <f>IFERROR(VLOOKUP($B18,BI$3:$BN$5,MAX($U$6:$BM$6)+2-BI$6,0),"")</f>
        <v/>
      </c>
      <c r="BJ18" s="47" t="str">
        <f>IFERROR(VLOOKUP($B18,BJ$3:$BN$5,MAX($U$6:$BM$6)+2-BJ$6,0),"")</f>
        <v/>
      </c>
      <c r="BK18" s="47" t="str">
        <f>IFERROR(VLOOKUP($B18,BK$3:$BN$5,MAX($U$6:$BM$6)+2-BK$6,0),"")</f>
        <v/>
      </c>
      <c r="BL18" s="47" t="str">
        <f>IFERROR(VLOOKUP($B18,BL$3:$BN$5,MAX($U$6:$BM$6)+2-BL$6,0),"")</f>
        <v/>
      </c>
      <c r="BM18" s="47" t="str">
        <f>IFERROR(VLOOKUP($B18,BM$3:$BN$5,MAX($U$6:$BM$6)+2-BM$6,0),"")</f>
        <v/>
      </c>
      <c r="BN18" s="46">
        <f t="shared" si="12"/>
        <v>0</v>
      </c>
      <c r="BO18" s="48" t="str">
        <f t="shared" si="13"/>
        <v/>
      </c>
      <c r="BP18" s="48">
        <v>11</v>
      </c>
      <c r="BQ18" s="49" t="str">
        <f t="shared" si="14"/>
        <v/>
      </c>
      <c r="BR18" s="50">
        <f t="shared" si="15"/>
        <v>0</v>
      </c>
      <c r="BS18" s="51">
        <f t="shared" si="16"/>
        <v>0</v>
      </c>
      <c r="BT18" s="52" t="str">
        <f>IFERROR(VLOOKUP($B18,BT$2:$CN$5,MAX($BT$6:$CM$6)+2-BT$6,0)*BT$7,"")</f>
        <v/>
      </c>
      <c r="BU18" s="52" t="str">
        <f>IFERROR(VLOOKUP($B18,BU$2:$CN$5,MAX($BT$6:$CM$6)+2-BU$6,0)*BU$7,"")</f>
        <v/>
      </c>
      <c r="BV18" s="52" t="str">
        <f>IFERROR(VLOOKUP($B18,BV$2:$CN$5,MAX($BT$6:$CM$6)+2-BV$6,0)*BV$7,"")</f>
        <v/>
      </c>
      <c r="BW18" s="52" t="str">
        <f>IFERROR(VLOOKUP($B18,BW$2:$CN$5,MAX($BT$6:$CM$6)+2-BW$6,0)*BW$7,"")</f>
        <v/>
      </c>
      <c r="BX18" s="52" t="str">
        <f>IFERROR(VLOOKUP($B18,BX$2:$CN$5,MAX($BT$6:$CM$6)+2-BX$6,0)*BX$7,"")</f>
        <v/>
      </c>
      <c r="BY18" s="52" t="str">
        <f>IFERROR(VLOOKUP($B18,BY$2:$CN$5,MAX($BT$6:$CM$6)+2-BY$6,0)*BY$7,"")</f>
        <v/>
      </c>
      <c r="BZ18" s="52" t="str">
        <f>IFERROR(VLOOKUP($B18,BZ$2:$CN$5,MAX($BT$6:$CM$6)+2-BZ$6,0)*BZ$7,"")</f>
        <v/>
      </c>
      <c r="CA18" s="52" t="str">
        <f>IFERROR(VLOOKUP($B18,CA$2:$CN$5,MAX($BT$6:$CM$6)+2-CA$6,0)*CA$7,"")</f>
        <v/>
      </c>
      <c r="CB18" s="52" t="str">
        <f>IFERROR(VLOOKUP($B18,CB$2:$CN$5,MAX($BT$6:$CM$6)+2-CB$6,0)*CB$7,"")</f>
        <v/>
      </c>
      <c r="CC18" s="52" t="str">
        <f>IFERROR(VLOOKUP($B18,CC$2:$CN$5,MAX($BT$6:$CM$6)+2-CC$6,0)*CC$7,"")</f>
        <v/>
      </c>
      <c r="CD18" s="52" t="str">
        <f>IFERROR(VLOOKUP($B18,CD$2:$CN$5,MAX($BT$6:$CM$6)+2-CD$6,0)*CD$7,"")</f>
        <v/>
      </c>
      <c r="CE18" s="52" t="str">
        <f>IFERROR(VLOOKUP($B18,CE$2:$CN$5,MAX($BT$6:$CM$6)+2-CE$6,0)*CE$7,"")</f>
        <v/>
      </c>
      <c r="CF18" s="52" t="str">
        <f>IFERROR(VLOOKUP($B18,CF$2:$CN$5,MAX($BT$6:$CM$6)+2-CF$6,0)*CF$7,"")</f>
        <v/>
      </c>
      <c r="CG18" s="52" t="str">
        <f>IFERROR(VLOOKUP($B18,CG$2:$CN$5,MAX($BT$6:$CM$6)+2-CG$6,0)*CG$7,"")</f>
        <v/>
      </c>
      <c r="CH18" s="52" t="str">
        <f>IFERROR(VLOOKUP($B18,CH$2:$CN$5,MAX($BT$6:$CM$6)+2-CH$6,0)*CH$7,"")</f>
        <v/>
      </c>
      <c r="CI18" s="52" t="str">
        <f>IFERROR(VLOOKUP($B18,CI$2:$CN$5,MAX($BT$6:$CM$6)+2-CI$6,0)*CI$7,"")</f>
        <v/>
      </c>
      <c r="CJ18" s="52" t="str">
        <f>IFERROR(VLOOKUP($B18,CJ$2:$CN$5,MAX($BT$6:$CM$6)+2-CJ$6,0)*CJ$7,"")</f>
        <v/>
      </c>
      <c r="CK18" s="52" t="str">
        <f>IFERROR(VLOOKUP($B18,CK$2:$CN$5,MAX($BT$6:$CM$6)+2-CK$6,0)*CK$7,"")</f>
        <v/>
      </c>
      <c r="CL18" s="52" t="str">
        <f>IFERROR(VLOOKUP($B18,CL$2:$CN$5,MAX($BT$6:$CM$6)+2-CL$6,0)*CL$7,"")</f>
        <v/>
      </c>
      <c r="CM18" s="52" t="str">
        <f>IFERROR(VLOOKUP($B18,CM$2:$CN$5,MAX($BT$6:$CM$6)+2-CM$6,0)*CM$7,"")</f>
        <v/>
      </c>
      <c r="CP18" s="53"/>
      <c r="CQ18" s="54" t="str">
        <f>IFERROR(VLOOKUP($B18,BT$49:$CN$58,MAX($CQ$6:$DJ$6)+2-CQ$6,0)*CQ$7,"")</f>
        <v/>
      </c>
      <c r="CR18" s="54" t="str">
        <f>IFERROR(VLOOKUP($B18,BU$49:$CN$58,MAX($CQ$6:$DJ$6)+2-CR$6,0)*CR$7,"")</f>
        <v/>
      </c>
      <c r="CS18" s="54" t="str">
        <f>IFERROR(VLOOKUP($B18,BV$49:$CN$58,MAX($CQ$6:$DJ$6)+2-CS$6,0)*CS$7,"")</f>
        <v/>
      </c>
      <c r="CT18" s="54" t="str">
        <f>IFERROR(VLOOKUP($B18,BW$49:$CN$58,MAX($CQ$6:$DJ$6)+2-CT$6,0)*CT$7,"")</f>
        <v/>
      </c>
      <c r="CU18" s="54" t="str">
        <f>IFERROR(VLOOKUP($B18,BX$49:$CN$58,MAX($CQ$6:$DJ$6)+2-CU$6,0)*CU$7,"")</f>
        <v/>
      </c>
      <c r="CV18" s="54" t="str">
        <f>IFERROR(VLOOKUP($B18,BY$49:$CN$58,MAX($CQ$6:$DJ$6)+2-CV$6,0)*CV$7,"")</f>
        <v/>
      </c>
      <c r="CW18" s="54" t="str">
        <f>IFERROR(VLOOKUP($B18,BZ$49:$CN$58,MAX($CQ$6:$DJ$6)+2-CW$6,0)*CW$7,"")</f>
        <v/>
      </c>
      <c r="CX18" s="54" t="str">
        <f>IFERROR(VLOOKUP($B18,CA$49:$CN$58,MAX($CQ$6:$DJ$6)+2-CX$6,0)*CX$7,"")</f>
        <v/>
      </c>
      <c r="CY18" s="54" t="str">
        <f>IFERROR(VLOOKUP($B18,CB$49:$CN$58,MAX($CQ$6:$DJ$6)+2-CY$6,0)*CY$7,"")</f>
        <v/>
      </c>
      <c r="CZ18" s="54" t="str">
        <f>IFERROR(VLOOKUP($B18,CC$49:$CN$58,MAX($CQ$6:$DJ$6)+2-CZ$6,0)*CZ$7,"")</f>
        <v/>
      </c>
      <c r="DA18" s="54" t="str">
        <f>IFERROR(VLOOKUP($B18,CD$49:$CN$58,MAX($CQ$6:$DJ$6)+2-DA$6,0)*DA$7,"")</f>
        <v/>
      </c>
      <c r="DB18" s="54" t="str">
        <f>IFERROR(VLOOKUP($B18,CE$49:$CN$58,MAX($CQ$6:$DJ$6)+2-DB$6,0)*DB$7,"")</f>
        <v/>
      </c>
      <c r="DC18" s="54" t="str">
        <f>IFERROR(VLOOKUP($B18,CF$49:$CN$58,MAX($CQ$6:$DJ$6)+2-DC$6,0)*DC$7,"")</f>
        <v/>
      </c>
      <c r="DD18" s="54" t="str">
        <f>IFERROR(VLOOKUP($B18,CG$49:$CN$58,MAX($CQ$6:$DJ$6)+2-DD$6,0)*DD$7,"")</f>
        <v/>
      </c>
      <c r="DE18" s="54" t="str">
        <f>IFERROR(VLOOKUP($B18,CH$49:$CN$58,MAX($CQ$6:$DJ$6)+2-DE$6,0)*DE$7,"")</f>
        <v/>
      </c>
      <c r="DF18" s="54" t="str">
        <f>IFERROR(VLOOKUP($B18,CI$49:$CN$58,MAX($CQ$6:$DJ$6)+2-DF$6,0)*DF$7,"")</f>
        <v/>
      </c>
      <c r="DG18" s="54" t="str">
        <f>IFERROR(VLOOKUP($B18,CJ$49:$CN$58,MAX($CQ$6:$DJ$6)+2-DG$6,0)*DG$7,"")</f>
        <v/>
      </c>
      <c r="DH18" s="54" t="str">
        <f>IFERROR(VLOOKUP($B18,CK$49:$CN$58,MAX($CQ$6:$DJ$6)+2-DH$6,0)*DH$7,"")</f>
        <v/>
      </c>
      <c r="DI18" s="54" t="str">
        <f>IFERROR(VLOOKUP($B18,CL$49:$CN$58,MAX($CQ$6:$DJ$6)+2-DI$6,0)*DI$7,"")</f>
        <v/>
      </c>
      <c r="DJ18" s="54" t="str">
        <f>IFERROR(VLOOKUP($B18,CM$49:$CN$58,MAX($CQ$6:$DJ$6)+2-DJ$6,0)*DJ$7,"")</f>
        <v/>
      </c>
      <c r="DK18" s="55">
        <f t="shared" si="17"/>
        <v>0</v>
      </c>
      <c r="DM18" s="56" t="str">
        <f>IFERROR(VLOOKUP($B18,BT$60:$CN$69,MAX($BT$6:$CM$6)+2-DM$6,0)*DM$7,"")</f>
        <v/>
      </c>
      <c r="DN18" s="56" t="str">
        <f>IFERROR(VLOOKUP($B18,BU$60:$CN$69,MAX($BT$6:$CM$6)+2-DN$6,0)*DN$7,"")</f>
        <v/>
      </c>
      <c r="DO18" s="56" t="str">
        <f>IFERROR(VLOOKUP($B18,BV$60:$CN$69,MAX($BT$6:$CM$6)+2-DO$6,0)*DO$7,"")</f>
        <v/>
      </c>
      <c r="DP18" s="56" t="str">
        <f>IFERROR(VLOOKUP($B18,BW$60:$CN$69,MAX($BT$6:$CM$6)+2-DP$6,0)*DP$7,"")</f>
        <v/>
      </c>
      <c r="DQ18" s="56" t="str">
        <f>IFERROR(VLOOKUP($B18,BX$60:$CN$69,MAX($BT$6:$CM$6)+2-DQ$6,0)*DQ$7,"")</f>
        <v/>
      </c>
      <c r="DR18" s="56" t="str">
        <f>IFERROR(VLOOKUP($B18,BY$60:$CN$69,MAX($BT$6:$CM$6)+2-DR$6,0)*DR$7,"")</f>
        <v/>
      </c>
      <c r="DS18" s="56" t="str">
        <f>IFERROR(VLOOKUP($B18,BZ$60:$CN$69,MAX($BT$6:$CM$6)+2-DS$6,0)*DS$7,"")</f>
        <v/>
      </c>
      <c r="DT18" s="56" t="str">
        <f>IFERROR(VLOOKUP($B18,CA$60:$CN$69,MAX($BT$6:$CM$6)+2-DT$6,0)*DT$7,"")</f>
        <v/>
      </c>
      <c r="DU18" s="56" t="str">
        <f>IFERROR(VLOOKUP($B18,CB$60:$CN$69,MAX($BT$6:$CM$6)+2-DU$6,0)*DU$7,"")</f>
        <v/>
      </c>
      <c r="DV18" s="56" t="str">
        <f>IFERROR(VLOOKUP($B18,CC$60:$CN$69,MAX($BT$6:$CM$6)+2-DV$6,0)*DV$7,"")</f>
        <v/>
      </c>
      <c r="DW18" s="56" t="str">
        <f>IFERROR(VLOOKUP($B18,CD$60:$CN$69,MAX($BT$6:$CM$6)+2-DW$6,0)*DW$7,"")</f>
        <v/>
      </c>
      <c r="DX18" s="56" t="str">
        <f>IFERROR(VLOOKUP($B18,CE$60:$CN$69,MAX($BT$6:$CM$6)+2-DX$6,0)*DX$7,"")</f>
        <v/>
      </c>
      <c r="DY18" s="56" t="str">
        <f>IFERROR(VLOOKUP($B18,CF$60:$CN$69,MAX($BT$6:$CM$6)+2-DY$6,0)*DY$7,"")</f>
        <v/>
      </c>
      <c r="DZ18" s="56" t="str">
        <f>IFERROR(VLOOKUP($B18,CG$60:$CN$69,MAX($BT$6:$CM$6)+2-DZ$6,0)*DZ$7,"")</f>
        <v/>
      </c>
      <c r="EA18" s="56" t="str">
        <f>IFERROR(VLOOKUP($B18,CH$60:$CN$69,MAX($BT$6:$CM$6)+2-EA$6,0)*EA$7,"")</f>
        <v/>
      </c>
      <c r="EB18" s="56" t="str">
        <f>IFERROR(VLOOKUP($B18,CI$60:$CN$69,MAX($BT$6:$CM$6)+2-EB$6,0)*EB$7,"")</f>
        <v/>
      </c>
      <c r="EC18" s="56" t="str">
        <f>IFERROR(VLOOKUP($B18,CJ$60:$CN$69,MAX($BT$6:$CM$6)+2-EC$6,0)*EC$7,"")</f>
        <v/>
      </c>
      <c r="ED18" s="56" t="str">
        <f>IFERROR(VLOOKUP($B18,CK$60:$CN$69,MAX($BT$6:$CM$6)+2-ED$6,0)*ED$7,"")</f>
        <v/>
      </c>
      <c r="EE18" s="56" t="str">
        <f>IFERROR(VLOOKUP($B18,CL$60:$CN$69,MAX($BT$6:$CM$6)+2-EE$6,0)*EE$7,"")</f>
        <v/>
      </c>
      <c r="EF18" s="56" t="str">
        <f>IFERROR(VLOOKUP($B18,CM$60:$CN$69,MAX($BT$6:$CM$6)+2-EF$6,0)*EF$7,"")</f>
        <v/>
      </c>
      <c r="EG18" s="57">
        <f t="shared" si="18"/>
        <v>0</v>
      </c>
      <c r="EJ18" s="1">
        <v>11</v>
      </c>
      <c r="EL18" s="1">
        <v>11</v>
      </c>
      <c r="EN18" s="1">
        <v>11</v>
      </c>
      <c r="EP18" s="1">
        <v>11</v>
      </c>
    </row>
    <row r="19" spans="1:146" ht="18" hidden="1">
      <c r="A19" s="36" t="s">
        <v>38</v>
      </c>
      <c r="B19" s="37"/>
      <c r="C19" s="38"/>
      <c r="D19" s="39"/>
      <c r="E19" s="40"/>
      <c r="F19" s="41"/>
      <c r="G19" s="42"/>
      <c r="H19" s="43">
        <f t="shared" si="0"/>
        <v>0</v>
      </c>
      <c r="I19" s="43">
        <f t="shared" si="1"/>
        <v>0</v>
      </c>
      <c r="J19" s="43">
        <f t="shared" si="2"/>
        <v>0</v>
      </c>
      <c r="K19" s="43">
        <f t="shared" si="3"/>
        <v>0</v>
      </c>
      <c r="L19" s="43">
        <f t="shared" si="4"/>
        <v>0</v>
      </c>
      <c r="M19" s="43">
        <f t="shared" si="5"/>
        <v>49</v>
      </c>
      <c r="N19" s="43">
        <f t="shared" si="6"/>
        <v>0</v>
      </c>
      <c r="O19" s="44">
        <f t="shared" si="7"/>
        <v>49</v>
      </c>
      <c r="P19" s="45" t="str">
        <f t="shared" si="8"/>
        <v/>
      </c>
      <c r="Q19" s="45">
        <f t="shared" si="9"/>
        <v>0</v>
      </c>
      <c r="R19" s="46"/>
      <c r="S19" s="46" t="str">
        <f t="shared" si="10"/>
        <v/>
      </c>
      <c r="T19" s="46">
        <f t="shared" si="11"/>
        <v>0</v>
      </c>
      <c r="U19" s="47" t="str">
        <f>IFERROR(VLOOKUP($B19,U$3:$BN$5,MAX($U$6:$BM$6)+2-U$6,0),"")</f>
        <v/>
      </c>
      <c r="V19" s="47" t="str">
        <f>IFERROR(VLOOKUP($B19,V$3:$BN$5,MAX($U$6:$BM$6)+2-V$6,0),"")</f>
        <v/>
      </c>
      <c r="W19" s="47" t="str">
        <f>IFERROR(VLOOKUP($B19,W$3:$BN$5,MAX($U$6:$BM$6)+2-W$6,0),"")</f>
        <v/>
      </c>
      <c r="X19" s="47" t="str">
        <f>IFERROR(VLOOKUP($B19,X$3:$BN$5,MAX($U$6:$BM$6)+2-X$6,0),"")</f>
        <v/>
      </c>
      <c r="Y19" s="47" t="str">
        <f>IFERROR(VLOOKUP($B19,Y$3:$BN$5,MAX($U$6:$BM$6)+2-Y$6,0),"")</f>
        <v/>
      </c>
      <c r="Z19" s="47" t="str">
        <f>IFERROR(VLOOKUP($B19,Z$3:$BN$5,MAX($U$6:$BM$6)+2-Z$6,0),"")</f>
        <v/>
      </c>
      <c r="AA19" s="47" t="str">
        <f>IFERROR(VLOOKUP($B19,AA$3:$BN$5,MAX($U$6:$BM$6)+2-AA$6,0),"")</f>
        <v/>
      </c>
      <c r="AB19" s="47" t="str">
        <f>IFERROR(VLOOKUP($B19,AB$3:$BN$5,MAX($U$6:$BM$6)+2-AB$6,0),"")</f>
        <v/>
      </c>
      <c r="AC19" s="47" t="str">
        <f>IFERROR(VLOOKUP($B19,AC$3:$BN$5,MAX($U$6:$BM$6)+2-AC$6,0),"")</f>
        <v/>
      </c>
      <c r="AD19" s="47" t="str">
        <f>IFERROR(VLOOKUP($B19,AD$3:$BN$5,MAX($U$6:$BM$6)+2-AD$6,0),"")</f>
        <v/>
      </c>
      <c r="AE19" s="47" t="str">
        <f>IFERROR(VLOOKUP($B19,AE$3:$BN$5,MAX($U$6:$BM$6)+2-AE$6,0),"")</f>
        <v/>
      </c>
      <c r="AF19" s="47" t="str">
        <f>IFERROR(VLOOKUP($B19,AF$3:$BN$5,MAX($U$6:$BM$6)+2-AF$6,0),"")</f>
        <v/>
      </c>
      <c r="AG19" s="47" t="str">
        <f>IFERROR(VLOOKUP($B19,AG$3:$BN$5,MAX($U$6:$BM$6)+2-AG$6,0),"")</f>
        <v/>
      </c>
      <c r="AH19" s="47" t="str">
        <f>IFERROR(VLOOKUP($B19,AH$3:$BN$5,MAX($U$6:$BM$6)+2-AH$6,0),"")</f>
        <v/>
      </c>
      <c r="AI19" s="47" t="str">
        <f>IFERROR(VLOOKUP($B19,AI$3:$BN$5,MAX($U$6:$BM$6)+2-AI$6,0),"")</f>
        <v/>
      </c>
      <c r="AJ19" s="47" t="str">
        <f>IFERROR(VLOOKUP($B19,AJ$3:$BN$5,MAX($U$6:$BM$6)+2-AJ$6,0),"")</f>
        <v/>
      </c>
      <c r="AK19" s="47" t="str">
        <f>IFERROR(VLOOKUP($B19,AK$3:$BN$5,MAX($U$6:$BM$6)+2-AK$6,0),"")</f>
        <v/>
      </c>
      <c r="AL19" s="47" t="str">
        <f>IFERROR(VLOOKUP($B19,AL$3:$BN$5,MAX($U$6:$BM$6)+2-AL$6,0),"")</f>
        <v/>
      </c>
      <c r="AM19" s="47" t="str">
        <f>IFERROR(VLOOKUP($B19,AM$3:$BN$5,MAX($U$6:$BM$6)+2-AM$6,0),"")</f>
        <v/>
      </c>
      <c r="AN19" s="47" t="str">
        <f>IFERROR(VLOOKUP($B19,AN$3:$BN$5,MAX($U$6:$BM$6)+2-AN$6,0),"")</f>
        <v/>
      </c>
      <c r="AO19" s="47" t="str">
        <f>IFERROR(VLOOKUP($B19,AO$3:$BN$5,MAX($U$6:$BM$6)+2-AO$6,0),"")</f>
        <v/>
      </c>
      <c r="AP19" s="47" t="str">
        <f>IFERROR(VLOOKUP($B19,AP$3:$BN$5,MAX($U$6:$BM$6)+2-AP$6,0),"")</f>
        <v/>
      </c>
      <c r="AQ19" s="47" t="str">
        <f>IFERROR(VLOOKUP($B19,AQ$3:$BN$5,MAX($U$6:$BM$6)+2-AQ$6,0),"")</f>
        <v/>
      </c>
      <c r="AR19" s="47" t="str">
        <f>IFERROR(VLOOKUP($B19,AR$3:$BN$5,MAX($U$6:$BM$6)+2-AR$6,0),"")</f>
        <v/>
      </c>
      <c r="AS19" s="47" t="str">
        <f>IFERROR(VLOOKUP($B19,AS$3:$BN$5,MAX($U$6:$BM$6)+2-AS$6,0),"")</f>
        <v/>
      </c>
      <c r="AT19" s="47" t="str">
        <f>IFERROR(VLOOKUP($B19,AT$3:$BN$5,MAX($U$6:$BM$6)+2-AT$6,0),"")</f>
        <v/>
      </c>
      <c r="AU19" s="47" t="str">
        <f>IFERROR(VLOOKUP($B19,AU$3:$BN$5,MAX($U$6:$BM$6)+2-AU$6,0),"")</f>
        <v/>
      </c>
      <c r="AV19" s="47" t="str">
        <f>IFERROR(VLOOKUP($B19,AV$3:$BN$5,MAX($U$6:$BM$6)+2-AV$6,0),"")</f>
        <v/>
      </c>
      <c r="AW19" s="47" t="str">
        <f>IFERROR(VLOOKUP($B19,AW$3:$BN$5,MAX($U$6:$BM$6)+2-AW$6,0),"")</f>
        <v/>
      </c>
      <c r="AX19" s="47" t="str">
        <f>IFERROR(VLOOKUP($B19,AX$3:$BN$5,MAX($U$6:$BM$6)+2-AX$6,0),"")</f>
        <v/>
      </c>
      <c r="AY19" s="47" t="str">
        <f>IFERROR(VLOOKUP($B19,AY$3:$BN$5,MAX($U$6:$BM$6)+2-AY$6,0),"")</f>
        <v/>
      </c>
      <c r="AZ19" s="47" t="str">
        <f>IFERROR(VLOOKUP($B19,AZ$3:$BN$5,MAX($U$6:$BM$6)+2-AZ$6,0),"")</f>
        <v/>
      </c>
      <c r="BA19" s="47" t="str">
        <f>IFERROR(VLOOKUP($B19,BA$3:$BN$5,MAX($U$6:$BM$6)+2-BA$6,0),"")</f>
        <v/>
      </c>
      <c r="BB19" s="47" t="str">
        <f>IFERROR(VLOOKUP($B19,BB$3:$BN$5,MAX($U$6:$BM$6)+2-BB$6,0),"")</f>
        <v/>
      </c>
      <c r="BC19" s="47" t="str">
        <f>IFERROR(VLOOKUP($B19,BC$3:$BN$5,MAX($U$6:$BM$6)+2-BC$6,0),"")</f>
        <v/>
      </c>
      <c r="BD19" s="47" t="str">
        <f>IFERROR(VLOOKUP($B19,BD$3:$BN$5,MAX($U$6:$BM$6)+2-BD$6,0),"")</f>
        <v/>
      </c>
      <c r="BE19" s="47" t="str">
        <f>IFERROR(VLOOKUP($B19,BE$3:$BN$5,MAX($U$6:$BM$6)+2-BE$6,0),"")</f>
        <v/>
      </c>
      <c r="BF19" s="47" t="str">
        <f>IFERROR(VLOOKUP($B19,BF$3:$BN$5,MAX($U$6:$BM$6)+2-BF$6,0),"")</f>
        <v/>
      </c>
      <c r="BG19" s="47" t="str">
        <f>IFERROR(VLOOKUP($B19,BG$3:$BN$5,MAX($U$6:$BM$6)+2-BG$6,0),"")</f>
        <v/>
      </c>
      <c r="BH19" s="47" t="str">
        <f>IFERROR(VLOOKUP($B19,BH$3:$BN$5,MAX($U$6:$BM$6)+2-BH$6,0),"")</f>
        <v/>
      </c>
      <c r="BI19" s="47" t="str">
        <f>IFERROR(VLOOKUP($B19,BI$3:$BN$5,MAX($U$6:$BM$6)+2-BI$6,0),"")</f>
        <v/>
      </c>
      <c r="BJ19" s="47" t="str">
        <f>IFERROR(VLOOKUP($B19,BJ$3:$BN$5,MAX($U$6:$BM$6)+2-BJ$6,0),"")</f>
        <v/>
      </c>
      <c r="BK19" s="47" t="str">
        <f>IFERROR(VLOOKUP($B19,BK$3:$BN$5,MAX($U$6:$BM$6)+2-BK$6,0),"")</f>
        <v/>
      </c>
      <c r="BL19" s="47" t="str">
        <f>IFERROR(VLOOKUP($B19,BL$3:$BN$5,MAX($U$6:$BM$6)+2-BL$6,0),"")</f>
        <v/>
      </c>
      <c r="BM19" s="47" t="str">
        <f>IFERROR(VLOOKUP($B19,BM$3:$BN$5,MAX($U$6:$BM$6)+2-BM$6,0),"")</f>
        <v/>
      </c>
      <c r="BN19" s="46">
        <f t="shared" si="12"/>
        <v>0</v>
      </c>
      <c r="BO19" s="48" t="str">
        <f t="shared" si="13"/>
        <v/>
      </c>
      <c r="BP19" s="48">
        <v>12</v>
      </c>
      <c r="BQ19" s="49" t="str">
        <f t="shared" si="14"/>
        <v/>
      </c>
      <c r="BR19" s="50">
        <f t="shared" si="15"/>
        <v>0</v>
      </c>
      <c r="BS19" s="51">
        <f t="shared" si="16"/>
        <v>0</v>
      </c>
      <c r="BT19" s="52" t="str">
        <f>IFERROR(VLOOKUP($B19,BT$2:$CN$5,MAX($BT$6:$CM$6)+2-BT$6,0)*BT$7,"")</f>
        <v/>
      </c>
      <c r="BU19" s="52" t="str">
        <f>IFERROR(VLOOKUP($B19,BU$2:$CN$5,MAX($BT$6:$CM$6)+2-BU$6,0)*BU$7,"")</f>
        <v/>
      </c>
      <c r="BV19" s="52" t="str">
        <f>IFERROR(VLOOKUP($B19,BV$2:$CN$5,MAX($BT$6:$CM$6)+2-BV$6,0)*BV$7,"")</f>
        <v/>
      </c>
      <c r="BW19" s="52" t="str">
        <f>IFERROR(VLOOKUP($B19,BW$2:$CN$5,MAX($BT$6:$CM$6)+2-BW$6,0)*BW$7,"")</f>
        <v/>
      </c>
      <c r="BX19" s="52" t="str">
        <f>IFERROR(VLOOKUP($B19,BX$2:$CN$5,MAX($BT$6:$CM$6)+2-BX$6,0)*BX$7,"")</f>
        <v/>
      </c>
      <c r="BY19" s="52" t="str">
        <f>IFERROR(VLOOKUP($B19,BY$2:$CN$5,MAX($BT$6:$CM$6)+2-BY$6,0)*BY$7,"")</f>
        <v/>
      </c>
      <c r="BZ19" s="52" t="str">
        <f>IFERROR(VLOOKUP($B19,BZ$2:$CN$5,MAX($BT$6:$CM$6)+2-BZ$6,0)*BZ$7,"")</f>
        <v/>
      </c>
      <c r="CA19" s="52" t="str">
        <f>IFERROR(VLOOKUP($B19,CA$2:$CN$5,MAX($BT$6:$CM$6)+2-CA$6,0)*CA$7,"")</f>
        <v/>
      </c>
      <c r="CB19" s="52" t="str">
        <f>IFERROR(VLOOKUP($B19,CB$2:$CN$5,MAX($BT$6:$CM$6)+2-CB$6,0)*CB$7,"")</f>
        <v/>
      </c>
      <c r="CC19" s="52" t="str">
        <f>IFERROR(VLOOKUP($B19,CC$2:$CN$5,MAX($BT$6:$CM$6)+2-CC$6,0)*CC$7,"")</f>
        <v/>
      </c>
      <c r="CD19" s="52" t="str">
        <f>IFERROR(VLOOKUP($B19,CD$2:$CN$5,MAX($BT$6:$CM$6)+2-CD$6,0)*CD$7,"")</f>
        <v/>
      </c>
      <c r="CE19" s="52" t="str">
        <f>IFERROR(VLOOKUP($B19,CE$2:$CN$5,MAX($BT$6:$CM$6)+2-CE$6,0)*CE$7,"")</f>
        <v/>
      </c>
      <c r="CF19" s="52" t="str">
        <f>IFERROR(VLOOKUP($B19,CF$2:$CN$5,MAX($BT$6:$CM$6)+2-CF$6,0)*CF$7,"")</f>
        <v/>
      </c>
      <c r="CG19" s="52" t="str">
        <f>IFERROR(VLOOKUP($B19,CG$2:$CN$5,MAX($BT$6:$CM$6)+2-CG$6,0)*CG$7,"")</f>
        <v/>
      </c>
      <c r="CH19" s="52" t="str">
        <f>IFERROR(VLOOKUP($B19,CH$2:$CN$5,MAX($BT$6:$CM$6)+2-CH$6,0)*CH$7,"")</f>
        <v/>
      </c>
      <c r="CI19" s="52" t="str">
        <f>IFERROR(VLOOKUP($B19,CI$2:$CN$5,MAX($BT$6:$CM$6)+2-CI$6,0)*CI$7,"")</f>
        <v/>
      </c>
      <c r="CJ19" s="52" t="str">
        <f>IFERROR(VLOOKUP($B19,CJ$2:$CN$5,MAX($BT$6:$CM$6)+2-CJ$6,0)*CJ$7,"")</f>
        <v/>
      </c>
      <c r="CK19" s="52" t="str">
        <f>IFERROR(VLOOKUP($B19,CK$2:$CN$5,MAX($BT$6:$CM$6)+2-CK$6,0)*CK$7,"")</f>
        <v/>
      </c>
      <c r="CL19" s="52" t="str">
        <f>IFERROR(VLOOKUP($B19,CL$2:$CN$5,MAX($BT$6:$CM$6)+2-CL$6,0)*CL$7,"")</f>
        <v/>
      </c>
      <c r="CM19" s="52" t="str">
        <f>IFERROR(VLOOKUP($B19,CM$2:$CN$5,MAX($BT$6:$CM$6)+2-CM$6,0)*CM$7,"")</f>
        <v/>
      </c>
      <c r="CP19" s="53"/>
      <c r="CQ19" s="54" t="str">
        <f>IFERROR(VLOOKUP($B19,BT$49:$CN$58,MAX($CQ$6:$DJ$6)+2-CQ$6,0)*CQ$7,"")</f>
        <v/>
      </c>
      <c r="CR19" s="54" t="str">
        <f>IFERROR(VLOOKUP($B19,BU$49:$CN$58,MAX($CQ$6:$DJ$6)+2-CR$6,0)*CR$7,"")</f>
        <v/>
      </c>
      <c r="CS19" s="54" t="str">
        <f>IFERROR(VLOOKUP($B19,BV$49:$CN$58,MAX($CQ$6:$DJ$6)+2-CS$6,0)*CS$7,"")</f>
        <v/>
      </c>
      <c r="CT19" s="54" t="str">
        <f>IFERROR(VLOOKUP($B19,BW$49:$CN$58,MAX($CQ$6:$DJ$6)+2-CT$6,0)*CT$7,"")</f>
        <v/>
      </c>
      <c r="CU19" s="54" t="str">
        <f>IFERROR(VLOOKUP($B19,BX$49:$CN$58,MAX($CQ$6:$DJ$6)+2-CU$6,0)*CU$7,"")</f>
        <v/>
      </c>
      <c r="CV19" s="54" t="str">
        <f>IFERROR(VLOOKUP($B19,BY$49:$CN$58,MAX($CQ$6:$DJ$6)+2-CV$6,0)*CV$7,"")</f>
        <v/>
      </c>
      <c r="CW19" s="54" t="str">
        <f>IFERROR(VLOOKUP($B19,BZ$49:$CN$58,MAX($CQ$6:$DJ$6)+2-CW$6,0)*CW$7,"")</f>
        <v/>
      </c>
      <c r="CX19" s="54" t="str">
        <f>IFERROR(VLOOKUP($B19,CA$49:$CN$58,MAX($CQ$6:$DJ$6)+2-CX$6,0)*CX$7,"")</f>
        <v/>
      </c>
      <c r="CY19" s="54" t="str">
        <f>IFERROR(VLOOKUP($B19,CB$49:$CN$58,MAX($CQ$6:$DJ$6)+2-CY$6,0)*CY$7,"")</f>
        <v/>
      </c>
      <c r="CZ19" s="54" t="str">
        <f>IFERROR(VLOOKUP($B19,CC$49:$CN$58,MAX($CQ$6:$DJ$6)+2-CZ$6,0)*CZ$7,"")</f>
        <v/>
      </c>
      <c r="DA19" s="54" t="str">
        <f>IFERROR(VLOOKUP($B19,CD$49:$CN$58,MAX($CQ$6:$DJ$6)+2-DA$6,0)*DA$7,"")</f>
        <v/>
      </c>
      <c r="DB19" s="54" t="str">
        <f>IFERROR(VLOOKUP($B19,CE$49:$CN$58,MAX($CQ$6:$DJ$6)+2-DB$6,0)*DB$7,"")</f>
        <v/>
      </c>
      <c r="DC19" s="54" t="str">
        <f>IFERROR(VLOOKUP($B19,CF$49:$CN$58,MAX($CQ$6:$DJ$6)+2-DC$6,0)*DC$7,"")</f>
        <v/>
      </c>
      <c r="DD19" s="54" t="str">
        <f>IFERROR(VLOOKUP($B19,CG$49:$CN$58,MAX($CQ$6:$DJ$6)+2-DD$6,0)*DD$7,"")</f>
        <v/>
      </c>
      <c r="DE19" s="54" t="str">
        <f>IFERROR(VLOOKUP($B19,CH$49:$CN$58,MAX($CQ$6:$DJ$6)+2-DE$6,0)*DE$7,"")</f>
        <v/>
      </c>
      <c r="DF19" s="54" t="str">
        <f>IFERROR(VLOOKUP($B19,CI$49:$CN$58,MAX($CQ$6:$DJ$6)+2-DF$6,0)*DF$7,"")</f>
        <v/>
      </c>
      <c r="DG19" s="54" t="str">
        <f>IFERROR(VLOOKUP($B19,CJ$49:$CN$58,MAX($CQ$6:$DJ$6)+2-DG$6,0)*DG$7,"")</f>
        <v/>
      </c>
      <c r="DH19" s="54" t="str">
        <f>IFERROR(VLOOKUP($B19,CK$49:$CN$58,MAX($CQ$6:$DJ$6)+2-DH$6,0)*DH$7,"")</f>
        <v/>
      </c>
      <c r="DI19" s="54" t="str">
        <f>IFERROR(VLOOKUP($B19,CL$49:$CN$58,MAX($CQ$6:$DJ$6)+2-DI$6,0)*DI$7,"")</f>
        <v/>
      </c>
      <c r="DJ19" s="54" t="str">
        <f>IFERROR(VLOOKUP($B19,CM$49:$CN$58,MAX($CQ$6:$DJ$6)+2-DJ$6,0)*DJ$7,"")</f>
        <v/>
      </c>
      <c r="DK19" s="55">
        <f t="shared" si="17"/>
        <v>0</v>
      </c>
      <c r="DM19" s="56" t="str">
        <f>IFERROR(VLOOKUP($B19,BT$60:$CN$69,MAX($BT$6:$CM$6)+2-DM$6,0)*DM$7,"")</f>
        <v/>
      </c>
      <c r="DN19" s="56" t="str">
        <f>IFERROR(VLOOKUP($B19,BU$60:$CN$69,MAX($BT$6:$CM$6)+2-DN$6,0)*DN$7,"")</f>
        <v/>
      </c>
      <c r="DO19" s="56" t="str">
        <f>IFERROR(VLOOKUP($B19,BV$60:$CN$69,MAX($BT$6:$CM$6)+2-DO$6,0)*DO$7,"")</f>
        <v/>
      </c>
      <c r="DP19" s="56" t="str">
        <f>IFERROR(VLOOKUP($B19,BW$60:$CN$69,MAX($BT$6:$CM$6)+2-DP$6,0)*DP$7,"")</f>
        <v/>
      </c>
      <c r="DQ19" s="56" t="str">
        <f>IFERROR(VLOOKUP($B19,BX$60:$CN$69,MAX($BT$6:$CM$6)+2-DQ$6,0)*DQ$7,"")</f>
        <v/>
      </c>
      <c r="DR19" s="56" t="str">
        <f>IFERROR(VLOOKUP($B19,BY$60:$CN$69,MAX($BT$6:$CM$6)+2-DR$6,0)*DR$7,"")</f>
        <v/>
      </c>
      <c r="DS19" s="56" t="str">
        <f>IFERROR(VLOOKUP($B19,BZ$60:$CN$69,MAX($BT$6:$CM$6)+2-DS$6,0)*DS$7,"")</f>
        <v/>
      </c>
      <c r="DT19" s="56" t="str">
        <f>IFERROR(VLOOKUP($B19,CA$60:$CN$69,MAX($BT$6:$CM$6)+2-DT$6,0)*DT$7,"")</f>
        <v/>
      </c>
      <c r="DU19" s="56" t="str">
        <f>IFERROR(VLOOKUP($B19,CB$60:$CN$69,MAX($BT$6:$CM$6)+2-DU$6,0)*DU$7,"")</f>
        <v/>
      </c>
      <c r="DV19" s="56" t="str">
        <f>IFERROR(VLOOKUP($B19,CC$60:$CN$69,MAX($BT$6:$CM$6)+2-DV$6,0)*DV$7,"")</f>
        <v/>
      </c>
      <c r="DW19" s="56" t="str">
        <f>IFERROR(VLOOKUP($B19,CD$60:$CN$69,MAX($BT$6:$CM$6)+2-DW$6,0)*DW$7,"")</f>
        <v/>
      </c>
      <c r="DX19" s="56" t="str">
        <f>IFERROR(VLOOKUP($B19,CE$60:$CN$69,MAX($BT$6:$CM$6)+2-DX$6,0)*DX$7,"")</f>
        <v/>
      </c>
      <c r="DY19" s="56" t="str">
        <f>IFERROR(VLOOKUP($B19,CF$60:$CN$69,MAX($BT$6:$CM$6)+2-DY$6,0)*DY$7,"")</f>
        <v/>
      </c>
      <c r="DZ19" s="56" t="str">
        <f>IFERROR(VLOOKUP($B19,CG$60:$CN$69,MAX($BT$6:$CM$6)+2-DZ$6,0)*DZ$7,"")</f>
        <v/>
      </c>
      <c r="EA19" s="56" t="str">
        <f>IFERROR(VLOOKUP($B19,CH$60:$CN$69,MAX($BT$6:$CM$6)+2-EA$6,0)*EA$7,"")</f>
        <v/>
      </c>
      <c r="EB19" s="56" t="str">
        <f>IFERROR(VLOOKUP($B19,CI$60:$CN$69,MAX($BT$6:$CM$6)+2-EB$6,0)*EB$7,"")</f>
        <v/>
      </c>
      <c r="EC19" s="56" t="str">
        <f>IFERROR(VLOOKUP($B19,CJ$60:$CN$69,MAX($BT$6:$CM$6)+2-EC$6,0)*EC$7,"")</f>
        <v/>
      </c>
      <c r="ED19" s="56" t="str">
        <f>IFERROR(VLOOKUP($B19,CK$60:$CN$69,MAX($BT$6:$CM$6)+2-ED$6,0)*ED$7,"")</f>
        <v/>
      </c>
      <c r="EE19" s="56" t="str">
        <f>IFERROR(VLOOKUP($B19,CL$60:$CN$69,MAX($BT$6:$CM$6)+2-EE$6,0)*EE$7,"")</f>
        <v/>
      </c>
      <c r="EF19" s="56" t="str">
        <f>IFERROR(VLOOKUP($B19,CM$60:$CN$69,MAX($BT$6:$CM$6)+2-EF$6,0)*EF$7,"")</f>
        <v/>
      </c>
      <c r="EG19" s="57">
        <f t="shared" si="18"/>
        <v>0</v>
      </c>
      <c r="EJ19" s="1">
        <v>12</v>
      </c>
      <c r="EL19" s="1">
        <v>12</v>
      </c>
      <c r="EN19" s="1">
        <v>12</v>
      </c>
      <c r="EP19" s="1">
        <v>12</v>
      </c>
    </row>
    <row r="20" spans="1:146" ht="18" hidden="1">
      <c r="A20" s="36" t="s">
        <v>39</v>
      </c>
      <c r="B20" s="37"/>
      <c r="C20" s="38"/>
      <c r="D20" s="39"/>
      <c r="E20" s="40"/>
      <c r="F20" s="41"/>
      <c r="G20" s="42"/>
      <c r="H20" s="43">
        <f t="shared" si="0"/>
        <v>0</v>
      </c>
      <c r="I20" s="43">
        <f t="shared" si="1"/>
        <v>0</v>
      </c>
      <c r="J20" s="43">
        <f t="shared" si="2"/>
        <v>0</v>
      </c>
      <c r="K20" s="43">
        <f t="shared" si="3"/>
        <v>0</v>
      </c>
      <c r="L20" s="43">
        <f t="shared" si="4"/>
        <v>0</v>
      </c>
      <c r="M20" s="43">
        <f t="shared" si="5"/>
        <v>49</v>
      </c>
      <c r="N20" s="43">
        <f t="shared" si="6"/>
        <v>0</v>
      </c>
      <c r="O20" s="44">
        <f t="shared" si="7"/>
        <v>49</v>
      </c>
      <c r="P20" s="45" t="str">
        <f t="shared" si="8"/>
        <v/>
      </c>
      <c r="Q20" s="45">
        <f t="shared" si="9"/>
        <v>0</v>
      </c>
      <c r="R20" s="46"/>
      <c r="S20" s="46" t="str">
        <f t="shared" si="10"/>
        <v/>
      </c>
      <c r="T20" s="46">
        <f t="shared" si="11"/>
        <v>0</v>
      </c>
      <c r="U20" s="47" t="str">
        <f>IFERROR(VLOOKUP($B20,U$3:$BN$5,MAX($U$6:$BM$6)+2-U$6,0),"")</f>
        <v/>
      </c>
      <c r="V20" s="47" t="str">
        <f>IFERROR(VLOOKUP($B20,V$3:$BN$5,MAX($U$6:$BM$6)+2-V$6,0),"")</f>
        <v/>
      </c>
      <c r="W20" s="47" t="str">
        <f>IFERROR(VLOOKUP($B20,W$3:$BN$5,MAX($U$6:$BM$6)+2-W$6,0),"")</f>
        <v/>
      </c>
      <c r="X20" s="47" t="str">
        <f>IFERROR(VLOOKUP($B20,X$3:$BN$5,MAX($U$6:$BM$6)+2-X$6,0),"")</f>
        <v/>
      </c>
      <c r="Y20" s="47" t="str">
        <f>IFERROR(VLOOKUP($B20,Y$3:$BN$5,MAX($U$6:$BM$6)+2-Y$6,0),"")</f>
        <v/>
      </c>
      <c r="Z20" s="47" t="str">
        <f>IFERROR(VLOOKUP($B20,Z$3:$BN$5,MAX($U$6:$BM$6)+2-Z$6,0),"")</f>
        <v/>
      </c>
      <c r="AA20" s="47" t="str">
        <f>IFERROR(VLOOKUP($B20,AA$3:$BN$5,MAX($U$6:$BM$6)+2-AA$6,0),"")</f>
        <v/>
      </c>
      <c r="AB20" s="47" t="str">
        <f>IFERROR(VLOOKUP($B20,AB$3:$BN$5,MAX($U$6:$BM$6)+2-AB$6,0),"")</f>
        <v/>
      </c>
      <c r="AC20" s="47" t="str">
        <f>IFERROR(VLOOKUP($B20,AC$3:$BN$5,MAX($U$6:$BM$6)+2-AC$6,0),"")</f>
        <v/>
      </c>
      <c r="AD20" s="47" t="str">
        <f>IFERROR(VLOOKUP($B20,AD$3:$BN$5,MAX($U$6:$BM$6)+2-AD$6,0),"")</f>
        <v/>
      </c>
      <c r="AE20" s="47" t="str">
        <f>IFERROR(VLOOKUP($B20,AE$3:$BN$5,MAX($U$6:$BM$6)+2-AE$6,0),"")</f>
        <v/>
      </c>
      <c r="AF20" s="47" t="str">
        <f>IFERROR(VLOOKUP($B20,AF$3:$BN$5,MAX($U$6:$BM$6)+2-AF$6,0),"")</f>
        <v/>
      </c>
      <c r="AG20" s="47" t="str">
        <f>IFERROR(VLOOKUP($B20,AG$3:$BN$5,MAX($U$6:$BM$6)+2-AG$6,0),"")</f>
        <v/>
      </c>
      <c r="AH20" s="47" t="str">
        <f>IFERROR(VLOOKUP($B20,AH$3:$BN$5,MAX($U$6:$BM$6)+2-AH$6,0),"")</f>
        <v/>
      </c>
      <c r="AI20" s="47" t="str">
        <f>IFERROR(VLOOKUP($B20,AI$3:$BN$5,MAX($U$6:$BM$6)+2-AI$6,0),"")</f>
        <v/>
      </c>
      <c r="AJ20" s="47" t="str">
        <f>IFERROR(VLOOKUP($B20,AJ$3:$BN$5,MAX($U$6:$BM$6)+2-AJ$6,0),"")</f>
        <v/>
      </c>
      <c r="AK20" s="47" t="str">
        <f>IFERROR(VLOOKUP($B20,AK$3:$BN$5,MAX($U$6:$BM$6)+2-AK$6,0),"")</f>
        <v/>
      </c>
      <c r="AL20" s="47" t="str">
        <f>IFERROR(VLOOKUP($B20,AL$3:$BN$5,MAX($U$6:$BM$6)+2-AL$6,0),"")</f>
        <v/>
      </c>
      <c r="AM20" s="47" t="str">
        <f>IFERROR(VLOOKUP($B20,AM$3:$BN$5,MAX($U$6:$BM$6)+2-AM$6,0),"")</f>
        <v/>
      </c>
      <c r="AN20" s="47" t="str">
        <f>IFERROR(VLOOKUP($B20,AN$3:$BN$5,MAX($U$6:$BM$6)+2-AN$6,0),"")</f>
        <v/>
      </c>
      <c r="AO20" s="47" t="str">
        <f>IFERROR(VLOOKUP($B20,AO$3:$BN$5,MAX($U$6:$BM$6)+2-AO$6,0),"")</f>
        <v/>
      </c>
      <c r="AP20" s="47" t="str">
        <f>IFERROR(VLOOKUP($B20,AP$3:$BN$5,MAX($U$6:$BM$6)+2-AP$6,0),"")</f>
        <v/>
      </c>
      <c r="AQ20" s="47" t="str">
        <f>IFERROR(VLOOKUP($B20,AQ$3:$BN$5,MAX($U$6:$BM$6)+2-AQ$6,0),"")</f>
        <v/>
      </c>
      <c r="AR20" s="47" t="str">
        <f>IFERROR(VLOOKUP($B20,AR$3:$BN$5,MAX($U$6:$BM$6)+2-AR$6,0),"")</f>
        <v/>
      </c>
      <c r="AS20" s="47" t="str">
        <f>IFERROR(VLOOKUP($B20,AS$3:$BN$5,MAX($U$6:$BM$6)+2-AS$6,0),"")</f>
        <v/>
      </c>
      <c r="AT20" s="47" t="str">
        <f>IFERROR(VLOOKUP($B20,AT$3:$BN$5,MAX($U$6:$BM$6)+2-AT$6,0),"")</f>
        <v/>
      </c>
      <c r="AU20" s="47" t="str">
        <f>IFERROR(VLOOKUP($B20,AU$3:$BN$5,MAX($U$6:$BM$6)+2-AU$6,0),"")</f>
        <v/>
      </c>
      <c r="AV20" s="47" t="str">
        <f>IFERROR(VLOOKUP($B20,AV$3:$BN$5,MAX($U$6:$BM$6)+2-AV$6,0),"")</f>
        <v/>
      </c>
      <c r="AW20" s="47" t="str">
        <f>IFERROR(VLOOKUP($B20,AW$3:$BN$5,MAX($U$6:$BM$6)+2-AW$6,0),"")</f>
        <v/>
      </c>
      <c r="AX20" s="47" t="str">
        <f>IFERROR(VLOOKUP($B20,AX$3:$BN$5,MAX($U$6:$BM$6)+2-AX$6,0),"")</f>
        <v/>
      </c>
      <c r="AY20" s="47" t="str">
        <f>IFERROR(VLOOKUP($B20,AY$3:$BN$5,MAX($U$6:$BM$6)+2-AY$6,0),"")</f>
        <v/>
      </c>
      <c r="AZ20" s="47" t="str">
        <f>IFERROR(VLOOKUP($B20,AZ$3:$BN$5,MAX($U$6:$BM$6)+2-AZ$6,0),"")</f>
        <v/>
      </c>
      <c r="BA20" s="47" t="str">
        <f>IFERROR(VLOOKUP($B20,BA$3:$BN$5,MAX($U$6:$BM$6)+2-BA$6,0),"")</f>
        <v/>
      </c>
      <c r="BB20" s="47" t="str">
        <f>IFERROR(VLOOKUP($B20,BB$3:$BN$5,MAX($U$6:$BM$6)+2-BB$6,0),"")</f>
        <v/>
      </c>
      <c r="BC20" s="47" t="str">
        <f>IFERROR(VLOOKUP($B20,BC$3:$BN$5,MAX($U$6:$BM$6)+2-BC$6,0),"")</f>
        <v/>
      </c>
      <c r="BD20" s="47" t="str">
        <f>IFERROR(VLOOKUP($B20,BD$3:$BN$5,MAX($U$6:$BM$6)+2-BD$6,0),"")</f>
        <v/>
      </c>
      <c r="BE20" s="47" t="str">
        <f>IFERROR(VLOOKUP($B20,BE$3:$BN$5,MAX($U$6:$BM$6)+2-BE$6,0),"")</f>
        <v/>
      </c>
      <c r="BF20" s="47" t="str">
        <f>IFERROR(VLOOKUP($B20,BF$3:$BN$5,MAX($U$6:$BM$6)+2-BF$6,0),"")</f>
        <v/>
      </c>
      <c r="BG20" s="47" t="str">
        <f>IFERROR(VLOOKUP($B20,BG$3:$BN$5,MAX($U$6:$BM$6)+2-BG$6,0),"")</f>
        <v/>
      </c>
      <c r="BH20" s="47" t="str">
        <f>IFERROR(VLOOKUP($B20,BH$3:$BN$5,MAX($U$6:$BM$6)+2-BH$6,0),"")</f>
        <v/>
      </c>
      <c r="BI20" s="47" t="str">
        <f>IFERROR(VLOOKUP($B20,BI$3:$BN$5,MAX($U$6:$BM$6)+2-BI$6,0),"")</f>
        <v/>
      </c>
      <c r="BJ20" s="47" t="str">
        <f>IFERROR(VLOOKUP($B20,BJ$3:$BN$5,MAX($U$6:$BM$6)+2-BJ$6,0),"")</f>
        <v/>
      </c>
      <c r="BK20" s="47" t="str">
        <f>IFERROR(VLOOKUP($B20,BK$3:$BN$5,MAX($U$6:$BM$6)+2-BK$6,0),"")</f>
        <v/>
      </c>
      <c r="BL20" s="47" t="str">
        <f>IFERROR(VLOOKUP($B20,BL$3:$BN$5,MAX($U$6:$BM$6)+2-BL$6,0),"")</f>
        <v/>
      </c>
      <c r="BM20" s="47" t="str">
        <f>IFERROR(VLOOKUP($B20,BM$3:$BN$5,MAX($U$6:$BM$6)+2-BM$6,0),"")</f>
        <v/>
      </c>
      <c r="BN20" s="46">
        <f t="shared" si="12"/>
        <v>0</v>
      </c>
      <c r="BO20" s="48" t="str">
        <f t="shared" si="13"/>
        <v/>
      </c>
      <c r="BP20" s="48">
        <v>13</v>
      </c>
      <c r="BQ20" s="49" t="str">
        <f t="shared" si="14"/>
        <v/>
      </c>
      <c r="BR20" s="50">
        <f t="shared" si="15"/>
        <v>0</v>
      </c>
      <c r="BS20" s="51">
        <f t="shared" si="16"/>
        <v>0</v>
      </c>
      <c r="BT20" s="52" t="str">
        <f>IFERROR(VLOOKUP($B20,BT$2:$CN$5,MAX($BT$6:$CM$6)+2-BT$6,0)*BT$7,"")</f>
        <v/>
      </c>
      <c r="BU20" s="52" t="str">
        <f>IFERROR(VLOOKUP($B20,BU$2:$CN$5,MAX($BT$6:$CM$6)+2-BU$6,0)*BU$7,"")</f>
        <v/>
      </c>
      <c r="BV20" s="52" t="str">
        <f>IFERROR(VLOOKUP($B20,BV$2:$CN$5,MAX($BT$6:$CM$6)+2-BV$6,0)*BV$7,"")</f>
        <v/>
      </c>
      <c r="BW20" s="52" t="str">
        <f>IFERROR(VLOOKUP($B20,BW$2:$CN$5,MAX($BT$6:$CM$6)+2-BW$6,0)*BW$7,"")</f>
        <v/>
      </c>
      <c r="BX20" s="52" t="str">
        <f>IFERROR(VLOOKUP($B20,BX$2:$CN$5,MAX($BT$6:$CM$6)+2-BX$6,0)*BX$7,"")</f>
        <v/>
      </c>
      <c r="BY20" s="52" t="str">
        <f>IFERROR(VLOOKUP($B20,BY$2:$CN$5,MAX($BT$6:$CM$6)+2-BY$6,0)*BY$7,"")</f>
        <v/>
      </c>
      <c r="BZ20" s="52" t="str">
        <f>IFERROR(VLOOKUP($B20,BZ$2:$CN$5,MAX($BT$6:$CM$6)+2-BZ$6,0)*BZ$7,"")</f>
        <v/>
      </c>
      <c r="CA20" s="52" t="str">
        <f>IFERROR(VLOOKUP($B20,CA$2:$CN$5,MAX($BT$6:$CM$6)+2-CA$6,0)*CA$7,"")</f>
        <v/>
      </c>
      <c r="CB20" s="52" t="str">
        <f>IFERROR(VLOOKUP($B20,CB$2:$CN$5,MAX($BT$6:$CM$6)+2-CB$6,0)*CB$7,"")</f>
        <v/>
      </c>
      <c r="CC20" s="52" t="str">
        <f>IFERROR(VLOOKUP($B20,CC$2:$CN$5,MAX($BT$6:$CM$6)+2-CC$6,0)*CC$7,"")</f>
        <v/>
      </c>
      <c r="CD20" s="52" t="str">
        <f>IFERROR(VLOOKUP($B20,CD$2:$CN$5,MAX($BT$6:$CM$6)+2-CD$6,0)*CD$7,"")</f>
        <v/>
      </c>
      <c r="CE20" s="52" t="str">
        <f>IFERROR(VLOOKUP($B20,CE$2:$CN$5,MAX($BT$6:$CM$6)+2-CE$6,0)*CE$7,"")</f>
        <v/>
      </c>
      <c r="CF20" s="52" t="str">
        <f>IFERROR(VLOOKUP($B20,CF$2:$CN$5,MAX($BT$6:$CM$6)+2-CF$6,0)*CF$7,"")</f>
        <v/>
      </c>
      <c r="CG20" s="52" t="str">
        <f>IFERROR(VLOOKUP($B20,CG$2:$CN$5,MAX($BT$6:$CM$6)+2-CG$6,0)*CG$7,"")</f>
        <v/>
      </c>
      <c r="CH20" s="52" t="str">
        <f>IFERROR(VLOOKUP($B20,CH$2:$CN$5,MAX($BT$6:$CM$6)+2-CH$6,0)*CH$7,"")</f>
        <v/>
      </c>
      <c r="CI20" s="52" t="str">
        <f>IFERROR(VLOOKUP($B20,CI$2:$CN$5,MAX($BT$6:$CM$6)+2-CI$6,0)*CI$7,"")</f>
        <v/>
      </c>
      <c r="CJ20" s="52" t="str">
        <f>IFERROR(VLOOKUP($B20,CJ$2:$CN$5,MAX($BT$6:$CM$6)+2-CJ$6,0)*CJ$7,"")</f>
        <v/>
      </c>
      <c r="CK20" s="52" t="str">
        <f>IFERROR(VLOOKUP($B20,CK$2:$CN$5,MAX($BT$6:$CM$6)+2-CK$6,0)*CK$7,"")</f>
        <v/>
      </c>
      <c r="CL20" s="52" t="str">
        <f>IFERROR(VLOOKUP($B20,CL$2:$CN$5,MAX($BT$6:$CM$6)+2-CL$6,0)*CL$7,"")</f>
        <v/>
      </c>
      <c r="CM20" s="52" t="str">
        <f>IFERROR(VLOOKUP($B20,CM$2:$CN$5,MAX($BT$6:$CM$6)+2-CM$6,0)*CM$7,"")</f>
        <v/>
      </c>
      <c r="CP20" s="53"/>
      <c r="CQ20" s="54" t="str">
        <f>IFERROR(VLOOKUP($B20,BT$49:$CN$58,MAX($CQ$6:$DJ$6)+2-CQ$6,0)*CQ$7,"")</f>
        <v/>
      </c>
      <c r="CR20" s="54" t="str">
        <f>IFERROR(VLOOKUP($B20,BU$49:$CN$58,MAX($CQ$6:$DJ$6)+2-CR$6,0)*CR$7,"")</f>
        <v/>
      </c>
      <c r="CS20" s="54" t="str">
        <f>IFERROR(VLOOKUP($B20,BV$49:$CN$58,MAX($CQ$6:$DJ$6)+2-CS$6,0)*CS$7,"")</f>
        <v/>
      </c>
      <c r="CT20" s="54" t="str">
        <f>IFERROR(VLOOKUP($B20,BW$49:$CN$58,MAX($CQ$6:$DJ$6)+2-CT$6,0)*CT$7,"")</f>
        <v/>
      </c>
      <c r="CU20" s="54" t="str">
        <f>IFERROR(VLOOKUP($B20,BX$49:$CN$58,MAX($CQ$6:$DJ$6)+2-CU$6,0)*CU$7,"")</f>
        <v/>
      </c>
      <c r="CV20" s="54" t="str">
        <f>IFERROR(VLOOKUP($B20,BY$49:$CN$58,MAX($CQ$6:$DJ$6)+2-CV$6,0)*CV$7,"")</f>
        <v/>
      </c>
      <c r="CW20" s="54" t="str">
        <f>IFERROR(VLOOKUP($B20,BZ$49:$CN$58,MAX($CQ$6:$DJ$6)+2-CW$6,0)*CW$7,"")</f>
        <v/>
      </c>
      <c r="CX20" s="54" t="str">
        <f>IFERROR(VLOOKUP($B20,CA$49:$CN$58,MAX($CQ$6:$DJ$6)+2-CX$6,0)*CX$7,"")</f>
        <v/>
      </c>
      <c r="CY20" s="54" t="str">
        <f>IFERROR(VLOOKUP($B20,CB$49:$CN$58,MAX($CQ$6:$DJ$6)+2-CY$6,0)*CY$7,"")</f>
        <v/>
      </c>
      <c r="CZ20" s="54" t="str">
        <f>IFERROR(VLOOKUP($B20,CC$49:$CN$58,MAX($CQ$6:$DJ$6)+2-CZ$6,0)*CZ$7,"")</f>
        <v/>
      </c>
      <c r="DA20" s="54" t="str">
        <f>IFERROR(VLOOKUP($B20,CD$49:$CN$58,MAX($CQ$6:$DJ$6)+2-DA$6,0)*DA$7,"")</f>
        <v/>
      </c>
      <c r="DB20" s="54" t="str">
        <f>IFERROR(VLOOKUP($B20,CE$49:$CN$58,MAX($CQ$6:$DJ$6)+2-DB$6,0)*DB$7,"")</f>
        <v/>
      </c>
      <c r="DC20" s="54" t="str">
        <f>IFERROR(VLOOKUP($B20,CF$49:$CN$58,MAX($CQ$6:$DJ$6)+2-DC$6,0)*DC$7,"")</f>
        <v/>
      </c>
      <c r="DD20" s="54" t="str">
        <f>IFERROR(VLOOKUP($B20,CG$49:$CN$58,MAX($CQ$6:$DJ$6)+2-DD$6,0)*DD$7,"")</f>
        <v/>
      </c>
      <c r="DE20" s="54" t="str">
        <f>IFERROR(VLOOKUP($B20,CH$49:$CN$58,MAX($CQ$6:$DJ$6)+2-DE$6,0)*DE$7,"")</f>
        <v/>
      </c>
      <c r="DF20" s="54" t="str">
        <f>IFERROR(VLOOKUP($B20,CI$49:$CN$58,MAX($CQ$6:$DJ$6)+2-DF$6,0)*DF$7,"")</f>
        <v/>
      </c>
      <c r="DG20" s="54" t="str">
        <f>IFERROR(VLOOKUP($B20,CJ$49:$CN$58,MAX($CQ$6:$DJ$6)+2-DG$6,0)*DG$7,"")</f>
        <v/>
      </c>
      <c r="DH20" s="54" t="str">
        <f>IFERROR(VLOOKUP($B20,CK$49:$CN$58,MAX($CQ$6:$DJ$6)+2-DH$6,0)*DH$7,"")</f>
        <v/>
      </c>
      <c r="DI20" s="54" t="str">
        <f>IFERROR(VLOOKUP($B20,CL$49:$CN$58,MAX($CQ$6:$DJ$6)+2-DI$6,0)*DI$7,"")</f>
        <v/>
      </c>
      <c r="DJ20" s="54" t="str">
        <f>IFERROR(VLOOKUP($B20,CM$49:$CN$58,MAX($CQ$6:$DJ$6)+2-DJ$6,0)*DJ$7,"")</f>
        <v/>
      </c>
      <c r="DK20" s="55">
        <f t="shared" si="17"/>
        <v>0</v>
      </c>
      <c r="DM20" s="56" t="str">
        <f>IFERROR(VLOOKUP($B20,BT$60:$CN$69,MAX($BT$6:$CM$6)+2-DM$6,0)*DM$7,"")</f>
        <v/>
      </c>
      <c r="DN20" s="56" t="str">
        <f>IFERROR(VLOOKUP($B20,BU$60:$CN$69,MAX($BT$6:$CM$6)+2-DN$6,0)*DN$7,"")</f>
        <v/>
      </c>
      <c r="DO20" s="56" t="str">
        <f>IFERROR(VLOOKUP($B20,BV$60:$CN$69,MAX($BT$6:$CM$6)+2-DO$6,0)*DO$7,"")</f>
        <v/>
      </c>
      <c r="DP20" s="56" t="str">
        <f>IFERROR(VLOOKUP($B20,BW$60:$CN$69,MAX($BT$6:$CM$6)+2-DP$6,0)*DP$7,"")</f>
        <v/>
      </c>
      <c r="DQ20" s="56" t="str">
        <f>IFERROR(VLOOKUP($B20,BX$60:$CN$69,MAX($BT$6:$CM$6)+2-DQ$6,0)*DQ$7,"")</f>
        <v/>
      </c>
      <c r="DR20" s="56" t="str">
        <f>IFERROR(VLOOKUP($B20,BY$60:$CN$69,MAX($BT$6:$CM$6)+2-DR$6,0)*DR$7,"")</f>
        <v/>
      </c>
      <c r="DS20" s="56" t="str">
        <f>IFERROR(VLOOKUP($B20,BZ$60:$CN$69,MAX($BT$6:$CM$6)+2-DS$6,0)*DS$7,"")</f>
        <v/>
      </c>
      <c r="DT20" s="56" t="str">
        <f>IFERROR(VLOOKUP($B20,CA$60:$CN$69,MAX($BT$6:$CM$6)+2-DT$6,0)*DT$7,"")</f>
        <v/>
      </c>
      <c r="DU20" s="56" t="str">
        <f>IFERROR(VLOOKUP($B20,CB$60:$CN$69,MAX($BT$6:$CM$6)+2-DU$6,0)*DU$7,"")</f>
        <v/>
      </c>
      <c r="DV20" s="56" t="str">
        <f>IFERROR(VLOOKUP($B20,CC$60:$CN$69,MAX($BT$6:$CM$6)+2-DV$6,0)*DV$7,"")</f>
        <v/>
      </c>
      <c r="DW20" s="56" t="str">
        <f>IFERROR(VLOOKUP($B20,CD$60:$CN$69,MAX($BT$6:$CM$6)+2-DW$6,0)*DW$7,"")</f>
        <v/>
      </c>
      <c r="DX20" s="56" t="str">
        <f>IFERROR(VLOOKUP($B20,CE$60:$CN$69,MAX($BT$6:$CM$6)+2-DX$6,0)*DX$7,"")</f>
        <v/>
      </c>
      <c r="DY20" s="56" t="str">
        <f>IFERROR(VLOOKUP($B20,CF$60:$CN$69,MAX($BT$6:$CM$6)+2-DY$6,0)*DY$7,"")</f>
        <v/>
      </c>
      <c r="DZ20" s="56" t="str">
        <f>IFERROR(VLOOKUP($B20,CG$60:$CN$69,MAX($BT$6:$CM$6)+2-DZ$6,0)*DZ$7,"")</f>
        <v/>
      </c>
      <c r="EA20" s="56" t="str">
        <f>IFERROR(VLOOKUP($B20,CH$60:$CN$69,MAX($BT$6:$CM$6)+2-EA$6,0)*EA$7,"")</f>
        <v/>
      </c>
      <c r="EB20" s="56" t="str">
        <f>IFERROR(VLOOKUP($B20,CI$60:$CN$69,MAX($BT$6:$CM$6)+2-EB$6,0)*EB$7,"")</f>
        <v/>
      </c>
      <c r="EC20" s="56" t="str">
        <f>IFERROR(VLOOKUP($B20,CJ$60:$CN$69,MAX($BT$6:$CM$6)+2-EC$6,0)*EC$7,"")</f>
        <v/>
      </c>
      <c r="ED20" s="56" t="str">
        <f>IFERROR(VLOOKUP($B20,CK$60:$CN$69,MAX($BT$6:$CM$6)+2-ED$6,0)*ED$7,"")</f>
        <v/>
      </c>
      <c r="EE20" s="56" t="str">
        <f>IFERROR(VLOOKUP($B20,CL$60:$CN$69,MAX($BT$6:$CM$6)+2-EE$6,0)*EE$7,"")</f>
        <v/>
      </c>
      <c r="EF20" s="56" t="str">
        <f>IFERROR(VLOOKUP($B20,CM$60:$CN$69,MAX($BT$6:$CM$6)+2-EF$6,0)*EF$7,"")</f>
        <v/>
      </c>
      <c r="EG20" s="57">
        <f t="shared" si="18"/>
        <v>0</v>
      </c>
      <c r="EJ20" s="1">
        <v>13</v>
      </c>
      <c r="EL20" s="1">
        <v>13</v>
      </c>
      <c r="EN20" s="1">
        <v>13</v>
      </c>
      <c r="EP20" s="1">
        <v>13</v>
      </c>
    </row>
    <row r="21" spans="1:146" ht="18" hidden="1">
      <c r="A21" s="36" t="s">
        <v>40</v>
      </c>
      <c r="B21" s="37"/>
      <c r="C21" s="38"/>
      <c r="D21" s="39"/>
      <c r="E21" s="40"/>
      <c r="F21" s="41"/>
      <c r="G21" s="42"/>
      <c r="H21" s="43">
        <f t="shared" si="0"/>
        <v>0</v>
      </c>
      <c r="I21" s="43">
        <f t="shared" si="1"/>
        <v>0</v>
      </c>
      <c r="J21" s="43">
        <f t="shared" si="2"/>
        <v>0</v>
      </c>
      <c r="K21" s="43">
        <f t="shared" si="3"/>
        <v>0</v>
      </c>
      <c r="L21" s="43">
        <f t="shared" si="4"/>
        <v>0</v>
      </c>
      <c r="M21" s="43">
        <f t="shared" si="5"/>
        <v>49</v>
      </c>
      <c r="N21" s="43">
        <f t="shared" si="6"/>
        <v>0</v>
      </c>
      <c r="O21" s="44">
        <f t="shared" si="7"/>
        <v>49</v>
      </c>
      <c r="P21" s="45" t="str">
        <f t="shared" si="8"/>
        <v/>
      </c>
      <c r="Q21" s="45">
        <f t="shared" si="9"/>
        <v>0</v>
      </c>
      <c r="R21" s="46"/>
      <c r="S21" s="46" t="str">
        <f t="shared" si="10"/>
        <v/>
      </c>
      <c r="T21" s="46">
        <f t="shared" si="11"/>
        <v>0</v>
      </c>
      <c r="U21" s="47" t="str">
        <f>IFERROR(VLOOKUP($B21,U$3:$BN$5,MAX($U$6:$BM$6)+2-U$6,0),"")</f>
        <v/>
      </c>
      <c r="V21" s="47" t="str">
        <f>IFERROR(VLOOKUP($B21,V$3:$BN$5,MAX($U$6:$BM$6)+2-V$6,0),"")</f>
        <v/>
      </c>
      <c r="W21" s="47" t="str">
        <f>IFERROR(VLOOKUP($B21,W$3:$BN$5,MAX($U$6:$BM$6)+2-W$6,0),"")</f>
        <v/>
      </c>
      <c r="X21" s="47" t="str">
        <f>IFERROR(VLOOKUP($B21,X$3:$BN$5,MAX($U$6:$BM$6)+2-X$6,0),"")</f>
        <v/>
      </c>
      <c r="Y21" s="47" t="str">
        <f>IFERROR(VLOOKUP($B21,Y$3:$BN$5,MAX($U$6:$BM$6)+2-Y$6,0),"")</f>
        <v/>
      </c>
      <c r="Z21" s="47" t="str">
        <f>IFERROR(VLOOKUP($B21,Z$3:$BN$5,MAX($U$6:$BM$6)+2-Z$6,0),"")</f>
        <v/>
      </c>
      <c r="AA21" s="47" t="str">
        <f>IFERROR(VLOOKUP($B21,AA$3:$BN$5,MAX($U$6:$BM$6)+2-AA$6,0),"")</f>
        <v/>
      </c>
      <c r="AB21" s="47" t="str">
        <f>IFERROR(VLOOKUP($B21,AB$3:$BN$5,MAX($U$6:$BM$6)+2-AB$6,0),"")</f>
        <v/>
      </c>
      <c r="AC21" s="47" t="str">
        <f>IFERROR(VLOOKUP($B21,AC$3:$BN$5,MAX($U$6:$BM$6)+2-AC$6,0),"")</f>
        <v/>
      </c>
      <c r="AD21" s="47" t="str">
        <f>IFERROR(VLOOKUP($B21,AD$3:$BN$5,MAX($U$6:$BM$6)+2-AD$6,0),"")</f>
        <v/>
      </c>
      <c r="AE21" s="47" t="str">
        <f>IFERROR(VLOOKUP($B21,AE$3:$BN$5,MAX($U$6:$BM$6)+2-AE$6,0),"")</f>
        <v/>
      </c>
      <c r="AF21" s="47" t="str">
        <f>IFERROR(VLOOKUP($B21,AF$3:$BN$5,MAX($U$6:$BM$6)+2-AF$6,0),"")</f>
        <v/>
      </c>
      <c r="AG21" s="47" t="str">
        <f>IFERROR(VLOOKUP($B21,AG$3:$BN$5,MAX($U$6:$BM$6)+2-AG$6,0),"")</f>
        <v/>
      </c>
      <c r="AH21" s="47" t="str">
        <f>IFERROR(VLOOKUP($B21,AH$3:$BN$5,MAX($U$6:$BM$6)+2-AH$6,0),"")</f>
        <v/>
      </c>
      <c r="AI21" s="47" t="str">
        <f>IFERROR(VLOOKUP($B21,AI$3:$BN$5,MAX($U$6:$BM$6)+2-AI$6,0),"")</f>
        <v/>
      </c>
      <c r="AJ21" s="47" t="str">
        <f>IFERROR(VLOOKUP($B21,AJ$3:$BN$5,MAX($U$6:$BM$6)+2-AJ$6,0),"")</f>
        <v/>
      </c>
      <c r="AK21" s="47" t="str">
        <f>IFERROR(VLOOKUP($B21,AK$3:$BN$5,MAX($U$6:$BM$6)+2-AK$6,0),"")</f>
        <v/>
      </c>
      <c r="AL21" s="47" t="str">
        <f>IFERROR(VLOOKUP($B21,AL$3:$BN$5,MAX($U$6:$BM$6)+2-AL$6,0),"")</f>
        <v/>
      </c>
      <c r="AM21" s="47" t="str">
        <f>IFERROR(VLOOKUP($B21,AM$3:$BN$5,MAX($U$6:$BM$6)+2-AM$6,0),"")</f>
        <v/>
      </c>
      <c r="AN21" s="47" t="str">
        <f>IFERROR(VLOOKUP($B21,AN$3:$BN$5,MAX($U$6:$BM$6)+2-AN$6,0),"")</f>
        <v/>
      </c>
      <c r="AO21" s="47" t="str">
        <f>IFERROR(VLOOKUP($B21,AO$3:$BN$5,MAX($U$6:$BM$6)+2-AO$6,0),"")</f>
        <v/>
      </c>
      <c r="AP21" s="47" t="str">
        <f>IFERROR(VLOOKUP($B21,AP$3:$BN$5,MAX($U$6:$BM$6)+2-AP$6,0),"")</f>
        <v/>
      </c>
      <c r="AQ21" s="47" t="str">
        <f>IFERROR(VLOOKUP($B21,AQ$3:$BN$5,MAX($U$6:$BM$6)+2-AQ$6,0),"")</f>
        <v/>
      </c>
      <c r="AR21" s="47" t="str">
        <f>IFERROR(VLOOKUP($B21,AR$3:$BN$5,MAX($U$6:$BM$6)+2-AR$6,0),"")</f>
        <v/>
      </c>
      <c r="AS21" s="47" t="str">
        <f>IFERROR(VLOOKUP($B21,AS$3:$BN$5,MAX($U$6:$BM$6)+2-AS$6,0),"")</f>
        <v/>
      </c>
      <c r="AT21" s="47" t="str">
        <f>IFERROR(VLOOKUP($B21,AT$3:$BN$5,MAX($U$6:$BM$6)+2-AT$6,0),"")</f>
        <v/>
      </c>
      <c r="AU21" s="47" t="str">
        <f>IFERROR(VLOOKUP($B21,AU$3:$BN$5,MAX($U$6:$BM$6)+2-AU$6,0),"")</f>
        <v/>
      </c>
      <c r="AV21" s="47" t="str">
        <f>IFERROR(VLOOKUP($B21,AV$3:$BN$5,MAX($U$6:$BM$6)+2-AV$6,0),"")</f>
        <v/>
      </c>
      <c r="AW21" s="47" t="str">
        <f>IFERROR(VLOOKUP($B21,AW$3:$BN$5,MAX($U$6:$BM$6)+2-AW$6,0),"")</f>
        <v/>
      </c>
      <c r="AX21" s="47" t="str">
        <f>IFERROR(VLOOKUP($B21,AX$3:$BN$5,MAX($U$6:$BM$6)+2-AX$6,0),"")</f>
        <v/>
      </c>
      <c r="AY21" s="47" t="str">
        <f>IFERROR(VLOOKUP($B21,AY$3:$BN$5,MAX($U$6:$BM$6)+2-AY$6,0),"")</f>
        <v/>
      </c>
      <c r="AZ21" s="47" t="str">
        <f>IFERROR(VLOOKUP($B21,AZ$3:$BN$5,MAX($U$6:$BM$6)+2-AZ$6,0),"")</f>
        <v/>
      </c>
      <c r="BA21" s="47" t="str">
        <f>IFERROR(VLOOKUP($B21,BA$3:$BN$5,MAX($U$6:$BM$6)+2-BA$6,0),"")</f>
        <v/>
      </c>
      <c r="BB21" s="47" t="str">
        <f>IFERROR(VLOOKUP($B21,BB$3:$BN$5,MAX($U$6:$BM$6)+2-BB$6,0),"")</f>
        <v/>
      </c>
      <c r="BC21" s="47" t="str">
        <f>IFERROR(VLOOKUP($B21,BC$3:$BN$5,MAX($U$6:$BM$6)+2-BC$6,0),"")</f>
        <v/>
      </c>
      <c r="BD21" s="47" t="str">
        <f>IFERROR(VLOOKUP($B21,BD$3:$BN$5,MAX($U$6:$BM$6)+2-BD$6,0),"")</f>
        <v/>
      </c>
      <c r="BE21" s="47" t="str">
        <f>IFERROR(VLOOKUP($B21,BE$3:$BN$5,MAX($U$6:$BM$6)+2-BE$6,0),"")</f>
        <v/>
      </c>
      <c r="BF21" s="47" t="str">
        <f>IFERROR(VLOOKUP($B21,BF$3:$BN$5,MAX($U$6:$BM$6)+2-BF$6,0),"")</f>
        <v/>
      </c>
      <c r="BG21" s="47" t="str">
        <f>IFERROR(VLOOKUP($B21,BG$3:$BN$5,MAX($U$6:$BM$6)+2-BG$6,0),"")</f>
        <v/>
      </c>
      <c r="BH21" s="47" t="str">
        <f>IFERROR(VLOOKUP($B21,BH$3:$BN$5,MAX($U$6:$BM$6)+2-BH$6,0),"")</f>
        <v/>
      </c>
      <c r="BI21" s="47" t="str">
        <f>IFERROR(VLOOKUP($B21,BI$3:$BN$5,MAX($U$6:$BM$6)+2-BI$6,0),"")</f>
        <v/>
      </c>
      <c r="BJ21" s="47" t="str">
        <f>IFERROR(VLOOKUP($B21,BJ$3:$BN$5,MAX($U$6:$BM$6)+2-BJ$6,0),"")</f>
        <v/>
      </c>
      <c r="BK21" s="47" t="str">
        <f>IFERROR(VLOOKUP($B21,BK$3:$BN$5,MAX($U$6:$BM$6)+2-BK$6,0),"")</f>
        <v/>
      </c>
      <c r="BL21" s="47" t="str">
        <f>IFERROR(VLOOKUP($B21,BL$3:$BN$5,MAX($U$6:$BM$6)+2-BL$6,0),"")</f>
        <v/>
      </c>
      <c r="BM21" s="47" t="str">
        <f>IFERROR(VLOOKUP($B21,BM$3:$BN$5,MAX($U$6:$BM$6)+2-BM$6,0),"")</f>
        <v/>
      </c>
      <c r="BN21" s="46">
        <f t="shared" si="12"/>
        <v>0</v>
      </c>
      <c r="BO21" s="48" t="str">
        <f t="shared" si="13"/>
        <v/>
      </c>
      <c r="BP21" s="48">
        <v>14</v>
      </c>
      <c r="BQ21" s="49" t="str">
        <f t="shared" si="14"/>
        <v/>
      </c>
      <c r="BR21" s="50">
        <f t="shared" si="15"/>
        <v>0</v>
      </c>
      <c r="BS21" s="51">
        <f t="shared" si="16"/>
        <v>0</v>
      </c>
      <c r="BT21" s="52" t="str">
        <f>IFERROR(VLOOKUP($B21,BT$2:$CN$5,MAX($BT$6:$CM$6)+2-BT$6,0)*BT$7,"")</f>
        <v/>
      </c>
      <c r="BU21" s="52" t="str">
        <f>IFERROR(VLOOKUP($B21,BU$2:$CN$5,MAX($BT$6:$CM$6)+2-BU$6,0)*BU$7,"")</f>
        <v/>
      </c>
      <c r="BV21" s="52" t="str">
        <f>IFERROR(VLOOKUP($B21,BV$2:$CN$5,MAX($BT$6:$CM$6)+2-BV$6,0)*BV$7,"")</f>
        <v/>
      </c>
      <c r="BW21" s="52" t="str">
        <f>IFERROR(VLOOKUP($B21,BW$2:$CN$5,MAX($BT$6:$CM$6)+2-BW$6,0)*BW$7,"")</f>
        <v/>
      </c>
      <c r="BX21" s="52" t="str">
        <f>IFERROR(VLOOKUP($B21,BX$2:$CN$5,MAX($BT$6:$CM$6)+2-BX$6,0)*BX$7,"")</f>
        <v/>
      </c>
      <c r="BY21" s="52" t="str">
        <f>IFERROR(VLOOKUP($B21,BY$2:$CN$5,MAX($BT$6:$CM$6)+2-BY$6,0)*BY$7,"")</f>
        <v/>
      </c>
      <c r="BZ21" s="52" t="str">
        <f>IFERROR(VLOOKUP($B21,BZ$2:$CN$5,MAX($BT$6:$CM$6)+2-BZ$6,0)*BZ$7,"")</f>
        <v/>
      </c>
      <c r="CA21" s="52" t="str">
        <f>IFERROR(VLOOKUP($B21,CA$2:$CN$5,MAX($BT$6:$CM$6)+2-CA$6,0)*CA$7,"")</f>
        <v/>
      </c>
      <c r="CB21" s="52" t="str">
        <f>IFERROR(VLOOKUP($B21,CB$2:$CN$5,MAX($BT$6:$CM$6)+2-CB$6,0)*CB$7,"")</f>
        <v/>
      </c>
      <c r="CC21" s="52" t="str">
        <f>IFERROR(VLOOKUP($B21,CC$2:$CN$5,MAX($BT$6:$CM$6)+2-CC$6,0)*CC$7,"")</f>
        <v/>
      </c>
      <c r="CD21" s="52" t="str">
        <f>IFERROR(VLOOKUP($B21,CD$2:$CN$5,MAX($BT$6:$CM$6)+2-CD$6,0)*CD$7,"")</f>
        <v/>
      </c>
      <c r="CE21" s="52" t="str">
        <f>IFERROR(VLOOKUP($B21,CE$2:$CN$5,MAX($BT$6:$CM$6)+2-CE$6,0)*CE$7,"")</f>
        <v/>
      </c>
      <c r="CF21" s="52" t="str">
        <f>IFERROR(VLOOKUP($B21,CF$2:$CN$5,MAX($BT$6:$CM$6)+2-CF$6,0)*CF$7,"")</f>
        <v/>
      </c>
      <c r="CG21" s="52" t="str">
        <f>IFERROR(VLOOKUP($B21,CG$2:$CN$5,MAX($BT$6:$CM$6)+2-CG$6,0)*CG$7,"")</f>
        <v/>
      </c>
      <c r="CH21" s="52" t="str">
        <f>IFERROR(VLOOKUP($B21,CH$2:$CN$5,MAX($BT$6:$CM$6)+2-CH$6,0)*CH$7,"")</f>
        <v/>
      </c>
      <c r="CI21" s="52" t="str">
        <f>IFERROR(VLOOKUP($B21,CI$2:$CN$5,MAX($BT$6:$CM$6)+2-CI$6,0)*CI$7,"")</f>
        <v/>
      </c>
      <c r="CJ21" s="52" t="str">
        <f>IFERROR(VLOOKUP($B21,CJ$2:$CN$5,MAX($BT$6:$CM$6)+2-CJ$6,0)*CJ$7,"")</f>
        <v/>
      </c>
      <c r="CK21" s="52" t="str">
        <f>IFERROR(VLOOKUP($B21,CK$2:$CN$5,MAX($BT$6:$CM$6)+2-CK$6,0)*CK$7,"")</f>
        <v/>
      </c>
      <c r="CL21" s="52" t="str">
        <f>IFERROR(VLOOKUP($B21,CL$2:$CN$5,MAX($BT$6:$CM$6)+2-CL$6,0)*CL$7,"")</f>
        <v/>
      </c>
      <c r="CM21" s="52" t="str">
        <f>IFERROR(VLOOKUP($B21,CM$2:$CN$5,MAX($BT$6:$CM$6)+2-CM$6,0)*CM$7,"")</f>
        <v/>
      </c>
      <c r="CP21" s="53"/>
      <c r="CQ21" s="54" t="str">
        <f>IFERROR(VLOOKUP($B21,BT$49:$CN$58,MAX($CQ$6:$DJ$6)+2-CQ$6,0)*CQ$7,"")</f>
        <v/>
      </c>
      <c r="CR21" s="54" t="str">
        <f>IFERROR(VLOOKUP($B21,BU$49:$CN$58,MAX($CQ$6:$DJ$6)+2-CR$6,0)*CR$7,"")</f>
        <v/>
      </c>
      <c r="CS21" s="54" t="str">
        <f>IFERROR(VLOOKUP($B21,BV$49:$CN$58,MAX($CQ$6:$DJ$6)+2-CS$6,0)*CS$7,"")</f>
        <v/>
      </c>
      <c r="CT21" s="54" t="str">
        <f>IFERROR(VLOOKUP($B21,BW$49:$CN$58,MAX($CQ$6:$DJ$6)+2-CT$6,0)*CT$7,"")</f>
        <v/>
      </c>
      <c r="CU21" s="54" t="str">
        <f>IFERROR(VLOOKUP($B21,BX$49:$CN$58,MAX($CQ$6:$DJ$6)+2-CU$6,0)*CU$7,"")</f>
        <v/>
      </c>
      <c r="CV21" s="54" t="str">
        <f>IFERROR(VLOOKUP($B21,BY$49:$CN$58,MAX($CQ$6:$DJ$6)+2-CV$6,0)*CV$7,"")</f>
        <v/>
      </c>
      <c r="CW21" s="54" t="str">
        <f>IFERROR(VLOOKUP($B21,BZ$49:$CN$58,MAX($CQ$6:$DJ$6)+2-CW$6,0)*CW$7,"")</f>
        <v/>
      </c>
      <c r="CX21" s="54" t="str">
        <f>IFERROR(VLOOKUP($B21,CA$49:$CN$58,MAX($CQ$6:$DJ$6)+2-CX$6,0)*CX$7,"")</f>
        <v/>
      </c>
      <c r="CY21" s="54" t="str">
        <f>IFERROR(VLOOKUP($B21,CB$49:$CN$58,MAX($CQ$6:$DJ$6)+2-CY$6,0)*CY$7,"")</f>
        <v/>
      </c>
      <c r="CZ21" s="54" t="str">
        <f>IFERROR(VLOOKUP($B21,CC$49:$CN$58,MAX($CQ$6:$DJ$6)+2-CZ$6,0)*CZ$7,"")</f>
        <v/>
      </c>
      <c r="DA21" s="54" t="str">
        <f>IFERROR(VLOOKUP($B21,CD$49:$CN$58,MAX($CQ$6:$DJ$6)+2-DA$6,0)*DA$7,"")</f>
        <v/>
      </c>
      <c r="DB21" s="54" t="str">
        <f>IFERROR(VLOOKUP($B21,CE$49:$CN$58,MAX($CQ$6:$DJ$6)+2-DB$6,0)*DB$7,"")</f>
        <v/>
      </c>
      <c r="DC21" s="54" t="str">
        <f>IFERROR(VLOOKUP($B21,CF$49:$CN$58,MAX($CQ$6:$DJ$6)+2-DC$6,0)*DC$7,"")</f>
        <v/>
      </c>
      <c r="DD21" s="54" t="str">
        <f>IFERROR(VLOOKUP($B21,CG$49:$CN$58,MAX($CQ$6:$DJ$6)+2-DD$6,0)*DD$7,"")</f>
        <v/>
      </c>
      <c r="DE21" s="54" t="str">
        <f>IFERROR(VLOOKUP($B21,CH$49:$CN$58,MAX($CQ$6:$DJ$6)+2-DE$6,0)*DE$7,"")</f>
        <v/>
      </c>
      <c r="DF21" s="54" t="str">
        <f>IFERROR(VLOOKUP($B21,CI$49:$CN$58,MAX($CQ$6:$DJ$6)+2-DF$6,0)*DF$7,"")</f>
        <v/>
      </c>
      <c r="DG21" s="54" t="str">
        <f>IFERROR(VLOOKUP($B21,CJ$49:$CN$58,MAX($CQ$6:$DJ$6)+2-DG$6,0)*DG$7,"")</f>
        <v/>
      </c>
      <c r="DH21" s="54" t="str">
        <f>IFERROR(VLOOKUP($B21,CK$49:$CN$58,MAX($CQ$6:$DJ$6)+2-DH$6,0)*DH$7,"")</f>
        <v/>
      </c>
      <c r="DI21" s="54" t="str">
        <f>IFERROR(VLOOKUP($B21,CL$49:$CN$58,MAX($CQ$6:$DJ$6)+2-DI$6,0)*DI$7,"")</f>
        <v/>
      </c>
      <c r="DJ21" s="54" t="str">
        <f>IFERROR(VLOOKUP($B21,CM$49:$CN$58,MAX($CQ$6:$DJ$6)+2-DJ$6,0)*DJ$7,"")</f>
        <v/>
      </c>
      <c r="DK21" s="55">
        <f t="shared" si="17"/>
        <v>0</v>
      </c>
      <c r="DM21" s="56" t="str">
        <f>IFERROR(VLOOKUP($B21,BT$60:$CN$69,MAX($BT$6:$CM$6)+2-DM$6,0)*DM$7,"")</f>
        <v/>
      </c>
      <c r="DN21" s="56" t="str">
        <f>IFERROR(VLOOKUP($B21,BU$60:$CN$69,MAX($BT$6:$CM$6)+2-DN$6,0)*DN$7,"")</f>
        <v/>
      </c>
      <c r="DO21" s="56" t="str">
        <f>IFERROR(VLOOKUP($B21,BV$60:$CN$69,MAX($BT$6:$CM$6)+2-DO$6,0)*DO$7,"")</f>
        <v/>
      </c>
      <c r="DP21" s="56" t="str">
        <f>IFERROR(VLOOKUP($B21,BW$60:$CN$69,MAX($BT$6:$CM$6)+2-DP$6,0)*DP$7,"")</f>
        <v/>
      </c>
      <c r="DQ21" s="56" t="str">
        <f>IFERROR(VLOOKUP($B21,BX$60:$CN$69,MAX($BT$6:$CM$6)+2-DQ$6,0)*DQ$7,"")</f>
        <v/>
      </c>
      <c r="DR21" s="56" t="str">
        <f>IFERROR(VLOOKUP($B21,BY$60:$CN$69,MAX($BT$6:$CM$6)+2-DR$6,0)*DR$7,"")</f>
        <v/>
      </c>
      <c r="DS21" s="56" t="str">
        <f>IFERROR(VLOOKUP($B21,BZ$60:$CN$69,MAX($BT$6:$CM$6)+2-DS$6,0)*DS$7,"")</f>
        <v/>
      </c>
      <c r="DT21" s="56" t="str">
        <f>IFERROR(VLOOKUP($B21,CA$60:$CN$69,MAX($BT$6:$CM$6)+2-DT$6,0)*DT$7,"")</f>
        <v/>
      </c>
      <c r="DU21" s="56" t="str">
        <f>IFERROR(VLOOKUP($B21,CB$60:$CN$69,MAX($BT$6:$CM$6)+2-DU$6,0)*DU$7,"")</f>
        <v/>
      </c>
      <c r="DV21" s="56" t="str">
        <f>IFERROR(VLOOKUP($B21,CC$60:$CN$69,MAX($BT$6:$CM$6)+2-DV$6,0)*DV$7,"")</f>
        <v/>
      </c>
      <c r="DW21" s="56" t="str">
        <f>IFERROR(VLOOKUP($B21,CD$60:$CN$69,MAX($BT$6:$CM$6)+2-DW$6,0)*DW$7,"")</f>
        <v/>
      </c>
      <c r="DX21" s="56" t="str">
        <f>IFERROR(VLOOKUP($B21,CE$60:$CN$69,MAX($BT$6:$CM$6)+2-DX$6,0)*DX$7,"")</f>
        <v/>
      </c>
      <c r="DY21" s="56" t="str">
        <f>IFERROR(VLOOKUP($B21,CF$60:$CN$69,MAX($BT$6:$CM$6)+2-DY$6,0)*DY$7,"")</f>
        <v/>
      </c>
      <c r="DZ21" s="56" t="str">
        <f>IFERROR(VLOOKUP($B21,CG$60:$CN$69,MAX($BT$6:$CM$6)+2-DZ$6,0)*DZ$7,"")</f>
        <v/>
      </c>
      <c r="EA21" s="56" t="str">
        <f>IFERROR(VLOOKUP($B21,CH$60:$CN$69,MAX($BT$6:$CM$6)+2-EA$6,0)*EA$7,"")</f>
        <v/>
      </c>
      <c r="EB21" s="56" t="str">
        <f>IFERROR(VLOOKUP($B21,CI$60:$CN$69,MAX($BT$6:$CM$6)+2-EB$6,0)*EB$7,"")</f>
        <v/>
      </c>
      <c r="EC21" s="56" t="str">
        <f>IFERROR(VLOOKUP($B21,CJ$60:$CN$69,MAX($BT$6:$CM$6)+2-EC$6,0)*EC$7,"")</f>
        <v/>
      </c>
      <c r="ED21" s="56" t="str">
        <f>IFERROR(VLOOKUP($B21,CK$60:$CN$69,MAX($BT$6:$CM$6)+2-ED$6,0)*ED$7,"")</f>
        <v/>
      </c>
      <c r="EE21" s="56" t="str">
        <f>IFERROR(VLOOKUP($B21,CL$60:$CN$69,MAX($BT$6:$CM$6)+2-EE$6,0)*EE$7,"")</f>
        <v/>
      </c>
      <c r="EF21" s="56" t="str">
        <f>IFERROR(VLOOKUP($B21,CM$60:$CN$69,MAX($BT$6:$CM$6)+2-EF$6,0)*EF$7,"")</f>
        <v/>
      </c>
      <c r="EG21" s="57">
        <f t="shared" si="18"/>
        <v>0</v>
      </c>
      <c r="EJ21" s="1">
        <v>14</v>
      </c>
      <c r="EL21" s="1">
        <v>14</v>
      </c>
      <c r="EN21" s="1">
        <v>14</v>
      </c>
      <c r="EP21" s="1">
        <v>14</v>
      </c>
    </row>
    <row r="22" spans="1:146" ht="18" hidden="1">
      <c r="A22" s="36" t="s">
        <v>41</v>
      </c>
      <c r="B22" s="37"/>
      <c r="C22" s="38"/>
      <c r="D22" s="39"/>
      <c r="E22" s="40"/>
      <c r="F22" s="41"/>
      <c r="G22" s="42"/>
      <c r="H22" s="43">
        <f t="shared" si="0"/>
        <v>0</v>
      </c>
      <c r="I22" s="43">
        <f t="shared" si="1"/>
        <v>0</v>
      </c>
      <c r="J22" s="43">
        <f t="shared" si="2"/>
        <v>0</v>
      </c>
      <c r="K22" s="43">
        <f t="shared" si="3"/>
        <v>0</v>
      </c>
      <c r="L22" s="43">
        <f t="shared" si="4"/>
        <v>0</v>
      </c>
      <c r="M22" s="43">
        <f t="shared" si="5"/>
        <v>49</v>
      </c>
      <c r="N22" s="43">
        <f t="shared" si="6"/>
        <v>0</v>
      </c>
      <c r="O22" s="44">
        <f t="shared" si="7"/>
        <v>49</v>
      </c>
      <c r="P22" s="45" t="str">
        <f t="shared" si="8"/>
        <v/>
      </c>
      <c r="Q22" s="45">
        <f t="shared" si="9"/>
        <v>0</v>
      </c>
      <c r="R22" s="46"/>
      <c r="S22" s="46" t="str">
        <f t="shared" si="10"/>
        <v/>
      </c>
      <c r="T22" s="46">
        <f t="shared" si="11"/>
        <v>0</v>
      </c>
      <c r="U22" s="47" t="str">
        <f>IFERROR(VLOOKUP($B22,U$3:$BN$5,MAX($U$6:$BM$6)+2-U$6,0),"")</f>
        <v/>
      </c>
      <c r="V22" s="47" t="str">
        <f>IFERROR(VLOOKUP($B22,V$3:$BN$5,MAX($U$6:$BM$6)+2-V$6,0),"")</f>
        <v/>
      </c>
      <c r="W22" s="47" t="str">
        <f>IFERROR(VLOOKUP($B22,W$3:$BN$5,MAX($U$6:$BM$6)+2-W$6,0),"")</f>
        <v/>
      </c>
      <c r="X22" s="47" t="str">
        <f>IFERROR(VLOOKUP($B22,X$3:$BN$5,MAX($U$6:$BM$6)+2-X$6,0),"")</f>
        <v/>
      </c>
      <c r="Y22" s="47" t="str">
        <f>IFERROR(VLOOKUP($B22,Y$3:$BN$5,MAX($U$6:$BM$6)+2-Y$6,0),"")</f>
        <v/>
      </c>
      <c r="Z22" s="47" t="str">
        <f>IFERROR(VLOOKUP($B22,Z$3:$BN$5,MAX($U$6:$BM$6)+2-Z$6,0),"")</f>
        <v/>
      </c>
      <c r="AA22" s="47" t="str">
        <f>IFERROR(VLOOKUP($B22,AA$3:$BN$5,MAX($U$6:$BM$6)+2-AA$6,0),"")</f>
        <v/>
      </c>
      <c r="AB22" s="47" t="str">
        <f>IFERROR(VLOOKUP($B22,AB$3:$BN$5,MAX($U$6:$BM$6)+2-AB$6,0),"")</f>
        <v/>
      </c>
      <c r="AC22" s="47" t="str">
        <f>IFERROR(VLOOKUP($B22,AC$3:$BN$5,MAX($U$6:$BM$6)+2-AC$6,0),"")</f>
        <v/>
      </c>
      <c r="AD22" s="47" t="str">
        <f>IFERROR(VLOOKUP($B22,AD$3:$BN$5,MAX($U$6:$BM$6)+2-AD$6,0),"")</f>
        <v/>
      </c>
      <c r="AE22" s="47" t="str">
        <f>IFERROR(VLOOKUP($B22,AE$3:$BN$5,MAX($U$6:$BM$6)+2-AE$6,0),"")</f>
        <v/>
      </c>
      <c r="AF22" s="47" t="str">
        <f>IFERROR(VLOOKUP($B22,AF$3:$BN$5,MAX($U$6:$BM$6)+2-AF$6,0),"")</f>
        <v/>
      </c>
      <c r="AG22" s="47" t="str">
        <f>IFERROR(VLOOKUP($B22,AG$3:$BN$5,MAX($U$6:$BM$6)+2-AG$6,0),"")</f>
        <v/>
      </c>
      <c r="AH22" s="47" t="str">
        <f>IFERROR(VLOOKUP($B22,AH$3:$BN$5,MAX($U$6:$BM$6)+2-AH$6,0),"")</f>
        <v/>
      </c>
      <c r="AI22" s="47" t="str">
        <f>IFERROR(VLOOKUP($B22,AI$3:$BN$5,MAX($U$6:$BM$6)+2-AI$6,0),"")</f>
        <v/>
      </c>
      <c r="AJ22" s="47" t="str">
        <f>IFERROR(VLOOKUP($B22,AJ$3:$BN$5,MAX($U$6:$BM$6)+2-AJ$6,0),"")</f>
        <v/>
      </c>
      <c r="AK22" s="47" t="str">
        <f>IFERROR(VLOOKUP($B22,AK$3:$BN$5,MAX($U$6:$BM$6)+2-AK$6,0),"")</f>
        <v/>
      </c>
      <c r="AL22" s="47" t="str">
        <f>IFERROR(VLOOKUP($B22,AL$3:$BN$5,MAX($U$6:$BM$6)+2-AL$6,0),"")</f>
        <v/>
      </c>
      <c r="AM22" s="47" t="str">
        <f>IFERROR(VLOOKUP($B22,AM$3:$BN$5,MAX($U$6:$BM$6)+2-AM$6,0),"")</f>
        <v/>
      </c>
      <c r="AN22" s="47" t="str">
        <f>IFERROR(VLOOKUP($B22,AN$3:$BN$5,MAX($U$6:$BM$6)+2-AN$6,0),"")</f>
        <v/>
      </c>
      <c r="AO22" s="47" t="str">
        <f>IFERROR(VLOOKUP($B22,AO$3:$BN$5,MAX($U$6:$BM$6)+2-AO$6,0),"")</f>
        <v/>
      </c>
      <c r="AP22" s="47" t="str">
        <f>IFERROR(VLOOKUP($B22,AP$3:$BN$5,MAX($U$6:$BM$6)+2-AP$6,0),"")</f>
        <v/>
      </c>
      <c r="AQ22" s="47" t="str">
        <f>IFERROR(VLOOKUP($B22,AQ$3:$BN$5,MAX($U$6:$BM$6)+2-AQ$6,0),"")</f>
        <v/>
      </c>
      <c r="AR22" s="47" t="str">
        <f>IFERROR(VLOOKUP($B22,AR$3:$BN$5,MAX($U$6:$BM$6)+2-AR$6,0),"")</f>
        <v/>
      </c>
      <c r="AS22" s="47" t="str">
        <f>IFERROR(VLOOKUP($B22,AS$3:$BN$5,MAX($U$6:$BM$6)+2-AS$6,0),"")</f>
        <v/>
      </c>
      <c r="AT22" s="47" t="str">
        <f>IFERROR(VLOOKUP($B22,AT$3:$BN$5,MAX($U$6:$BM$6)+2-AT$6,0),"")</f>
        <v/>
      </c>
      <c r="AU22" s="47" t="str">
        <f>IFERROR(VLOOKUP($B22,AU$3:$BN$5,MAX($U$6:$BM$6)+2-AU$6,0),"")</f>
        <v/>
      </c>
      <c r="AV22" s="47" t="str">
        <f>IFERROR(VLOOKUP($B22,AV$3:$BN$5,MAX($U$6:$BM$6)+2-AV$6,0),"")</f>
        <v/>
      </c>
      <c r="AW22" s="47" t="str">
        <f>IFERROR(VLOOKUP($B22,AW$3:$BN$5,MAX($U$6:$BM$6)+2-AW$6,0),"")</f>
        <v/>
      </c>
      <c r="AX22" s="47" t="str">
        <f>IFERROR(VLOOKUP($B22,AX$3:$BN$5,MAX($U$6:$BM$6)+2-AX$6,0),"")</f>
        <v/>
      </c>
      <c r="AY22" s="47" t="str">
        <f>IFERROR(VLOOKUP($B22,AY$3:$BN$5,MAX($U$6:$BM$6)+2-AY$6,0),"")</f>
        <v/>
      </c>
      <c r="AZ22" s="47" t="str">
        <f>IFERROR(VLOOKUP($B22,AZ$3:$BN$5,MAX($U$6:$BM$6)+2-AZ$6,0),"")</f>
        <v/>
      </c>
      <c r="BA22" s="47" t="str">
        <f>IFERROR(VLOOKUP($B22,BA$3:$BN$5,MAX($U$6:$BM$6)+2-BA$6,0),"")</f>
        <v/>
      </c>
      <c r="BB22" s="47" t="str">
        <f>IFERROR(VLOOKUP($B22,BB$3:$BN$5,MAX($U$6:$BM$6)+2-BB$6,0),"")</f>
        <v/>
      </c>
      <c r="BC22" s="47" t="str">
        <f>IFERROR(VLOOKUP($B22,BC$3:$BN$5,MAX($U$6:$BM$6)+2-BC$6,0),"")</f>
        <v/>
      </c>
      <c r="BD22" s="47" t="str">
        <f>IFERROR(VLOOKUP($B22,BD$3:$BN$5,MAX($U$6:$BM$6)+2-BD$6,0),"")</f>
        <v/>
      </c>
      <c r="BE22" s="47" t="str">
        <f>IFERROR(VLOOKUP($B22,BE$3:$BN$5,MAX($U$6:$BM$6)+2-BE$6,0),"")</f>
        <v/>
      </c>
      <c r="BF22" s="47" t="str">
        <f>IFERROR(VLOOKUP($B22,BF$3:$BN$5,MAX($U$6:$BM$6)+2-BF$6,0),"")</f>
        <v/>
      </c>
      <c r="BG22" s="47" t="str">
        <f>IFERROR(VLOOKUP($B22,BG$3:$BN$5,MAX($U$6:$BM$6)+2-BG$6,0),"")</f>
        <v/>
      </c>
      <c r="BH22" s="47" t="str">
        <f>IFERROR(VLOOKUP($B22,BH$3:$BN$5,MAX($U$6:$BM$6)+2-BH$6,0),"")</f>
        <v/>
      </c>
      <c r="BI22" s="47" t="str">
        <f>IFERROR(VLOOKUP($B22,BI$3:$BN$5,MAX($U$6:$BM$6)+2-BI$6,0),"")</f>
        <v/>
      </c>
      <c r="BJ22" s="47" t="str">
        <f>IFERROR(VLOOKUP($B22,BJ$3:$BN$5,MAX($U$6:$BM$6)+2-BJ$6,0),"")</f>
        <v/>
      </c>
      <c r="BK22" s="47" t="str">
        <f>IFERROR(VLOOKUP($B22,BK$3:$BN$5,MAX($U$6:$BM$6)+2-BK$6,0),"")</f>
        <v/>
      </c>
      <c r="BL22" s="47" t="str">
        <f>IFERROR(VLOOKUP($B22,BL$3:$BN$5,MAX($U$6:$BM$6)+2-BL$6,0),"")</f>
        <v/>
      </c>
      <c r="BM22" s="47" t="str">
        <f>IFERROR(VLOOKUP($B22,BM$3:$BN$5,MAX($U$6:$BM$6)+2-BM$6,0),"")</f>
        <v/>
      </c>
      <c r="BN22" s="46">
        <f t="shared" si="12"/>
        <v>0</v>
      </c>
      <c r="BO22" s="48" t="str">
        <f t="shared" si="13"/>
        <v/>
      </c>
      <c r="BP22" s="48">
        <v>15</v>
      </c>
      <c r="BQ22" s="49" t="str">
        <f t="shared" si="14"/>
        <v/>
      </c>
      <c r="BR22" s="50">
        <f t="shared" si="15"/>
        <v>0</v>
      </c>
      <c r="BS22" s="51">
        <f t="shared" si="16"/>
        <v>0</v>
      </c>
      <c r="BT22" s="52" t="str">
        <f>IFERROR(VLOOKUP($B22,BT$2:$CN$5,MAX($BT$6:$CM$6)+2-BT$6,0)*BT$7,"")</f>
        <v/>
      </c>
      <c r="BU22" s="52" t="str">
        <f>IFERROR(VLOOKUP($B22,BU$2:$CN$5,MAX($BT$6:$CM$6)+2-BU$6,0)*BU$7,"")</f>
        <v/>
      </c>
      <c r="BV22" s="52" t="str">
        <f>IFERROR(VLOOKUP($B22,BV$2:$CN$5,MAX($BT$6:$CM$6)+2-BV$6,0)*BV$7,"")</f>
        <v/>
      </c>
      <c r="BW22" s="52" t="str">
        <f>IFERROR(VLOOKUP($B22,BW$2:$CN$5,MAX($BT$6:$CM$6)+2-BW$6,0)*BW$7,"")</f>
        <v/>
      </c>
      <c r="BX22" s="52" t="str">
        <f>IFERROR(VLOOKUP($B22,BX$2:$CN$5,MAX($BT$6:$CM$6)+2-BX$6,0)*BX$7,"")</f>
        <v/>
      </c>
      <c r="BY22" s="52" t="str">
        <f>IFERROR(VLOOKUP($B22,BY$2:$CN$5,MAX($BT$6:$CM$6)+2-BY$6,0)*BY$7,"")</f>
        <v/>
      </c>
      <c r="BZ22" s="52" t="str">
        <f>IFERROR(VLOOKUP($B22,BZ$2:$CN$5,MAX($BT$6:$CM$6)+2-BZ$6,0)*BZ$7,"")</f>
        <v/>
      </c>
      <c r="CA22" s="52" t="str">
        <f>IFERROR(VLOOKUP($B22,CA$2:$CN$5,MAX($BT$6:$CM$6)+2-CA$6,0)*CA$7,"")</f>
        <v/>
      </c>
      <c r="CB22" s="52" t="str">
        <f>IFERROR(VLOOKUP($B22,CB$2:$CN$5,MAX($BT$6:$CM$6)+2-CB$6,0)*CB$7,"")</f>
        <v/>
      </c>
      <c r="CC22" s="52" t="str">
        <f>IFERROR(VLOOKUP($B22,CC$2:$CN$5,MAX($BT$6:$CM$6)+2-CC$6,0)*CC$7,"")</f>
        <v/>
      </c>
      <c r="CD22" s="52" t="str">
        <f>IFERROR(VLOOKUP($B22,CD$2:$CN$5,MAX($BT$6:$CM$6)+2-CD$6,0)*CD$7,"")</f>
        <v/>
      </c>
      <c r="CE22" s="52" t="str">
        <f>IFERROR(VLOOKUP($B22,CE$2:$CN$5,MAX($BT$6:$CM$6)+2-CE$6,0)*CE$7,"")</f>
        <v/>
      </c>
      <c r="CF22" s="52" t="str">
        <f>IFERROR(VLOOKUP($B22,CF$2:$CN$5,MAX($BT$6:$CM$6)+2-CF$6,0)*CF$7,"")</f>
        <v/>
      </c>
      <c r="CG22" s="52" t="str">
        <f>IFERROR(VLOOKUP($B22,CG$2:$CN$5,MAX($BT$6:$CM$6)+2-CG$6,0)*CG$7,"")</f>
        <v/>
      </c>
      <c r="CH22" s="52" t="str">
        <f>IFERROR(VLOOKUP($B22,CH$2:$CN$5,MAX($BT$6:$CM$6)+2-CH$6,0)*CH$7,"")</f>
        <v/>
      </c>
      <c r="CI22" s="52" t="str">
        <f>IFERROR(VLOOKUP($B22,CI$2:$CN$5,MAX($BT$6:$CM$6)+2-CI$6,0)*CI$7,"")</f>
        <v/>
      </c>
      <c r="CJ22" s="52" t="str">
        <f>IFERROR(VLOOKUP($B22,CJ$2:$CN$5,MAX($BT$6:$CM$6)+2-CJ$6,0)*CJ$7,"")</f>
        <v/>
      </c>
      <c r="CK22" s="52" t="str">
        <f>IFERROR(VLOOKUP($B22,CK$2:$CN$5,MAX($BT$6:$CM$6)+2-CK$6,0)*CK$7,"")</f>
        <v/>
      </c>
      <c r="CL22" s="52" t="str">
        <f>IFERROR(VLOOKUP($B22,CL$2:$CN$5,MAX($BT$6:$CM$6)+2-CL$6,0)*CL$7,"")</f>
        <v/>
      </c>
      <c r="CM22" s="52" t="str">
        <f>IFERROR(VLOOKUP($B22,CM$2:$CN$5,MAX($BT$6:$CM$6)+2-CM$6,0)*CM$7,"")</f>
        <v/>
      </c>
      <c r="CP22" s="53"/>
      <c r="CQ22" s="54" t="str">
        <f>IFERROR(VLOOKUP($B22,BT$49:$CN$58,MAX($CQ$6:$DJ$6)+2-CQ$6,0)*CQ$7,"")</f>
        <v/>
      </c>
      <c r="CR22" s="54" t="str">
        <f>IFERROR(VLOOKUP($B22,BU$49:$CN$58,MAX($CQ$6:$DJ$6)+2-CR$6,0)*CR$7,"")</f>
        <v/>
      </c>
      <c r="CS22" s="54" t="str">
        <f>IFERROR(VLOOKUP($B22,BV$49:$CN$58,MAX($CQ$6:$DJ$6)+2-CS$6,0)*CS$7,"")</f>
        <v/>
      </c>
      <c r="CT22" s="54" t="str">
        <f>IFERROR(VLOOKUP($B22,BW$49:$CN$58,MAX($CQ$6:$DJ$6)+2-CT$6,0)*CT$7,"")</f>
        <v/>
      </c>
      <c r="CU22" s="54" t="str">
        <f>IFERROR(VLOOKUP($B22,BX$49:$CN$58,MAX($CQ$6:$DJ$6)+2-CU$6,0)*CU$7,"")</f>
        <v/>
      </c>
      <c r="CV22" s="54" t="str">
        <f>IFERROR(VLOOKUP($B22,BY$49:$CN$58,MAX($CQ$6:$DJ$6)+2-CV$6,0)*CV$7,"")</f>
        <v/>
      </c>
      <c r="CW22" s="54" t="str">
        <f>IFERROR(VLOOKUP($B22,BZ$49:$CN$58,MAX($CQ$6:$DJ$6)+2-CW$6,0)*CW$7,"")</f>
        <v/>
      </c>
      <c r="CX22" s="54" t="str">
        <f>IFERROR(VLOOKUP($B22,CA$49:$CN$58,MAX($CQ$6:$DJ$6)+2-CX$6,0)*CX$7,"")</f>
        <v/>
      </c>
      <c r="CY22" s="54" t="str">
        <f>IFERROR(VLOOKUP($B22,CB$49:$CN$58,MAX($CQ$6:$DJ$6)+2-CY$6,0)*CY$7,"")</f>
        <v/>
      </c>
      <c r="CZ22" s="54" t="str">
        <f>IFERROR(VLOOKUP($B22,CC$49:$CN$58,MAX($CQ$6:$DJ$6)+2-CZ$6,0)*CZ$7,"")</f>
        <v/>
      </c>
      <c r="DA22" s="54" t="str">
        <f>IFERROR(VLOOKUP($B22,CD$49:$CN$58,MAX($CQ$6:$DJ$6)+2-DA$6,0)*DA$7,"")</f>
        <v/>
      </c>
      <c r="DB22" s="54" t="str">
        <f>IFERROR(VLOOKUP($B22,CE$49:$CN$58,MAX($CQ$6:$DJ$6)+2-DB$6,0)*DB$7,"")</f>
        <v/>
      </c>
      <c r="DC22" s="54" t="str">
        <f>IFERROR(VLOOKUP($B22,CF$49:$CN$58,MAX($CQ$6:$DJ$6)+2-DC$6,0)*DC$7,"")</f>
        <v/>
      </c>
      <c r="DD22" s="54" t="str">
        <f>IFERROR(VLOOKUP($B22,CG$49:$CN$58,MAX($CQ$6:$DJ$6)+2-DD$6,0)*DD$7,"")</f>
        <v/>
      </c>
      <c r="DE22" s="54" t="str">
        <f>IFERROR(VLOOKUP($B22,CH$49:$CN$58,MAX($CQ$6:$DJ$6)+2-DE$6,0)*DE$7,"")</f>
        <v/>
      </c>
      <c r="DF22" s="54" t="str">
        <f>IFERROR(VLOOKUP($B22,CI$49:$CN$58,MAX($CQ$6:$DJ$6)+2-DF$6,0)*DF$7,"")</f>
        <v/>
      </c>
      <c r="DG22" s="54" t="str">
        <f>IFERROR(VLOOKUP($B22,CJ$49:$CN$58,MAX($CQ$6:$DJ$6)+2-DG$6,0)*DG$7,"")</f>
        <v/>
      </c>
      <c r="DH22" s="54" t="str">
        <f>IFERROR(VLOOKUP($B22,CK$49:$CN$58,MAX($CQ$6:$DJ$6)+2-DH$6,0)*DH$7,"")</f>
        <v/>
      </c>
      <c r="DI22" s="54" t="str">
        <f>IFERROR(VLOOKUP($B22,CL$49:$CN$58,MAX($CQ$6:$DJ$6)+2-DI$6,0)*DI$7,"")</f>
        <v/>
      </c>
      <c r="DJ22" s="54" t="str">
        <f>IFERROR(VLOOKUP($B22,CM$49:$CN$58,MAX($CQ$6:$DJ$6)+2-DJ$6,0)*DJ$7,"")</f>
        <v/>
      </c>
      <c r="DK22" s="55">
        <f t="shared" si="17"/>
        <v>0</v>
      </c>
      <c r="DM22" s="56" t="str">
        <f>IFERROR(VLOOKUP($B22,BT$60:$CN$69,MAX($BT$6:$CM$6)+2-DM$6,0)*DM$7,"")</f>
        <v/>
      </c>
      <c r="DN22" s="56" t="str">
        <f>IFERROR(VLOOKUP($B22,BU$60:$CN$69,MAX($BT$6:$CM$6)+2-DN$6,0)*DN$7,"")</f>
        <v/>
      </c>
      <c r="DO22" s="56" t="str">
        <f>IFERROR(VLOOKUP($B22,BV$60:$CN$69,MAX($BT$6:$CM$6)+2-DO$6,0)*DO$7,"")</f>
        <v/>
      </c>
      <c r="DP22" s="56" t="str">
        <f>IFERROR(VLOOKUP($B22,BW$60:$CN$69,MAX($BT$6:$CM$6)+2-DP$6,0)*DP$7,"")</f>
        <v/>
      </c>
      <c r="DQ22" s="56" t="str">
        <f>IFERROR(VLOOKUP($B22,BX$60:$CN$69,MAX($BT$6:$CM$6)+2-DQ$6,0)*DQ$7,"")</f>
        <v/>
      </c>
      <c r="DR22" s="56" t="str">
        <f>IFERROR(VLOOKUP($B22,BY$60:$CN$69,MAX($BT$6:$CM$6)+2-DR$6,0)*DR$7,"")</f>
        <v/>
      </c>
      <c r="DS22" s="56" t="str">
        <f>IFERROR(VLOOKUP($B22,BZ$60:$CN$69,MAX($BT$6:$CM$6)+2-DS$6,0)*DS$7,"")</f>
        <v/>
      </c>
      <c r="DT22" s="56" t="str">
        <f>IFERROR(VLOOKUP($B22,CA$60:$CN$69,MAX($BT$6:$CM$6)+2-DT$6,0)*DT$7,"")</f>
        <v/>
      </c>
      <c r="DU22" s="56" t="str">
        <f>IFERROR(VLOOKUP($B22,CB$60:$CN$69,MAX($BT$6:$CM$6)+2-DU$6,0)*DU$7,"")</f>
        <v/>
      </c>
      <c r="DV22" s="56" t="str">
        <f>IFERROR(VLOOKUP($B22,CC$60:$CN$69,MAX($BT$6:$CM$6)+2-DV$6,0)*DV$7,"")</f>
        <v/>
      </c>
      <c r="DW22" s="56" t="str">
        <f>IFERROR(VLOOKUP($B22,CD$60:$CN$69,MAX($BT$6:$CM$6)+2-DW$6,0)*DW$7,"")</f>
        <v/>
      </c>
      <c r="DX22" s="56" t="str">
        <f>IFERROR(VLOOKUP($B22,CE$60:$CN$69,MAX($BT$6:$CM$6)+2-DX$6,0)*DX$7,"")</f>
        <v/>
      </c>
      <c r="DY22" s="56" t="str">
        <f>IFERROR(VLOOKUP($B22,CF$60:$CN$69,MAX($BT$6:$CM$6)+2-DY$6,0)*DY$7,"")</f>
        <v/>
      </c>
      <c r="DZ22" s="56" t="str">
        <f>IFERROR(VLOOKUP($B22,CG$60:$CN$69,MAX($BT$6:$CM$6)+2-DZ$6,0)*DZ$7,"")</f>
        <v/>
      </c>
      <c r="EA22" s="56" t="str">
        <f>IFERROR(VLOOKUP($B22,CH$60:$CN$69,MAX($BT$6:$CM$6)+2-EA$6,0)*EA$7,"")</f>
        <v/>
      </c>
      <c r="EB22" s="56" t="str">
        <f>IFERROR(VLOOKUP($B22,CI$60:$CN$69,MAX($BT$6:$CM$6)+2-EB$6,0)*EB$7,"")</f>
        <v/>
      </c>
      <c r="EC22" s="56" t="str">
        <f>IFERROR(VLOOKUP($B22,CJ$60:$CN$69,MAX($BT$6:$CM$6)+2-EC$6,0)*EC$7,"")</f>
        <v/>
      </c>
      <c r="ED22" s="56" t="str">
        <f>IFERROR(VLOOKUP($B22,CK$60:$CN$69,MAX($BT$6:$CM$6)+2-ED$6,0)*ED$7,"")</f>
        <v/>
      </c>
      <c r="EE22" s="56" t="str">
        <f>IFERROR(VLOOKUP($B22,CL$60:$CN$69,MAX($BT$6:$CM$6)+2-EE$6,0)*EE$7,"")</f>
        <v/>
      </c>
      <c r="EF22" s="56" t="str">
        <f>IFERROR(VLOOKUP($B22,CM$60:$CN$69,MAX($BT$6:$CM$6)+2-EF$6,0)*EF$7,"")</f>
        <v/>
      </c>
      <c r="EG22" s="57">
        <f t="shared" si="18"/>
        <v>0</v>
      </c>
      <c r="EJ22" s="1">
        <v>15</v>
      </c>
      <c r="EL22" s="1">
        <v>15</v>
      </c>
      <c r="EN22" s="1">
        <v>15</v>
      </c>
      <c r="EP22" s="1">
        <v>15</v>
      </c>
    </row>
    <row r="23" spans="1:146" ht="18" hidden="1">
      <c r="A23" s="36" t="s">
        <v>42</v>
      </c>
      <c r="B23" s="37"/>
      <c r="C23" s="58"/>
      <c r="D23" s="59"/>
      <c r="E23" s="59"/>
      <c r="F23" s="59"/>
      <c r="G23" s="37"/>
      <c r="H23" s="43">
        <f t="shared" si="0"/>
        <v>0</v>
      </c>
      <c r="I23" s="43">
        <f t="shared" si="1"/>
        <v>0</v>
      </c>
      <c r="J23" s="43">
        <f t="shared" si="2"/>
        <v>0</v>
      </c>
      <c r="K23" s="43">
        <f t="shared" si="3"/>
        <v>0</v>
      </c>
      <c r="L23" s="43">
        <f t="shared" si="4"/>
        <v>0</v>
      </c>
      <c r="M23" s="43">
        <f t="shared" si="5"/>
        <v>49</v>
      </c>
      <c r="N23" s="43">
        <f t="shared" si="6"/>
        <v>0</v>
      </c>
      <c r="O23" s="44">
        <f t="shared" si="7"/>
        <v>49</v>
      </c>
      <c r="P23" s="45" t="str">
        <f t="shared" si="8"/>
        <v/>
      </c>
      <c r="Q23" s="45">
        <f t="shared" si="9"/>
        <v>0</v>
      </c>
      <c r="R23" s="46"/>
      <c r="S23" s="46" t="str">
        <f t="shared" si="10"/>
        <v/>
      </c>
      <c r="T23" s="46">
        <f t="shared" si="11"/>
        <v>0</v>
      </c>
      <c r="U23" s="47" t="str">
        <f>IFERROR(VLOOKUP($B23,U$3:$BN$5,MAX($U$6:$BM$6)+2-U$6,0),"")</f>
        <v/>
      </c>
      <c r="V23" s="47" t="str">
        <f>IFERROR(VLOOKUP($B23,V$3:$BN$5,MAX($U$6:$BM$6)+2-V$6,0),"")</f>
        <v/>
      </c>
      <c r="W23" s="47" t="str">
        <f>IFERROR(VLOOKUP($B23,W$3:$BN$5,MAX($U$6:$BM$6)+2-W$6,0),"")</f>
        <v/>
      </c>
      <c r="X23" s="47" t="str">
        <f>IFERROR(VLOOKUP($B23,X$3:$BN$5,MAX($U$6:$BM$6)+2-X$6,0),"")</f>
        <v/>
      </c>
      <c r="Y23" s="47" t="str">
        <f>IFERROR(VLOOKUP($B23,Y$3:$BN$5,MAX($U$6:$BM$6)+2-Y$6,0),"")</f>
        <v/>
      </c>
      <c r="Z23" s="47" t="str">
        <f>IFERROR(VLOOKUP($B23,Z$3:$BN$5,MAX($U$6:$BM$6)+2-Z$6,0),"")</f>
        <v/>
      </c>
      <c r="AA23" s="47" t="str">
        <f>IFERROR(VLOOKUP($B23,AA$3:$BN$5,MAX($U$6:$BM$6)+2-AA$6,0),"")</f>
        <v/>
      </c>
      <c r="AB23" s="47" t="str">
        <f>IFERROR(VLOOKUP($B23,AB$3:$BN$5,MAX($U$6:$BM$6)+2-AB$6,0),"")</f>
        <v/>
      </c>
      <c r="AC23" s="47" t="str">
        <f>IFERROR(VLOOKUP($B23,AC$3:$BN$5,MAX($U$6:$BM$6)+2-AC$6,0),"")</f>
        <v/>
      </c>
      <c r="AD23" s="47" t="str">
        <f>IFERROR(VLOOKUP($B23,AD$3:$BN$5,MAX($U$6:$BM$6)+2-AD$6,0),"")</f>
        <v/>
      </c>
      <c r="AE23" s="47" t="str">
        <f>IFERROR(VLOOKUP($B23,AE$3:$BN$5,MAX($U$6:$BM$6)+2-AE$6,0),"")</f>
        <v/>
      </c>
      <c r="AF23" s="47" t="str">
        <f>IFERROR(VLOOKUP($B23,AF$3:$BN$5,MAX($U$6:$BM$6)+2-AF$6,0),"")</f>
        <v/>
      </c>
      <c r="AG23" s="47" t="str">
        <f>IFERROR(VLOOKUP($B23,AG$3:$BN$5,MAX($U$6:$BM$6)+2-AG$6,0),"")</f>
        <v/>
      </c>
      <c r="AH23" s="47" t="str">
        <f>IFERROR(VLOOKUP($B23,AH$3:$BN$5,MAX($U$6:$BM$6)+2-AH$6,0),"")</f>
        <v/>
      </c>
      <c r="AI23" s="47" t="str">
        <f>IFERROR(VLOOKUP($B23,AI$3:$BN$5,MAX($U$6:$BM$6)+2-AI$6,0),"")</f>
        <v/>
      </c>
      <c r="AJ23" s="47" t="str">
        <f>IFERROR(VLOOKUP($B23,AJ$3:$BN$5,MAX($U$6:$BM$6)+2-AJ$6,0),"")</f>
        <v/>
      </c>
      <c r="AK23" s="47" t="str">
        <f>IFERROR(VLOOKUP($B23,AK$3:$BN$5,MAX($U$6:$BM$6)+2-AK$6,0),"")</f>
        <v/>
      </c>
      <c r="AL23" s="47" t="str">
        <f>IFERROR(VLOOKUP($B23,AL$3:$BN$5,MAX($U$6:$BM$6)+2-AL$6,0),"")</f>
        <v/>
      </c>
      <c r="AM23" s="47" t="str">
        <f>IFERROR(VLOOKUP($B23,AM$3:$BN$5,MAX($U$6:$BM$6)+2-AM$6,0),"")</f>
        <v/>
      </c>
      <c r="AN23" s="47" t="str">
        <f>IFERROR(VLOOKUP($B23,AN$3:$BN$5,MAX($U$6:$BM$6)+2-AN$6,0),"")</f>
        <v/>
      </c>
      <c r="AO23" s="47" t="str">
        <f>IFERROR(VLOOKUP($B23,AO$3:$BN$5,MAX($U$6:$BM$6)+2-AO$6,0),"")</f>
        <v/>
      </c>
      <c r="AP23" s="47" t="str">
        <f>IFERROR(VLOOKUP($B23,AP$3:$BN$5,MAX($U$6:$BM$6)+2-AP$6,0),"")</f>
        <v/>
      </c>
      <c r="AQ23" s="47" t="str">
        <f>IFERROR(VLOOKUP($B23,AQ$3:$BN$5,MAX($U$6:$BM$6)+2-AQ$6,0),"")</f>
        <v/>
      </c>
      <c r="AR23" s="47" t="str">
        <f>IFERROR(VLOOKUP($B23,AR$3:$BN$5,MAX($U$6:$BM$6)+2-AR$6,0),"")</f>
        <v/>
      </c>
      <c r="AS23" s="47" t="str">
        <f>IFERROR(VLOOKUP($B23,AS$3:$BN$5,MAX($U$6:$BM$6)+2-AS$6,0),"")</f>
        <v/>
      </c>
      <c r="AT23" s="47" t="str">
        <f>IFERROR(VLOOKUP($B23,AT$3:$BN$5,MAX($U$6:$BM$6)+2-AT$6,0),"")</f>
        <v/>
      </c>
      <c r="AU23" s="47" t="str">
        <f>IFERROR(VLOOKUP($B23,AU$3:$BN$5,MAX($U$6:$BM$6)+2-AU$6,0),"")</f>
        <v/>
      </c>
      <c r="AV23" s="47" t="str">
        <f>IFERROR(VLOOKUP($B23,AV$3:$BN$5,MAX($U$6:$BM$6)+2-AV$6,0),"")</f>
        <v/>
      </c>
      <c r="AW23" s="47" t="str">
        <f>IFERROR(VLOOKUP($B23,AW$3:$BN$5,MAX($U$6:$BM$6)+2-AW$6,0),"")</f>
        <v/>
      </c>
      <c r="AX23" s="47" t="str">
        <f>IFERROR(VLOOKUP($B23,AX$3:$BN$5,MAX($U$6:$BM$6)+2-AX$6,0),"")</f>
        <v/>
      </c>
      <c r="AY23" s="47" t="str">
        <f>IFERROR(VLOOKUP($B23,AY$3:$BN$5,MAX($U$6:$BM$6)+2-AY$6,0),"")</f>
        <v/>
      </c>
      <c r="AZ23" s="47" t="str">
        <f>IFERROR(VLOOKUP($B23,AZ$3:$BN$5,MAX($U$6:$BM$6)+2-AZ$6,0),"")</f>
        <v/>
      </c>
      <c r="BA23" s="47" t="str">
        <f>IFERROR(VLOOKUP($B23,BA$3:$BN$5,MAX($U$6:$BM$6)+2-BA$6,0),"")</f>
        <v/>
      </c>
      <c r="BB23" s="47" t="str">
        <f>IFERROR(VLOOKUP($B23,BB$3:$BN$5,MAX($U$6:$BM$6)+2-BB$6,0),"")</f>
        <v/>
      </c>
      <c r="BC23" s="47" t="str">
        <f>IFERROR(VLOOKUP($B23,BC$3:$BN$5,MAX($U$6:$BM$6)+2-BC$6,0),"")</f>
        <v/>
      </c>
      <c r="BD23" s="47" t="str">
        <f>IFERROR(VLOOKUP($B23,BD$3:$BN$5,MAX($U$6:$BM$6)+2-BD$6,0),"")</f>
        <v/>
      </c>
      <c r="BE23" s="47" t="str">
        <f>IFERROR(VLOOKUP($B23,BE$3:$BN$5,MAX($U$6:$BM$6)+2-BE$6,0),"")</f>
        <v/>
      </c>
      <c r="BF23" s="47" t="str">
        <f>IFERROR(VLOOKUP($B23,BF$3:$BN$5,MAX($U$6:$BM$6)+2-BF$6,0),"")</f>
        <v/>
      </c>
      <c r="BG23" s="47" t="str">
        <f>IFERROR(VLOOKUP($B23,BG$3:$BN$5,MAX($U$6:$BM$6)+2-BG$6,0),"")</f>
        <v/>
      </c>
      <c r="BH23" s="47" t="str">
        <f>IFERROR(VLOOKUP($B23,BH$3:$BN$5,MAX($U$6:$BM$6)+2-BH$6,0),"")</f>
        <v/>
      </c>
      <c r="BI23" s="47" t="str">
        <f>IFERROR(VLOOKUP($B23,BI$3:$BN$5,MAX($U$6:$BM$6)+2-BI$6,0),"")</f>
        <v/>
      </c>
      <c r="BJ23" s="47" t="str">
        <f>IFERROR(VLOOKUP($B23,BJ$3:$BN$5,MAX($U$6:$BM$6)+2-BJ$6,0),"")</f>
        <v/>
      </c>
      <c r="BK23" s="47" t="str">
        <f>IFERROR(VLOOKUP($B23,BK$3:$BN$5,MAX($U$6:$BM$6)+2-BK$6,0),"")</f>
        <v/>
      </c>
      <c r="BL23" s="47" t="str">
        <f>IFERROR(VLOOKUP($B23,BL$3:$BN$5,MAX($U$6:$BM$6)+2-BL$6,0),"")</f>
        <v/>
      </c>
      <c r="BM23" s="47" t="str">
        <f>IFERROR(VLOOKUP($B23,BM$3:$BN$5,MAX($U$6:$BM$6)+2-BM$6,0),"")</f>
        <v/>
      </c>
      <c r="BN23" s="46">
        <f t="shared" si="12"/>
        <v>0</v>
      </c>
      <c r="BO23" s="48" t="str">
        <f t="shared" si="13"/>
        <v/>
      </c>
      <c r="BP23" s="48">
        <v>16</v>
      </c>
      <c r="BQ23" s="49" t="str">
        <f t="shared" si="14"/>
        <v/>
      </c>
      <c r="BR23" s="50">
        <f t="shared" si="15"/>
        <v>0</v>
      </c>
      <c r="BS23" s="51">
        <f t="shared" si="16"/>
        <v>0</v>
      </c>
      <c r="BT23" s="52" t="str">
        <f>IFERROR(VLOOKUP($B23,BT$2:$CN$5,MAX($BT$6:$CM$6)+2-BT$6,0)*BT$7,"")</f>
        <v/>
      </c>
      <c r="BU23" s="52" t="str">
        <f>IFERROR(VLOOKUP($B23,BU$2:$CN$5,MAX($BT$6:$CM$6)+2-BU$6,0)*BU$7,"")</f>
        <v/>
      </c>
      <c r="BV23" s="52" t="str">
        <f>IFERROR(VLOOKUP($B23,BV$2:$CN$5,MAX($BT$6:$CM$6)+2-BV$6,0)*BV$7,"")</f>
        <v/>
      </c>
      <c r="BW23" s="52" t="str">
        <f>IFERROR(VLOOKUP($B23,BW$2:$CN$5,MAX($BT$6:$CM$6)+2-BW$6,0)*BW$7,"")</f>
        <v/>
      </c>
      <c r="BX23" s="52" t="str">
        <f>IFERROR(VLOOKUP($B23,BX$2:$CN$5,MAX($BT$6:$CM$6)+2-BX$6,0)*BX$7,"")</f>
        <v/>
      </c>
      <c r="BY23" s="52" t="str">
        <f>IFERROR(VLOOKUP($B23,BY$2:$CN$5,MAX($BT$6:$CM$6)+2-BY$6,0)*BY$7,"")</f>
        <v/>
      </c>
      <c r="BZ23" s="52" t="str">
        <f>IFERROR(VLOOKUP($B23,BZ$2:$CN$5,MAX($BT$6:$CM$6)+2-BZ$6,0)*BZ$7,"")</f>
        <v/>
      </c>
      <c r="CA23" s="52" t="str">
        <f>IFERROR(VLOOKUP($B23,CA$2:$CN$5,MAX($BT$6:$CM$6)+2-CA$6,0)*CA$7,"")</f>
        <v/>
      </c>
      <c r="CB23" s="52" t="str">
        <f>IFERROR(VLOOKUP($B23,CB$2:$CN$5,MAX($BT$6:$CM$6)+2-CB$6,0)*CB$7,"")</f>
        <v/>
      </c>
      <c r="CC23" s="52" t="str">
        <f>IFERROR(VLOOKUP($B23,CC$2:$CN$5,MAX($BT$6:$CM$6)+2-CC$6,0)*CC$7,"")</f>
        <v/>
      </c>
      <c r="CD23" s="52" t="str">
        <f>IFERROR(VLOOKUP($B23,CD$2:$CN$5,MAX($BT$6:$CM$6)+2-CD$6,0)*CD$7,"")</f>
        <v/>
      </c>
      <c r="CE23" s="52" t="str">
        <f>IFERROR(VLOOKUP($B23,CE$2:$CN$5,MAX($BT$6:$CM$6)+2-CE$6,0)*CE$7,"")</f>
        <v/>
      </c>
      <c r="CF23" s="52" t="str">
        <f>IFERROR(VLOOKUP($B23,CF$2:$CN$5,MAX($BT$6:$CM$6)+2-CF$6,0)*CF$7,"")</f>
        <v/>
      </c>
      <c r="CG23" s="52" t="str">
        <f>IFERROR(VLOOKUP($B23,CG$2:$CN$5,MAX($BT$6:$CM$6)+2-CG$6,0)*CG$7,"")</f>
        <v/>
      </c>
      <c r="CH23" s="52" t="str">
        <f>IFERROR(VLOOKUP($B23,CH$2:$CN$5,MAX($BT$6:$CM$6)+2-CH$6,0)*CH$7,"")</f>
        <v/>
      </c>
      <c r="CI23" s="52" t="str">
        <f>IFERROR(VLOOKUP($B23,CI$2:$CN$5,MAX($BT$6:$CM$6)+2-CI$6,0)*CI$7,"")</f>
        <v/>
      </c>
      <c r="CJ23" s="52" t="str">
        <f>IFERROR(VLOOKUP($B23,CJ$2:$CN$5,MAX($BT$6:$CM$6)+2-CJ$6,0)*CJ$7,"")</f>
        <v/>
      </c>
      <c r="CK23" s="52" t="str">
        <f>IFERROR(VLOOKUP($B23,CK$2:$CN$5,MAX($BT$6:$CM$6)+2-CK$6,0)*CK$7,"")</f>
        <v/>
      </c>
      <c r="CL23" s="52" t="str">
        <f>IFERROR(VLOOKUP($B23,CL$2:$CN$5,MAX($BT$6:$CM$6)+2-CL$6,0)*CL$7,"")</f>
        <v/>
      </c>
      <c r="CM23" s="52" t="str">
        <f>IFERROR(VLOOKUP($B23,CM$2:$CN$5,MAX($BT$6:$CM$6)+2-CM$6,0)*CM$7,"")</f>
        <v/>
      </c>
      <c r="CP23" s="53"/>
      <c r="CQ23" s="54" t="str">
        <f>IFERROR(VLOOKUP($B23,BT$49:$CN$58,MAX($CQ$6:$DJ$6)+2-CQ$6,0)*CQ$7,"")</f>
        <v/>
      </c>
      <c r="CR23" s="54" t="str">
        <f>IFERROR(VLOOKUP($B23,BU$49:$CN$58,MAX($CQ$6:$DJ$6)+2-CR$6,0)*CR$7,"")</f>
        <v/>
      </c>
      <c r="CS23" s="54" t="str">
        <f>IFERROR(VLOOKUP($B23,BV$49:$CN$58,MAX($CQ$6:$DJ$6)+2-CS$6,0)*CS$7,"")</f>
        <v/>
      </c>
      <c r="CT23" s="54" t="str">
        <f>IFERROR(VLOOKUP($B23,BW$49:$CN$58,MAX($CQ$6:$DJ$6)+2-CT$6,0)*CT$7,"")</f>
        <v/>
      </c>
      <c r="CU23" s="54" t="str">
        <f>IFERROR(VLOOKUP($B23,BX$49:$CN$58,MAX($CQ$6:$DJ$6)+2-CU$6,0)*CU$7,"")</f>
        <v/>
      </c>
      <c r="CV23" s="54" t="str">
        <f>IFERROR(VLOOKUP($B23,BY$49:$CN$58,MAX($CQ$6:$DJ$6)+2-CV$6,0)*CV$7,"")</f>
        <v/>
      </c>
      <c r="CW23" s="54" t="str">
        <f>IFERROR(VLOOKUP($B23,BZ$49:$CN$58,MAX($CQ$6:$DJ$6)+2-CW$6,0)*CW$7,"")</f>
        <v/>
      </c>
      <c r="CX23" s="54" t="str">
        <f>IFERROR(VLOOKUP($B23,CA$49:$CN$58,MAX($CQ$6:$DJ$6)+2-CX$6,0)*CX$7,"")</f>
        <v/>
      </c>
      <c r="CY23" s="54" t="str">
        <f>IFERROR(VLOOKUP($B23,CB$49:$CN$58,MAX($CQ$6:$DJ$6)+2-CY$6,0)*CY$7,"")</f>
        <v/>
      </c>
      <c r="CZ23" s="54" t="str">
        <f>IFERROR(VLOOKUP($B23,CC$49:$CN$58,MAX($CQ$6:$DJ$6)+2-CZ$6,0)*CZ$7,"")</f>
        <v/>
      </c>
      <c r="DA23" s="54" t="str">
        <f>IFERROR(VLOOKUP($B23,CD$49:$CN$58,MAX($CQ$6:$DJ$6)+2-DA$6,0)*DA$7,"")</f>
        <v/>
      </c>
      <c r="DB23" s="54" t="str">
        <f>IFERROR(VLOOKUP($B23,CE$49:$CN$58,MAX($CQ$6:$DJ$6)+2-DB$6,0)*DB$7,"")</f>
        <v/>
      </c>
      <c r="DC23" s="54" t="str">
        <f>IFERROR(VLOOKUP($B23,CF$49:$CN$58,MAX($CQ$6:$DJ$6)+2-DC$6,0)*DC$7,"")</f>
        <v/>
      </c>
      <c r="DD23" s="54" t="str">
        <f>IFERROR(VLOOKUP($B23,CG$49:$CN$58,MAX($CQ$6:$DJ$6)+2-DD$6,0)*DD$7,"")</f>
        <v/>
      </c>
      <c r="DE23" s="54" t="str">
        <f>IFERROR(VLOOKUP($B23,CH$49:$CN$58,MAX($CQ$6:$DJ$6)+2-DE$6,0)*DE$7,"")</f>
        <v/>
      </c>
      <c r="DF23" s="54" t="str">
        <f>IFERROR(VLOOKUP($B23,CI$49:$CN$58,MAX($CQ$6:$DJ$6)+2-DF$6,0)*DF$7,"")</f>
        <v/>
      </c>
      <c r="DG23" s="54" t="str">
        <f>IFERROR(VLOOKUP($B23,CJ$49:$CN$58,MAX($CQ$6:$DJ$6)+2-DG$6,0)*DG$7,"")</f>
        <v/>
      </c>
      <c r="DH23" s="54" t="str">
        <f>IFERROR(VLOOKUP($B23,CK$49:$CN$58,MAX($CQ$6:$DJ$6)+2-DH$6,0)*DH$7,"")</f>
        <v/>
      </c>
      <c r="DI23" s="54" t="str">
        <f>IFERROR(VLOOKUP($B23,CL$49:$CN$58,MAX($CQ$6:$DJ$6)+2-DI$6,0)*DI$7,"")</f>
        <v/>
      </c>
      <c r="DJ23" s="54" t="str">
        <f>IFERROR(VLOOKUP($B23,CM$49:$CN$58,MAX($CQ$6:$DJ$6)+2-DJ$6,0)*DJ$7,"")</f>
        <v/>
      </c>
      <c r="DK23" s="55">
        <f t="shared" si="17"/>
        <v>0</v>
      </c>
      <c r="DM23" s="56" t="str">
        <f>IFERROR(VLOOKUP($B23,BT$60:$CN$69,MAX($BT$6:$CM$6)+2-DM$6,0)*DM$7,"")</f>
        <v/>
      </c>
      <c r="DN23" s="56" t="str">
        <f>IFERROR(VLOOKUP($B23,BU$60:$CN$69,MAX($BT$6:$CM$6)+2-DN$6,0)*DN$7,"")</f>
        <v/>
      </c>
      <c r="DO23" s="56" t="str">
        <f>IFERROR(VLOOKUP($B23,BV$60:$CN$69,MAX($BT$6:$CM$6)+2-DO$6,0)*DO$7,"")</f>
        <v/>
      </c>
      <c r="DP23" s="56" t="str">
        <f>IFERROR(VLOOKUP($B23,BW$60:$CN$69,MAX($BT$6:$CM$6)+2-DP$6,0)*DP$7,"")</f>
        <v/>
      </c>
      <c r="DQ23" s="56" t="str">
        <f>IFERROR(VLOOKUP($B23,BX$60:$CN$69,MAX($BT$6:$CM$6)+2-DQ$6,0)*DQ$7,"")</f>
        <v/>
      </c>
      <c r="DR23" s="56" t="str">
        <f>IFERROR(VLOOKUP($B23,BY$60:$CN$69,MAX($BT$6:$CM$6)+2-DR$6,0)*DR$7,"")</f>
        <v/>
      </c>
      <c r="DS23" s="56" t="str">
        <f>IFERROR(VLOOKUP($B23,BZ$60:$CN$69,MAX($BT$6:$CM$6)+2-DS$6,0)*DS$7,"")</f>
        <v/>
      </c>
      <c r="DT23" s="56" t="str">
        <f>IFERROR(VLOOKUP($B23,CA$60:$CN$69,MAX($BT$6:$CM$6)+2-DT$6,0)*DT$7,"")</f>
        <v/>
      </c>
      <c r="DU23" s="56" t="str">
        <f>IFERROR(VLOOKUP($B23,CB$60:$CN$69,MAX($BT$6:$CM$6)+2-DU$6,0)*DU$7,"")</f>
        <v/>
      </c>
      <c r="DV23" s="56" t="str">
        <f>IFERROR(VLOOKUP($B23,CC$60:$CN$69,MAX($BT$6:$CM$6)+2-DV$6,0)*DV$7,"")</f>
        <v/>
      </c>
      <c r="DW23" s="56" t="str">
        <f>IFERROR(VLOOKUP($B23,CD$60:$CN$69,MAX($BT$6:$CM$6)+2-DW$6,0)*DW$7,"")</f>
        <v/>
      </c>
      <c r="DX23" s="56" t="str">
        <f>IFERROR(VLOOKUP($B23,CE$60:$CN$69,MAX($BT$6:$CM$6)+2-DX$6,0)*DX$7,"")</f>
        <v/>
      </c>
      <c r="DY23" s="56" t="str">
        <f>IFERROR(VLOOKUP($B23,CF$60:$CN$69,MAX($BT$6:$CM$6)+2-DY$6,0)*DY$7,"")</f>
        <v/>
      </c>
      <c r="DZ23" s="56" t="str">
        <f>IFERROR(VLOOKUP($B23,CG$60:$CN$69,MAX($BT$6:$CM$6)+2-DZ$6,0)*DZ$7,"")</f>
        <v/>
      </c>
      <c r="EA23" s="56" t="str">
        <f>IFERROR(VLOOKUP($B23,CH$60:$CN$69,MAX($BT$6:$CM$6)+2-EA$6,0)*EA$7,"")</f>
        <v/>
      </c>
      <c r="EB23" s="56" t="str">
        <f>IFERROR(VLOOKUP($B23,CI$60:$CN$69,MAX($BT$6:$CM$6)+2-EB$6,0)*EB$7,"")</f>
        <v/>
      </c>
      <c r="EC23" s="56" t="str">
        <f>IFERROR(VLOOKUP($B23,CJ$60:$CN$69,MAX($BT$6:$CM$6)+2-EC$6,0)*EC$7,"")</f>
        <v/>
      </c>
      <c r="ED23" s="56" t="str">
        <f>IFERROR(VLOOKUP($B23,CK$60:$CN$69,MAX($BT$6:$CM$6)+2-ED$6,0)*ED$7,"")</f>
        <v/>
      </c>
      <c r="EE23" s="56" t="str">
        <f>IFERROR(VLOOKUP($B23,CL$60:$CN$69,MAX($BT$6:$CM$6)+2-EE$6,0)*EE$7,"")</f>
        <v/>
      </c>
      <c r="EF23" s="56" t="str">
        <f>IFERROR(VLOOKUP($B23,CM$60:$CN$69,MAX($BT$6:$CM$6)+2-EF$6,0)*EF$7,"")</f>
        <v/>
      </c>
      <c r="EG23" s="57">
        <f t="shared" si="18"/>
        <v>0</v>
      </c>
      <c r="EJ23" s="1">
        <v>16</v>
      </c>
      <c r="EL23" s="1">
        <v>16</v>
      </c>
      <c r="EN23" s="1">
        <v>16</v>
      </c>
      <c r="EP23" s="1">
        <v>16</v>
      </c>
    </row>
    <row r="24" spans="1:146" ht="18" hidden="1">
      <c r="A24" s="36" t="s">
        <v>43</v>
      </c>
      <c r="B24" s="37"/>
      <c r="C24" s="60"/>
      <c r="D24" s="61"/>
      <c r="E24" s="61"/>
      <c r="F24" s="61"/>
      <c r="G24" s="37"/>
      <c r="H24" s="43">
        <f t="shared" si="0"/>
        <v>0</v>
      </c>
      <c r="I24" s="43">
        <f t="shared" si="1"/>
        <v>0</v>
      </c>
      <c r="J24" s="43">
        <f t="shared" si="2"/>
        <v>0</v>
      </c>
      <c r="K24" s="43">
        <f t="shared" si="3"/>
        <v>0</v>
      </c>
      <c r="L24" s="43">
        <f t="shared" si="4"/>
        <v>0</v>
      </c>
      <c r="M24" s="43">
        <f t="shared" si="5"/>
        <v>49</v>
      </c>
      <c r="N24" s="43">
        <f t="shared" si="6"/>
        <v>0</v>
      </c>
      <c r="O24" s="44">
        <f t="shared" si="7"/>
        <v>49</v>
      </c>
      <c r="P24" s="45" t="str">
        <f t="shared" si="8"/>
        <v/>
      </c>
      <c r="Q24" s="45">
        <f t="shared" si="9"/>
        <v>0</v>
      </c>
      <c r="R24" s="46"/>
      <c r="S24" s="46" t="str">
        <f t="shared" si="10"/>
        <v/>
      </c>
      <c r="T24" s="46">
        <f t="shared" si="11"/>
        <v>0</v>
      </c>
      <c r="U24" s="47" t="str">
        <f>IFERROR(VLOOKUP($B24,U$3:$BN$5,MAX($U$6:$BM$6)+2-U$6,0),"")</f>
        <v/>
      </c>
      <c r="V24" s="47" t="str">
        <f>IFERROR(VLOOKUP($B24,V$3:$BN$5,MAX($U$6:$BM$6)+2-V$6,0),"")</f>
        <v/>
      </c>
      <c r="W24" s="47" t="str">
        <f>IFERROR(VLOOKUP($B24,W$3:$BN$5,MAX($U$6:$BM$6)+2-W$6,0),"")</f>
        <v/>
      </c>
      <c r="X24" s="47" t="str">
        <f>IFERROR(VLOOKUP($B24,X$3:$BN$5,MAX($U$6:$BM$6)+2-X$6,0),"")</f>
        <v/>
      </c>
      <c r="Y24" s="47" t="str">
        <f>IFERROR(VLOOKUP($B24,Y$3:$BN$5,MAX($U$6:$BM$6)+2-Y$6,0),"")</f>
        <v/>
      </c>
      <c r="Z24" s="47" t="str">
        <f>IFERROR(VLOOKUP($B24,Z$3:$BN$5,MAX($U$6:$BM$6)+2-Z$6,0),"")</f>
        <v/>
      </c>
      <c r="AA24" s="47" t="str">
        <f>IFERROR(VLOOKUP($B24,AA$3:$BN$5,MAX($U$6:$BM$6)+2-AA$6,0),"")</f>
        <v/>
      </c>
      <c r="AB24" s="47" t="str">
        <f>IFERROR(VLOOKUP($B24,AB$3:$BN$5,MAX($U$6:$BM$6)+2-AB$6,0),"")</f>
        <v/>
      </c>
      <c r="AC24" s="47" t="str">
        <f>IFERROR(VLOOKUP($B24,AC$3:$BN$5,MAX($U$6:$BM$6)+2-AC$6,0),"")</f>
        <v/>
      </c>
      <c r="AD24" s="47" t="str">
        <f>IFERROR(VLOOKUP($B24,AD$3:$BN$5,MAX($U$6:$BM$6)+2-AD$6,0),"")</f>
        <v/>
      </c>
      <c r="AE24" s="47" t="str">
        <f>IFERROR(VLOOKUP($B24,AE$3:$BN$5,MAX($U$6:$BM$6)+2-AE$6,0),"")</f>
        <v/>
      </c>
      <c r="AF24" s="47" t="str">
        <f>IFERROR(VLOOKUP($B24,AF$3:$BN$5,MAX($U$6:$BM$6)+2-AF$6,0),"")</f>
        <v/>
      </c>
      <c r="AG24" s="47" t="str">
        <f>IFERROR(VLOOKUP($B24,AG$3:$BN$5,MAX($U$6:$BM$6)+2-AG$6,0),"")</f>
        <v/>
      </c>
      <c r="AH24" s="47" t="str">
        <f>IFERROR(VLOOKUP($B24,AH$3:$BN$5,MAX($U$6:$BM$6)+2-AH$6,0),"")</f>
        <v/>
      </c>
      <c r="AI24" s="47" t="str">
        <f>IFERROR(VLOOKUP($B24,AI$3:$BN$5,MAX($U$6:$BM$6)+2-AI$6,0),"")</f>
        <v/>
      </c>
      <c r="AJ24" s="47" t="str">
        <f>IFERROR(VLOOKUP($B24,AJ$3:$BN$5,MAX($U$6:$BM$6)+2-AJ$6,0),"")</f>
        <v/>
      </c>
      <c r="AK24" s="47" t="str">
        <f>IFERROR(VLOOKUP($B24,AK$3:$BN$5,MAX($U$6:$BM$6)+2-AK$6,0),"")</f>
        <v/>
      </c>
      <c r="AL24" s="47" t="str">
        <f>IFERROR(VLOOKUP($B24,AL$3:$BN$5,MAX($U$6:$BM$6)+2-AL$6,0),"")</f>
        <v/>
      </c>
      <c r="AM24" s="47" t="str">
        <f>IFERROR(VLOOKUP($B24,AM$3:$BN$5,MAX($U$6:$BM$6)+2-AM$6,0),"")</f>
        <v/>
      </c>
      <c r="AN24" s="47" t="str">
        <f>IFERROR(VLOOKUP($B24,AN$3:$BN$5,MAX($U$6:$BM$6)+2-AN$6,0),"")</f>
        <v/>
      </c>
      <c r="AO24" s="47" t="str">
        <f>IFERROR(VLOOKUP($B24,AO$3:$BN$5,MAX($U$6:$BM$6)+2-AO$6,0),"")</f>
        <v/>
      </c>
      <c r="AP24" s="47" t="str">
        <f>IFERROR(VLOOKUP($B24,AP$3:$BN$5,MAX($U$6:$BM$6)+2-AP$6,0),"")</f>
        <v/>
      </c>
      <c r="AQ24" s="47" t="str">
        <f>IFERROR(VLOOKUP($B24,AQ$3:$BN$5,MAX($U$6:$BM$6)+2-AQ$6,0),"")</f>
        <v/>
      </c>
      <c r="AR24" s="47" t="str">
        <f>IFERROR(VLOOKUP($B24,AR$3:$BN$5,MAX($U$6:$BM$6)+2-AR$6,0),"")</f>
        <v/>
      </c>
      <c r="AS24" s="47" t="str">
        <f>IFERROR(VLOOKUP($B24,AS$3:$BN$5,MAX($U$6:$BM$6)+2-AS$6,0),"")</f>
        <v/>
      </c>
      <c r="AT24" s="47" t="str">
        <f>IFERROR(VLOOKUP($B24,AT$3:$BN$5,MAX($U$6:$BM$6)+2-AT$6,0),"")</f>
        <v/>
      </c>
      <c r="AU24" s="47" t="str">
        <f>IFERROR(VLOOKUP($B24,AU$3:$BN$5,MAX($U$6:$BM$6)+2-AU$6,0),"")</f>
        <v/>
      </c>
      <c r="AV24" s="47" t="str">
        <f>IFERROR(VLOOKUP($B24,AV$3:$BN$5,MAX($U$6:$BM$6)+2-AV$6,0),"")</f>
        <v/>
      </c>
      <c r="AW24" s="47" t="str">
        <f>IFERROR(VLOOKUP($B24,AW$3:$BN$5,MAX($U$6:$BM$6)+2-AW$6,0),"")</f>
        <v/>
      </c>
      <c r="AX24" s="47" t="str">
        <f>IFERROR(VLOOKUP($B24,AX$3:$BN$5,MAX($U$6:$BM$6)+2-AX$6,0),"")</f>
        <v/>
      </c>
      <c r="AY24" s="47" t="str">
        <f>IFERROR(VLOOKUP($B24,AY$3:$BN$5,MAX($U$6:$BM$6)+2-AY$6,0),"")</f>
        <v/>
      </c>
      <c r="AZ24" s="47" t="str">
        <f>IFERROR(VLOOKUP($B24,AZ$3:$BN$5,MAX($U$6:$BM$6)+2-AZ$6,0),"")</f>
        <v/>
      </c>
      <c r="BA24" s="47" t="str">
        <f>IFERROR(VLOOKUP($B24,BA$3:$BN$5,MAX($U$6:$BM$6)+2-BA$6,0),"")</f>
        <v/>
      </c>
      <c r="BB24" s="47" t="str">
        <f>IFERROR(VLOOKUP($B24,BB$3:$BN$5,MAX($U$6:$BM$6)+2-BB$6,0),"")</f>
        <v/>
      </c>
      <c r="BC24" s="47" t="str">
        <f>IFERROR(VLOOKUP($B24,BC$3:$BN$5,MAX($U$6:$BM$6)+2-BC$6,0),"")</f>
        <v/>
      </c>
      <c r="BD24" s="47" t="str">
        <f>IFERROR(VLOOKUP($B24,BD$3:$BN$5,MAX($U$6:$BM$6)+2-BD$6,0),"")</f>
        <v/>
      </c>
      <c r="BE24" s="47" t="str">
        <f>IFERROR(VLOOKUP($B24,BE$3:$BN$5,MAX($U$6:$BM$6)+2-BE$6,0),"")</f>
        <v/>
      </c>
      <c r="BF24" s="47" t="str">
        <f>IFERROR(VLOOKUP($B24,BF$3:$BN$5,MAX($U$6:$BM$6)+2-BF$6,0),"")</f>
        <v/>
      </c>
      <c r="BG24" s="47" t="str">
        <f>IFERROR(VLOOKUP($B24,BG$3:$BN$5,MAX($U$6:$BM$6)+2-BG$6,0),"")</f>
        <v/>
      </c>
      <c r="BH24" s="47" t="str">
        <f>IFERROR(VLOOKUP($B24,BH$3:$BN$5,MAX($U$6:$BM$6)+2-BH$6,0),"")</f>
        <v/>
      </c>
      <c r="BI24" s="47" t="str">
        <f>IFERROR(VLOOKUP($B24,BI$3:$BN$5,MAX($U$6:$BM$6)+2-BI$6,0),"")</f>
        <v/>
      </c>
      <c r="BJ24" s="47" t="str">
        <f>IFERROR(VLOOKUP($B24,BJ$3:$BN$5,MAX($U$6:$BM$6)+2-BJ$6,0),"")</f>
        <v/>
      </c>
      <c r="BK24" s="47" t="str">
        <f>IFERROR(VLOOKUP($B24,BK$3:$BN$5,MAX($U$6:$BM$6)+2-BK$6,0),"")</f>
        <v/>
      </c>
      <c r="BL24" s="47" t="str">
        <f>IFERROR(VLOOKUP($B24,BL$3:$BN$5,MAX($U$6:$BM$6)+2-BL$6,0),"")</f>
        <v/>
      </c>
      <c r="BM24" s="47" t="str">
        <f>IFERROR(VLOOKUP($B24,BM$3:$BN$5,MAX($U$6:$BM$6)+2-BM$6,0),"")</f>
        <v/>
      </c>
      <c r="BN24" s="46">
        <f t="shared" si="12"/>
        <v>0</v>
      </c>
      <c r="BO24" s="48" t="str">
        <f t="shared" si="13"/>
        <v/>
      </c>
      <c r="BP24" s="48">
        <v>17</v>
      </c>
      <c r="BQ24" s="49" t="str">
        <f t="shared" si="14"/>
        <v/>
      </c>
      <c r="BR24" s="50">
        <f t="shared" si="15"/>
        <v>0</v>
      </c>
      <c r="BS24" s="51">
        <f t="shared" si="16"/>
        <v>0</v>
      </c>
      <c r="BT24" s="52" t="str">
        <f>IFERROR(VLOOKUP($B24,BT$2:$CN$5,MAX($BT$6:$CM$6)+2-BT$6,0)*BT$7,"")</f>
        <v/>
      </c>
      <c r="BU24" s="52" t="str">
        <f>IFERROR(VLOOKUP($B24,BU$2:$CN$5,MAX($BT$6:$CM$6)+2-BU$6,0)*BU$7,"")</f>
        <v/>
      </c>
      <c r="BV24" s="52" t="str">
        <f>IFERROR(VLOOKUP($B24,BV$2:$CN$5,MAX($BT$6:$CM$6)+2-BV$6,0)*BV$7,"")</f>
        <v/>
      </c>
      <c r="BW24" s="52" t="str">
        <f>IFERROR(VLOOKUP($B24,BW$2:$CN$5,MAX($BT$6:$CM$6)+2-BW$6,0)*BW$7,"")</f>
        <v/>
      </c>
      <c r="BX24" s="52" t="str">
        <f>IFERROR(VLOOKUP($B24,BX$2:$CN$5,MAX($BT$6:$CM$6)+2-BX$6,0)*BX$7,"")</f>
        <v/>
      </c>
      <c r="BY24" s="52" t="str">
        <f>IFERROR(VLOOKUP($B24,BY$2:$CN$5,MAX($BT$6:$CM$6)+2-BY$6,0)*BY$7,"")</f>
        <v/>
      </c>
      <c r="BZ24" s="52" t="str">
        <f>IFERROR(VLOOKUP($B24,BZ$2:$CN$5,MAX($BT$6:$CM$6)+2-BZ$6,0)*BZ$7,"")</f>
        <v/>
      </c>
      <c r="CA24" s="52" t="str">
        <f>IFERROR(VLOOKUP($B24,CA$2:$CN$5,MAX($BT$6:$CM$6)+2-CA$6,0)*CA$7,"")</f>
        <v/>
      </c>
      <c r="CB24" s="52" t="str">
        <f>IFERROR(VLOOKUP($B24,CB$2:$CN$5,MAX($BT$6:$CM$6)+2-CB$6,0)*CB$7,"")</f>
        <v/>
      </c>
      <c r="CC24" s="52" t="str">
        <f>IFERROR(VLOOKUP($B24,CC$2:$CN$5,MAX($BT$6:$CM$6)+2-CC$6,0)*CC$7,"")</f>
        <v/>
      </c>
      <c r="CD24" s="52" t="str">
        <f>IFERROR(VLOOKUP($B24,CD$2:$CN$5,MAX($BT$6:$CM$6)+2-CD$6,0)*CD$7,"")</f>
        <v/>
      </c>
      <c r="CE24" s="52" t="str">
        <f>IFERROR(VLOOKUP($B24,CE$2:$CN$5,MAX($BT$6:$CM$6)+2-CE$6,0)*CE$7,"")</f>
        <v/>
      </c>
      <c r="CF24" s="52" t="str">
        <f>IFERROR(VLOOKUP($B24,CF$2:$CN$5,MAX($BT$6:$CM$6)+2-CF$6,0)*CF$7,"")</f>
        <v/>
      </c>
      <c r="CG24" s="52" t="str">
        <f>IFERROR(VLOOKUP($B24,CG$2:$CN$5,MAX($BT$6:$CM$6)+2-CG$6,0)*CG$7,"")</f>
        <v/>
      </c>
      <c r="CH24" s="52" t="str">
        <f>IFERROR(VLOOKUP($B24,CH$2:$CN$5,MAX($BT$6:$CM$6)+2-CH$6,0)*CH$7,"")</f>
        <v/>
      </c>
      <c r="CI24" s="52" t="str">
        <f>IFERROR(VLOOKUP($B24,CI$2:$CN$5,MAX($BT$6:$CM$6)+2-CI$6,0)*CI$7,"")</f>
        <v/>
      </c>
      <c r="CJ24" s="52" t="str">
        <f>IFERROR(VLOOKUP($B24,CJ$2:$CN$5,MAX($BT$6:$CM$6)+2-CJ$6,0)*CJ$7,"")</f>
        <v/>
      </c>
      <c r="CK24" s="52" t="str">
        <f>IFERROR(VLOOKUP($B24,CK$2:$CN$5,MAX($BT$6:$CM$6)+2-CK$6,0)*CK$7,"")</f>
        <v/>
      </c>
      <c r="CL24" s="52" t="str">
        <f>IFERROR(VLOOKUP($B24,CL$2:$CN$5,MAX($BT$6:$CM$6)+2-CL$6,0)*CL$7,"")</f>
        <v/>
      </c>
      <c r="CM24" s="52" t="str">
        <f>IFERROR(VLOOKUP($B24,CM$2:$CN$5,MAX($BT$6:$CM$6)+2-CM$6,0)*CM$7,"")</f>
        <v/>
      </c>
      <c r="CP24" s="53"/>
      <c r="CQ24" s="54" t="str">
        <f>IFERROR(VLOOKUP($B24,BT$49:$CN$58,MAX($CQ$6:$DJ$6)+2-CQ$6,0)*CQ$7,"")</f>
        <v/>
      </c>
      <c r="CR24" s="54" t="str">
        <f>IFERROR(VLOOKUP($B24,BU$49:$CN$58,MAX($CQ$6:$DJ$6)+2-CR$6,0)*CR$7,"")</f>
        <v/>
      </c>
      <c r="CS24" s="54" t="str">
        <f>IFERROR(VLOOKUP($B24,BV$49:$CN$58,MAX($CQ$6:$DJ$6)+2-CS$6,0)*CS$7,"")</f>
        <v/>
      </c>
      <c r="CT24" s="54" t="str">
        <f>IFERROR(VLOOKUP($B24,BW$49:$CN$58,MAX($CQ$6:$DJ$6)+2-CT$6,0)*CT$7,"")</f>
        <v/>
      </c>
      <c r="CU24" s="54" t="str">
        <f>IFERROR(VLOOKUP($B24,BX$49:$CN$58,MAX($CQ$6:$DJ$6)+2-CU$6,0)*CU$7,"")</f>
        <v/>
      </c>
      <c r="CV24" s="54" t="str">
        <f>IFERROR(VLOOKUP($B24,BY$49:$CN$58,MAX($CQ$6:$DJ$6)+2-CV$6,0)*CV$7,"")</f>
        <v/>
      </c>
      <c r="CW24" s="54" t="str">
        <f>IFERROR(VLOOKUP($B24,BZ$49:$CN$58,MAX($CQ$6:$DJ$6)+2-CW$6,0)*CW$7,"")</f>
        <v/>
      </c>
      <c r="CX24" s="54" t="str">
        <f>IFERROR(VLOOKUP($B24,CA$49:$CN$58,MAX($CQ$6:$DJ$6)+2-CX$6,0)*CX$7,"")</f>
        <v/>
      </c>
      <c r="CY24" s="54" t="str">
        <f>IFERROR(VLOOKUP($B24,CB$49:$CN$58,MAX($CQ$6:$DJ$6)+2-CY$6,0)*CY$7,"")</f>
        <v/>
      </c>
      <c r="CZ24" s="54" t="str">
        <f>IFERROR(VLOOKUP($B24,CC$49:$CN$58,MAX($CQ$6:$DJ$6)+2-CZ$6,0)*CZ$7,"")</f>
        <v/>
      </c>
      <c r="DA24" s="54" t="str">
        <f>IFERROR(VLOOKUP($B24,CD$49:$CN$58,MAX($CQ$6:$DJ$6)+2-DA$6,0)*DA$7,"")</f>
        <v/>
      </c>
      <c r="DB24" s="54" t="str">
        <f>IFERROR(VLOOKUP($B24,CE$49:$CN$58,MAX($CQ$6:$DJ$6)+2-DB$6,0)*DB$7,"")</f>
        <v/>
      </c>
      <c r="DC24" s="54" t="str">
        <f>IFERROR(VLOOKUP($B24,CF$49:$CN$58,MAX($CQ$6:$DJ$6)+2-DC$6,0)*DC$7,"")</f>
        <v/>
      </c>
      <c r="DD24" s="54" t="str">
        <f>IFERROR(VLOOKUP($B24,CG$49:$CN$58,MAX($CQ$6:$DJ$6)+2-DD$6,0)*DD$7,"")</f>
        <v/>
      </c>
      <c r="DE24" s="54" t="str">
        <f>IFERROR(VLOOKUP($B24,CH$49:$CN$58,MAX($CQ$6:$DJ$6)+2-DE$6,0)*DE$7,"")</f>
        <v/>
      </c>
      <c r="DF24" s="54" t="str">
        <f>IFERROR(VLOOKUP($B24,CI$49:$CN$58,MAX($CQ$6:$DJ$6)+2-DF$6,0)*DF$7,"")</f>
        <v/>
      </c>
      <c r="DG24" s="54" t="str">
        <f>IFERROR(VLOOKUP($B24,CJ$49:$CN$58,MAX($CQ$6:$DJ$6)+2-DG$6,0)*DG$7,"")</f>
        <v/>
      </c>
      <c r="DH24" s="54" t="str">
        <f>IFERROR(VLOOKUP($B24,CK$49:$CN$58,MAX($CQ$6:$DJ$6)+2-DH$6,0)*DH$7,"")</f>
        <v/>
      </c>
      <c r="DI24" s="54" t="str">
        <f>IFERROR(VLOOKUP($B24,CL$49:$CN$58,MAX($CQ$6:$DJ$6)+2-DI$6,0)*DI$7,"")</f>
        <v/>
      </c>
      <c r="DJ24" s="54" t="str">
        <f>IFERROR(VLOOKUP($B24,CM$49:$CN$58,MAX($CQ$6:$DJ$6)+2-DJ$6,0)*DJ$7,"")</f>
        <v/>
      </c>
      <c r="DK24" s="55">
        <f t="shared" si="17"/>
        <v>0</v>
      </c>
      <c r="DM24" s="56" t="str">
        <f>IFERROR(VLOOKUP($B24,BT$60:$CN$69,MAX($BT$6:$CM$6)+2-DM$6,0)*DM$7,"")</f>
        <v/>
      </c>
      <c r="DN24" s="56" t="str">
        <f>IFERROR(VLOOKUP($B24,BU$60:$CN$69,MAX($BT$6:$CM$6)+2-DN$6,0)*DN$7,"")</f>
        <v/>
      </c>
      <c r="DO24" s="56" t="str">
        <f>IFERROR(VLOOKUP($B24,BV$60:$CN$69,MAX($BT$6:$CM$6)+2-DO$6,0)*DO$7,"")</f>
        <v/>
      </c>
      <c r="DP24" s="56" t="str">
        <f>IFERROR(VLOOKUP($B24,BW$60:$CN$69,MAX($BT$6:$CM$6)+2-DP$6,0)*DP$7,"")</f>
        <v/>
      </c>
      <c r="DQ24" s="56" t="str">
        <f>IFERROR(VLOOKUP($B24,BX$60:$CN$69,MAX($BT$6:$CM$6)+2-DQ$6,0)*DQ$7,"")</f>
        <v/>
      </c>
      <c r="DR24" s="56" t="str">
        <f>IFERROR(VLOOKUP($B24,BY$60:$CN$69,MAX($BT$6:$CM$6)+2-DR$6,0)*DR$7,"")</f>
        <v/>
      </c>
      <c r="DS24" s="56" t="str">
        <f>IFERROR(VLOOKUP($B24,BZ$60:$CN$69,MAX($BT$6:$CM$6)+2-DS$6,0)*DS$7,"")</f>
        <v/>
      </c>
      <c r="DT24" s="56" t="str">
        <f>IFERROR(VLOOKUP($B24,CA$60:$CN$69,MAX($BT$6:$CM$6)+2-DT$6,0)*DT$7,"")</f>
        <v/>
      </c>
      <c r="DU24" s="56" t="str">
        <f>IFERROR(VLOOKUP($B24,CB$60:$CN$69,MAX($BT$6:$CM$6)+2-DU$6,0)*DU$7,"")</f>
        <v/>
      </c>
      <c r="DV24" s="56" t="str">
        <f>IFERROR(VLOOKUP($B24,CC$60:$CN$69,MAX($BT$6:$CM$6)+2-DV$6,0)*DV$7,"")</f>
        <v/>
      </c>
      <c r="DW24" s="56" t="str">
        <f>IFERROR(VLOOKUP($B24,CD$60:$CN$69,MAX($BT$6:$CM$6)+2-DW$6,0)*DW$7,"")</f>
        <v/>
      </c>
      <c r="DX24" s="56" t="str">
        <f>IFERROR(VLOOKUP($B24,CE$60:$CN$69,MAX($BT$6:$CM$6)+2-DX$6,0)*DX$7,"")</f>
        <v/>
      </c>
      <c r="DY24" s="56" t="str">
        <f>IFERROR(VLOOKUP($B24,CF$60:$CN$69,MAX($BT$6:$CM$6)+2-DY$6,0)*DY$7,"")</f>
        <v/>
      </c>
      <c r="DZ24" s="56" t="str">
        <f>IFERROR(VLOOKUP($B24,CG$60:$CN$69,MAX($BT$6:$CM$6)+2-DZ$6,0)*DZ$7,"")</f>
        <v/>
      </c>
      <c r="EA24" s="56" t="str">
        <f>IFERROR(VLOOKUP($B24,CH$60:$CN$69,MAX($BT$6:$CM$6)+2-EA$6,0)*EA$7,"")</f>
        <v/>
      </c>
      <c r="EB24" s="56" t="str">
        <f>IFERROR(VLOOKUP($B24,CI$60:$CN$69,MAX($BT$6:$CM$6)+2-EB$6,0)*EB$7,"")</f>
        <v/>
      </c>
      <c r="EC24" s="56" t="str">
        <f>IFERROR(VLOOKUP($B24,CJ$60:$CN$69,MAX($BT$6:$CM$6)+2-EC$6,0)*EC$7,"")</f>
        <v/>
      </c>
      <c r="ED24" s="56" t="str">
        <f>IFERROR(VLOOKUP($B24,CK$60:$CN$69,MAX($BT$6:$CM$6)+2-ED$6,0)*ED$7,"")</f>
        <v/>
      </c>
      <c r="EE24" s="56" t="str">
        <f>IFERROR(VLOOKUP($B24,CL$60:$CN$69,MAX($BT$6:$CM$6)+2-EE$6,0)*EE$7,"")</f>
        <v/>
      </c>
      <c r="EF24" s="56" t="str">
        <f>IFERROR(VLOOKUP($B24,CM$60:$CN$69,MAX($BT$6:$CM$6)+2-EF$6,0)*EF$7,"")</f>
        <v/>
      </c>
      <c r="EG24" s="57">
        <f t="shared" si="18"/>
        <v>0</v>
      </c>
      <c r="EJ24" s="1">
        <v>17</v>
      </c>
      <c r="EL24" s="1">
        <v>17</v>
      </c>
      <c r="EN24" s="1">
        <v>17</v>
      </c>
      <c r="EP24" s="1">
        <v>17</v>
      </c>
    </row>
    <row r="25" spans="1:146" ht="18" hidden="1">
      <c r="A25" s="36" t="s">
        <v>44</v>
      </c>
      <c r="B25" s="37"/>
      <c r="C25" s="58"/>
      <c r="D25" s="59"/>
      <c r="E25" s="59"/>
      <c r="F25" s="59"/>
      <c r="G25" s="37"/>
      <c r="H25" s="43">
        <f t="shared" si="0"/>
        <v>0</v>
      </c>
      <c r="I25" s="43">
        <f t="shared" si="1"/>
        <v>0</v>
      </c>
      <c r="J25" s="43">
        <f t="shared" si="2"/>
        <v>0</v>
      </c>
      <c r="K25" s="43">
        <f t="shared" si="3"/>
        <v>0</v>
      </c>
      <c r="L25" s="43">
        <f t="shared" si="4"/>
        <v>0</v>
      </c>
      <c r="M25" s="43">
        <f t="shared" si="5"/>
        <v>49</v>
      </c>
      <c r="N25" s="43">
        <f t="shared" si="6"/>
        <v>0</v>
      </c>
      <c r="O25" s="44">
        <f t="shared" si="7"/>
        <v>49</v>
      </c>
      <c r="P25" s="45" t="str">
        <f t="shared" si="8"/>
        <v/>
      </c>
      <c r="Q25" s="45">
        <f t="shared" si="9"/>
        <v>0</v>
      </c>
      <c r="R25" s="46"/>
      <c r="S25" s="46" t="str">
        <f t="shared" si="10"/>
        <v/>
      </c>
      <c r="T25" s="46">
        <f t="shared" si="11"/>
        <v>0</v>
      </c>
      <c r="U25" s="47" t="str">
        <f>IFERROR(VLOOKUP($B25,U$3:$BN$5,MAX($U$6:$BM$6)+2-U$6,0),"")</f>
        <v/>
      </c>
      <c r="V25" s="47" t="str">
        <f>IFERROR(VLOOKUP($B25,V$3:$BN$5,MAX($U$6:$BM$6)+2-V$6,0),"")</f>
        <v/>
      </c>
      <c r="W25" s="47" t="str">
        <f>IFERROR(VLOOKUP($B25,W$3:$BN$5,MAX($U$6:$BM$6)+2-W$6,0),"")</f>
        <v/>
      </c>
      <c r="X25" s="47" t="str">
        <f>IFERROR(VLOOKUP($B25,X$3:$BN$5,MAX($U$6:$BM$6)+2-X$6,0),"")</f>
        <v/>
      </c>
      <c r="Y25" s="47" t="str">
        <f>IFERROR(VLOOKUP($B25,Y$3:$BN$5,MAX($U$6:$BM$6)+2-Y$6,0),"")</f>
        <v/>
      </c>
      <c r="Z25" s="47" t="str">
        <f>IFERROR(VLOOKUP($B25,Z$3:$BN$5,MAX($U$6:$BM$6)+2-Z$6,0),"")</f>
        <v/>
      </c>
      <c r="AA25" s="47" t="str">
        <f>IFERROR(VLOOKUP($B25,AA$3:$BN$5,MAX($U$6:$BM$6)+2-AA$6,0),"")</f>
        <v/>
      </c>
      <c r="AB25" s="47" t="str">
        <f>IFERROR(VLOOKUP($B25,AB$3:$BN$5,MAX($U$6:$BM$6)+2-AB$6,0),"")</f>
        <v/>
      </c>
      <c r="AC25" s="47" t="str">
        <f>IFERROR(VLOOKUP($B25,AC$3:$BN$5,MAX($U$6:$BM$6)+2-AC$6,0),"")</f>
        <v/>
      </c>
      <c r="AD25" s="47" t="str">
        <f>IFERROR(VLOOKUP($B25,AD$3:$BN$5,MAX($U$6:$BM$6)+2-AD$6,0),"")</f>
        <v/>
      </c>
      <c r="AE25" s="47" t="str">
        <f>IFERROR(VLOOKUP($B25,AE$3:$BN$5,MAX($U$6:$BM$6)+2-AE$6,0),"")</f>
        <v/>
      </c>
      <c r="AF25" s="47" t="str">
        <f>IFERROR(VLOOKUP($B25,AF$3:$BN$5,MAX($U$6:$BM$6)+2-AF$6,0),"")</f>
        <v/>
      </c>
      <c r="AG25" s="47" t="str">
        <f>IFERROR(VLOOKUP($B25,AG$3:$BN$5,MAX($U$6:$BM$6)+2-AG$6,0),"")</f>
        <v/>
      </c>
      <c r="AH25" s="47" t="str">
        <f>IFERROR(VLOOKUP($B25,AH$3:$BN$5,MAX($U$6:$BM$6)+2-AH$6,0),"")</f>
        <v/>
      </c>
      <c r="AI25" s="47" t="str">
        <f>IFERROR(VLOOKUP($B25,AI$3:$BN$5,MAX($U$6:$BM$6)+2-AI$6,0),"")</f>
        <v/>
      </c>
      <c r="AJ25" s="47" t="str">
        <f>IFERROR(VLOOKUP($B25,AJ$3:$BN$5,MAX($U$6:$BM$6)+2-AJ$6,0),"")</f>
        <v/>
      </c>
      <c r="AK25" s="47" t="str">
        <f>IFERROR(VLOOKUP($B25,AK$3:$BN$5,MAX($U$6:$BM$6)+2-AK$6,0),"")</f>
        <v/>
      </c>
      <c r="AL25" s="47" t="str">
        <f>IFERROR(VLOOKUP($B25,AL$3:$BN$5,MAX($U$6:$BM$6)+2-AL$6,0),"")</f>
        <v/>
      </c>
      <c r="AM25" s="47" t="str">
        <f>IFERROR(VLOOKUP($B25,AM$3:$BN$5,MAX($U$6:$BM$6)+2-AM$6,0),"")</f>
        <v/>
      </c>
      <c r="AN25" s="47" t="str">
        <f>IFERROR(VLOOKUP($B25,AN$3:$BN$5,MAX($U$6:$BM$6)+2-AN$6,0),"")</f>
        <v/>
      </c>
      <c r="AO25" s="47" t="str">
        <f>IFERROR(VLOOKUP($B25,AO$3:$BN$5,MAX($U$6:$BM$6)+2-AO$6,0),"")</f>
        <v/>
      </c>
      <c r="AP25" s="47" t="str">
        <f>IFERROR(VLOOKUP($B25,AP$3:$BN$5,MAX($U$6:$BM$6)+2-AP$6,0),"")</f>
        <v/>
      </c>
      <c r="AQ25" s="47" t="str">
        <f>IFERROR(VLOOKUP($B25,AQ$3:$BN$5,MAX($U$6:$BM$6)+2-AQ$6,0),"")</f>
        <v/>
      </c>
      <c r="AR25" s="47" t="str">
        <f>IFERROR(VLOOKUP($B25,AR$3:$BN$5,MAX($U$6:$BM$6)+2-AR$6,0),"")</f>
        <v/>
      </c>
      <c r="AS25" s="47" t="str">
        <f>IFERROR(VLOOKUP($B25,AS$3:$BN$5,MAX($U$6:$BM$6)+2-AS$6,0),"")</f>
        <v/>
      </c>
      <c r="AT25" s="47" t="str">
        <f>IFERROR(VLOOKUP($B25,AT$3:$BN$5,MAX($U$6:$BM$6)+2-AT$6,0),"")</f>
        <v/>
      </c>
      <c r="AU25" s="47" t="str">
        <f>IFERROR(VLOOKUP($B25,AU$3:$BN$5,MAX($U$6:$BM$6)+2-AU$6,0),"")</f>
        <v/>
      </c>
      <c r="AV25" s="47" t="str">
        <f>IFERROR(VLOOKUP($B25,AV$3:$BN$5,MAX($U$6:$BM$6)+2-AV$6,0),"")</f>
        <v/>
      </c>
      <c r="AW25" s="47" t="str">
        <f>IFERROR(VLOOKUP($B25,AW$3:$BN$5,MAX($U$6:$BM$6)+2-AW$6,0),"")</f>
        <v/>
      </c>
      <c r="AX25" s="47" t="str">
        <f>IFERROR(VLOOKUP($B25,AX$3:$BN$5,MAX($U$6:$BM$6)+2-AX$6,0),"")</f>
        <v/>
      </c>
      <c r="AY25" s="47" t="str">
        <f>IFERROR(VLOOKUP($B25,AY$3:$BN$5,MAX($U$6:$BM$6)+2-AY$6,0),"")</f>
        <v/>
      </c>
      <c r="AZ25" s="47" t="str">
        <f>IFERROR(VLOOKUP($B25,AZ$3:$BN$5,MAX($U$6:$BM$6)+2-AZ$6,0),"")</f>
        <v/>
      </c>
      <c r="BA25" s="47" t="str">
        <f>IFERROR(VLOOKUP($B25,BA$3:$BN$5,MAX($U$6:$BM$6)+2-BA$6,0),"")</f>
        <v/>
      </c>
      <c r="BB25" s="47" t="str">
        <f>IFERROR(VLOOKUP($B25,BB$3:$BN$5,MAX($U$6:$BM$6)+2-BB$6,0),"")</f>
        <v/>
      </c>
      <c r="BC25" s="47" t="str">
        <f>IFERROR(VLOOKUP($B25,BC$3:$BN$5,MAX($U$6:$BM$6)+2-BC$6,0),"")</f>
        <v/>
      </c>
      <c r="BD25" s="47" t="str">
        <f>IFERROR(VLOOKUP($B25,BD$3:$BN$5,MAX($U$6:$BM$6)+2-BD$6,0),"")</f>
        <v/>
      </c>
      <c r="BE25" s="47" t="str">
        <f>IFERROR(VLOOKUP($B25,BE$3:$BN$5,MAX($U$6:$BM$6)+2-BE$6,0),"")</f>
        <v/>
      </c>
      <c r="BF25" s="47" t="str">
        <f>IFERROR(VLOOKUP($B25,BF$3:$BN$5,MAX($U$6:$BM$6)+2-BF$6,0),"")</f>
        <v/>
      </c>
      <c r="BG25" s="47" t="str">
        <f>IFERROR(VLOOKUP($B25,BG$3:$BN$5,MAX($U$6:$BM$6)+2-BG$6,0),"")</f>
        <v/>
      </c>
      <c r="BH25" s="47" t="str">
        <f>IFERROR(VLOOKUP($B25,BH$3:$BN$5,MAX($U$6:$BM$6)+2-BH$6,0),"")</f>
        <v/>
      </c>
      <c r="BI25" s="47" t="str">
        <f>IFERROR(VLOOKUP($B25,BI$3:$BN$5,MAX($U$6:$BM$6)+2-BI$6,0),"")</f>
        <v/>
      </c>
      <c r="BJ25" s="47" t="str">
        <f>IFERROR(VLOOKUP($B25,BJ$3:$BN$5,MAX($U$6:$BM$6)+2-BJ$6,0),"")</f>
        <v/>
      </c>
      <c r="BK25" s="47" t="str">
        <f>IFERROR(VLOOKUP($B25,BK$3:$BN$5,MAX($U$6:$BM$6)+2-BK$6,0),"")</f>
        <v/>
      </c>
      <c r="BL25" s="47" t="str">
        <f>IFERROR(VLOOKUP($B25,BL$3:$BN$5,MAX($U$6:$BM$6)+2-BL$6,0),"")</f>
        <v/>
      </c>
      <c r="BM25" s="47" t="str">
        <f>IFERROR(VLOOKUP($B25,BM$3:$BN$5,MAX($U$6:$BM$6)+2-BM$6,0),"")</f>
        <v/>
      </c>
      <c r="BN25" s="46">
        <f t="shared" si="12"/>
        <v>0</v>
      </c>
      <c r="BO25" s="48" t="str">
        <f t="shared" si="13"/>
        <v/>
      </c>
      <c r="BP25" s="48">
        <v>18</v>
      </c>
      <c r="BQ25" s="49" t="str">
        <f t="shared" si="14"/>
        <v/>
      </c>
      <c r="BR25" s="50">
        <f t="shared" si="15"/>
        <v>0</v>
      </c>
      <c r="BS25" s="51">
        <f t="shared" si="16"/>
        <v>0</v>
      </c>
      <c r="BT25" s="52" t="str">
        <f>IFERROR(VLOOKUP($B25,BT$2:$CN$5,MAX($BT$6:$CM$6)+2-BT$6,0)*BT$7,"")</f>
        <v/>
      </c>
      <c r="BU25" s="52" t="str">
        <f>IFERROR(VLOOKUP($B25,BU$2:$CN$5,MAX($BT$6:$CM$6)+2-BU$6,0)*BU$7,"")</f>
        <v/>
      </c>
      <c r="BV25" s="52" t="str">
        <f>IFERROR(VLOOKUP($B25,BV$2:$CN$5,MAX($BT$6:$CM$6)+2-BV$6,0)*BV$7,"")</f>
        <v/>
      </c>
      <c r="BW25" s="52" t="str">
        <f>IFERROR(VLOOKUP($B25,BW$2:$CN$5,MAX($BT$6:$CM$6)+2-BW$6,0)*BW$7,"")</f>
        <v/>
      </c>
      <c r="BX25" s="52" t="str">
        <f>IFERROR(VLOOKUP($B25,BX$2:$CN$5,MAX($BT$6:$CM$6)+2-BX$6,0)*BX$7,"")</f>
        <v/>
      </c>
      <c r="BY25" s="52" t="str">
        <f>IFERROR(VLOOKUP($B25,BY$2:$CN$5,MAX($BT$6:$CM$6)+2-BY$6,0)*BY$7,"")</f>
        <v/>
      </c>
      <c r="BZ25" s="52" t="str">
        <f>IFERROR(VLOOKUP($B25,BZ$2:$CN$5,MAX($BT$6:$CM$6)+2-BZ$6,0)*BZ$7,"")</f>
        <v/>
      </c>
      <c r="CA25" s="52" t="str">
        <f>IFERROR(VLOOKUP($B25,CA$2:$CN$5,MAX($BT$6:$CM$6)+2-CA$6,0)*CA$7,"")</f>
        <v/>
      </c>
      <c r="CB25" s="52" t="str">
        <f>IFERROR(VLOOKUP($B25,CB$2:$CN$5,MAX($BT$6:$CM$6)+2-CB$6,0)*CB$7,"")</f>
        <v/>
      </c>
      <c r="CC25" s="52" t="str">
        <f>IFERROR(VLOOKUP($B25,CC$2:$CN$5,MAX($BT$6:$CM$6)+2-CC$6,0)*CC$7,"")</f>
        <v/>
      </c>
      <c r="CD25" s="52" t="str">
        <f>IFERROR(VLOOKUP($B25,CD$2:$CN$5,MAX($BT$6:$CM$6)+2-CD$6,0)*CD$7,"")</f>
        <v/>
      </c>
      <c r="CE25" s="52" t="str">
        <f>IFERROR(VLOOKUP($B25,CE$2:$CN$5,MAX($BT$6:$CM$6)+2-CE$6,0)*CE$7,"")</f>
        <v/>
      </c>
      <c r="CF25" s="52" t="str">
        <f>IFERROR(VLOOKUP($B25,CF$2:$CN$5,MAX($BT$6:$CM$6)+2-CF$6,0)*CF$7,"")</f>
        <v/>
      </c>
      <c r="CG25" s="52" t="str">
        <f>IFERROR(VLOOKUP($B25,CG$2:$CN$5,MAX($BT$6:$CM$6)+2-CG$6,0)*CG$7,"")</f>
        <v/>
      </c>
      <c r="CH25" s="52" t="str">
        <f>IFERROR(VLOOKUP($B25,CH$2:$CN$5,MAX($BT$6:$CM$6)+2-CH$6,0)*CH$7,"")</f>
        <v/>
      </c>
      <c r="CI25" s="52" t="str">
        <f>IFERROR(VLOOKUP($B25,CI$2:$CN$5,MAX($BT$6:$CM$6)+2-CI$6,0)*CI$7,"")</f>
        <v/>
      </c>
      <c r="CJ25" s="52" t="str">
        <f>IFERROR(VLOOKUP($B25,CJ$2:$CN$5,MAX($BT$6:$CM$6)+2-CJ$6,0)*CJ$7,"")</f>
        <v/>
      </c>
      <c r="CK25" s="52" t="str">
        <f>IFERROR(VLOOKUP($B25,CK$2:$CN$5,MAX($BT$6:$CM$6)+2-CK$6,0)*CK$7,"")</f>
        <v/>
      </c>
      <c r="CL25" s="52" t="str">
        <f>IFERROR(VLOOKUP($B25,CL$2:$CN$5,MAX($BT$6:$CM$6)+2-CL$6,0)*CL$7,"")</f>
        <v/>
      </c>
      <c r="CM25" s="52" t="str">
        <f>IFERROR(VLOOKUP($B25,CM$2:$CN$5,MAX($BT$6:$CM$6)+2-CM$6,0)*CM$7,"")</f>
        <v/>
      </c>
      <c r="CP25" s="53"/>
      <c r="CQ25" s="54" t="str">
        <f>IFERROR(VLOOKUP($B25,BT$49:$CN$58,MAX($CQ$6:$DJ$6)+2-CQ$6,0)*CQ$7,"")</f>
        <v/>
      </c>
      <c r="CR25" s="54" t="str">
        <f>IFERROR(VLOOKUP($B25,BU$49:$CN$58,MAX($CQ$6:$DJ$6)+2-CR$6,0)*CR$7,"")</f>
        <v/>
      </c>
      <c r="CS25" s="54" t="str">
        <f>IFERROR(VLOOKUP($B25,BV$49:$CN$58,MAX($CQ$6:$DJ$6)+2-CS$6,0)*CS$7,"")</f>
        <v/>
      </c>
      <c r="CT25" s="54" t="str">
        <f>IFERROR(VLOOKUP($B25,BW$49:$CN$58,MAX($CQ$6:$DJ$6)+2-CT$6,0)*CT$7,"")</f>
        <v/>
      </c>
      <c r="CU25" s="54" t="str">
        <f>IFERROR(VLOOKUP($B25,BX$49:$CN$58,MAX($CQ$6:$DJ$6)+2-CU$6,0)*CU$7,"")</f>
        <v/>
      </c>
      <c r="CV25" s="54" t="str">
        <f>IFERROR(VLOOKUP($B25,BY$49:$CN$58,MAX($CQ$6:$DJ$6)+2-CV$6,0)*CV$7,"")</f>
        <v/>
      </c>
      <c r="CW25" s="54" t="str">
        <f>IFERROR(VLOOKUP($B25,BZ$49:$CN$58,MAX($CQ$6:$DJ$6)+2-CW$6,0)*CW$7,"")</f>
        <v/>
      </c>
      <c r="CX25" s="54" t="str">
        <f>IFERROR(VLOOKUP($B25,CA$49:$CN$58,MAX($CQ$6:$DJ$6)+2-CX$6,0)*CX$7,"")</f>
        <v/>
      </c>
      <c r="CY25" s="54" t="str">
        <f>IFERROR(VLOOKUP($B25,CB$49:$CN$58,MAX($CQ$6:$DJ$6)+2-CY$6,0)*CY$7,"")</f>
        <v/>
      </c>
      <c r="CZ25" s="54" t="str">
        <f>IFERROR(VLOOKUP($B25,CC$49:$CN$58,MAX($CQ$6:$DJ$6)+2-CZ$6,0)*CZ$7,"")</f>
        <v/>
      </c>
      <c r="DA25" s="54" t="str">
        <f>IFERROR(VLOOKUP($B25,CD$49:$CN$58,MAX($CQ$6:$DJ$6)+2-DA$6,0)*DA$7,"")</f>
        <v/>
      </c>
      <c r="DB25" s="54" t="str">
        <f>IFERROR(VLOOKUP($B25,CE$49:$CN$58,MAX($CQ$6:$DJ$6)+2-DB$6,0)*DB$7,"")</f>
        <v/>
      </c>
      <c r="DC25" s="54" t="str">
        <f>IFERROR(VLOOKUP($B25,CF$49:$CN$58,MAX($CQ$6:$DJ$6)+2-DC$6,0)*DC$7,"")</f>
        <v/>
      </c>
      <c r="DD25" s="54" t="str">
        <f>IFERROR(VLOOKUP($B25,CG$49:$CN$58,MAX($CQ$6:$DJ$6)+2-DD$6,0)*DD$7,"")</f>
        <v/>
      </c>
      <c r="DE25" s="54" t="str">
        <f>IFERROR(VLOOKUP($B25,CH$49:$CN$58,MAX($CQ$6:$DJ$6)+2-DE$6,0)*DE$7,"")</f>
        <v/>
      </c>
      <c r="DF25" s="54" t="str">
        <f>IFERROR(VLOOKUP($B25,CI$49:$CN$58,MAX($CQ$6:$DJ$6)+2-DF$6,0)*DF$7,"")</f>
        <v/>
      </c>
      <c r="DG25" s="54" t="str">
        <f>IFERROR(VLOOKUP($B25,CJ$49:$CN$58,MAX($CQ$6:$DJ$6)+2-DG$6,0)*DG$7,"")</f>
        <v/>
      </c>
      <c r="DH25" s="54" t="str">
        <f>IFERROR(VLOOKUP($B25,CK$49:$CN$58,MAX($CQ$6:$DJ$6)+2-DH$6,0)*DH$7,"")</f>
        <v/>
      </c>
      <c r="DI25" s="54" t="str">
        <f>IFERROR(VLOOKUP($B25,CL$49:$CN$58,MAX($CQ$6:$DJ$6)+2-DI$6,0)*DI$7,"")</f>
        <v/>
      </c>
      <c r="DJ25" s="54" t="str">
        <f>IFERROR(VLOOKUP($B25,CM$49:$CN$58,MAX($CQ$6:$DJ$6)+2-DJ$6,0)*DJ$7,"")</f>
        <v/>
      </c>
      <c r="DK25" s="55">
        <f t="shared" si="17"/>
        <v>0</v>
      </c>
      <c r="DM25" s="56" t="str">
        <f>IFERROR(VLOOKUP($B25,BT$60:$CN$69,MAX($BT$6:$CM$6)+2-DM$6,0)*DM$7,"")</f>
        <v/>
      </c>
      <c r="DN25" s="56" t="str">
        <f>IFERROR(VLOOKUP($B25,BU$60:$CN$69,MAX($BT$6:$CM$6)+2-DN$6,0)*DN$7,"")</f>
        <v/>
      </c>
      <c r="DO25" s="56" t="str">
        <f>IFERROR(VLOOKUP($B25,BV$60:$CN$69,MAX($BT$6:$CM$6)+2-DO$6,0)*DO$7,"")</f>
        <v/>
      </c>
      <c r="DP25" s="56" t="str">
        <f>IFERROR(VLOOKUP($B25,BW$60:$CN$69,MAX($BT$6:$CM$6)+2-DP$6,0)*DP$7,"")</f>
        <v/>
      </c>
      <c r="DQ25" s="56" t="str">
        <f>IFERROR(VLOOKUP($B25,BX$60:$CN$69,MAX($BT$6:$CM$6)+2-DQ$6,0)*DQ$7,"")</f>
        <v/>
      </c>
      <c r="DR25" s="56" t="str">
        <f>IFERROR(VLOOKUP($B25,BY$60:$CN$69,MAX($BT$6:$CM$6)+2-DR$6,0)*DR$7,"")</f>
        <v/>
      </c>
      <c r="DS25" s="56" t="str">
        <f>IFERROR(VLOOKUP($B25,BZ$60:$CN$69,MAX($BT$6:$CM$6)+2-DS$6,0)*DS$7,"")</f>
        <v/>
      </c>
      <c r="DT25" s="56" t="str">
        <f>IFERROR(VLOOKUP($B25,CA$60:$CN$69,MAX($BT$6:$CM$6)+2-DT$6,0)*DT$7,"")</f>
        <v/>
      </c>
      <c r="DU25" s="56" t="str">
        <f>IFERROR(VLOOKUP($B25,CB$60:$CN$69,MAX($BT$6:$CM$6)+2-DU$6,0)*DU$7,"")</f>
        <v/>
      </c>
      <c r="DV25" s="56" t="str">
        <f>IFERROR(VLOOKUP($B25,CC$60:$CN$69,MAX($BT$6:$CM$6)+2-DV$6,0)*DV$7,"")</f>
        <v/>
      </c>
      <c r="DW25" s="56" t="str">
        <f>IFERROR(VLOOKUP($B25,CD$60:$CN$69,MAX($BT$6:$CM$6)+2-DW$6,0)*DW$7,"")</f>
        <v/>
      </c>
      <c r="DX25" s="56" t="str">
        <f>IFERROR(VLOOKUP($B25,CE$60:$CN$69,MAX($BT$6:$CM$6)+2-DX$6,0)*DX$7,"")</f>
        <v/>
      </c>
      <c r="DY25" s="56" t="str">
        <f>IFERROR(VLOOKUP($B25,CF$60:$CN$69,MAX($BT$6:$CM$6)+2-DY$6,0)*DY$7,"")</f>
        <v/>
      </c>
      <c r="DZ25" s="56" t="str">
        <f>IFERROR(VLOOKUP($B25,CG$60:$CN$69,MAX($BT$6:$CM$6)+2-DZ$6,0)*DZ$7,"")</f>
        <v/>
      </c>
      <c r="EA25" s="56" t="str">
        <f>IFERROR(VLOOKUP($B25,CH$60:$CN$69,MAX($BT$6:$CM$6)+2-EA$6,0)*EA$7,"")</f>
        <v/>
      </c>
      <c r="EB25" s="56" t="str">
        <f>IFERROR(VLOOKUP($B25,CI$60:$CN$69,MAX($BT$6:$CM$6)+2-EB$6,0)*EB$7,"")</f>
        <v/>
      </c>
      <c r="EC25" s="56" t="str">
        <f>IFERROR(VLOOKUP($B25,CJ$60:$CN$69,MAX($BT$6:$CM$6)+2-EC$6,0)*EC$7,"")</f>
        <v/>
      </c>
      <c r="ED25" s="56" t="str">
        <f>IFERROR(VLOOKUP($B25,CK$60:$CN$69,MAX($BT$6:$CM$6)+2-ED$6,0)*ED$7,"")</f>
        <v/>
      </c>
      <c r="EE25" s="56" t="str">
        <f>IFERROR(VLOOKUP($B25,CL$60:$CN$69,MAX($BT$6:$CM$6)+2-EE$6,0)*EE$7,"")</f>
        <v/>
      </c>
      <c r="EF25" s="56" t="str">
        <f>IFERROR(VLOOKUP($B25,CM$60:$CN$69,MAX($BT$6:$CM$6)+2-EF$6,0)*EF$7,"")</f>
        <v/>
      </c>
      <c r="EG25" s="57">
        <f t="shared" si="18"/>
        <v>0</v>
      </c>
      <c r="EJ25" s="1">
        <v>18</v>
      </c>
      <c r="EL25" s="1">
        <v>18</v>
      </c>
      <c r="EN25" s="1">
        <v>18</v>
      </c>
      <c r="EP25" s="1">
        <v>18</v>
      </c>
    </row>
    <row r="26" spans="1:146" ht="18" hidden="1">
      <c r="A26" s="36" t="s">
        <v>45</v>
      </c>
      <c r="B26" s="37"/>
      <c r="C26" s="58"/>
      <c r="D26" s="59"/>
      <c r="E26" s="59"/>
      <c r="F26" s="59"/>
      <c r="G26" s="37"/>
      <c r="H26" s="43">
        <f t="shared" si="0"/>
        <v>0</v>
      </c>
      <c r="I26" s="43">
        <f t="shared" si="1"/>
        <v>0</v>
      </c>
      <c r="J26" s="43">
        <f t="shared" si="2"/>
        <v>0</v>
      </c>
      <c r="K26" s="43">
        <f t="shared" si="3"/>
        <v>0</v>
      </c>
      <c r="L26" s="43">
        <f t="shared" si="4"/>
        <v>0</v>
      </c>
      <c r="M26" s="43">
        <f t="shared" si="5"/>
        <v>49</v>
      </c>
      <c r="N26" s="43">
        <f t="shared" si="6"/>
        <v>0</v>
      </c>
      <c r="O26" s="44">
        <f t="shared" si="7"/>
        <v>49</v>
      </c>
      <c r="P26" s="45" t="str">
        <f t="shared" si="8"/>
        <v/>
      </c>
      <c r="Q26" s="45">
        <f t="shared" si="9"/>
        <v>0</v>
      </c>
      <c r="R26" s="46"/>
      <c r="S26" s="46" t="str">
        <f t="shared" si="10"/>
        <v/>
      </c>
      <c r="T26" s="46">
        <f t="shared" si="11"/>
        <v>0</v>
      </c>
      <c r="U26" s="47" t="str">
        <f>IFERROR(VLOOKUP($B26,U$3:$BN$5,MAX($U$6:$BM$6)+2-U$6,0),"")</f>
        <v/>
      </c>
      <c r="V26" s="47" t="str">
        <f>IFERROR(VLOOKUP($B26,V$3:$BN$5,MAX($U$6:$BM$6)+2-V$6,0),"")</f>
        <v/>
      </c>
      <c r="W26" s="47" t="str">
        <f>IFERROR(VLOOKUP($B26,W$3:$BN$5,MAX($U$6:$BM$6)+2-W$6,0),"")</f>
        <v/>
      </c>
      <c r="X26" s="47" t="str">
        <f>IFERROR(VLOOKUP($B26,X$3:$BN$5,MAX($U$6:$BM$6)+2-X$6,0),"")</f>
        <v/>
      </c>
      <c r="Y26" s="47" t="str">
        <f>IFERROR(VLOOKUP($B26,Y$3:$BN$5,MAX($U$6:$BM$6)+2-Y$6,0),"")</f>
        <v/>
      </c>
      <c r="Z26" s="47" t="str">
        <f>IFERROR(VLOOKUP($B26,Z$3:$BN$5,MAX($U$6:$BM$6)+2-Z$6,0),"")</f>
        <v/>
      </c>
      <c r="AA26" s="47" t="str">
        <f>IFERROR(VLOOKUP($B26,AA$3:$BN$5,MAX($U$6:$BM$6)+2-AA$6,0),"")</f>
        <v/>
      </c>
      <c r="AB26" s="47" t="str">
        <f>IFERROR(VLOOKUP($B26,AB$3:$BN$5,MAX($U$6:$BM$6)+2-AB$6,0),"")</f>
        <v/>
      </c>
      <c r="AC26" s="47" t="str">
        <f>IFERROR(VLOOKUP($B26,AC$3:$BN$5,MAX($U$6:$BM$6)+2-AC$6,0),"")</f>
        <v/>
      </c>
      <c r="AD26" s="47" t="str">
        <f>IFERROR(VLOOKUP($B26,AD$3:$BN$5,MAX($U$6:$BM$6)+2-AD$6,0),"")</f>
        <v/>
      </c>
      <c r="AE26" s="47" t="str">
        <f>IFERROR(VLOOKUP($B26,AE$3:$BN$5,MAX($U$6:$BM$6)+2-AE$6,0),"")</f>
        <v/>
      </c>
      <c r="AF26" s="47" t="str">
        <f>IFERROR(VLOOKUP($B26,AF$3:$BN$5,MAX($U$6:$BM$6)+2-AF$6,0),"")</f>
        <v/>
      </c>
      <c r="AG26" s="47" t="str">
        <f>IFERROR(VLOOKUP($B26,AG$3:$BN$5,MAX($U$6:$BM$6)+2-AG$6,0),"")</f>
        <v/>
      </c>
      <c r="AH26" s="47" t="str">
        <f>IFERROR(VLOOKUP($B26,AH$3:$BN$5,MAX($U$6:$BM$6)+2-AH$6,0),"")</f>
        <v/>
      </c>
      <c r="AI26" s="47" t="str">
        <f>IFERROR(VLOOKUP($B26,AI$3:$BN$5,MAX($U$6:$BM$6)+2-AI$6,0),"")</f>
        <v/>
      </c>
      <c r="AJ26" s="47" t="str">
        <f>IFERROR(VLOOKUP($B26,AJ$3:$BN$5,MAX($U$6:$BM$6)+2-AJ$6,0),"")</f>
        <v/>
      </c>
      <c r="AK26" s="47" t="str">
        <f>IFERROR(VLOOKUP($B26,AK$3:$BN$5,MAX($U$6:$BM$6)+2-AK$6,0),"")</f>
        <v/>
      </c>
      <c r="AL26" s="47" t="str">
        <f>IFERROR(VLOOKUP($B26,AL$3:$BN$5,MAX($U$6:$BM$6)+2-AL$6,0),"")</f>
        <v/>
      </c>
      <c r="AM26" s="47" t="str">
        <f>IFERROR(VLOOKUP($B26,AM$3:$BN$5,MAX($U$6:$BM$6)+2-AM$6,0),"")</f>
        <v/>
      </c>
      <c r="AN26" s="47" t="str">
        <f>IFERROR(VLOOKUP($B26,AN$3:$BN$5,MAX($U$6:$BM$6)+2-AN$6,0),"")</f>
        <v/>
      </c>
      <c r="AO26" s="47" t="str">
        <f>IFERROR(VLOOKUP($B26,AO$3:$BN$5,MAX($U$6:$BM$6)+2-AO$6,0),"")</f>
        <v/>
      </c>
      <c r="AP26" s="47" t="str">
        <f>IFERROR(VLOOKUP($B26,AP$3:$BN$5,MAX($U$6:$BM$6)+2-AP$6,0),"")</f>
        <v/>
      </c>
      <c r="AQ26" s="47" t="str">
        <f>IFERROR(VLOOKUP($B26,AQ$3:$BN$5,MAX($U$6:$BM$6)+2-AQ$6,0),"")</f>
        <v/>
      </c>
      <c r="AR26" s="47" t="str">
        <f>IFERROR(VLOOKUP($B26,AR$3:$BN$5,MAX($U$6:$BM$6)+2-AR$6,0),"")</f>
        <v/>
      </c>
      <c r="AS26" s="47" t="str">
        <f>IFERROR(VLOOKUP($B26,AS$3:$BN$5,MAX($U$6:$BM$6)+2-AS$6,0),"")</f>
        <v/>
      </c>
      <c r="AT26" s="47" t="str">
        <f>IFERROR(VLOOKUP($B26,AT$3:$BN$5,MAX($U$6:$BM$6)+2-AT$6,0),"")</f>
        <v/>
      </c>
      <c r="AU26" s="47" t="str">
        <f>IFERROR(VLOOKUP($B26,AU$3:$BN$5,MAX($U$6:$BM$6)+2-AU$6,0),"")</f>
        <v/>
      </c>
      <c r="AV26" s="47" t="str">
        <f>IFERROR(VLOOKUP($B26,AV$3:$BN$5,MAX($U$6:$BM$6)+2-AV$6,0),"")</f>
        <v/>
      </c>
      <c r="AW26" s="47" t="str">
        <f>IFERROR(VLOOKUP($B26,AW$3:$BN$5,MAX($U$6:$BM$6)+2-AW$6,0),"")</f>
        <v/>
      </c>
      <c r="AX26" s="47" t="str">
        <f>IFERROR(VLOOKUP($B26,AX$3:$BN$5,MAX($U$6:$BM$6)+2-AX$6,0),"")</f>
        <v/>
      </c>
      <c r="AY26" s="47" t="str">
        <f>IFERROR(VLOOKUP($B26,AY$3:$BN$5,MAX($U$6:$BM$6)+2-AY$6,0),"")</f>
        <v/>
      </c>
      <c r="AZ26" s="47" t="str">
        <f>IFERROR(VLOOKUP($B26,AZ$3:$BN$5,MAX($U$6:$BM$6)+2-AZ$6,0),"")</f>
        <v/>
      </c>
      <c r="BA26" s="47" t="str">
        <f>IFERROR(VLOOKUP($B26,BA$3:$BN$5,MAX($U$6:$BM$6)+2-BA$6,0),"")</f>
        <v/>
      </c>
      <c r="BB26" s="47" t="str">
        <f>IFERROR(VLOOKUP($B26,BB$3:$BN$5,MAX($U$6:$BM$6)+2-BB$6,0),"")</f>
        <v/>
      </c>
      <c r="BC26" s="47" t="str">
        <f>IFERROR(VLOOKUP($B26,BC$3:$BN$5,MAX($U$6:$BM$6)+2-BC$6,0),"")</f>
        <v/>
      </c>
      <c r="BD26" s="47" t="str">
        <f>IFERROR(VLOOKUP($B26,BD$3:$BN$5,MAX($U$6:$BM$6)+2-BD$6,0),"")</f>
        <v/>
      </c>
      <c r="BE26" s="47" t="str">
        <f>IFERROR(VLOOKUP($B26,BE$3:$BN$5,MAX($U$6:$BM$6)+2-BE$6,0),"")</f>
        <v/>
      </c>
      <c r="BF26" s="47" t="str">
        <f>IFERROR(VLOOKUP($B26,BF$3:$BN$5,MAX($U$6:$BM$6)+2-BF$6,0),"")</f>
        <v/>
      </c>
      <c r="BG26" s="47" t="str">
        <f>IFERROR(VLOOKUP($B26,BG$3:$BN$5,MAX($U$6:$BM$6)+2-BG$6,0),"")</f>
        <v/>
      </c>
      <c r="BH26" s="47" t="str">
        <f>IFERROR(VLOOKUP($B26,BH$3:$BN$5,MAX($U$6:$BM$6)+2-BH$6,0),"")</f>
        <v/>
      </c>
      <c r="BI26" s="47" t="str">
        <f>IFERROR(VLOOKUP($B26,BI$3:$BN$5,MAX($U$6:$BM$6)+2-BI$6,0),"")</f>
        <v/>
      </c>
      <c r="BJ26" s="47" t="str">
        <f>IFERROR(VLOOKUP($B26,BJ$3:$BN$5,MAX($U$6:$BM$6)+2-BJ$6,0),"")</f>
        <v/>
      </c>
      <c r="BK26" s="47" t="str">
        <f>IFERROR(VLOOKUP($B26,BK$3:$BN$5,MAX($U$6:$BM$6)+2-BK$6,0),"")</f>
        <v/>
      </c>
      <c r="BL26" s="47" t="str">
        <f>IFERROR(VLOOKUP($B26,BL$3:$BN$5,MAX($U$6:$BM$6)+2-BL$6,0),"")</f>
        <v/>
      </c>
      <c r="BM26" s="47" t="str">
        <f>IFERROR(VLOOKUP($B26,BM$3:$BN$5,MAX($U$6:$BM$6)+2-BM$6,0),"")</f>
        <v/>
      </c>
      <c r="BN26" s="46">
        <f t="shared" si="12"/>
        <v>0</v>
      </c>
      <c r="BO26" s="48" t="str">
        <f t="shared" si="13"/>
        <v/>
      </c>
      <c r="BP26" s="48">
        <v>19</v>
      </c>
      <c r="BQ26" s="49" t="str">
        <f t="shared" si="14"/>
        <v/>
      </c>
      <c r="BR26" s="50">
        <f t="shared" si="15"/>
        <v>0</v>
      </c>
      <c r="BS26" s="51">
        <f t="shared" si="16"/>
        <v>0</v>
      </c>
      <c r="BT26" s="52" t="str">
        <f>IFERROR(VLOOKUP($B26,BT$2:$CN$5,MAX($BT$6:$CM$6)+2-BT$6,0)*BT$7,"")</f>
        <v/>
      </c>
      <c r="BU26" s="52" t="str">
        <f>IFERROR(VLOOKUP($B26,BU$2:$CN$5,MAX($BT$6:$CM$6)+2-BU$6,0)*BU$7,"")</f>
        <v/>
      </c>
      <c r="BV26" s="52" t="str">
        <f>IFERROR(VLOOKUP($B26,BV$2:$CN$5,MAX($BT$6:$CM$6)+2-BV$6,0)*BV$7,"")</f>
        <v/>
      </c>
      <c r="BW26" s="52" t="str">
        <f>IFERROR(VLOOKUP($B26,BW$2:$CN$5,MAX($BT$6:$CM$6)+2-BW$6,0)*BW$7,"")</f>
        <v/>
      </c>
      <c r="BX26" s="52" t="str">
        <f>IFERROR(VLOOKUP($B26,BX$2:$CN$5,MAX($BT$6:$CM$6)+2-BX$6,0)*BX$7,"")</f>
        <v/>
      </c>
      <c r="BY26" s="52" t="str">
        <f>IFERROR(VLOOKUP($B26,BY$2:$CN$5,MAX($BT$6:$CM$6)+2-BY$6,0)*BY$7,"")</f>
        <v/>
      </c>
      <c r="BZ26" s="52" t="str">
        <f>IFERROR(VLOOKUP($B26,BZ$2:$CN$5,MAX($BT$6:$CM$6)+2-BZ$6,0)*BZ$7,"")</f>
        <v/>
      </c>
      <c r="CA26" s="52" t="str">
        <f>IFERROR(VLOOKUP($B26,CA$2:$CN$5,MAX($BT$6:$CM$6)+2-CA$6,0)*CA$7,"")</f>
        <v/>
      </c>
      <c r="CB26" s="52" t="str">
        <f>IFERROR(VLOOKUP($B26,CB$2:$CN$5,MAX($BT$6:$CM$6)+2-CB$6,0)*CB$7,"")</f>
        <v/>
      </c>
      <c r="CC26" s="52" t="str">
        <f>IFERROR(VLOOKUP($B26,CC$2:$CN$5,MAX($BT$6:$CM$6)+2-CC$6,0)*CC$7,"")</f>
        <v/>
      </c>
      <c r="CD26" s="52" t="str">
        <f>IFERROR(VLOOKUP($B26,CD$2:$CN$5,MAX($BT$6:$CM$6)+2-CD$6,0)*CD$7,"")</f>
        <v/>
      </c>
      <c r="CE26" s="52" t="str">
        <f>IFERROR(VLOOKUP($B26,CE$2:$CN$5,MAX($BT$6:$CM$6)+2-CE$6,0)*CE$7,"")</f>
        <v/>
      </c>
      <c r="CF26" s="52" t="str">
        <f>IFERROR(VLOOKUP($B26,CF$2:$CN$5,MAX($BT$6:$CM$6)+2-CF$6,0)*CF$7,"")</f>
        <v/>
      </c>
      <c r="CG26" s="52" t="str">
        <f>IFERROR(VLOOKUP($B26,CG$2:$CN$5,MAX($BT$6:$CM$6)+2-CG$6,0)*CG$7,"")</f>
        <v/>
      </c>
      <c r="CH26" s="52" t="str">
        <f>IFERROR(VLOOKUP($B26,CH$2:$CN$5,MAX($BT$6:$CM$6)+2-CH$6,0)*CH$7,"")</f>
        <v/>
      </c>
      <c r="CI26" s="52" t="str">
        <f>IFERROR(VLOOKUP($B26,CI$2:$CN$5,MAX($BT$6:$CM$6)+2-CI$6,0)*CI$7,"")</f>
        <v/>
      </c>
      <c r="CJ26" s="52" t="str">
        <f>IFERROR(VLOOKUP($B26,CJ$2:$CN$5,MAX($BT$6:$CM$6)+2-CJ$6,0)*CJ$7,"")</f>
        <v/>
      </c>
      <c r="CK26" s="52" t="str">
        <f>IFERROR(VLOOKUP($B26,CK$2:$CN$5,MAX($BT$6:$CM$6)+2-CK$6,0)*CK$7,"")</f>
        <v/>
      </c>
      <c r="CL26" s="52" t="str">
        <f>IFERROR(VLOOKUP($B26,CL$2:$CN$5,MAX($BT$6:$CM$6)+2-CL$6,0)*CL$7,"")</f>
        <v/>
      </c>
      <c r="CM26" s="52" t="str">
        <f>IFERROR(VLOOKUP($B26,CM$2:$CN$5,MAX($BT$6:$CM$6)+2-CM$6,0)*CM$7,"")</f>
        <v/>
      </c>
      <c r="CP26" s="53"/>
      <c r="CQ26" s="54" t="str">
        <f>IFERROR(VLOOKUP($B26,BT$49:$CN$58,MAX($CQ$6:$DJ$6)+2-CQ$6,0)*CQ$7,"")</f>
        <v/>
      </c>
      <c r="CR26" s="54" t="str">
        <f>IFERROR(VLOOKUP($B26,BU$49:$CN$58,MAX($CQ$6:$DJ$6)+2-CR$6,0)*CR$7,"")</f>
        <v/>
      </c>
      <c r="CS26" s="54" t="str">
        <f>IFERROR(VLOOKUP($B26,BV$49:$CN$58,MAX($CQ$6:$DJ$6)+2-CS$6,0)*CS$7,"")</f>
        <v/>
      </c>
      <c r="CT26" s="54" t="str">
        <f>IFERROR(VLOOKUP($B26,BW$49:$CN$58,MAX($CQ$6:$DJ$6)+2-CT$6,0)*CT$7,"")</f>
        <v/>
      </c>
      <c r="CU26" s="54" t="str">
        <f>IFERROR(VLOOKUP($B26,BX$49:$CN$58,MAX($CQ$6:$DJ$6)+2-CU$6,0)*CU$7,"")</f>
        <v/>
      </c>
      <c r="CV26" s="54" t="str">
        <f>IFERROR(VLOOKUP($B26,BY$49:$CN$58,MAX($CQ$6:$DJ$6)+2-CV$6,0)*CV$7,"")</f>
        <v/>
      </c>
      <c r="CW26" s="54" t="str">
        <f>IFERROR(VLOOKUP($B26,BZ$49:$CN$58,MAX($CQ$6:$DJ$6)+2-CW$6,0)*CW$7,"")</f>
        <v/>
      </c>
      <c r="CX26" s="54" t="str">
        <f>IFERROR(VLOOKUP($B26,CA$49:$CN$58,MAX($CQ$6:$DJ$6)+2-CX$6,0)*CX$7,"")</f>
        <v/>
      </c>
      <c r="CY26" s="54" t="str">
        <f>IFERROR(VLOOKUP($B26,CB$49:$CN$58,MAX($CQ$6:$DJ$6)+2-CY$6,0)*CY$7,"")</f>
        <v/>
      </c>
      <c r="CZ26" s="54" t="str">
        <f>IFERROR(VLOOKUP($B26,CC$49:$CN$58,MAX($CQ$6:$DJ$6)+2-CZ$6,0)*CZ$7,"")</f>
        <v/>
      </c>
      <c r="DA26" s="54" t="str">
        <f>IFERROR(VLOOKUP($B26,CD$49:$CN$58,MAX($CQ$6:$DJ$6)+2-DA$6,0)*DA$7,"")</f>
        <v/>
      </c>
      <c r="DB26" s="54" t="str">
        <f>IFERROR(VLOOKUP($B26,CE$49:$CN$58,MAX($CQ$6:$DJ$6)+2-DB$6,0)*DB$7,"")</f>
        <v/>
      </c>
      <c r="DC26" s="54" t="str">
        <f>IFERROR(VLOOKUP($B26,CF$49:$CN$58,MAX($CQ$6:$DJ$6)+2-DC$6,0)*DC$7,"")</f>
        <v/>
      </c>
      <c r="DD26" s="54" t="str">
        <f>IFERROR(VLOOKUP($B26,CG$49:$CN$58,MAX($CQ$6:$DJ$6)+2-DD$6,0)*DD$7,"")</f>
        <v/>
      </c>
      <c r="DE26" s="54" t="str">
        <f>IFERROR(VLOOKUP($B26,CH$49:$CN$58,MAX($CQ$6:$DJ$6)+2-DE$6,0)*DE$7,"")</f>
        <v/>
      </c>
      <c r="DF26" s="54" t="str">
        <f>IFERROR(VLOOKUP($B26,CI$49:$CN$58,MAX($CQ$6:$DJ$6)+2-DF$6,0)*DF$7,"")</f>
        <v/>
      </c>
      <c r="DG26" s="54" t="str">
        <f>IFERROR(VLOOKUP($B26,CJ$49:$CN$58,MAX($CQ$6:$DJ$6)+2-DG$6,0)*DG$7,"")</f>
        <v/>
      </c>
      <c r="DH26" s="54" t="str">
        <f>IFERROR(VLOOKUP($B26,CK$49:$CN$58,MAX($CQ$6:$DJ$6)+2-DH$6,0)*DH$7,"")</f>
        <v/>
      </c>
      <c r="DI26" s="54" t="str">
        <f>IFERROR(VLOOKUP($B26,CL$49:$CN$58,MAX($CQ$6:$DJ$6)+2-DI$6,0)*DI$7,"")</f>
        <v/>
      </c>
      <c r="DJ26" s="54" t="str">
        <f>IFERROR(VLOOKUP($B26,CM$49:$CN$58,MAX($CQ$6:$DJ$6)+2-DJ$6,0)*DJ$7,"")</f>
        <v/>
      </c>
      <c r="DK26" s="55">
        <f t="shared" si="17"/>
        <v>0</v>
      </c>
      <c r="DM26" s="56" t="str">
        <f>IFERROR(VLOOKUP($B26,BT$60:$CN$69,MAX($BT$6:$CM$6)+2-DM$6,0)*DM$7,"")</f>
        <v/>
      </c>
      <c r="DN26" s="56" t="str">
        <f>IFERROR(VLOOKUP($B26,BU$60:$CN$69,MAX($BT$6:$CM$6)+2-DN$6,0)*DN$7,"")</f>
        <v/>
      </c>
      <c r="DO26" s="56" t="str">
        <f>IFERROR(VLOOKUP($B26,BV$60:$CN$69,MAX($BT$6:$CM$6)+2-DO$6,0)*DO$7,"")</f>
        <v/>
      </c>
      <c r="DP26" s="56" t="str">
        <f>IFERROR(VLOOKUP($B26,BW$60:$CN$69,MAX($BT$6:$CM$6)+2-DP$6,0)*DP$7,"")</f>
        <v/>
      </c>
      <c r="DQ26" s="56" t="str">
        <f>IFERROR(VLOOKUP($B26,BX$60:$CN$69,MAX($BT$6:$CM$6)+2-DQ$6,0)*DQ$7,"")</f>
        <v/>
      </c>
      <c r="DR26" s="56" t="str">
        <f>IFERROR(VLOOKUP($B26,BY$60:$CN$69,MAX($BT$6:$CM$6)+2-DR$6,0)*DR$7,"")</f>
        <v/>
      </c>
      <c r="DS26" s="56" t="str">
        <f>IFERROR(VLOOKUP($B26,BZ$60:$CN$69,MAX($BT$6:$CM$6)+2-DS$6,0)*DS$7,"")</f>
        <v/>
      </c>
      <c r="DT26" s="56" t="str">
        <f>IFERROR(VLOOKUP($B26,CA$60:$CN$69,MAX($BT$6:$CM$6)+2-DT$6,0)*DT$7,"")</f>
        <v/>
      </c>
      <c r="DU26" s="56" t="str">
        <f>IFERROR(VLOOKUP($B26,CB$60:$CN$69,MAX($BT$6:$CM$6)+2-DU$6,0)*DU$7,"")</f>
        <v/>
      </c>
      <c r="DV26" s="56" t="str">
        <f>IFERROR(VLOOKUP($B26,CC$60:$CN$69,MAX($BT$6:$CM$6)+2-DV$6,0)*DV$7,"")</f>
        <v/>
      </c>
      <c r="DW26" s="56" t="str">
        <f>IFERROR(VLOOKUP($B26,CD$60:$CN$69,MAX($BT$6:$CM$6)+2-DW$6,0)*DW$7,"")</f>
        <v/>
      </c>
      <c r="DX26" s="56" t="str">
        <f>IFERROR(VLOOKUP($B26,CE$60:$CN$69,MAX($BT$6:$CM$6)+2-DX$6,0)*DX$7,"")</f>
        <v/>
      </c>
      <c r="DY26" s="56" t="str">
        <f>IFERROR(VLOOKUP($B26,CF$60:$CN$69,MAX($BT$6:$CM$6)+2-DY$6,0)*DY$7,"")</f>
        <v/>
      </c>
      <c r="DZ26" s="56" t="str">
        <f>IFERROR(VLOOKUP($B26,CG$60:$CN$69,MAX($BT$6:$CM$6)+2-DZ$6,0)*DZ$7,"")</f>
        <v/>
      </c>
      <c r="EA26" s="56" t="str">
        <f>IFERROR(VLOOKUP($B26,CH$60:$CN$69,MAX($BT$6:$CM$6)+2-EA$6,0)*EA$7,"")</f>
        <v/>
      </c>
      <c r="EB26" s="56" t="str">
        <f>IFERROR(VLOOKUP($B26,CI$60:$CN$69,MAX($BT$6:$CM$6)+2-EB$6,0)*EB$7,"")</f>
        <v/>
      </c>
      <c r="EC26" s="56" t="str">
        <f>IFERROR(VLOOKUP($B26,CJ$60:$CN$69,MAX($BT$6:$CM$6)+2-EC$6,0)*EC$7,"")</f>
        <v/>
      </c>
      <c r="ED26" s="56" t="str">
        <f>IFERROR(VLOOKUP($B26,CK$60:$CN$69,MAX($BT$6:$CM$6)+2-ED$6,0)*ED$7,"")</f>
        <v/>
      </c>
      <c r="EE26" s="56" t="str">
        <f>IFERROR(VLOOKUP($B26,CL$60:$CN$69,MAX($BT$6:$CM$6)+2-EE$6,0)*EE$7,"")</f>
        <v/>
      </c>
      <c r="EF26" s="56" t="str">
        <f>IFERROR(VLOOKUP($B26,CM$60:$CN$69,MAX($BT$6:$CM$6)+2-EF$6,0)*EF$7,"")</f>
        <v/>
      </c>
      <c r="EG26" s="57">
        <f t="shared" si="18"/>
        <v>0</v>
      </c>
      <c r="EJ26" s="1">
        <v>19</v>
      </c>
      <c r="EL26" s="1">
        <v>19</v>
      </c>
      <c r="EN26" s="1">
        <v>19</v>
      </c>
      <c r="EP26" s="1">
        <v>19</v>
      </c>
    </row>
    <row r="27" spans="1:146" ht="18" hidden="1">
      <c r="A27" s="36" t="s">
        <v>46</v>
      </c>
      <c r="B27" s="37"/>
      <c r="C27" s="60"/>
      <c r="D27" s="61"/>
      <c r="E27" s="61"/>
      <c r="F27" s="61"/>
      <c r="G27" s="37"/>
      <c r="H27" s="43">
        <f t="shared" si="0"/>
        <v>0</v>
      </c>
      <c r="I27" s="43">
        <f t="shared" si="1"/>
        <v>0</v>
      </c>
      <c r="J27" s="43">
        <f t="shared" si="2"/>
        <v>0</v>
      </c>
      <c r="K27" s="43">
        <f t="shared" si="3"/>
        <v>0</v>
      </c>
      <c r="L27" s="43">
        <f t="shared" si="4"/>
        <v>0</v>
      </c>
      <c r="M27" s="43">
        <f t="shared" si="5"/>
        <v>49</v>
      </c>
      <c r="N27" s="43">
        <f t="shared" si="6"/>
        <v>0</v>
      </c>
      <c r="O27" s="44">
        <f t="shared" si="7"/>
        <v>49</v>
      </c>
      <c r="P27" s="45" t="str">
        <f t="shared" si="8"/>
        <v/>
      </c>
      <c r="Q27" s="45">
        <f t="shared" si="9"/>
        <v>0</v>
      </c>
      <c r="R27" s="46"/>
      <c r="S27" s="46" t="str">
        <f t="shared" si="10"/>
        <v/>
      </c>
      <c r="T27" s="46">
        <f t="shared" si="11"/>
        <v>0</v>
      </c>
      <c r="U27" s="47" t="str">
        <f>IFERROR(VLOOKUP($B27,U$3:$BN$5,MAX($U$6:$BM$6)+2-U$6,0),"")</f>
        <v/>
      </c>
      <c r="V27" s="47" t="str">
        <f>IFERROR(VLOOKUP($B27,V$3:$BN$5,MAX($U$6:$BM$6)+2-V$6,0),"")</f>
        <v/>
      </c>
      <c r="W27" s="47" t="str">
        <f>IFERROR(VLOOKUP($B27,W$3:$BN$5,MAX($U$6:$BM$6)+2-W$6,0),"")</f>
        <v/>
      </c>
      <c r="X27" s="47" t="str">
        <f>IFERROR(VLOOKUP($B27,X$3:$BN$5,MAX($U$6:$BM$6)+2-X$6,0),"")</f>
        <v/>
      </c>
      <c r="Y27" s="47" t="str">
        <f>IFERROR(VLOOKUP($B27,Y$3:$BN$5,MAX($U$6:$BM$6)+2-Y$6,0),"")</f>
        <v/>
      </c>
      <c r="Z27" s="47" t="str">
        <f>IFERROR(VLOOKUP($B27,Z$3:$BN$5,MAX($U$6:$BM$6)+2-Z$6,0),"")</f>
        <v/>
      </c>
      <c r="AA27" s="47" t="str">
        <f>IFERROR(VLOOKUP($B27,AA$3:$BN$5,MAX($U$6:$BM$6)+2-AA$6,0),"")</f>
        <v/>
      </c>
      <c r="AB27" s="47" t="str">
        <f>IFERROR(VLOOKUP($B27,AB$3:$BN$5,MAX($U$6:$BM$6)+2-AB$6,0),"")</f>
        <v/>
      </c>
      <c r="AC27" s="47" t="str">
        <f>IFERROR(VLOOKUP($B27,AC$3:$BN$5,MAX($U$6:$BM$6)+2-AC$6,0),"")</f>
        <v/>
      </c>
      <c r="AD27" s="47" t="str">
        <f>IFERROR(VLOOKUP($B27,AD$3:$BN$5,MAX($U$6:$BM$6)+2-AD$6,0),"")</f>
        <v/>
      </c>
      <c r="AE27" s="47" t="str">
        <f>IFERROR(VLOOKUP($B27,AE$3:$BN$5,MAX($U$6:$BM$6)+2-AE$6,0),"")</f>
        <v/>
      </c>
      <c r="AF27" s="47" t="str">
        <f>IFERROR(VLOOKUP($B27,AF$3:$BN$5,MAX($U$6:$BM$6)+2-AF$6,0),"")</f>
        <v/>
      </c>
      <c r="AG27" s="47" t="str">
        <f>IFERROR(VLOOKUP($B27,AG$3:$BN$5,MAX($U$6:$BM$6)+2-AG$6,0),"")</f>
        <v/>
      </c>
      <c r="AH27" s="47" t="str">
        <f>IFERROR(VLOOKUP($B27,AH$3:$BN$5,MAX($U$6:$BM$6)+2-AH$6,0),"")</f>
        <v/>
      </c>
      <c r="AI27" s="47" t="str">
        <f>IFERROR(VLOOKUP($B27,AI$3:$BN$5,MAX($U$6:$BM$6)+2-AI$6,0),"")</f>
        <v/>
      </c>
      <c r="AJ27" s="47" t="str">
        <f>IFERROR(VLOOKUP($B27,AJ$3:$BN$5,MAX($U$6:$BM$6)+2-AJ$6,0),"")</f>
        <v/>
      </c>
      <c r="AK27" s="47" t="str">
        <f>IFERROR(VLOOKUP($B27,AK$3:$BN$5,MAX($U$6:$BM$6)+2-AK$6,0),"")</f>
        <v/>
      </c>
      <c r="AL27" s="47" t="str">
        <f>IFERROR(VLOOKUP($B27,AL$3:$BN$5,MAX($U$6:$BM$6)+2-AL$6,0),"")</f>
        <v/>
      </c>
      <c r="AM27" s="47" t="str">
        <f>IFERROR(VLOOKUP($B27,AM$3:$BN$5,MAX($U$6:$BM$6)+2-AM$6,0),"")</f>
        <v/>
      </c>
      <c r="AN27" s="47" t="str">
        <f>IFERROR(VLOOKUP($B27,AN$3:$BN$5,MAX($U$6:$BM$6)+2-AN$6,0),"")</f>
        <v/>
      </c>
      <c r="AO27" s="47" t="str">
        <f>IFERROR(VLOOKUP($B27,AO$3:$BN$5,MAX($U$6:$BM$6)+2-AO$6,0),"")</f>
        <v/>
      </c>
      <c r="AP27" s="47" t="str">
        <f>IFERROR(VLOOKUP($B27,AP$3:$BN$5,MAX($U$6:$BM$6)+2-AP$6,0),"")</f>
        <v/>
      </c>
      <c r="AQ27" s="47" t="str">
        <f>IFERROR(VLOOKUP($B27,AQ$3:$BN$5,MAX($U$6:$BM$6)+2-AQ$6,0),"")</f>
        <v/>
      </c>
      <c r="AR27" s="47" t="str">
        <f>IFERROR(VLOOKUP($B27,AR$3:$BN$5,MAX($U$6:$BM$6)+2-AR$6,0),"")</f>
        <v/>
      </c>
      <c r="AS27" s="47" t="str">
        <f>IFERROR(VLOOKUP($B27,AS$3:$BN$5,MAX($U$6:$BM$6)+2-AS$6,0),"")</f>
        <v/>
      </c>
      <c r="AT27" s="47" t="str">
        <f>IFERROR(VLOOKUP($B27,AT$3:$BN$5,MAX($U$6:$BM$6)+2-AT$6,0),"")</f>
        <v/>
      </c>
      <c r="AU27" s="47" t="str">
        <f>IFERROR(VLOOKUP($B27,AU$3:$BN$5,MAX($U$6:$BM$6)+2-AU$6,0),"")</f>
        <v/>
      </c>
      <c r="AV27" s="47" t="str">
        <f>IFERROR(VLOOKUP($B27,AV$3:$BN$5,MAX($U$6:$BM$6)+2-AV$6,0),"")</f>
        <v/>
      </c>
      <c r="AW27" s="47" t="str">
        <f>IFERROR(VLOOKUP($B27,AW$3:$BN$5,MAX($U$6:$BM$6)+2-AW$6,0),"")</f>
        <v/>
      </c>
      <c r="AX27" s="47" t="str">
        <f>IFERROR(VLOOKUP($B27,AX$3:$BN$5,MAX($U$6:$BM$6)+2-AX$6,0),"")</f>
        <v/>
      </c>
      <c r="AY27" s="47" t="str">
        <f>IFERROR(VLOOKUP($B27,AY$3:$BN$5,MAX($U$6:$BM$6)+2-AY$6,0),"")</f>
        <v/>
      </c>
      <c r="AZ27" s="47" t="str">
        <f>IFERROR(VLOOKUP($B27,AZ$3:$BN$5,MAX($U$6:$BM$6)+2-AZ$6,0),"")</f>
        <v/>
      </c>
      <c r="BA27" s="47" t="str">
        <f>IFERROR(VLOOKUP($B27,BA$3:$BN$5,MAX($U$6:$BM$6)+2-BA$6,0),"")</f>
        <v/>
      </c>
      <c r="BB27" s="47" t="str">
        <f>IFERROR(VLOOKUP($B27,BB$3:$BN$5,MAX($U$6:$BM$6)+2-BB$6,0),"")</f>
        <v/>
      </c>
      <c r="BC27" s="47" t="str">
        <f>IFERROR(VLOOKUP($B27,BC$3:$BN$5,MAX($U$6:$BM$6)+2-BC$6,0),"")</f>
        <v/>
      </c>
      <c r="BD27" s="47" t="str">
        <f>IFERROR(VLOOKUP($B27,BD$3:$BN$5,MAX($U$6:$BM$6)+2-BD$6,0),"")</f>
        <v/>
      </c>
      <c r="BE27" s="47" t="str">
        <f>IFERROR(VLOOKUP($B27,BE$3:$BN$5,MAX($U$6:$BM$6)+2-BE$6,0),"")</f>
        <v/>
      </c>
      <c r="BF27" s="47" t="str">
        <f>IFERROR(VLOOKUP($B27,BF$3:$BN$5,MAX($U$6:$BM$6)+2-BF$6,0),"")</f>
        <v/>
      </c>
      <c r="BG27" s="47" t="str">
        <f>IFERROR(VLOOKUP($B27,BG$3:$BN$5,MAX($U$6:$BM$6)+2-BG$6,0),"")</f>
        <v/>
      </c>
      <c r="BH27" s="47" t="str">
        <f>IFERROR(VLOOKUP($B27,BH$3:$BN$5,MAX($U$6:$BM$6)+2-BH$6,0),"")</f>
        <v/>
      </c>
      <c r="BI27" s="47" t="str">
        <f>IFERROR(VLOOKUP($B27,BI$3:$BN$5,MAX($U$6:$BM$6)+2-BI$6,0),"")</f>
        <v/>
      </c>
      <c r="BJ27" s="47" t="str">
        <f>IFERROR(VLOOKUP($B27,BJ$3:$BN$5,MAX($U$6:$BM$6)+2-BJ$6,0),"")</f>
        <v/>
      </c>
      <c r="BK27" s="47" t="str">
        <f>IFERROR(VLOOKUP($B27,BK$3:$BN$5,MAX($U$6:$BM$6)+2-BK$6,0),"")</f>
        <v/>
      </c>
      <c r="BL27" s="47" t="str">
        <f>IFERROR(VLOOKUP($B27,BL$3:$BN$5,MAX($U$6:$BM$6)+2-BL$6,0),"")</f>
        <v/>
      </c>
      <c r="BM27" s="47" t="str">
        <f>IFERROR(VLOOKUP($B27,BM$3:$BN$5,MAX($U$6:$BM$6)+2-BM$6,0),"")</f>
        <v/>
      </c>
      <c r="BN27" s="46">
        <f t="shared" si="12"/>
        <v>0</v>
      </c>
      <c r="BO27" s="48" t="str">
        <f t="shared" si="13"/>
        <v/>
      </c>
      <c r="BP27" s="48">
        <v>20</v>
      </c>
      <c r="BQ27" s="49" t="str">
        <f t="shared" si="14"/>
        <v/>
      </c>
      <c r="BR27" s="50">
        <f t="shared" si="15"/>
        <v>0</v>
      </c>
      <c r="BS27" s="51">
        <f t="shared" si="16"/>
        <v>0</v>
      </c>
      <c r="BT27" s="52" t="str">
        <f>IFERROR(VLOOKUP($B27,BT$2:$CN$5,MAX($BT$6:$CM$6)+2-BT$6,0)*BT$7,"")</f>
        <v/>
      </c>
      <c r="BU27" s="52" t="str">
        <f>IFERROR(VLOOKUP($B27,BU$2:$CN$5,MAX($BT$6:$CM$6)+2-BU$6,0)*BU$7,"")</f>
        <v/>
      </c>
      <c r="BV27" s="52" t="str">
        <f>IFERROR(VLOOKUP($B27,BV$2:$CN$5,MAX($BT$6:$CM$6)+2-BV$6,0)*BV$7,"")</f>
        <v/>
      </c>
      <c r="BW27" s="52" t="str">
        <f>IFERROR(VLOOKUP($B27,BW$2:$CN$5,MAX($BT$6:$CM$6)+2-BW$6,0)*BW$7,"")</f>
        <v/>
      </c>
      <c r="BX27" s="52" t="str">
        <f>IFERROR(VLOOKUP($B27,BX$2:$CN$5,MAX($BT$6:$CM$6)+2-BX$6,0)*BX$7,"")</f>
        <v/>
      </c>
      <c r="BY27" s="52" t="str">
        <f>IFERROR(VLOOKUP($B27,BY$2:$CN$5,MAX($BT$6:$CM$6)+2-BY$6,0)*BY$7,"")</f>
        <v/>
      </c>
      <c r="BZ27" s="52" t="str">
        <f>IFERROR(VLOOKUP($B27,BZ$2:$CN$5,MAX($BT$6:$CM$6)+2-BZ$6,0)*BZ$7,"")</f>
        <v/>
      </c>
      <c r="CA27" s="52" t="str">
        <f>IFERROR(VLOOKUP($B27,CA$2:$CN$5,MAX($BT$6:$CM$6)+2-CA$6,0)*CA$7,"")</f>
        <v/>
      </c>
      <c r="CB27" s="52" t="str">
        <f>IFERROR(VLOOKUP($B27,CB$2:$CN$5,MAX($BT$6:$CM$6)+2-CB$6,0)*CB$7,"")</f>
        <v/>
      </c>
      <c r="CC27" s="52" t="str">
        <f>IFERROR(VLOOKUP($B27,CC$2:$CN$5,MAX($BT$6:$CM$6)+2-CC$6,0)*CC$7,"")</f>
        <v/>
      </c>
      <c r="CD27" s="52" t="str">
        <f>IFERROR(VLOOKUP($B27,CD$2:$CN$5,MAX($BT$6:$CM$6)+2-CD$6,0)*CD$7,"")</f>
        <v/>
      </c>
      <c r="CE27" s="52" t="str">
        <f>IFERROR(VLOOKUP($B27,CE$2:$CN$5,MAX($BT$6:$CM$6)+2-CE$6,0)*CE$7,"")</f>
        <v/>
      </c>
      <c r="CF27" s="52" t="str">
        <f>IFERROR(VLOOKUP($B27,CF$2:$CN$5,MAX($BT$6:$CM$6)+2-CF$6,0)*CF$7,"")</f>
        <v/>
      </c>
      <c r="CG27" s="52" t="str">
        <f>IFERROR(VLOOKUP($B27,CG$2:$CN$5,MAX($BT$6:$CM$6)+2-CG$6,0)*CG$7,"")</f>
        <v/>
      </c>
      <c r="CH27" s="52" t="str">
        <f>IFERROR(VLOOKUP($B27,CH$2:$CN$5,MAX($BT$6:$CM$6)+2-CH$6,0)*CH$7,"")</f>
        <v/>
      </c>
      <c r="CI27" s="52" t="str">
        <f>IFERROR(VLOOKUP($B27,CI$2:$CN$5,MAX($BT$6:$CM$6)+2-CI$6,0)*CI$7,"")</f>
        <v/>
      </c>
      <c r="CJ27" s="52" t="str">
        <f>IFERROR(VLOOKUP($B27,CJ$2:$CN$5,MAX($BT$6:$CM$6)+2-CJ$6,0)*CJ$7,"")</f>
        <v/>
      </c>
      <c r="CK27" s="52" t="str">
        <f>IFERROR(VLOOKUP($B27,CK$2:$CN$5,MAX($BT$6:$CM$6)+2-CK$6,0)*CK$7,"")</f>
        <v/>
      </c>
      <c r="CL27" s="52" t="str">
        <f>IFERROR(VLOOKUP($B27,CL$2:$CN$5,MAX($BT$6:$CM$6)+2-CL$6,0)*CL$7,"")</f>
        <v/>
      </c>
      <c r="CM27" s="52" t="str">
        <f>IFERROR(VLOOKUP($B27,CM$2:$CN$5,MAX($BT$6:$CM$6)+2-CM$6,0)*CM$7,"")</f>
        <v/>
      </c>
      <c r="CP27" s="53"/>
      <c r="CQ27" s="54" t="str">
        <f>IFERROR(VLOOKUP($B27,BT$49:$CN$58,MAX($CQ$6:$DJ$6)+2-CQ$6,0)*CQ$7,"")</f>
        <v/>
      </c>
      <c r="CR27" s="54" t="str">
        <f>IFERROR(VLOOKUP($B27,BU$49:$CN$58,MAX($CQ$6:$DJ$6)+2-CR$6,0)*CR$7,"")</f>
        <v/>
      </c>
      <c r="CS27" s="54" t="str">
        <f>IFERROR(VLOOKUP($B27,BV$49:$CN$58,MAX($CQ$6:$DJ$6)+2-CS$6,0)*CS$7,"")</f>
        <v/>
      </c>
      <c r="CT27" s="54" t="str">
        <f>IFERROR(VLOOKUP($B27,BW$49:$CN$58,MAX($CQ$6:$DJ$6)+2-CT$6,0)*CT$7,"")</f>
        <v/>
      </c>
      <c r="CU27" s="54" t="str">
        <f>IFERROR(VLOOKUP($B27,BX$49:$CN$58,MAX($CQ$6:$DJ$6)+2-CU$6,0)*CU$7,"")</f>
        <v/>
      </c>
      <c r="CV27" s="54" t="str">
        <f>IFERROR(VLOOKUP($B27,BY$49:$CN$58,MAX($CQ$6:$DJ$6)+2-CV$6,0)*CV$7,"")</f>
        <v/>
      </c>
      <c r="CW27" s="54" t="str">
        <f>IFERROR(VLOOKUP($B27,BZ$49:$CN$58,MAX($CQ$6:$DJ$6)+2-CW$6,0)*CW$7,"")</f>
        <v/>
      </c>
      <c r="CX27" s="54" t="str">
        <f>IFERROR(VLOOKUP($B27,CA$49:$CN$58,MAX($CQ$6:$DJ$6)+2-CX$6,0)*CX$7,"")</f>
        <v/>
      </c>
      <c r="CY27" s="54" t="str">
        <f>IFERROR(VLOOKUP($B27,CB$49:$CN$58,MAX($CQ$6:$DJ$6)+2-CY$6,0)*CY$7,"")</f>
        <v/>
      </c>
      <c r="CZ27" s="54" t="str">
        <f>IFERROR(VLOOKUP($B27,CC$49:$CN$58,MAX($CQ$6:$DJ$6)+2-CZ$6,0)*CZ$7,"")</f>
        <v/>
      </c>
      <c r="DA27" s="54" t="str">
        <f>IFERROR(VLOOKUP($B27,CD$49:$CN$58,MAX($CQ$6:$DJ$6)+2-DA$6,0)*DA$7,"")</f>
        <v/>
      </c>
      <c r="DB27" s="54" t="str">
        <f>IFERROR(VLOOKUP($B27,CE$49:$CN$58,MAX($CQ$6:$DJ$6)+2-DB$6,0)*DB$7,"")</f>
        <v/>
      </c>
      <c r="DC27" s="54" t="str">
        <f>IFERROR(VLOOKUP($B27,CF$49:$CN$58,MAX($CQ$6:$DJ$6)+2-DC$6,0)*DC$7,"")</f>
        <v/>
      </c>
      <c r="DD27" s="54" t="str">
        <f>IFERROR(VLOOKUP($B27,CG$49:$CN$58,MAX($CQ$6:$DJ$6)+2-DD$6,0)*DD$7,"")</f>
        <v/>
      </c>
      <c r="DE27" s="54" t="str">
        <f>IFERROR(VLOOKUP($B27,CH$49:$CN$58,MAX($CQ$6:$DJ$6)+2-DE$6,0)*DE$7,"")</f>
        <v/>
      </c>
      <c r="DF27" s="54" t="str">
        <f>IFERROR(VLOOKUP($B27,CI$49:$CN$58,MAX($CQ$6:$DJ$6)+2-DF$6,0)*DF$7,"")</f>
        <v/>
      </c>
      <c r="DG27" s="54" t="str">
        <f>IFERROR(VLOOKUP($B27,CJ$49:$CN$58,MAX($CQ$6:$DJ$6)+2-DG$6,0)*DG$7,"")</f>
        <v/>
      </c>
      <c r="DH27" s="54" t="str">
        <f>IFERROR(VLOOKUP($B27,CK$49:$CN$58,MAX($CQ$6:$DJ$6)+2-DH$6,0)*DH$7,"")</f>
        <v/>
      </c>
      <c r="DI27" s="54" t="str">
        <f>IFERROR(VLOOKUP($B27,CL$49:$CN$58,MAX($CQ$6:$DJ$6)+2-DI$6,0)*DI$7,"")</f>
        <v/>
      </c>
      <c r="DJ27" s="54" t="str">
        <f>IFERROR(VLOOKUP($B27,CM$49:$CN$58,MAX($CQ$6:$DJ$6)+2-DJ$6,0)*DJ$7,"")</f>
        <v/>
      </c>
      <c r="DK27" s="55">
        <f t="shared" si="17"/>
        <v>0</v>
      </c>
      <c r="DM27" s="56" t="str">
        <f>IFERROR(VLOOKUP($B27,BT$60:$CN$69,MAX($BT$6:$CM$6)+2-DM$6,0)*DM$7,"")</f>
        <v/>
      </c>
      <c r="DN27" s="56" t="str">
        <f>IFERROR(VLOOKUP($B27,BU$60:$CN$69,MAX($BT$6:$CM$6)+2-DN$6,0)*DN$7,"")</f>
        <v/>
      </c>
      <c r="DO27" s="56" t="str">
        <f>IFERROR(VLOOKUP($B27,BV$60:$CN$69,MAX($BT$6:$CM$6)+2-DO$6,0)*DO$7,"")</f>
        <v/>
      </c>
      <c r="DP27" s="56" t="str">
        <f>IFERROR(VLOOKUP($B27,BW$60:$CN$69,MAX($BT$6:$CM$6)+2-DP$6,0)*DP$7,"")</f>
        <v/>
      </c>
      <c r="DQ27" s="56" t="str">
        <f>IFERROR(VLOOKUP($B27,BX$60:$CN$69,MAX($BT$6:$CM$6)+2-DQ$6,0)*DQ$7,"")</f>
        <v/>
      </c>
      <c r="DR27" s="56" t="str">
        <f>IFERROR(VLOOKUP($B27,BY$60:$CN$69,MAX($BT$6:$CM$6)+2-DR$6,0)*DR$7,"")</f>
        <v/>
      </c>
      <c r="DS27" s="56" t="str">
        <f>IFERROR(VLOOKUP($B27,BZ$60:$CN$69,MAX($BT$6:$CM$6)+2-DS$6,0)*DS$7,"")</f>
        <v/>
      </c>
      <c r="DT27" s="56" t="str">
        <f>IFERROR(VLOOKUP($B27,CA$60:$CN$69,MAX($BT$6:$CM$6)+2-DT$6,0)*DT$7,"")</f>
        <v/>
      </c>
      <c r="DU27" s="56" t="str">
        <f>IFERROR(VLOOKUP($B27,CB$60:$CN$69,MAX($BT$6:$CM$6)+2-DU$6,0)*DU$7,"")</f>
        <v/>
      </c>
      <c r="DV27" s="56" t="str">
        <f>IFERROR(VLOOKUP($B27,CC$60:$CN$69,MAX($BT$6:$CM$6)+2-DV$6,0)*DV$7,"")</f>
        <v/>
      </c>
      <c r="DW27" s="56" t="str">
        <f>IFERROR(VLOOKUP($B27,CD$60:$CN$69,MAX($BT$6:$CM$6)+2-DW$6,0)*DW$7,"")</f>
        <v/>
      </c>
      <c r="DX27" s="56" t="str">
        <f>IFERROR(VLOOKUP($B27,CE$60:$CN$69,MAX($BT$6:$CM$6)+2-DX$6,0)*DX$7,"")</f>
        <v/>
      </c>
      <c r="DY27" s="56" t="str">
        <f>IFERROR(VLOOKUP($B27,CF$60:$CN$69,MAX($BT$6:$CM$6)+2-DY$6,0)*DY$7,"")</f>
        <v/>
      </c>
      <c r="DZ27" s="56" t="str">
        <f>IFERROR(VLOOKUP($B27,CG$60:$CN$69,MAX($BT$6:$CM$6)+2-DZ$6,0)*DZ$7,"")</f>
        <v/>
      </c>
      <c r="EA27" s="56" t="str">
        <f>IFERROR(VLOOKUP($B27,CH$60:$CN$69,MAX($BT$6:$CM$6)+2-EA$6,0)*EA$7,"")</f>
        <v/>
      </c>
      <c r="EB27" s="56" t="str">
        <f>IFERROR(VLOOKUP($B27,CI$60:$CN$69,MAX($BT$6:$CM$6)+2-EB$6,0)*EB$7,"")</f>
        <v/>
      </c>
      <c r="EC27" s="56" t="str">
        <f>IFERROR(VLOOKUP($B27,CJ$60:$CN$69,MAX($BT$6:$CM$6)+2-EC$6,0)*EC$7,"")</f>
        <v/>
      </c>
      <c r="ED27" s="56" t="str">
        <f>IFERROR(VLOOKUP($B27,CK$60:$CN$69,MAX($BT$6:$CM$6)+2-ED$6,0)*ED$7,"")</f>
        <v/>
      </c>
      <c r="EE27" s="56" t="str">
        <f>IFERROR(VLOOKUP($B27,CL$60:$CN$69,MAX($BT$6:$CM$6)+2-EE$6,0)*EE$7,"")</f>
        <v/>
      </c>
      <c r="EF27" s="56" t="str">
        <f>IFERROR(VLOOKUP($B27,CM$60:$CN$69,MAX($BT$6:$CM$6)+2-EF$6,0)*EF$7,"")</f>
        <v/>
      </c>
      <c r="EG27" s="57">
        <f t="shared" si="18"/>
        <v>0</v>
      </c>
      <c r="EJ27" s="1">
        <v>20</v>
      </c>
      <c r="EL27" s="1">
        <v>20</v>
      </c>
      <c r="EN27" s="1">
        <v>20</v>
      </c>
      <c r="EP27" s="1">
        <v>20</v>
      </c>
    </row>
    <row r="28" spans="1:146" ht="18" hidden="1">
      <c r="A28" s="36" t="s">
        <v>47</v>
      </c>
      <c r="B28" s="37"/>
      <c r="C28" s="58"/>
      <c r="D28" s="62"/>
      <c r="E28" s="62"/>
      <c r="F28" s="62"/>
      <c r="G28" s="4"/>
      <c r="H28" s="43">
        <f t="shared" si="0"/>
        <v>0</v>
      </c>
      <c r="I28" s="43">
        <f t="shared" si="1"/>
        <v>0</v>
      </c>
      <c r="J28" s="43">
        <f t="shared" si="2"/>
        <v>0</v>
      </c>
      <c r="K28" s="43">
        <f t="shared" si="3"/>
        <v>0</v>
      </c>
      <c r="L28" s="43">
        <f t="shared" si="4"/>
        <v>0</v>
      </c>
      <c r="M28" s="43">
        <f t="shared" si="5"/>
        <v>49</v>
      </c>
      <c r="N28" s="43">
        <f t="shared" si="6"/>
        <v>0</v>
      </c>
      <c r="O28" s="44">
        <f t="shared" si="7"/>
        <v>49</v>
      </c>
      <c r="P28" s="45" t="str">
        <f t="shared" si="8"/>
        <v/>
      </c>
      <c r="Q28" s="45">
        <f t="shared" si="9"/>
        <v>0</v>
      </c>
      <c r="R28" s="46"/>
      <c r="S28" s="46" t="str">
        <f t="shared" si="10"/>
        <v/>
      </c>
      <c r="T28" s="46">
        <f t="shared" si="11"/>
        <v>0</v>
      </c>
      <c r="U28" s="47" t="str">
        <f>IFERROR(VLOOKUP($B28,U$3:$BN$5,MAX($U$6:$BM$6)+2-U$6,0),"")</f>
        <v/>
      </c>
      <c r="V28" s="47" t="str">
        <f>IFERROR(VLOOKUP($B28,V$3:$BN$5,MAX($U$6:$BM$6)+2-V$6,0),"")</f>
        <v/>
      </c>
      <c r="W28" s="47" t="str">
        <f>IFERROR(VLOOKUP($B28,W$3:$BN$5,MAX($U$6:$BM$6)+2-W$6,0),"")</f>
        <v/>
      </c>
      <c r="X28" s="47" t="str">
        <f>IFERROR(VLOOKUP($B28,X$3:$BN$5,MAX($U$6:$BM$6)+2-X$6,0),"")</f>
        <v/>
      </c>
      <c r="Y28" s="47" t="str">
        <f>IFERROR(VLOOKUP($B28,Y$3:$BN$5,MAX($U$6:$BM$6)+2-Y$6,0),"")</f>
        <v/>
      </c>
      <c r="Z28" s="47" t="str">
        <f>IFERROR(VLOOKUP($B28,Z$3:$BN$5,MAX($U$6:$BM$6)+2-Z$6,0),"")</f>
        <v/>
      </c>
      <c r="AA28" s="47" t="str">
        <f>IFERROR(VLOOKUP($B28,AA$3:$BN$5,MAX($U$6:$BM$6)+2-AA$6,0),"")</f>
        <v/>
      </c>
      <c r="AB28" s="47" t="str">
        <f>IFERROR(VLOOKUP($B28,AB$3:$BN$5,MAX($U$6:$BM$6)+2-AB$6,0),"")</f>
        <v/>
      </c>
      <c r="AC28" s="47" t="str">
        <f>IFERROR(VLOOKUP($B28,AC$3:$BN$5,MAX($U$6:$BM$6)+2-AC$6,0),"")</f>
        <v/>
      </c>
      <c r="AD28" s="47" t="str">
        <f>IFERROR(VLOOKUP($B28,AD$3:$BN$5,MAX($U$6:$BM$6)+2-AD$6,0),"")</f>
        <v/>
      </c>
      <c r="AE28" s="47" t="str">
        <f>IFERROR(VLOOKUP($B28,AE$3:$BN$5,MAX($U$6:$BM$6)+2-AE$6,0),"")</f>
        <v/>
      </c>
      <c r="AF28" s="47" t="str">
        <f>IFERROR(VLOOKUP($B28,AF$3:$BN$5,MAX($U$6:$BM$6)+2-AF$6,0),"")</f>
        <v/>
      </c>
      <c r="AG28" s="47" t="str">
        <f>IFERROR(VLOOKUP($B28,AG$3:$BN$5,MAX($U$6:$BM$6)+2-AG$6,0),"")</f>
        <v/>
      </c>
      <c r="AH28" s="47" t="str">
        <f>IFERROR(VLOOKUP($B28,AH$3:$BN$5,MAX($U$6:$BM$6)+2-AH$6,0),"")</f>
        <v/>
      </c>
      <c r="AI28" s="47" t="str">
        <f>IFERROR(VLOOKUP($B28,AI$3:$BN$5,MAX($U$6:$BM$6)+2-AI$6,0),"")</f>
        <v/>
      </c>
      <c r="AJ28" s="47" t="str">
        <f>IFERROR(VLOOKUP($B28,AJ$3:$BN$5,MAX($U$6:$BM$6)+2-AJ$6,0),"")</f>
        <v/>
      </c>
      <c r="AK28" s="47" t="str">
        <f>IFERROR(VLOOKUP($B28,AK$3:$BN$5,MAX($U$6:$BM$6)+2-AK$6,0),"")</f>
        <v/>
      </c>
      <c r="AL28" s="47" t="str">
        <f>IFERROR(VLOOKUP($B28,AL$3:$BN$5,MAX($U$6:$BM$6)+2-AL$6,0),"")</f>
        <v/>
      </c>
      <c r="AM28" s="47" t="str">
        <f>IFERROR(VLOOKUP($B28,AM$3:$BN$5,MAX($U$6:$BM$6)+2-AM$6,0),"")</f>
        <v/>
      </c>
      <c r="AN28" s="47" t="str">
        <f>IFERROR(VLOOKUP($B28,AN$3:$BN$5,MAX($U$6:$BM$6)+2-AN$6,0),"")</f>
        <v/>
      </c>
      <c r="AO28" s="47" t="str">
        <f>IFERROR(VLOOKUP($B28,AO$3:$BN$5,MAX($U$6:$BM$6)+2-AO$6,0),"")</f>
        <v/>
      </c>
      <c r="AP28" s="47" t="str">
        <f>IFERROR(VLOOKUP($B28,AP$3:$BN$5,MAX($U$6:$BM$6)+2-AP$6,0),"")</f>
        <v/>
      </c>
      <c r="AQ28" s="47" t="str">
        <f>IFERROR(VLOOKUP($B28,AQ$3:$BN$5,MAX($U$6:$BM$6)+2-AQ$6,0),"")</f>
        <v/>
      </c>
      <c r="AR28" s="47" t="str">
        <f>IFERROR(VLOOKUP($B28,AR$3:$BN$5,MAX($U$6:$BM$6)+2-AR$6,0),"")</f>
        <v/>
      </c>
      <c r="AS28" s="47" t="str">
        <f>IFERROR(VLOOKUP($B28,AS$3:$BN$5,MAX($U$6:$BM$6)+2-AS$6,0),"")</f>
        <v/>
      </c>
      <c r="AT28" s="47" t="str">
        <f>IFERROR(VLOOKUP($B28,AT$3:$BN$5,MAX($U$6:$BM$6)+2-AT$6,0),"")</f>
        <v/>
      </c>
      <c r="AU28" s="47" t="str">
        <f>IFERROR(VLOOKUP($B28,AU$3:$BN$5,MAX($U$6:$BM$6)+2-AU$6,0),"")</f>
        <v/>
      </c>
      <c r="AV28" s="47" t="str">
        <f>IFERROR(VLOOKUP($B28,AV$3:$BN$5,MAX($U$6:$BM$6)+2-AV$6,0),"")</f>
        <v/>
      </c>
      <c r="AW28" s="47" t="str">
        <f>IFERROR(VLOOKUP($B28,AW$3:$BN$5,MAX($U$6:$BM$6)+2-AW$6,0),"")</f>
        <v/>
      </c>
      <c r="AX28" s="47" t="str">
        <f>IFERROR(VLOOKUP($B28,AX$3:$BN$5,MAX($U$6:$BM$6)+2-AX$6,0),"")</f>
        <v/>
      </c>
      <c r="AY28" s="47" t="str">
        <f>IFERROR(VLOOKUP($B28,AY$3:$BN$5,MAX($U$6:$BM$6)+2-AY$6,0),"")</f>
        <v/>
      </c>
      <c r="AZ28" s="47" t="str">
        <f>IFERROR(VLOOKUP($B28,AZ$3:$BN$5,MAX($U$6:$BM$6)+2-AZ$6,0),"")</f>
        <v/>
      </c>
      <c r="BA28" s="47" t="str">
        <f>IFERROR(VLOOKUP($B28,BA$3:$BN$5,MAX($U$6:$BM$6)+2-BA$6,0),"")</f>
        <v/>
      </c>
      <c r="BB28" s="47" t="str">
        <f>IFERROR(VLOOKUP($B28,BB$3:$BN$5,MAX($U$6:$BM$6)+2-BB$6,0),"")</f>
        <v/>
      </c>
      <c r="BC28" s="47" t="str">
        <f>IFERROR(VLOOKUP($B28,BC$3:$BN$5,MAX($U$6:$BM$6)+2-BC$6,0),"")</f>
        <v/>
      </c>
      <c r="BD28" s="47" t="str">
        <f>IFERROR(VLOOKUP($B28,BD$3:$BN$5,MAX($U$6:$BM$6)+2-BD$6,0),"")</f>
        <v/>
      </c>
      <c r="BE28" s="47" t="str">
        <f>IFERROR(VLOOKUP($B28,BE$3:$BN$5,MAX($U$6:$BM$6)+2-BE$6,0),"")</f>
        <v/>
      </c>
      <c r="BF28" s="47" t="str">
        <f>IFERROR(VLOOKUP($B28,BF$3:$BN$5,MAX($U$6:$BM$6)+2-BF$6,0),"")</f>
        <v/>
      </c>
      <c r="BG28" s="47" t="str">
        <f>IFERROR(VLOOKUP($B28,BG$3:$BN$5,MAX($U$6:$BM$6)+2-BG$6,0),"")</f>
        <v/>
      </c>
      <c r="BH28" s="47" t="str">
        <f>IFERROR(VLOOKUP($B28,BH$3:$BN$5,MAX($U$6:$BM$6)+2-BH$6,0),"")</f>
        <v/>
      </c>
      <c r="BI28" s="47" t="str">
        <f>IFERROR(VLOOKUP($B28,BI$3:$BN$5,MAX($U$6:$BM$6)+2-BI$6,0),"")</f>
        <v/>
      </c>
      <c r="BJ28" s="47" t="str">
        <f>IFERROR(VLOOKUP($B28,BJ$3:$BN$5,MAX($U$6:$BM$6)+2-BJ$6,0),"")</f>
        <v/>
      </c>
      <c r="BK28" s="47" t="str">
        <f>IFERROR(VLOOKUP($B28,BK$3:$BN$5,MAX($U$6:$BM$6)+2-BK$6,0),"")</f>
        <v/>
      </c>
      <c r="BL28" s="47" t="str">
        <f>IFERROR(VLOOKUP($B28,BL$3:$BN$5,MAX($U$6:$BM$6)+2-BL$6,0),"")</f>
        <v/>
      </c>
      <c r="BM28" s="47" t="str">
        <f>IFERROR(VLOOKUP($B28,BM$3:$BN$5,MAX($U$6:$BM$6)+2-BM$6,0),"")</f>
        <v/>
      </c>
      <c r="BN28" s="46">
        <f t="shared" si="12"/>
        <v>0</v>
      </c>
      <c r="BO28" s="48" t="str">
        <f t="shared" si="13"/>
        <v/>
      </c>
      <c r="BP28" s="48">
        <v>21</v>
      </c>
      <c r="BQ28" s="49" t="str">
        <f t="shared" si="14"/>
        <v/>
      </c>
      <c r="BR28" s="50">
        <f t="shared" si="15"/>
        <v>0</v>
      </c>
      <c r="BS28" s="51">
        <f t="shared" si="16"/>
        <v>0</v>
      </c>
      <c r="BT28" s="52" t="str">
        <f>IFERROR(VLOOKUP($B28,BT$2:$CN$5,MAX($BT$6:$CM$6)+2-BT$6,0)*BT$7,"")</f>
        <v/>
      </c>
      <c r="BU28" s="52" t="str">
        <f>IFERROR(VLOOKUP($B28,BU$2:$CN$5,MAX($BT$6:$CM$6)+2-BU$6,0)*BU$7,"")</f>
        <v/>
      </c>
      <c r="BV28" s="52" t="str">
        <f>IFERROR(VLOOKUP($B28,BV$2:$CN$5,MAX($BT$6:$CM$6)+2-BV$6,0)*BV$7,"")</f>
        <v/>
      </c>
      <c r="BW28" s="52" t="str">
        <f>IFERROR(VLOOKUP($B28,BW$2:$CN$5,MAX($BT$6:$CM$6)+2-BW$6,0)*BW$7,"")</f>
        <v/>
      </c>
      <c r="BX28" s="52" t="str">
        <f>IFERROR(VLOOKUP($B28,BX$2:$CN$5,MAX($BT$6:$CM$6)+2-BX$6,0)*BX$7,"")</f>
        <v/>
      </c>
      <c r="BY28" s="52" t="str">
        <f>IFERROR(VLOOKUP($B28,BY$2:$CN$5,MAX($BT$6:$CM$6)+2-BY$6,0)*BY$7,"")</f>
        <v/>
      </c>
      <c r="BZ28" s="52" t="str">
        <f>IFERROR(VLOOKUP($B28,BZ$2:$CN$5,MAX($BT$6:$CM$6)+2-BZ$6,0)*BZ$7,"")</f>
        <v/>
      </c>
      <c r="CA28" s="52" t="str">
        <f>IFERROR(VLOOKUP($B28,CA$2:$CN$5,MAX($BT$6:$CM$6)+2-CA$6,0)*CA$7,"")</f>
        <v/>
      </c>
      <c r="CB28" s="52" t="str">
        <f>IFERROR(VLOOKUP($B28,CB$2:$CN$5,MAX($BT$6:$CM$6)+2-CB$6,0)*CB$7,"")</f>
        <v/>
      </c>
      <c r="CC28" s="52" t="str">
        <f>IFERROR(VLOOKUP($B28,CC$2:$CN$5,MAX($BT$6:$CM$6)+2-CC$6,0)*CC$7,"")</f>
        <v/>
      </c>
      <c r="CD28" s="52" t="str">
        <f>IFERROR(VLOOKUP($B28,CD$2:$CN$5,MAX($BT$6:$CM$6)+2-CD$6,0)*CD$7,"")</f>
        <v/>
      </c>
      <c r="CE28" s="52" t="str">
        <f>IFERROR(VLOOKUP($B28,CE$2:$CN$5,MAX($BT$6:$CM$6)+2-CE$6,0)*CE$7,"")</f>
        <v/>
      </c>
      <c r="CF28" s="52" t="str">
        <f>IFERROR(VLOOKUP($B28,CF$2:$CN$5,MAX($BT$6:$CM$6)+2-CF$6,0)*CF$7,"")</f>
        <v/>
      </c>
      <c r="CG28" s="52" t="str">
        <f>IFERROR(VLOOKUP($B28,CG$2:$CN$5,MAX($BT$6:$CM$6)+2-CG$6,0)*CG$7,"")</f>
        <v/>
      </c>
      <c r="CH28" s="52" t="str">
        <f>IFERROR(VLOOKUP($B28,CH$2:$CN$5,MAX($BT$6:$CM$6)+2-CH$6,0)*CH$7,"")</f>
        <v/>
      </c>
      <c r="CI28" s="52" t="str">
        <f>IFERROR(VLOOKUP($B28,CI$2:$CN$5,MAX($BT$6:$CM$6)+2-CI$6,0)*CI$7,"")</f>
        <v/>
      </c>
      <c r="CJ28" s="52" t="str">
        <f>IFERROR(VLOOKUP($B28,CJ$2:$CN$5,MAX($BT$6:$CM$6)+2-CJ$6,0)*CJ$7,"")</f>
        <v/>
      </c>
      <c r="CK28" s="52" t="str">
        <f>IFERROR(VLOOKUP($B28,CK$2:$CN$5,MAX($BT$6:$CM$6)+2-CK$6,0)*CK$7,"")</f>
        <v/>
      </c>
      <c r="CL28" s="52" t="str">
        <f>IFERROR(VLOOKUP($B28,CL$2:$CN$5,MAX($BT$6:$CM$6)+2-CL$6,0)*CL$7,"")</f>
        <v/>
      </c>
      <c r="CM28" s="52" t="str">
        <f>IFERROR(VLOOKUP($B28,CM$2:$CN$5,MAX($BT$6:$CM$6)+2-CM$6,0)*CM$7,"")</f>
        <v/>
      </c>
      <c r="CP28" s="53"/>
      <c r="CQ28" s="54" t="str">
        <f>IFERROR(VLOOKUP($B28,BT$49:$CN$58,MAX($CQ$6:$DJ$6)+2-CQ$6,0)*CQ$7,"")</f>
        <v/>
      </c>
      <c r="CR28" s="54" t="str">
        <f>IFERROR(VLOOKUP($B28,BU$49:$CN$58,MAX($CQ$6:$DJ$6)+2-CR$6,0)*CR$7,"")</f>
        <v/>
      </c>
      <c r="CS28" s="54" t="str">
        <f>IFERROR(VLOOKUP($B28,BV$49:$CN$58,MAX($CQ$6:$DJ$6)+2-CS$6,0)*CS$7,"")</f>
        <v/>
      </c>
      <c r="CT28" s="54" t="str">
        <f>IFERROR(VLOOKUP($B28,BW$49:$CN$58,MAX($CQ$6:$DJ$6)+2-CT$6,0)*CT$7,"")</f>
        <v/>
      </c>
      <c r="CU28" s="54" t="str">
        <f>IFERROR(VLOOKUP($B28,BX$49:$CN$58,MAX($CQ$6:$DJ$6)+2-CU$6,0)*CU$7,"")</f>
        <v/>
      </c>
      <c r="CV28" s="54" t="str">
        <f>IFERROR(VLOOKUP($B28,BY$49:$CN$58,MAX($CQ$6:$DJ$6)+2-CV$6,0)*CV$7,"")</f>
        <v/>
      </c>
      <c r="CW28" s="54" t="str">
        <f>IFERROR(VLOOKUP($B28,BZ$49:$CN$58,MAX($CQ$6:$DJ$6)+2-CW$6,0)*CW$7,"")</f>
        <v/>
      </c>
      <c r="CX28" s="54" t="str">
        <f>IFERROR(VLOOKUP($B28,CA$49:$CN$58,MAX($CQ$6:$DJ$6)+2-CX$6,0)*CX$7,"")</f>
        <v/>
      </c>
      <c r="CY28" s="54" t="str">
        <f>IFERROR(VLOOKUP($B28,CB$49:$CN$58,MAX($CQ$6:$DJ$6)+2-CY$6,0)*CY$7,"")</f>
        <v/>
      </c>
      <c r="CZ28" s="54" t="str">
        <f>IFERROR(VLOOKUP($B28,CC$49:$CN$58,MAX($CQ$6:$DJ$6)+2-CZ$6,0)*CZ$7,"")</f>
        <v/>
      </c>
      <c r="DA28" s="54" t="str">
        <f>IFERROR(VLOOKUP($B28,CD$49:$CN$58,MAX($CQ$6:$DJ$6)+2-DA$6,0)*DA$7,"")</f>
        <v/>
      </c>
      <c r="DB28" s="54" t="str">
        <f>IFERROR(VLOOKUP($B28,CE$49:$CN$58,MAX($CQ$6:$DJ$6)+2-DB$6,0)*DB$7,"")</f>
        <v/>
      </c>
      <c r="DC28" s="54" t="str">
        <f>IFERROR(VLOOKUP($B28,CF$49:$CN$58,MAX($CQ$6:$DJ$6)+2-DC$6,0)*DC$7,"")</f>
        <v/>
      </c>
      <c r="DD28" s="54" t="str">
        <f>IFERROR(VLOOKUP($B28,CG$49:$CN$58,MAX($CQ$6:$DJ$6)+2-DD$6,0)*DD$7,"")</f>
        <v/>
      </c>
      <c r="DE28" s="54" t="str">
        <f>IFERROR(VLOOKUP($B28,CH$49:$CN$58,MAX($CQ$6:$DJ$6)+2-DE$6,0)*DE$7,"")</f>
        <v/>
      </c>
      <c r="DF28" s="54" t="str">
        <f>IFERROR(VLOOKUP($B28,CI$49:$CN$58,MAX($CQ$6:$DJ$6)+2-DF$6,0)*DF$7,"")</f>
        <v/>
      </c>
      <c r="DG28" s="54" t="str">
        <f>IFERROR(VLOOKUP($B28,CJ$49:$CN$58,MAX($CQ$6:$DJ$6)+2-DG$6,0)*DG$7,"")</f>
        <v/>
      </c>
      <c r="DH28" s="54" t="str">
        <f>IFERROR(VLOOKUP($B28,CK$49:$CN$58,MAX($CQ$6:$DJ$6)+2-DH$6,0)*DH$7,"")</f>
        <v/>
      </c>
      <c r="DI28" s="54" t="str">
        <f>IFERROR(VLOOKUP($B28,CL$49:$CN$58,MAX($CQ$6:$DJ$6)+2-DI$6,0)*DI$7,"")</f>
        <v/>
      </c>
      <c r="DJ28" s="54" t="str">
        <f>IFERROR(VLOOKUP($B28,CM$49:$CN$58,MAX($CQ$6:$DJ$6)+2-DJ$6,0)*DJ$7,"")</f>
        <v/>
      </c>
      <c r="DK28" s="55">
        <f t="shared" si="17"/>
        <v>0</v>
      </c>
      <c r="DM28" s="56" t="str">
        <f>IFERROR(VLOOKUP($B28,BT$60:$CN$69,MAX($BT$6:$CM$6)+2-DM$6,0)*DM$7,"")</f>
        <v/>
      </c>
      <c r="DN28" s="56" t="str">
        <f>IFERROR(VLOOKUP($B28,BU$60:$CN$69,MAX($BT$6:$CM$6)+2-DN$6,0)*DN$7,"")</f>
        <v/>
      </c>
      <c r="DO28" s="56" t="str">
        <f>IFERROR(VLOOKUP($B28,BV$60:$CN$69,MAX($BT$6:$CM$6)+2-DO$6,0)*DO$7,"")</f>
        <v/>
      </c>
      <c r="DP28" s="56" t="str">
        <f>IFERROR(VLOOKUP($B28,BW$60:$CN$69,MAX($BT$6:$CM$6)+2-DP$6,0)*DP$7,"")</f>
        <v/>
      </c>
      <c r="DQ28" s="56" t="str">
        <f>IFERROR(VLOOKUP($B28,BX$60:$CN$69,MAX($BT$6:$CM$6)+2-DQ$6,0)*DQ$7,"")</f>
        <v/>
      </c>
      <c r="DR28" s="56" t="str">
        <f>IFERROR(VLOOKUP($B28,BY$60:$CN$69,MAX($BT$6:$CM$6)+2-DR$6,0)*DR$7,"")</f>
        <v/>
      </c>
      <c r="DS28" s="56" t="str">
        <f>IFERROR(VLOOKUP($B28,BZ$60:$CN$69,MAX($BT$6:$CM$6)+2-DS$6,0)*DS$7,"")</f>
        <v/>
      </c>
      <c r="DT28" s="56" t="str">
        <f>IFERROR(VLOOKUP($B28,CA$60:$CN$69,MAX($BT$6:$CM$6)+2-DT$6,0)*DT$7,"")</f>
        <v/>
      </c>
      <c r="DU28" s="56" t="str">
        <f>IFERROR(VLOOKUP($B28,CB$60:$CN$69,MAX($BT$6:$CM$6)+2-DU$6,0)*DU$7,"")</f>
        <v/>
      </c>
      <c r="DV28" s="56" t="str">
        <f>IFERROR(VLOOKUP($B28,CC$60:$CN$69,MAX($BT$6:$CM$6)+2-DV$6,0)*DV$7,"")</f>
        <v/>
      </c>
      <c r="DW28" s="56" t="str">
        <f>IFERROR(VLOOKUP($B28,CD$60:$CN$69,MAX($BT$6:$CM$6)+2-DW$6,0)*DW$7,"")</f>
        <v/>
      </c>
      <c r="DX28" s="56" t="str">
        <f>IFERROR(VLOOKUP($B28,CE$60:$CN$69,MAX($BT$6:$CM$6)+2-DX$6,0)*DX$7,"")</f>
        <v/>
      </c>
      <c r="DY28" s="56" t="str">
        <f>IFERROR(VLOOKUP($B28,CF$60:$CN$69,MAX($BT$6:$CM$6)+2-DY$6,0)*DY$7,"")</f>
        <v/>
      </c>
      <c r="DZ28" s="56" t="str">
        <f>IFERROR(VLOOKUP($B28,CG$60:$CN$69,MAX($BT$6:$CM$6)+2-DZ$6,0)*DZ$7,"")</f>
        <v/>
      </c>
      <c r="EA28" s="56" t="str">
        <f>IFERROR(VLOOKUP($B28,CH$60:$CN$69,MAX($BT$6:$CM$6)+2-EA$6,0)*EA$7,"")</f>
        <v/>
      </c>
      <c r="EB28" s="56" t="str">
        <f>IFERROR(VLOOKUP($B28,CI$60:$CN$69,MAX($BT$6:$CM$6)+2-EB$6,0)*EB$7,"")</f>
        <v/>
      </c>
      <c r="EC28" s="56" t="str">
        <f>IFERROR(VLOOKUP($B28,CJ$60:$CN$69,MAX($BT$6:$CM$6)+2-EC$6,0)*EC$7,"")</f>
        <v/>
      </c>
      <c r="ED28" s="56" t="str">
        <f>IFERROR(VLOOKUP($B28,CK$60:$CN$69,MAX($BT$6:$CM$6)+2-ED$6,0)*ED$7,"")</f>
        <v/>
      </c>
      <c r="EE28" s="56" t="str">
        <f>IFERROR(VLOOKUP($B28,CL$60:$CN$69,MAX($BT$6:$CM$6)+2-EE$6,0)*EE$7,"")</f>
        <v/>
      </c>
      <c r="EF28" s="56" t="str">
        <f>IFERROR(VLOOKUP($B28,CM$60:$CN$69,MAX($BT$6:$CM$6)+2-EF$6,0)*EF$7,"")</f>
        <v/>
      </c>
      <c r="EG28" s="57">
        <f t="shared" si="18"/>
        <v>0</v>
      </c>
      <c r="EJ28" s="1">
        <v>21</v>
      </c>
      <c r="EL28" s="1">
        <v>21</v>
      </c>
      <c r="EN28" s="1">
        <v>21</v>
      </c>
      <c r="EP28" s="1">
        <v>21</v>
      </c>
    </row>
    <row r="29" spans="1:146" ht="18" hidden="1">
      <c r="A29" s="36" t="s">
        <v>48</v>
      </c>
      <c r="B29" s="37"/>
      <c r="C29" s="63"/>
      <c r="D29" s="64"/>
      <c r="E29" s="62"/>
      <c r="F29" s="59"/>
      <c r="G29" s="37"/>
      <c r="H29" s="43">
        <f t="shared" si="0"/>
        <v>0</v>
      </c>
      <c r="I29" s="43">
        <f t="shared" si="1"/>
        <v>0</v>
      </c>
      <c r="J29" s="43">
        <f t="shared" si="2"/>
        <v>0</v>
      </c>
      <c r="K29" s="43">
        <f t="shared" si="3"/>
        <v>0</v>
      </c>
      <c r="L29" s="43">
        <f t="shared" si="4"/>
        <v>0</v>
      </c>
      <c r="M29" s="43">
        <f t="shared" si="5"/>
        <v>49</v>
      </c>
      <c r="N29" s="43">
        <f t="shared" si="6"/>
        <v>0</v>
      </c>
      <c r="O29" s="44">
        <f t="shared" si="7"/>
        <v>49</v>
      </c>
      <c r="P29" s="45" t="str">
        <f t="shared" si="8"/>
        <v/>
      </c>
      <c r="Q29" s="45">
        <f t="shared" si="9"/>
        <v>0</v>
      </c>
      <c r="R29" s="46"/>
      <c r="S29" s="46" t="str">
        <f t="shared" si="10"/>
        <v/>
      </c>
      <c r="T29" s="46">
        <f t="shared" si="11"/>
        <v>0</v>
      </c>
      <c r="U29" s="47" t="str">
        <f>IFERROR(VLOOKUP($B29,U$3:$BN$5,MAX($U$6:$BM$6)+2-U$6,0),"")</f>
        <v/>
      </c>
      <c r="V29" s="47" t="str">
        <f>IFERROR(VLOOKUP($B29,V$3:$BN$5,MAX($U$6:$BM$6)+2-V$6,0),"")</f>
        <v/>
      </c>
      <c r="W29" s="47" t="str">
        <f>IFERROR(VLOOKUP($B29,W$3:$BN$5,MAX($U$6:$BM$6)+2-W$6,0),"")</f>
        <v/>
      </c>
      <c r="X29" s="47" t="str">
        <f>IFERROR(VLOOKUP($B29,X$3:$BN$5,MAX($U$6:$BM$6)+2-X$6,0),"")</f>
        <v/>
      </c>
      <c r="Y29" s="47" t="str">
        <f>IFERROR(VLOOKUP($B29,Y$3:$BN$5,MAX($U$6:$BM$6)+2-Y$6,0),"")</f>
        <v/>
      </c>
      <c r="Z29" s="47" t="str">
        <f>IFERROR(VLOOKUP($B29,Z$3:$BN$5,MAX($U$6:$BM$6)+2-Z$6,0),"")</f>
        <v/>
      </c>
      <c r="AA29" s="47" t="str">
        <f>IFERROR(VLOOKUP($B29,AA$3:$BN$5,MAX($U$6:$BM$6)+2-AA$6,0),"")</f>
        <v/>
      </c>
      <c r="AB29" s="47" t="str">
        <f>IFERROR(VLOOKUP($B29,AB$3:$BN$5,MAX($U$6:$BM$6)+2-AB$6,0),"")</f>
        <v/>
      </c>
      <c r="AC29" s="47" t="str">
        <f>IFERROR(VLOOKUP($B29,AC$3:$BN$5,MAX($U$6:$BM$6)+2-AC$6,0),"")</f>
        <v/>
      </c>
      <c r="AD29" s="47" t="str">
        <f>IFERROR(VLOOKUP($B29,AD$3:$BN$5,MAX($U$6:$BM$6)+2-AD$6,0),"")</f>
        <v/>
      </c>
      <c r="AE29" s="47" t="str">
        <f>IFERROR(VLOOKUP($B29,AE$3:$BN$5,MAX($U$6:$BM$6)+2-AE$6,0),"")</f>
        <v/>
      </c>
      <c r="AF29" s="47" t="str">
        <f>IFERROR(VLOOKUP($B29,AF$3:$BN$5,MAX($U$6:$BM$6)+2-AF$6,0),"")</f>
        <v/>
      </c>
      <c r="AG29" s="47" t="str">
        <f>IFERROR(VLOOKUP($B29,AG$3:$BN$5,MAX($U$6:$BM$6)+2-AG$6,0),"")</f>
        <v/>
      </c>
      <c r="AH29" s="47" t="str">
        <f>IFERROR(VLOOKUP($B29,AH$3:$BN$5,MAX($U$6:$BM$6)+2-AH$6,0),"")</f>
        <v/>
      </c>
      <c r="AI29" s="47" t="str">
        <f>IFERROR(VLOOKUP($B29,AI$3:$BN$5,MAX($U$6:$BM$6)+2-AI$6,0),"")</f>
        <v/>
      </c>
      <c r="AJ29" s="47" t="str">
        <f>IFERROR(VLOOKUP($B29,AJ$3:$BN$5,MAX($U$6:$BM$6)+2-AJ$6,0),"")</f>
        <v/>
      </c>
      <c r="AK29" s="47" t="str">
        <f>IFERROR(VLOOKUP($B29,AK$3:$BN$5,MAX($U$6:$BM$6)+2-AK$6,0),"")</f>
        <v/>
      </c>
      <c r="AL29" s="47" t="str">
        <f>IFERROR(VLOOKUP($B29,AL$3:$BN$5,MAX($U$6:$BM$6)+2-AL$6,0),"")</f>
        <v/>
      </c>
      <c r="AM29" s="47" t="str">
        <f>IFERROR(VLOOKUP($B29,AM$3:$BN$5,MAX($U$6:$BM$6)+2-AM$6,0),"")</f>
        <v/>
      </c>
      <c r="AN29" s="47" t="str">
        <f>IFERROR(VLOOKUP($B29,AN$3:$BN$5,MAX($U$6:$BM$6)+2-AN$6,0),"")</f>
        <v/>
      </c>
      <c r="AO29" s="47" t="str">
        <f>IFERROR(VLOOKUP($B29,AO$3:$BN$5,MAX($U$6:$BM$6)+2-AO$6,0),"")</f>
        <v/>
      </c>
      <c r="AP29" s="47" t="str">
        <f>IFERROR(VLOOKUP($B29,AP$3:$BN$5,MAX($U$6:$BM$6)+2-AP$6,0),"")</f>
        <v/>
      </c>
      <c r="AQ29" s="47" t="str">
        <f>IFERROR(VLOOKUP($B29,AQ$3:$BN$5,MAX($U$6:$BM$6)+2-AQ$6,0),"")</f>
        <v/>
      </c>
      <c r="AR29" s="47" t="str">
        <f>IFERROR(VLOOKUP($B29,AR$3:$BN$5,MAX($U$6:$BM$6)+2-AR$6,0),"")</f>
        <v/>
      </c>
      <c r="AS29" s="47" t="str">
        <f>IFERROR(VLOOKUP($B29,AS$3:$BN$5,MAX($U$6:$BM$6)+2-AS$6,0),"")</f>
        <v/>
      </c>
      <c r="AT29" s="47" t="str">
        <f>IFERROR(VLOOKUP($B29,AT$3:$BN$5,MAX($U$6:$BM$6)+2-AT$6,0),"")</f>
        <v/>
      </c>
      <c r="AU29" s="47" t="str">
        <f>IFERROR(VLOOKUP($B29,AU$3:$BN$5,MAX($U$6:$BM$6)+2-AU$6,0),"")</f>
        <v/>
      </c>
      <c r="AV29" s="47" t="str">
        <f>IFERROR(VLOOKUP($B29,AV$3:$BN$5,MAX($U$6:$BM$6)+2-AV$6,0),"")</f>
        <v/>
      </c>
      <c r="AW29" s="47" t="str">
        <f>IFERROR(VLOOKUP($B29,AW$3:$BN$5,MAX($U$6:$BM$6)+2-AW$6,0),"")</f>
        <v/>
      </c>
      <c r="AX29" s="47" t="str">
        <f>IFERROR(VLOOKUP($B29,AX$3:$BN$5,MAX($U$6:$BM$6)+2-AX$6,0),"")</f>
        <v/>
      </c>
      <c r="AY29" s="47" t="str">
        <f>IFERROR(VLOOKUP($B29,AY$3:$BN$5,MAX($U$6:$BM$6)+2-AY$6,0),"")</f>
        <v/>
      </c>
      <c r="AZ29" s="47" t="str">
        <f>IFERROR(VLOOKUP($B29,AZ$3:$BN$5,MAX($U$6:$BM$6)+2-AZ$6,0),"")</f>
        <v/>
      </c>
      <c r="BA29" s="47" t="str">
        <f>IFERROR(VLOOKUP($B29,BA$3:$BN$5,MAX($U$6:$BM$6)+2-BA$6,0),"")</f>
        <v/>
      </c>
      <c r="BB29" s="47" t="str">
        <f>IFERROR(VLOOKUP($B29,BB$3:$BN$5,MAX($U$6:$BM$6)+2-BB$6,0),"")</f>
        <v/>
      </c>
      <c r="BC29" s="47" t="str">
        <f>IFERROR(VLOOKUP($B29,BC$3:$BN$5,MAX($U$6:$BM$6)+2-BC$6,0),"")</f>
        <v/>
      </c>
      <c r="BD29" s="47" t="str">
        <f>IFERROR(VLOOKUP($B29,BD$3:$BN$5,MAX($U$6:$BM$6)+2-BD$6,0),"")</f>
        <v/>
      </c>
      <c r="BE29" s="47" t="str">
        <f>IFERROR(VLOOKUP($B29,BE$3:$BN$5,MAX($U$6:$BM$6)+2-BE$6,0),"")</f>
        <v/>
      </c>
      <c r="BF29" s="47" t="str">
        <f>IFERROR(VLOOKUP($B29,BF$3:$BN$5,MAX($U$6:$BM$6)+2-BF$6,0),"")</f>
        <v/>
      </c>
      <c r="BG29" s="47" t="str">
        <f>IFERROR(VLOOKUP($B29,BG$3:$BN$5,MAX($U$6:$BM$6)+2-BG$6,0),"")</f>
        <v/>
      </c>
      <c r="BH29" s="47" t="str">
        <f>IFERROR(VLOOKUP($B29,BH$3:$BN$5,MAX($U$6:$BM$6)+2-BH$6,0),"")</f>
        <v/>
      </c>
      <c r="BI29" s="47" t="str">
        <f>IFERROR(VLOOKUP($B29,BI$3:$BN$5,MAX($U$6:$BM$6)+2-BI$6,0),"")</f>
        <v/>
      </c>
      <c r="BJ29" s="47" t="str">
        <f>IFERROR(VLOOKUP($B29,BJ$3:$BN$5,MAX($U$6:$BM$6)+2-BJ$6,0),"")</f>
        <v/>
      </c>
      <c r="BK29" s="47" t="str">
        <f>IFERROR(VLOOKUP($B29,BK$3:$BN$5,MAX($U$6:$BM$6)+2-BK$6,0),"")</f>
        <v/>
      </c>
      <c r="BL29" s="47" t="str">
        <f>IFERROR(VLOOKUP($B29,BL$3:$BN$5,MAX($U$6:$BM$6)+2-BL$6,0),"")</f>
        <v/>
      </c>
      <c r="BM29" s="47" t="str">
        <f>IFERROR(VLOOKUP($B29,BM$3:$BN$5,MAX($U$6:$BM$6)+2-BM$6,0),"")</f>
        <v/>
      </c>
      <c r="BN29" s="46">
        <f t="shared" si="12"/>
        <v>0</v>
      </c>
      <c r="BO29" s="48" t="str">
        <f t="shared" si="13"/>
        <v/>
      </c>
      <c r="BP29" s="48">
        <v>22</v>
      </c>
      <c r="BQ29" s="49" t="str">
        <f t="shared" si="14"/>
        <v/>
      </c>
      <c r="BR29" s="50">
        <f t="shared" si="15"/>
        <v>0</v>
      </c>
      <c r="BS29" s="51">
        <f t="shared" si="16"/>
        <v>0</v>
      </c>
      <c r="BT29" s="52" t="str">
        <f>IFERROR(VLOOKUP($B29,BT$2:$CN$5,MAX($BT$6:$CM$6)+2-BT$6,0)*BT$7,"")</f>
        <v/>
      </c>
      <c r="BU29" s="52" t="str">
        <f>IFERROR(VLOOKUP($B29,BU$2:$CN$5,MAX($BT$6:$CM$6)+2-BU$6,0)*BU$7,"")</f>
        <v/>
      </c>
      <c r="BV29" s="52" t="str">
        <f>IFERROR(VLOOKUP($B29,BV$2:$CN$5,MAX($BT$6:$CM$6)+2-BV$6,0)*BV$7,"")</f>
        <v/>
      </c>
      <c r="BW29" s="52" t="str">
        <f>IFERROR(VLOOKUP($B29,BW$2:$CN$5,MAX($BT$6:$CM$6)+2-BW$6,0)*BW$7,"")</f>
        <v/>
      </c>
      <c r="BX29" s="52" t="str">
        <f>IFERROR(VLOOKUP($B29,BX$2:$CN$5,MAX($BT$6:$CM$6)+2-BX$6,0)*BX$7,"")</f>
        <v/>
      </c>
      <c r="BY29" s="52" t="str">
        <f>IFERROR(VLOOKUP($B29,BY$2:$CN$5,MAX($BT$6:$CM$6)+2-BY$6,0)*BY$7,"")</f>
        <v/>
      </c>
      <c r="BZ29" s="52" t="str">
        <f>IFERROR(VLOOKUP($B29,BZ$2:$CN$5,MAX($BT$6:$CM$6)+2-BZ$6,0)*BZ$7,"")</f>
        <v/>
      </c>
      <c r="CA29" s="52" t="str">
        <f>IFERROR(VLOOKUP($B29,CA$2:$CN$5,MAX($BT$6:$CM$6)+2-CA$6,0)*CA$7,"")</f>
        <v/>
      </c>
      <c r="CB29" s="52" t="str">
        <f>IFERROR(VLOOKUP($B29,CB$2:$CN$5,MAX($BT$6:$CM$6)+2-CB$6,0)*CB$7,"")</f>
        <v/>
      </c>
      <c r="CC29" s="52" t="str">
        <f>IFERROR(VLOOKUP($B29,CC$2:$CN$5,MAX($BT$6:$CM$6)+2-CC$6,0)*CC$7,"")</f>
        <v/>
      </c>
      <c r="CD29" s="52" t="str">
        <f>IFERROR(VLOOKUP($B29,CD$2:$CN$5,MAX($BT$6:$CM$6)+2-CD$6,0)*CD$7,"")</f>
        <v/>
      </c>
      <c r="CE29" s="52" t="str">
        <f>IFERROR(VLOOKUP($B29,CE$2:$CN$5,MAX($BT$6:$CM$6)+2-CE$6,0)*CE$7,"")</f>
        <v/>
      </c>
      <c r="CF29" s="52" t="str">
        <f>IFERROR(VLOOKUP($B29,CF$2:$CN$5,MAX($BT$6:$CM$6)+2-CF$6,0)*CF$7,"")</f>
        <v/>
      </c>
      <c r="CG29" s="52" t="str">
        <f>IFERROR(VLOOKUP($B29,CG$2:$CN$5,MAX($BT$6:$CM$6)+2-CG$6,0)*CG$7,"")</f>
        <v/>
      </c>
      <c r="CH29" s="52" t="str">
        <f>IFERROR(VLOOKUP($B29,CH$2:$CN$5,MAX($BT$6:$CM$6)+2-CH$6,0)*CH$7,"")</f>
        <v/>
      </c>
      <c r="CI29" s="52" t="str">
        <f>IFERROR(VLOOKUP($B29,CI$2:$CN$5,MAX($BT$6:$CM$6)+2-CI$6,0)*CI$7,"")</f>
        <v/>
      </c>
      <c r="CJ29" s="52" t="str">
        <f>IFERROR(VLOOKUP($B29,CJ$2:$CN$5,MAX($BT$6:$CM$6)+2-CJ$6,0)*CJ$7,"")</f>
        <v/>
      </c>
      <c r="CK29" s="52" t="str">
        <f>IFERROR(VLOOKUP($B29,CK$2:$CN$5,MAX($BT$6:$CM$6)+2-CK$6,0)*CK$7,"")</f>
        <v/>
      </c>
      <c r="CL29" s="52" t="str">
        <f>IFERROR(VLOOKUP($B29,CL$2:$CN$5,MAX($BT$6:$CM$6)+2-CL$6,0)*CL$7,"")</f>
        <v/>
      </c>
      <c r="CM29" s="52" t="str">
        <f>IFERROR(VLOOKUP($B29,CM$2:$CN$5,MAX($BT$6:$CM$6)+2-CM$6,0)*CM$7,"")</f>
        <v/>
      </c>
      <c r="CP29" s="53"/>
      <c r="CQ29" s="54" t="str">
        <f>IFERROR(VLOOKUP($B29,BT$49:$CN$58,MAX($CQ$6:$DJ$6)+2-CQ$6,0)*CQ$7,"")</f>
        <v/>
      </c>
      <c r="CR29" s="54" t="str">
        <f>IFERROR(VLOOKUP($B29,BU$49:$CN$58,MAX($CQ$6:$DJ$6)+2-CR$6,0)*CR$7,"")</f>
        <v/>
      </c>
      <c r="CS29" s="54" t="str">
        <f>IFERROR(VLOOKUP($B29,BV$49:$CN$58,MAX($CQ$6:$DJ$6)+2-CS$6,0)*CS$7,"")</f>
        <v/>
      </c>
      <c r="CT29" s="54" t="str">
        <f>IFERROR(VLOOKUP($B29,BW$49:$CN$58,MAX($CQ$6:$DJ$6)+2-CT$6,0)*CT$7,"")</f>
        <v/>
      </c>
      <c r="CU29" s="54" t="str">
        <f>IFERROR(VLOOKUP($B29,BX$49:$CN$58,MAX($CQ$6:$DJ$6)+2-CU$6,0)*CU$7,"")</f>
        <v/>
      </c>
      <c r="CV29" s="54" t="str">
        <f>IFERROR(VLOOKUP($B29,BY$49:$CN$58,MAX($CQ$6:$DJ$6)+2-CV$6,0)*CV$7,"")</f>
        <v/>
      </c>
      <c r="CW29" s="54" t="str">
        <f>IFERROR(VLOOKUP($B29,BZ$49:$CN$58,MAX($CQ$6:$DJ$6)+2-CW$6,0)*CW$7,"")</f>
        <v/>
      </c>
      <c r="CX29" s="54" t="str">
        <f>IFERROR(VLOOKUP($B29,CA$49:$CN$58,MAX($CQ$6:$DJ$6)+2-CX$6,0)*CX$7,"")</f>
        <v/>
      </c>
      <c r="CY29" s="54" t="str">
        <f>IFERROR(VLOOKUP($B29,CB$49:$CN$58,MAX($CQ$6:$DJ$6)+2-CY$6,0)*CY$7,"")</f>
        <v/>
      </c>
      <c r="CZ29" s="54" t="str">
        <f>IFERROR(VLOOKUP($B29,CC$49:$CN$58,MAX($CQ$6:$DJ$6)+2-CZ$6,0)*CZ$7,"")</f>
        <v/>
      </c>
      <c r="DA29" s="54" t="str">
        <f>IFERROR(VLOOKUP($B29,CD$49:$CN$58,MAX($CQ$6:$DJ$6)+2-DA$6,0)*DA$7,"")</f>
        <v/>
      </c>
      <c r="DB29" s="54" t="str">
        <f>IFERROR(VLOOKUP($B29,CE$49:$CN$58,MAX($CQ$6:$DJ$6)+2-DB$6,0)*DB$7,"")</f>
        <v/>
      </c>
      <c r="DC29" s="54" t="str">
        <f>IFERROR(VLOOKUP($B29,CF$49:$CN$58,MAX($CQ$6:$DJ$6)+2-DC$6,0)*DC$7,"")</f>
        <v/>
      </c>
      <c r="DD29" s="54" t="str">
        <f>IFERROR(VLOOKUP($B29,CG$49:$CN$58,MAX($CQ$6:$DJ$6)+2-DD$6,0)*DD$7,"")</f>
        <v/>
      </c>
      <c r="DE29" s="54" t="str">
        <f>IFERROR(VLOOKUP($B29,CH$49:$CN$58,MAX($CQ$6:$DJ$6)+2-DE$6,0)*DE$7,"")</f>
        <v/>
      </c>
      <c r="DF29" s="54" t="str">
        <f>IFERROR(VLOOKUP($B29,CI$49:$CN$58,MAX($CQ$6:$DJ$6)+2-DF$6,0)*DF$7,"")</f>
        <v/>
      </c>
      <c r="DG29" s="54" t="str">
        <f>IFERROR(VLOOKUP($B29,CJ$49:$CN$58,MAX($CQ$6:$DJ$6)+2-DG$6,0)*DG$7,"")</f>
        <v/>
      </c>
      <c r="DH29" s="54" t="str">
        <f>IFERROR(VLOOKUP($B29,CK$49:$CN$58,MAX($CQ$6:$DJ$6)+2-DH$6,0)*DH$7,"")</f>
        <v/>
      </c>
      <c r="DI29" s="54" t="str">
        <f>IFERROR(VLOOKUP($B29,CL$49:$CN$58,MAX($CQ$6:$DJ$6)+2-DI$6,0)*DI$7,"")</f>
        <v/>
      </c>
      <c r="DJ29" s="54" t="str">
        <f>IFERROR(VLOOKUP($B29,CM$49:$CN$58,MAX($CQ$6:$DJ$6)+2-DJ$6,0)*DJ$7,"")</f>
        <v/>
      </c>
      <c r="DK29" s="55">
        <f t="shared" si="17"/>
        <v>0</v>
      </c>
      <c r="DM29" s="56" t="str">
        <f>IFERROR(VLOOKUP($B29,BT$60:$CN$69,MAX($BT$6:$CM$6)+2-DM$6,0)*DM$7,"")</f>
        <v/>
      </c>
      <c r="DN29" s="56" t="str">
        <f>IFERROR(VLOOKUP($B29,BU$60:$CN$69,MAX($BT$6:$CM$6)+2-DN$6,0)*DN$7,"")</f>
        <v/>
      </c>
      <c r="DO29" s="56" t="str">
        <f>IFERROR(VLOOKUP($B29,BV$60:$CN$69,MAX($BT$6:$CM$6)+2-DO$6,0)*DO$7,"")</f>
        <v/>
      </c>
      <c r="DP29" s="56" t="str">
        <f>IFERROR(VLOOKUP($B29,BW$60:$CN$69,MAX($BT$6:$CM$6)+2-DP$6,0)*DP$7,"")</f>
        <v/>
      </c>
      <c r="DQ29" s="56" t="str">
        <f>IFERROR(VLOOKUP($B29,BX$60:$CN$69,MAX($BT$6:$CM$6)+2-DQ$6,0)*DQ$7,"")</f>
        <v/>
      </c>
      <c r="DR29" s="56" t="str">
        <f>IFERROR(VLOOKUP($B29,BY$60:$CN$69,MAX($BT$6:$CM$6)+2-DR$6,0)*DR$7,"")</f>
        <v/>
      </c>
      <c r="DS29" s="56" t="str">
        <f>IFERROR(VLOOKUP($B29,BZ$60:$CN$69,MAX($BT$6:$CM$6)+2-DS$6,0)*DS$7,"")</f>
        <v/>
      </c>
      <c r="DT29" s="56" t="str">
        <f>IFERROR(VLOOKUP($B29,CA$60:$CN$69,MAX($BT$6:$CM$6)+2-DT$6,0)*DT$7,"")</f>
        <v/>
      </c>
      <c r="DU29" s="56" t="str">
        <f>IFERROR(VLOOKUP($B29,CB$60:$CN$69,MAX($BT$6:$CM$6)+2-DU$6,0)*DU$7,"")</f>
        <v/>
      </c>
      <c r="DV29" s="56" t="str">
        <f>IFERROR(VLOOKUP($B29,CC$60:$CN$69,MAX($BT$6:$CM$6)+2-DV$6,0)*DV$7,"")</f>
        <v/>
      </c>
      <c r="DW29" s="56" t="str">
        <f>IFERROR(VLOOKUP($B29,CD$60:$CN$69,MAX($BT$6:$CM$6)+2-DW$6,0)*DW$7,"")</f>
        <v/>
      </c>
      <c r="DX29" s="56" t="str">
        <f>IFERROR(VLOOKUP($B29,CE$60:$CN$69,MAX($BT$6:$CM$6)+2-DX$6,0)*DX$7,"")</f>
        <v/>
      </c>
      <c r="DY29" s="56" t="str">
        <f>IFERROR(VLOOKUP($B29,CF$60:$CN$69,MAX($BT$6:$CM$6)+2-DY$6,0)*DY$7,"")</f>
        <v/>
      </c>
      <c r="DZ29" s="56" t="str">
        <f>IFERROR(VLOOKUP($B29,CG$60:$CN$69,MAX($BT$6:$CM$6)+2-DZ$6,0)*DZ$7,"")</f>
        <v/>
      </c>
      <c r="EA29" s="56" t="str">
        <f>IFERROR(VLOOKUP($B29,CH$60:$CN$69,MAX($BT$6:$CM$6)+2-EA$6,0)*EA$7,"")</f>
        <v/>
      </c>
      <c r="EB29" s="56" t="str">
        <f>IFERROR(VLOOKUP($B29,CI$60:$CN$69,MAX($BT$6:$CM$6)+2-EB$6,0)*EB$7,"")</f>
        <v/>
      </c>
      <c r="EC29" s="56" t="str">
        <f>IFERROR(VLOOKUP($B29,CJ$60:$CN$69,MAX($BT$6:$CM$6)+2-EC$6,0)*EC$7,"")</f>
        <v/>
      </c>
      <c r="ED29" s="56" t="str">
        <f>IFERROR(VLOOKUP($B29,CK$60:$CN$69,MAX($BT$6:$CM$6)+2-ED$6,0)*ED$7,"")</f>
        <v/>
      </c>
      <c r="EE29" s="56" t="str">
        <f>IFERROR(VLOOKUP($B29,CL$60:$CN$69,MAX($BT$6:$CM$6)+2-EE$6,0)*EE$7,"")</f>
        <v/>
      </c>
      <c r="EF29" s="56" t="str">
        <f>IFERROR(VLOOKUP($B29,CM$60:$CN$69,MAX($BT$6:$CM$6)+2-EF$6,0)*EF$7,"")</f>
        <v/>
      </c>
      <c r="EG29" s="57">
        <f t="shared" si="18"/>
        <v>0</v>
      </c>
      <c r="EJ29" s="1">
        <v>22</v>
      </c>
      <c r="EL29" s="1">
        <v>22</v>
      </c>
      <c r="EN29" s="1">
        <v>22</v>
      </c>
      <c r="EP29" s="1">
        <v>22</v>
      </c>
    </row>
    <row r="30" spans="1:146" ht="18" hidden="1">
      <c r="A30" s="36" t="s">
        <v>49</v>
      </c>
      <c r="B30" s="37"/>
      <c r="C30" s="58"/>
      <c r="D30" s="62"/>
      <c r="E30" s="62"/>
      <c r="F30" s="65"/>
      <c r="G30" s="4"/>
      <c r="H30" s="43">
        <f t="shared" si="0"/>
        <v>0</v>
      </c>
      <c r="I30" s="43">
        <f t="shared" si="1"/>
        <v>0</v>
      </c>
      <c r="J30" s="43">
        <f t="shared" si="2"/>
        <v>0</v>
      </c>
      <c r="K30" s="43">
        <f t="shared" si="3"/>
        <v>0</v>
      </c>
      <c r="L30" s="43">
        <f t="shared" si="4"/>
        <v>0</v>
      </c>
      <c r="M30" s="43">
        <f t="shared" si="5"/>
        <v>49</v>
      </c>
      <c r="N30" s="43">
        <f t="shared" si="6"/>
        <v>0</v>
      </c>
      <c r="O30" s="44">
        <f t="shared" si="7"/>
        <v>49</v>
      </c>
      <c r="P30" s="45" t="str">
        <f t="shared" si="8"/>
        <v/>
      </c>
      <c r="Q30" s="45">
        <f t="shared" si="9"/>
        <v>0</v>
      </c>
      <c r="R30" s="46"/>
      <c r="S30" s="46" t="str">
        <f t="shared" si="10"/>
        <v/>
      </c>
      <c r="T30" s="46">
        <f t="shared" si="11"/>
        <v>0</v>
      </c>
      <c r="U30" s="47" t="str">
        <f>IFERROR(VLOOKUP($B30,U$3:$BN$5,MAX($U$6:$BM$6)+2-U$6,0),"")</f>
        <v/>
      </c>
      <c r="V30" s="47" t="str">
        <f>IFERROR(VLOOKUP($B30,V$3:$BN$5,MAX($U$6:$BM$6)+2-V$6,0),"")</f>
        <v/>
      </c>
      <c r="W30" s="47" t="str">
        <f>IFERROR(VLOOKUP($B30,W$3:$BN$5,MAX($U$6:$BM$6)+2-W$6,0),"")</f>
        <v/>
      </c>
      <c r="X30" s="47" t="str">
        <f>IFERROR(VLOOKUP($B30,X$3:$BN$5,MAX($U$6:$BM$6)+2-X$6,0),"")</f>
        <v/>
      </c>
      <c r="Y30" s="47" t="str">
        <f>IFERROR(VLOOKUP($B30,Y$3:$BN$5,MAX($U$6:$BM$6)+2-Y$6,0),"")</f>
        <v/>
      </c>
      <c r="Z30" s="47" t="str">
        <f>IFERROR(VLOOKUP($B30,Z$3:$BN$5,MAX($U$6:$BM$6)+2-Z$6,0),"")</f>
        <v/>
      </c>
      <c r="AA30" s="47" t="str">
        <f>IFERROR(VLOOKUP($B30,AA$3:$BN$5,MAX($U$6:$BM$6)+2-AA$6,0),"")</f>
        <v/>
      </c>
      <c r="AB30" s="47" t="str">
        <f>IFERROR(VLOOKUP($B30,AB$3:$BN$5,MAX($U$6:$BM$6)+2-AB$6,0),"")</f>
        <v/>
      </c>
      <c r="AC30" s="47" t="str">
        <f>IFERROR(VLOOKUP($B30,AC$3:$BN$5,MAX($U$6:$BM$6)+2-AC$6,0),"")</f>
        <v/>
      </c>
      <c r="AD30" s="47" t="str">
        <f>IFERROR(VLOOKUP($B30,AD$3:$BN$5,MAX($U$6:$BM$6)+2-AD$6,0),"")</f>
        <v/>
      </c>
      <c r="AE30" s="47" t="str">
        <f>IFERROR(VLOOKUP($B30,AE$3:$BN$5,MAX($U$6:$BM$6)+2-AE$6,0),"")</f>
        <v/>
      </c>
      <c r="AF30" s="47" t="str">
        <f>IFERROR(VLOOKUP($B30,AF$3:$BN$5,MAX($U$6:$BM$6)+2-AF$6,0),"")</f>
        <v/>
      </c>
      <c r="AG30" s="47" t="str">
        <f>IFERROR(VLOOKUP($B30,AG$3:$BN$5,MAX($U$6:$BM$6)+2-AG$6,0),"")</f>
        <v/>
      </c>
      <c r="AH30" s="47" t="str">
        <f>IFERROR(VLOOKUP($B30,AH$3:$BN$5,MAX($U$6:$BM$6)+2-AH$6,0),"")</f>
        <v/>
      </c>
      <c r="AI30" s="47" t="str">
        <f>IFERROR(VLOOKUP($B30,AI$3:$BN$5,MAX($U$6:$BM$6)+2-AI$6,0),"")</f>
        <v/>
      </c>
      <c r="AJ30" s="47" t="str">
        <f>IFERROR(VLOOKUP($B30,AJ$3:$BN$5,MAX($U$6:$BM$6)+2-AJ$6,0),"")</f>
        <v/>
      </c>
      <c r="AK30" s="47" t="str">
        <f>IFERROR(VLOOKUP($B30,AK$3:$BN$5,MAX($U$6:$BM$6)+2-AK$6,0),"")</f>
        <v/>
      </c>
      <c r="AL30" s="47" t="str">
        <f>IFERROR(VLOOKUP($B30,AL$3:$BN$5,MAX($U$6:$BM$6)+2-AL$6,0),"")</f>
        <v/>
      </c>
      <c r="AM30" s="47" t="str">
        <f>IFERROR(VLOOKUP($B30,AM$3:$BN$5,MAX($U$6:$BM$6)+2-AM$6,0),"")</f>
        <v/>
      </c>
      <c r="AN30" s="47" t="str">
        <f>IFERROR(VLOOKUP($B30,AN$3:$BN$5,MAX($U$6:$BM$6)+2-AN$6,0),"")</f>
        <v/>
      </c>
      <c r="AO30" s="47" t="str">
        <f>IFERROR(VLOOKUP($B30,AO$3:$BN$5,MAX($U$6:$BM$6)+2-AO$6,0),"")</f>
        <v/>
      </c>
      <c r="AP30" s="47" t="str">
        <f>IFERROR(VLOOKUP($B30,AP$3:$BN$5,MAX($U$6:$BM$6)+2-AP$6,0),"")</f>
        <v/>
      </c>
      <c r="AQ30" s="47" t="str">
        <f>IFERROR(VLOOKUP($B30,AQ$3:$BN$5,MAX($U$6:$BM$6)+2-AQ$6,0),"")</f>
        <v/>
      </c>
      <c r="AR30" s="47" t="str">
        <f>IFERROR(VLOOKUP($B30,AR$3:$BN$5,MAX($U$6:$BM$6)+2-AR$6,0),"")</f>
        <v/>
      </c>
      <c r="AS30" s="47" t="str">
        <f>IFERROR(VLOOKUP($B30,AS$3:$BN$5,MAX($U$6:$BM$6)+2-AS$6,0),"")</f>
        <v/>
      </c>
      <c r="AT30" s="47" t="str">
        <f>IFERROR(VLOOKUP($B30,AT$3:$BN$5,MAX($U$6:$BM$6)+2-AT$6,0),"")</f>
        <v/>
      </c>
      <c r="AU30" s="47" t="str">
        <f>IFERROR(VLOOKUP($B30,AU$3:$BN$5,MAX($U$6:$BM$6)+2-AU$6,0),"")</f>
        <v/>
      </c>
      <c r="AV30" s="47" t="str">
        <f>IFERROR(VLOOKUP($B30,AV$3:$BN$5,MAX($U$6:$BM$6)+2-AV$6,0),"")</f>
        <v/>
      </c>
      <c r="AW30" s="47" t="str">
        <f>IFERROR(VLOOKUP($B30,AW$3:$BN$5,MAX($U$6:$BM$6)+2-AW$6,0),"")</f>
        <v/>
      </c>
      <c r="AX30" s="47" t="str">
        <f>IFERROR(VLOOKUP($B30,AX$3:$BN$5,MAX($U$6:$BM$6)+2-AX$6,0),"")</f>
        <v/>
      </c>
      <c r="AY30" s="47" t="str">
        <f>IFERROR(VLOOKUP($B30,AY$3:$BN$5,MAX($U$6:$BM$6)+2-AY$6,0),"")</f>
        <v/>
      </c>
      <c r="AZ30" s="47" t="str">
        <f>IFERROR(VLOOKUP($B30,AZ$3:$BN$5,MAX($U$6:$BM$6)+2-AZ$6,0),"")</f>
        <v/>
      </c>
      <c r="BA30" s="47" t="str">
        <f>IFERROR(VLOOKUP($B30,BA$3:$BN$5,MAX($U$6:$BM$6)+2-BA$6,0),"")</f>
        <v/>
      </c>
      <c r="BB30" s="47" t="str">
        <f>IFERROR(VLOOKUP($B30,BB$3:$BN$5,MAX($U$6:$BM$6)+2-BB$6,0),"")</f>
        <v/>
      </c>
      <c r="BC30" s="47" t="str">
        <f>IFERROR(VLOOKUP($B30,BC$3:$BN$5,MAX($U$6:$BM$6)+2-BC$6,0),"")</f>
        <v/>
      </c>
      <c r="BD30" s="47" t="str">
        <f>IFERROR(VLOOKUP($B30,BD$3:$BN$5,MAX($U$6:$BM$6)+2-BD$6,0),"")</f>
        <v/>
      </c>
      <c r="BE30" s="47" t="str">
        <f>IFERROR(VLOOKUP($B30,BE$3:$BN$5,MAX($U$6:$BM$6)+2-BE$6,0),"")</f>
        <v/>
      </c>
      <c r="BF30" s="47" t="str">
        <f>IFERROR(VLOOKUP($B30,BF$3:$BN$5,MAX($U$6:$BM$6)+2-BF$6,0),"")</f>
        <v/>
      </c>
      <c r="BG30" s="47" t="str">
        <f>IFERROR(VLOOKUP($B30,BG$3:$BN$5,MAX($U$6:$BM$6)+2-BG$6,0),"")</f>
        <v/>
      </c>
      <c r="BH30" s="47" t="str">
        <f>IFERROR(VLOOKUP($B30,BH$3:$BN$5,MAX($U$6:$BM$6)+2-BH$6,0),"")</f>
        <v/>
      </c>
      <c r="BI30" s="47" t="str">
        <f>IFERROR(VLOOKUP($B30,BI$3:$BN$5,MAX($U$6:$BM$6)+2-BI$6,0),"")</f>
        <v/>
      </c>
      <c r="BJ30" s="47" t="str">
        <f>IFERROR(VLOOKUP($B30,BJ$3:$BN$5,MAX($U$6:$BM$6)+2-BJ$6,0),"")</f>
        <v/>
      </c>
      <c r="BK30" s="47" t="str">
        <f>IFERROR(VLOOKUP($B30,BK$3:$BN$5,MAX($U$6:$BM$6)+2-BK$6,0),"")</f>
        <v/>
      </c>
      <c r="BL30" s="47" t="str">
        <f>IFERROR(VLOOKUP($B30,BL$3:$BN$5,MAX($U$6:$BM$6)+2-BL$6,0),"")</f>
        <v/>
      </c>
      <c r="BM30" s="47" t="str">
        <f>IFERROR(VLOOKUP($B30,BM$3:$BN$5,MAX($U$6:$BM$6)+2-BM$6,0),"")</f>
        <v/>
      </c>
      <c r="BN30" s="46">
        <f t="shared" si="12"/>
        <v>0</v>
      </c>
      <c r="BO30" s="48" t="str">
        <f t="shared" si="13"/>
        <v/>
      </c>
      <c r="BP30" s="48">
        <v>23</v>
      </c>
      <c r="BQ30" s="49" t="str">
        <f t="shared" si="14"/>
        <v/>
      </c>
      <c r="BR30" s="50">
        <f t="shared" si="15"/>
        <v>0</v>
      </c>
      <c r="BS30" s="51">
        <f t="shared" si="16"/>
        <v>0</v>
      </c>
      <c r="BT30" s="52" t="str">
        <f>IFERROR(VLOOKUP($B30,BT$2:$CN$5,MAX($BT$6:$CM$6)+2-BT$6,0)*BT$7,"")</f>
        <v/>
      </c>
      <c r="BU30" s="52" t="str">
        <f>IFERROR(VLOOKUP($B30,BU$2:$CN$5,MAX($BT$6:$CM$6)+2-BU$6,0)*BU$7,"")</f>
        <v/>
      </c>
      <c r="BV30" s="52" t="str">
        <f>IFERROR(VLOOKUP($B30,BV$2:$CN$5,MAX($BT$6:$CM$6)+2-BV$6,0)*BV$7,"")</f>
        <v/>
      </c>
      <c r="BW30" s="52" t="str">
        <f>IFERROR(VLOOKUP($B30,BW$2:$CN$5,MAX($BT$6:$CM$6)+2-BW$6,0)*BW$7,"")</f>
        <v/>
      </c>
      <c r="BX30" s="52" t="str">
        <f>IFERROR(VLOOKUP($B30,BX$2:$CN$5,MAX($BT$6:$CM$6)+2-BX$6,0)*BX$7,"")</f>
        <v/>
      </c>
      <c r="BY30" s="52" t="str">
        <f>IFERROR(VLOOKUP($B30,BY$2:$CN$5,MAX($BT$6:$CM$6)+2-BY$6,0)*BY$7,"")</f>
        <v/>
      </c>
      <c r="BZ30" s="52" t="str">
        <f>IFERROR(VLOOKUP($B30,BZ$2:$CN$5,MAX($BT$6:$CM$6)+2-BZ$6,0)*BZ$7,"")</f>
        <v/>
      </c>
      <c r="CA30" s="52" t="str">
        <f>IFERROR(VLOOKUP($B30,CA$2:$CN$5,MAX($BT$6:$CM$6)+2-CA$6,0)*CA$7,"")</f>
        <v/>
      </c>
      <c r="CB30" s="52" t="str">
        <f>IFERROR(VLOOKUP($B30,CB$2:$CN$5,MAX($BT$6:$CM$6)+2-CB$6,0)*CB$7,"")</f>
        <v/>
      </c>
      <c r="CC30" s="52" t="str">
        <f>IFERROR(VLOOKUP($B30,CC$2:$CN$5,MAX($BT$6:$CM$6)+2-CC$6,0)*CC$7,"")</f>
        <v/>
      </c>
      <c r="CD30" s="52" t="str">
        <f>IFERROR(VLOOKUP($B30,CD$2:$CN$5,MAX($BT$6:$CM$6)+2-CD$6,0)*CD$7,"")</f>
        <v/>
      </c>
      <c r="CE30" s="52" t="str">
        <f>IFERROR(VLOOKUP($B30,CE$2:$CN$5,MAX($BT$6:$CM$6)+2-CE$6,0)*CE$7,"")</f>
        <v/>
      </c>
      <c r="CF30" s="52" t="str">
        <f>IFERROR(VLOOKUP($B30,CF$2:$CN$5,MAX($BT$6:$CM$6)+2-CF$6,0)*CF$7,"")</f>
        <v/>
      </c>
      <c r="CG30" s="52" t="str">
        <f>IFERROR(VLOOKUP($B30,CG$2:$CN$5,MAX($BT$6:$CM$6)+2-CG$6,0)*CG$7,"")</f>
        <v/>
      </c>
      <c r="CH30" s="52" t="str">
        <f>IFERROR(VLOOKUP($B30,CH$2:$CN$5,MAX($BT$6:$CM$6)+2-CH$6,0)*CH$7,"")</f>
        <v/>
      </c>
      <c r="CI30" s="52" t="str">
        <f>IFERROR(VLOOKUP($B30,CI$2:$CN$5,MAX($BT$6:$CM$6)+2-CI$6,0)*CI$7,"")</f>
        <v/>
      </c>
      <c r="CJ30" s="52" t="str">
        <f>IFERROR(VLOOKUP($B30,CJ$2:$CN$5,MAX($BT$6:$CM$6)+2-CJ$6,0)*CJ$7,"")</f>
        <v/>
      </c>
      <c r="CK30" s="52" t="str">
        <f>IFERROR(VLOOKUP($B30,CK$2:$CN$5,MAX($BT$6:$CM$6)+2-CK$6,0)*CK$7,"")</f>
        <v/>
      </c>
      <c r="CL30" s="52" t="str">
        <f>IFERROR(VLOOKUP($B30,CL$2:$CN$5,MAX($BT$6:$CM$6)+2-CL$6,0)*CL$7,"")</f>
        <v/>
      </c>
      <c r="CM30" s="52" t="str">
        <f>IFERROR(VLOOKUP($B30,CM$2:$CN$5,MAX($BT$6:$CM$6)+2-CM$6,0)*CM$7,"")</f>
        <v/>
      </c>
      <c r="CP30" s="53"/>
      <c r="CQ30" s="54" t="str">
        <f>IFERROR(VLOOKUP($B30,BT$49:$CN$58,MAX($CQ$6:$DJ$6)+2-CQ$6,0)*CQ$7,"")</f>
        <v/>
      </c>
      <c r="CR30" s="54" t="str">
        <f>IFERROR(VLOOKUP($B30,BU$49:$CN$58,MAX($CQ$6:$DJ$6)+2-CR$6,0)*CR$7,"")</f>
        <v/>
      </c>
      <c r="CS30" s="54" t="str">
        <f>IFERROR(VLOOKUP($B30,BV$49:$CN$58,MAX($CQ$6:$DJ$6)+2-CS$6,0)*CS$7,"")</f>
        <v/>
      </c>
      <c r="CT30" s="54" t="str">
        <f>IFERROR(VLOOKUP($B30,BW$49:$CN$58,MAX($CQ$6:$DJ$6)+2-CT$6,0)*CT$7,"")</f>
        <v/>
      </c>
      <c r="CU30" s="54" t="str">
        <f>IFERROR(VLOOKUP($B30,BX$49:$CN$58,MAX($CQ$6:$DJ$6)+2-CU$6,0)*CU$7,"")</f>
        <v/>
      </c>
      <c r="CV30" s="54" t="str">
        <f>IFERROR(VLOOKUP($B30,BY$49:$CN$58,MAX($CQ$6:$DJ$6)+2-CV$6,0)*CV$7,"")</f>
        <v/>
      </c>
      <c r="CW30" s="54" t="str">
        <f>IFERROR(VLOOKUP($B30,BZ$49:$CN$58,MAX($CQ$6:$DJ$6)+2-CW$6,0)*CW$7,"")</f>
        <v/>
      </c>
      <c r="CX30" s="54" t="str">
        <f>IFERROR(VLOOKUP($B30,CA$49:$CN$58,MAX($CQ$6:$DJ$6)+2-CX$6,0)*CX$7,"")</f>
        <v/>
      </c>
      <c r="CY30" s="54" t="str">
        <f>IFERROR(VLOOKUP($B30,CB$49:$CN$58,MAX($CQ$6:$DJ$6)+2-CY$6,0)*CY$7,"")</f>
        <v/>
      </c>
      <c r="CZ30" s="54" t="str">
        <f>IFERROR(VLOOKUP($B30,CC$49:$CN$58,MAX($CQ$6:$DJ$6)+2-CZ$6,0)*CZ$7,"")</f>
        <v/>
      </c>
      <c r="DA30" s="54" t="str">
        <f>IFERROR(VLOOKUP($B30,CD$49:$CN$58,MAX($CQ$6:$DJ$6)+2-DA$6,0)*DA$7,"")</f>
        <v/>
      </c>
      <c r="DB30" s="54" t="str">
        <f>IFERROR(VLOOKUP($B30,CE$49:$CN$58,MAX($CQ$6:$DJ$6)+2-DB$6,0)*DB$7,"")</f>
        <v/>
      </c>
      <c r="DC30" s="54" t="str">
        <f>IFERROR(VLOOKUP($B30,CF$49:$CN$58,MAX($CQ$6:$DJ$6)+2-DC$6,0)*DC$7,"")</f>
        <v/>
      </c>
      <c r="DD30" s="54" t="str">
        <f>IFERROR(VLOOKUP($B30,CG$49:$CN$58,MAX($CQ$6:$DJ$6)+2-DD$6,0)*DD$7,"")</f>
        <v/>
      </c>
      <c r="DE30" s="54" t="str">
        <f>IFERROR(VLOOKUP($B30,CH$49:$CN$58,MAX($CQ$6:$DJ$6)+2-DE$6,0)*DE$7,"")</f>
        <v/>
      </c>
      <c r="DF30" s="54" t="str">
        <f>IFERROR(VLOOKUP($B30,CI$49:$CN$58,MAX($CQ$6:$DJ$6)+2-DF$6,0)*DF$7,"")</f>
        <v/>
      </c>
      <c r="DG30" s="54" t="str">
        <f>IFERROR(VLOOKUP($B30,CJ$49:$CN$58,MAX($CQ$6:$DJ$6)+2-DG$6,0)*DG$7,"")</f>
        <v/>
      </c>
      <c r="DH30" s="54" t="str">
        <f>IFERROR(VLOOKUP($B30,CK$49:$CN$58,MAX($CQ$6:$DJ$6)+2-DH$6,0)*DH$7,"")</f>
        <v/>
      </c>
      <c r="DI30" s="54" t="str">
        <f>IFERROR(VLOOKUP($B30,CL$49:$CN$58,MAX($CQ$6:$DJ$6)+2-DI$6,0)*DI$7,"")</f>
        <v/>
      </c>
      <c r="DJ30" s="54" t="str">
        <f>IFERROR(VLOOKUP($B30,CM$49:$CN$58,MAX($CQ$6:$DJ$6)+2-DJ$6,0)*DJ$7,"")</f>
        <v/>
      </c>
      <c r="DK30" s="55">
        <f t="shared" si="17"/>
        <v>0</v>
      </c>
      <c r="DM30" s="56" t="str">
        <f>IFERROR(VLOOKUP($B30,BT$60:$CN$69,MAX($BT$6:$CM$6)+2-DM$6,0)*DM$7,"")</f>
        <v/>
      </c>
      <c r="DN30" s="56" t="str">
        <f>IFERROR(VLOOKUP($B30,BU$60:$CN$69,MAX($BT$6:$CM$6)+2-DN$6,0)*DN$7,"")</f>
        <v/>
      </c>
      <c r="DO30" s="56" t="str">
        <f>IFERROR(VLOOKUP($B30,BV$60:$CN$69,MAX($BT$6:$CM$6)+2-DO$6,0)*DO$7,"")</f>
        <v/>
      </c>
      <c r="DP30" s="56" t="str">
        <f>IFERROR(VLOOKUP($B30,BW$60:$CN$69,MAX($BT$6:$CM$6)+2-DP$6,0)*DP$7,"")</f>
        <v/>
      </c>
      <c r="DQ30" s="56" t="str">
        <f>IFERROR(VLOOKUP($B30,BX$60:$CN$69,MAX($BT$6:$CM$6)+2-DQ$6,0)*DQ$7,"")</f>
        <v/>
      </c>
      <c r="DR30" s="56" t="str">
        <f>IFERROR(VLOOKUP($B30,BY$60:$CN$69,MAX($BT$6:$CM$6)+2-DR$6,0)*DR$7,"")</f>
        <v/>
      </c>
      <c r="DS30" s="56" t="str">
        <f>IFERROR(VLOOKUP($B30,BZ$60:$CN$69,MAX($BT$6:$CM$6)+2-DS$6,0)*DS$7,"")</f>
        <v/>
      </c>
      <c r="DT30" s="56" t="str">
        <f>IFERROR(VLOOKUP($B30,CA$60:$CN$69,MAX($BT$6:$CM$6)+2-DT$6,0)*DT$7,"")</f>
        <v/>
      </c>
      <c r="DU30" s="56" t="str">
        <f>IFERROR(VLOOKUP($B30,CB$60:$CN$69,MAX($BT$6:$CM$6)+2-DU$6,0)*DU$7,"")</f>
        <v/>
      </c>
      <c r="DV30" s="56" t="str">
        <f>IFERROR(VLOOKUP($B30,CC$60:$CN$69,MAX($BT$6:$CM$6)+2-DV$6,0)*DV$7,"")</f>
        <v/>
      </c>
      <c r="DW30" s="56" t="str">
        <f>IFERROR(VLOOKUP($B30,CD$60:$CN$69,MAX($BT$6:$CM$6)+2-DW$6,0)*DW$7,"")</f>
        <v/>
      </c>
      <c r="DX30" s="56" t="str">
        <f>IFERROR(VLOOKUP($B30,CE$60:$CN$69,MAX($BT$6:$CM$6)+2-DX$6,0)*DX$7,"")</f>
        <v/>
      </c>
      <c r="DY30" s="56" t="str">
        <f>IFERROR(VLOOKUP($B30,CF$60:$CN$69,MAX($BT$6:$CM$6)+2-DY$6,0)*DY$7,"")</f>
        <v/>
      </c>
      <c r="DZ30" s="56" t="str">
        <f>IFERROR(VLOOKUP($B30,CG$60:$CN$69,MAX($BT$6:$CM$6)+2-DZ$6,0)*DZ$7,"")</f>
        <v/>
      </c>
      <c r="EA30" s="56" t="str">
        <f>IFERROR(VLOOKUP($B30,CH$60:$CN$69,MAX($BT$6:$CM$6)+2-EA$6,0)*EA$7,"")</f>
        <v/>
      </c>
      <c r="EB30" s="56" t="str">
        <f>IFERROR(VLOOKUP($B30,CI$60:$CN$69,MAX($BT$6:$CM$6)+2-EB$6,0)*EB$7,"")</f>
        <v/>
      </c>
      <c r="EC30" s="56" t="str">
        <f>IFERROR(VLOOKUP($B30,CJ$60:$CN$69,MAX($BT$6:$CM$6)+2-EC$6,0)*EC$7,"")</f>
        <v/>
      </c>
      <c r="ED30" s="56" t="str">
        <f>IFERROR(VLOOKUP($B30,CK$60:$CN$69,MAX($BT$6:$CM$6)+2-ED$6,0)*ED$7,"")</f>
        <v/>
      </c>
      <c r="EE30" s="56" t="str">
        <f>IFERROR(VLOOKUP($B30,CL$60:$CN$69,MAX($BT$6:$CM$6)+2-EE$6,0)*EE$7,"")</f>
        <v/>
      </c>
      <c r="EF30" s="56" t="str">
        <f>IFERROR(VLOOKUP($B30,CM$60:$CN$69,MAX($BT$6:$CM$6)+2-EF$6,0)*EF$7,"")</f>
        <v/>
      </c>
      <c r="EG30" s="57">
        <f t="shared" si="18"/>
        <v>0</v>
      </c>
      <c r="EJ30" s="1">
        <v>23</v>
      </c>
      <c r="EL30" s="1">
        <v>23</v>
      </c>
      <c r="EN30" s="1">
        <v>23</v>
      </c>
      <c r="EP30" s="1">
        <v>23</v>
      </c>
    </row>
    <row r="31" spans="1:146" ht="18" hidden="1">
      <c r="A31" s="36" t="s">
        <v>50</v>
      </c>
      <c r="B31" s="37"/>
      <c r="C31" s="63"/>
      <c r="D31" s="64"/>
      <c r="E31" s="62"/>
      <c r="F31" s="59"/>
      <c r="G31" s="37"/>
      <c r="H31" s="43">
        <f t="shared" si="0"/>
        <v>0</v>
      </c>
      <c r="I31" s="43">
        <f t="shared" si="1"/>
        <v>0</v>
      </c>
      <c r="J31" s="43">
        <f t="shared" si="2"/>
        <v>0</v>
      </c>
      <c r="K31" s="43">
        <f t="shared" si="3"/>
        <v>0</v>
      </c>
      <c r="L31" s="43">
        <f t="shared" si="4"/>
        <v>0</v>
      </c>
      <c r="M31" s="43">
        <f t="shared" si="5"/>
        <v>49</v>
      </c>
      <c r="N31" s="43">
        <f t="shared" si="6"/>
        <v>0</v>
      </c>
      <c r="O31" s="44">
        <f t="shared" si="7"/>
        <v>49</v>
      </c>
      <c r="P31" s="45" t="str">
        <f t="shared" si="8"/>
        <v/>
      </c>
      <c r="Q31" s="45">
        <f t="shared" si="9"/>
        <v>0</v>
      </c>
      <c r="R31" s="46"/>
      <c r="S31" s="46" t="str">
        <f t="shared" si="10"/>
        <v/>
      </c>
      <c r="T31" s="46">
        <f t="shared" si="11"/>
        <v>0</v>
      </c>
      <c r="U31" s="47" t="str">
        <f>IFERROR(VLOOKUP($B31,U$3:$BN$5,MAX($U$6:$BM$6)+2-U$6,0),"")</f>
        <v/>
      </c>
      <c r="V31" s="47" t="str">
        <f>IFERROR(VLOOKUP($B31,V$3:$BN$5,MAX($U$6:$BM$6)+2-V$6,0),"")</f>
        <v/>
      </c>
      <c r="W31" s="47" t="str">
        <f>IFERROR(VLOOKUP($B31,W$3:$BN$5,MAX($U$6:$BM$6)+2-W$6,0),"")</f>
        <v/>
      </c>
      <c r="X31" s="47" t="str">
        <f>IFERROR(VLOOKUP($B31,X$3:$BN$5,MAX($U$6:$BM$6)+2-X$6,0),"")</f>
        <v/>
      </c>
      <c r="Y31" s="47" t="str">
        <f>IFERROR(VLOOKUP($B31,Y$3:$BN$5,MAX($U$6:$BM$6)+2-Y$6,0),"")</f>
        <v/>
      </c>
      <c r="Z31" s="47" t="str">
        <f>IFERROR(VLOOKUP($B31,Z$3:$BN$5,MAX($U$6:$BM$6)+2-Z$6,0),"")</f>
        <v/>
      </c>
      <c r="AA31" s="47" t="str">
        <f>IFERROR(VLOOKUP($B31,AA$3:$BN$5,MAX($U$6:$BM$6)+2-AA$6,0),"")</f>
        <v/>
      </c>
      <c r="AB31" s="47" t="str">
        <f>IFERROR(VLOOKUP($B31,AB$3:$BN$5,MAX($U$6:$BM$6)+2-AB$6,0),"")</f>
        <v/>
      </c>
      <c r="AC31" s="47" t="str">
        <f>IFERROR(VLOOKUP($B31,AC$3:$BN$5,MAX($U$6:$BM$6)+2-AC$6,0),"")</f>
        <v/>
      </c>
      <c r="AD31" s="47" t="str">
        <f>IFERROR(VLOOKUP($B31,AD$3:$BN$5,MAX($U$6:$BM$6)+2-AD$6,0),"")</f>
        <v/>
      </c>
      <c r="AE31" s="47" t="str">
        <f>IFERROR(VLOOKUP($B31,AE$3:$BN$5,MAX($U$6:$BM$6)+2-AE$6,0),"")</f>
        <v/>
      </c>
      <c r="AF31" s="47" t="str">
        <f>IFERROR(VLOOKUP($B31,AF$3:$BN$5,MAX($U$6:$BM$6)+2-AF$6,0),"")</f>
        <v/>
      </c>
      <c r="AG31" s="47" t="str">
        <f>IFERROR(VLOOKUP($B31,AG$3:$BN$5,MAX($U$6:$BM$6)+2-AG$6,0),"")</f>
        <v/>
      </c>
      <c r="AH31" s="47" t="str">
        <f>IFERROR(VLOOKUP($B31,AH$3:$BN$5,MAX($U$6:$BM$6)+2-AH$6,0),"")</f>
        <v/>
      </c>
      <c r="AI31" s="47" t="str">
        <f>IFERROR(VLOOKUP($B31,AI$3:$BN$5,MAX($U$6:$BM$6)+2-AI$6,0),"")</f>
        <v/>
      </c>
      <c r="AJ31" s="47" t="str">
        <f>IFERROR(VLOOKUP($B31,AJ$3:$BN$5,MAX($U$6:$BM$6)+2-AJ$6,0),"")</f>
        <v/>
      </c>
      <c r="AK31" s="47" t="str">
        <f>IFERROR(VLOOKUP($B31,AK$3:$BN$5,MAX($U$6:$BM$6)+2-AK$6,0),"")</f>
        <v/>
      </c>
      <c r="AL31" s="47" t="str">
        <f>IFERROR(VLOOKUP($B31,AL$3:$BN$5,MAX($U$6:$BM$6)+2-AL$6,0),"")</f>
        <v/>
      </c>
      <c r="AM31" s="47" t="str">
        <f>IFERROR(VLOOKUP($B31,AM$3:$BN$5,MAX($U$6:$BM$6)+2-AM$6,0),"")</f>
        <v/>
      </c>
      <c r="AN31" s="47" t="str">
        <f>IFERROR(VLOOKUP($B31,AN$3:$BN$5,MAX($U$6:$BM$6)+2-AN$6,0),"")</f>
        <v/>
      </c>
      <c r="AO31" s="47" t="str">
        <f>IFERROR(VLOOKUP($B31,AO$3:$BN$5,MAX($U$6:$BM$6)+2-AO$6,0),"")</f>
        <v/>
      </c>
      <c r="AP31" s="47" t="str">
        <f>IFERROR(VLOOKUP($B31,AP$3:$BN$5,MAX($U$6:$BM$6)+2-AP$6,0),"")</f>
        <v/>
      </c>
      <c r="AQ31" s="47" t="str">
        <f>IFERROR(VLOOKUP($B31,AQ$3:$BN$5,MAX($U$6:$BM$6)+2-AQ$6,0),"")</f>
        <v/>
      </c>
      <c r="AR31" s="47" t="str">
        <f>IFERROR(VLOOKUP($B31,AR$3:$BN$5,MAX($U$6:$BM$6)+2-AR$6,0),"")</f>
        <v/>
      </c>
      <c r="AS31" s="47" t="str">
        <f>IFERROR(VLOOKUP($B31,AS$3:$BN$5,MAX($U$6:$BM$6)+2-AS$6,0),"")</f>
        <v/>
      </c>
      <c r="AT31" s="47" t="str">
        <f>IFERROR(VLOOKUP($B31,AT$3:$BN$5,MAX($U$6:$BM$6)+2-AT$6,0),"")</f>
        <v/>
      </c>
      <c r="AU31" s="47" t="str">
        <f>IFERROR(VLOOKUP($B31,AU$3:$BN$5,MAX($U$6:$BM$6)+2-AU$6,0),"")</f>
        <v/>
      </c>
      <c r="AV31" s="47" t="str">
        <f>IFERROR(VLOOKUP($B31,AV$3:$BN$5,MAX($U$6:$BM$6)+2-AV$6,0),"")</f>
        <v/>
      </c>
      <c r="AW31" s="47" t="str">
        <f>IFERROR(VLOOKUP($B31,AW$3:$BN$5,MAX($U$6:$BM$6)+2-AW$6,0),"")</f>
        <v/>
      </c>
      <c r="AX31" s="47" t="str">
        <f>IFERROR(VLOOKUP($B31,AX$3:$BN$5,MAX($U$6:$BM$6)+2-AX$6,0),"")</f>
        <v/>
      </c>
      <c r="AY31" s="47" t="str">
        <f>IFERROR(VLOOKUP($B31,AY$3:$BN$5,MAX($U$6:$BM$6)+2-AY$6,0),"")</f>
        <v/>
      </c>
      <c r="AZ31" s="47" t="str">
        <f>IFERROR(VLOOKUP($B31,AZ$3:$BN$5,MAX($U$6:$BM$6)+2-AZ$6,0),"")</f>
        <v/>
      </c>
      <c r="BA31" s="47" t="str">
        <f>IFERROR(VLOOKUP($B31,BA$3:$BN$5,MAX($U$6:$BM$6)+2-BA$6,0),"")</f>
        <v/>
      </c>
      <c r="BB31" s="47" t="str">
        <f>IFERROR(VLOOKUP($B31,BB$3:$BN$5,MAX($U$6:$BM$6)+2-BB$6,0),"")</f>
        <v/>
      </c>
      <c r="BC31" s="47" t="str">
        <f>IFERROR(VLOOKUP($B31,BC$3:$BN$5,MAX($U$6:$BM$6)+2-BC$6,0),"")</f>
        <v/>
      </c>
      <c r="BD31" s="47" t="str">
        <f>IFERROR(VLOOKUP($B31,BD$3:$BN$5,MAX($U$6:$BM$6)+2-BD$6,0),"")</f>
        <v/>
      </c>
      <c r="BE31" s="47" t="str">
        <f>IFERROR(VLOOKUP($B31,BE$3:$BN$5,MAX($U$6:$BM$6)+2-BE$6,0),"")</f>
        <v/>
      </c>
      <c r="BF31" s="47" t="str">
        <f>IFERROR(VLOOKUP($B31,BF$3:$BN$5,MAX($U$6:$BM$6)+2-BF$6,0),"")</f>
        <v/>
      </c>
      <c r="BG31" s="47" t="str">
        <f>IFERROR(VLOOKUP($B31,BG$3:$BN$5,MAX($U$6:$BM$6)+2-BG$6,0),"")</f>
        <v/>
      </c>
      <c r="BH31" s="47" t="str">
        <f>IFERROR(VLOOKUP($B31,BH$3:$BN$5,MAX($U$6:$BM$6)+2-BH$6,0),"")</f>
        <v/>
      </c>
      <c r="BI31" s="47" t="str">
        <f>IFERROR(VLOOKUP($B31,BI$3:$BN$5,MAX($U$6:$BM$6)+2-BI$6,0),"")</f>
        <v/>
      </c>
      <c r="BJ31" s="47" t="str">
        <f>IFERROR(VLOOKUP($B31,BJ$3:$BN$5,MAX($U$6:$BM$6)+2-BJ$6,0),"")</f>
        <v/>
      </c>
      <c r="BK31" s="47" t="str">
        <f>IFERROR(VLOOKUP($B31,BK$3:$BN$5,MAX($U$6:$BM$6)+2-BK$6,0),"")</f>
        <v/>
      </c>
      <c r="BL31" s="47" t="str">
        <f>IFERROR(VLOOKUP($B31,BL$3:$BN$5,MAX($U$6:$BM$6)+2-BL$6,0),"")</f>
        <v/>
      </c>
      <c r="BM31" s="47" t="str">
        <f>IFERROR(VLOOKUP($B31,BM$3:$BN$5,MAX($U$6:$BM$6)+2-BM$6,0),"")</f>
        <v/>
      </c>
      <c r="BN31" s="46">
        <f t="shared" si="12"/>
        <v>0</v>
      </c>
      <c r="BO31" s="48" t="str">
        <f t="shared" si="13"/>
        <v/>
      </c>
      <c r="BP31" s="48">
        <v>24</v>
      </c>
      <c r="BQ31" s="49" t="str">
        <f t="shared" si="14"/>
        <v/>
      </c>
      <c r="BR31" s="50">
        <f t="shared" si="15"/>
        <v>0</v>
      </c>
      <c r="BS31" s="51">
        <f t="shared" si="16"/>
        <v>0</v>
      </c>
      <c r="BT31" s="52" t="str">
        <f>IFERROR(VLOOKUP($B31,BT$2:$CN$5,MAX($BT$6:$CM$6)+2-BT$6,0)*BT$7,"")</f>
        <v/>
      </c>
      <c r="BU31" s="52" t="str">
        <f>IFERROR(VLOOKUP($B31,BU$2:$CN$5,MAX($BT$6:$CM$6)+2-BU$6,0)*BU$7,"")</f>
        <v/>
      </c>
      <c r="BV31" s="52" t="str">
        <f>IFERROR(VLOOKUP($B31,BV$2:$CN$5,MAX($BT$6:$CM$6)+2-BV$6,0)*BV$7,"")</f>
        <v/>
      </c>
      <c r="BW31" s="52" t="str">
        <f>IFERROR(VLOOKUP($B31,BW$2:$CN$5,MAX($BT$6:$CM$6)+2-BW$6,0)*BW$7,"")</f>
        <v/>
      </c>
      <c r="BX31" s="52" t="str">
        <f>IFERROR(VLOOKUP($B31,BX$2:$CN$5,MAX($BT$6:$CM$6)+2-BX$6,0)*BX$7,"")</f>
        <v/>
      </c>
      <c r="BY31" s="52" t="str">
        <f>IFERROR(VLOOKUP($B31,BY$2:$CN$5,MAX($BT$6:$CM$6)+2-BY$6,0)*BY$7,"")</f>
        <v/>
      </c>
      <c r="BZ31" s="52" t="str">
        <f>IFERROR(VLOOKUP($B31,BZ$2:$CN$5,MAX($BT$6:$CM$6)+2-BZ$6,0)*BZ$7,"")</f>
        <v/>
      </c>
      <c r="CA31" s="52" t="str">
        <f>IFERROR(VLOOKUP($B31,CA$2:$CN$5,MAX($BT$6:$CM$6)+2-CA$6,0)*CA$7,"")</f>
        <v/>
      </c>
      <c r="CB31" s="52" t="str">
        <f>IFERROR(VLOOKUP($B31,CB$2:$CN$5,MAX($BT$6:$CM$6)+2-CB$6,0)*CB$7,"")</f>
        <v/>
      </c>
      <c r="CC31" s="52" t="str">
        <f>IFERROR(VLOOKUP($B31,CC$2:$CN$5,MAX($BT$6:$CM$6)+2-CC$6,0)*CC$7,"")</f>
        <v/>
      </c>
      <c r="CD31" s="52" t="str">
        <f>IFERROR(VLOOKUP($B31,CD$2:$CN$5,MAX($BT$6:$CM$6)+2-CD$6,0)*CD$7,"")</f>
        <v/>
      </c>
      <c r="CE31" s="52" t="str">
        <f>IFERROR(VLOOKUP($B31,CE$2:$CN$5,MAX($BT$6:$CM$6)+2-CE$6,0)*CE$7,"")</f>
        <v/>
      </c>
      <c r="CF31" s="52" t="str">
        <f>IFERROR(VLOOKUP($B31,CF$2:$CN$5,MAX($BT$6:$CM$6)+2-CF$6,0)*CF$7,"")</f>
        <v/>
      </c>
      <c r="CG31" s="52" t="str">
        <f>IFERROR(VLOOKUP($B31,CG$2:$CN$5,MAX($BT$6:$CM$6)+2-CG$6,0)*CG$7,"")</f>
        <v/>
      </c>
      <c r="CH31" s="52" t="str">
        <f>IFERROR(VLOOKUP($B31,CH$2:$CN$5,MAX($BT$6:$CM$6)+2-CH$6,0)*CH$7,"")</f>
        <v/>
      </c>
      <c r="CI31" s="52" t="str">
        <f>IFERROR(VLOOKUP($B31,CI$2:$CN$5,MAX($BT$6:$CM$6)+2-CI$6,0)*CI$7,"")</f>
        <v/>
      </c>
      <c r="CJ31" s="52" t="str">
        <f>IFERROR(VLOOKUP($B31,CJ$2:$CN$5,MAX($BT$6:$CM$6)+2-CJ$6,0)*CJ$7,"")</f>
        <v/>
      </c>
      <c r="CK31" s="52" t="str">
        <f>IFERROR(VLOOKUP($B31,CK$2:$CN$5,MAX($BT$6:$CM$6)+2-CK$6,0)*CK$7,"")</f>
        <v/>
      </c>
      <c r="CL31" s="52" t="str">
        <f>IFERROR(VLOOKUP($B31,CL$2:$CN$5,MAX($BT$6:$CM$6)+2-CL$6,0)*CL$7,"")</f>
        <v/>
      </c>
      <c r="CM31" s="52" t="str">
        <f>IFERROR(VLOOKUP($B31,CM$2:$CN$5,MAX($BT$6:$CM$6)+2-CM$6,0)*CM$7,"")</f>
        <v/>
      </c>
      <c r="CP31" s="53"/>
      <c r="CQ31" s="54" t="str">
        <f>IFERROR(VLOOKUP($B31,BT$49:$CN$58,MAX($CQ$6:$DJ$6)+2-CQ$6,0)*CQ$7,"")</f>
        <v/>
      </c>
      <c r="CR31" s="54" t="str">
        <f>IFERROR(VLOOKUP($B31,BU$49:$CN$58,MAX($CQ$6:$DJ$6)+2-CR$6,0)*CR$7,"")</f>
        <v/>
      </c>
      <c r="CS31" s="54" t="str">
        <f>IFERROR(VLOOKUP($B31,BV$49:$CN$58,MAX($CQ$6:$DJ$6)+2-CS$6,0)*CS$7,"")</f>
        <v/>
      </c>
      <c r="CT31" s="54" t="str">
        <f>IFERROR(VLOOKUP($B31,BW$49:$CN$58,MAX($CQ$6:$DJ$6)+2-CT$6,0)*CT$7,"")</f>
        <v/>
      </c>
      <c r="CU31" s="54" t="str">
        <f>IFERROR(VLOOKUP($B31,BX$49:$CN$58,MAX($CQ$6:$DJ$6)+2-CU$6,0)*CU$7,"")</f>
        <v/>
      </c>
      <c r="CV31" s="54" t="str">
        <f>IFERROR(VLOOKUP($B31,BY$49:$CN$58,MAX($CQ$6:$DJ$6)+2-CV$6,0)*CV$7,"")</f>
        <v/>
      </c>
      <c r="CW31" s="54" t="str">
        <f>IFERROR(VLOOKUP($B31,BZ$49:$CN$58,MAX($CQ$6:$DJ$6)+2-CW$6,0)*CW$7,"")</f>
        <v/>
      </c>
      <c r="CX31" s="54" t="str">
        <f>IFERROR(VLOOKUP($B31,CA$49:$CN$58,MAX($CQ$6:$DJ$6)+2-CX$6,0)*CX$7,"")</f>
        <v/>
      </c>
      <c r="CY31" s="54" t="str">
        <f>IFERROR(VLOOKUP($B31,CB$49:$CN$58,MAX($CQ$6:$DJ$6)+2-CY$6,0)*CY$7,"")</f>
        <v/>
      </c>
      <c r="CZ31" s="54" t="str">
        <f>IFERROR(VLOOKUP($B31,CC$49:$CN$58,MAX($CQ$6:$DJ$6)+2-CZ$6,0)*CZ$7,"")</f>
        <v/>
      </c>
      <c r="DA31" s="54" t="str">
        <f>IFERROR(VLOOKUP($B31,CD$49:$CN$58,MAX($CQ$6:$DJ$6)+2-DA$6,0)*DA$7,"")</f>
        <v/>
      </c>
      <c r="DB31" s="54" t="str">
        <f>IFERROR(VLOOKUP($B31,CE$49:$CN$58,MAX($CQ$6:$DJ$6)+2-DB$6,0)*DB$7,"")</f>
        <v/>
      </c>
      <c r="DC31" s="54" t="str">
        <f>IFERROR(VLOOKUP($B31,CF$49:$CN$58,MAX($CQ$6:$DJ$6)+2-DC$6,0)*DC$7,"")</f>
        <v/>
      </c>
      <c r="DD31" s="54" t="str">
        <f>IFERROR(VLOOKUP($B31,CG$49:$CN$58,MAX($CQ$6:$DJ$6)+2-DD$6,0)*DD$7,"")</f>
        <v/>
      </c>
      <c r="DE31" s="54" t="str">
        <f>IFERROR(VLOOKUP($B31,CH$49:$CN$58,MAX($CQ$6:$DJ$6)+2-DE$6,0)*DE$7,"")</f>
        <v/>
      </c>
      <c r="DF31" s="54" t="str">
        <f>IFERROR(VLOOKUP($B31,CI$49:$CN$58,MAX($CQ$6:$DJ$6)+2-DF$6,0)*DF$7,"")</f>
        <v/>
      </c>
      <c r="DG31" s="54" t="str">
        <f>IFERROR(VLOOKUP($B31,CJ$49:$CN$58,MAX($CQ$6:$DJ$6)+2-DG$6,0)*DG$7,"")</f>
        <v/>
      </c>
      <c r="DH31" s="54" t="str">
        <f>IFERROR(VLOOKUP($B31,CK$49:$CN$58,MAX($CQ$6:$DJ$6)+2-DH$6,0)*DH$7,"")</f>
        <v/>
      </c>
      <c r="DI31" s="54" t="str">
        <f>IFERROR(VLOOKUP($B31,CL$49:$CN$58,MAX($CQ$6:$DJ$6)+2-DI$6,0)*DI$7,"")</f>
        <v/>
      </c>
      <c r="DJ31" s="54" t="str">
        <f>IFERROR(VLOOKUP($B31,CM$49:$CN$58,MAX($CQ$6:$DJ$6)+2-DJ$6,0)*DJ$7,"")</f>
        <v/>
      </c>
      <c r="DK31" s="55">
        <f t="shared" si="17"/>
        <v>0</v>
      </c>
      <c r="DM31" s="56" t="str">
        <f>IFERROR(VLOOKUP($B31,BT$60:$CN$69,MAX($BT$6:$CM$6)+2-DM$6,0)*DM$7,"")</f>
        <v/>
      </c>
      <c r="DN31" s="56" t="str">
        <f>IFERROR(VLOOKUP($B31,BU$60:$CN$69,MAX($BT$6:$CM$6)+2-DN$6,0)*DN$7,"")</f>
        <v/>
      </c>
      <c r="DO31" s="56" t="str">
        <f>IFERROR(VLOOKUP($B31,BV$60:$CN$69,MAX($BT$6:$CM$6)+2-DO$6,0)*DO$7,"")</f>
        <v/>
      </c>
      <c r="DP31" s="56" t="str">
        <f>IFERROR(VLOOKUP($B31,BW$60:$CN$69,MAX($BT$6:$CM$6)+2-DP$6,0)*DP$7,"")</f>
        <v/>
      </c>
      <c r="DQ31" s="56" t="str">
        <f>IFERROR(VLOOKUP($B31,BX$60:$CN$69,MAX($BT$6:$CM$6)+2-DQ$6,0)*DQ$7,"")</f>
        <v/>
      </c>
      <c r="DR31" s="56" t="str">
        <f>IFERROR(VLOOKUP($B31,BY$60:$CN$69,MAX($BT$6:$CM$6)+2-DR$6,0)*DR$7,"")</f>
        <v/>
      </c>
      <c r="DS31" s="56" t="str">
        <f>IFERROR(VLOOKUP($B31,BZ$60:$CN$69,MAX($BT$6:$CM$6)+2-DS$6,0)*DS$7,"")</f>
        <v/>
      </c>
      <c r="DT31" s="56" t="str">
        <f>IFERROR(VLOOKUP($B31,CA$60:$CN$69,MAX($BT$6:$CM$6)+2-DT$6,0)*DT$7,"")</f>
        <v/>
      </c>
      <c r="DU31" s="56" t="str">
        <f>IFERROR(VLOOKUP($B31,CB$60:$CN$69,MAX($BT$6:$CM$6)+2-DU$6,0)*DU$7,"")</f>
        <v/>
      </c>
      <c r="DV31" s="56" t="str">
        <f>IFERROR(VLOOKUP($B31,CC$60:$CN$69,MAX($BT$6:$CM$6)+2-DV$6,0)*DV$7,"")</f>
        <v/>
      </c>
      <c r="DW31" s="56" t="str">
        <f>IFERROR(VLOOKUP($B31,CD$60:$CN$69,MAX($BT$6:$CM$6)+2-DW$6,0)*DW$7,"")</f>
        <v/>
      </c>
      <c r="DX31" s="56" t="str">
        <f>IFERROR(VLOOKUP($B31,CE$60:$CN$69,MAX($BT$6:$CM$6)+2-DX$6,0)*DX$7,"")</f>
        <v/>
      </c>
      <c r="DY31" s="56" t="str">
        <f>IFERROR(VLOOKUP($B31,CF$60:$CN$69,MAX($BT$6:$CM$6)+2-DY$6,0)*DY$7,"")</f>
        <v/>
      </c>
      <c r="DZ31" s="56" t="str">
        <f>IFERROR(VLOOKUP($B31,CG$60:$CN$69,MAX($BT$6:$CM$6)+2-DZ$6,0)*DZ$7,"")</f>
        <v/>
      </c>
      <c r="EA31" s="56" t="str">
        <f>IFERROR(VLOOKUP($B31,CH$60:$CN$69,MAX($BT$6:$CM$6)+2-EA$6,0)*EA$7,"")</f>
        <v/>
      </c>
      <c r="EB31" s="56" t="str">
        <f>IFERROR(VLOOKUP($B31,CI$60:$CN$69,MAX($BT$6:$CM$6)+2-EB$6,0)*EB$7,"")</f>
        <v/>
      </c>
      <c r="EC31" s="56" t="str">
        <f>IFERROR(VLOOKUP($B31,CJ$60:$CN$69,MAX($BT$6:$CM$6)+2-EC$6,0)*EC$7,"")</f>
        <v/>
      </c>
      <c r="ED31" s="56" t="str">
        <f>IFERROR(VLOOKUP($B31,CK$60:$CN$69,MAX($BT$6:$CM$6)+2-ED$6,0)*ED$7,"")</f>
        <v/>
      </c>
      <c r="EE31" s="56" t="str">
        <f>IFERROR(VLOOKUP($B31,CL$60:$CN$69,MAX($BT$6:$CM$6)+2-EE$6,0)*EE$7,"")</f>
        <v/>
      </c>
      <c r="EF31" s="56" t="str">
        <f>IFERROR(VLOOKUP($B31,CM$60:$CN$69,MAX($BT$6:$CM$6)+2-EF$6,0)*EF$7,"")</f>
        <v/>
      </c>
      <c r="EG31" s="57">
        <f t="shared" si="18"/>
        <v>0</v>
      </c>
      <c r="EJ31" s="1">
        <v>24</v>
      </c>
      <c r="EL31" s="1">
        <v>24</v>
      </c>
      <c r="EN31" s="1">
        <v>24</v>
      </c>
      <c r="EP31" s="1">
        <v>24</v>
      </c>
    </row>
    <row r="32" spans="1:146" ht="18" hidden="1">
      <c r="A32" s="36" t="s">
        <v>51</v>
      </c>
      <c r="B32" s="37"/>
      <c r="C32" s="60"/>
      <c r="D32" s="61"/>
      <c r="E32" s="61"/>
      <c r="F32" s="61"/>
      <c r="G32" s="37"/>
      <c r="H32" s="43">
        <f t="shared" si="0"/>
        <v>0</v>
      </c>
      <c r="I32" s="43">
        <f t="shared" si="1"/>
        <v>0</v>
      </c>
      <c r="J32" s="43">
        <f t="shared" si="2"/>
        <v>0</v>
      </c>
      <c r="K32" s="43">
        <f t="shared" si="3"/>
        <v>0</v>
      </c>
      <c r="L32" s="43">
        <f t="shared" si="4"/>
        <v>0</v>
      </c>
      <c r="M32" s="43">
        <f t="shared" si="5"/>
        <v>49</v>
      </c>
      <c r="N32" s="43">
        <f t="shared" si="6"/>
        <v>0</v>
      </c>
      <c r="O32" s="44">
        <f t="shared" si="7"/>
        <v>49</v>
      </c>
      <c r="P32" s="45" t="str">
        <f t="shared" si="8"/>
        <v/>
      </c>
      <c r="Q32" s="45">
        <f t="shared" si="9"/>
        <v>0</v>
      </c>
      <c r="R32" s="46"/>
      <c r="S32" s="46" t="str">
        <f t="shared" si="10"/>
        <v/>
      </c>
      <c r="T32" s="46">
        <f t="shared" si="11"/>
        <v>0</v>
      </c>
      <c r="U32" s="47" t="str">
        <f>IFERROR(VLOOKUP($B32,U$3:$BN$5,MAX($U$6:$BM$6)+2-U$6,0),"")</f>
        <v/>
      </c>
      <c r="V32" s="47" t="str">
        <f>IFERROR(VLOOKUP($B32,V$3:$BN$5,MAX($U$6:$BM$6)+2-V$6,0),"")</f>
        <v/>
      </c>
      <c r="W32" s="47" t="str">
        <f>IFERROR(VLOOKUP($B32,W$3:$BN$5,MAX($U$6:$BM$6)+2-W$6,0),"")</f>
        <v/>
      </c>
      <c r="X32" s="47" t="str">
        <f>IFERROR(VLOOKUP($B32,X$3:$BN$5,MAX($U$6:$BM$6)+2-X$6,0),"")</f>
        <v/>
      </c>
      <c r="Y32" s="47" t="str">
        <f>IFERROR(VLOOKUP($B32,Y$3:$BN$5,MAX($U$6:$BM$6)+2-Y$6,0),"")</f>
        <v/>
      </c>
      <c r="Z32" s="47" t="str">
        <f>IFERROR(VLOOKUP($B32,Z$3:$BN$5,MAX($U$6:$BM$6)+2-Z$6,0),"")</f>
        <v/>
      </c>
      <c r="AA32" s="47" t="str">
        <f>IFERROR(VLOOKUP($B32,AA$3:$BN$5,MAX($U$6:$BM$6)+2-AA$6,0),"")</f>
        <v/>
      </c>
      <c r="AB32" s="47" t="str">
        <f>IFERROR(VLOOKUP($B32,AB$3:$BN$5,MAX($U$6:$BM$6)+2-AB$6,0),"")</f>
        <v/>
      </c>
      <c r="AC32" s="47" t="str">
        <f>IFERROR(VLOOKUP($B32,AC$3:$BN$5,MAX($U$6:$BM$6)+2-AC$6,0),"")</f>
        <v/>
      </c>
      <c r="AD32" s="47" t="str">
        <f>IFERROR(VLOOKUP($B32,AD$3:$BN$5,MAX($U$6:$BM$6)+2-AD$6,0),"")</f>
        <v/>
      </c>
      <c r="AE32" s="47" t="str">
        <f>IFERROR(VLOOKUP($B32,AE$3:$BN$5,MAX($U$6:$BM$6)+2-AE$6,0),"")</f>
        <v/>
      </c>
      <c r="AF32" s="47" t="str">
        <f>IFERROR(VLOOKUP($B32,AF$3:$BN$5,MAX($U$6:$BM$6)+2-AF$6,0),"")</f>
        <v/>
      </c>
      <c r="AG32" s="47" t="str">
        <f>IFERROR(VLOOKUP($B32,AG$3:$BN$5,MAX($U$6:$BM$6)+2-AG$6,0),"")</f>
        <v/>
      </c>
      <c r="AH32" s="47" t="str">
        <f>IFERROR(VLOOKUP($B32,AH$3:$BN$5,MAX($U$6:$BM$6)+2-AH$6,0),"")</f>
        <v/>
      </c>
      <c r="AI32" s="47" t="str">
        <f>IFERROR(VLOOKUP($B32,AI$3:$BN$5,MAX($U$6:$BM$6)+2-AI$6,0),"")</f>
        <v/>
      </c>
      <c r="AJ32" s="47" t="str">
        <f>IFERROR(VLOOKUP($B32,AJ$3:$BN$5,MAX($U$6:$BM$6)+2-AJ$6,0),"")</f>
        <v/>
      </c>
      <c r="AK32" s="47" t="str">
        <f>IFERROR(VLOOKUP($B32,AK$3:$BN$5,MAX($U$6:$BM$6)+2-AK$6,0),"")</f>
        <v/>
      </c>
      <c r="AL32" s="47" t="str">
        <f>IFERROR(VLOOKUP($B32,AL$3:$BN$5,MAX($U$6:$BM$6)+2-AL$6,0),"")</f>
        <v/>
      </c>
      <c r="AM32" s="47" t="str">
        <f>IFERROR(VLOOKUP($B32,AM$3:$BN$5,MAX($U$6:$BM$6)+2-AM$6,0),"")</f>
        <v/>
      </c>
      <c r="AN32" s="47" t="str">
        <f>IFERROR(VLOOKUP($B32,AN$3:$BN$5,MAX($U$6:$BM$6)+2-AN$6,0),"")</f>
        <v/>
      </c>
      <c r="AO32" s="47" t="str">
        <f>IFERROR(VLOOKUP($B32,AO$3:$BN$5,MAX($U$6:$BM$6)+2-AO$6,0),"")</f>
        <v/>
      </c>
      <c r="AP32" s="47" t="str">
        <f>IFERROR(VLOOKUP($B32,AP$3:$BN$5,MAX($U$6:$BM$6)+2-AP$6,0),"")</f>
        <v/>
      </c>
      <c r="AQ32" s="47" t="str">
        <f>IFERROR(VLOOKUP($B32,AQ$3:$BN$5,MAX($U$6:$BM$6)+2-AQ$6,0),"")</f>
        <v/>
      </c>
      <c r="AR32" s="47" t="str">
        <f>IFERROR(VLOOKUP($B32,AR$3:$BN$5,MAX($U$6:$BM$6)+2-AR$6,0),"")</f>
        <v/>
      </c>
      <c r="AS32" s="47" t="str">
        <f>IFERROR(VLOOKUP($B32,AS$3:$BN$5,MAX($U$6:$BM$6)+2-AS$6,0),"")</f>
        <v/>
      </c>
      <c r="AT32" s="47" t="str">
        <f>IFERROR(VLOOKUP($B32,AT$3:$BN$5,MAX($U$6:$BM$6)+2-AT$6,0),"")</f>
        <v/>
      </c>
      <c r="AU32" s="47" t="str">
        <f>IFERROR(VLOOKUP($B32,AU$3:$BN$5,MAX($U$6:$BM$6)+2-AU$6,0),"")</f>
        <v/>
      </c>
      <c r="AV32" s="47" t="str">
        <f>IFERROR(VLOOKUP($B32,AV$3:$BN$5,MAX($U$6:$BM$6)+2-AV$6,0),"")</f>
        <v/>
      </c>
      <c r="AW32" s="47" t="str">
        <f>IFERROR(VLOOKUP($B32,AW$3:$BN$5,MAX($U$6:$BM$6)+2-AW$6,0),"")</f>
        <v/>
      </c>
      <c r="AX32" s="47" t="str">
        <f>IFERROR(VLOOKUP($B32,AX$3:$BN$5,MAX($U$6:$BM$6)+2-AX$6,0),"")</f>
        <v/>
      </c>
      <c r="AY32" s="47" t="str">
        <f>IFERROR(VLOOKUP($B32,AY$3:$BN$5,MAX($U$6:$BM$6)+2-AY$6,0),"")</f>
        <v/>
      </c>
      <c r="AZ32" s="47" t="str">
        <f>IFERROR(VLOOKUP($B32,AZ$3:$BN$5,MAX($U$6:$BM$6)+2-AZ$6,0),"")</f>
        <v/>
      </c>
      <c r="BA32" s="47" t="str">
        <f>IFERROR(VLOOKUP($B32,BA$3:$BN$5,MAX($U$6:$BM$6)+2-BA$6,0),"")</f>
        <v/>
      </c>
      <c r="BB32" s="47" t="str">
        <f>IFERROR(VLOOKUP($B32,BB$3:$BN$5,MAX($U$6:$BM$6)+2-BB$6,0),"")</f>
        <v/>
      </c>
      <c r="BC32" s="47" t="str">
        <f>IFERROR(VLOOKUP($B32,BC$3:$BN$5,MAX($U$6:$BM$6)+2-BC$6,0),"")</f>
        <v/>
      </c>
      <c r="BD32" s="47" t="str">
        <f>IFERROR(VLOOKUP($B32,BD$3:$BN$5,MAX($U$6:$BM$6)+2-BD$6,0),"")</f>
        <v/>
      </c>
      <c r="BE32" s="47" t="str">
        <f>IFERROR(VLOOKUP($B32,BE$3:$BN$5,MAX($U$6:$BM$6)+2-BE$6,0),"")</f>
        <v/>
      </c>
      <c r="BF32" s="47" t="str">
        <f>IFERROR(VLOOKUP($B32,BF$3:$BN$5,MAX($U$6:$BM$6)+2-BF$6,0),"")</f>
        <v/>
      </c>
      <c r="BG32" s="47" t="str">
        <f>IFERROR(VLOOKUP($B32,BG$3:$BN$5,MAX($U$6:$BM$6)+2-BG$6,0),"")</f>
        <v/>
      </c>
      <c r="BH32" s="47" t="str">
        <f>IFERROR(VLOOKUP($B32,BH$3:$BN$5,MAX($U$6:$BM$6)+2-BH$6,0),"")</f>
        <v/>
      </c>
      <c r="BI32" s="47" t="str">
        <f>IFERROR(VLOOKUP($B32,BI$3:$BN$5,MAX($U$6:$BM$6)+2-BI$6,0),"")</f>
        <v/>
      </c>
      <c r="BJ32" s="47" t="str">
        <f>IFERROR(VLOOKUP($B32,BJ$3:$BN$5,MAX($U$6:$BM$6)+2-BJ$6,0),"")</f>
        <v/>
      </c>
      <c r="BK32" s="47" t="str">
        <f>IFERROR(VLOOKUP($B32,BK$3:$BN$5,MAX($U$6:$BM$6)+2-BK$6,0),"")</f>
        <v/>
      </c>
      <c r="BL32" s="47" t="str">
        <f>IFERROR(VLOOKUP($B32,BL$3:$BN$5,MAX($U$6:$BM$6)+2-BL$6,0),"")</f>
        <v/>
      </c>
      <c r="BM32" s="47" t="str">
        <f>IFERROR(VLOOKUP($B32,BM$3:$BN$5,MAX($U$6:$BM$6)+2-BM$6,0),"")</f>
        <v/>
      </c>
      <c r="BN32" s="46">
        <f t="shared" si="12"/>
        <v>0</v>
      </c>
      <c r="BO32" s="48" t="str">
        <f t="shared" si="13"/>
        <v/>
      </c>
      <c r="BP32" s="48">
        <v>25</v>
      </c>
      <c r="BQ32" s="49" t="str">
        <f t="shared" si="14"/>
        <v/>
      </c>
      <c r="BR32" s="50">
        <f t="shared" si="15"/>
        <v>0</v>
      </c>
      <c r="BS32" s="51">
        <f t="shared" si="16"/>
        <v>0</v>
      </c>
      <c r="BT32" s="52" t="str">
        <f>IFERROR(VLOOKUP($B32,BT$2:$CN$5,MAX($BT$6:$CM$6)+2-BT$6,0)*BT$7,"")</f>
        <v/>
      </c>
      <c r="BU32" s="52" t="str">
        <f>IFERROR(VLOOKUP($B32,BU$2:$CN$5,MAX($BT$6:$CM$6)+2-BU$6,0)*BU$7,"")</f>
        <v/>
      </c>
      <c r="BV32" s="52" t="str">
        <f>IFERROR(VLOOKUP($B32,BV$2:$CN$5,MAX($BT$6:$CM$6)+2-BV$6,0)*BV$7,"")</f>
        <v/>
      </c>
      <c r="BW32" s="52" t="str">
        <f>IFERROR(VLOOKUP($B32,BW$2:$CN$5,MAX($BT$6:$CM$6)+2-BW$6,0)*BW$7,"")</f>
        <v/>
      </c>
      <c r="BX32" s="52" t="str">
        <f>IFERROR(VLOOKUP($B32,BX$2:$CN$5,MAX($BT$6:$CM$6)+2-BX$6,0)*BX$7,"")</f>
        <v/>
      </c>
      <c r="BY32" s="52" t="str">
        <f>IFERROR(VLOOKUP($B32,BY$2:$CN$5,MAX($BT$6:$CM$6)+2-BY$6,0)*BY$7,"")</f>
        <v/>
      </c>
      <c r="BZ32" s="52" t="str">
        <f>IFERROR(VLOOKUP($B32,BZ$2:$CN$5,MAX($BT$6:$CM$6)+2-BZ$6,0)*BZ$7,"")</f>
        <v/>
      </c>
      <c r="CA32" s="52" t="str">
        <f>IFERROR(VLOOKUP($B32,CA$2:$CN$5,MAX($BT$6:$CM$6)+2-CA$6,0)*CA$7,"")</f>
        <v/>
      </c>
      <c r="CB32" s="52" t="str">
        <f>IFERROR(VLOOKUP($B32,CB$2:$CN$5,MAX($BT$6:$CM$6)+2-CB$6,0)*CB$7,"")</f>
        <v/>
      </c>
      <c r="CC32" s="52" t="str">
        <f>IFERROR(VLOOKUP($B32,CC$2:$CN$5,MAX($BT$6:$CM$6)+2-CC$6,0)*CC$7,"")</f>
        <v/>
      </c>
      <c r="CD32" s="52" t="str">
        <f>IFERROR(VLOOKUP($B32,CD$2:$CN$5,MAX($BT$6:$CM$6)+2-CD$6,0)*CD$7,"")</f>
        <v/>
      </c>
      <c r="CE32" s="52" t="str">
        <f>IFERROR(VLOOKUP($B32,CE$2:$CN$5,MAX($BT$6:$CM$6)+2-CE$6,0)*CE$7,"")</f>
        <v/>
      </c>
      <c r="CF32" s="52" t="str">
        <f>IFERROR(VLOOKUP($B32,CF$2:$CN$5,MAX($BT$6:$CM$6)+2-CF$6,0)*CF$7,"")</f>
        <v/>
      </c>
      <c r="CG32" s="52" t="str">
        <f>IFERROR(VLOOKUP($B32,CG$2:$CN$5,MAX($BT$6:$CM$6)+2-CG$6,0)*CG$7,"")</f>
        <v/>
      </c>
      <c r="CH32" s="52" t="str">
        <f>IFERROR(VLOOKUP($B32,CH$2:$CN$5,MAX($BT$6:$CM$6)+2-CH$6,0)*CH$7,"")</f>
        <v/>
      </c>
      <c r="CI32" s="52" t="str">
        <f>IFERROR(VLOOKUP($B32,CI$2:$CN$5,MAX($BT$6:$CM$6)+2-CI$6,0)*CI$7,"")</f>
        <v/>
      </c>
      <c r="CJ32" s="52" t="str">
        <f>IFERROR(VLOOKUP($B32,CJ$2:$CN$5,MAX($BT$6:$CM$6)+2-CJ$6,0)*CJ$7,"")</f>
        <v/>
      </c>
      <c r="CK32" s="52" t="str">
        <f>IFERROR(VLOOKUP($B32,CK$2:$CN$5,MAX($BT$6:$CM$6)+2-CK$6,0)*CK$7,"")</f>
        <v/>
      </c>
      <c r="CL32" s="52" t="str">
        <f>IFERROR(VLOOKUP($B32,CL$2:$CN$5,MAX($BT$6:$CM$6)+2-CL$6,0)*CL$7,"")</f>
        <v/>
      </c>
      <c r="CM32" s="52" t="str">
        <f>IFERROR(VLOOKUP($B32,CM$2:$CN$5,MAX($BT$6:$CM$6)+2-CM$6,0)*CM$7,"")</f>
        <v/>
      </c>
      <c r="CP32" s="53"/>
      <c r="CQ32" s="54" t="str">
        <f>IFERROR(VLOOKUP($B32,BT$49:$CN$58,MAX($CQ$6:$DJ$6)+2-CQ$6,0)*CQ$7,"")</f>
        <v/>
      </c>
      <c r="CR32" s="54" t="str">
        <f>IFERROR(VLOOKUP($B32,BU$49:$CN$58,MAX($CQ$6:$DJ$6)+2-CR$6,0)*CR$7,"")</f>
        <v/>
      </c>
      <c r="CS32" s="54" t="str">
        <f>IFERROR(VLOOKUP($B32,BV$49:$CN$58,MAX($CQ$6:$DJ$6)+2-CS$6,0)*CS$7,"")</f>
        <v/>
      </c>
      <c r="CT32" s="54" t="str">
        <f>IFERROR(VLOOKUP($B32,BW$49:$CN$58,MAX($CQ$6:$DJ$6)+2-CT$6,0)*CT$7,"")</f>
        <v/>
      </c>
      <c r="CU32" s="54" t="str">
        <f>IFERROR(VLOOKUP($B32,BX$49:$CN$58,MAX($CQ$6:$DJ$6)+2-CU$6,0)*CU$7,"")</f>
        <v/>
      </c>
      <c r="CV32" s="54" t="str">
        <f>IFERROR(VLOOKUP($B32,BY$49:$CN$58,MAX($CQ$6:$DJ$6)+2-CV$6,0)*CV$7,"")</f>
        <v/>
      </c>
      <c r="CW32" s="54" t="str">
        <f>IFERROR(VLOOKUP($B32,BZ$49:$CN$58,MAX($CQ$6:$DJ$6)+2-CW$6,0)*CW$7,"")</f>
        <v/>
      </c>
      <c r="CX32" s="54" t="str">
        <f>IFERROR(VLOOKUP($B32,CA$49:$CN$58,MAX($CQ$6:$DJ$6)+2-CX$6,0)*CX$7,"")</f>
        <v/>
      </c>
      <c r="CY32" s="54" t="str">
        <f>IFERROR(VLOOKUP($B32,CB$49:$CN$58,MAX($CQ$6:$DJ$6)+2-CY$6,0)*CY$7,"")</f>
        <v/>
      </c>
      <c r="CZ32" s="54" t="str">
        <f>IFERROR(VLOOKUP($B32,CC$49:$CN$58,MAX($CQ$6:$DJ$6)+2-CZ$6,0)*CZ$7,"")</f>
        <v/>
      </c>
      <c r="DA32" s="54" t="str">
        <f>IFERROR(VLOOKUP($B32,CD$49:$CN$58,MAX($CQ$6:$DJ$6)+2-DA$6,0)*DA$7,"")</f>
        <v/>
      </c>
      <c r="DB32" s="54" t="str">
        <f>IFERROR(VLOOKUP($B32,CE$49:$CN$58,MAX($CQ$6:$DJ$6)+2-DB$6,0)*DB$7,"")</f>
        <v/>
      </c>
      <c r="DC32" s="54" t="str">
        <f>IFERROR(VLOOKUP($B32,CF$49:$CN$58,MAX($CQ$6:$DJ$6)+2-DC$6,0)*DC$7,"")</f>
        <v/>
      </c>
      <c r="DD32" s="54" t="str">
        <f>IFERROR(VLOOKUP($B32,CG$49:$CN$58,MAX($CQ$6:$DJ$6)+2-DD$6,0)*DD$7,"")</f>
        <v/>
      </c>
      <c r="DE32" s="54" t="str">
        <f>IFERROR(VLOOKUP($B32,CH$49:$CN$58,MAX($CQ$6:$DJ$6)+2-DE$6,0)*DE$7,"")</f>
        <v/>
      </c>
      <c r="DF32" s="54" t="str">
        <f>IFERROR(VLOOKUP($B32,CI$49:$CN$58,MAX($CQ$6:$DJ$6)+2-DF$6,0)*DF$7,"")</f>
        <v/>
      </c>
      <c r="DG32" s="54" t="str">
        <f>IFERROR(VLOOKUP($B32,CJ$49:$CN$58,MAX($CQ$6:$DJ$6)+2-DG$6,0)*DG$7,"")</f>
        <v/>
      </c>
      <c r="DH32" s="54" t="str">
        <f>IFERROR(VLOOKUP($B32,CK$49:$CN$58,MAX($CQ$6:$DJ$6)+2-DH$6,0)*DH$7,"")</f>
        <v/>
      </c>
      <c r="DI32" s="54" t="str">
        <f>IFERROR(VLOOKUP($B32,CL$49:$CN$58,MAX($CQ$6:$DJ$6)+2-DI$6,0)*DI$7,"")</f>
        <v/>
      </c>
      <c r="DJ32" s="54" t="str">
        <f>IFERROR(VLOOKUP($B32,CM$49:$CN$58,MAX($CQ$6:$DJ$6)+2-DJ$6,0)*DJ$7,"")</f>
        <v/>
      </c>
      <c r="DK32" s="55">
        <f t="shared" si="17"/>
        <v>0</v>
      </c>
      <c r="DM32" s="56" t="str">
        <f>IFERROR(VLOOKUP($B32,BT$60:$CN$69,MAX($BT$6:$CM$6)+2-DM$6,0)*DM$7,"")</f>
        <v/>
      </c>
      <c r="DN32" s="56" t="str">
        <f>IFERROR(VLOOKUP($B32,BU$60:$CN$69,MAX($BT$6:$CM$6)+2-DN$6,0)*DN$7,"")</f>
        <v/>
      </c>
      <c r="DO32" s="56" t="str">
        <f>IFERROR(VLOOKUP($B32,BV$60:$CN$69,MAX($BT$6:$CM$6)+2-DO$6,0)*DO$7,"")</f>
        <v/>
      </c>
      <c r="DP32" s="56" t="str">
        <f>IFERROR(VLOOKUP($B32,BW$60:$CN$69,MAX($BT$6:$CM$6)+2-DP$6,0)*DP$7,"")</f>
        <v/>
      </c>
      <c r="DQ32" s="56" t="str">
        <f>IFERROR(VLOOKUP($B32,BX$60:$CN$69,MAX($BT$6:$CM$6)+2-DQ$6,0)*DQ$7,"")</f>
        <v/>
      </c>
      <c r="DR32" s="56" t="str">
        <f>IFERROR(VLOOKUP($B32,BY$60:$CN$69,MAX($BT$6:$CM$6)+2-DR$6,0)*DR$7,"")</f>
        <v/>
      </c>
      <c r="DS32" s="56" t="str">
        <f>IFERROR(VLOOKUP($B32,BZ$60:$CN$69,MAX($BT$6:$CM$6)+2-DS$6,0)*DS$7,"")</f>
        <v/>
      </c>
      <c r="DT32" s="56" t="str">
        <f>IFERROR(VLOOKUP($B32,CA$60:$CN$69,MAX($BT$6:$CM$6)+2-DT$6,0)*DT$7,"")</f>
        <v/>
      </c>
      <c r="DU32" s="56" t="str">
        <f>IFERROR(VLOOKUP($B32,CB$60:$CN$69,MAX($BT$6:$CM$6)+2-DU$6,0)*DU$7,"")</f>
        <v/>
      </c>
      <c r="DV32" s="56" t="str">
        <f>IFERROR(VLOOKUP($B32,CC$60:$CN$69,MAX($BT$6:$CM$6)+2-DV$6,0)*DV$7,"")</f>
        <v/>
      </c>
      <c r="DW32" s="56" t="str">
        <f>IFERROR(VLOOKUP($B32,CD$60:$CN$69,MAX($BT$6:$CM$6)+2-DW$6,0)*DW$7,"")</f>
        <v/>
      </c>
      <c r="DX32" s="56" t="str">
        <f>IFERROR(VLOOKUP($B32,CE$60:$CN$69,MAX($BT$6:$CM$6)+2-DX$6,0)*DX$7,"")</f>
        <v/>
      </c>
      <c r="DY32" s="56" t="str">
        <f>IFERROR(VLOOKUP($B32,CF$60:$CN$69,MAX($BT$6:$CM$6)+2-DY$6,0)*DY$7,"")</f>
        <v/>
      </c>
      <c r="DZ32" s="56" t="str">
        <f>IFERROR(VLOOKUP($B32,CG$60:$CN$69,MAX($BT$6:$CM$6)+2-DZ$6,0)*DZ$7,"")</f>
        <v/>
      </c>
      <c r="EA32" s="56" t="str">
        <f>IFERROR(VLOOKUP($B32,CH$60:$CN$69,MAX($BT$6:$CM$6)+2-EA$6,0)*EA$7,"")</f>
        <v/>
      </c>
      <c r="EB32" s="56" t="str">
        <f>IFERROR(VLOOKUP($B32,CI$60:$CN$69,MAX($BT$6:$CM$6)+2-EB$6,0)*EB$7,"")</f>
        <v/>
      </c>
      <c r="EC32" s="56" t="str">
        <f>IFERROR(VLOOKUP($B32,CJ$60:$CN$69,MAX($BT$6:$CM$6)+2-EC$6,0)*EC$7,"")</f>
        <v/>
      </c>
      <c r="ED32" s="56" t="str">
        <f>IFERROR(VLOOKUP($B32,CK$60:$CN$69,MAX($BT$6:$CM$6)+2-ED$6,0)*ED$7,"")</f>
        <v/>
      </c>
      <c r="EE32" s="56" t="str">
        <f>IFERROR(VLOOKUP($B32,CL$60:$CN$69,MAX($BT$6:$CM$6)+2-EE$6,0)*EE$7,"")</f>
        <v/>
      </c>
      <c r="EF32" s="56" t="str">
        <f>IFERROR(VLOOKUP($B32,CM$60:$CN$69,MAX($BT$6:$CM$6)+2-EF$6,0)*EF$7,"")</f>
        <v/>
      </c>
      <c r="EG32" s="57">
        <f t="shared" si="18"/>
        <v>0</v>
      </c>
      <c r="EJ32" s="1">
        <v>25</v>
      </c>
      <c r="EL32" s="1">
        <v>25</v>
      </c>
      <c r="EN32" s="1">
        <v>25</v>
      </c>
      <c r="EP32" s="1">
        <v>25</v>
      </c>
    </row>
    <row r="33" spans="1:146" ht="18" hidden="1">
      <c r="A33" s="36" t="s">
        <v>52</v>
      </c>
      <c r="B33" s="37"/>
      <c r="C33" s="58"/>
      <c r="D33" s="59"/>
      <c r="E33" s="59"/>
      <c r="F33" s="59"/>
      <c r="G33" s="37"/>
      <c r="H33" s="43">
        <f t="shared" si="0"/>
        <v>0</v>
      </c>
      <c r="I33" s="43">
        <f t="shared" si="1"/>
        <v>0</v>
      </c>
      <c r="J33" s="43">
        <f t="shared" si="2"/>
        <v>0</v>
      </c>
      <c r="K33" s="43">
        <f t="shared" si="3"/>
        <v>0</v>
      </c>
      <c r="L33" s="43">
        <f t="shared" si="4"/>
        <v>0</v>
      </c>
      <c r="M33" s="43">
        <f t="shared" si="5"/>
        <v>49</v>
      </c>
      <c r="N33" s="43">
        <f t="shared" si="6"/>
        <v>0</v>
      </c>
      <c r="O33" s="44">
        <f t="shared" si="7"/>
        <v>49</v>
      </c>
      <c r="P33" s="45" t="str">
        <f t="shared" si="8"/>
        <v/>
      </c>
      <c r="Q33" s="45">
        <f t="shared" si="9"/>
        <v>0</v>
      </c>
      <c r="R33" s="46"/>
      <c r="S33" s="46" t="str">
        <f t="shared" si="10"/>
        <v/>
      </c>
      <c r="T33" s="46">
        <f t="shared" si="11"/>
        <v>0</v>
      </c>
      <c r="U33" s="47" t="str">
        <f>IFERROR(VLOOKUP($B33,U$3:$BN$5,MAX($U$6:$BM$6)+2-U$6,0),"")</f>
        <v/>
      </c>
      <c r="V33" s="47" t="str">
        <f>IFERROR(VLOOKUP($B33,V$3:$BN$5,MAX($U$6:$BM$6)+2-V$6,0),"")</f>
        <v/>
      </c>
      <c r="W33" s="47" t="str">
        <f>IFERROR(VLOOKUP($B33,W$3:$BN$5,MAX($U$6:$BM$6)+2-W$6,0),"")</f>
        <v/>
      </c>
      <c r="X33" s="47" t="str">
        <f>IFERROR(VLOOKUP($B33,X$3:$BN$5,MAX($U$6:$BM$6)+2-X$6,0),"")</f>
        <v/>
      </c>
      <c r="Y33" s="47" t="str">
        <f>IFERROR(VLOOKUP($B33,Y$3:$BN$5,MAX($U$6:$BM$6)+2-Y$6,0),"")</f>
        <v/>
      </c>
      <c r="Z33" s="47" t="str">
        <f>IFERROR(VLOOKUP($B33,Z$3:$BN$5,MAX($U$6:$BM$6)+2-Z$6,0),"")</f>
        <v/>
      </c>
      <c r="AA33" s="47" t="str">
        <f>IFERROR(VLOOKUP($B33,AA$3:$BN$5,MAX($U$6:$BM$6)+2-AA$6,0),"")</f>
        <v/>
      </c>
      <c r="AB33" s="47" t="str">
        <f>IFERROR(VLOOKUP($B33,AB$3:$BN$5,MAX($U$6:$BM$6)+2-AB$6,0),"")</f>
        <v/>
      </c>
      <c r="AC33" s="47" t="str">
        <f>IFERROR(VLOOKUP($B33,AC$3:$BN$5,MAX($U$6:$BM$6)+2-AC$6,0),"")</f>
        <v/>
      </c>
      <c r="AD33" s="47" t="str">
        <f>IFERROR(VLOOKUP($B33,AD$3:$BN$5,MAX($U$6:$BM$6)+2-AD$6,0),"")</f>
        <v/>
      </c>
      <c r="AE33" s="47" t="str">
        <f>IFERROR(VLOOKUP($B33,AE$3:$BN$5,MAX($U$6:$BM$6)+2-AE$6,0),"")</f>
        <v/>
      </c>
      <c r="AF33" s="47" t="str">
        <f>IFERROR(VLOOKUP($B33,AF$3:$BN$5,MAX($U$6:$BM$6)+2-AF$6,0),"")</f>
        <v/>
      </c>
      <c r="AG33" s="47" t="str">
        <f>IFERROR(VLOOKUP($B33,AG$3:$BN$5,MAX($U$6:$BM$6)+2-AG$6,0),"")</f>
        <v/>
      </c>
      <c r="AH33" s="47" t="str">
        <f>IFERROR(VLOOKUP($B33,AH$3:$BN$5,MAX($U$6:$BM$6)+2-AH$6,0),"")</f>
        <v/>
      </c>
      <c r="AI33" s="47" t="str">
        <f>IFERROR(VLOOKUP($B33,AI$3:$BN$5,MAX($U$6:$BM$6)+2-AI$6,0),"")</f>
        <v/>
      </c>
      <c r="AJ33" s="47" t="str">
        <f>IFERROR(VLOOKUP($B33,AJ$3:$BN$5,MAX($U$6:$BM$6)+2-AJ$6,0),"")</f>
        <v/>
      </c>
      <c r="AK33" s="47" t="str">
        <f>IFERROR(VLOOKUP($B33,AK$3:$BN$5,MAX($U$6:$BM$6)+2-AK$6,0),"")</f>
        <v/>
      </c>
      <c r="AL33" s="47" t="str">
        <f>IFERROR(VLOOKUP($B33,AL$3:$BN$5,MAX($U$6:$BM$6)+2-AL$6,0),"")</f>
        <v/>
      </c>
      <c r="AM33" s="47" t="str">
        <f>IFERROR(VLOOKUP($B33,AM$3:$BN$5,MAX($U$6:$BM$6)+2-AM$6,0),"")</f>
        <v/>
      </c>
      <c r="AN33" s="47" t="str">
        <f>IFERROR(VLOOKUP($B33,AN$3:$BN$5,MAX($U$6:$BM$6)+2-AN$6,0),"")</f>
        <v/>
      </c>
      <c r="AO33" s="47" t="str">
        <f>IFERROR(VLOOKUP($B33,AO$3:$BN$5,MAX($U$6:$BM$6)+2-AO$6,0),"")</f>
        <v/>
      </c>
      <c r="AP33" s="47" t="str">
        <f>IFERROR(VLOOKUP($B33,AP$3:$BN$5,MAX($U$6:$BM$6)+2-AP$6,0),"")</f>
        <v/>
      </c>
      <c r="AQ33" s="47" t="str">
        <f>IFERROR(VLOOKUP($B33,AQ$3:$BN$5,MAX($U$6:$BM$6)+2-AQ$6,0),"")</f>
        <v/>
      </c>
      <c r="AR33" s="47" t="str">
        <f>IFERROR(VLOOKUP($B33,AR$3:$BN$5,MAX($U$6:$BM$6)+2-AR$6,0),"")</f>
        <v/>
      </c>
      <c r="AS33" s="47" t="str">
        <f>IFERROR(VLOOKUP($B33,AS$3:$BN$5,MAX($U$6:$BM$6)+2-AS$6,0),"")</f>
        <v/>
      </c>
      <c r="AT33" s="47" t="str">
        <f>IFERROR(VLOOKUP($B33,AT$3:$BN$5,MAX($U$6:$BM$6)+2-AT$6,0),"")</f>
        <v/>
      </c>
      <c r="AU33" s="47" t="str">
        <f>IFERROR(VLOOKUP($B33,AU$3:$BN$5,MAX($U$6:$BM$6)+2-AU$6,0),"")</f>
        <v/>
      </c>
      <c r="AV33" s="47" t="str">
        <f>IFERROR(VLOOKUP($B33,AV$3:$BN$5,MAX($U$6:$BM$6)+2-AV$6,0),"")</f>
        <v/>
      </c>
      <c r="AW33" s="47" t="str">
        <f>IFERROR(VLOOKUP($B33,AW$3:$BN$5,MAX($U$6:$BM$6)+2-AW$6,0),"")</f>
        <v/>
      </c>
      <c r="AX33" s="47" t="str">
        <f>IFERROR(VLOOKUP($B33,AX$3:$BN$5,MAX($U$6:$BM$6)+2-AX$6,0),"")</f>
        <v/>
      </c>
      <c r="AY33" s="47" t="str">
        <f>IFERROR(VLOOKUP($B33,AY$3:$BN$5,MAX($U$6:$BM$6)+2-AY$6,0),"")</f>
        <v/>
      </c>
      <c r="AZ33" s="47" t="str">
        <f>IFERROR(VLOOKUP($B33,AZ$3:$BN$5,MAX($U$6:$BM$6)+2-AZ$6,0),"")</f>
        <v/>
      </c>
      <c r="BA33" s="47" t="str">
        <f>IFERROR(VLOOKUP($B33,BA$3:$BN$5,MAX($U$6:$BM$6)+2-BA$6,0),"")</f>
        <v/>
      </c>
      <c r="BB33" s="47" t="str">
        <f>IFERROR(VLOOKUP($B33,BB$3:$BN$5,MAX($U$6:$BM$6)+2-BB$6,0),"")</f>
        <v/>
      </c>
      <c r="BC33" s="47" t="str">
        <f>IFERROR(VLOOKUP($B33,BC$3:$BN$5,MAX($U$6:$BM$6)+2-BC$6,0),"")</f>
        <v/>
      </c>
      <c r="BD33" s="47" t="str">
        <f>IFERROR(VLOOKUP($B33,BD$3:$BN$5,MAX($U$6:$BM$6)+2-BD$6,0),"")</f>
        <v/>
      </c>
      <c r="BE33" s="47" t="str">
        <f>IFERROR(VLOOKUP($B33,BE$3:$BN$5,MAX($U$6:$BM$6)+2-BE$6,0),"")</f>
        <v/>
      </c>
      <c r="BF33" s="47" t="str">
        <f>IFERROR(VLOOKUP($B33,BF$3:$BN$5,MAX($U$6:$BM$6)+2-BF$6,0),"")</f>
        <v/>
      </c>
      <c r="BG33" s="47" t="str">
        <f>IFERROR(VLOOKUP($B33,BG$3:$BN$5,MAX($U$6:$BM$6)+2-BG$6,0),"")</f>
        <v/>
      </c>
      <c r="BH33" s="47" t="str">
        <f>IFERROR(VLOOKUP($B33,BH$3:$BN$5,MAX($U$6:$BM$6)+2-BH$6,0),"")</f>
        <v/>
      </c>
      <c r="BI33" s="47" t="str">
        <f>IFERROR(VLOOKUP($B33,BI$3:$BN$5,MAX($U$6:$BM$6)+2-BI$6,0),"")</f>
        <v/>
      </c>
      <c r="BJ33" s="47" t="str">
        <f>IFERROR(VLOOKUP($B33,BJ$3:$BN$5,MAX($U$6:$BM$6)+2-BJ$6,0),"")</f>
        <v/>
      </c>
      <c r="BK33" s="47" t="str">
        <f>IFERROR(VLOOKUP($B33,BK$3:$BN$5,MAX($U$6:$BM$6)+2-BK$6,0),"")</f>
        <v/>
      </c>
      <c r="BL33" s="47" t="str">
        <f>IFERROR(VLOOKUP($B33,BL$3:$BN$5,MAX($U$6:$BM$6)+2-BL$6,0),"")</f>
        <v/>
      </c>
      <c r="BM33" s="47" t="str">
        <f>IFERROR(VLOOKUP($B33,BM$3:$BN$5,MAX($U$6:$BM$6)+2-BM$6,0),"")</f>
        <v/>
      </c>
      <c r="BN33" s="46">
        <f t="shared" si="12"/>
        <v>0</v>
      </c>
      <c r="BO33" s="48" t="str">
        <f t="shared" si="13"/>
        <v/>
      </c>
      <c r="BP33" s="48">
        <v>26</v>
      </c>
      <c r="BQ33" s="49" t="str">
        <f t="shared" si="14"/>
        <v/>
      </c>
      <c r="BR33" s="50">
        <f t="shared" si="15"/>
        <v>0</v>
      </c>
      <c r="BS33" s="51">
        <f t="shared" si="16"/>
        <v>0</v>
      </c>
      <c r="BT33" s="52" t="str">
        <f>IFERROR(VLOOKUP($B33,BT$2:$CN$5,MAX($BT$6:$CM$6)+2-BT$6,0)*BT$7,"")</f>
        <v/>
      </c>
      <c r="BU33" s="52" t="str">
        <f>IFERROR(VLOOKUP($B33,BU$2:$CN$5,MAX($BT$6:$CM$6)+2-BU$6,0)*BU$7,"")</f>
        <v/>
      </c>
      <c r="BV33" s="52" t="str">
        <f>IFERROR(VLOOKUP($B33,BV$2:$CN$5,MAX($BT$6:$CM$6)+2-BV$6,0)*BV$7,"")</f>
        <v/>
      </c>
      <c r="BW33" s="52" t="str">
        <f>IFERROR(VLOOKUP($B33,BW$2:$CN$5,MAX($BT$6:$CM$6)+2-BW$6,0)*BW$7,"")</f>
        <v/>
      </c>
      <c r="BX33" s="52" t="str">
        <f>IFERROR(VLOOKUP($B33,BX$2:$CN$5,MAX($BT$6:$CM$6)+2-BX$6,0)*BX$7,"")</f>
        <v/>
      </c>
      <c r="BY33" s="52" t="str">
        <f>IFERROR(VLOOKUP($B33,BY$2:$CN$5,MAX($BT$6:$CM$6)+2-BY$6,0)*BY$7,"")</f>
        <v/>
      </c>
      <c r="BZ33" s="52" t="str">
        <f>IFERROR(VLOOKUP($B33,BZ$2:$CN$5,MAX($BT$6:$CM$6)+2-BZ$6,0)*BZ$7,"")</f>
        <v/>
      </c>
      <c r="CA33" s="52" t="str">
        <f>IFERROR(VLOOKUP($B33,CA$2:$CN$5,MAX($BT$6:$CM$6)+2-CA$6,0)*CA$7,"")</f>
        <v/>
      </c>
      <c r="CB33" s="52" t="str">
        <f>IFERROR(VLOOKUP($B33,CB$2:$CN$5,MAX($BT$6:$CM$6)+2-CB$6,0)*CB$7,"")</f>
        <v/>
      </c>
      <c r="CC33" s="52" t="str">
        <f>IFERROR(VLOOKUP($B33,CC$2:$CN$5,MAX($BT$6:$CM$6)+2-CC$6,0)*CC$7,"")</f>
        <v/>
      </c>
      <c r="CD33" s="52" t="str">
        <f>IFERROR(VLOOKUP($B33,CD$2:$CN$5,MAX($BT$6:$CM$6)+2-CD$6,0)*CD$7,"")</f>
        <v/>
      </c>
      <c r="CE33" s="52" t="str">
        <f>IFERROR(VLOOKUP($B33,CE$2:$CN$5,MAX($BT$6:$CM$6)+2-CE$6,0)*CE$7,"")</f>
        <v/>
      </c>
      <c r="CF33" s="52" t="str">
        <f>IFERROR(VLOOKUP($B33,CF$2:$CN$5,MAX($BT$6:$CM$6)+2-CF$6,0)*CF$7,"")</f>
        <v/>
      </c>
      <c r="CG33" s="52" t="str">
        <f>IFERROR(VLOOKUP($B33,CG$2:$CN$5,MAX($BT$6:$CM$6)+2-CG$6,0)*CG$7,"")</f>
        <v/>
      </c>
      <c r="CH33" s="52" t="str">
        <f>IFERROR(VLOOKUP($B33,CH$2:$CN$5,MAX($BT$6:$CM$6)+2-CH$6,0)*CH$7,"")</f>
        <v/>
      </c>
      <c r="CI33" s="52" t="str">
        <f>IFERROR(VLOOKUP($B33,CI$2:$CN$5,MAX($BT$6:$CM$6)+2-CI$6,0)*CI$7,"")</f>
        <v/>
      </c>
      <c r="CJ33" s="52" t="str">
        <f>IFERROR(VLOOKUP($B33,CJ$2:$CN$5,MAX($BT$6:$CM$6)+2-CJ$6,0)*CJ$7,"")</f>
        <v/>
      </c>
      <c r="CK33" s="52" t="str">
        <f>IFERROR(VLOOKUP($B33,CK$2:$CN$5,MAX($BT$6:$CM$6)+2-CK$6,0)*CK$7,"")</f>
        <v/>
      </c>
      <c r="CL33" s="52" t="str">
        <f>IFERROR(VLOOKUP($B33,CL$2:$CN$5,MAX($BT$6:$CM$6)+2-CL$6,0)*CL$7,"")</f>
        <v/>
      </c>
      <c r="CM33" s="52" t="str">
        <f>IFERROR(VLOOKUP($B33,CM$2:$CN$5,MAX($BT$6:$CM$6)+2-CM$6,0)*CM$7,"")</f>
        <v/>
      </c>
      <c r="CP33" s="53"/>
      <c r="CQ33" s="54" t="str">
        <f>IFERROR(VLOOKUP($B33,BT$49:$CN$58,MAX($CQ$6:$DJ$6)+2-CQ$6,0)*CQ$7,"")</f>
        <v/>
      </c>
      <c r="CR33" s="54" t="str">
        <f>IFERROR(VLOOKUP($B33,BU$49:$CN$58,MAX($CQ$6:$DJ$6)+2-CR$6,0)*CR$7,"")</f>
        <v/>
      </c>
      <c r="CS33" s="54" t="str">
        <f>IFERROR(VLOOKUP($B33,BV$49:$CN$58,MAX($CQ$6:$DJ$6)+2-CS$6,0)*CS$7,"")</f>
        <v/>
      </c>
      <c r="CT33" s="54" t="str">
        <f>IFERROR(VLOOKUP($B33,BW$49:$CN$58,MAX($CQ$6:$DJ$6)+2-CT$6,0)*CT$7,"")</f>
        <v/>
      </c>
      <c r="CU33" s="54" t="str">
        <f>IFERROR(VLOOKUP($B33,BX$49:$CN$58,MAX($CQ$6:$DJ$6)+2-CU$6,0)*CU$7,"")</f>
        <v/>
      </c>
      <c r="CV33" s="54" t="str">
        <f>IFERROR(VLOOKUP($B33,BY$49:$CN$58,MAX($CQ$6:$DJ$6)+2-CV$6,0)*CV$7,"")</f>
        <v/>
      </c>
      <c r="CW33" s="54" t="str">
        <f>IFERROR(VLOOKUP($B33,BZ$49:$CN$58,MAX($CQ$6:$DJ$6)+2-CW$6,0)*CW$7,"")</f>
        <v/>
      </c>
      <c r="CX33" s="54" t="str">
        <f>IFERROR(VLOOKUP($B33,CA$49:$CN$58,MAX($CQ$6:$DJ$6)+2-CX$6,0)*CX$7,"")</f>
        <v/>
      </c>
      <c r="CY33" s="54" t="str">
        <f>IFERROR(VLOOKUP($B33,CB$49:$CN$58,MAX($CQ$6:$DJ$6)+2-CY$6,0)*CY$7,"")</f>
        <v/>
      </c>
      <c r="CZ33" s="54" t="str">
        <f>IFERROR(VLOOKUP($B33,CC$49:$CN$58,MAX($CQ$6:$DJ$6)+2-CZ$6,0)*CZ$7,"")</f>
        <v/>
      </c>
      <c r="DA33" s="54" t="str">
        <f>IFERROR(VLOOKUP($B33,CD$49:$CN$58,MAX($CQ$6:$DJ$6)+2-DA$6,0)*DA$7,"")</f>
        <v/>
      </c>
      <c r="DB33" s="54" t="str">
        <f>IFERROR(VLOOKUP($B33,CE$49:$CN$58,MAX($CQ$6:$DJ$6)+2-DB$6,0)*DB$7,"")</f>
        <v/>
      </c>
      <c r="DC33" s="54" t="str">
        <f>IFERROR(VLOOKUP($B33,CF$49:$CN$58,MAX($CQ$6:$DJ$6)+2-DC$6,0)*DC$7,"")</f>
        <v/>
      </c>
      <c r="DD33" s="54" t="str">
        <f>IFERROR(VLOOKUP($B33,CG$49:$CN$58,MAX($CQ$6:$DJ$6)+2-DD$6,0)*DD$7,"")</f>
        <v/>
      </c>
      <c r="DE33" s="54" t="str">
        <f>IFERROR(VLOOKUP($B33,CH$49:$CN$58,MAX($CQ$6:$DJ$6)+2-DE$6,0)*DE$7,"")</f>
        <v/>
      </c>
      <c r="DF33" s="54" t="str">
        <f>IFERROR(VLOOKUP($B33,CI$49:$CN$58,MAX($CQ$6:$DJ$6)+2-DF$6,0)*DF$7,"")</f>
        <v/>
      </c>
      <c r="DG33" s="54" t="str">
        <f>IFERROR(VLOOKUP($B33,CJ$49:$CN$58,MAX($CQ$6:$DJ$6)+2-DG$6,0)*DG$7,"")</f>
        <v/>
      </c>
      <c r="DH33" s="54" t="str">
        <f>IFERROR(VLOOKUP($B33,CK$49:$CN$58,MAX($CQ$6:$DJ$6)+2-DH$6,0)*DH$7,"")</f>
        <v/>
      </c>
      <c r="DI33" s="54" t="str">
        <f>IFERROR(VLOOKUP($B33,CL$49:$CN$58,MAX($CQ$6:$DJ$6)+2-DI$6,0)*DI$7,"")</f>
        <v/>
      </c>
      <c r="DJ33" s="54" t="str">
        <f>IFERROR(VLOOKUP($B33,CM$49:$CN$58,MAX($CQ$6:$DJ$6)+2-DJ$6,0)*DJ$7,"")</f>
        <v/>
      </c>
      <c r="DK33" s="55">
        <f t="shared" si="17"/>
        <v>0</v>
      </c>
      <c r="DM33" s="56" t="str">
        <f>IFERROR(VLOOKUP($B33,BT$60:$CN$69,MAX($BT$6:$CM$6)+2-DM$6,0)*DM$7,"")</f>
        <v/>
      </c>
      <c r="DN33" s="56" t="str">
        <f>IFERROR(VLOOKUP($B33,BU$60:$CN$69,MAX($BT$6:$CM$6)+2-DN$6,0)*DN$7,"")</f>
        <v/>
      </c>
      <c r="DO33" s="56" t="str">
        <f>IFERROR(VLOOKUP($B33,BV$60:$CN$69,MAX($BT$6:$CM$6)+2-DO$6,0)*DO$7,"")</f>
        <v/>
      </c>
      <c r="DP33" s="56" t="str">
        <f>IFERROR(VLOOKUP($B33,BW$60:$CN$69,MAX($BT$6:$CM$6)+2-DP$6,0)*DP$7,"")</f>
        <v/>
      </c>
      <c r="DQ33" s="56" t="str">
        <f>IFERROR(VLOOKUP($B33,BX$60:$CN$69,MAX($BT$6:$CM$6)+2-DQ$6,0)*DQ$7,"")</f>
        <v/>
      </c>
      <c r="DR33" s="56" t="str">
        <f>IFERROR(VLOOKUP($B33,BY$60:$CN$69,MAX($BT$6:$CM$6)+2-DR$6,0)*DR$7,"")</f>
        <v/>
      </c>
      <c r="DS33" s="56" t="str">
        <f>IFERROR(VLOOKUP($B33,BZ$60:$CN$69,MAX($BT$6:$CM$6)+2-DS$6,0)*DS$7,"")</f>
        <v/>
      </c>
      <c r="DT33" s="56" t="str">
        <f>IFERROR(VLOOKUP($B33,CA$60:$CN$69,MAX($BT$6:$CM$6)+2-DT$6,0)*DT$7,"")</f>
        <v/>
      </c>
      <c r="DU33" s="56" t="str">
        <f>IFERROR(VLOOKUP($B33,CB$60:$CN$69,MAX($BT$6:$CM$6)+2-DU$6,0)*DU$7,"")</f>
        <v/>
      </c>
      <c r="DV33" s="56" t="str">
        <f>IFERROR(VLOOKUP($B33,CC$60:$CN$69,MAX($BT$6:$CM$6)+2-DV$6,0)*DV$7,"")</f>
        <v/>
      </c>
      <c r="DW33" s="56" t="str">
        <f>IFERROR(VLOOKUP($B33,CD$60:$CN$69,MAX($BT$6:$CM$6)+2-DW$6,0)*DW$7,"")</f>
        <v/>
      </c>
      <c r="DX33" s="56" t="str">
        <f>IFERROR(VLOOKUP($B33,CE$60:$CN$69,MAX($BT$6:$CM$6)+2-DX$6,0)*DX$7,"")</f>
        <v/>
      </c>
      <c r="DY33" s="56" t="str">
        <f>IFERROR(VLOOKUP($B33,CF$60:$CN$69,MAX($BT$6:$CM$6)+2-DY$6,0)*DY$7,"")</f>
        <v/>
      </c>
      <c r="DZ33" s="56" t="str">
        <f>IFERROR(VLOOKUP($B33,CG$60:$CN$69,MAX($BT$6:$CM$6)+2-DZ$6,0)*DZ$7,"")</f>
        <v/>
      </c>
      <c r="EA33" s="56" t="str">
        <f>IFERROR(VLOOKUP($B33,CH$60:$CN$69,MAX($BT$6:$CM$6)+2-EA$6,0)*EA$7,"")</f>
        <v/>
      </c>
      <c r="EB33" s="56" t="str">
        <f>IFERROR(VLOOKUP($B33,CI$60:$CN$69,MAX($BT$6:$CM$6)+2-EB$6,0)*EB$7,"")</f>
        <v/>
      </c>
      <c r="EC33" s="56" t="str">
        <f>IFERROR(VLOOKUP($B33,CJ$60:$CN$69,MAX($BT$6:$CM$6)+2-EC$6,0)*EC$7,"")</f>
        <v/>
      </c>
      <c r="ED33" s="56" t="str">
        <f>IFERROR(VLOOKUP($B33,CK$60:$CN$69,MAX($BT$6:$CM$6)+2-ED$6,0)*ED$7,"")</f>
        <v/>
      </c>
      <c r="EE33" s="56" t="str">
        <f>IFERROR(VLOOKUP($B33,CL$60:$CN$69,MAX($BT$6:$CM$6)+2-EE$6,0)*EE$7,"")</f>
        <v/>
      </c>
      <c r="EF33" s="56" t="str">
        <f>IFERROR(VLOOKUP($B33,CM$60:$CN$69,MAX($BT$6:$CM$6)+2-EF$6,0)*EF$7,"")</f>
        <v/>
      </c>
      <c r="EG33" s="57">
        <f t="shared" si="18"/>
        <v>0</v>
      </c>
      <c r="EJ33" s="1">
        <v>26</v>
      </c>
      <c r="EL33" s="1">
        <v>26</v>
      </c>
      <c r="EN33" s="1">
        <v>26</v>
      </c>
      <c r="EP33" s="1">
        <v>26</v>
      </c>
    </row>
    <row r="34" spans="1:146" ht="18" hidden="1">
      <c r="A34" s="36" t="s">
        <v>53</v>
      </c>
      <c r="B34" s="66"/>
      <c r="C34" s="58"/>
      <c r="D34" s="59"/>
      <c r="E34" s="59"/>
      <c r="F34" s="67"/>
      <c r="G34" s="37"/>
      <c r="H34" s="43">
        <f t="shared" si="0"/>
        <v>0</v>
      </c>
      <c r="I34" s="43">
        <f t="shared" si="1"/>
        <v>0</v>
      </c>
      <c r="J34" s="43">
        <f t="shared" si="2"/>
        <v>0</v>
      </c>
      <c r="K34" s="43">
        <f t="shared" si="3"/>
        <v>0</v>
      </c>
      <c r="L34" s="43">
        <f t="shared" si="4"/>
        <v>0</v>
      </c>
      <c r="M34" s="43">
        <f t="shared" si="5"/>
        <v>49</v>
      </c>
      <c r="N34" s="43">
        <f t="shared" si="6"/>
        <v>0</v>
      </c>
      <c r="O34" s="44">
        <f t="shared" si="7"/>
        <v>49</v>
      </c>
      <c r="P34" s="45" t="str">
        <f t="shared" si="8"/>
        <v/>
      </c>
      <c r="Q34" s="45">
        <f t="shared" si="9"/>
        <v>0</v>
      </c>
      <c r="R34" s="46"/>
      <c r="S34" s="46" t="str">
        <f t="shared" si="10"/>
        <v/>
      </c>
      <c r="T34" s="46">
        <f t="shared" si="11"/>
        <v>0</v>
      </c>
      <c r="U34" s="47" t="str">
        <f>IFERROR(VLOOKUP($B34,U$3:$BN$5,MAX($U$6:$BM$6)+2-U$6,0),"")</f>
        <v/>
      </c>
      <c r="V34" s="47" t="str">
        <f>IFERROR(VLOOKUP($B34,V$3:$BN$5,MAX($U$6:$BM$6)+2-V$6,0),"")</f>
        <v/>
      </c>
      <c r="W34" s="47" t="str">
        <f>IFERROR(VLOOKUP($B34,W$3:$BN$5,MAX($U$6:$BM$6)+2-W$6,0),"")</f>
        <v/>
      </c>
      <c r="X34" s="47" t="str">
        <f>IFERROR(VLOOKUP($B34,X$3:$BN$5,MAX($U$6:$BM$6)+2-X$6,0),"")</f>
        <v/>
      </c>
      <c r="Y34" s="47" t="str">
        <f>IFERROR(VLOOKUP($B34,Y$3:$BN$5,MAX($U$6:$BM$6)+2-Y$6,0),"")</f>
        <v/>
      </c>
      <c r="Z34" s="47" t="str">
        <f>IFERROR(VLOOKUP($B34,Z$3:$BN$5,MAX($U$6:$BM$6)+2-Z$6,0),"")</f>
        <v/>
      </c>
      <c r="AA34" s="47" t="str">
        <f>IFERROR(VLOOKUP($B34,AA$3:$BN$5,MAX($U$6:$BM$6)+2-AA$6,0),"")</f>
        <v/>
      </c>
      <c r="AB34" s="47" t="str">
        <f>IFERROR(VLOOKUP($B34,AB$3:$BN$5,MAX($U$6:$BM$6)+2-AB$6,0),"")</f>
        <v/>
      </c>
      <c r="AC34" s="47" t="str">
        <f>IFERROR(VLOOKUP($B34,AC$3:$BN$5,MAX($U$6:$BM$6)+2-AC$6,0),"")</f>
        <v/>
      </c>
      <c r="AD34" s="47" t="str">
        <f>IFERROR(VLOOKUP($B34,AD$3:$BN$5,MAX($U$6:$BM$6)+2-AD$6,0),"")</f>
        <v/>
      </c>
      <c r="AE34" s="47" t="str">
        <f>IFERROR(VLOOKUP($B34,AE$3:$BN$5,MAX($U$6:$BM$6)+2-AE$6,0),"")</f>
        <v/>
      </c>
      <c r="AF34" s="47" t="str">
        <f>IFERROR(VLOOKUP($B34,AF$3:$BN$5,MAX($U$6:$BM$6)+2-AF$6,0),"")</f>
        <v/>
      </c>
      <c r="AG34" s="47" t="str">
        <f>IFERROR(VLOOKUP($B34,AG$3:$BN$5,MAX($U$6:$BM$6)+2-AG$6,0),"")</f>
        <v/>
      </c>
      <c r="AH34" s="47" t="str">
        <f>IFERROR(VLOOKUP($B34,AH$3:$BN$5,MAX($U$6:$BM$6)+2-AH$6,0),"")</f>
        <v/>
      </c>
      <c r="AI34" s="47" t="str">
        <f>IFERROR(VLOOKUP($B34,AI$3:$BN$5,MAX($U$6:$BM$6)+2-AI$6,0),"")</f>
        <v/>
      </c>
      <c r="AJ34" s="47" t="str">
        <f>IFERROR(VLOOKUP($B34,AJ$3:$BN$5,MAX($U$6:$BM$6)+2-AJ$6,0),"")</f>
        <v/>
      </c>
      <c r="AK34" s="47" t="str">
        <f>IFERROR(VLOOKUP($B34,AK$3:$BN$5,MAX($U$6:$BM$6)+2-AK$6,0),"")</f>
        <v/>
      </c>
      <c r="AL34" s="47" t="str">
        <f>IFERROR(VLOOKUP($B34,AL$3:$BN$5,MAX($U$6:$BM$6)+2-AL$6,0),"")</f>
        <v/>
      </c>
      <c r="AM34" s="47" t="str">
        <f>IFERROR(VLOOKUP($B34,AM$3:$BN$5,MAX($U$6:$BM$6)+2-AM$6,0),"")</f>
        <v/>
      </c>
      <c r="AN34" s="47" t="str">
        <f>IFERROR(VLOOKUP($B34,AN$3:$BN$5,MAX($U$6:$BM$6)+2-AN$6,0),"")</f>
        <v/>
      </c>
      <c r="AO34" s="47" t="str">
        <f>IFERROR(VLOOKUP($B34,AO$3:$BN$5,MAX($U$6:$BM$6)+2-AO$6,0),"")</f>
        <v/>
      </c>
      <c r="AP34" s="47" t="str">
        <f>IFERROR(VLOOKUP($B34,AP$3:$BN$5,MAX($U$6:$BM$6)+2-AP$6,0),"")</f>
        <v/>
      </c>
      <c r="AQ34" s="47" t="str">
        <f>IFERROR(VLOOKUP($B34,AQ$3:$BN$5,MAX($U$6:$BM$6)+2-AQ$6,0),"")</f>
        <v/>
      </c>
      <c r="AR34" s="47" t="str">
        <f>IFERROR(VLOOKUP($B34,AR$3:$BN$5,MAX($U$6:$BM$6)+2-AR$6,0),"")</f>
        <v/>
      </c>
      <c r="AS34" s="47" t="str">
        <f>IFERROR(VLOOKUP($B34,AS$3:$BN$5,MAX($U$6:$BM$6)+2-AS$6,0),"")</f>
        <v/>
      </c>
      <c r="AT34" s="47" t="str">
        <f>IFERROR(VLOOKUP($B34,AT$3:$BN$5,MAX($U$6:$BM$6)+2-AT$6,0),"")</f>
        <v/>
      </c>
      <c r="AU34" s="47" t="str">
        <f>IFERROR(VLOOKUP($B34,AU$3:$BN$5,MAX($U$6:$BM$6)+2-AU$6,0),"")</f>
        <v/>
      </c>
      <c r="AV34" s="47" t="str">
        <f>IFERROR(VLOOKUP($B34,AV$3:$BN$5,MAX($U$6:$BM$6)+2-AV$6,0),"")</f>
        <v/>
      </c>
      <c r="AW34" s="47" t="str">
        <f>IFERROR(VLOOKUP($B34,AW$3:$BN$5,MAX($U$6:$BM$6)+2-AW$6,0),"")</f>
        <v/>
      </c>
      <c r="AX34" s="47" t="str">
        <f>IFERROR(VLOOKUP($B34,AX$3:$BN$5,MAX($U$6:$BM$6)+2-AX$6,0),"")</f>
        <v/>
      </c>
      <c r="AY34" s="47" t="str">
        <f>IFERROR(VLOOKUP($B34,AY$3:$BN$5,MAX($U$6:$BM$6)+2-AY$6,0),"")</f>
        <v/>
      </c>
      <c r="AZ34" s="47" t="str">
        <f>IFERROR(VLOOKUP($B34,AZ$3:$BN$5,MAX($U$6:$BM$6)+2-AZ$6,0),"")</f>
        <v/>
      </c>
      <c r="BA34" s="47" t="str">
        <f>IFERROR(VLOOKUP($B34,BA$3:$BN$5,MAX($U$6:$BM$6)+2-BA$6,0),"")</f>
        <v/>
      </c>
      <c r="BB34" s="47" t="str">
        <f>IFERROR(VLOOKUP($B34,BB$3:$BN$5,MAX($U$6:$BM$6)+2-BB$6,0),"")</f>
        <v/>
      </c>
      <c r="BC34" s="47" t="str">
        <f>IFERROR(VLOOKUP($B34,BC$3:$BN$5,MAX($U$6:$BM$6)+2-BC$6,0),"")</f>
        <v/>
      </c>
      <c r="BD34" s="47" t="str">
        <f>IFERROR(VLOOKUP($B34,BD$3:$BN$5,MAX($U$6:$BM$6)+2-BD$6,0),"")</f>
        <v/>
      </c>
      <c r="BE34" s="47" t="str">
        <f>IFERROR(VLOOKUP($B34,BE$3:$BN$5,MAX($U$6:$BM$6)+2-BE$6,0),"")</f>
        <v/>
      </c>
      <c r="BF34" s="47" t="str">
        <f>IFERROR(VLOOKUP($B34,BF$3:$BN$5,MAX($U$6:$BM$6)+2-BF$6,0),"")</f>
        <v/>
      </c>
      <c r="BG34" s="47" t="str">
        <f>IFERROR(VLOOKUP($B34,BG$3:$BN$5,MAX($U$6:$BM$6)+2-BG$6,0),"")</f>
        <v/>
      </c>
      <c r="BH34" s="47" t="str">
        <f>IFERROR(VLOOKUP($B34,BH$3:$BN$5,MAX($U$6:$BM$6)+2-BH$6,0),"")</f>
        <v/>
      </c>
      <c r="BI34" s="47" t="str">
        <f>IFERROR(VLOOKUP($B34,BI$3:$BN$5,MAX($U$6:$BM$6)+2-BI$6,0),"")</f>
        <v/>
      </c>
      <c r="BJ34" s="47" t="str">
        <f>IFERROR(VLOOKUP($B34,BJ$3:$BN$5,MAX($U$6:$BM$6)+2-BJ$6,0),"")</f>
        <v/>
      </c>
      <c r="BK34" s="47" t="str">
        <f>IFERROR(VLOOKUP($B34,BK$3:$BN$5,MAX($U$6:$BM$6)+2-BK$6,0),"")</f>
        <v/>
      </c>
      <c r="BL34" s="47" t="str">
        <f>IFERROR(VLOOKUP($B34,BL$3:$BN$5,MAX($U$6:$BM$6)+2-BL$6,0),"")</f>
        <v/>
      </c>
      <c r="BM34" s="47" t="str">
        <f>IFERROR(VLOOKUP($B34,BM$3:$BN$5,MAX($U$6:$BM$6)+2-BM$6,0),"")</f>
        <v/>
      </c>
      <c r="BN34" s="46">
        <f t="shared" si="12"/>
        <v>0</v>
      </c>
      <c r="BO34" s="48" t="str">
        <f t="shared" si="13"/>
        <v/>
      </c>
      <c r="BP34" s="48">
        <v>27</v>
      </c>
      <c r="BQ34" s="49" t="str">
        <f t="shared" si="14"/>
        <v/>
      </c>
      <c r="BR34" s="50">
        <f t="shared" si="15"/>
        <v>0</v>
      </c>
      <c r="BS34" s="51">
        <f t="shared" si="16"/>
        <v>0</v>
      </c>
      <c r="BT34" s="52" t="str">
        <f>IFERROR(VLOOKUP($B34,BT$2:$CN$5,MAX($BT$6:$CM$6)+2-BT$6,0)*BT$7,"")</f>
        <v/>
      </c>
      <c r="BU34" s="52" t="str">
        <f>IFERROR(VLOOKUP($B34,BU$2:$CN$5,MAX($BT$6:$CM$6)+2-BU$6,0)*BU$7,"")</f>
        <v/>
      </c>
      <c r="BV34" s="52" t="str">
        <f>IFERROR(VLOOKUP($B34,BV$2:$CN$5,MAX($BT$6:$CM$6)+2-BV$6,0)*BV$7,"")</f>
        <v/>
      </c>
      <c r="BW34" s="52" t="str">
        <f>IFERROR(VLOOKUP($B34,BW$2:$CN$5,MAX($BT$6:$CM$6)+2-BW$6,0)*BW$7,"")</f>
        <v/>
      </c>
      <c r="BX34" s="52" t="str">
        <f>IFERROR(VLOOKUP($B34,BX$2:$CN$5,MAX($BT$6:$CM$6)+2-BX$6,0)*BX$7,"")</f>
        <v/>
      </c>
      <c r="BY34" s="52" t="str">
        <f>IFERROR(VLOOKUP($B34,BY$2:$CN$5,MAX($BT$6:$CM$6)+2-BY$6,0)*BY$7,"")</f>
        <v/>
      </c>
      <c r="BZ34" s="52" t="str">
        <f>IFERROR(VLOOKUP($B34,BZ$2:$CN$5,MAX($BT$6:$CM$6)+2-BZ$6,0)*BZ$7,"")</f>
        <v/>
      </c>
      <c r="CA34" s="52" t="str">
        <f>IFERROR(VLOOKUP($B34,CA$2:$CN$5,MAX($BT$6:$CM$6)+2-CA$6,0)*CA$7,"")</f>
        <v/>
      </c>
      <c r="CB34" s="52" t="str">
        <f>IFERROR(VLOOKUP($B34,CB$2:$CN$5,MAX($BT$6:$CM$6)+2-CB$6,0)*CB$7,"")</f>
        <v/>
      </c>
      <c r="CC34" s="52" t="str">
        <f>IFERROR(VLOOKUP($B34,CC$2:$CN$5,MAX($BT$6:$CM$6)+2-CC$6,0)*CC$7,"")</f>
        <v/>
      </c>
      <c r="CD34" s="52" t="str">
        <f>IFERROR(VLOOKUP($B34,CD$2:$CN$5,MAX($BT$6:$CM$6)+2-CD$6,0)*CD$7,"")</f>
        <v/>
      </c>
      <c r="CE34" s="52" t="str">
        <f>IFERROR(VLOOKUP($B34,CE$2:$CN$5,MAX($BT$6:$CM$6)+2-CE$6,0)*CE$7,"")</f>
        <v/>
      </c>
      <c r="CF34" s="52" t="str">
        <f>IFERROR(VLOOKUP($B34,CF$2:$CN$5,MAX($BT$6:$CM$6)+2-CF$6,0)*CF$7,"")</f>
        <v/>
      </c>
      <c r="CG34" s="52" t="str">
        <f>IFERROR(VLOOKUP($B34,CG$2:$CN$5,MAX($BT$6:$CM$6)+2-CG$6,0)*CG$7,"")</f>
        <v/>
      </c>
      <c r="CH34" s="52" t="str">
        <f>IFERROR(VLOOKUP($B34,CH$2:$CN$5,MAX($BT$6:$CM$6)+2-CH$6,0)*CH$7,"")</f>
        <v/>
      </c>
      <c r="CI34" s="52" t="str">
        <f>IFERROR(VLOOKUP($B34,CI$2:$CN$5,MAX($BT$6:$CM$6)+2-CI$6,0)*CI$7,"")</f>
        <v/>
      </c>
      <c r="CJ34" s="52" t="str">
        <f>IFERROR(VLOOKUP($B34,CJ$2:$CN$5,MAX($BT$6:$CM$6)+2-CJ$6,0)*CJ$7,"")</f>
        <v/>
      </c>
      <c r="CK34" s="52" t="str">
        <f>IFERROR(VLOOKUP($B34,CK$2:$CN$5,MAX($BT$6:$CM$6)+2-CK$6,0)*CK$7,"")</f>
        <v/>
      </c>
      <c r="CL34" s="52" t="str">
        <f>IFERROR(VLOOKUP($B34,CL$2:$CN$5,MAX($BT$6:$CM$6)+2-CL$6,0)*CL$7,"")</f>
        <v/>
      </c>
      <c r="CM34" s="52" t="str">
        <f>IFERROR(VLOOKUP($B34,CM$2:$CN$5,MAX($BT$6:$CM$6)+2-CM$6,0)*CM$7,"")</f>
        <v/>
      </c>
      <c r="CP34" s="53"/>
      <c r="CQ34" s="54" t="str">
        <f>IFERROR(VLOOKUP($B34,BT$49:$CN$58,MAX($CQ$6:$DJ$6)+2-CQ$6,0)*CQ$7,"")</f>
        <v/>
      </c>
      <c r="CR34" s="54" t="str">
        <f>IFERROR(VLOOKUP($B34,BU$49:$CN$58,MAX($CQ$6:$DJ$6)+2-CR$6,0)*CR$7,"")</f>
        <v/>
      </c>
      <c r="CS34" s="54" t="str">
        <f>IFERROR(VLOOKUP($B34,BV$49:$CN$58,MAX($CQ$6:$DJ$6)+2-CS$6,0)*CS$7,"")</f>
        <v/>
      </c>
      <c r="CT34" s="54" t="str">
        <f>IFERROR(VLOOKUP($B34,BW$49:$CN$58,MAX($CQ$6:$DJ$6)+2-CT$6,0)*CT$7,"")</f>
        <v/>
      </c>
      <c r="CU34" s="54" t="str">
        <f>IFERROR(VLOOKUP($B34,BX$49:$CN$58,MAX($CQ$6:$DJ$6)+2-CU$6,0)*CU$7,"")</f>
        <v/>
      </c>
      <c r="CV34" s="54" t="str">
        <f>IFERROR(VLOOKUP($B34,BY$49:$CN$58,MAX($CQ$6:$DJ$6)+2-CV$6,0)*CV$7,"")</f>
        <v/>
      </c>
      <c r="CW34" s="54" t="str">
        <f>IFERROR(VLOOKUP($B34,BZ$49:$CN$58,MAX($CQ$6:$DJ$6)+2-CW$6,0)*CW$7,"")</f>
        <v/>
      </c>
      <c r="CX34" s="54" t="str">
        <f>IFERROR(VLOOKUP($B34,CA$49:$CN$58,MAX($CQ$6:$DJ$6)+2-CX$6,0)*CX$7,"")</f>
        <v/>
      </c>
      <c r="CY34" s="54" t="str">
        <f>IFERROR(VLOOKUP($B34,CB$49:$CN$58,MAX($CQ$6:$DJ$6)+2-CY$6,0)*CY$7,"")</f>
        <v/>
      </c>
      <c r="CZ34" s="54" t="str">
        <f>IFERROR(VLOOKUP($B34,CC$49:$CN$58,MAX($CQ$6:$DJ$6)+2-CZ$6,0)*CZ$7,"")</f>
        <v/>
      </c>
      <c r="DA34" s="54" t="str">
        <f>IFERROR(VLOOKUP($B34,CD$49:$CN$58,MAX($CQ$6:$DJ$6)+2-DA$6,0)*DA$7,"")</f>
        <v/>
      </c>
      <c r="DB34" s="54" t="str">
        <f>IFERROR(VLOOKUP($B34,CE$49:$CN$58,MAX($CQ$6:$DJ$6)+2-DB$6,0)*DB$7,"")</f>
        <v/>
      </c>
      <c r="DC34" s="54" t="str">
        <f>IFERROR(VLOOKUP($B34,CF$49:$CN$58,MAX($CQ$6:$DJ$6)+2-DC$6,0)*DC$7,"")</f>
        <v/>
      </c>
      <c r="DD34" s="54" t="str">
        <f>IFERROR(VLOOKUP($B34,CG$49:$CN$58,MAX($CQ$6:$DJ$6)+2-DD$6,0)*DD$7,"")</f>
        <v/>
      </c>
      <c r="DE34" s="54" t="str">
        <f>IFERROR(VLOOKUP($B34,CH$49:$CN$58,MAX($CQ$6:$DJ$6)+2-DE$6,0)*DE$7,"")</f>
        <v/>
      </c>
      <c r="DF34" s="54" t="str">
        <f>IFERROR(VLOOKUP($B34,CI$49:$CN$58,MAX($CQ$6:$DJ$6)+2-DF$6,0)*DF$7,"")</f>
        <v/>
      </c>
      <c r="DG34" s="54" t="str">
        <f>IFERROR(VLOOKUP($B34,CJ$49:$CN$58,MAX($CQ$6:$DJ$6)+2-DG$6,0)*DG$7,"")</f>
        <v/>
      </c>
      <c r="DH34" s="54" t="str">
        <f>IFERROR(VLOOKUP($B34,CK$49:$CN$58,MAX($CQ$6:$DJ$6)+2-DH$6,0)*DH$7,"")</f>
        <v/>
      </c>
      <c r="DI34" s="54" t="str">
        <f>IFERROR(VLOOKUP($B34,CL$49:$CN$58,MAX($CQ$6:$DJ$6)+2-DI$6,0)*DI$7,"")</f>
        <v/>
      </c>
      <c r="DJ34" s="54" t="str">
        <f>IFERROR(VLOOKUP($B34,CM$49:$CN$58,MAX($CQ$6:$DJ$6)+2-DJ$6,0)*DJ$7,"")</f>
        <v/>
      </c>
      <c r="DK34" s="55">
        <f t="shared" si="17"/>
        <v>0</v>
      </c>
      <c r="DM34" s="56" t="str">
        <f>IFERROR(VLOOKUP($B34,BT$60:$CN$69,MAX($BT$6:$CM$6)+2-DM$6,0)*DM$7,"")</f>
        <v/>
      </c>
      <c r="DN34" s="56" t="str">
        <f>IFERROR(VLOOKUP($B34,BU$60:$CN$69,MAX($BT$6:$CM$6)+2-DN$6,0)*DN$7,"")</f>
        <v/>
      </c>
      <c r="DO34" s="56" t="str">
        <f>IFERROR(VLOOKUP($B34,BV$60:$CN$69,MAX($BT$6:$CM$6)+2-DO$6,0)*DO$7,"")</f>
        <v/>
      </c>
      <c r="DP34" s="56" t="str">
        <f>IFERROR(VLOOKUP($B34,BW$60:$CN$69,MAX($BT$6:$CM$6)+2-DP$6,0)*DP$7,"")</f>
        <v/>
      </c>
      <c r="DQ34" s="56" t="str">
        <f>IFERROR(VLOOKUP($B34,BX$60:$CN$69,MAX($BT$6:$CM$6)+2-DQ$6,0)*DQ$7,"")</f>
        <v/>
      </c>
      <c r="DR34" s="56" t="str">
        <f>IFERROR(VLOOKUP($B34,BY$60:$CN$69,MAX($BT$6:$CM$6)+2-DR$6,0)*DR$7,"")</f>
        <v/>
      </c>
      <c r="DS34" s="56" t="str">
        <f>IFERROR(VLOOKUP($B34,BZ$60:$CN$69,MAX($BT$6:$CM$6)+2-DS$6,0)*DS$7,"")</f>
        <v/>
      </c>
      <c r="DT34" s="56" t="str">
        <f>IFERROR(VLOOKUP($B34,CA$60:$CN$69,MAX($BT$6:$CM$6)+2-DT$6,0)*DT$7,"")</f>
        <v/>
      </c>
      <c r="DU34" s="56" t="str">
        <f>IFERROR(VLOOKUP($B34,CB$60:$CN$69,MAX($BT$6:$CM$6)+2-DU$6,0)*DU$7,"")</f>
        <v/>
      </c>
      <c r="DV34" s="56" t="str">
        <f>IFERROR(VLOOKUP($B34,CC$60:$CN$69,MAX($BT$6:$CM$6)+2-DV$6,0)*DV$7,"")</f>
        <v/>
      </c>
      <c r="DW34" s="56" t="str">
        <f>IFERROR(VLOOKUP($B34,CD$60:$CN$69,MAX($BT$6:$CM$6)+2-DW$6,0)*DW$7,"")</f>
        <v/>
      </c>
      <c r="DX34" s="56" t="str">
        <f>IFERROR(VLOOKUP($B34,CE$60:$CN$69,MAX($BT$6:$CM$6)+2-DX$6,0)*DX$7,"")</f>
        <v/>
      </c>
      <c r="DY34" s="56" t="str">
        <f>IFERROR(VLOOKUP($B34,CF$60:$CN$69,MAX($BT$6:$CM$6)+2-DY$6,0)*DY$7,"")</f>
        <v/>
      </c>
      <c r="DZ34" s="56" t="str">
        <f>IFERROR(VLOOKUP($B34,CG$60:$CN$69,MAX($BT$6:$CM$6)+2-DZ$6,0)*DZ$7,"")</f>
        <v/>
      </c>
      <c r="EA34" s="56" t="str">
        <f>IFERROR(VLOOKUP($B34,CH$60:$CN$69,MAX($BT$6:$CM$6)+2-EA$6,0)*EA$7,"")</f>
        <v/>
      </c>
      <c r="EB34" s="56" t="str">
        <f>IFERROR(VLOOKUP($B34,CI$60:$CN$69,MAX($BT$6:$CM$6)+2-EB$6,0)*EB$7,"")</f>
        <v/>
      </c>
      <c r="EC34" s="56" t="str">
        <f>IFERROR(VLOOKUP($B34,CJ$60:$CN$69,MAX($BT$6:$CM$6)+2-EC$6,0)*EC$7,"")</f>
        <v/>
      </c>
      <c r="ED34" s="56" t="str">
        <f>IFERROR(VLOOKUP($B34,CK$60:$CN$69,MAX($BT$6:$CM$6)+2-ED$6,0)*ED$7,"")</f>
        <v/>
      </c>
      <c r="EE34" s="56" t="str">
        <f>IFERROR(VLOOKUP($B34,CL$60:$CN$69,MAX($BT$6:$CM$6)+2-EE$6,0)*EE$7,"")</f>
        <v/>
      </c>
      <c r="EF34" s="56" t="str">
        <f>IFERROR(VLOOKUP($B34,CM$60:$CN$69,MAX($BT$6:$CM$6)+2-EF$6,0)*EF$7,"")</f>
        <v/>
      </c>
      <c r="EG34" s="57">
        <f t="shared" si="18"/>
        <v>0</v>
      </c>
      <c r="EJ34" s="1">
        <v>27</v>
      </c>
      <c r="EL34" s="1">
        <v>27</v>
      </c>
      <c r="EN34" s="1">
        <v>27</v>
      </c>
      <c r="EP34" s="1">
        <v>27</v>
      </c>
    </row>
    <row r="35" spans="1:146" ht="18" hidden="1">
      <c r="A35" s="36" t="s">
        <v>54</v>
      </c>
      <c r="B35" s="68"/>
      <c r="C35" s="69"/>
      <c r="D35" s="70"/>
      <c r="E35" s="70"/>
      <c r="F35" s="71"/>
      <c r="G35" s="37"/>
      <c r="H35" s="43">
        <f t="shared" si="0"/>
        <v>0</v>
      </c>
      <c r="I35" s="43">
        <f t="shared" si="1"/>
        <v>0</v>
      </c>
      <c r="J35" s="43">
        <f t="shared" si="2"/>
        <v>0</v>
      </c>
      <c r="K35" s="43">
        <f t="shared" si="3"/>
        <v>0</v>
      </c>
      <c r="L35" s="43">
        <f t="shared" si="4"/>
        <v>0</v>
      </c>
      <c r="M35" s="43">
        <f t="shared" si="5"/>
        <v>49</v>
      </c>
      <c r="N35" s="43">
        <f t="shared" si="6"/>
        <v>0</v>
      </c>
      <c r="O35" s="44">
        <f t="shared" si="7"/>
        <v>49</v>
      </c>
      <c r="P35" s="45" t="str">
        <f t="shared" si="8"/>
        <v/>
      </c>
      <c r="Q35" s="45">
        <f t="shared" si="9"/>
        <v>0</v>
      </c>
      <c r="R35" s="46"/>
      <c r="S35" s="46" t="str">
        <f t="shared" si="10"/>
        <v/>
      </c>
      <c r="T35" s="46">
        <f t="shared" si="11"/>
        <v>0</v>
      </c>
      <c r="U35" s="47" t="str">
        <f>IFERROR(VLOOKUP($B35,U$3:$BN$5,MAX($U$6:$BM$6)+2-U$6,0),"")</f>
        <v/>
      </c>
      <c r="V35" s="47" t="str">
        <f>IFERROR(VLOOKUP($B35,V$3:$BN$5,MAX($U$6:$BM$6)+2-V$6,0),"")</f>
        <v/>
      </c>
      <c r="W35" s="47" t="str">
        <f>IFERROR(VLOOKUP($B35,W$3:$BN$5,MAX($U$6:$BM$6)+2-W$6,0),"")</f>
        <v/>
      </c>
      <c r="X35" s="47" t="str">
        <f>IFERROR(VLOOKUP($B35,X$3:$BN$5,MAX($U$6:$BM$6)+2-X$6,0),"")</f>
        <v/>
      </c>
      <c r="Y35" s="47" t="str">
        <f>IFERROR(VLOOKUP($B35,Y$3:$BN$5,MAX($U$6:$BM$6)+2-Y$6,0),"")</f>
        <v/>
      </c>
      <c r="Z35" s="47" t="str">
        <f>IFERROR(VLOOKUP($B35,Z$3:$BN$5,MAX($U$6:$BM$6)+2-Z$6,0),"")</f>
        <v/>
      </c>
      <c r="AA35" s="47" t="str">
        <f>IFERROR(VLOOKUP($B35,AA$3:$BN$5,MAX($U$6:$BM$6)+2-AA$6,0),"")</f>
        <v/>
      </c>
      <c r="AB35" s="47" t="str">
        <f>IFERROR(VLOOKUP($B35,AB$3:$BN$5,MAX($U$6:$BM$6)+2-AB$6,0),"")</f>
        <v/>
      </c>
      <c r="AC35" s="47" t="str">
        <f>IFERROR(VLOOKUP($B35,AC$3:$BN$5,MAX($U$6:$BM$6)+2-AC$6,0),"")</f>
        <v/>
      </c>
      <c r="AD35" s="47" t="str">
        <f>IFERROR(VLOOKUP($B35,AD$3:$BN$5,MAX($U$6:$BM$6)+2-AD$6,0),"")</f>
        <v/>
      </c>
      <c r="AE35" s="47" t="str">
        <f>IFERROR(VLOOKUP($B35,AE$3:$BN$5,MAX($U$6:$BM$6)+2-AE$6,0),"")</f>
        <v/>
      </c>
      <c r="AF35" s="47" t="str">
        <f>IFERROR(VLOOKUP($B35,AF$3:$BN$5,MAX($U$6:$BM$6)+2-AF$6,0),"")</f>
        <v/>
      </c>
      <c r="AG35" s="47" t="str">
        <f>IFERROR(VLOOKUP($B35,AG$3:$BN$5,MAX($U$6:$BM$6)+2-AG$6,0),"")</f>
        <v/>
      </c>
      <c r="AH35" s="47" t="str">
        <f>IFERROR(VLOOKUP($B35,AH$3:$BN$5,MAX($U$6:$BM$6)+2-AH$6,0),"")</f>
        <v/>
      </c>
      <c r="AI35" s="47" t="str">
        <f>IFERROR(VLOOKUP($B35,AI$3:$BN$5,MAX($U$6:$BM$6)+2-AI$6,0),"")</f>
        <v/>
      </c>
      <c r="AJ35" s="47" t="str">
        <f>IFERROR(VLOOKUP($B35,AJ$3:$BN$5,MAX($U$6:$BM$6)+2-AJ$6,0),"")</f>
        <v/>
      </c>
      <c r="AK35" s="47" t="str">
        <f>IFERROR(VLOOKUP($B35,AK$3:$BN$5,MAX($U$6:$BM$6)+2-AK$6,0),"")</f>
        <v/>
      </c>
      <c r="AL35" s="47" t="str">
        <f>IFERROR(VLOOKUP($B35,AL$3:$BN$5,MAX($U$6:$BM$6)+2-AL$6,0),"")</f>
        <v/>
      </c>
      <c r="AM35" s="47" t="str">
        <f>IFERROR(VLOOKUP($B35,AM$3:$BN$5,MAX($U$6:$BM$6)+2-AM$6,0),"")</f>
        <v/>
      </c>
      <c r="AN35" s="47" t="str">
        <f>IFERROR(VLOOKUP($B35,AN$3:$BN$5,MAX($U$6:$BM$6)+2-AN$6,0),"")</f>
        <v/>
      </c>
      <c r="AO35" s="47" t="str">
        <f>IFERROR(VLOOKUP($B35,AO$3:$BN$5,MAX($U$6:$BM$6)+2-AO$6,0),"")</f>
        <v/>
      </c>
      <c r="AP35" s="47" t="str">
        <f>IFERROR(VLOOKUP($B35,AP$3:$BN$5,MAX($U$6:$BM$6)+2-AP$6,0),"")</f>
        <v/>
      </c>
      <c r="AQ35" s="47" t="str">
        <f>IFERROR(VLOOKUP($B35,AQ$3:$BN$5,MAX($U$6:$BM$6)+2-AQ$6,0),"")</f>
        <v/>
      </c>
      <c r="AR35" s="47" t="str">
        <f>IFERROR(VLOOKUP($B35,AR$3:$BN$5,MAX($U$6:$BM$6)+2-AR$6,0),"")</f>
        <v/>
      </c>
      <c r="AS35" s="47" t="str">
        <f>IFERROR(VLOOKUP($B35,AS$3:$BN$5,MAX($U$6:$BM$6)+2-AS$6,0),"")</f>
        <v/>
      </c>
      <c r="AT35" s="47" t="str">
        <f>IFERROR(VLOOKUP($B35,AT$3:$BN$5,MAX($U$6:$BM$6)+2-AT$6,0),"")</f>
        <v/>
      </c>
      <c r="AU35" s="47" t="str">
        <f>IFERROR(VLOOKUP($B35,AU$3:$BN$5,MAX($U$6:$BM$6)+2-AU$6,0),"")</f>
        <v/>
      </c>
      <c r="AV35" s="47" t="str">
        <f>IFERROR(VLOOKUP($B35,AV$3:$BN$5,MAX($U$6:$BM$6)+2-AV$6,0),"")</f>
        <v/>
      </c>
      <c r="AW35" s="47" t="str">
        <f>IFERROR(VLOOKUP($B35,AW$3:$BN$5,MAX($U$6:$BM$6)+2-AW$6,0),"")</f>
        <v/>
      </c>
      <c r="AX35" s="47" t="str">
        <f>IFERROR(VLOOKUP($B35,AX$3:$BN$5,MAX($U$6:$BM$6)+2-AX$6,0),"")</f>
        <v/>
      </c>
      <c r="AY35" s="47" t="str">
        <f>IFERROR(VLOOKUP($B35,AY$3:$BN$5,MAX($U$6:$BM$6)+2-AY$6,0),"")</f>
        <v/>
      </c>
      <c r="AZ35" s="47" t="str">
        <f>IFERROR(VLOOKUP($B35,AZ$3:$BN$5,MAX($U$6:$BM$6)+2-AZ$6,0),"")</f>
        <v/>
      </c>
      <c r="BA35" s="47" t="str">
        <f>IFERROR(VLOOKUP($B35,BA$3:$BN$5,MAX($U$6:$BM$6)+2-BA$6,0),"")</f>
        <v/>
      </c>
      <c r="BB35" s="47" t="str">
        <f>IFERROR(VLOOKUP($B35,BB$3:$BN$5,MAX($U$6:$BM$6)+2-BB$6,0),"")</f>
        <v/>
      </c>
      <c r="BC35" s="47" t="str">
        <f>IFERROR(VLOOKUP($B35,BC$3:$BN$5,MAX($U$6:$BM$6)+2-BC$6,0),"")</f>
        <v/>
      </c>
      <c r="BD35" s="47" t="str">
        <f>IFERROR(VLOOKUP($B35,BD$3:$BN$5,MAX($U$6:$BM$6)+2-BD$6,0),"")</f>
        <v/>
      </c>
      <c r="BE35" s="47" t="str">
        <f>IFERROR(VLOOKUP($B35,BE$3:$BN$5,MAX($U$6:$BM$6)+2-BE$6,0),"")</f>
        <v/>
      </c>
      <c r="BF35" s="47" t="str">
        <f>IFERROR(VLOOKUP($B35,BF$3:$BN$5,MAX($U$6:$BM$6)+2-BF$6,0),"")</f>
        <v/>
      </c>
      <c r="BG35" s="47" t="str">
        <f>IFERROR(VLOOKUP($B35,BG$3:$BN$5,MAX($U$6:$BM$6)+2-BG$6,0),"")</f>
        <v/>
      </c>
      <c r="BH35" s="47" t="str">
        <f>IFERROR(VLOOKUP($B35,BH$3:$BN$5,MAX($U$6:$BM$6)+2-BH$6,0),"")</f>
        <v/>
      </c>
      <c r="BI35" s="47" t="str">
        <f>IFERROR(VLOOKUP($B35,BI$3:$BN$5,MAX($U$6:$BM$6)+2-BI$6,0),"")</f>
        <v/>
      </c>
      <c r="BJ35" s="47" t="str">
        <f>IFERROR(VLOOKUP($B35,BJ$3:$BN$5,MAX($U$6:$BM$6)+2-BJ$6,0),"")</f>
        <v/>
      </c>
      <c r="BK35" s="47" t="str">
        <f>IFERROR(VLOOKUP($B35,BK$3:$BN$5,MAX($U$6:$BM$6)+2-BK$6,0),"")</f>
        <v/>
      </c>
      <c r="BL35" s="47" t="str">
        <f>IFERROR(VLOOKUP($B35,BL$3:$BN$5,MAX($U$6:$BM$6)+2-BL$6,0),"")</f>
        <v/>
      </c>
      <c r="BM35" s="47" t="str">
        <f>IFERROR(VLOOKUP($B35,BM$3:$BN$5,MAX($U$6:$BM$6)+2-BM$6,0),"")</f>
        <v/>
      </c>
      <c r="BN35" s="46">
        <f t="shared" si="12"/>
        <v>0</v>
      </c>
      <c r="BO35" s="48" t="str">
        <f t="shared" si="13"/>
        <v/>
      </c>
      <c r="BP35" s="48">
        <v>28</v>
      </c>
      <c r="BQ35" s="49" t="str">
        <f t="shared" si="14"/>
        <v/>
      </c>
      <c r="BR35" s="50">
        <f t="shared" si="15"/>
        <v>0</v>
      </c>
      <c r="BS35" s="51">
        <f t="shared" si="16"/>
        <v>0</v>
      </c>
      <c r="BT35" s="52" t="str">
        <f>IFERROR(VLOOKUP($B35,BT$2:$CN$5,MAX($BT$6:$CM$6)+2-BT$6,0)*BT$7,"")</f>
        <v/>
      </c>
      <c r="BU35" s="52" t="str">
        <f>IFERROR(VLOOKUP($B35,BU$2:$CN$5,MAX($BT$6:$CM$6)+2-BU$6,0)*BU$7,"")</f>
        <v/>
      </c>
      <c r="BV35" s="52" t="str">
        <f>IFERROR(VLOOKUP($B35,BV$2:$CN$5,MAX($BT$6:$CM$6)+2-BV$6,0)*BV$7,"")</f>
        <v/>
      </c>
      <c r="BW35" s="52" t="str">
        <f>IFERROR(VLOOKUP($B35,BW$2:$CN$5,MAX($BT$6:$CM$6)+2-BW$6,0)*BW$7,"")</f>
        <v/>
      </c>
      <c r="BX35" s="52" t="str">
        <f>IFERROR(VLOOKUP($B35,BX$2:$CN$5,MAX($BT$6:$CM$6)+2-BX$6,0)*BX$7,"")</f>
        <v/>
      </c>
      <c r="BY35" s="52" t="str">
        <f>IFERROR(VLOOKUP($B35,BY$2:$CN$5,MAX($BT$6:$CM$6)+2-BY$6,0)*BY$7,"")</f>
        <v/>
      </c>
      <c r="BZ35" s="52" t="str">
        <f>IFERROR(VLOOKUP($B35,BZ$2:$CN$5,MAX($BT$6:$CM$6)+2-BZ$6,0)*BZ$7,"")</f>
        <v/>
      </c>
      <c r="CA35" s="52" t="str">
        <f>IFERROR(VLOOKUP($B35,CA$2:$CN$5,MAX($BT$6:$CM$6)+2-CA$6,0)*CA$7,"")</f>
        <v/>
      </c>
      <c r="CB35" s="52" t="str">
        <f>IFERROR(VLOOKUP($B35,CB$2:$CN$5,MAX($BT$6:$CM$6)+2-CB$6,0)*CB$7,"")</f>
        <v/>
      </c>
      <c r="CC35" s="52" t="str">
        <f>IFERROR(VLOOKUP($B35,CC$2:$CN$5,MAX($BT$6:$CM$6)+2-CC$6,0)*CC$7,"")</f>
        <v/>
      </c>
      <c r="CD35" s="52" t="str">
        <f>IFERROR(VLOOKUP($B35,CD$2:$CN$5,MAX($BT$6:$CM$6)+2-CD$6,0)*CD$7,"")</f>
        <v/>
      </c>
      <c r="CE35" s="52" t="str">
        <f>IFERROR(VLOOKUP($B35,CE$2:$CN$5,MAX($BT$6:$CM$6)+2-CE$6,0)*CE$7,"")</f>
        <v/>
      </c>
      <c r="CF35" s="52" t="str">
        <f>IFERROR(VLOOKUP($B35,CF$2:$CN$5,MAX($BT$6:$CM$6)+2-CF$6,0)*CF$7,"")</f>
        <v/>
      </c>
      <c r="CG35" s="52" t="str">
        <f>IFERROR(VLOOKUP($B35,CG$2:$CN$5,MAX($BT$6:$CM$6)+2-CG$6,0)*CG$7,"")</f>
        <v/>
      </c>
      <c r="CH35" s="52" t="str">
        <f>IFERROR(VLOOKUP($B35,CH$2:$CN$5,MAX($BT$6:$CM$6)+2-CH$6,0)*CH$7,"")</f>
        <v/>
      </c>
      <c r="CI35" s="52" t="str">
        <f>IFERROR(VLOOKUP($B35,CI$2:$CN$5,MAX($BT$6:$CM$6)+2-CI$6,0)*CI$7,"")</f>
        <v/>
      </c>
      <c r="CJ35" s="52" t="str">
        <f>IFERROR(VLOOKUP($B35,CJ$2:$CN$5,MAX($BT$6:$CM$6)+2-CJ$6,0)*CJ$7,"")</f>
        <v/>
      </c>
      <c r="CK35" s="52" t="str">
        <f>IFERROR(VLOOKUP($B35,CK$2:$CN$5,MAX($BT$6:$CM$6)+2-CK$6,0)*CK$7,"")</f>
        <v/>
      </c>
      <c r="CL35" s="52" t="str">
        <f>IFERROR(VLOOKUP($B35,CL$2:$CN$5,MAX($BT$6:$CM$6)+2-CL$6,0)*CL$7,"")</f>
        <v/>
      </c>
      <c r="CM35" s="52" t="str">
        <f>IFERROR(VLOOKUP($B35,CM$2:$CN$5,MAX($BT$6:$CM$6)+2-CM$6,0)*CM$7,"")</f>
        <v/>
      </c>
      <c r="CP35" s="53"/>
      <c r="CQ35" s="54" t="str">
        <f>IFERROR(VLOOKUP($B35,BT$49:$CN$58,MAX($CQ$6:$DJ$6)+2-CQ$6,0)*CQ$7,"")</f>
        <v/>
      </c>
      <c r="CR35" s="54" t="str">
        <f>IFERROR(VLOOKUP($B35,BU$49:$CN$58,MAX($CQ$6:$DJ$6)+2-CR$6,0)*CR$7,"")</f>
        <v/>
      </c>
      <c r="CS35" s="54" t="str">
        <f>IFERROR(VLOOKUP($B35,BV$49:$CN$58,MAX($CQ$6:$DJ$6)+2-CS$6,0)*CS$7,"")</f>
        <v/>
      </c>
      <c r="CT35" s="54" t="str">
        <f>IFERROR(VLOOKUP($B35,BW$49:$CN$58,MAX($CQ$6:$DJ$6)+2-CT$6,0)*CT$7,"")</f>
        <v/>
      </c>
      <c r="CU35" s="54" t="str">
        <f>IFERROR(VLOOKUP($B35,BX$49:$CN$58,MAX($CQ$6:$DJ$6)+2-CU$6,0)*CU$7,"")</f>
        <v/>
      </c>
      <c r="CV35" s="54" t="str">
        <f>IFERROR(VLOOKUP($B35,BY$49:$CN$58,MAX($CQ$6:$DJ$6)+2-CV$6,0)*CV$7,"")</f>
        <v/>
      </c>
      <c r="CW35" s="54" t="str">
        <f>IFERROR(VLOOKUP($B35,BZ$49:$CN$58,MAX($CQ$6:$DJ$6)+2-CW$6,0)*CW$7,"")</f>
        <v/>
      </c>
      <c r="CX35" s="54" t="str">
        <f>IFERROR(VLOOKUP($B35,CA$49:$CN$58,MAX($CQ$6:$DJ$6)+2-CX$6,0)*CX$7,"")</f>
        <v/>
      </c>
      <c r="CY35" s="54" t="str">
        <f>IFERROR(VLOOKUP($B35,CB$49:$CN$58,MAX($CQ$6:$DJ$6)+2-CY$6,0)*CY$7,"")</f>
        <v/>
      </c>
      <c r="CZ35" s="54" t="str">
        <f>IFERROR(VLOOKUP($B35,CC$49:$CN$58,MAX($CQ$6:$DJ$6)+2-CZ$6,0)*CZ$7,"")</f>
        <v/>
      </c>
      <c r="DA35" s="54" t="str">
        <f>IFERROR(VLOOKUP($B35,CD$49:$CN$58,MAX($CQ$6:$DJ$6)+2-DA$6,0)*DA$7,"")</f>
        <v/>
      </c>
      <c r="DB35" s="54" t="str">
        <f>IFERROR(VLOOKUP($B35,CE$49:$CN$58,MAX($CQ$6:$DJ$6)+2-DB$6,0)*DB$7,"")</f>
        <v/>
      </c>
      <c r="DC35" s="54" t="str">
        <f>IFERROR(VLOOKUP($B35,CF$49:$CN$58,MAX($CQ$6:$DJ$6)+2-DC$6,0)*DC$7,"")</f>
        <v/>
      </c>
      <c r="DD35" s="54" t="str">
        <f>IFERROR(VLOOKUP($B35,CG$49:$CN$58,MAX($CQ$6:$DJ$6)+2-DD$6,0)*DD$7,"")</f>
        <v/>
      </c>
      <c r="DE35" s="54" t="str">
        <f>IFERROR(VLOOKUP($B35,CH$49:$CN$58,MAX($CQ$6:$DJ$6)+2-DE$6,0)*DE$7,"")</f>
        <v/>
      </c>
      <c r="DF35" s="54" t="str">
        <f>IFERROR(VLOOKUP($B35,CI$49:$CN$58,MAX($CQ$6:$DJ$6)+2-DF$6,0)*DF$7,"")</f>
        <v/>
      </c>
      <c r="DG35" s="54" t="str">
        <f>IFERROR(VLOOKUP($B35,CJ$49:$CN$58,MAX($CQ$6:$DJ$6)+2-DG$6,0)*DG$7,"")</f>
        <v/>
      </c>
      <c r="DH35" s="54" t="str">
        <f>IFERROR(VLOOKUP($B35,CK$49:$CN$58,MAX($CQ$6:$DJ$6)+2-DH$6,0)*DH$7,"")</f>
        <v/>
      </c>
      <c r="DI35" s="54" t="str">
        <f>IFERROR(VLOOKUP($B35,CL$49:$CN$58,MAX($CQ$6:$DJ$6)+2-DI$6,0)*DI$7,"")</f>
        <v/>
      </c>
      <c r="DJ35" s="54" t="str">
        <f>IFERROR(VLOOKUP($B35,CM$49:$CN$58,MAX($CQ$6:$DJ$6)+2-DJ$6,0)*DJ$7,"")</f>
        <v/>
      </c>
      <c r="DK35" s="55">
        <f t="shared" si="17"/>
        <v>0</v>
      </c>
      <c r="DM35" s="56" t="str">
        <f>IFERROR(VLOOKUP($B35,BT$60:$CN$69,MAX($BT$6:$CM$6)+2-DM$6,0)*DM$7,"")</f>
        <v/>
      </c>
      <c r="DN35" s="56" t="str">
        <f>IFERROR(VLOOKUP($B35,BU$60:$CN$69,MAX($BT$6:$CM$6)+2-DN$6,0)*DN$7,"")</f>
        <v/>
      </c>
      <c r="DO35" s="56" t="str">
        <f>IFERROR(VLOOKUP($B35,BV$60:$CN$69,MAX($BT$6:$CM$6)+2-DO$6,0)*DO$7,"")</f>
        <v/>
      </c>
      <c r="DP35" s="56" t="str">
        <f>IFERROR(VLOOKUP($B35,BW$60:$CN$69,MAX($BT$6:$CM$6)+2-DP$6,0)*DP$7,"")</f>
        <v/>
      </c>
      <c r="DQ35" s="56" t="str">
        <f>IFERROR(VLOOKUP($B35,BX$60:$CN$69,MAX($BT$6:$CM$6)+2-DQ$6,0)*DQ$7,"")</f>
        <v/>
      </c>
      <c r="DR35" s="56" t="str">
        <f>IFERROR(VLOOKUP($B35,BY$60:$CN$69,MAX($BT$6:$CM$6)+2-DR$6,0)*DR$7,"")</f>
        <v/>
      </c>
      <c r="DS35" s="56" t="str">
        <f>IFERROR(VLOOKUP($B35,BZ$60:$CN$69,MAX($BT$6:$CM$6)+2-DS$6,0)*DS$7,"")</f>
        <v/>
      </c>
      <c r="DT35" s="56" t="str">
        <f>IFERROR(VLOOKUP($B35,CA$60:$CN$69,MAX($BT$6:$CM$6)+2-DT$6,0)*DT$7,"")</f>
        <v/>
      </c>
      <c r="DU35" s="56" t="str">
        <f>IFERROR(VLOOKUP($B35,CB$60:$CN$69,MAX($BT$6:$CM$6)+2-DU$6,0)*DU$7,"")</f>
        <v/>
      </c>
      <c r="DV35" s="56" t="str">
        <f>IFERROR(VLOOKUP($B35,CC$60:$CN$69,MAX($BT$6:$CM$6)+2-DV$6,0)*DV$7,"")</f>
        <v/>
      </c>
      <c r="DW35" s="56" t="str">
        <f>IFERROR(VLOOKUP($B35,CD$60:$CN$69,MAX($BT$6:$CM$6)+2-DW$6,0)*DW$7,"")</f>
        <v/>
      </c>
      <c r="DX35" s="56" t="str">
        <f>IFERROR(VLOOKUP($B35,CE$60:$CN$69,MAX($BT$6:$CM$6)+2-DX$6,0)*DX$7,"")</f>
        <v/>
      </c>
      <c r="DY35" s="56" t="str">
        <f>IFERROR(VLOOKUP($B35,CF$60:$CN$69,MAX($BT$6:$CM$6)+2-DY$6,0)*DY$7,"")</f>
        <v/>
      </c>
      <c r="DZ35" s="56" t="str">
        <f>IFERROR(VLOOKUP($B35,CG$60:$CN$69,MAX($BT$6:$CM$6)+2-DZ$6,0)*DZ$7,"")</f>
        <v/>
      </c>
      <c r="EA35" s="56" t="str">
        <f>IFERROR(VLOOKUP($B35,CH$60:$CN$69,MAX($BT$6:$CM$6)+2-EA$6,0)*EA$7,"")</f>
        <v/>
      </c>
      <c r="EB35" s="56" t="str">
        <f>IFERROR(VLOOKUP($B35,CI$60:$CN$69,MAX($BT$6:$CM$6)+2-EB$6,0)*EB$7,"")</f>
        <v/>
      </c>
      <c r="EC35" s="56" t="str">
        <f>IFERROR(VLOOKUP($B35,CJ$60:$CN$69,MAX($BT$6:$CM$6)+2-EC$6,0)*EC$7,"")</f>
        <v/>
      </c>
      <c r="ED35" s="56" t="str">
        <f>IFERROR(VLOOKUP($B35,CK$60:$CN$69,MAX($BT$6:$CM$6)+2-ED$6,0)*ED$7,"")</f>
        <v/>
      </c>
      <c r="EE35" s="56" t="str">
        <f>IFERROR(VLOOKUP($B35,CL$60:$CN$69,MAX($BT$6:$CM$6)+2-EE$6,0)*EE$7,"")</f>
        <v/>
      </c>
      <c r="EF35" s="56" t="str">
        <f>IFERROR(VLOOKUP($B35,CM$60:$CN$69,MAX($BT$6:$CM$6)+2-EF$6,0)*EF$7,"")</f>
        <v/>
      </c>
      <c r="EG35" s="57">
        <f t="shared" si="18"/>
        <v>0</v>
      </c>
      <c r="EJ35" s="1">
        <v>28</v>
      </c>
      <c r="EL35" s="1">
        <v>28</v>
      </c>
      <c r="EN35" s="1">
        <v>28</v>
      </c>
      <c r="EP35" s="1">
        <v>28</v>
      </c>
    </row>
    <row r="36" spans="1:146" ht="18" hidden="1">
      <c r="A36" s="36" t="s">
        <v>55</v>
      </c>
      <c r="B36" s="68"/>
      <c r="C36" s="69"/>
      <c r="D36" s="70"/>
      <c r="E36" s="70"/>
      <c r="F36" s="71"/>
      <c r="G36" s="37"/>
      <c r="H36" s="43">
        <f t="shared" si="0"/>
        <v>0</v>
      </c>
      <c r="I36" s="43">
        <f t="shared" si="1"/>
        <v>0</v>
      </c>
      <c r="J36" s="43">
        <f t="shared" si="2"/>
        <v>0</v>
      </c>
      <c r="K36" s="43">
        <f t="shared" si="3"/>
        <v>0</v>
      </c>
      <c r="L36" s="43">
        <f t="shared" si="4"/>
        <v>0</v>
      </c>
      <c r="M36" s="43">
        <f t="shared" si="5"/>
        <v>49</v>
      </c>
      <c r="N36" s="43">
        <f t="shared" si="6"/>
        <v>0</v>
      </c>
      <c r="O36" s="44">
        <f t="shared" si="7"/>
        <v>49</v>
      </c>
      <c r="P36" s="45" t="str">
        <f t="shared" si="8"/>
        <v/>
      </c>
      <c r="Q36" s="45">
        <f t="shared" si="9"/>
        <v>0</v>
      </c>
      <c r="R36" s="46"/>
      <c r="S36" s="46" t="str">
        <f t="shared" si="10"/>
        <v/>
      </c>
      <c r="T36" s="46">
        <f t="shared" si="11"/>
        <v>0</v>
      </c>
      <c r="U36" s="47" t="str">
        <f>IFERROR(VLOOKUP($B36,U$3:$BN$5,MAX($U$6:$BM$6)+2-U$6,0),"")</f>
        <v/>
      </c>
      <c r="V36" s="47" t="str">
        <f>IFERROR(VLOOKUP($B36,V$3:$BN$5,MAX($U$6:$BM$6)+2-V$6,0),"")</f>
        <v/>
      </c>
      <c r="W36" s="47" t="str">
        <f>IFERROR(VLOOKUP($B36,W$3:$BN$5,MAX($U$6:$BM$6)+2-W$6,0),"")</f>
        <v/>
      </c>
      <c r="X36" s="47" t="str">
        <f>IFERROR(VLOOKUP($B36,X$3:$BN$5,MAX($U$6:$BM$6)+2-X$6,0),"")</f>
        <v/>
      </c>
      <c r="Y36" s="47" t="str">
        <f>IFERROR(VLOOKUP($B36,Y$3:$BN$5,MAX($U$6:$BM$6)+2-Y$6,0),"")</f>
        <v/>
      </c>
      <c r="Z36" s="47" t="str">
        <f>IFERROR(VLOOKUP($B36,Z$3:$BN$5,MAX($U$6:$BM$6)+2-Z$6,0),"")</f>
        <v/>
      </c>
      <c r="AA36" s="47" t="str">
        <f>IFERROR(VLOOKUP($B36,AA$3:$BN$5,MAX($U$6:$BM$6)+2-AA$6,0),"")</f>
        <v/>
      </c>
      <c r="AB36" s="47" t="str">
        <f>IFERROR(VLOOKUP($B36,AB$3:$BN$5,MAX($U$6:$BM$6)+2-AB$6,0),"")</f>
        <v/>
      </c>
      <c r="AC36" s="47" t="str">
        <f>IFERROR(VLOOKUP($B36,AC$3:$BN$5,MAX($U$6:$BM$6)+2-AC$6,0),"")</f>
        <v/>
      </c>
      <c r="AD36" s="47" t="str">
        <f>IFERROR(VLOOKUP($B36,AD$3:$BN$5,MAX($U$6:$BM$6)+2-AD$6,0),"")</f>
        <v/>
      </c>
      <c r="AE36" s="47" t="str">
        <f>IFERROR(VLOOKUP($B36,AE$3:$BN$5,MAX($U$6:$BM$6)+2-AE$6,0),"")</f>
        <v/>
      </c>
      <c r="AF36" s="47" t="str">
        <f>IFERROR(VLOOKUP($B36,AF$3:$BN$5,MAX($U$6:$BM$6)+2-AF$6,0),"")</f>
        <v/>
      </c>
      <c r="AG36" s="47" t="str">
        <f>IFERROR(VLOOKUP($B36,AG$3:$BN$5,MAX($U$6:$BM$6)+2-AG$6,0),"")</f>
        <v/>
      </c>
      <c r="AH36" s="47" t="str">
        <f>IFERROR(VLOOKUP($B36,AH$3:$BN$5,MAX($U$6:$BM$6)+2-AH$6,0),"")</f>
        <v/>
      </c>
      <c r="AI36" s="47" t="str">
        <f>IFERROR(VLOOKUP($B36,AI$3:$BN$5,MAX($U$6:$BM$6)+2-AI$6,0),"")</f>
        <v/>
      </c>
      <c r="AJ36" s="47" t="str">
        <f>IFERROR(VLOOKUP($B36,AJ$3:$BN$5,MAX($U$6:$BM$6)+2-AJ$6,0),"")</f>
        <v/>
      </c>
      <c r="AK36" s="47" t="str">
        <f>IFERROR(VLOOKUP($B36,AK$3:$BN$5,MAX($U$6:$BM$6)+2-AK$6,0),"")</f>
        <v/>
      </c>
      <c r="AL36" s="47" t="str">
        <f>IFERROR(VLOOKUP($B36,AL$3:$BN$5,MAX($U$6:$BM$6)+2-AL$6,0),"")</f>
        <v/>
      </c>
      <c r="AM36" s="47" t="str">
        <f>IFERROR(VLOOKUP($B36,AM$3:$BN$5,MAX($U$6:$BM$6)+2-AM$6,0),"")</f>
        <v/>
      </c>
      <c r="AN36" s="47" t="str">
        <f>IFERROR(VLOOKUP($B36,AN$3:$BN$5,MAX($U$6:$BM$6)+2-AN$6,0),"")</f>
        <v/>
      </c>
      <c r="AO36" s="47" t="str">
        <f>IFERROR(VLOOKUP($B36,AO$3:$BN$5,MAX($U$6:$BM$6)+2-AO$6,0),"")</f>
        <v/>
      </c>
      <c r="AP36" s="47" t="str">
        <f>IFERROR(VLOOKUP($B36,AP$3:$BN$5,MAX($U$6:$BM$6)+2-AP$6,0),"")</f>
        <v/>
      </c>
      <c r="AQ36" s="47" t="str">
        <f>IFERROR(VLOOKUP($B36,AQ$3:$BN$5,MAX($U$6:$BM$6)+2-AQ$6,0),"")</f>
        <v/>
      </c>
      <c r="AR36" s="47" t="str">
        <f>IFERROR(VLOOKUP($B36,AR$3:$BN$5,MAX($U$6:$BM$6)+2-AR$6,0),"")</f>
        <v/>
      </c>
      <c r="AS36" s="47" t="str">
        <f>IFERROR(VLOOKUP($B36,AS$3:$BN$5,MAX($U$6:$BM$6)+2-AS$6,0),"")</f>
        <v/>
      </c>
      <c r="AT36" s="47" t="str">
        <f>IFERROR(VLOOKUP($B36,AT$3:$BN$5,MAX($U$6:$BM$6)+2-AT$6,0),"")</f>
        <v/>
      </c>
      <c r="AU36" s="47" t="str">
        <f>IFERROR(VLOOKUP($B36,AU$3:$BN$5,MAX($U$6:$BM$6)+2-AU$6,0),"")</f>
        <v/>
      </c>
      <c r="AV36" s="47" t="str">
        <f>IFERROR(VLOOKUP($B36,AV$3:$BN$5,MAX($U$6:$BM$6)+2-AV$6,0),"")</f>
        <v/>
      </c>
      <c r="AW36" s="47" t="str">
        <f>IFERROR(VLOOKUP($B36,AW$3:$BN$5,MAX($U$6:$BM$6)+2-AW$6,0),"")</f>
        <v/>
      </c>
      <c r="AX36" s="47" t="str">
        <f>IFERROR(VLOOKUP($B36,AX$3:$BN$5,MAX($U$6:$BM$6)+2-AX$6,0),"")</f>
        <v/>
      </c>
      <c r="AY36" s="47" t="str">
        <f>IFERROR(VLOOKUP($B36,AY$3:$BN$5,MAX($U$6:$BM$6)+2-AY$6,0),"")</f>
        <v/>
      </c>
      <c r="AZ36" s="47" t="str">
        <f>IFERROR(VLOOKUP($B36,AZ$3:$BN$5,MAX($U$6:$BM$6)+2-AZ$6,0),"")</f>
        <v/>
      </c>
      <c r="BA36" s="47" t="str">
        <f>IFERROR(VLOOKUP($B36,BA$3:$BN$5,MAX($U$6:$BM$6)+2-BA$6,0),"")</f>
        <v/>
      </c>
      <c r="BB36" s="47" t="str">
        <f>IFERROR(VLOOKUP($B36,BB$3:$BN$5,MAX($U$6:$BM$6)+2-BB$6,0),"")</f>
        <v/>
      </c>
      <c r="BC36" s="47" t="str">
        <f>IFERROR(VLOOKUP($B36,BC$3:$BN$5,MAX($U$6:$BM$6)+2-BC$6,0),"")</f>
        <v/>
      </c>
      <c r="BD36" s="47" t="str">
        <f>IFERROR(VLOOKUP($B36,BD$3:$BN$5,MAX($U$6:$BM$6)+2-BD$6,0),"")</f>
        <v/>
      </c>
      <c r="BE36" s="47" t="str">
        <f>IFERROR(VLOOKUP($B36,BE$3:$BN$5,MAX($U$6:$BM$6)+2-BE$6,0),"")</f>
        <v/>
      </c>
      <c r="BF36" s="47" t="str">
        <f>IFERROR(VLOOKUP($B36,BF$3:$BN$5,MAX($U$6:$BM$6)+2-BF$6,0),"")</f>
        <v/>
      </c>
      <c r="BG36" s="47" t="str">
        <f>IFERROR(VLOOKUP($B36,BG$3:$BN$5,MAX($U$6:$BM$6)+2-BG$6,0),"")</f>
        <v/>
      </c>
      <c r="BH36" s="47" t="str">
        <f>IFERROR(VLOOKUP($B36,BH$3:$BN$5,MAX($U$6:$BM$6)+2-BH$6,0),"")</f>
        <v/>
      </c>
      <c r="BI36" s="47" t="str">
        <f>IFERROR(VLOOKUP($B36,BI$3:$BN$5,MAX($U$6:$BM$6)+2-BI$6,0),"")</f>
        <v/>
      </c>
      <c r="BJ36" s="47" t="str">
        <f>IFERROR(VLOOKUP($B36,BJ$3:$BN$5,MAX($U$6:$BM$6)+2-BJ$6,0),"")</f>
        <v/>
      </c>
      <c r="BK36" s="47" t="str">
        <f>IFERROR(VLOOKUP($B36,BK$3:$BN$5,MAX($U$6:$BM$6)+2-BK$6,0),"")</f>
        <v/>
      </c>
      <c r="BL36" s="47" t="str">
        <f>IFERROR(VLOOKUP($B36,BL$3:$BN$5,MAX($U$6:$BM$6)+2-BL$6,0),"")</f>
        <v/>
      </c>
      <c r="BM36" s="47" t="str">
        <f>IFERROR(VLOOKUP($B36,BM$3:$BN$5,MAX($U$6:$BM$6)+2-BM$6,0),"")</f>
        <v/>
      </c>
      <c r="BN36" s="46">
        <f t="shared" si="12"/>
        <v>0</v>
      </c>
      <c r="BO36" s="48" t="str">
        <f t="shared" si="13"/>
        <v/>
      </c>
      <c r="BP36" s="48">
        <v>29</v>
      </c>
      <c r="BQ36" s="49" t="str">
        <f t="shared" si="14"/>
        <v/>
      </c>
      <c r="BR36" s="50">
        <f t="shared" si="15"/>
        <v>0</v>
      </c>
      <c r="BS36" s="51">
        <f t="shared" si="16"/>
        <v>0</v>
      </c>
      <c r="BT36" s="52" t="str">
        <f>IFERROR(VLOOKUP($B36,BT$2:$CN$5,MAX($BT$6:$CM$6)+2-BT$6,0)*BT$7,"")</f>
        <v/>
      </c>
      <c r="BU36" s="52" t="str">
        <f>IFERROR(VLOOKUP($B36,BU$2:$CN$5,MAX($BT$6:$CM$6)+2-BU$6,0)*BU$7,"")</f>
        <v/>
      </c>
      <c r="BV36" s="52" t="str">
        <f>IFERROR(VLOOKUP($B36,BV$2:$CN$5,MAX($BT$6:$CM$6)+2-BV$6,0)*BV$7,"")</f>
        <v/>
      </c>
      <c r="BW36" s="52" t="str">
        <f>IFERROR(VLOOKUP($B36,BW$2:$CN$5,MAX($BT$6:$CM$6)+2-BW$6,0)*BW$7,"")</f>
        <v/>
      </c>
      <c r="BX36" s="52" t="str">
        <f>IFERROR(VLOOKUP($B36,BX$2:$CN$5,MAX($BT$6:$CM$6)+2-BX$6,0)*BX$7,"")</f>
        <v/>
      </c>
      <c r="BY36" s="52" t="str">
        <f>IFERROR(VLOOKUP($B36,BY$2:$CN$5,MAX($BT$6:$CM$6)+2-BY$6,0)*BY$7,"")</f>
        <v/>
      </c>
      <c r="BZ36" s="52" t="str">
        <f>IFERROR(VLOOKUP($B36,BZ$2:$CN$5,MAX($BT$6:$CM$6)+2-BZ$6,0)*BZ$7,"")</f>
        <v/>
      </c>
      <c r="CA36" s="52" t="str">
        <f>IFERROR(VLOOKUP($B36,CA$2:$CN$5,MAX($BT$6:$CM$6)+2-CA$6,0)*CA$7,"")</f>
        <v/>
      </c>
      <c r="CB36" s="52" t="str">
        <f>IFERROR(VLOOKUP($B36,CB$2:$CN$5,MAX($BT$6:$CM$6)+2-CB$6,0)*CB$7,"")</f>
        <v/>
      </c>
      <c r="CC36" s="52" t="str">
        <f>IFERROR(VLOOKUP($B36,CC$2:$CN$5,MAX($BT$6:$CM$6)+2-CC$6,0)*CC$7,"")</f>
        <v/>
      </c>
      <c r="CD36" s="52" t="str">
        <f>IFERROR(VLOOKUP($B36,CD$2:$CN$5,MAX($BT$6:$CM$6)+2-CD$6,0)*CD$7,"")</f>
        <v/>
      </c>
      <c r="CE36" s="52" t="str">
        <f>IFERROR(VLOOKUP($B36,CE$2:$CN$5,MAX($BT$6:$CM$6)+2-CE$6,0)*CE$7,"")</f>
        <v/>
      </c>
      <c r="CF36" s="52" t="str">
        <f>IFERROR(VLOOKUP($B36,CF$2:$CN$5,MAX($BT$6:$CM$6)+2-CF$6,0)*CF$7,"")</f>
        <v/>
      </c>
      <c r="CG36" s="52" t="str">
        <f>IFERROR(VLOOKUP($B36,CG$2:$CN$5,MAX($BT$6:$CM$6)+2-CG$6,0)*CG$7,"")</f>
        <v/>
      </c>
      <c r="CH36" s="52" t="str">
        <f>IFERROR(VLOOKUP($B36,CH$2:$CN$5,MAX($BT$6:$CM$6)+2-CH$6,0)*CH$7,"")</f>
        <v/>
      </c>
      <c r="CI36" s="52" t="str">
        <f>IFERROR(VLOOKUP($B36,CI$2:$CN$5,MAX($BT$6:$CM$6)+2-CI$6,0)*CI$7,"")</f>
        <v/>
      </c>
      <c r="CJ36" s="52" t="str">
        <f>IFERROR(VLOOKUP($B36,CJ$2:$CN$5,MAX($BT$6:$CM$6)+2-CJ$6,0)*CJ$7,"")</f>
        <v/>
      </c>
      <c r="CK36" s="52" t="str">
        <f>IFERROR(VLOOKUP($B36,CK$2:$CN$5,MAX($BT$6:$CM$6)+2-CK$6,0)*CK$7,"")</f>
        <v/>
      </c>
      <c r="CL36" s="52" t="str">
        <f>IFERROR(VLOOKUP($B36,CL$2:$CN$5,MAX($BT$6:$CM$6)+2-CL$6,0)*CL$7,"")</f>
        <v/>
      </c>
      <c r="CM36" s="52" t="str">
        <f>IFERROR(VLOOKUP($B36,CM$2:$CN$5,MAX($BT$6:$CM$6)+2-CM$6,0)*CM$7,"")</f>
        <v/>
      </c>
      <c r="CP36" s="53"/>
      <c r="CQ36" s="54" t="str">
        <f>IFERROR(VLOOKUP($B36,BT$49:$CN$58,MAX($CQ$6:$DJ$6)+2-CQ$6,0)*CQ$7,"")</f>
        <v/>
      </c>
      <c r="CR36" s="54" t="str">
        <f>IFERROR(VLOOKUP($B36,BU$49:$CN$58,MAX($CQ$6:$DJ$6)+2-CR$6,0)*CR$7,"")</f>
        <v/>
      </c>
      <c r="CS36" s="54" t="str">
        <f>IFERROR(VLOOKUP($B36,BV$49:$CN$58,MAX($CQ$6:$DJ$6)+2-CS$6,0)*CS$7,"")</f>
        <v/>
      </c>
      <c r="CT36" s="54" t="str">
        <f>IFERROR(VLOOKUP($B36,BW$49:$CN$58,MAX($CQ$6:$DJ$6)+2-CT$6,0)*CT$7,"")</f>
        <v/>
      </c>
      <c r="CU36" s="54" t="str">
        <f>IFERROR(VLOOKUP($B36,BX$49:$CN$58,MAX($CQ$6:$DJ$6)+2-CU$6,0)*CU$7,"")</f>
        <v/>
      </c>
      <c r="CV36" s="54" t="str">
        <f>IFERROR(VLOOKUP($B36,BY$49:$CN$58,MAX($CQ$6:$DJ$6)+2-CV$6,0)*CV$7,"")</f>
        <v/>
      </c>
      <c r="CW36" s="54" t="str">
        <f>IFERROR(VLOOKUP($B36,BZ$49:$CN$58,MAX($CQ$6:$DJ$6)+2-CW$6,0)*CW$7,"")</f>
        <v/>
      </c>
      <c r="CX36" s="54" t="str">
        <f>IFERROR(VLOOKUP($B36,CA$49:$CN$58,MAX($CQ$6:$DJ$6)+2-CX$6,0)*CX$7,"")</f>
        <v/>
      </c>
      <c r="CY36" s="54" t="str">
        <f>IFERROR(VLOOKUP($B36,CB$49:$CN$58,MAX($CQ$6:$DJ$6)+2-CY$6,0)*CY$7,"")</f>
        <v/>
      </c>
      <c r="CZ36" s="54" t="str">
        <f>IFERROR(VLOOKUP($B36,CC$49:$CN$58,MAX($CQ$6:$DJ$6)+2-CZ$6,0)*CZ$7,"")</f>
        <v/>
      </c>
      <c r="DA36" s="54" t="str">
        <f>IFERROR(VLOOKUP($B36,CD$49:$CN$58,MAX($CQ$6:$DJ$6)+2-DA$6,0)*DA$7,"")</f>
        <v/>
      </c>
      <c r="DB36" s="54" t="str">
        <f>IFERROR(VLOOKUP($B36,CE$49:$CN$58,MAX($CQ$6:$DJ$6)+2-DB$6,0)*DB$7,"")</f>
        <v/>
      </c>
      <c r="DC36" s="54" t="str">
        <f>IFERROR(VLOOKUP($B36,CF$49:$CN$58,MAX($CQ$6:$DJ$6)+2-DC$6,0)*DC$7,"")</f>
        <v/>
      </c>
      <c r="DD36" s="54" t="str">
        <f>IFERROR(VLOOKUP($B36,CG$49:$CN$58,MAX($CQ$6:$DJ$6)+2-DD$6,0)*DD$7,"")</f>
        <v/>
      </c>
      <c r="DE36" s="54" t="str">
        <f>IFERROR(VLOOKUP($B36,CH$49:$CN$58,MAX($CQ$6:$DJ$6)+2-DE$6,0)*DE$7,"")</f>
        <v/>
      </c>
      <c r="DF36" s="54" t="str">
        <f>IFERROR(VLOOKUP($B36,CI$49:$CN$58,MAX($CQ$6:$DJ$6)+2-DF$6,0)*DF$7,"")</f>
        <v/>
      </c>
      <c r="DG36" s="54" t="str">
        <f>IFERROR(VLOOKUP($B36,CJ$49:$CN$58,MAX($CQ$6:$DJ$6)+2-DG$6,0)*DG$7,"")</f>
        <v/>
      </c>
      <c r="DH36" s="54" t="str">
        <f>IFERROR(VLOOKUP($B36,CK$49:$CN$58,MAX($CQ$6:$DJ$6)+2-DH$6,0)*DH$7,"")</f>
        <v/>
      </c>
      <c r="DI36" s="54" t="str">
        <f>IFERROR(VLOOKUP($B36,CL$49:$CN$58,MAX($CQ$6:$DJ$6)+2-DI$6,0)*DI$7,"")</f>
        <v/>
      </c>
      <c r="DJ36" s="54" t="str">
        <f>IFERROR(VLOOKUP($B36,CM$49:$CN$58,MAX($CQ$6:$DJ$6)+2-DJ$6,0)*DJ$7,"")</f>
        <v/>
      </c>
      <c r="DK36" s="55">
        <f t="shared" si="17"/>
        <v>0</v>
      </c>
      <c r="DM36" s="56" t="str">
        <f>IFERROR(VLOOKUP($B36,BT$60:$CN$69,MAX($BT$6:$CM$6)+2-DM$6,0)*DM$7,"")</f>
        <v/>
      </c>
      <c r="DN36" s="56" t="str">
        <f>IFERROR(VLOOKUP($B36,BU$60:$CN$69,MAX($BT$6:$CM$6)+2-DN$6,0)*DN$7,"")</f>
        <v/>
      </c>
      <c r="DO36" s="56" t="str">
        <f>IFERROR(VLOOKUP($B36,BV$60:$CN$69,MAX($BT$6:$CM$6)+2-DO$6,0)*DO$7,"")</f>
        <v/>
      </c>
      <c r="DP36" s="56" t="str">
        <f>IFERROR(VLOOKUP($B36,BW$60:$CN$69,MAX($BT$6:$CM$6)+2-DP$6,0)*DP$7,"")</f>
        <v/>
      </c>
      <c r="DQ36" s="56" t="str">
        <f>IFERROR(VLOOKUP($B36,BX$60:$CN$69,MAX($BT$6:$CM$6)+2-DQ$6,0)*DQ$7,"")</f>
        <v/>
      </c>
      <c r="DR36" s="56" t="str">
        <f>IFERROR(VLOOKUP($B36,BY$60:$CN$69,MAX($BT$6:$CM$6)+2-DR$6,0)*DR$7,"")</f>
        <v/>
      </c>
      <c r="DS36" s="56" t="str">
        <f>IFERROR(VLOOKUP($B36,BZ$60:$CN$69,MAX($BT$6:$CM$6)+2-DS$6,0)*DS$7,"")</f>
        <v/>
      </c>
      <c r="DT36" s="56" t="str">
        <f>IFERROR(VLOOKUP($B36,CA$60:$CN$69,MAX($BT$6:$CM$6)+2-DT$6,0)*DT$7,"")</f>
        <v/>
      </c>
      <c r="DU36" s="56" t="str">
        <f>IFERROR(VLOOKUP($B36,CB$60:$CN$69,MAX($BT$6:$CM$6)+2-DU$6,0)*DU$7,"")</f>
        <v/>
      </c>
      <c r="DV36" s="56" t="str">
        <f>IFERROR(VLOOKUP($B36,CC$60:$CN$69,MAX($BT$6:$CM$6)+2-DV$6,0)*DV$7,"")</f>
        <v/>
      </c>
      <c r="DW36" s="56" t="str">
        <f>IFERROR(VLOOKUP($B36,CD$60:$CN$69,MAX($BT$6:$CM$6)+2-DW$6,0)*DW$7,"")</f>
        <v/>
      </c>
      <c r="DX36" s="56" t="str">
        <f>IFERROR(VLOOKUP($B36,CE$60:$CN$69,MAX($BT$6:$CM$6)+2-DX$6,0)*DX$7,"")</f>
        <v/>
      </c>
      <c r="DY36" s="56" t="str">
        <f>IFERROR(VLOOKUP($B36,CF$60:$CN$69,MAX($BT$6:$CM$6)+2-DY$6,0)*DY$7,"")</f>
        <v/>
      </c>
      <c r="DZ36" s="56" t="str">
        <f>IFERROR(VLOOKUP($B36,CG$60:$CN$69,MAX($BT$6:$CM$6)+2-DZ$6,0)*DZ$7,"")</f>
        <v/>
      </c>
      <c r="EA36" s="56" t="str">
        <f>IFERROR(VLOOKUP($B36,CH$60:$CN$69,MAX($BT$6:$CM$6)+2-EA$6,0)*EA$7,"")</f>
        <v/>
      </c>
      <c r="EB36" s="56" t="str">
        <f>IFERROR(VLOOKUP($B36,CI$60:$CN$69,MAX($BT$6:$CM$6)+2-EB$6,0)*EB$7,"")</f>
        <v/>
      </c>
      <c r="EC36" s="56" t="str">
        <f>IFERROR(VLOOKUP($B36,CJ$60:$CN$69,MAX($BT$6:$CM$6)+2-EC$6,0)*EC$7,"")</f>
        <v/>
      </c>
      <c r="ED36" s="56" t="str">
        <f>IFERROR(VLOOKUP($B36,CK$60:$CN$69,MAX($BT$6:$CM$6)+2-ED$6,0)*ED$7,"")</f>
        <v/>
      </c>
      <c r="EE36" s="56" t="str">
        <f>IFERROR(VLOOKUP($B36,CL$60:$CN$69,MAX($BT$6:$CM$6)+2-EE$6,0)*EE$7,"")</f>
        <v/>
      </c>
      <c r="EF36" s="56" t="str">
        <f>IFERROR(VLOOKUP($B36,CM$60:$CN$69,MAX($BT$6:$CM$6)+2-EF$6,0)*EF$7,"")</f>
        <v/>
      </c>
      <c r="EG36" s="57">
        <f t="shared" si="18"/>
        <v>0</v>
      </c>
      <c r="EJ36" s="1">
        <v>29</v>
      </c>
      <c r="EL36" s="1">
        <v>29</v>
      </c>
      <c r="EN36" s="1">
        <v>29</v>
      </c>
      <c r="EP36" s="1">
        <v>29</v>
      </c>
    </row>
    <row r="37" spans="1:146" ht="18" hidden="1">
      <c r="A37" s="36" t="s">
        <v>56</v>
      </c>
      <c r="B37" s="68"/>
      <c r="C37" s="69"/>
      <c r="D37" s="70"/>
      <c r="E37" s="70"/>
      <c r="F37" s="71"/>
      <c r="G37" s="37"/>
      <c r="H37" s="43">
        <f t="shared" si="0"/>
        <v>0</v>
      </c>
      <c r="I37" s="43">
        <f t="shared" si="1"/>
        <v>0</v>
      </c>
      <c r="J37" s="43">
        <f t="shared" si="2"/>
        <v>0</v>
      </c>
      <c r="K37" s="43">
        <f t="shared" si="3"/>
        <v>0</v>
      </c>
      <c r="L37" s="43">
        <f t="shared" si="4"/>
        <v>0</v>
      </c>
      <c r="M37" s="43">
        <f t="shared" si="5"/>
        <v>49</v>
      </c>
      <c r="N37" s="43">
        <f t="shared" si="6"/>
        <v>0</v>
      </c>
      <c r="O37" s="44">
        <f t="shared" si="7"/>
        <v>49</v>
      </c>
      <c r="P37" s="45" t="str">
        <f t="shared" si="8"/>
        <v/>
      </c>
      <c r="Q37" s="45">
        <f t="shared" si="9"/>
        <v>0</v>
      </c>
      <c r="R37" s="46"/>
      <c r="S37" s="46" t="str">
        <f t="shared" si="10"/>
        <v/>
      </c>
      <c r="T37" s="46">
        <f t="shared" si="11"/>
        <v>0</v>
      </c>
      <c r="U37" s="47" t="str">
        <f>IFERROR(VLOOKUP($B37,U$3:$BN$5,MAX($U$6:$BM$6)+2-U$6,0),"")</f>
        <v/>
      </c>
      <c r="V37" s="47" t="str">
        <f>IFERROR(VLOOKUP($B37,V$3:$BN$5,MAX($U$6:$BM$6)+2-V$6,0),"")</f>
        <v/>
      </c>
      <c r="W37" s="47" t="str">
        <f>IFERROR(VLOOKUP($B37,W$3:$BN$5,MAX($U$6:$BM$6)+2-W$6,0),"")</f>
        <v/>
      </c>
      <c r="X37" s="47" t="str">
        <f>IFERROR(VLOOKUP($B37,X$3:$BN$5,MAX($U$6:$BM$6)+2-X$6,0),"")</f>
        <v/>
      </c>
      <c r="Y37" s="47" t="str">
        <f>IFERROR(VLOOKUP($B37,Y$3:$BN$5,MAX($U$6:$BM$6)+2-Y$6,0),"")</f>
        <v/>
      </c>
      <c r="Z37" s="47" t="str">
        <f>IFERROR(VLOOKUP($B37,Z$3:$BN$5,MAX($U$6:$BM$6)+2-Z$6,0),"")</f>
        <v/>
      </c>
      <c r="AA37" s="47" t="str">
        <f>IFERROR(VLOOKUP($B37,AA$3:$BN$5,MAX($U$6:$BM$6)+2-AA$6,0),"")</f>
        <v/>
      </c>
      <c r="AB37" s="47" t="str">
        <f>IFERROR(VLOOKUP($B37,AB$3:$BN$5,MAX($U$6:$BM$6)+2-AB$6,0),"")</f>
        <v/>
      </c>
      <c r="AC37" s="47" t="str">
        <f>IFERROR(VLOOKUP($B37,AC$3:$BN$5,MAX($U$6:$BM$6)+2-AC$6,0),"")</f>
        <v/>
      </c>
      <c r="AD37" s="47" t="str">
        <f>IFERROR(VLOOKUP($B37,AD$3:$BN$5,MAX($U$6:$BM$6)+2-AD$6,0),"")</f>
        <v/>
      </c>
      <c r="AE37" s="47" t="str">
        <f>IFERROR(VLOOKUP($B37,AE$3:$BN$5,MAX($U$6:$BM$6)+2-AE$6,0),"")</f>
        <v/>
      </c>
      <c r="AF37" s="47" t="str">
        <f>IFERROR(VLOOKUP($B37,AF$3:$BN$5,MAX($U$6:$BM$6)+2-AF$6,0),"")</f>
        <v/>
      </c>
      <c r="AG37" s="47" t="str">
        <f>IFERROR(VLOOKUP($B37,AG$3:$BN$5,MAX($U$6:$BM$6)+2-AG$6,0),"")</f>
        <v/>
      </c>
      <c r="AH37" s="47" t="str">
        <f>IFERROR(VLOOKUP($B37,AH$3:$BN$5,MAX($U$6:$BM$6)+2-AH$6,0),"")</f>
        <v/>
      </c>
      <c r="AI37" s="47" t="str">
        <f>IFERROR(VLOOKUP($B37,AI$3:$BN$5,MAX($U$6:$BM$6)+2-AI$6,0),"")</f>
        <v/>
      </c>
      <c r="AJ37" s="47" t="str">
        <f>IFERROR(VLOOKUP($B37,AJ$3:$BN$5,MAX($U$6:$BM$6)+2-AJ$6,0),"")</f>
        <v/>
      </c>
      <c r="AK37" s="47" t="str">
        <f>IFERROR(VLOOKUP($B37,AK$3:$BN$5,MAX($U$6:$BM$6)+2-AK$6,0),"")</f>
        <v/>
      </c>
      <c r="AL37" s="47" t="str">
        <f>IFERROR(VLOOKUP($B37,AL$3:$BN$5,MAX($U$6:$BM$6)+2-AL$6,0),"")</f>
        <v/>
      </c>
      <c r="AM37" s="47" t="str">
        <f>IFERROR(VLOOKUP($B37,AM$3:$BN$5,MAX($U$6:$BM$6)+2-AM$6,0),"")</f>
        <v/>
      </c>
      <c r="AN37" s="47" t="str">
        <f>IFERROR(VLOOKUP($B37,AN$3:$BN$5,MAX($U$6:$BM$6)+2-AN$6,0),"")</f>
        <v/>
      </c>
      <c r="AO37" s="47" t="str">
        <f>IFERROR(VLOOKUP($B37,AO$3:$BN$5,MAX($U$6:$BM$6)+2-AO$6,0),"")</f>
        <v/>
      </c>
      <c r="AP37" s="47" t="str">
        <f>IFERROR(VLOOKUP($B37,AP$3:$BN$5,MAX($U$6:$BM$6)+2-AP$6,0),"")</f>
        <v/>
      </c>
      <c r="AQ37" s="47" t="str">
        <f>IFERROR(VLOOKUP($B37,AQ$3:$BN$5,MAX($U$6:$BM$6)+2-AQ$6,0),"")</f>
        <v/>
      </c>
      <c r="AR37" s="47" t="str">
        <f>IFERROR(VLOOKUP($B37,AR$3:$BN$5,MAX($U$6:$BM$6)+2-AR$6,0),"")</f>
        <v/>
      </c>
      <c r="AS37" s="47" t="str">
        <f>IFERROR(VLOOKUP($B37,AS$3:$BN$5,MAX($U$6:$BM$6)+2-AS$6,0),"")</f>
        <v/>
      </c>
      <c r="AT37" s="47" t="str">
        <f>IFERROR(VLOOKUP($B37,AT$3:$BN$5,MAX($U$6:$BM$6)+2-AT$6,0),"")</f>
        <v/>
      </c>
      <c r="AU37" s="47" t="str">
        <f>IFERROR(VLOOKUP($B37,AU$3:$BN$5,MAX($U$6:$BM$6)+2-AU$6,0),"")</f>
        <v/>
      </c>
      <c r="AV37" s="47" t="str">
        <f>IFERROR(VLOOKUP($B37,AV$3:$BN$5,MAX($U$6:$BM$6)+2-AV$6,0),"")</f>
        <v/>
      </c>
      <c r="AW37" s="47" t="str">
        <f>IFERROR(VLOOKUP($B37,AW$3:$BN$5,MAX($U$6:$BM$6)+2-AW$6,0),"")</f>
        <v/>
      </c>
      <c r="AX37" s="47" t="str">
        <f>IFERROR(VLOOKUP($B37,AX$3:$BN$5,MAX($U$6:$BM$6)+2-AX$6,0),"")</f>
        <v/>
      </c>
      <c r="AY37" s="47" t="str">
        <f>IFERROR(VLOOKUP($B37,AY$3:$BN$5,MAX($U$6:$BM$6)+2-AY$6,0),"")</f>
        <v/>
      </c>
      <c r="AZ37" s="47" t="str">
        <f>IFERROR(VLOOKUP($B37,AZ$3:$BN$5,MAX($U$6:$BM$6)+2-AZ$6,0),"")</f>
        <v/>
      </c>
      <c r="BA37" s="47" t="str">
        <f>IFERROR(VLOOKUP($B37,BA$3:$BN$5,MAX($U$6:$BM$6)+2-BA$6,0),"")</f>
        <v/>
      </c>
      <c r="BB37" s="47" t="str">
        <f>IFERROR(VLOOKUP($B37,BB$3:$BN$5,MAX($U$6:$BM$6)+2-BB$6,0),"")</f>
        <v/>
      </c>
      <c r="BC37" s="47" t="str">
        <f>IFERROR(VLOOKUP($B37,BC$3:$BN$5,MAX($U$6:$BM$6)+2-BC$6,0),"")</f>
        <v/>
      </c>
      <c r="BD37" s="47" t="str">
        <f>IFERROR(VLOOKUP($B37,BD$3:$BN$5,MAX($U$6:$BM$6)+2-BD$6,0),"")</f>
        <v/>
      </c>
      <c r="BE37" s="47" t="str">
        <f>IFERROR(VLOOKUP($B37,BE$3:$BN$5,MAX($U$6:$BM$6)+2-BE$6,0),"")</f>
        <v/>
      </c>
      <c r="BF37" s="47" t="str">
        <f>IFERROR(VLOOKUP($B37,BF$3:$BN$5,MAX($U$6:$BM$6)+2-BF$6,0),"")</f>
        <v/>
      </c>
      <c r="BG37" s="47" t="str">
        <f>IFERROR(VLOOKUP($B37,BG$3:$BN$5,MAX($U$6:$BM$6)+2-BG$6,0),"")</f>
        <v/>
      </c>
      <c r="BH37" s="47" t="str">
        <f>IFERROR(VLOOKUP($B37,BH$3:$BN$5,MAX($U$6:$BM$6)+2-BH$6,0),"")</f>
        <v/>
      </c>
      <c r="BI37" s="47" t="str">
        <f>IFERROR(VLOOKUP($B37,BI$3:$BN$5,MAX($U$6:$BM$6)+2-BI$6,0),"")</f>
        <v/>
      </c>
      <c r="BJ37" s="47" t="str">
        <f>IFERROR(VLOOKUP($B37,BJ$3:$BN$5,MAX($U$6:$BM$6)+2-BJ$6,0),"")</f>
        <v/>
      </c>
      <c r="BK37" s="47" t="str">
        <f>IFERROR(VLOOKUP($B37,BK$3:$BN$5,MAX($U$6:$BM$6)+2-BK$6,0),"")</f>
        <v/>
      </c>
      <c r="BL37" s="47" t="str">
        <f>IFERROR(VLOOKUP($B37,BL$3:$BN$5,MAX($U$6:$BM$6)+2-BL$6,0),"")</f>
        <v/>
      </c>
      <c r="BM37" s="47" t="str">
        <f>IFERROR(VLOOKUP($B37,BM$3:$BN$5,MAX($U$6:$BM$6)+2-BM$6,0),"")</f>
        <v/>
      </c>
      <c r="BN37" s="46">
        <f t="shared" si="12"/>
        <v>0</v>
      </c>
      <c r="BO37" s="48" t="str">
        <f t="shared" si="13"/>
        <v/>
      </c>
      <c r="BP37" s="48">
        <v>30</v>
      </c>
      <c r="BQ37" s="49" t="str">
        <f t="shared" si="14"/>
        <v/>
      </c>
      <c r="BR37" s="50">
        <f t="shared" si="15"/>
        <v>0</v>
      </c>
      <c r="BS37" s="51">
        <f t="shared" si="16"/>
        <v>0</v>
      </c>
      <c r="BT37" s="52" t="str">
        <f>IFERROR(VLOOKUP($B37,BT$2:$CN$5,MAX($BT$6:$CM$6)+2-BT$6,0)*BT$7,"")</f>
        <v/>
      </c>
      <c r="BU37" s="52" t="str">
        <f>IFERROR(VLOOKUP($B37,BU$2:$CN$5,MAX($BT$6:$CM$6)+2-BU$6,0)*BU$7,"")</f>
        <v/>
      </c>
      <c r="BV37" s="52" t="str">
        <f>IFERROR(VLOOKUP($B37,BV$2:$CN$5,MAX($BT$6:$CM$6)+2-BV$6,0)*BV$7,"")</f>
        <v/>
      </c>
      <c r="BW37" s="52" t="str">
        <f>IFERROR(VLOOKUP($B37,BW$2:$CN$5,MAX($BT$6:$CM$6)+2-BW$6,0)*BW$7,"")</f>
        <v/>
      </c>
      <c r="BX37" s="52" t="str">
        <f>IFERROR(VLOOKUP($B37,BX$2:$CN$5,MAX($BT$6:$CM$6)+2-BX$6,0)*BX$7,"")</f>
        <v/>
      </c>
      <c r="BY37" s="52" t="str">
        <f>IFERROR(VLOOKUP($B37,BY$2:$CN$5,MAX($BT$6:$CM$6)+2-BY$6,0)*BY$7,"")</f>
        <v/>
      </c>
      <c r="BZ37" s="52" t="str">
        <f>IFERROR(VLOOKUP($B37,BZ$2:$CN$5,MAX($BT$6:$CM$6)+2-BZ$6,0)*BZ$7,"")</f>
        <v/>
      </c>
      <c r="CA37" s="52" t="str">
        <f>IFERROR(VLOOKUP($B37,CA$2:$CN$5,MAX($BT$6:$CM$6)+2-CA$6,0)*CA$7,"")</f>
        <v/>
      </c>
      <c r="CB37" s="52" t="str">
        <f>IFERROR(VLOOKUP($B37,CB$2:$CN$5,MAX($BT$6:$CM$6)+2-CB$6,0)*CB$7,"")</f>
        <v/>
      </c>
      <c r="CC37" s="52" t="str">
        <f>IFERROR(VLOOKUP($B37,CC$2:$CN$5,MAX($BT$6:$CM$6)+2-CC$6,0)*CC$7,"")</f>
        <v/>
      </c>
      <c r="CD37" s="52" t="str">
        <f>IFERROR(VLOOKUP($B37,CD$2:$CN$5,MAX($BT$6:$CM$6)+2-CD$6,0)*CD$7,"")</f>
        <v/>
      </c>
      <c r="CE37" s="52" t="str">
        <f>IFERROR(VLOOKUP($B37,CE$2:$CN$5,MAX($BT$6:$CM$6)+2-CE$6,0)*CE$7,"")</f>
        <v/>
      </c>
      <c r="CF37" s="52" t="str">
        <f>IFERROR(VLOOKUP($B37,CF$2:$CN$5,MAX($BT$6:$CM$6)+2-CF$6,0)*CF$7,"")</f>
        <v/>
      </c>
      <c r="CG37" s="52" t="str">
        <f>IFERROR(VLOOKUP($B37,CG$2:$CN$5,MAX($BT$6:$CM$6)+2-CG$6,0)*CG$7,"")</f>
        <v/>
      </c>
      <c r="CH37" s="52" t="str">
        <f>IFERROR(VLOOKUP($B37,CH$2:$CN$5,MAX($BT$6:$CM$6)+2-CH$6,0)*CH$7,"")</f>
        <v/>
      </c>
      <c r="CI37" s="52" t="str">
        <f>IFERROR(VLOOKUP($B37,CI$2:$CN$5,MAX($BT$6:$CM$6)+2-CI$6,0)*CI$7,"")</f>
        <v/>
      </c>
      <c r="CJ37" s="52" t="str">
        <f>IFERROR(VLOOKUP($B37,CJ$2:$CN$5,MAX($BT$6:$CM$6)+2-CJ$6,0)*CJ$7,"")</f>
        <v/>
      </c>
      <c r="CK37" s="52" t="str">
        <f>IFERROR(VLOOKUP($B37,CK$2:$CN$5,MAX($BT$6:$CM$6)+2-CK$6,0)*CK$7,"")</f>
        <v/>
      </c>
      <c r="CL37" s="52" t="str">
        <f>IFERROR(VLOOKUP($B37,CL$2:$CN$5,MAX($BT$6:$CM$6)+2-CL$6,0)*CL$7,"")</f>
        <v/>
      </c>
      <c r="CM37" s="52" t="str">
        <f>IFERROR(VLOOKUP($B37,CM$2:$CN$5,MAX($BT$6:$CM$6)+2-CM$6,0)*CM$7,"")</f>
        <v/>
      </c>
      <c r="CP37" s="53"/>
      <c r="CQ37" s="54" t="str">
        <f>IFERROR(VLOOKUP($B37,BT$49:$CN$58,MAX($CQ$6:$DJ$6)+2-CQ$6,0)*CQ$7,"")</f>
        <v/>
      </c>
      <c r="CR37" s="54" t="str">
        <f>IFERROR(VLOOKUP($B37,BU$49:$CN$58,MAX($CQ$6:$DJ$6)+2-CR$6,0)*CR$7,"")</f>
        <v/>
      </c>
      <c r="CS37" s="54" t="str">
        <f>IFERROR(VLOOKUP($B37,BV$49:$CN$58,MAX($CQ$6:$DJ$6)+2-CS$6,0)*CS$7,"")</f>
        <v/>
      </c>
      <c r="CT37" s="54" t="str">
        <f>IFERROR(VLOOKUP($B37,BW$49:$CN$58,MAX($CQ$6:$DJ$6)+2-CT$6,0)*CT$7,"")</f>
        <v/>
      </c>
      <c r="CU37" s="54" t="str">
        <f>IFERROR(VLOOKUP($B37,BX$49:$CN$58,MAX($CQ$6:$DJ$6)+2-CU$6,0)*CU$7,"")</f>
        <v/>
      </c>
      <c r="CV37" s="54" t="str">
        <f>IFERROR(VLOOKUP($B37,BY$49:$CN$58,MAX($CQ$6:$DJ$6)+2-CV$6,0)*CV$7,"")</f>
        <v/>
      </c>
      <c r="CW37" s="54" t="str">
        <f>IFERROR(VLOOKUP($B37,BZ$49:$CN$58,MAX($CQ$6:$DJ$6)+2-CW$6,0)*CW$7,"")</f>
        <v/>
      </c>
      <c r="CX37" s="54" t="str">
        <f>IFERROR(VLOOKUP($B37,CA$49:$CN$58,MAX($CQ$6:$DJ$6)+2-CX$6,0)*CX$7,"")</f>
        <v/>
      </c>
      <c r="CY37" s="54" t="str">
        <f>IFERROR(VLOOKUP($B37,CB$49:$CN$58,MAX($CQ$6:$DJ$6)+2-CY$6,0)*CY$7,"")</f>
        <v/>
      </c>
      <c r="CZ37" s="54" t="str">
        <f>IFERROR(VLOOKUP($B37,CC$49:$CN$58,MAX($CQ$6:$DJ$6)+2-CZ$6,0)*CZ$7,"")</f>
        <v/>
      </c>
      <c r="DA37" s="54" t="str">
        <f>IFERROR(VLOOKUP($B37,CD$49:$CN$58,MAX($CQ$6:$DJ$6)+2-DA$6,0)*DA$7,"")</f>
        <v/>
      </c>
      <c r="DB37" s="54" t="str">
        <f>IFERROR(VLOOKUP($B37,CE$49:$CN$58,MAX($CQ$6:$DJ$6)+2-DB$6,0)*DB$7,"")</f>
        <v/>
      </c>
      <c r="DC37" s="54" t="str">
        <f>IFERROR(VLOOKUP($B37,CF$49:$CN$58,MAX($CQ$6:$DJ$6)+2-DC$6,0)*DC$7,"")</f>
        <v/>
      </c>
      <c r="DD37" s="54" t="str">
        <f>IFERROR(VLOOKUP($B37,CG$49:$CN$58,MAX($CQ$6:$DJ$6)+2-DD$6,0)*DD$7,"")</f>
        <v/>
      </c>
      <c r="DE37" s="54" t="str">
        <f>IFERROR(VLOOKUP($B37,CH$49:$CN$58,MAX($CQ$6:$DJ$6)+2-DE$6,0)*DE$7,"")</f>
        <v/>
      </c>
      <c r="DF37" s="54" t="str">
        <f>IFERROR(VLOOKUP($B37,CI$49:$CN$58,MAX($CQ$6:$DJ$6)+2-DF$6,0)*DF$7,"")</f>
        <v/>
      </c>
      <c r="DG37" s="54" t="str">
        <f>IFERROR(VLOOKUP($B37,CJ$49:$CN$58,MAX($CQ$6:$DJ$6)+2-DG$6,0)*DG$7,"")</f>
        <v/>
      </c>
      <c r="DH37" s="54" t="str">
        <f>IFERROR(VLOOKUP($B37,CK$49:$CN$58,MAX($CQ$6:$DJ$6)+2-DH$6,0)*DH$7,"")</f>
        <v/>
      </c>
      <c r="DI37" s="54" t="str">
        <f>IFERROR(VLOOKUP($B37,CL$49:$CN$58,MAX($CQ$6:$DJ$6)+2-DI$6,0)*DI$7,"")</f>
        <v/>
      </c>
      <c r="DJ37" s="54" t="str">
        <f>IFERROR(VLOOKUP($B37,CM$49:$CN$58,MAX($CQ$6:$DJ$6)+2-DJ$6,0)*DJ$7,"")</f>
        <v/>
      </c>
      <c r="DK37" s="55">
        <f t="shared" si="17"/>
        <v>0</v>
      </c>
      <c r="DM37" s="56" t="str">
        <f>IFERROR(VLOOKUP($B37,BT$60:$CN$69,MAX($BT$6:$CM$6)+2-DM$6,0)*DM$7,"")</f>
        <v/>
      </c>
      <c r="DN37" s="56" t="str">
        <f>IFERROR(VLOOKUP($B37,BU$60:$CN$69,MAX($BT$6:$CM$6)+2-DN$6,0)*DN$7,"")</f>
        <v/>
      </c>
      <c r="DO37" s="56" t="str">
        <f>IFERROR(VLOOKUP($B37,BV$60:$CN$69,MAX($BT$6:$CM$6)+2-DO$6,0)*DO$7,"")</f>
        <v/>
      </c>
      <c r="DP37" s="56" t="str">
        <f>IFERROR(VLOOKUP($B37,BW$60:$CN$69,MAX($BT$6:$CM$6)+2-DP$6,0)*DP$7,"")</f>
        <v/>
      </c>
      <c r="DQ37" s="56" t="str">
        <f>IFERROR(VLOOKUP($B37,BX$60:$CN$69,MAX($BT$6:$CM$6)+2-DQ$6,0)*DQ$7,"")</f>
        <v/>
      </c>
      <c r="DR37" s="56" t="str">
        <f>IFERROR(VLOOKUP($B37,BY$60:$CN$69,MAX($BT$6:$CM$6)+2-DR$6,0)*DR$7,"")</f>
        <v/>
      </c>
      <c r="DS37" s="56" t="str">
        <f>IFERROR(VLOOKUP($B37,BZ$60:$CN$69,MAX($BT$6:$CM$6)+2-DS$6,0)*DS$7,"")</f>
        <v/>
      </c>
      <c r="DT37" s="56" t="str">
        <f>IFERROR(VLOOKUP($B37,CA$60:$CN$69,MAX($BT$6:$CM$6)+2-DT$6,0)*DT$7,"")</f>
        <v/>
      </c>
      <c r="DU37" s="56" t="str">
        <f>IFERROR(VLOOKUP($B37,CB$60:$CN$69,MAX($BT$6:$CM$6)+2-DU$6,0)*DU$7,"")</f>
        <v/>
      </c>
      <c r="DV37" s="56" t="str">
        <f>IFERROR(VLOOKUP($B37,CC$60:$CN$69,MAX($BT$6:$CM$6)+2-DV$6,0)*DV$7,"")</f>
        <v/>
      </c>
      <c r="DW37" s="56" t="str">
        <f>IFERROR(VLOOKUP($B37,CD$60:$CN$69,MAX($BT$6:$CM$6)+2-DW$6,0)*DW$7,"")</f>
        <v/>
      </c>
      <c r="DX37" s="56" t="str">
        <f>IFERROR(VLOOKUP($B37,CE$60:$CN$69,MAX($BT$6:$CM$6)+2-DX$6,0)*DX$7,"")</f>
        <v/>
      </c>
      <c r="DY37" s="56" t="str">
        <f>IFERROR(VLOOKUP($B37,CF$60:$CN$69,MAX($BT$6:$CM$6)+2-DY$6,0)*DY$7,"")</f>
        <v/>
      </c>
      <c r="DZ37" s="56" t="str">
        <f>IFERROR(VLOOKUP($B37,CG$60:$CN$69,MAX($BT$6:$CM$6)+2-DZ$6,0)*DZ$7,"")</f>
        <v/>
      </c>
      <c r="EA37" s="56" t="str">
        <f>IFERROR(VLOOKUP($B37,CH$60:$CN$69,MAX($BT$6:$CM$6)+2-EA$6,0)*EA$7,"")</f>
        <v/>
      </c>
      <c r="EB37" s="56" t="str">
        <f>IFERROR(VLOOKUP($B37,CI$60:$CN$69,MAX($BT$6:$CM$6)+2-EB$6,0)*EB$7,"")</f>
        <v/>
      </c>
      <c r="EC37" s="56" t="str">
        <f>IFERROR(VLOOKUP($B37,CJ$60:$CN$69,MAX($BT$6:$CM$6)+2-EC$6,0)*EC$7,"")</f>
        <v/>
      </c>
      <c r="ED37" s="56" t="str">
        <f>IFERROR(VLOOKUP($B37,CK$60:$CN$69,MAX($BT$6:$CM$6)+2-ED$6,0)*ED$7,"")</f>
        <v/>
      </c>
      <c r="EE37" s="56" t="str">
        <f>IFERROR(VLOOKUP($B37,CL$60:$CN$69,MAX($BT$6:$CM$6)+2-EE$6,0)*EE$7,"")</f>
        <v/>
      </c>
      <c r="EF37" s="56" t="str">
        <f>IFERROR(VLOOKUP($B37,CM$60:$CN$69,MAX($BT$6:$CM$6)+2-EF$6,0)*EF$7,"")</f>
        <v/>
      </c>
      <c r="EG37" s="57">
        <f t="shared" si="18"/>
        <v>0</v>
      </c>
      <c r="EJ37" s="1">
        <v>30</v>
      </c>
      <c r="EL37" s="1">
        <v>30</v>
      </c>
      <c r="EN37" s="1">
        <v>30</v>
      </c>
      <c r="EP37" s="1">
        <v>30</v>
      </c>
    </row>
    <row r="38" spans="1:146" ht="18" hidden="1">
      <c r="A38" s="36" t="s">
        <v>57</v>
      </c>
      <c r="B38" s="68"/>
      <c r="C38" s="69"/>
      <c r="D38" s="70"/>
      <c r="E38" s="70"/>
      <c r="F38" s="71"/>
      <c r="G38" s="37"/>
      <c r="H38" s="43">
        <f t="shared" si="0"/>
        <v>0</v>
      </c>
      <c r="I38" s="43">
        <f t="shared" si="1"/>
        <v>0</v>
      </c>
      <c r="J38" s="43">
        <f t="shared" si="2"/>
        <v>0</v>
      </c>
      <c r="K38" s="43">
        <f t="shared" si="3"/>
        <v>0</v>
      </c>
      <c r="L38" s="43">
        <f t="shared" si="4"/>
        <v>0</v>
      </c>
      <c r="M38" s="43">
        <f t="shared" si="5"/>
        <v>49</v>
      </c>
      <c r="N38" s="43">
        <f t="shared" si="6"/>
        <v>0</v>
      </c>
      <c r="O38" s="44">
        <f t="shared" si="7"/>
        <v>49</v>
      </c>
      <c r="P38" s="45" t="str">
        <f t="shared" si="8"/>
        <v/>
      </c>
      <c r="Q38" s="45">
        <f t="shared" si="9"/>
        <v>0</v>
      </c>
      <c r="R38" s="46"/>
      <c r="S38" s="46" t="str">
        <f t="shared" si="10"/>
        <v/>
      </c>
      <c r="T38" s="46">
        <f t="shared" si="11"/>
        <v>0</v>
      </c>
      <c r="U38" s="47" t="str">
        <f>IFERROR(VLOOKUP($B38,U$3:$BN$5,MAX($U$6:$BM$6)+2-U$6,0),"")</f>
        <v/>
      </c>
      <c r="V38" s="47" t="str">
        <f>IFERROR(VLOOKUP($B38,V$3:$BN$5,MAX($U$6:$BM$6)+2-V$6,0),"")</f>
        <v/>
      </c>
      <c r="W38" s="47" t="str">
        <f>IFERROR(VLOOKUP($B38,W$3:$BN$5,MAX($U$6:$BM$6)+2-W$6,0),"")</f>
        <v/>
      </c>
      <c r="X38" s="47" t="str">
        <f>IFERROR(VLOOKUP($B38,X$3:$BN$5,MAX($U$6:$BM$6)+2-X$6,0),"")</f>
        <v/>
      </c>
      <c r="Y38" s="47" t="str">
        <f>IFERROR(VLOOKUP($B38,Y$3:$BN$5,MAX($U$6:$BM$6)+2-Y$6,0),"")</f>
        <v/>
      </c>
      <c r="Z38" s="47" t="str">
        <f>IFERROR(VLOOKUP($B38,Z$3:$BN$5,MAX($U$6:$BM$6)+2-Z$6,0),"")</f>
        <v/>
      </c>
      <c r="AA38" s="47" t="str">
        <f>IFERROR(VLOOKUP($B38,AA$3:$BN$5,MAX($U$6:$BM$6)+2-AA$6,0),"")</f>
        <v/>
      </c>
      <c r="AB38" s="47" t="str">
        <f>IFERROR(VLOOKUP($B38,AB$3:$BN$5,MAX($U$6:$BM$6)+2-AB$6,0),"")</f>
        <v/>
      </c>
      <c r="AC38" s="47" t="str">
        <f>IFERROR(VLOOKUP($B38,AC$3:$BN$5,MAX($U$6:$BM$6)+2-AC$6,0),"")</f>
        <v/>
      </c>
      <c r="AD38" s="47" t="str">
        <f>IFERROR(VLOOKUP($B38,AD$3:$BN$5,MAX($U$6:$BM$6)+2-AD$6,0),"")</f>
        <v/>
      </c>
      <c r="AE38" s="47" t="str">
        <f>IFERROR(VLOOKUP($B38,AE$3:$BN$5,MAX($U$6:$BM$6)+2-AE$6,0),"")</f>
        <v/>
      </c>
      <c r="AF38" s="47" t="str">
        <f>IFERROR(VLOOKUP($B38,AF$3:$BN$5,MAX($U$6:$BM$6)+2-AF$6,0),"")</f>
        <v/>
      </c>
      <c r="AG38" s="47" t="str">
        <f>IFERROR(VLOOKUP($B38,AG$3:$BN$5,MAX($U$6:$BM$6)+2-AG$6,0),"")</f>
        <v/>
      </c>
      <c r="AH38" s="47" t="str">
        <f>IFERROR(VLOOKUP($B38,AH$3:$BN$5,MAX($U$6:$BM$6)+2-AH$6,0),"")</f>
        <v/>
      </c>
      <c r="AI38" s="47" t="str">
        <f>IFERROR(VLOOKUP($B38,AI$3:$BN$5,MAX($U$6:$BM$6)+2-AI$6,0),"")</f>
        <v/>
      </c>
      <c r="AJ38" s="47" t="str">
        <f>IFERROR(VLOOKUP($B38,AJ$3:$BN$5,MAX($U$6:$BM$6)+2-AJ$6,0),"")</f>
        <v/>
      </c>
      <c r="AK38" s="47" t="str">
        <f>IFERROR(VLOOKUP($B38,AK$3:$BN$5,MAX($U$6:$BM$6)+2-AK$6,0),"")</f>
        <v/>
      </c>
      <c r="AL38" s="47" t="str">
        <f>IFERROR(VLOOKUP($B38,AL$3:$BN$5,MAX($U$6:$BM$6)+2-AL$6,0),"")</f>
        <v/>
      </c>
      <c r="AM38" s="47" t="str">
        <f>IFERROR(VLOOKUP($B38,AM$3:$BN$5,MAX($U$6:$BM$6)+2-AM$6,0),"")</f>
        <v/>
      </c>
      <c r="AN38" s="47" t="str">
        <f>IFERROR(VLOOKUP($B38,AN$3:$BN$5,MAX($U$6:$BM$6)+2-AN$6,0),"")</f>
        <v/>
      </c>
      <c r="AO38" s="47" t="str">
        <f>IFERROR(VLOOKUP($B38,AO$3:$BN$5,MAX($U$6:$BM$6)+2-AO$6,0),"")</f>
        <v/>
      </c>
      <c r="AP38" s="47" t="str">
        <f>IFERROR(VLOOKUP($B38,AP$3:$BN$5,MAX($U$6:$BM$6)+2-AP$6,0),"")</f>
        <v/>
      </c>
      <c r="AQ38" s="47" t="str">
        <f>IFERROR(VLOOKUP($B38,AQ$3:$BN$5,MAX($U$6:$BM$6)+2-AQ$6,0),"")</f>
        <v/>
      </c>
      <c r="AR38" s="47" t="str">
        <f>IFERROR(VLOOKUP($B38,AR$3:$BN$5,MAX($U$6:$BM$6)+2-AR$6,0),"")</f>
        <v/>
      </c>
      <c r="AS38" s="47" t="str">
        <f>IFERROR(VLOOKUP($B38,AS$3:$BN$5,MAX($U$6:$BM$6)+2-AS$6,0),"")</f>
        <v/>
      </c>
      <c r="AT38" s="47" t="str">
        <f>IFERROR(VLOOKUP($B38,AT$3:$BN$5,MAX($U$6:$BM$6)+2-AT$6,0),"")</f>
        <v/>
      </c>
      <c r="AU38" s="47" t="str">
        <f>IFERROR(VLOOKUP($B38,AU$3:$BN$5,MAX($U$6:$BM$6)+2-AU$6,0),"")</f>
        <v/>
      </c>
      <c r="AV38" s="47" t="str">
        <f>IFERROR(VLOOKUP($B38,AV$3:$BN$5,MAX($U$6:$BM$6)+2-AV$6,0),"")</f>
        <v/>
      </c>
      <c r="AW38" s="47" t="str">
        <f>IFERROR(VLOOKUP($B38,AW$3:$BN$5,MAX($U$6:$BM$6)+2-AW$6,0),"")</f>
        <v/>
      </c>
      <c r="AX38" s="47" t="str">
        <f>IFERROR(VLOOKUP($B38,AX$3:$BN$5,MAX($U$6:$BM$6)+2-AX$6,0),"")</f>
        <v/>
      </c>
      <c r="AY38" s="47" t="str">
        <f>IFERROR(VLOOKUP($B38,AY$3:$BN$5,MAX($U$6:$BM$6)+2-AY$6,0),"")</f>
        <v/>
      </c>
      <c r="AZ38" s="47" t="str">
        <f>IFERROR(VLOOKUP($B38,AZ$3:$BN$5,MAX($U$6:$BM$6)+2-AZ$6,0),"")</f>
        <v/>
      </c>
      <c r="BA38" s="47" t="str">
        <f>IFERROR(VLOOKUP($B38,BA$3:$BN$5,MAX($U$6:$BM$6)+2-BA$6,0),"")</f>
        <v/>
      </c>
      <c r="BB38" s="47" t="str">
        <f>IFERROR(VLOOKUP($B38,BB$3:$BN$5,MAX($U$6:$BM$6)+2-BB$6,0),"")</f>
        <v/>
      </c>
      <c r="BC38" s="47" t="str">
        <f>IFERROR(VLOOKUP($B38,BC$3:$BN$5,MAX($U$6:$BM$6)+2-BC$6,0),"")</f>
        <v/>
      </c>
      <c r="BD38" s="47" t="str">
        <f>IFERROR(VLOOKUP($B38,BD$3:$BN$5,MAX($U$6:$BM$6)+2-BD$6,0),"")</f>
        <v/>
      </c>
      <c r="BE38" s="47" t="str">
        <f>IFERROR(VLOOKUP($B38,BE$3:$BN$5,MAX($U$6:$BM$6)+2-BE$6,0),"")</f>
        <v/>
      </c>
      <c r="BF38" s="47" t="str">
        <f>IFERROR(VLOOKUP($B38,BF$3:$BN$5,MAX($U$6:$BM$6)+2-BF$6,0),"")</f>
        <v/>
      </c>
      <c r="BG38" s="47" t="str">
        <f>IFERROR(VLOOKUP($B38,BG$3:$BN$5,MAX($U$6:$BM$6)+2-BG$6,0),"")</f>
        <v/>
      </c>
      <c r="BH38" s="47" t="str">
        <f>IFERROR(VLOOKUP($B38,BH$3:$BN$5,MAX($U$6:$BM$6)+2-BH$6,0),"")</f>
        <v/>
      </c>
      <c r="BI38" s="47" t="str">
        <f>IFERROR(VLOOKUP($B38,BI$3:$BN$5,MAX($U$6:$BM$6)+2-BI$6,0),"")</f>
        <v/>
      </c>
      <c r="BJ38" s="47" t="str">
        <f>IFERROR(VLOOKUP($B38,BJ$3:$BN$5,MAX($U$6:$BM$6)+2-BJ$6,0),"")</f>
        <v/>
      </c>
      <c r="BK38" s="47" t="str">
        <f>IFERROR(VLOOKUP($B38,BK$3:$BN$5,MAX($U$6:$BM$6)+2-BK$6,0),"")</f>
        <v/>
      </c>
      <c r="BL38" s="47" t="str">
        <f>IFERROR(VLOOKUP($B38,BL$3:$BN$5,MAX($U$6:$BM$6)+2-BL$6,0),"")</f>
        <v/>
      </c>
      <c r="BM38" s="47" t="str">
        <f>IFERROR(VLOOKUP($B38,BM$3:$BN$5,MAX($U$6:$BM$6)+2-BM$6,0),"")</f>
        <v/>
      </c>
      <c r="BN38" s="46">
        <f t="shared" si="12"/>
        <v>0</v>
      </c>
      <c r="BO38" s="48" t="str">
        <f t="shared" si="13"/>
        <v/>
      </c>
      <c r="BP38" s="48">
        <v>31</v>
      </c>
      <c r="BQ38" s="49" t="str">
        <f t="shared" si="14"/>
        <v/>
      </c>
      <c r="BR38" s="50">
        <f t="shared" si="15"/>
        <v>0</v>
      </c>
      <c r="BS38" s="51">
        <f t="shared" si="16"/>
        <v>0</v>
      </c>
      <c r="BT38" s="52" t="str">
        <f>IFERROR(VLOOKUP($B38,BT$2:$CN$5,MAX($BT$6:$CM$6)+2-BT$6,0)*BT$7,"")</f>
        <v/>
      </c>
      <c r="BU38" s="52" t="str">
        <f>IFERROR(VLOOKUP($B38,BU$2:$CN$5,MAX($BT$6:$CM$6)+2-BU$6,0)*BU$7,"")</f>
        <v/>
      </c>
      <c r="BV38" s="52" t="str">
        <f>IFERROR(VLOOKUP($B38,BV$2:$CN$5,MAX($BT$6:$CM$6)+2-BV$6,0)*BV$7,"")</f>
        <v/>
      </c>
      <c r="BW38" s="52" t="str">
        <f>IFERROR(VLOOKUP($B38,BW$2:$CN$5,MAX($BT$6:$CM$6)+2-BW$6,0)*BW$7,"")</f>
        <v/>
      </c>
      <c r="BX38" s="52" t="str">
        <f>IFERROR(VLOOKUP($B38,BX$2:$CN$5,MAX($BT$6:$CM$6)+2-BX$6,0)*BX$7,"")</f>
        <v/>
      </c>
      <c r="BY38" s="52" t="str">
        <f>IFERROR(VLOOKUP($B38,BY$2:$CN$5,MAX($BT$6:$CM$6)+2-BY$6,0)*BY$7,"")</f>
        <v/>
      </c>
      <c r="BZ38" s="52" t="str">
        <f>IFERROR(VLOOKUP($B38,BZ$2:$CN$5,MAX($BT$6:$CM$6)+2-BZ$6,0)*BZ$7,"")</f>
        <v/>
      </c>
      <c r="CA38" s="52" t="str">
        <f>IFERROR(VLOOKUP($B38,CA$2:$CN$5,MAX($BT$6:$CM$6)+2-CA$6,0)*CA$7,"")</f>
        <v/>
      </c>
      <c r="CB38" s="52" t="str">
        <f>IFERROR(VLOOKUP($B38,CB$2:$CN$5,MAX($BT$6:$CM$6)+2-CB$6,0)*CB$7,"")</f>
        <v/>
      </c>
      <c r="CC38" s="52" t="str">
        <f>IFERROR(VLOOKUP($B38,CC$2:$CN$5,MAX($BT$6:$CM$6)+2-CC$6,0)*CC$7,"")</f>
        <v/>
      </c>
      <c r="CD38" s="52" t="str">
        <f>IFERROR(VLOOKUP($B38,CD$2:$CN$5,MAX($BT$6:$CM$6)+2-CD$6,0)*CD$7,"")</f>
        <v/>
      </c>
      <c r="CE38" s="52" t="str">
        <f>IFERROR(VLOOKUP($B38,CE$2:$CN$5,MAX($BT$6:$CM$6)+2-CE$6,0)*CE$7,"")</f>
        <v/>
      </c>
      <c r="CF38" s="52" t="str">
        <f>IFERROR(VLOOKUP($B38,CF$2:$CN$5,MAX($BT$6:$CM$6)+2-CF$6,0)*CF$7,"")</f>
        <v/>
      </c>
      <c r="CG38" s="52" t="str">
        <f>IFERROR(VLOOKUP($B38,CG$2:$CN$5,MAX($BT$6:$CM$6)+2-CG$6,0)*CG$7,"")</f>
        <v/>
      </c>
      <c r="CH38" s="52" t="str">
        <f>IFERROR(VLOOKUP($B38,CH$2:$CN$5,MAX($BT$6:$CM$6)+2-CH$6,0)*CH$7,"")</f>
        <v/>
      </c>
      <c r="CI38" s="52" t="str">
        <f>IFERROR(VLOOKUP($B38,CI$2:$CN$5,MAX($BT$6:$CM$6)+2-CI$6,0)*CI$7,"")</f>
        <v/>
      </c>
      <c r="CJ38" s="52" t="str">
        <f>IFERROR(VLOOKUP($B38,CJ$2:$CN$5,MAX($BT$6:$CM$6)+2-CJ$6,0)*CJ$7,"")</f>
        <v/>
      </c>
      <c r="CK38" s="52" t="str">
        <f>IFERROR(VLOOKUP($B38,CK$2:$CN$5,MAX($BT$6:$CM$6)+2-CK$6,0)*CK$7,"")</f>
        <v/>
      </c>
      <c r="CL38" s="52" t="str">
        <f>IFERROR(VLOOKUP($B38,CL$2:$CN$5,MAX($BT$6:$CM$6)+2-CL$6,0)*CL$7,"")</f>
        <v/>
      </c>
      <c r="CM38" s="52" t="str">
        <f>IFERROR(VLOOKUP($B38,CM$2:$CN$5,MAX($BT$6:$CM$6)+2-CM$6,0)*CM$7,"")</f>
        <v/>
      </c>
      <c r="CP38" s="53"/>
      <c r="CQ38" s="54" t="str">
        <f>IFERROR(VLOOKUP($B38,BT$49:$CN$58,MAX($CQ$6:$DJ$6)+2-CQ$6,0)*CQ$7,"")</f>
        <v/>
      </c>
      <c r="CR38" s="54" t="str">
        <f>IFERROR(VLOOKUP($B38,BU$49:$CN$58,MAX($CQ$6:$DJ$6)+2-CR$6,0)*CR$7,"")</f>
        <v/>
      </c>
      <c r="CS38" s="54" t="str">
        <f>IFERROR(VLOOKUP($B38,BV$49:$CN$58,MAX($CQ$6:$DJ$6)+2-CS$6,0)*CS$7,"")</f>
        <v/>
      </c>
      <c r="CT38" s="54" t="str">
        <f>IFERROR(VLOOKUP($B38,BW$49:$CN$58,MAX($CQ$6:$DJ$6)+2-CT$6,0)*CT$7,"")</f>
        <v/>
      </c>
      <c r="CU38" s="54" t="str">
        <f>IFERROR(VLOOKUP($B38,BX$49:$CN$58,MAX($CQ$6:$DJ$6)+2-CU$6,0)*CU$7,"")</f>
        <v/>
      </c>
      <c r="CV38" s="54" t="str">
        <f>IFERROR(VLOOKUP($B38,BY$49:$CN$58,MAX($CQ$6:$DJ$6)+2-CV$6,0)*CV$7,"")</f>
        <v/>
      </c>
      <c r="CW38" s="54" t="str">
        <f>IFERROR(VLOOKUP($B38,BZ$49:$CN$58,MAX($CQ$6:$DJ$6)+2-CW$6,0)*CW$7,"")</f>
        <v/>
      </c>
      <c r="CX38" s="54" t="str">
        <f>IFERROR(VLOOKUP($B38,CA$49:$CN$58,MAX($CQ$6:$DJ$6)+2-CX$6,0)*CX$7,"")</f>
        <v/>
      </c>
      <c r="CY38" s="54" t="str">
        <f>IFERROR(VLOOKUP($B38,CB$49:$CN$58,MAX($CQ$6:$DJ$6)+2-CY$6,0)*CY$7,"")</f>
        <v/>
      </c>
      <c r="CZ38" s="54" t="str">
        <f>IFERROR(VLOOKUP($B38,CC$49:$CN$58,MAX($CQ$6:$DJ$6)+2-CZ$6,0)*CZ$7,"")</f>
        <v/>
      </c>
      <c r="DA38" s="54" t="str">
        <f>IFERROR(VLOOKUP($B38,CD$49:$CN$58,MAX($CQ$6:$DJ$6)+2-DA$6,0)*DA$7,"")</f>
        <v/>
      </c>
      <c r="DB38" s="54" t="str">
        <f>IFERROR(VLOOKUP($B38,CE$49:$CN$58,MAX($CQ$6:$DJ$6)+2-DB$6,0)*DB$7,"")</f>
        <v/>
      </c>
      <c r="DC38" s="54" t="str">
        <f>IFERROR(VLOOKUP($B38,CF$49:$CN$58,MAX($CQ$6:$DJ$6)+2-DC$6,0)*DC$7,"")</f>
        <v/>
      </c>
      <c r="DD38" s="54" t="str">
        <f>IFERROR(VLOOKUP($B38,CG$49:$CN$58,MAX($CQ$6:$DJ$6)+2-DD$6,0)*DD$7,"")</f>
        <v/>
      </c>
      <c r="DE38" s="54" t="str">
        <f>IFERROR(VLOOKUP($B38,CH$49:$CN$58,MAX($CQ$6:$DJ$6)+2-DE$6,0)*DE$7,"")</f>
        <v/>
      </c>
      <c r="DF38" s="54" t="str">
        <f>IFERROR(VLOOKUP($B38,CI$49:$CN$58,MAX($CQ$6:$DJ$6)+2-DF$6,0)*DF$7,"")</f>
        <v/>
      </c>
      <c r="DG38" s="54" t="str">
        <f>IFERROR(VLOOKUP($B38,CJ$49:$CN$58,MAX($CQ$6:$DJ$6)+2-DG$6,0)*DG$7,"")</f>
        <v/>
      </c>
      <c r="DH38" s="54" t="str">
        <f>IFERROR(VLOOKUP($B38,CK$49:$CN$58,MAX($CQ$6:$DJ$6)+2-DH$6,0)*DH$7,"")</f>
        <v/>
      </c>
      <c r="DI38" s="54" t="str">
        <f>IFERROR(VLOOKUP($B38,CL$49:$CN$58,MAX($CQ$6:$DJ$6)+2-DI$6,0)*DI$7,"")</f>
        <v/>
      </c>
      <c r="DJ38" s="54" t="str">
        <f>IFERROR(VLOOKUP($B38,CM$49:$CN$58,MAX($CQ$6:$DJ$6)+2-DJ$6,0)*DJ$7,"")</f>
        <v/>
      </c>
      <c r="DK38" s="55">
        <f t="shared" si="17"/>
        <v>0</v>
      </c>
      <c r="DM38" s="56" t="str">
        <f>IFERROR(VLOOKUP($B38,BT$60:$CN$69,MAX($BT$6:$CM$6)+2-DM$6,0)*DM$7,"")</f>
        <v/>
      </c>
      <c r="DN38" s="56" t="str">
        <f>IFERROR(VLOOKUP($B38,BU$60:$CN$69,MAX($BT$6:$CM$6)+2-DN$6,0)*DN$7,"")</f>
        <v/>
      </c>
      <c r="DO38" s="56" t="str">
        <f>IFERROR(VLOOKUP($B38,BV$60:$CN$69,MAX($BT$6:$CM$6)+2-DO$6,0)*DO$7,"")</f>
        <v/>
      </c>
      <c r="DP38" s="56" t="str">
        <f>IFERROR(VLOOKUP($B38,BW$60:$CN$69,MAX($BT$6:$CM$6)+2-DP$6,0)*DP$7,"")</f>
        <v/>
      </c>
      <c r="DQ38" s="56" t="str">
        <f>IFERROR(VLOOKUP($B38,BX$60:$CN$69,MAX($BT$6:$CM$6)+2-DQ$6,0)*DQ$7,"")</f>
        <v/>
      </c>
      <c r="DR38" s="56" t="str">
        <f>IFERROR(VLOOKUP($B38,BY$60:$CN$69,MAX($BT$6:$CM$6)+2-DR$6,0)*DR$7,"")</f>
        <v/>
      </c>
      <c r="DS38" s="56" t="str">
        <f>IFERROR(VLOOKUP($B38,BZ$60:$CN$69,MAX($BT$6:$CM$6)+2-DS$6,0)*DS$7,"")</f>
        <v/>
      </c>
      <c r="DT38" s="56" t="str">
        <f>IFERROR(VLOOKUP($B38,CA$60:$CN$69,MAX($BT$6:$CM$6)+2-DT$6,0)*DT$7,"")</f>
        <v/>
      </c>
      <c r="DU38" s="56" t="str">
        <f>IFERROR(VLOOKUP($B38,CB$60:$CN$69,MAX($BT$6:$CM$6)+2-DU$6,0)*DU$7,"")</f>
        <v/>
      </c>
      <c r="DV38" s="56" t="str">
        <f>IFERROR(VLOOKUP($B38,CC$60:$CN$69,MAX($BT$6:$CM$6)+2-DV$6,0)*DV$7,"")</f>
        <v/>
      </c>
      <c r="DW38" s="56" t="str">
        <f>IFERROR(VLOOKUP($B38,CD$60:$CN$69,MAX($BT$6:$CM$6)+2-DW$6,0)*DW$7,"")</f>
        <v/>
      </c>
      <c r="DX38" s="56" t="str">
        <f>IFERROR(VLOOKUP($B38,CE$60:$CN$69,MAX($BT$6:$CM$6)+2-DX$6,0)*DX$7,"")</f>
        <v/>
      </c>
      <c r="DY38" s="56" t="str">
        <f>IFERROR(VLOOKUP($B38,CF$60:$CN$69,MAX($BT$6:$CM$6)+2-DY$6,0)*DY$7,"")</f>
        <v/>
      </c>
      <c r="DZ38" s="56" t="str">
        <f>IFERROR(VLOOKUP($B38,CG$60:$CN$69,MAX($BT$6:$CM$6)+2-DZ$6,0)*DZ$7,"")</f>
        <v/>
      </c>
      <c r="EA38" s="56" t="str">
        <f>IFERROR(VLOOKUP($B38,CH$60:$CN$69,MAX($BT$6:$CM$6)+2-EA$6,0)*EA$7,"")</f>
        <v/>
      </c>
      <c r="EB38" s="56" t="str">
        <f>IFERROR(VLOOKUP($B38,CI$60:$CN$69,MAX($BT$6:$CM$6)+2-EB$6,0)*EB$7,"")</f>
        <v/>
      </c>
      <c r="EC38" s="56" t="str">
        <f>IFERROR(VLOOKUP($B38,CJ$60:$CN$69,MAX($BT$6:$CM$6)+2-EC$6,0)*EC$7,"")</f>
        <v/>
      </c>
      <c r="ED38" s="56" t="str">
        <f>IFERROR(VLOOKUP($B38,CK$60:$CN$69,MAX($BT$6:$CM$6)+2-ED$6,0)*ED$7,"")</f>
        <v/>
      </c>
      <c r="EE38" s="56" t="str">
        <f>IFERROR(VLOOKUP($B38,CL$60:$CN$69,MAX($BT$6:$CM$6)+2-EE$6,0)*EE$7,"")</f>
        <v/>
      </c>
      <c r="EF38" s="56" t="str">
        <f>IFERROR(VLOOKUP($B38,CM$60:$CN$69,MAX($BT$6:$CM$6)+2-EF$6,0)*EF$7,"")</f>
        <v/>
      </c>
      <c r="EG38" s="57">
        <f t="shared" si="18"/>
        <v>0</v>
      </c>
      <c r="EJ38" s="1">
        <v>31</v>
      </c>
      <c r="EL38" s="1">
        <v>31</v>
      </c>
      <c r="EN38" s="1">
        <v>31</v>
      </c>
      <c r="EP38" s="1">
        <v>31</v>
      </c>
    </row>
    <row r="39" spans="1:146" ht="18" hidden="1">
      <c r="A39" s="36" t="s">
        <v>58</v>
      </c>
      <c r="B39" s="68"/>
      <c r="C39" s="69"/>
      <c r="D39" s="70"/>
      <c r="E39" s="70"/>
      <c r="F39" s="71"/>
      <c r="G39" s="37"/>
      <c r="H39" s="43">
        <f t="shared" si="0"/>
        <v>0</v>
      </c>
      <c r="I39" s="43">
        <f t="shared" si="1"/>
        <v>0</v>
      </c>
      <c r="J39" s="43">
        <f t="shared" si="2"/>
        <v>0</v>
      </c>
      <c r="K39" s="43">
        <f t="shared" si="3"/>
        <v>0</v>
      </c>
      <c r="L39" s="43">
        <f t="shared" si="4"/>
        <v>0</v>
      </c>
      <c r="M39" s="43">
        <f t="shared" si="5"/>
        <v>49</v>
      </c>
      <c r="N39" s="43">
        <f t="shared" si="6"/>
        <v>0</v>
      </c>
      <c r="O39" s="44">
        <f t="shared" si="7"/>
        <v>49</v>
      </c>
      <c r="P39" s="45" t="str">
        <f t="shared" si="8"/>
        <v/>
      </c>
      <c r="Q39" s="45">
        <f t="shared" si="9"/>
        <v>0</v>
      </c>
      <c r="R39" s="46"/>
      <c r="S39" s="46" t="str">
        <f t="shared" si="10"/>
        <v/>
      </c>
      <c r="T39" s="46">
        <f t="shared" si="11"/>
        <v>0</v>
      </c>
      <c r="U39" s="47" t="str">
        <f>IFERROR(VLOOKUP($B39,U$3:$BN$5,MAX($U$6:$BM$6)+2-U$6,0),"")</f>
        <v/>
      </c>
      <c r="V39" s="47" t="str">
        <f>IFERROR(VLOOKUP($B39,V$3:$BN$5,MAX($U$6:$BM$6)+2-V$6,0),"")</f>
        <v/>
      </c>
      <c r="W39" s="47" t="str">
        <f>IFERROR(VLOOKUP($B39,W$3:$BN$5,MAX($U$6:$BM$6)+2-W$6,0),"")</f>
        <v/>
      </c>
      <c r="X39" s="47" t="str">
        <f>IFERROR(VLOOKUP($B39,X$3:$BN$5,MAX($U$6:$BM$6)+2-X$6,0),"")</f>
        <v/>
      </c>
      <c r="Y39" s="47" t="str">
        <f>IFERROR(VLOOKUP($B39,Y$3:$BN$5,MAX($U$6:$BM$6)+2-Y$6,0),"")</f>
        <v/>
      </c>
      <c r="Z39" s="47" t="str">
        <f>IFERROR(VLOOKUP($B39,Z$3:$BN$5,MAX($U$6:$BM$6)+2-Z$6,0),"")</f>
        <v/>
      </c>
      <c r="AA39" s="47" t="str">
        <f>IFERROR(VLOOKUP($B39,AA$3:$BN$5,MAX($U$6:$BM$6)+2-AA$6,0),"")</f>
        <v/>
      </c>
      <c r="AB39" s="47" t="str">
        <f>IFERROR(VLOOKUP($B39,AB$3:$BN$5,MAX($U$6:$BM$6)+2-AB$6,0),"")</f>
        <v/>
      </c>
      <c r="AC39" s="47" t="str">
        <f>IFERROR(VLOOKUP($B39,AC$3:$BN$5,MAX($U$6:$BM$6)+2-AC$6,0),"")</f>
        <v/>
      </c>
      <c r="AD39" s="47" t="str">
        <f>IFERROR(VLOOKUP($B39,AD$3:$BN$5,MAX($U$6:$BM$6)+2-AD$6,0),"")</f>
        <v/>
      </c>
      <c r="AE39" s="47" t="str">
        <f>IFERROR(VLOOKUP($B39,AE$3:$BN$5,MAX($U$6:$BM$6)+2-AE$6,0),"")</f>
        <v/>
      </c>
      <c r="AF39" s="47" t="str">
        <f>IFERROR(VLOOKUP($B39,AF$3:$BN$5,MAX($U$6:$BM$6)+2-AF$6,0),"")</f>
        <v/>
      </c>
      <c r="AG39" s="47" t="str">
        <f>IFERROR(VLOOKUP($B39,AG$3:$BN$5,MAX($U$6:$BM$6)+2-AG$6,0),"")</f>
        <v/>
      </c>
      <c r="AH39" s="47" t="str">
        <f>IFERROR(VLOOKUP($B39,AH$3:$BN$5,MAX($U$6:$BM$6)+2-AH$6,0),"")</f>
        <v/>
      </c>
      <c r="AI39" s="47" t="str">
        <f>IFERROR(VLOOKUP($B39,AI$3:$BN$5,MAX($U$6:$BM$6)+2-AI$6,0),"")</f>
        <v/>
      </c>
      <c r="AJ39" s="47" t="str">
        <f>IFERROR(VLOOKUP($B39,AJ$3:$BN$5,MAX($U$6:$BM$6)+2-AJ$6,0),"")</f>
        <v/>
      </c>
      <c r="AK39" s="47" t="str">
        <f>IFERROR(VLOOKUP($B39,AK$3:$BN$5,MAX($U$6:$BM$6)+2-AK$6,0),"")</f>
        <v/>
      </c>
      <c r="AL39" s="47" t="str">
        <f>IFERROR(VLOOKUP($B39,AL$3:$BN$5,MAX($U$6:$BM$6)+2-AL$6,0),"")</f>
        <v/>
      </c>
      <c r="AM39" s="47" t="str">
        <f>IFERROR(VLOOKUP($B39,AM$3:$BN$5,MAX($U$6:$BM$6)+2-AM$6,0),"")</f>
        <v/>
      </c>
      <c r="AN39" s="47" t="str">
        <f>IFERROR(VLOOKUP($B39,AN$3:$BN$5,MAX($U$6:$BM$6)+2-AN$6,0),"")</f>
        <v/>
      </c>
      <c r="AO39" s="47" t="str">
        <f>IFERROR(VLOOKUP($B39,AO$3:$BN$5,MAX($U$6:$BM$6)+2-AO$6,0),"")</f>
        <v/>
      </c>
      <c r="AP39" s="47" t="str">
        <f>IFERROR(VLOOKUP($B39,AP$3:$BN$5,MAX($U$6:$BM$6)+2-AP$6,0),"")</f>
        <v/>
      </c>
      <c r="AQ39" s="47" t="str">
        <f>IFERROR(VLOOKUP($B39,AQ$3:$BN$5,MAX($U$6:$BM$6)+2-AQ$6,0),"")</f>
        <v/>
      </c>
      <c r="AR39" s="47" t="str">
        <f>IFERROR(VLOOKUP($B39,AR$3:$BN$5,MAX($U$6:$BM$6)+2-AR$6,0),"")</f>
        <v/>
      </c>
      <c r="AS39" s="47" t="str">
        <f>IFERROR(VLOOKUP($B39,AS$3:$BN$5,MAX($U$6:$BM$6)+2-AS$6,0),"")</f>
        <v/>
      </c>
      <c r="AT39" s="47" t="str">
        <f>IFERROR(VLOOKUP($B39,AT$3:$BN$5,MAX($U$6:$BM$6)+2-AT$6,0),"")</f>
        <v/>
      </c>
      <c r="AU39" s="47" t="str">
        <f>IFERROR(VLOOKUP($B39,AU$3:$BN$5,MAX($U$6:$BM$6)+2-AU$6,0),"")</f>
        <v/>
      </c>
      <c r="AV39" s="47" t="str">
        <f>IFERROR(VLOOKUP($B39,AV$3:$BN$5,MAX($U$6:$BM$6)+2-AV$6,0),"")</f>
        <v/>
      </c>
      <c r="AW39" s="47" t="str">
        <f>IFERROR(VLOOKUP($B39,AW$3:$BN$5,MAX($U$6:$BM$6)+2-AW$6,0),"")</f>
        <v/>
      </c>
      <c r="AX39" s="47" t="str">
        <f>IFERROR(VLOOKUP($B39,AX$3:$BN$5,MAX($U$6:$BM$6)+2-AX$6,0),"")</f>
        <v/>
      </c>
      <c r="AY39" s="47" t="str">
        <f>IFERROR(VLOOKUP($B39,AY$3:$BN$5,MAX($U$6:$BM$6)+2-AY$6,0),"")</f>
        <v/>
      </c>
      <c r="AZ39" s="47" t="str">
        <f>IFERROR(VLOOKUP($B39,AZ$3:$BN$5,MAX($U$6:$BM$6)+2-AZ$6,0),"")</f>
        <v/>
      </c>
      <c r="BA39" s="47" t="str">
        <f>IFERROR(VLOOKUP($B39,BA$3:$BN$5,MAX($U$6:$BM$6)+2-BA$6,0),"")</f>
        <v/>
      </c>
      <c r="BB39" s="47" t="str">
        <f>IFERROR(VLOOKUP($B39,BB$3:$BN$5,MAX($U$6:$BM$6)+2-BB$6,0),"")</f>
        <v/>
      </c>
      <c r="BC39" s="47" t="str">
        <f>IFERROR(VLOOKUP($B39,BC$3:$BN$5,MAX($U$6:$BM$6)+2-BC$6,0),"")</f>
        <v/>
      </c>
      <c r="BD39" s="47" t="str">
        <f>IFERROR(VLOOKUP($B39,BD$3:$BN$5,MAX($U$6:$BM$6)+2-BD$6,0),"")</f>
        <v/>
      </c>
      <c r="BE39" s="47" t="str">
        <f>IFERROR(VLOOKUP($B39,BE$3:$BN$5,MAX($U$6:$BM$6)+2-BE$6,0),"")</f>
        <v/>
      </c>
      <c r="BF39" s="47" t="str">
        <f>IFERROR(VLOOKUP($B39,BF$3:$BN$5,MAX($U$6:$BM$6)+2-BF$6,0),"")</f>
        <v/>
      </c>
      <c r="BG39" s="47" t="str">
        <f>IFERROR(VLOOKUP($B39,BG$3:$BN$5,MAX($U$6:$BM$6)+2-BG$6,0),"")</f>
        <v/>
      </c>
      <c r="BH39" s="47" t="str">
        <f>IFERROR(VLOOKUP($B39,BH$3:$BN$5,MAX($U$6:$BM$6)+2-BH$6,0),"")</f>
        <v/>
      </c>
      <c r="BI39" s="47" t="str">
        <f>IFERROR(VLOOKUP($B39,BI$3:$BN$5,MAX($U$6:$BM$6)+2-BI$6,0),"")</f>
        <v/>
      </c>
      <c r="BJ39" s="47" t="str">
        <f>IFERROR(VLOOKUP($B39,BJ$3:$BN$5,MAX($U$6:$BM$6)+2-BJ$6,0),"")</f>
        <v/>
      </c>
      <c r="BK39" s="47" t="str">
        <f>IFERROR(VLOOKUP($B39,BK$3:$BN$5,MAX($U$6:$BM$6)+2-BK$6,0),"")</f>
        <v/>
      </c>
      <c r="BL39" s="47" t="str">
        <f>IFERROR(VLOOKUP($B39,BL$3:$BN$5,MAX($U$6:$BM$6)+2-BL$6,0),"")</f>
        <v/>
      </c>
      <c r="BM39" s="47" t="str">
        <f>IFERROR(VLOOKUP($B39,BM$3:$BN$5,MAX($U$6:$BM$6)+2-BM$6,0),"")</f>
        <v/>
      </c>
      <c r="BN39" s="46">
        <f t="shared" si="12"/>
        <v>0</v>
      </c>
      <c r="BO39" s="48" t="str">
        <f t="shared" si="13"/>
        <v/>
      </c>
      <c r="BP39" s="48">
        <v>32</v>
      </c>
      <c r="BQ39" s="49" t="str">
        <f t="shared" si="14"/>
        <v/>
      </c>
      <c r="BR39" s="50">
        <f t="shared" si="15"/>
        <v>0</v>
      </c>
      <c r="BS39" s="51">
        <f t="shared" si="16"/>
        <v>0</v>
      </c>
      <c r="BT39" s="52" t="str">
        <f>IFERROR(VLOOKUP($B39,BT$2:$CN$5,MAX($BT$6:$CM$6)+2-BT$6,0)*BT$7,"")</f>
        <v/>
      </c>
      <c r="BU39" s="52" t="str">
        <f>IFERROR(VLOOKUP($B39,BU$2:$CN$5,MAX($BT$6:$CM$6)+2-BU$6,0)*BU$7,"")</f>
        <v/>
      </c>
      <c r="BV39" s="52" t="str">
        <f>IFERROR(VLOOKUP($B39,BV$2:$CN$5,MAX($BT$6:$CM$6)+2-BV$6,0)*BV$7,"")</f>
        <v/>
      </c>
      <c r="BW39" s="52" t="str">
        <f>IFERROR(VLOOKUP($B39,BW$2:$CN$5,MAX($BT$6:$CM$6)+2-BW$6,0)*BW$7,"")</f>
        <v/>
      </c>
      <c r="BX39" s="52" t="str">
        <f>IFERROR(VLOOKUP($B39,BX$2:$CN$5,MAX($BT$6:$CM$6)+2-BX$6,0)*BX$7,"")</f>
        <v/>
      </c>
      <c r="BY39" s="52" t="str">
        <f>IFERROR(VLOOKUP($B39,BY$2:$CN$5,MAX($BT$6:$CM$6)+2-BY$6,0)*BY$7,"")</f>
        <v/>
      </c>
      <c r="BZ39" s="52" t="str">
        <f>IFERROR(VLOOKUP($B39,BZ$2:$CN$5,MAX($BT$6:$CM$6)+2-BZ$6,0)*BZ$7,"")</f>
        <v/>
      </c>
      <c r="CA39" s="52" t="str">
        <f>IFERROR(VLOOKUP($B39,CA$2:$CN$5,MAX($BT$6:$CM$6)+2-CA$6,0)*CA$7,"")</f>
        <v/>
      </c>
      <c r="CB39" s="52" t="str">
        <f>IFERROR(VLOOKUP($B39,CB$2:$CN$5,MAX($BT$6:$CM$6)+2-CB$6,0)*CB$7,"")</f>
        <v/>
      </c>
      <c r="CC39" s="52" t="str">
        <f>IFERROR(VLOOKUP($B39,CC$2:$CN$5,MAX($BT$6:$CM$6)+2-CC$6,0)*CC$7,"")</f>
        <v/>
      </c>
      <c r="CD39" s="52" t="str">
        <f>IFERROR(VLOOKUP($B39,CD$2:$CN$5,MAX($BT$6:$CM$6)+2-CD$6,0)*CD$7,"")</f>
        <v/>
      </c>
      <c r="CE39" s="52" t="str">
        <f>IFERROR(VLOOKUP($B39,CE$2:$CN$5,MAX($BT$6:$CM$6)+2-CE$6,0)*CE$7,"")</f>
        <v/>
      </c>
      <c r="CF39" s="52" t="str">
        <f>IFERROR(VLOOKUP($B39,CF$2:$CN$5,MAX($BT$6:$CM$6)+2-CF$6,0)*CF$7,"")</f>
        <v/>
      </c>
      <c r="CG39" s="52" t="str">
        <f>IFERROR(VLOOKUP($B39,CG$2:$CN$5,MAX($BT$6:$CM$6)+2-CG$6,0)*CG$7,"")</f>
        <v/>
      </c>
      <c r="CH39" s="52" t="str">
        <f>IFERROR(VLOOKUP($B39,CH$2:$CN$5,MAX($BT$6:$CM$6)+2-CH$6,0)*CH$7,"")</f>
        <v/>
      </c>
      <c r="CI39" s="52" t="str">
        <f>IFERROR(VLOOKUP($B39,CI$2:$CN$5,MAX($BT$6:$CM$6)+2-CI$6,0)*CI$7,"")</f>
        <v/>
      </c>
      <c r="CJ39" s="52" t="str">
        <f>IFERROR(VLOOKUP($B39,CJ$2:$CN$5,MAX($BT$6:$CM$6)+2-CJ$6,0)*CJ$7,"")</f>
        <v/>
      </c>
      <c r="CK39" s="52" t="str">
        <f>IFERROR(VLOOKUP($B39,CK$2:$CN$5,MAX($BT$6:$CM$6)+2-CK$6,0)*CK$7,"")</f>
        <v/>
      </c>
      <c r="CL39" s="52" t="str">
        <f>IFERROR(VLOOKUP($B39,CL$2:$CN$5,MAX($BT$6:$CM$6)+2-CL$6,0)*CL$7,"")</f>
        <v/>
      </c>
      <c r="CM39" s="52" t="str">
        <f>IFERROR(VLOOKUP($B39,CM$2:$CN$5,MAX($BT$6:$CM$6)+2-CM$6,0)*CM$7,"")</f>
        <v/>
      </c>
      <c r="CP39" s="53"/>
      <c r="CQ39" s="54" t="str">
        <f>IFERROR(VLOOKUP($B39,BT$49:$CN$58,MAX($CQ$6:$DJ$6)+2-CQ$6,0)*CQ$7,"")</f>
        <v/>
      </c>
      <c r="CR39" s="54" t="str">
        <f>IFERROR(VLOOKUP($B39,BU$49:$CN$58,MAX($CQ$6:$DJ$6)+2-CR$6,0)*CR$7,"")</f>
        <v/>
      </c>
      <c r="CS39" s="54" t="str">
        <f>IFERROR(VLOOKUP($B39,BV$49:$CN$58,MAX($CQ$6:$DJ$6)+2-CS$6,0)*CS$7,"")</f>
        <v/>
      </c>
      <c r="CT39" s="54" t="str">
        <f>IFERROR(VLOOKUP($B39,BW$49:$CN$58,MAX($CQ$6:$DJ$6)+2-CT$6,0)*CT$7,"")</f>
        <v/>
      </c>
      <c r="CU39" s="54" t="str">
        <f>IFERROR(VLOOKUP($B39,BX$49:$CN$58,MAX($CQ$6:$DJ$6)+2-CU$6,0)*CU$7,"")</f>
        <v/>
      </c>
      <c r="CV39" s="54" t="str">
        <f>IFERROR(VLOOKUP($B39,BY$49:$CN$58,MAX($CQ$6:$DJ$6)+2-CV$6,0)*CV$7,"")</f>
        <v/>
      </c>
      <c r="CW39" s="54" t="str">
        <f>IFERROR(VLOOKUP($B39,BZ$49:$CN$58,MAX($CQ$6:$DJ$6)+2-CW$6,0)*CW$7,"")</f>
        <v/>
      </c>
      <c r="CX39" s="54" t="str">
        <f>IFERROR(VLOOKUP($B39,CA$49:$CN$58,MAX($CQ$6:$DJ$6)+2-CX$6,0)*CX$7,"")</f>
        <v/>
      </c>
      <c r="CY39" s="54" t="str">
        <f>IFERROR(VLOOKUP($B39,CB$49:$CN$58,MAX($CQ$6:$DJ$6)+2-CY$6,0)*CY$7,"")</f>
        <v/>
      </c>
      <c r="CZ39" s="54" t="str">
        <f>IFERROR(VLOOKUP($B39,CC$49:$CN$58,MAX($CQ$6:$DJ$6)+2-CZ$6,0)*CZ$7,"")</f>
        <v/>
      </c>
      <c r="DA39" s="54" t="str">
        <f>IFERROR(VLOOKUP($B39,CD$49:$CN$58,MAX($CQ$6:$DJ$6)+2-DA$6,0)*DA$7,"")</f>
        <v/>
      </c>
      <c r="DB39" s="54" t="str">
        <f>IFERROR(VLOOKUP($B39,CE$49:$CN$58,MAX($CQ$6:$DJ$6)+2-DB$6,0)*DB$7,"")</f>
        <v/>
      </c>
      <c r="DC39" s="54" t="str">
        <f>IFERROR(VLOOKUP($B39,CF$49:$CN$58,MAX($CQ$6:$DJ$6)+2-DC$6,0)*DC$7,"")</f>
        <v/>
      </c>
      <c r="DD39" s="54" t="str">
        <f>IFERROR(VLOOKUP($B39,CG$49:$CN$58,MAX($CQ$6:$DJ$6)+2-DD$6,0)*DD$7,"")</f>
        <v/>
      </c>
      <c r="DE39" s="54" t="str">
        <f>IFERROR(VLOOKUP($B39,CH$49:$CN$58,MAX($CQ$6:$DJ$6)+2-DE$6,0)*DE$7,"")</f>
        <v/>
      </c>
      <c r="DF39" s="54" t="str">
        <f>IFERROR(VLOOKUP($B39,CI$49:$CN$58,MAX($CQ$6:$DJ$6)+2-DF$6,0)*DF$7,"")</f>
        <v/>
      </c>
      <c r="DG39" s="54" t="str">
        <f>IFERROR(VLOOKUP($B39,CJ$49:$CN$58,MAX($CQ$6:$DJ$6)+2-DG$6,0)*DG$7,"")</f>
        <v/>
      </c>
      <c r="DH39" s="54" t="str">
        <f>IFERROR(VLOOKUP($B39,CK$49:$CN$58,MAX($CQ$6:$DJ$6)+2-DH$6,0)*DH$7,"")</f>
        <v/>
      </c>
      <c r="DI39" s="54" t="str">
        <f>IFERROR(VLOOKUP($B39,CL$49:$CN$58,MAX($CQ$6:$DJ$6)+2-DI$6,0)*DI$7,"")</f>
        <v/>
      </c>
      <c r="DJ39" s="54" t="str">
        <f>IFERROR(VLOOKUP($B39,CM$49:$CN$58,MAX($CQ$6:$DJ$6)+2-DJ$6,0)*DJ$7,"")</f>
        <v/>
      </c>
      <c r="DK39" s="55">
        <f t="shared" si="17"/>
        <v>0</v>
      </c>
      <c r="DM39" s="56" t="str">
        <f>IFERROR(VLOOKUP($B39,BT$60:$CN$69,MAX($BT$6:$CM$6)+2-DM$6,0)*DM$7,"")</f>
        <v/>
      </c>
      <c r="DN39" s="56" t="str">
        <f>IFERROR(VLOOKUP($B39,BU$60:$CN$69,MAX($BT$6:$CM$6)+2-DN$6,0)*DN$7,"")</f>
        <v/>
      </c>
      <c r="DO39" s="56" t="str">
        <f>IFERROR(VLOOKUP($B39,BV$60:$CN$69,MAX($BT$6:$CM$6)+2-DO$6,0)*DO$7,"")</f>
        <v/>
      </c>
      <c r="DP39" s="56" t="str">
        <f>IFERROR(VLOOKUP($B39,BW$60:$CN$69,MAX($BT$6:$CM$6)+2-DP$6,0)*DP$7,"")</f>
        <v/>
      </c>
      <c r="DQ39" s="56" t="str">
        <f>IFERROR(VLOOKUP($B39,BX$60:$CN$69,MAX($BT$6:$CM$6)+2-DQ$6,0)*DQ$7,"")</f>
        <v/>
      </c>
      <c r="DR39" s="56" t="str">
        <f>IFERROR(VLOOKUP($B39,BY$60:$CN$69,MAX($BT$6:$CM$6)+2-DR$6,0)*DR$7,"")</f>
        <v/>
      </c>
      <c r="DS39" s="56" t="str">
        <f>IFERROR(VLOOKUP($B39,BZ$60:$CN$69,MAX($BT$6:$CM$6)+2-DS$6,0)*DS$7,"")</f>
        <v/>
      </c>
      <c r="DT39" s="56" t="str">
        <f>IFERROR(VLOOKUP($B39,CA$60:$CN$69,MAX($BT$6:$CM$6)+2-DT$6,0)*DT$7,"")</f>
        <v/>
      </c>
      <c r="DU39" s="56" t="str">
        <f>IFERROR(VLOOKUP($B39,CB$60:$CN$69,MAX($BT$6:$CM$6)+2-DU$6,0)*DU$7,"")</f>
        <v/>
      </c>
      <c r="DV39" s="56" t="str">
        <f>IFERROR(VLOOKUP($B39,CC$60:$CN$69,MAX($BT$6:$CM$6)+2-DV$6,0)*DV$7,"")</f>
        <v/>
      </c>
      <c r="DW39" s="56" t="str">
        <f>IFERROR(VLOOKUP($B39,CD$60:$CN$69,MAX($BT$6:$CM$6)+2-DW$6,0)*DW$7,"")</f>
        <v/>
      </c>
      <c r="DX39" s="56" t="str">
        <f>IFERROR(VLOOKUP($B39,CE$60:$CN$69,MAX($BT$6:$CM$6)+2-DX$6,0)*DX$7,"")</f>
        <v/>
      </c>
      <c r="DY39" s="56" t="str">
        <f>IFERROR(VLOOKUP($B39,CF$60:$CN$69,MAX($BT$6:$CM$6)+2-DY$6,0)*DY$7,"")</f>
        <v/>
      </c>
      <c r="DZ39" s="56" t="str">
        <f>IFERROR(VLOOKUP($B39,CG$60:$CN$69,MAX($BT$6:$CM$6)+2-DZ$6,0)*DZ$7,"")</f>
        <v/>
      </c>
      <c r="EA39" s="56" t="str">
        <f>IFERROR(VLOOKUP($B39,CH$60:$CN$69,MAX($BT$6:$CM$6)+2-EA$6,0)*EA$7,"")</f>
        <v/>
      </c>
      <c r="EB39" s="56" t="str">
        <f>IFERROR(VLOOKUP($B39,CI$60:$CN$69,MAX($BT$6:$CM$6)+2-EB$6,0)*EB$7,"")</f>
        <v/>
      </c>
      <c r="EC39" s="56" t="str">
        <f>IFERROR(VLOOKUP($B39,CJ$60:$CN$69,MAX($BT$6:$CM$6)+2-EC$6,0)*EC$7,"")</f>
        <v/>
      </c>
      <c r="ED39" s="56" t="str">
        <f>IFERROR(VLOOKUP($B39,CK$60:$CN$69,MAX($BT$6:$CM$6)+2-ED$6,0)*ED$7,"")</f>
        <v/>
      </c>
      <c r="EE39" s="56" t="str">
        <f>IFERROR(VLOOKUP($B39,CL$60:$CN$69,MAX($BT$6:$CM$6)+2-EE$6,0)*EE$7,"")</f>
        <v/>
      </c>
      <c r="EF39" s="56" t="str">
        <f>IFERROR(VLOOKUP($B39,CM$60:$CN$69,MAX($BT$6:$CM$6)+2-EF$6,0)*EF$7,"")</f>
        <v/>
      </c>
      <c r="EG39" s="57">
        <f t="shared" si="18"/>
        <v>0</v>
      </c>
      <c r="EJ39" s="1">
        <v>32</v>
      </c>
      <c r="EL39" s="1">
        <v>32</v>
      </c>
      <c r="EN39" s="1">
        <v>32</v>
      </c>
      <c r="EP39" s="1">
        <v>32</v>
      </c>
    </row>
    <row r="40" spans="1:146" ht="18" hidden="1">
      <c r="A40" s="36" t="s">
        <v>59</v>
      </c>
      <c r="B40" s="68"/>
      <c r="C40" s="69"/>
      <c r="D40" s="70"/>
      <c r="E40" s="70"/>
      <c r="F40" s="71"/>
      <c r="G40" s="37"/>
      <c r="H40" s="43">
        <f t="shared" si="0"/>
        <v>0</v>
      </c>
      <c r="I40" s="43">
        <f t="shared" si="1"/>
        <v>0</v>
      </c>
      <c r="J40" s="43">
        <f t="shared" si="2"/>
        <v>0</v>
      </c>
      <c r="K40" s="43">
        <f t="shared" si="3"/>
        <v>0</v>
      </c>
      <c r="L40" s="43">
        <f t="shared" si="4"/>
        <v>0</v>
      </c>
      <c r="M40" s="43">
        <f t="shared" si="5"/>
        <v>49</v>
      </c>
      <c r="N40" s="43">
        <f t="shared" si="6"/>
        <v>0</v>
      </c>
      <c r="O40" s="44">
        <f t="shared" si="7"/>
        <v>49</v>
      </c>
      <c r="P40" s="45" t="str">
        <f t="shared" si="8"/>
        <v/>
      </c>
      <c r="Q40" s="45">
        <f t="shared" si="9"/>
        <v>0</v>
      </c>
      <c r="R40" s="46"/>
      <c r="S40" s="46" t="str">
        <f t="shared" si="10"/>
        <v/>
      </c>
      <c r="T40" s="46">
        <f t="shared" si="11"/>
        <v>0</v>
      </c>
      <c r="U40" s="47" t="str">
        <f>IFERROR(VLOOKUP($B40,U$3:$BN$5,MAX($U$6:$BM$6)+2-U$6,0),"")</f>
        <v/>
      </c>
      <c r="V40" s="47" t="str">
        <f>IFERROR(VLOOKUP($B40,V$3:$BN$5,MAX($U$6:$BM$6)+2-V$6,0),"")</f>
        <v/>
      </c>
      <c r="W40" s="47" t="str">
        <f>IFERROR(VLOOKUP($B40,W$3:$BN$5,MAX($U$6:$BM$6)+2-W$6,0),"")</f>
        <v/>
      </c>
      <c r="X40" s="47" t="str">
        <f>IFERROR(VLOOKUP($B40,X$3:$BN$5,MAX($U$6:$BM$6)+2-X$6,0),"")</f>
        <v/>
      </c>
      <c r="Y40" s="47" t="str">
        <f>IFERROR(VLOOKUP($B40,Y$3:$BN$5,MAX($U$6:$BM$6)+2-Y$6,0),"")</f>
        <v/>
      </c>
      <c r="Z40" s="47" t="str">
        <f>IFERROR(VLOOKUP($B40,Z$3:$BN$5,MAX($U$6:$BM$6)+2-Z$6,0),"")</f>
        <v/>
      </c>
      <c r="AA40" s="47" t="str">
        <f>IFERROR(VLOOKUP($B40,AA$3:$BN$5,MAX($U$6:$BM$6)+2-AA$6,0),"")</f>
        <v/>
      </c>
      <c r="AB40" s="47" t="str">
        <f>IFERROR(VLOOKUP($B40,AB$3:$BN$5,MAX($U$6:$BM$6)+2-AB$6,0),"")</f>
        <v/>
      </c>
      <c r="AC40" s="47" t="str">
        <f>IFERROR(VLOOKUP($B40,AC$3:$BN$5,MAX($U$6:$BM$6)+2-AC$6,0),"")</f>
        <v/>
      </c>
      <c r="AD40" s="47" t="str">
        <f>IFERROR(VLOOKUP($B40,AD$3:$BN$5,MAX($U$6:$BM$6)+2-AD$6,0),"")</f>
        <v/>
      </c>
      <c r="AE40" s="47" t="str">
        <f>IFERROR(VLOOKUP($B40,AE$3:$BN$5,MAX($U$6:$BM$6)+2-AE$6,0),"")</f>
        <v/>
      </c>
      <c r="AF40" s="47" t="str">
        <f>IFERROR(VLOOKUP($B40,AF$3:$BN$5,MAX($U$6:$BM$6)+2-AF$6,0),"")</f>
        <v/>
      </c>
      <c r="AG40" s="47" t="str">
        <f>IFERROR(VLOOKUP($B40,AG$3:$BN$5,MAX($U$6:$BM$6)+2-AG$6,0),"")</f>
        <v/>
      </c>
      <c r="AH40" s="47" t="str">
        <f>IFERROR(VLOOKUP($B40,AH$3:$BN$5,MAX($U$6:$BM$6)+2-AH$6,0),"")</f>
        <v/>
      </c>
      <c r="AI40" s="47" t="str">
        <f>IFERROR(VLOOKUP($B40,AI$3:$BN$5,MAX($U$6:$BM$6)+2-AI$6,0),"")</f>
        <v/>
      </c>
      <c r="AJ40" s="47" t="str">
        <f>IFERROR(VLOOKUP($B40,AJ$3:$BN$5,MAX($U$6:$BM$6)+2-AJ$6,0),"")</f>
        <v/>
      </c>
      <c r="AK40" s="47" t="str">
        <f>IFERROR(VLOOKUP($B40,AK$3:$BN$5,MAX($U$6:$BM$6)+2-AK$6,0),"")</f>
        <v/>
      </c>
      <c r="AL40" s="47" t="str">
        <f>IFERROR(VLOOKUP($B40,AL$3:$BN$5,MAX($U$6:$BM$6)+2-AL$6,0),"")</f>
        <v/>
      </c>
      <c r="AM40" s="47" t="str">
        <f>IFERROR(VLOOKUP($B40,AM$3:$BN$5,MAX($U$6:$BM$6)+2-AM$6,0),"")</f>
        <v/>
      </c>
      <c r="AN40" s="47" t="str">
        <f>IFERROR(VLOOKUP($B40,AN$3:$BN$5,MAX($U$6:$BM$6)+2-AN$6,0),"")</f>
        <v/>
      </c>
      <c r="AO40" s="47" t="str">
        <f>IFERROR(VLOOKUP($B40,AO$3:$BN$5,MAX($U$6:$BM$6)+2-AO$6,0),"")</f>
        <v/>
      </c>
      <c r="AP40" s="47" t="str">
        <f>IFERROR(VLOOKUP($B40,AP$3:$BN$5,MAX($U$6:$BM$6)+2-AP$6,0),"")</f>
        <v/>
      </c>
      <c r="AQ40" s="47" t="str">
        <f>IFERROR(VLOOKUP($B40,AQ$3:$BN$5,MAX($U$6:$BM$6)+2-AQ$6,0),"")</f>
        <v/>
      </c>
      <c r="AR40" s="47" t="str">
        <f>IFERROR(VLOOKUP($B40,AR$3:$BN$5,MAX($U$6:$BM$6)+2-AR$6,0),"")</f>
        <v/>
      </c>
      <c r="AS40" s="47" t="str">
        <f>IFERROR(VLOOKUP($B40,AS$3:$BN$5,MAX($U$6:$BM$6)+2-AS$6,0),"")</f>
        <v/>
      </c>
      <c r="AT40" s="47" t="str">
        <f>IFERROR(VLOOKUP($B40,AT$3:$BN$5,MAX($U$6:$BM$6)+2-AT$6,0),"")</f>
        <v/>
      </c>
      <c r="AU40" s="47" t="str">
        <f>IFERROR(VLOOKUP($B40,AU$3:$BN$5,MAX($U$6:$BM$6)+2-AU$6,0),"")</f>
        <v/>
      </c>
      <c r="AV40" s="47" t="str">
        <f>IFERROR(VLOOKUP($B40,AV$3:$BN$5,MAX($U$6:$BM$6)+2-AV$6,0),"")</f>
        <v/>
      </c>
      <c r="AW40" s="47" t="str">
        <f>IFERROR(VLOOKUP($B40,AW$3:$BN$5,MAX($U$6:$BM$6)+2-AW$6,0),"")</f>
        <v/>
      </c>
      <c r="AX40" s="47" t="str">
        <f>IFERROR(VLOOKUP($B40,AX$3:$BN$5,MAX($U$6:$BM$6)+2-AX$6,0),"")</f>
        <v/>
      </c>
      <c r="AY40" s="47" t="str">
        <f>IFERROR(VLOOKUP($B40,AY$3:$BN$5,MAX($U$6:$BM$6)+2-AY$6,0),"")</f>
        <v/>
      </c>
      <c r="AZ40" s="47" t="str">
        <f>IFERROR(VLOOKUP($B40,AZ$3:$BN$5,MAX($U$6:$BM$6)+2-AZ$6,0),"")</f>
        <v/>
      </c>
      <c r="BA40" s="47" t="str">
        <f>IFERROR(VLOOKUP($B40,BA$3:$BN$5,MAX($U$6:$BM$6)+2-BA$6,0),"")</f>
        <v/>
      </c>
      <c r="BB40" s="47" t="str">
        <f>IFERROR(VLOOKUP($B40,BB$3:$BN$5,MAX($U$6:$BM$6)+2-BB$6,0),"")</f>
        <v/>
      </c>
      <c r="BC40" s="47" t="str">
        <f>IFERROR(VLOOKUP($B40,BC$3:$BN$5,MAX($U$6:$BM$6)+2-BC$6,0),"")</f>
        <v/>
      </c>
      <c r="BD40" s="47" t="str">
        <f>IFERROR(VLOOKUP($B40,BD$3:$BN$5,MAX($U$6:$BM$6)+2-BD$6,0),"")</f>
        <v/>
      </c>
      <c r="BE40" s="47" t="str">
        <f>IFERROR(VLOOKUP($B40,BE$3:$BN$5,MAX($U$6:$BM$6)+2-BE$6,0),"")</f>
        <v/>
      </c>
      <c r="BF40" s="47" t="str">
        <f>IFERROR(VLOOKUP($B40,BF$3:$BN$5,MAX($U$6:$BM$6)+2-BF$6,0),"")</f>
        <v/>
      </c>
      <c r="BG40" s="47" t="str">
        <f>IFERROR(VLOOKUP($B40,BG$3:$BN$5,MAX($U$6:$BM$6)+2-BG$6,0),"")</f>
        <v/>
      </c>
      <c r="BH40" s="47" t="str">
        <f>IFERROR(VLOOKUP($B40,BH$3:$BN$5,MAX($U$6:$BM$6)+2-BH$6,0),"")</f>
        <v/>
      </c>
      <c r="BI40" s="47" t="str">
        <f>IFERROR(VLOOKUP($B40,BI$3:$BN$5,MAX($U$6:$BM$6)+2-BI$6,0),"")</f>
        <v/>
      </c>
      <c r="BJ40" s="47" t="str">
        <f>IFERROR(VLOOKUP($B40,BJ$3:$BN$5,MAX($U$6:$BM$6)+2-BJ$6,0),"")</f>
        <v/>
      </c>
      <c r="BK40" s="47" t="str">
        <f>IFERROR(VLOOKUP($B40,BK$3:$BN$5,MAX($U$6:$BM$6)+2-BK$6,0),"")</f>
        <v/>
      </c>
      <c r="BL40" s="47" t="str">
        <f>IFERROR(VLOOKUP($B40,BL$3:$BN$5,MAX($U$6:$BM$6)+2-BL$6,0),"")</f>
        <v/>
      </c>
      <c r="BM40" s="47" t="str">
        <f>IFERROR(VLOOKUP($B40,BM$3:$BN$5,MAX($U$6:$BM$6)+2-BM$6,0),"")</f>
        <v/>
      </c>
      <c r="BN40" s="46">
        <f t="shared" si="12"/>
        <v>0</v>
      </c>
      <c r="BO40" s="48" t="str">
        <f t="shared" si="13"/>
        <v/>
      </c>
      <c r="BP40" s="48">
        <v>33</v>
      </c>
      <c r="BQ40" s="49" t="str">
        <f t="shared" si="14"/>
        <v/>
      </c>
      <c r="BR40" s="50">
        <f t="shared" si="15"/>
        <v>0</v>
      </c>
      <c r="BS40" s="51">
        <f t="shared" si="16"/>
        <v>0</v>
      </c>
      <c r="BT40" s="52" t="str">
        <f>IFERROR(VLOOKUP($B40,BT$2:$CN$5,MAX($BT$6:$CM$6)+2-BT$6,0)*BT$7,"")</f>
        <v/>
      </c>
      <c r="BU40" s="52" t="str">
        <f>IFERROR(VLOOKUP($B40,BU$2:$CN$5,MAX($BT$6:$CM$6)+2-BU$6,0)*BU$7,"")</f>
        <v/>
      </c>
      <c r="BV40" s="52" t="str">
        <f>IFERROR(VLOOKUP($B40,BV$2:$CN$5,MAX($BT$6:$CM$6)+2-BV$6,0)*BV$7,"")</f>
        <v/>
      </c>
      <c r="BW40" s="52" t="str">
        <f>IFERROR(VLOOKUP($B40,BW$2:$CN$5,MAX($BT$6:$CM$6)+2-BW$6,0)*BW$7,"")</f>
        <v/>
      </c>
      <c r="BX40" s="52" t="str">
        <f>IFERROR(VLOOKUP($B40,BX$2:$CN$5,MAX($BT$6:$CM$6)+2-BX$6,0)*BX$7,"")</f>
        <v/>
      </c>
      <c r="BY40" s="52" t="str">
        <f>IFERROR(VLOOKUP($B40,BY$2:$CN$5,MAX($BT$6:$CM$6)+2-BY$6,0)*BY$7,"")</f>
        <v/>
      </c>
      <c r="BZ40" s="52" t="str">
        <f>IFERROR(VLOOKUP($B40,BZ$2:$CN$5,MAX($BT$6:$CM$6)+2-BZ$6,0)*BZ$7,"")</f>
        <v/>
      </c>
      <c r="CA40" s="52" t="str">
        <f>IFERROR(VLOOKUP($B40,CA$2:$CN$5,MAX($BT$6:$CM$6)+2-CA$6,0)*CA$7,"")</f>
        <v/>
      </c>
      <c r="CB40" s="52" t="str">
        <f>IFERROR(VLOOKUP($B40,CB$2:$CN$5,MAX($BT$6:$CM$6)+2-CB$6,0)*CB$7,"")</f>
        <v/>
      </c>
      <c r="CC40" s="52" t="str">
        <f>IFERROR(VLOOKUP($B40,CC$2:$CN$5,MAX($BT$6:$CM$6)+2-CC$6,0)*CC$7,"")</f>
        <v/>
      </c>
      <c r="CD40" s="52" t="str">
        <f>IFERROR(VLOOKUP($B40,CD$2:$CN$5,MAX($BT$6:$CM$6)+2-CD$6,0)*CD$7,"")</f>
        <v/>
      </c>
      <c r="CE40" s="52" t="str">
        <f>IFERROR(VLOOKUP($B40,CE$2:$CN$5,MAX($BT$6:$CM$6)+2-CE$6,0)*CE$7,"")</f>
        <v/>
      </c>
      <c r="CF40" s="52" t="str">
        <f>IFERROR(VLOOKUP($B40,CF$2:$CN$5,MAX($BT$6:$CM$6)+2-CF$6,0)*CF$7,"")</f>
        <v/>
      </c>
      <c r="CG40" s="52" t="str">
        <f>IFERROR(VLOOKUP($B40,CG$2:$CN$5,MAX($BT$6:$CM$6)+2-CG$6,0)*CG$7,"")</f>
        <v/>
      </c>
      <c r="CH40" s="52" t="str">
        <f>IFERROR(VLOOKUP($B40,CH$2:$CN$5,MAX($BT$6:$CM$6)+2-CH$6,0)*CH$7,"")</f>
        <v/>
      </c>
      <c r="CI40" s="52" t="str">
        <f>IFERROR(VLOOKUP($B40,CI$2:$CN$5,MAX($BT$6:$CM$6)+2-CI$6,0)*CI$7,"")</f>
        <v/>
      </c>
      <c r="CJ40" s="52" t="str">
        <f>IFERROR(VLOOKUP($B40,CJ$2:$CN$5,MAX($BT$6:$CM$6)+2-CJ$6,0)*CJ$7,"")</f>
        <v/>
      </c>
      <c r="CK40" s="52" t="str">
        <f>IFERROR(VLOOKUP($B40,CK$2:$CN$5,MAX($BT$6:$CM$6)+2-CK$6,0)*CK$7,"")</f>
        <v/>
      </c>
      <c r="CL40" s="52" t="str">
        <f>IFERROR(VLOOKUP($B40,CL$2:$CN$5,MAX($BT$6:$CM$6)+2-CL$6,0)*CL$7,"")</f>
        <v/>
      </c>
      <c r="CM40" s="52" t="str">
        <f>IFERROR(VLOOKUP($B40,CM$2:$CN$5,MAX($BT$6:$CM$6)+2-CM$6,0)*CM$7,"")</f>
        <v/>
      </c>
      <c r="CP40" s="53"/>
      <c r="CQ40" s="54" t="str">
        <f>IFERROR(VLOOKUP($B40,BT$49:$CN$58,MAX($CQ$6:$DJ$6)+2-CQ$6,0)*CQ$7,"")</f>
        <v/>
      </c>
      <c r="CR40" s="54" t="str">
        <f>IFERROR(VLOOKUP($B40,BU$49:$CN$58,MAX($CQ$6:$DJ$6)+2-CR$6,0)*CR$7,"")</f>
        <v/>
      </c>
      <c r="CS40" s="54" t="str">
        <f>IFERROR(VLOOKUP($B40,BV$49:$CN$58,MAX($CQ$6:$DJ$6)+2-CS$6,0)*CS$7,"")</f>
        <v/>
      </c>
      <c r="CT40" s="54" t="str">
        <f>IFERROR(VLOOKUP($B40,BW$49:$CN$58,MAX($CQ$6:$DJ$6)+2-CT$6,0)*CT$7,"")</f>
        <v/>
      </c>
      <c r="CU40" s="54" t="str">
        <f>IFERROR(VLOOKUP($B40,BX$49:$CN$58,MAX($CQ$6:$DJ$6)+2-CU$6,0)*CU$7,"")</f>
        <v/>
      </c>
      <c r="CV40" s="54" t="str">
        <f>IFERROR(VLOOKUP($B40,BY$49:$CN$58,MAX($CQ$6:$DJ$6)+2-CV$6,0)*CV$7,"")</f>
        <v/>
      </c>
      <c r="CW40" s="54" t="str">
        <f>IFERROR(VLOOKUP($B40,BZ$49:$CN$58,MAX($CQ$6:$DJ$6)+2-CW$6,0)*CW$7,"")</f>
        <v/>
      </c>
      <c r="CX40" s="54" t="str">
        <f>IFERROR(VLOOKUP($B40,CA$49:$CN$58,MAX($CQ$6:$DJ$6)+2-CX$6,0)*CX$7,"")</f>
        <v/>
      </c>
      <c r="CY40" s="54" t="str">
        <f>IFERROR(VLOOKUP($B40,CB$49:$CN$58,MAX($CQ$6:$DJ$6)+2-CY$6,0)*CY$7,"")</f>
        <v/>
      </c>
      <c r="CZ40" s="54" t="str">
        <f>IFERROR(VLOOKUP($B40,CC$49:$CN$58,MAX($CQ$6:$DJ$6)+2-CZ$6,0)*CZ$7,"")</f>
        <v/>
      </c>
      <c r="DA40" s="54" t="str">
        <f>IFERROR(VLOOKUP($B40,CD$49:$CN$58,MAX($CQ$6:$DJ$6)+2-DA$6,0)*DA$7,"")</f>
        <v/>
      </c>
      <c r="DB40" s="54" t="str">
        <f>IFERROR(VLOOKUP($B40,CE$49:$CN$58,MAX($CQ$6:$DJ$6)+2-DB$6,0)*DB$7,"")</f>
        <v/>
      </c>
      <c r="DC40" s="54" t="str">
        <f>IFERROR(VLOOKUP($B40,CF$49:$CN$58,MAX($CQ$6:$DJ$6)+2-DC$6,0)*DC$7,"")</f>
        <v/>
      </c>
      <c r="DD40" s="54" t="str">
        <f>IFERROR(VLOOKUP($B40,CG$49:$CN$58,MAX($CQ$6:$DJ$6)+2-DD$6,0)*DD$7,"")</f>
        <v/>
      </c>
      <c r="DE40" s="54" t="str">
        <f>IFERROR(VLOOKUP($B40,CH$49:$CN$58,MAX($CQ$6:$DJ$6)+2-DE$6,0)*DE$7,"")</f>
        <v/>
      </c>
      <c r="DF40" s="54" t="str">
        <f>IFERROR(VLOOKUP($B40,CI$49:$CN$58,MAX($CQ$6:$DJ$6)+2-DF$6,0)*DF$7,"")</f>
        <v/>
      </c>
      <c r="DG40" s="54" t="str">
        <f>IFERROR(VLOOKUP($B40,CJ$49:$CN$58,MAX($CQ$6:$DJ$6)+2-DG$6,0)*DG$7,"")</f>
        <v/>
      </c>
      <c r="DH40" s="54" t="str">
        <f>IFERROR(VLOOKUP($B40,CK$49:$CN$58,MAX($CQ$6:$DJ$6)+2-DH$6,0)*DH$7,"")</f>
        <v/>
      </c>
      <c r="DI40" s="54" t="str">
        <f>IFERROR(VLOOKUP($B40,CL$49:$CN$58,MAX($CQ$6:$DJ$6)+2-DI$6,0)*DI$7,"")</f>
        <v/>
      </c>
      <c r="DJ40" s="54" t="str">
        <f>IFERROR(VLOOKUP($B40,CM$49:$CN$58,MAX($CQ$6:$DJ$6)+2-DJ$6,0)*DJ$7,"")</f>
        <v/>
      </c>
      <c r="DK40" s="55">
        <f t="shared" si="17"/>
        <v>0</v>
      </c>
      <c r="DM40" s="56" t="str">
        <f>IFERROR(VLOOKUP($B40,BT$60:$CN$69,MAX($BT$6:$CM$6)+2-DM$6,0)*DM$7,"")</f>
        <v/>
      </c>
      <c r="DN40" s="56" t="str">
        <f>IFERROR(VLOOKUP($B40,BU$60:$CN$69,MAX($BT$6:$CM$6)+2-DN$6,0)*DN$7,"")</f>
        <v/>
      </c>
      <c r="DO40" s="56" t="str">
        <f>IFERROR(VLOOKUP($B40,BV$60:$CN$69,MAX($BT$6:$CM$6)+2-DO$6,0)*DO$7,"")</f>
        <v/>
      </c>
      <c r="DP40" s="56" t="str">
        <f>IFERROR(VLOOKUP($B40,BW$60:$CN$69,MAX($BT$6:$CM$6)+2-DP$6,0)*DP$7,"")</f>
        <v/>
      </c>
      <c r="DQ40" s="56" t="str">
        <f>IFERROR(VLOOKUP($B40,BX$60:$CN$69,MAX($BT$6:$CM$6)+2-DQ$6,0)*DQ$7,"")</f>
        <v/>
      </c>
      <c r="DR40" s="56" t="str">
        <f>IFERROR(VLOOKUP($B40,BY$60:$CN$69,MAX($BT$6:$CM$6)+2-DR$6,0)*DR$7,"")</f>
        <v/>
      </c>
      <c r="DS40" s="56" t="str">
        <f>IFERROR(VLOOKUP($B40,BZ$60:$CN$69,MAX($BT$6:$CM$6)+2-DS$6,0)*DS$7,"")</f>
        <v/>
      </c>
      <c r="DT40" s="56" t="str">
        <f>IFERROR(VLOOKUP($B40,CA$60:$CN$69,MAX($BT$6:$CM$6)+2-DT$6,0)*DT$7,"")</f>
        <v/>
      </c>
      <c r="DU40" s="56" t="str">
        <f>IFERROR(VLOOKUP($B40,CB$60:$CN$69,MAX($BT$6:$CM$6)+2-DU$6,0)*DU$7,"")</f>
        <v/>
      </c>
      <c r="DV40" s="56" t="str">
        <f>IFERROR(VLOOKUP($B40,CC$60:$CN$69,MAX($BT$6:$CM$6)+2-DV$6,0)*DV$7,"")</f>
        <v/>
      </c>
      <c r="DW40" s="56" t="str">
        <f>IFERROR(VLOOKUP($B40,CD$60:$CN$69,MAX($BT$6:$CM$6)+2-DW$6,0)*DW$7,"")</f>
        <v/>
      </c>
      <c r="DX40" s="56" t="str">
        <f>IFERROR(VLOOKUP($B40,CE$60:$CN$69,MAX($BT$6:$CM$6)+2-DX$6,0)*DX$7,"")</f>
        <v/>
      </c>
      <c r="DY40" s="56" t="str">
        <f>IFERROR(VLOOKUP($B40,CF$60:$CN$69,MAX($BT$6:$CM$6)+2-DY$6,0)*DY$7,"")</f>
        <v/>
      </c>
      <c r="DZ40" s="56" t="str">
        <f>IFERROR(VLOOKUP($B40,CG$60:$CN$69,MAX($BT$6:$CM$6)+2-DZ$6,0)*DZ$7,"")</f>
        <v/>
      </c>
      <c r="EA40" s="56" t="str">
        <f>IFERROR(VLOOKUP($B40,CH$60:$CN$69,MAX($BT$6:$CM$6)+2-EA$6,0)*EA$7,"")</f>
        <v/>
      </c>
      <c r="EB40" s="56" t="str">
        <f>IFERROR(VLOOKUP($B40,CI$60:$CN$69,MAX($BT$6:$CM$6)+2-EB$6,0)*EB$7,"")</f>
        <v/>
      </c>
      <c r="EC40" s="56" t="str">
        <f>IFERROR(VLOOKUP($B40,CJ$60:$CN$69,MAX($BT$6:$CM$6)+2-EC$6,0)*EC$7,"")</f>
        <v/>
      </c>
      <c r="ED40" s="56" t="str">
        <f>IFERROR(VLOOKUP($B40,CK$60:$CN$69,MAX($BT$6:$CM$6)+2-ED$6,0)*ED$7,"")</f>
        <v/>
      </c>
      <c r="EE40" s="56" t="str">
        <f>IFERROR(VLOOKUP($B40,CL$60:$CN$69,MAX($BT$6:$CM$6)+2-EE$6,0)*EE$7,"")</f>
        <v/>
      </c>
      <c r="EF40" s="56" t="str">
        <f>IFERROR(VLOOKUP($B40,CM$60:$CN$69,MAX($BT$6:$CM$6)+2-EF$6,0)*EF$7,"")</f>
        <v/>
      </c>
      <c r="EG40" s="57">
        <f t="shared" si="18"/>
        <v>0</v>
      </c>
      <c r="EJ40" s="1">
        <v>33</v>
      </c>
      <c r="EL40" s="1">
        <v>33</v>
      </c>
      <c r="EN40" s="1">
        <v>33</v>
      </c>
      <c r="EP40" s="1">
        <v>33</v>
      </c>
    </row>
    <row r="41" spans="1:146" ht="18" hidden="1">
      <c r="A41" s="36" t="s">
        <v>60</v>
      </c>
      <c r="B41" s="68"/>
      <c r="C41" s="69"/>
      <c r="D41" s="70"/>
      <c r="E41" s="70"/>
      <c r="F41" s="71"/>
      <c r="G41" s="37"/>
      <c r="H41" s="43">
        <f t="shared" si="0"/>
        <v>0</v>
      </c>
      <c r="I41" s="43">
        <f t="shared" si="1"/>
        <v>0</v>
      </c>
      <c r="J41" s="43">
        <f t="shared" si="2"/>
        <v>0</v>
      </c>
      <c r="K41" s="43">
        <f t="shared" si="3"/>
        <v>0</v>
      </c>
      <c r="L41" s="43">
        <f t="shared" si="4"/>
        <v>0</v>
      </c>
      <c r="M41" s="43">
        <f t="shared" si="5"/>
        <v>49</v>
      </c>
      <c r="N41" s="43">
        <f t="shared" si="6"/>
        <v>0</v>
      </c>
      <c r="O41" s="44">
        <f t="shared" si="7"/>
        <v>49</v>
      </c>
      <c r="P41" s="45" t="str">
        <f t="shared" si="8"/>
        <v/>
      </c>
      <c r="Q41" s="45">
        <f t="shared" si="9"/>
        <v>0</v>
      </c>
      <c r="R41" s="46"/>
      <c r="S41" s="46" t="str">
        <f t="shared" si="10"/>
        <v/>
      </c>
      <c r="T41" s="46">
        <f t="shared" si="11"/>
        <v>0</v>
      </c>
      <c r="U41" s="47" t="str">
        <f>IFERROR(VLOOKUP($B41,U$3:$BN$5,MAX($U$6:$BM$6)+2-U$6,0),"")</f>
        <v/>
      </c>
      <c r="V41" s="47" t="str">
        <f>IFERROR(VLOOKUP($B41,V$3:$BN$5,MAX($U$6:$BM$6)+2-V$6,0),"")</f>
        <v/>
      </c>
      <c r="W41" s="47" t="str">
        <f>IFERROR(VLOOKUP($B41,W$3:$BN$5,MAX($U$6:$BM$6)+2-W$6,0),"")</f>
        <v/>
      </c>
      <c r="X41" s="47" t="str">
        <f>IFERROR(VLOOKUP($B41,X$3:$BN$5,MAX($U$6:$BM$6)+2-X$6,0),"")</f>
        <v/>
      </c>
      <c r="Y41" s="47" t="str">
        <f>IFERROR(VLOOKUP($B41,Y$3:$BN$5,MAX($U$6:$BM$6)+2-Y$6,0),"")</f>
        <v/>
      </c>
      <c r="Z41" s="47" t="str">
        <f>IFERROR(VLOOKUP($B41,Z$3:$BN$5,MAX($U$6:$BM$6)+2-Z$6,0),"")</f>
        <v/>
      </c>
      <c r="AA41" s="47" t="str">
        <f>IFERROR(VLOOKUP($B41,AA$3:$BN$5,MAX($U$6:$BM$6)+2-AA$6,0),"")</f>
        <v/>
      </c>
      <c r="AB41" s="47" t="str">
        <f>IFERROR(VLOOKUP($B41,AB$3:$BN$5,MAX($U$6:$BM$6)+2-AB$6,0),"")</f>
        <v/>
      </c>
      <c r="AC41" s="47" t="str">
        <f>IFERROR(VLOOKUP($B41,AC$3:$BN$5,MAX($U$6:$BM$6)+2-AC$6,0),"")</f>
        <v/>
      </c>
      <c r="AD41" s="47" t="str">
        <f>IFERROR(VLOOKUP($B41,AD$3:$BN$5,MAX($U$6:$BM$6)+2-AD$6,0),"")</f>
        <v/>
      </c>
      <c r="AE41" s="47" t="str">
        <f>IFERROR(VLOOKUP($B41,AE$3:$BN$5,MAX($U$6:$BM$6)+2-AE$6,0),"")</f>
        <v/>
      </c>
      <c r="AF41" s="47" t="str">
        <f>IFERROR(VLOOKUP($B41,AF$3:$BN$5,MAX($U$6:$BM$6)+2-AF$6,0),"")</f>
        <v/>
      </c>
      <c r="AG41" s="47" t="str">
        <f>IFERROR(VLOOKUP($B41,AG$3:$BN$5,MAX($U$6:$BM$6)+2-AG$6,0),"")</f>
        <v/>
      </c>
      <c r="AH41" s="47" t="str">
        <f>IFERROR(VLOOKUP($B41,AH$3:$BN$5,MAX($U$6:$BM$6)+2-AH$6,0),"")</f>
        <v/>
      </c>
      <c r="AI41" s="47" t="str">
        <f>IFERROR(VLOOKUP($B41,AI$3:$BN$5,MAX($U$6:$BM$6)+2-AI$6,0),"")</f>
        <v/>
      </c>
      <c r="AJ41" s="47" t="str">
        <f>IFERROR(VLOOKUP($B41,AJ$3:$BN$5,MAX($U$6:$BM$6)+2-AJ$6,0),"")</f>
        <v/>
      </c>
      <c r="AK41" s="47" t="str">
        <f>IFERROR(VLOOKUP($B41,AK$3:$BN$5,MAX($U$6:$BM$6)+2-AK$6,0),"")</f>
        <v/>
      </c>
      <c r="AL41" s="47" t="str">
        <f>IFERROR(VLOOKUP($B41,AL$3:$BN$5,MAX($U$6:$BM$6)+2-AL$6,0),"")</f>
        <v/>
      </c>
      <c r="AM41" s="47" t="str">
        <f>IFERROR(VLOOKUP($B41,AM$3:$BN$5,MAX($U$6:$BM$6)+2-AM$6,0),"")</f>
        <v/>
      </c>
      <c r="AN41" s="47" t="str">
        <f>IFERROR(VLOOKUP($B41,AN$3:$BN$5,MAX($U$6:$BM$6)+2-AN$6,0),"")</f>
        <v/>
      </c>
      <c r="AO41" s="47" t="str">
        <f>IFERROR(VLOOKUP($B41,AO$3:$BN$5,MAX($U$6:$BM$6)+2-AO$6,0),"")</f>
        <v/>
      </c>
      <c r="AP41" s="47" t="str">
        <f>IFERROR(VLOOKUP($B41,AP$3:$BN$5,MAX($U$6:$BM$6)+2-AP$6,0),"")</f>
        <v/>
      </c>
      <c r="AQ41" s="47" t="str">
        <f>IFERROR(VLOOKUP($B41,AQ$3:$BN$5,MAX($U$6:$BM$6)+2-AQ$6,0),"")</f>
        <v/>
      </c>
      <c r="AR41" s="47" t="str">
        <f>IFERROR(VLOOKUP($B41,AR$3:$BN$5,MAX($U$6:$BM$6)+2-AR$6,0),"")</f>
        <v/>
      </c>
      <c r="AS41" s="47" t="str">
        <f>IFERROR(VLOOKUP($B41,AS$3:$BN$5,MAX($U$6:$BM$6)+2-AS$6,0),"")</f>
        <v/>
      </c>
      <c r="AT41" s="47" t="str">
        <f>IFERROR(VLOOKUP($B41,AT$3:$BN$5,MAX($U$6:$BM$6)+2-AT$6,0),"")</f>
        <v/>
      </c>
      <c r="AU41" s="47" t="str">
        <f>IFERROR(VLOOKUP($B41,AU$3:$BN$5,MAX($U$6:$BM$6)+2-AU$6,0),"")</f>
        <v/>
      </c>
      <c r="AV41" s="47" t="str">
        <f>IFERROR(VLOOKUP($B41,AV$3:$BN$5,MAX($U$6:$BM$6)+2-AV$6,0),"")</f>
        <v/>
      </c>
      <c r="AW41" s="47" t="str">
        <f>IFERROR(VLOOKUP($B41,AW$3:$BN$5,MAX($U$6:$BM$6)+2-AW$6,0),"")</f>
        <v/>
      </c>
      <c r="AX41" s="47" t="str">
        <f>IFERROR(VLOOKUP($B41,AX$3:$BN$5,MAX($U$6:$BM$6)+2-AX$6,0),"")</f>
        <v/>
      </c>
      <c r="AY41" s="47" t="str">
        <f>IFERROR(VLOOKUP($B41,AY$3:$BN$5,MAX($U$6:$BM$6)+2-AY$6,0),"")</f>
        <v/>
      </c>
      <c r="AZ41" s="47" t="str">
        <f>IFERROR(VLOOKUP($B41,AZ$3:$BN$5,MAX($U$6:$BM$6)+2-AZ$6,0),"")</f>
        <v/>
      </c>
      <c r="BA41" s="47" t="str">
        <f>IFERROR(VLOOKUP($B41,BA$3:$BN$5,MAX($U$6:$BM$6)+2-BA$6,0),"")</f>
        <v/>
      </c>
      <c r="BB41" s="47" t="str">
        <f>IFERROR(VLOOKUP($B41,BB$3:$BN$5,MAX($U$6:$BM$6)+2-BB$6,0),"")</f>
        <v/>
      </c>
      <c r="BC41" s="47" t="str">
        <f>IFERROR(VLOOKUP($B41,BC$3:$BN$5,MAX($U$6:$BM$6)+2-BC$6,0),"")</f>
        <v/>
      </c>
      <c r="BD41" s="47" t="str">
        <f>IFERROR(VLOOKUP($B41,BD$3:$BN$5,MAX($U$6:$BM$6)+2-BD$6,0),"")</f>
        <v/>
      </c>
      <c r="BE41" s="47" t="str">
        <f>IFERROR(VLOOKUP($B41,BE$3:$BN$5,MAX($U$6:$BM$6)+2-BE$6,0),"")</f>
        <v/>
      </c>
      <c r="BF41" s="47" t="str">
        <f>IFERROR(VLOOKUP($B41,BF$3:$BN$5,MAX($U$6:$BM$6)+2-BF$6,0),"")</f>
        <v/>
      </c>
      <c r="BG41" s="47" t="str">
        <f>IFERROR(VLOOKUP($B41,BG$3:$BN$5,MAX($U$6:$BM$6)+2-BG$6,0),"")</f>
        <v/>
      </c>
      <c r="BH41" s="47" t="str">
        <f>IFERROR(VLOOKUP($B41,BH$3:$BN$5,MAX($U$6:$BM$6)+2-BH$6,0),"")</f>
        <v/>
      </c>
      <c r="BI41" s="47" t="str">
        <f>IFERROR(VLOOKUP($B41,BI$3:$BN$5,MAX($U$6:$BM$6)+2-BI$6,0),"")</f>
        <v/>
      </c>
      <c r="BJ41" s="47" t="str">
        <f>IFERROR(VLOOKUP($B41,BJ$3:$BN$5,MAX($U$6:$BM$6)+2-BJ$6,0),"")</f>
        <v/>
      </c>
      <c r="BK41" s="47" t="str">
        <f>IFERROR(VLOOKUP($B41,BK$3:$BN$5,MAX($U$6:$BM$6)+2-BK$6,0),"")</f>
        <v/>
      </c>
      <c r="BL41" s="47" t="str">
        <f>IFERROR(VLOOKUP($B41,BL$3:$BN$5,MAX($U$6:$BM$6)+2-BL$6,0),"")</f>
        <v/>
      </c>
      <c r="BM41" s="47" t="str">
        <f>IFERROR(VLOOKUP($B41,BM$3:$BN$5,MAX($U$6:$BM$6)+2-BM$6,0),"")</f>
        <v/>
      </c>
      <c r="BN41" s="46">
        <f t="shared" si="12"/>
        <v>0</v>
      </c>
      <c r="BO41" s="48" t="str">
        <f t="shared" si="13"/>
        <v/>
      </c>
      <c r="BP41" s="48">
        <v>34</v>
      </c>
      <c r="BQ41" s="49" t="str">
        <f t="shared" si="14"/>
        <v/>
      </c>
      <c r="BR41" s="50">
        <f t="shared" si="15"/>
        <v>0</v>
      </c>
      <c r="BS41" s="51">
        <f t="shared" si="16"/>
        <v>0</v>
      </c>
      <c r="BT41" s="52" t="str">
        <f>IFERROR(VLOOKUP($B41,BT$2:$CN$5,MAX($BT$6:$CM$6)+2-BT$6,0)*BT$7,"")</f>
        <v/>
      </c>
      <c r="BU41" s="52" t="str">
        <f>IFERROR(VLOOKUP($B41,BU$2:$CN$5,MAX($BT$6:$CM$6)+2-BU$6,0)*BU$7,"")</f>
        <v/>
      </c>
      <c r="BV41" s="52" t="str">
        <f>IFERROR(VLOOKUP($B41,BV$2:$CN$5,MAX($BT$6:$CM$6)+2-BV$6,0)*BV$7,"")</f>
        <v/>
      </c>
      <c r="BW41" s="52" t="str">
        <f>IFERROR(VLOOKUP($B41,BW$2:$CN$5,MAX($BT$6:$CM$6)+2-BW$6,0)*BW$7,"")</f>
        <v/>
      </c>
      <c r="BX41" s="52" t="str">
        <f>IFERROR(VLOOKUP($B41,BX$2:$CN$5,MAX($BT$6:$CM$6)+2-BX$6,0)*BX$7,"")</f>
        <v/>
      </c>
      <c r="BY41" s="52" t="str">
        <f>IFERROR(VLOOKUP($B41,BY$2:$CN$5,MAX($BT$6:$CM$6)+2-BY$6,0)*BY$7,"")</f>
        <v/>
      </c>
      <c r="BZ41" s="52" t="str">
        <f>IFERROR(VLOOKUP($B41,BZ$2:$CN$5,MAX($BT$6:$CM$6)+2-BZ$6,0)*BZ$7,"")</f>
        <v/>
      </c>
      <c r="CA41" s="52" t="str">
        <f>IFERROR(VLOOKUP($B41,CA$2:$CN$5,MAX($BT$6:$CM$6)+2-CA$6,0)*CA$7,"")</f>
        <v/>
      </c>
      <c r="CB41" s="52" t="str">
        <f>IFERROR(VLOOKUP($B41,CB$2:$CN$5,MAX($BT$6:$CM$6)+2-CB$6,0)*CB$7,"")</f>
        <v/>
      </c>
      <c r="CC41" s="52" t="str">
        <f>IFERROR(VLOOKUP($B41,CC$2:$CN$5,MAX($BT$6:$CM$6)+2-CC$6,0)*CC$7,"")</f>
        <v/>
      </c>
      <c r="CD41" s="52" t="str">
        <f>IFERROR(VLOOKUP($B41,CD$2:$CN$5,MAX($BT$6:$CM$6)+2-CD$6,0)*CD$7,"")</f>
        <v/>
      </c>
      <c r="CE41" s="52" t="str">
        <f>IFERROR(VLOOKUP($B41,CE$2:$CN$5,MAX($BT$6:$CM$6)+2-CE$6,0)*CE$7,"")</f>
        <v/>
      </c>
      <c r="CF41" s="52" t="str">
        <f>IFERROR(VLOOKUP($B41,CF$2:$CN$5,MAX($BT$6:$CM$6)+2-CF$6,0)*CF$7,"")</f>
        <v/>
      </c>
      <c r="CG41" s="52" t="str">
        <f>IFERROR(VLOOKUP($B41,CG$2:$CN$5,MAX($BT$6:$CM$6)+2-CG$6,0)*CG$7,"")</f>
        <v/>
      </c>
      <c r="CH41" s="52" t="str">
        <f>IFERROR(VLOOKUP($B41,CH$2:$CN$5,MAX($BT$6:$CM$6)+2-CH$6,0)*CH$7,"")</f>
        <v/>
      </c>
      <c r="CI41" s="52" t="str">
        <f>IFERROR(VLOOKUP($B41,CI$2:$CN$5,MAX($BT$6:$CM$6)+2-CI$6,0)*CI$7,"")</f>
        <v/>
      </c>
      <c r="CJ41" s="52" t="str">
        <f>IFERROR(VLOOKUP($B41,CJ$2:$CN$5,MAX($BT$6:$CM$6)+2-CJ$6,0)*CJ$7,"")</f>
        <v/>
      </c>
      <c r="CK41" s="52" t="str">
        <f>IFERROR(VLOOKUP($B41,CK$2:$CN$5,MAX($BT$6:$CM$6)+2-CK$6,0)*CK$7,"")</f>
        <v/>
      </c>
      <c r="CL41" s="52" t="str">
        <f>IFERROR(VLOOKUP($B41,CL$2:$CN$5,MAX($BT$6:$CM$6)+2-CL$6,0)*CL$7,"")</f>
        <v/>
      </c>
      <c r="CM41" s="52" t="str">
        <f>IFERROR(VLOOKUP($B41,CM$2:$CN$5,MAX($BT$6:$CM$6)+2-CM$6,0)*CM$7,"")</f>
        <v/>
      </c>
      <c r="CP41" s="53"/>
      <c r="CQ41" s="54" t="str">
        <f>IFERROR(VLOOKUP($B41,BT$49:$CN$58,MAX($CQ$6:$DJ$6)+2-CQ$6,0)*CQ$7,"")</f>
        <v/>
      </c>
      <c r="CR41" s="54" t="str">
        <f>IFERROR(VLOOKUP($B41,BU$49:$CN$58,MAX($CQ$6:$DJ$6)+2-CR$6,0)*CR$7,"")</f>
        <v/>
      </c>
      <c r="CS41" s="54" t="str">
        <f>IFERROR(VLOOKUP($B41,BV$49:$CN$58,MAX($CQ$6:$DJ$6)+2-CS$6,0)*CS$7,"")</f>
        <v/>
      </c>
      <c r="CT41" s="54" t="str">
        <f>IFERROR(VLOOKUP($B41,BW$49:$CN$58,MAX($CQ$6:$DJ$6)+2-CT$6,0)*CT$7,"")</f>
        <v/>
      </c>
      <c r="CU41" s="54" t="str">
        <f>IFERROR(VLOOKUP($B41,BX$49:$CN$58,MAX($CQ$6:$DJ$6)+2-CU$6,0)*CU$7,"")</f>
        <v/>
      </c>
      <c r="CV41" s="54" t="str">
        <f>IFERROR(VLOOKUP($B41,BY$49:$CN$58,MAX($CQ$6:$DJ$6)+2-CV$6,0)*CV$7,"")</f>
        <v/>
      </c>
      <c r="CW41" s="54" t="str">
        <f>IFERROR(VLOOKUP($B41,BZ$49:$CN$58,MAX($CQ$6:$DJ$6)+2-CW$6,0)*CW$7,"")</f>
        <v/>
      </c>
      <c r="CX41" s="54" t="str">
        <f>IFERROR(VLOOKUP($B41,CA$49:$CN$58,MAX($CQ$6:$DJ$6)+2-CX$6,0)*CX$7,"")</f>
        <v/>
      </c>
      <c r="CY41" s="54" t="str">
        <f>IFERROR(VLOOKUP($B41,CB$49:$CN$58,MAX($CQ$6:$DJ$6)+2-CY$6,0)*CY$7,"")</f>
        <v/>
      </c>
      <c r="CZ41" s="54" t="str">
        <f>IFERROR(VLOOKUP($B41,CC$49:$CN$58,MAX($CQ$6:$DJ$6)+2-CZ$6,0)*CZ$7,"")</f>
        <v/>
      </c>
      <c r="DA41" s="54" t="str">
        <f>IFERROR(VLOOKUP($B41,CD$49:$CN$58,MAX($CQ$6:$DJ$6)+2-DA$6,0)*DA$7,"")</f>
        <v/>
      </c>
      <c r="DB41" s="54" t="str">
        <f>IFERROR(VLOOKUP($B41,CE$49:$CN$58,MAX($CQ$6:$DJ$6)+2-DB$6,0)*DB$7,"")</f>
        <v/>
      </c>
      <c r="DC41" s="54" t="str">
        <f>IFERROR(VLOOKUP($B41,CF$49:$CN$58,MAX($CQ$6:$DJ$6)+2-DC$6,0)*DC$7,"")</f>
        <v/>
      </c>
      <c r="DD41" s="54" t="str">
        <f>IFERROR(VLOOKUP($B41,CG$49:$CN$58,MAX($CQ$6:$DJ$6)+2-DD$6,0)*DD$7,"")</f>
        <v/>
      </c>
      <c r="DE41" s="54" t="str">
        <f>IFERROR(VLOOKUP($B41,CH$49:$CN$58,MAX($CQ$6:$DJ$6)+2-DE$6,0)*DE$7,"")</f>
        <v/>
      </c>
      <c r="DF41" s="54" t="str">
        <f>IFERROR(VLOOKUP($B41,CI$49:$CN$58,MAX($CQ$6:$DJ$6)+2-DF$6,0)*DF$7,"")</f>
        <v/>
      </c>
      <c r="DG41" s="54" t="str">
        <f>IFERROR(VLOOKUP($B41,CJ$49:$CN$58,MAX($CQ$6:$DJ$6)+2-DG$6,0)*DG$7,"")</f>
        <v/>
      </c>
      <c r="DH41" s="54" t="str">
        <f>IFERROR(VLOOKUP($B41,CK$49:$CN$58,MAX($CQ$6:$DJ$6)+2-DH$6,0)*DH$7,"")</f>
        <v/>
      </c>
      <c r="DI41" s="54" t="str">
        <f>IFERROR(VLOOKUP($B41,CL$49:$CN$58,MAX($CQ$6:$DJ$6)+2-DI$6,0)*DI$7,"")</f>
        <v/>
      </c>
      <c r="DJ41" s="54" t="str">
        <f>IFERROR(VLOOKUP($B41,CM$49:$CN$58,MAX($CQ$6:$DJ$6)+2-DJ$6,0)*DJ$7,"")</f>
        <v/>
      </c>
      <c r="DK41" s="55">
        <f t="shared" si="17"/>
        <v>0</v>
      </c>
      <c r="DM41" s="56" t="str">
        <f>IFERROR(VLOOKUP($B41,BT$60:$CN$69,MAX($BT$6:$CM$6)+2-DM$6,0)*DM$7,"")</f>
        <v/>
      </c>
      <c r="DN41" s="56" t="str">
        <f>IFERROR(VLOOKUP($B41,BU$60:$CN$69,MAX($BT$6:$CM$6)+2-DN$6,0)*DN$7,"")</f>
        <v/>
      </c>
      <c r="DO41" s="56" t="str">
        <f>IFERROR(VLOOKUP($B41,BV$60:$CN$69,MAX($BT$6:$CM$6)+2-DO$6,0)*DO$7,"")</f>
        <v/>
      </c>
      <c r="DP41" s="56" t="str">
        <f>IFERROR(VLOOKUP($B41,BW$60:$CN$69,MAX($BT$6:$CM$6)+2-DP$6,0)*DP$7,"")</f>
        <v/>
      </c>
      <c r="DQ41" s="56" t="str">
        <f>IFERROR(VLOOKUP($B41,BX$60:$CN$69,MAX($BT$6:$CM$6)+2-DQ$6,0)*DQ$7,"")</f>
        <v/>
      </c>
      <c r="DR41" s="56" t="str">
        <f>IFERROR(VLOOKUP($B41,BY$60:$CN$69,MAX($BT$6:$CM$6)+2-DR$6,0)*DR$7,"")</f>
        <v/>
      </c>
      <c r="DS41" s="56" t="str">
        <f>IFERROR(VLOOKUP($B41,BZ$60:$CN$69,MAX($BT$6:$CM$6)+2-DS$6,0)*DS$7,"")</f>
        <v/>
      </c>
      <c r="DT41" s="56" t="str">
        <f>IFERROR(VLOOKUP($B41,CA$60:$CN$69,MAX($BT$6:$CM$6)+2-DT$6,0)*DT$7,"")</f>
        <v/>
      </c>
      <c r="DU41" s="56" t="str">
        <f>IFERROR(VLOOKUP($B41,CB$60:$CN$69,MAX($BT$6:$CM$6)+2-DU$6,0)*DU$7,"")</f>
        <v/>
      </c>
      <c r="DV41" s="56" t="str">
        <f>IFERROR(VLOOKUP($B41,CC$60:$CN$69,MAX($BT$6:$CM$6)+2-DV$6,0)*DV$7,"")</f>
        <v/>
      </c>
      <c r="DW41" s="56" t="str">
        <f>IFERROR(VLOOKUP($B41,CD$60:$CN$69,MAX($BT$6:$CM$6)+2-DW$6,0)*DW$7,"")</f>
        <v/>
      </c>
      <c r="DX41" s="56" t="str">
        <f>IFERROR(VLOOKUP($B41,CE$60:$CN$69,MAX($BT$6:$CM$6)+2-DX$6,0)*DX$7,"")</f>
        <v/>
      </c>
      <c r="DY41" s="56" t="str">
        <f>IFERROR(VLOOKUP($B41,CF$60:$CN$69,MAX($BT$6:$CM$6)+2-DY$6,0)*DY$7,"")</f>
        <v/>
      </c>
      <c r="DZ41" s="56" t="str">
        <f>IFERROR(VLOOKUP($B41,CG$60:$CN$69,MAX($BT$6:$CM$6)+2-DZ$6,0)*DZ$7,"")</f>
        <v/>
      </c>
      <c r="EA41" s="56" t="str">
        <f>IFERROR(VLOOKUP($B41,CH$60:$CN$69,MAX($BT$6:$CM$6)+2-EA$6,0)*EA$7,"")</f>
        <v/>
      </c>
      <c r="EB41" s="56" t="str">
        <f>IFERROR(VLOOKUP($B41,CI$60:$CN$69,MAX($BT$6:$CM$6)+2-EB$6,0)*EB$7,"")</f>
        <v/>
      </c>
      <c r="EC41" s="56" t="str">
        <f>IFERROR(VLOOKUP($B41,CJ$60:$CN$69,MAX($BT$6:$CM$6)+2-EC$6,0)*EC$7,"")</f>
        <v/>
      </c>
      <c r="ED41" s="56" t="str">
        <f>IFERROR(VLOOKUP($B41,CK$60:$CN$69,MAX($BT$6:$CM$6)+2-ED$6,0)*ED$7,"")</f>
        <v/>
      </c>
      <c r="EE41" s="56" t="str">
        <f>IFERROR(VLOOKUP($B41,CL$60:$CN$69,MAX($BT$6:$CM$6)+2-EE$6,0)*EE$7,"")</f>
        <v/>
      </c>
      <c r="EF41" s="56" t="str">
        <f>IFERROR(VLOOKUP($B41,CM$60:$CN$69,MAX($BT$6:$CM$6)+2-EF$6,0)*EF$7,"")</f>
        <v/>
      </c>
      <c r="EG41" s="57">
        <f t="shared" si="18"/>
        <v>0</v>
      </c>
      <c r="EJ41" s="1">
        <v>34</v>
      </c>
      <c r="EL41" s="1">
        <v>34</v>
      </c>
      <c r="EN41" s="1">
        <v>34</v>
      </c>
      <c r="EP41" s="1">
        <v>34</v>
      </c>
    </row>
    <row r="42" spans="1:146" ht="18" hidden="1">
      <c r="A42" s="36" t="s">
        <v>61</v>
      </c>
      <c r="B42" s="68"/>
      <c r="C42" s="69"/>
      <c r="D42" s="70"/>
      <c r="E42" s="70"/>
      <c r="F42" s="71"/>
      <c r="G42" s="37"/>
      <c r="H42" s="43">
        <f t="shared" si="0"/>
        <v>0</v>
      </c>
      <c r="I42" s="43">
        <f t="shared" si="1"/>
        <v>0</v>
      </c>
      <c r="J42" s="43">
        <f t="shared" si="2"/>
        <v>0</v>
      </c>
      <c r="K42" s="43">
        <f t="shared" si="3"/>
        <v>0</v>
      </c>
      <c r="L42" s="43">
        <f t="shared" si="4"/>
        <v>0</v>
      </c>
      <c r="M42" s="43">
        <f t="shared" si="5"/>
        <v>49</v>
      </c>
      <c r="N42" s="43">
        <f t="shared" si="6"/>
        <v>0</v>
      </c>
      <c r="O42" s="44">
        <f t="shared" si="7"/>
        <v>49</v>
      </c>
      <c r="P42" s="45" t="str">
        <f t="shared" si="8"/>
        <v/>
      </c>
      <c r="Q42" s="45">
        <f t="shared" si="9"/>
        <v>0</v>
      </c>
      <c r="R42" s="46"/>
      <c r="S42" s="46" t="str">
        <f t="shared" si="10"/>
        <v/>
      </c>
      <c r="T42" s="46">
        <f t="shared" si="11"/>
        <v>0</v>
      </c>
      <c r="U42" s="47" t="str">
        <f>IFERROR(VLOOKUP($B42,U$3:$BN$5,MAX($U$6:$BM$6)+2-U$6,0),"")</f>
        <v/>
      </c>
      <c r="V42" s="47" t="str">
        <f>IFERROR(VLOOKUP($B42,V$3:$BN$5,MAX($U$6:$BM$6)+2-V$6,0),"")</f>
        <v/>
      </c>
      <c r="W42" s="47" t="str">
        <f>IFERROR(VLOOKUP($B42,W$3:$BN$5,MAX($U$6:$BM$6)+2-W$6,0),"")</f>
        <v/>
      </c>
      <c r="X42" s="47" t="str">
        <f>IFERROR(VLOOKUP($B42,X$3:$BN$5,MAX($U$6:$BM$6)+2-X$6,0),"")</f>
        <v/>
      </c>
      <c r="Y42" s="47" t="str">
        <f>IFERROR(VLOOKUP($B42,Y$3:$BN$5,MAX($U$6:$BM$6)+2-Y$6,0),"")</f>
        <v/>
      </c>
      <c r="Z42" s="47" t="str">
        <f>IFERROR(VLOOKUP($B42,Z$3:$BN$5,MAX($U$6:$BM$6)+2-Z$6,0),"")</f>
        <v/>
      </c>
      <c r="AA42" s="47" t="str">
        <f>IFERROR(VLOOKUP($B42,AA$3:$BN$5,MAX($U$6:$BM$6)+2-AA$6,0),"")</f>
        <v/>
      </c>
      <c r="AB42" s="47" t="str">
        <f>IFERROR(VLOOKUP($B42,AB$3:$BN$5,MAX($U$6:$BM$6)+2-AB$6,0),"")</f>
        <v/>
      </c>
      <c r="AC42" s="47" t="str">
        <f>IFERROR(VLOOKUP($B42,AC$3:$BN$5,MAX($U$6:$BM$6)+2-AC$6,0),"")</f>
        <v/>
      </c>
      <c r="AD42" s="47" t="str">
        <f>IFERROR(VLOOKUP($B42,AD$3:$BN$5,MAX($U$6:$BM$6)+2-AD$6,0),"")</f>
        <v/>
      </c>
      <c r="AE42" s="47" t="str">
        <f>IFERROR(VLOOKUP($B42,AE$3:$BN$5,MAX($U$6:$BM$6)+2-AE$6,0),"")</f>
        <v/>
      </c>
      <c r="AF42" s="47" t="str">
        <f>IFERROR(VLOOKUP($B42,AF$3:$BN$5,MAX($U$6:$BM$6)+2-AF$6,0),"")</f>
        <v/>
      </c>
      <c r="AG42" s="47" t="str">
        <f>IFERROR(VLOOKUP($B42,AG$3:$BN$5,MAX($U$6:$BM$6)+2-AG$6,0),"")</f>
        <v/>
      </c>
      <c r="AH42" s="47" t="str">
        <f>IFERROR(VLOOKUP($B42,AH$3:$BN$5,MAX($U$6:$BM$6)+2-AH$6,0),"")</f>
        <v/>
      </c>
      <c r="AI42" s="47" t="str">
        <f>IFERROR(VLOOKUP($B42,AI$3:$BN$5,MAX($U$6:$BM$6)+2-AI$6,0),"")</f>
        <v/>
      </c>
      <c r="AJ42" s="47" t="str">
        <f>IFERROR(VLOOKUP($B42,AJ$3:$BN$5,MAX($U$6:$BM$6)+2-AJ$6,0),"")</f>
        <v/>
      </c>
      <c r="AK42" s="47" t="str">
        <f>IFERROR(VLOOKUP($B42,AK$3:$BN$5,MAX($U$6:$BM$6)+2-AK$6,0),"")</f>
        <v/>
      </c>
      <c r="AL42" s="47" t="str">
        <f>IFERROR(VLOOKUP($B42,AL$3:$BN$5,MAX($U$6:$BM$6)+2-AL$6,0),"")</f>
        <v/>
      </c>
      <c r="AM42" s="47" t="str">
        <f>IFERROR(VLOOKUP($B42,AM$3:$BN$5,MAX($U$6:$BM$6)+2-AM$6,0),"")</f>
        <v/>
      </c>
      <c r="AN42" s="47" t="str">
        <f>IFERROR(VLOOKUP($B42,AN$3:$BN$5,MAX($U$6:$BM$6)+2-AN$6,0),"")</f>
        <v/>
      </c>
      <c r="AO42" s="47" t="str">
        <f>IFERROR(VLOOKUP($B42,AO$3:$BN$5,MAX($U$6:$BM$6)+2-AO$6,0),"")</f>
        <v/>
      </c>
      <c r="AP42" s="47" t="str">
        <f>IFERROR(VLOOKUP($B42,AP$3:$BN$5,MAX($U$6:$BM$6)+2-AP$6,0),"")</f>
        <v/>
      </c>
      <c r="AQ42" s="47" t="str">
        <f>IFERROR(VLOOKUP($B42,AQ$3:$BN$5,MAX($U$6:$BM$6)+2-AQ$6,0),"")</f>
        <v/>
      </c>
      <c r="AR42" s="47" t="str">
        <f>IFERROR(VLOOKUP($B42,AR$3:$BN$5,MAX($U$6:$BM$6)+2-AR$6,0),"")</f>
        <v/>
      </c>
      <c r="AS42" s="47" t="str">
        <f>IFERROR(VLOOKUP($B42,AS$3:$BN$5,MAX($U$6:$BM$6)+2-AS$6,0),"")</f>
        <v/>
      </c>
      <c r="AT42" s="47" t="str">
        <f>IFERROR(VLOOKUP($B42,AT$3:$BN$5,MAX($U$6:$BM$6)+2-AT$6,0),"")</f>
        <v/>
      </c>
      <c r="AU42" s="47" t="str">
        <f>IFERROR(VLOOKUP($B42,AU$3:$BN$5,MAX($U$6:$BM$6)+2-AU$6,0),"")</f>
        <v/>
      </c>
      <c r="AV42" s="47" t="str">
        <f>IFERROR(VLOOKUP($B42,AV$3:$BN$5,MAX($U$6:$BM$6)+2-AV$6,0),"")</f>
        <v/>
      </c>
      <c r="AW42" s="47" t="str">
        <f>IFERROR(VLOOKUP($B42,AW$3:$BN$5,MAX($U$6:$BM$6)+2-AW$6,0),"")</f>
        <v/>
      </c>
      <c r="AX42" s="47" t="str">
        <f>IFERROR(VLOOKUP($B42,AX$3:$BN$5,MAX($U$6:$BM$6)+2-AX$6,0),"")</f>
        <v/>
      </c>
      <c r="AY42" s="47" t="str">
        <f>IFERROR(VLOOKUP($B42,AY$3:$BN$5,MAX($U$6:$BM$6)+2-AY$6,0),"")</f>
        <v/>
      </c>
      <c r="AZ42" s="47" t="str">
        <f>IFERROR(VLOOKUP($B42,AZ$3:$BN$5,MAX($U$6:$BM$6)+2-AZ$6,0),"")</f>
        <v/>
      </c>
      <c r="BA42" s="47" t="str">
        <f>IFERROR(VLOOKUP($B42,BA$3:$BN$5,MAX($U$6:$BM$6)+2-BA$6,0),"")</f>
        <v/>
      </c>
      <c r="BB42" s="47" t="str">
        <f>IFERROR(VLOOKUP($B42,BB$3:$BN$5,MAX($U$6:$BM$6)+2-BB$6,0),"")</f>
        <v/>
      </c>
      <c r="BC42" s="47" t="str">
        <f>IFERROR(VLOOKUP($B42,BC$3:$BN$5,MAX($U$6:$BM$6)+2-BC$6,0),"")</f>
        <v/>
      </c>
      <c r="BD42" s="47" t="str">
        <f>IFERROR(VLOOKUP($B42,BD$3:$BN$5,MAX($U$6:$BM$6)+2-BD$6,0),"")</f>
        <v/>
      </c>
      <c r="BE42" s="47" t="str">
        <f>IFERROR(VLOOKUP($B42,BE$3:$BN$5,MAX($U$6:$BM$6)+2-BE$6,0),"")</f>
        <v/>
      </c>
      <c r="BF42" s="47" t="str">
        <f>IFERROR(VLOOKUP($B42,BF$3:$BN$5,MAX($U$6:$BM$6)+2-BF$6,0),"")</f>
        <v/>
      </c>
      <c r="BG42" s="47" t="str">
        <f>IFERROR(VLOOKUP($B42,BG$3:$BN$5,MAX($U$6:$BM$6)+2-BG$6,0),"")</f>
        <v/>
      </c>
      <c r="BH42" s="47" t="str">
        <f>IFERROR(VLOOKUP($B42,BH$3:$BN$5,MAX($U$6:$BM$6)+2-BH$6,0),"")</f>
        <v/>
      </c>
      <c r="BI42" s="47" t="str">
        <f>IFERROR(VLOOKUP($B42,BI$3:$BN$5,MAX($U$6:$BM$6)+2-BI$6,0),"")</f>
        <v/>
      </c>
      <c r="BJ42" s="47" t="str">
        <f>IFERROR(VLOOKUP($B42,BJ$3:$BN$5,MAX($U$6:$BM$6)+2-BJ$6,0),"")</f>
        <v/>
      </c>
      <c r="BK42" s="47" t="str">
        <f>IFERROR(VLOOKUP($B42,BK$3:$BN$5,MAX($U$6:$BM$6)+2-BK$6,0),"")</f>
        <v/>
      </c>
      <c r="BL42" s="47" t="str">
        <f>IFERROR(VLOOKUP($B42,BL$3:$BN$5,MAX($U$6:$BM$6)+2-BL$6,0),"")</f>
        <v/>
      </c>
      <c r="BM42" s="47" t="str">
        <f>IFERROR(VLOOKUP($B42,BM$3:$BN$5,MAX($U$6:$BM$6)+2-BM$6,0),"")</f>
        <v/>
      </c>
      <c r="BN42" s="46">
        <f t="shared" si="12"/>
        <v>0</v>
      </c>
      <c r="BO42" s="48" t="str">
        <f t="shared" si="13"/>
        <v/>
      </c>
      <c r="BP42" s="48">
        <v>35</v>
      </c>
      <c r="BQ42" s="49" t="str">
        <f t="shared" si="14"/>
        <v/>
      </c>
      <c r="BR42" s="50">
        <f t="shared" si="15"/>
        <v>0</v>
      </c>
      <c r="BS42" s="51">
        <f t="shared" si="16"/>
        <v>0</v>
      </c>
      <c r="BT42" s="52" t="str">
        <f>IFERROR(VLOOKUP($B42,BT$2:$CN$5,MAX($BT$6:$CM$6)+2-BT$6,0)*BT$7,"")</f>
        <v/>
      </c>
      <c r="BU42" s="52" t="str">
        <f>IFERROR(VLOOKUP($B42,BU$2:$CN$5,MAX($BT$6:$CM$6)+2-BU$6,0)*BU$7,"")</f>
        <v/>
      </c>
      <c r="BV42" s="52" t="str">
        <f>IFERROR(VLOOKUP($B42,BV$2:$CN$5,MAX($BT$6:$CM$6)+2-BV$6,0)*BV$7,"")</f>
        <v/>
      </c>
      <c r="BW42" s="52" t="str">
        <f>IFERROR(VLOOKUP($B42,BW$2:$CN$5,MAX($BT$6:$CM$6)+2-BW$6,0)*BW$7,"")</f>
        <v/>
      </c>
      <c r="BX42" s="52" t="str">
        <f>IFERROR(VLOOKUP($B42,BX$2:$CN$5,MAX($BT$6:$CM$6)+2-BX$6,0)*BX$7,"")</f>
        <v/>
      </c>
      <c r="BY42" s="52" t="str">
        <f>IFERROR(VLOOKUP($B42,BY$2:$CN$5,MAX($BT$6:$CM$6)+2-BY$6,0)*BY$7,"")</f>
        <v/>
      </c>
      <c r="BZ42" s="52" t="str">
        <f>IFERROR(VLOOKUP($B42,BZ$2:$CN$5,MAX($BT$6:$CM$6)+2-BZ$6,0)*BZ$7,"")</f>
        <v/>
      </c>
      <c r="CA42" s="52" t="str">
        <f>IFERROR(VLOOKUP($B42,CA$2:$CN$5,MAX($BT$6:$CM$6)+2-CA$6,0)*CA$7,"")</f>
        <v/>
      </c>
      <c r="CB42" s="52" t="str">
        <f>IFERROR(VLOOKUP($B42,CB$2:$CN$5,MAX($BT$6:$CM$6)+2-CB$6,0)*CB$7,"")</f>
        <v/>
      </c>
      <c r="CC42" s="52" t="str">
        <f>IFERROR(VLOOKUP($B42,CC$2:$CN$5,MAX($BT$6:$CM$6)+2-CC$6,0)*CC$7,"")</f>
        <v/>
      </c>
      <c r="CD42" s="52" t="str">
        <f>IFERROR(VLOOKUP($B42,CD$2:$CN$5,MAX($BT$6:$CM$6)+2-CD$6,0)*CD$7,"")</f>
        <v/>
      </c>
      <c r="CE42" s="52" t="str">
        <f>IFERROR(VLOOKUP($B42,CE$2:$CN$5,MAX($BT$6:$CM$6)+2-CE$6,0)*CE$7,"")</f>
        <v/>
      </c>
      <c r="CF42" s="52" t="str">
        <f>IFERROR(VLOOKUP($B42,CF$2:$CN$5,MAX($BT$6:$CM$6)+2-CF$6,0)*CF$7,"")</f>
        <v/>
      </c>
      <c r="CG42" s="52" t="str">
        <f>IFERROR(VLOOKUP($B42,CG$2:$CN$5,MAX($BT$6:$CM$6)+2-CG$6,0)*CG$7,"")</f>
        <v/>
      </c>
      <c r="CH42" s="52" t="str">
        <f>IFERROR(VLOOKUP($B42,CH$2:$CN$5,MAX($BT$6:$CM$6)+2-CH$6,0)*CH$7,"")</f>
        <v/>
      </c>
      <c r="CI42" s="52" t="str">
        <f>IFERROR(VLOOKUP($B42,CI$2:$CN$5,MAX($BT$6:$CM$6)+2-CI$6,0)*CI$7,"")</f>
        <v/>
      </c>
      <c r="CJ42" s="52" t="str">
        <f>IFERROR(VLOOKUP($B42,CJ$2:$CN$5,MAX($BT$6:$CM$6)+2-CJ$6,0)*CJ$7,"")</f>
        <v/>
      </c>
      <c r="CK42" s="52" t="str">
        <f>IFERROR(VLOOKUP($B42,CK$2:$CN$5,MAX($BT$6:$CM$6)+2-CK$6,0)*CK$7,"")</f>
        <v/>
      </c>
      <c r="CL42" s="52" t="str">
        <f>IFERROR(VLOOKUP($B42,CL$2:$CN$5,MAX($BT$6:$CM$6)+2-CL$6,0)*CL$7,"")</f>
        <v/>
      </c>
      <c r="CM42" s="52" t="str">
        <f>IFERROR(VLOOKUP($B42,CM$2:$CN$5,MAX($BT$6:$CM$6)+2-CM$6,0)*CM$7,"")</f>
        <v/>
      </c>
      <c r="CP42" s="53"/>
      <c r="CQ42" s="54" t="str">
        <f>IFERROR(VLOOKUP($B42,BT$49:$CN$58,MAX($CQ$6:$DJ$6)+2-CQ$6,0)*CQ$7,"")</f>
        <v/>
      </c>
      <c r="CR42" s="54" t="str">
        <f>IFERROR(VLOOKUP($B42,BU$49:$CN$58,MAX($CQ$6:$DJ$6)+2-CR$6,0)*CR$7,"")</f>
        <v/>
      </c>
      <c r="CS42" s="54" t="str">
        <f>IFERROR(VLOOKUP($B42,BV$49:$CN$58,MAX($CQ$6:$DJ$6)+2-CS$6,0)*CS$7,"")</f>
        <v/>
      </c>
      <c r="CT42" s="54" t="str">
        <f>IFERROR(VLOOKUP($B42,BW$49:$CN$58,MAX($CQ$6:$DJ$6)+2-CT$6,0)*CT$7,"")</f>
        <v/>
      </c>
      <c r="CU42" s="54" t="str">
        <f>IFERROR(VLOOKUP($B42,BX$49:$CN$58,MAX($CQ$6:$DJ$6)+2-CU$6,0)*CU$7,"")</f>
        <v/>
      </c>
      <c r="CV42" s="54" t="str">
        <f>IFERROR(VLOOKUP($B42,BY$49:$CN$58,MAX($CQ$6:$DJ$6)+2-CV$6,0)*CV$7,"")</f>
        <v/>
      </c>
      <c r="CW42" s="54" t="str">
        <f>IFERROR(VLOOKUP($B42,BZ$49:$CN$58,MAX($CQ$6:$DJ$6)+2-CW$6,0)*CW$7,"")</f>
        <v/>
      </c>
      <c r="CX42" s="54" t="str">
        <f>IFERROR(VLOOKUP($B42,CA$49:$CN$58,MAX($CQ$6:$DJ$6)+2-CX$6,0)*CX$7,"")</f>
        <v/>
      </c>
      <c r="CY42" s="54" t="str">
        <f>IFERROR(VLOOKUP($B42,CB$49:$CN$58,MAX($CQ$6:$DJ$6)+2-CY$6,0)*CY$7,"")</f>
        <v/>
      </c>
      <c r="CZ42" s="54" t="str">
        <f>IFERROR(VLOOKUP($B42,CC$49:$CN$58,MAX($CQ$6:$DJ$6)+2-CZ$6,0)*CZ$7,"")</f>
        <v/>
      </c>
      <c r="DA42" s="54" t="str">
        <f>IFERROR(VLOOKUP($B42,CD$49:$CN$58,MAX($CQ$6:$DJ$6)+2-DA$6,0)*DA$7,"")</f>
        <v/>
      </c>
      <c r="DB42" s="54" t="str">
        <f>IFERROR(VLOOKUP($B42,CE$49:$CN$58,MAX($CQ$6:$DJ$6)+2-DB$6,0)*DB$7,"")</f>
        <v/>
      </c>
      <c r="DC42" s="54" t="str">
        <f>IFERROR(VLOOKUP($B42,CF$49:$CN$58,MAX($CQ$6:$DJ$6)+2-DC$6,0)*DC$7,"")</f>
        <v/>
      </c>
      <c r="DD42" s="54" t="str">
        <f>IFERROR(VLOOKUP($B42,CG$49:$CN$58,MAX($CQ$6:$DJ$6)+2-DD$6,0)*DD$7,"")</f>
        <v/>
      </c>
      <c r="DE42" s="54" t="str">
        <f>IFERROR(VLOOKUP($B42,CH$49:$CN$58,MAX($CQ$6:$DJ$6)+2-DE$6,0)*DE$7,"")</f>
        <v/>
      </c>
      <c r="DF42" s="54" t="str">
        <f>IFERROR(VLOOKUP($B42,CI$49:$CN$58,MAX($CQ$6:$DJ$6)+2-DF$6,0)*DF$7,"")</f>
        <v/>
      </c>
      <c r="DG42" s="54" t="str">
        <f>IFERROR(VLOOKUP($B42,CJ$49:$CN$58,MAX($CQ$6:$DJ$6)+2-DG$6,0)*DG$7,"")</f>
        <v/>
      </c>
      <c r="DH42" s="54" t="str">
        <f>IFERROR(VLOOKUP($B42,CK$49:$CN$58,MAX($CQ$6:$DJ$6)+2-DH$6,0)*DH$7,"")</f>
        <v/>
      </c>
      <c r="DI42" s="54" t="str">
        <f>IFERROR(VLOOKUP($B42,CL$49:$CN$58,MAX($CQ$6:$DJ$6)+2-DI$6,0)*DI$7,"")</f>
        <v/>
      </c>
      <c r="DJ42" s="54" t="str">
        <f>IFERROR(VLOOKUP($B42,CM$49:$CN$58,MAX($CQ$6:$DJ$6)+2-DJ$6,0)*DJ$7,"")</f>
        <v/>
      </c>
      <c r="DK42" s="55">
        <f t="shared" si="17"/>
        <v>0</v>
      </c>
      <c r="DM42" s="56" t="str">
        <f>IFERROR(VLOOKUP($B42,BT$60:$CN$69,MAX($BT$6:$CM$6)+2-DM$6,0)*DM$7,"")</f>
        <v/>
      </c>
      <c r="DN42" s="56" t="str">
        <f>IFERROR(VLOOKUP($B42,BU$60:$CN$69,MAX($BT$6:$CM$6)+2-DN$6,0)*DN$7,"")</f>
        <v/>
      </c>
      <c r="DO42" s="56" t="str">
        <f>IFERROR(VLOOKUP($B42,BV$60:$CN$69,MAX($BT$6:$CM$6)+2-DO$6,0)*DO$7,"")</f>
        <v/>
      </c>
      <c r="DP42" s="56" t="str">
        <f>IFERROR(VLOOKUP($B42,BW$60:$CN$69,MAX($BT$6:$CM$6)+2-DP$6,0)*DP$7,"")</f>
        <v/>
      </c>
      <c r="DQ42" s="56" t="str">
        <f>IFERROR(VLOOKUP($B42,BX$60:$CN$69,MAX($BT$6:$CM$6)+2-DQ$6,0)*DQ$7,"")</f>
        <v/>
      </c>
      <c r="DR42" s="56" t="str">
        <f>IFERROR(VLOOKUP($B42,BY$60:$CN$69,MAX($BT$6:$CM$6)+2-DR$6,0)*DR$7,"")</f>
        <v/>
      </c>
      <c r="DS42" s="56" t="str">
        <f>IFERROR(VLOOKUP($B42,BZ$60:$CN$69,MAX($BT$6:$CM$6)+2-DS$6,0)*DS$7,"")</f>
        <v/>
      </c>
      <c r="DT42" s="56" t="str">
        <f>IFERROR(VLOOKUP($B42,CA$60:$CN$69,MAX($BT$6:$CM$6)+2-DT$6,0)*DT$7,"")</f>
        <v/>
      </c>
      <c r="DU42" s="56" t="str">
        <f>IFERROR(VLOOKUP($B42,CB$60:$CN$69,MAX($BT$6:$CM$6)+2-DU$6,0)*DU$7,"")</f>
        <v/>
      </c>
      <c r="DV42" s="56" t="str">
        <f>IFERROR(VLOOKUP($B42,CC$60:$CN$69,MAX($BT$6:$CM$6)+2-DV$6,0)*DV$7,"")</f>
        <v/>
      </c>
      <c r="DW42" s="56" t="str">
        <f>IFERROR(VLOOKUP($B42,CD$60:$CN$69,MAX($BT$6:$CM$6)+2-DW$6,0)*DW$7,"")</f>
        <v/>
      </c>
      <c r="DX42" s="56" t="str">
        <f>IFERROR(VLOOKUP($B42,CE$60:$CN$69,MAX($BT$6:$CM$6)+2-DX$6,0)*DX$7,"")</f>
        <v/>
      </c>
      <c r="DY42" s="56" t="str">
        <f>IFERROR(VLOOKUP($B42,CF$60:$CN$69,MAX($BT$6:$CM$6)+2-DY$6,0)*DY$7,"")</f>
        <v/>
      </c>
      <c r="DZ42" s="56" t="str">
        <f>IFERROR(VLOOKUP($B42,CG$60:$CN$69,MAX($BT$6:$CM$6)+2-DZ$6,0)*DZ$7,"")</f>
        <v/>
      </c>
      <c r="EA42" s="56" t="str">
        <f>IFERROR(VLOOKUP($B42,CH$60:$CN$69,MAX($BT$6:$CM$6)+2-EA$6,0)*EA$7,"")</f>
        <v/>
      </c>
      <c r="EB42" s="56" t="str">
        <f>IFERROR(VLOOKUP($B42,CI$60:$CN$69,MAX($BT$6:$CM$6)+2-EB$6,0)*EB$7,"")</f>
        <v/>
      </c>
      <c r="EC42" s="56" t="str">
        <f>IFERROR(VLOOKUP($B42,CJ$60:$CN$69,MAX($BT$6:$CM$6)+2-EC$6,0)*EC$7,"")</f>
        <v/>
      </c>
      <c r="ED42" s="56" t="str">
        <f>IFERROR(VLOOKUP($B42,CK$60:$CN$69,MAX($BT$6:$CM$6)+2-ED$6,0)*ED$7,"")</f>
        <v/>
      </c>
      <c r="EE42" s="56" t="str">
        <f>IFERROR(VLOOKUP($B42,CL$60:$CN$69,MAX($BT$6:$CM$6)+2-EE$6,0)*EE$7,"")</f>
        <v/>
      </c>
      <c r="EF42" s="56" t="str">
        <f>IFERROR(VLOOKUP($B42,CM$60:$CN$69,MAX($BT$6:$CM$6)+2-EF$6,0)*EF$7,"")</f>
        <v/>
      </c>
      <c r="EG42" s="57">
        <f t="shared" si="18"/>
        <v>0</v>
      </c>
      <c r="EJ42" s="1">
        <v>35</v>
      </c>
      <c r="EL42" s="1">
        <v>35</v>
      </c>
      <c r="EN42" s="1">
        <v>35</v>
      </c>
      <c r="EP42" s="1">
        <v>35</v>
      </c>
    </row>
    <row r="43" spans="1:146" ht="18" hidden="1">
      <c r="A43" s="36" t="s">
        <v>62</v>
      </c>
      <c r="B43" s="68"/>
      <c r="C43" s="69"/>
      <c r="D43" s="70"/>
      <c r="E43" s="70"/>
      <c r="F43" s="71"/>
      <c r="G43" s="37"/>
      <c r="H43" s="43">
        <f t="shared" si="0"/>
        <v>0</v>
      </c>
      <c r="I43" s="43">
        <f t="shared" si="1"/>
        <v>0</v>
      </c>
      <c r="J43" s="43">
        <f t="shared" si="2"/>
        <v>0</v>
      </c>
      <c r="K43" s="43">
        <f t="shared" si="3"/>
        <v>0</v>
      </c>
      <c r="L43" s="43">
        <f t="shared" si="4"/>
        <v>0</v>
      </c>
      <c r="M43" s="43">
        <f t="shared" si="5"/>
        <v>49</v>
      </c>
      <c r="N43" s="43">
        <f t="shared" si="6"/>
        <v>0</v>
      </c>
      <c r="O43" s="44">
        <f t="shared" si="7"/>
        <v>49</v>
      </c>
      <c r="P43" s="45" t="str">
        <f t="shared" si="8"/>
        <v/>
      </c>
      <c r="Q43" s="45">
        <f t="shared" si="9"/>
        <v>0</v>
      </c>
      <c r="R43" s="46"/>
      <c r="S43" s="46" t="str">
        <f t="shared" si="10"/>
        <v/>
      </c>
      <c r="T43" s="46">
        <f t="shared" si="11"/>
        <v>0</v>
      </c>
      <c r="U43" s="47" t="str">
        <f>IFERROR(VLOOKUP($B43,U$3:$BN$5,MAX($U$6:$BM$6)+2-U$6,0),"")</f>
        <v/>
      </c>
      <c r="V43" s="47" t="str">
        <f>IFERROR(VLOOKUP($B43,V$3:$BN$5,MAX($U$6:$BM$6)+2-V$6,0),"")</f>
        <v/>
      </c>
      <c r="W43" s="47" t="str">
        <f>IFERROR(VLOOKUP($B43,W$3:$BN$5,MAX($U$6:$BM$6)+2-W$6,0),"")</f>
        <v/>
      </c>
      <c r="X43" s="47" t="str">
        <f>IFERROR(VLOOKUP($B43,X$3:$BN$5,MAX($U$6:$BM$6)+2-X$6,0),"")</f>
        <v/>
      </c>
      <c r="Y43" s="47" t="str">
        <f>IFERROR(VLOOKUP($B43,Y$3:$BN$5,MAX($U$6:$BM$6)+2-Y$6,0),"")</f>
        <v/>
      </c>
      <c r="Z43" s="47" t="str">
        <f>IFERROR(VLOOKUP($B43,Z$3:$BN$5,MAX($U$6:$BM$6)+2-Z$6,0),"")</f>
        <v/>
      </c>
      <c r="AA43" s="47" t="str">
        <f>IFERROR(VLOOKUP($B43,AA$3:$BN$5,MAX($U$6:$BM$6)+2-AA$6,0),"")</f>
        <v/>
      </c>
      <c r="AB43" s="47" t="str">
        <f>IFERROR(VLOOKUP($B43,AB$3:$BN$5,MAX($U$6:$BM$6)+2-AB$6,0),"")</f>
        <v/>
      </c>
      <c r="AC43" s="47" t="str">
        <f>IFERROR(VLOOKUP($B43,AC$3:$BN$5,MAX($U$6:$BM$6)+2-AC$6,0),"")</f>
        <v/>
      </c>
      <c r="AD43" s="47" t="str">
        <f>IFERROR(VLOOKUP($B43,AD$3:$BN$5,MAX($U$6:$BM$6)+2-AD$6,0),"")</f>
        <v/>
      </c>
      <c r="AE43" s="47" t="str">
        <f>IFERROR(VLOOKUP($B43,AE$3:$BN$5,MAX($U$6:$BM$6)+2-AE$6,0),"")</f>
        <v/>
      </c>
      <c r="AF43" s="47" t="str">
        <f>IFERROR(VLOOKUP($B43,AF$3:$BN$5,MAX($U$6:$BM$6)+2-AF$6,0),"")</f>
        <v/>
      </c>
      <c r="AG43" s="47" t="str">
        <f>IFERROR(VLOOKUP($B43,AG$3:$BN$5,MAX($U$6:$BM$6)+2-AG$6,0),"")</f>
        <v/>
      </c>
      <c r="AH43" s="47" t="str">
        <f>IFERROR(VLOOKUP($B43,AH$3:$BN$5,MAX($U$6:$BM$6)+2-AH$6,0),"")</f>
        <v/>
      </c>
      <c r="AI43" s="47" t="str">
        <f>IFERROR(VLOOKUP($B43,AI$3:$BN$5,MAX($U$6:$BM$6)+2-AI$6,0),"")</f>
        <v/>
      </c>
      <c r="AJ43" s="47" t="str">
        <f>IFERROR(VLOOKUP($B43,AJ$3:$BN$5,MAX($U$6:$BM$6)+2-AJ$6,0),"")</f>
        <v/>
      </c>
      <c r="AK43" s="47" t="str">
        <f>IFERROR(VLOOKUP($B43,AK$3:$BN$5,MAX($U$6:$BM$6)+2-AK$6,0),"")</f>
        <v/>
      </c>
      <c r="AL43" s="47" t="str">
        <f>IFERROR(VLOOKUP($B43,AL$3:$BN$5,MAX($U$6:$BM$6)+2-AL$6,0),"")</f>
        <v/>
      </c>
      <c r="AM43" s="47" t="str">
        <f>IFERROR(VLOOKUP($B43,AM$3:$BN$5,MAX($U$6:$BM$6)+2-AM$6,0),"")</f>
        <v/>
      </c>
      <c r="AN43" s="47" t="str">
        <f>IFERROR(VLOOKUP($B43,AN$3:$BN$5,MAX($U$6:$BM$6)+2-AN$6,0),"")</f>
        <v/>
      </c>
      <c r="AO43" s="47" t="str">
        <f>IFERROR(VLOOKUP($B43,AO$3:$BN$5,MAX($U$6:$BM$6)+2-AO$6,0),"")</f>
        <v/>
      </c>
      <c r="AP43" s="47" t="str">
        <f>IFERROR(VLOOKUP($B43,AP$3:$BN$5,MAX($U$6:$BM$6)+2-AP$6,0),"")</f>
        <v/>
      </c>
      <c r="AQ43" s="47" t="str">
        <f>IFERROR(VLOOKUP($B43,AQ$3:$BN$5,MAX($U$6:$BM$6)+2-AQ$6,0),"")</f>
        <v/>
      </c>
      <c r="AR43" s="47" t="str">
        <f>IFERROR(VLOOKUP($B43,AR$3:$BN$5,MAX($U$6:$BM$6)+2-AR$6,0),"")</f>
        <v/>
      </c>
      <c r="AS43" s="47" t="str">
        <f>IFERROR(VLOOKUP($B43,AS$3:$BN$5,MAX($U$6:$BM$6)+2-AS$6,0),"")</f>
        <v/>
      </c>
      <c r="AT43" s="47" t="str">
        <f>IFERROR(VLOOKUP($B43,AT$3:$BN$5,MAX($U$6:$BM$6)+2-AT$6,0),"")</f>
        <v/>
      </c>
      <c r="AU43" s="47" t="str">
        <f>IFERROR(VLOOKUP($B43,AU$3:$BN$5,MAX($U$6:$BM$6)+2-AU$6,0),"")</f>
        <v/>
      </c>
      <c r="AV43" s="47" t="str">
        <f>IFERROR(VLOOKUP($B43,AV$3:$BN$5,MAX($U$6:$BM$6)+2-AV$6,0),"")</f>
        <v/>
      </c>
      <c r="AW43" s="47" t="str">
        <f>IFERROR(VLOOKUP($B43,AW$3:$BN$5,MAX($U$6:$BM$6)+2-AW$6,0),"")</f>
        <v/>
      </c>
      <c r="AX43" s="47" t="str">
        <f>IFERROR(VLOOKUP($B43,AX$3:$BN$5,MAX($U$6:$BM$6)+2-AX$6,0),"")</f>
        <v/>
      </c>
      <c r="AY43" s="47" t="str">
        <f>IFERROR(VLOOKUP($B43,AY$3:$BN$5,MAX($U$6:$BM$6)+2-AY$6,0),"")</f>
        <v/>
      </c>
      <c r="AZ43" s="47" t="str">
        <f>IFERROR(VLOOKUP($B43,AZ$3:$BN$5,MAX($U$6:$BM$6)+2-AZ$6,0),"")</f>
        <v/>
      </c>
      <c r="BA43" s="47" t="str">
        <f>IFERROR(VLOOKUP($B43,BA$3:$BN$5,MAX($U$6:$BM$6)+2-BA$6,0),"")</f>
        <v/>
      </c>
      <c r="BB43" s="47" t="str">
        <f>IFERROR(VLOOKUP($B43,BB$3:$BN$5,MAX($U$6:$BM$6)+2-BB$6,0),"")</f>
        <v/>
      </c>
      <c r="BC43" s="47" t="str">
        <f>IFERROR(VLOOKUP($B43,BC$3:$BN$5,MAX($U$6:$BM$6)+2-BC$6,0),"")</f>
        <v/>
      </c>
      <c r="BD43" s="47" t="str">
        <f>IFERROR(VLOOKUP($B43,BD$3:$BN$5,MAX($U$6:$BM$6)+2-BD$6,0),"")</f>
        <v/>
      </c>
      <c r="BE43" s="47" t="str">
        <f>IFERROR(VLOOKUP($B43,BE$3:$BN$5,MAX($U$6:$BM$6)+2-BE$6,0),"")</f>
        <v/>
      </c>
      <c r="BF43" s="47" t="str">
        <f>IFERROR(VLOOKUP($B43,BF$3:$BN$5,MAX($U$6:$BM$6)+2-BF$6,0),"")</f>
        <v/>
      </c>
      <c r="BG43" s="47" t="str">
        <f>IFERROR(VLOOKUP($B43,BG$3:$BN$5,MAX($U$6:$BM$6)+2-BG$6,0),"")</f>
        <v/>
      </c>
      <c r="BH43" s="47" t="str">
        <f>IFERROR(VLOOKUP($B43,BH$3:$BN$5,MAX($U$6:$BM$6)+2-BH$6,0),"")</f>
        <v/>
      </c>
      <c r="BI43" s="47" t="str">
        <f>IFERROR(VLOOKUP($B43,BI$3:$BN$5,MAX($U$6:$BM$6)+2-BI$6,0),"")</f>
        <v/>
      </c>
      <c r="BJ43" s="47" t="str">
        <f>IFERROR(VLOOKUP($B43,BJ$3:$BN$5,MAX($U$6:$BM$6)+2-BJ$6,0),"")</f>
        <v/>
      </c>
      <c r="BK43" s="47" t="str">
        <f>IFERROR(VLOOKUP($B43,BK$3:$BN$5,MAX($U$6:$BM$6)+2-BK$6,0),"")</f>
        <v/>
      </c>
      <c r="BL43" s="47" t="str">
        <f>IFERROR(VLOOKUP($B43,BL$3:$BN$5,MAX($U$6:$BM$6)+2-BL$6,0),"")</f>
        <v/>
      </c>
      <c r="BM43" s="47" t="str">
        <f>IFERROR(VLOOKUP($B43,BM$3:$BN$5,MAX($U$6:$BM$6)+2-BM$6,0),"")</f>
        <v/>
      </c>
      <c r="BN43" s="46">
        <f t="shared" si="12"/>
        <v>0</v>
      </c>
      <c r="BO43" s="48" t="str">
        <f t="shared" si="13"/>
        <v/>
      </c>
      <c r="BP43" s="48">
        <v>36</v>
      </c>
      <c r="BQ43" s="49" t="str">
        <f t="shared" si="14"/>
        <v/>
      </c>
      <c r="BR43" s="50">
        <f t="shared" si="15"/>
        <v>0</v>
      </c>
      <c r="BS43" s="51">
        <f t="shared" si="16"/>
        <v>0</v>
      </c>
      <c r="BT43" s="52" t="str">
        <f>IFERROR(VLOOKUP($B43,BT$2:$CN$5,MAX($BT$6:$CM$6)+2-BT$6,0)*BT$7,"")</f>
        <v/>
      </c>
      <c r="BU43" s="52" t="str">
        <f>IFERROR(VLOOKUP($B43,BU$2:$CN$5,MAX($BT$6:$CM$6)+2-BU$6,0)*BU$7,"")</f>
        <v/>
      </c>
      <c r="BV43" s="52" t="str">
        <f>IFERROR(VLOOKUP($B43,BV$2:$CN$5,MAX($BT$6:$CM$6)+2-BV$6,0)*BV$7,"")</f>
        <v/>
      </c>
      <c r="BW43" s="52" t="str">
        <f>IFERROR(VLOOKUP($B43,BW$2:$CN$5,MAX($BT$6:$CM$6)+2-BW$6,0)*BW$7,"")</f>
        <v/>
      </c>
      <c r="BX43" s="52" t="str">
        <f>IFERROR(VLOOKUP($B43,BX$2:$CN$5,MAX($BT$6:$CM$6)+2-BX$6,0)*BX$7,"")</f>
        <v/>
      </c>
      <c r="BY43" s="52" t="str">
        <f>IFERROR(VLOOKUP($B43,BY$2:$CN$5,MAX($BT$6:$CM$6)+2-BY$6,0)*BY$7,"")</f>
        <v/>
      </c>
      <c r="BZ43" s="52" t="str">
        <f>IFERROR(VLOOKUP($B43,BZ$2:$CN$5,MAX($BT$6:$CM$6)+2-BZ$6,0)*BZ$7,"")</f>
        <v/>
      </c>
      <c r="CA43" s="52" t="str">
        <f>IFERROR(VLOOKUP($B43,CA$2:$CN$5,MAX($BT$6:$CM$6)+2-CA$6,0)*CA$7,"")</f>
        <v/>
      </c>
      <c r="CB43" s="52" t="str">
        <f>IFERROR(VLOOKUP($B43,CB$2:$CN$5,MAX($BT$6:$CM$6)+2-CB$6,0)*CB$7,"")</f>
        <v/>
      </c>
      <c r="CC43" s="52" t="str">
        <f>IFERROR(VLOOKUP($B43,CC$2:$CN$5,MAX($BT$6:$CM$6)+2-CC$6,0)*CC$7,"")</f>
        <v/>
      </c>
      <c r="CD43" s="52" t="str">
        <f>IFERROR(VLOOKUP($B43,CD$2:$CN$5,MAX($BT$6:$CM$6)+2-CD$6,0)*CD$7,"")</f>
        <v/>
      </c>
      <c r="CE43" s="52" t="str">
        <f>IFERROR(VLOOKUP($B43,CE$2:$CN$5,MAX($BT$6:$CM$6)+2-CE$6,0)*CE$7,"")</f>
        <v/>
      </c>
      <c r="CF43" s="52" t="str">
        <f>IFERROR(VLOOKUP($B43,CF$2:$CN$5,MAX($BT$6:$CM$6)+2-CF$6,0)*CF$7,"")</f>
        <v/>
      </c>
      <c r="CG43" s="52" t="str">
        <f>IFERROR(VLOOKUP($B43,CG$2:$CN$5,MAX($BT$6:$CM$6)+2-CG$6,0)*CG$7,"")</f>
        <v/>
      </c>
      <c r="CH43" s="52" t="str">
        <f>IFERROR(VLOOKUP($B43,CH$2:$CN$5,MAX($BT$6:$CM$6)+2-CH$6,0)*CH$7,"")</f>
        <v/>
      </c>
      <c r="CI43" s="52" t="str">
        <f>IFERROR(VLOOKUP($B43,CI$2:$CN$5,MAX($BT$6:$CM$6)+2-CI$6,0)*CI$7,"")</f>
        <v/>
      </c>
      <c r="CJ43" s="52" t="str">
        <f>IFERROR(VLOOKUP($B43,CJ$2:$CN$5,MAX($BT$6:$CM$6)+2-CJ$6,0)*CJ$7,"")</f>
        <v/>
      </c>
      <c r="CK43" s="52" t="str">
        <f>IFERROR(VLOOKUP($B43,CK$2:$CN$5,MAX($BT$6:$CM$6)+2-CK$6,0)*CK$7,"")</f>
        <v/>
      </c>
      <c r="CL43" s="52" t="str">
        <f>IFERROR(VLOOKUP($B43,CL$2:$CN$5,MAX($BT$6:$CM$6)+2-CL$6,0)*CL$7,"")</f>
        <v/>
      </c>
      <c r="CM43" s="52" t="str">
        <f>IFERROR(VLOOKUP($B43,CM$2:$CN$5,MAX($BT$6:$CM$6)+2-CM$6,0)*CM$7,"")</f>
        <v/>
      </c>
      <c r="CP43" s="53"/>
      <c r="CQ43" s="54" t="str">
        <f>IFERROR(VLOOKUP($B43,BT$49:$CN$58,MAX($CQ$6:$DJ$6)+2-CQ$6,0)*CQ$7,"")</f>
        <v/>
      </c>
      <c r="CR43" s="54" t="str">
        <f>IFERROR(VLOOKUP($B43,BU$49:$CN$58,MAX($CQ$6:$DJ$6)+2-CR$6,0)*CR$7,"")</f>
        <v/>
      </c>
      <c r="CS43" s="54" t="str">
        <f>IFERROR(VLOOKUP($B43,BV$49:$CN$58,MAX($CQ$6:$DJ$6)+2-CS$6,0)*CS$7,"")</f>
        <v/>
      </c>
      <c r="CT43" s="54" t="str">
        <f>IFERROR(VLOOKUP($B43,BW$49:$CN$58,MAX($CQ$6:$DJ$6)+2-CT$6,0)*CT$7,"")</f>
        <v/>
      </c>
      <c r="CU43" s="54" t="str">
        <f>IFERROR(VLOOKUP($B43,BX$49:$CN$58,MAX($CQ$6:$DJ$6)+2-CU$6,0)*CU$7,"")</f>
        <v/>
      </c>
      <c r="CV43" s="54" t="str">
        <f>IFERROR(VLOOKUP($B43,BY$49:$CN$58,MAX($CQ$6:$DJ$6)+2-CV$6,0)*CV$7,"")</f>
        <v/>
      </c>
      <c r="CW43" s="54" t="str">
        <f>IFERROR(VLOOKUP($B43,BZ$49:$CN$58,MAX($CQ$6:$DJ$6)+2-CW$6,0)*CW$7,"")</f>
        <v/>
      </c>
      <c r="CX43" s="54" t="str">
        <f>IFERROR(VLOOKUP($B43,CA$49:$CN$58,MAX($CQ$6:$DJ$6)+2-CX$6,0)*CX$7,"")</f>
        <v/>
      </c>
      <c r="CY43" s="54" t="str">
        <f>IFERROR(VLOOKUP($B43,CB$49:$CN$58,MAX($CQ$6:$DJ$6)+2-CY$6,0)*CY$7,"")</f>
        <v/>
      </c>
      <c r="CZ43" s="54" t="str">
        <f>IFERROR(VLOOKUP($B43,CC$49:$CN$58,MAX($CQ$6:$DJ$6)+2-CZ$6,0)*CZ$7,"")</f>
        <v/>
      </c>
      <c r="DA43" s="54" t="str">
        <f>IFERROR(VLOOKUP($B43,CD$49:$CN$58,MAX($CQ$6:$DJ$6)+2-DA$6,0)*DA$7,"")</f>
        <v/>
      </c>
      <c r="DB43" s="54" t="str">
        <f>IFERROR(VLOOKUP($B43,CE$49:$CN$58,MAX($CQ$6:$DJ$6)+2-DB$6,0)*DB$7,"")</f>
        <v/>
      </c>
      <c r="DC43" s="54" t="str">
        <f>IFERROR(VLOOKUP($B43,CF$49:$CN$58,MAX($CQ$6:$DJ$6)+2-DC$6,0)*DC$7,"")</f>
        <v/>
      </c>
      <c r="DD43" s="54" t="str">
        <f>IFERROR(VLOOKUP($B43,CG$49:$CN$58,MAX($CQ$6:$DJ$6)+2-DD$6,0)*DD$7,"")</f>
        <v/>
      </c>
      <c r="DE43" s="54" t="str">
        <f>IFERROR(VLOOKUP($B43,CH$49:$CN$58,MAX($CQ$6:$DJ$6)+2-DE$6,0)*DE$7,"")</f>
        <v/>
      </c>
      <c r="DF43" s="54" t="str">
        <f>IFERROR(VLOOKUP($B43,CI$49:$CN$58,MAX($CQ$6:$DJ$6)+2-DF$6,0)*DF$7,"")</f>
        <v/>
      </c>
      <c r="DG43" s="54" t="str">
        <f>IFERROR(VLOOKUP($B43,CJ$49:$CN$58,MAX($CQ$6:$DJ$6)+2-DG$6,0)*DG$7,"")</f>
        <v/>
      </c>
      <c r="DH43" s="54" t="str">
        <f>IFERROR(VLOOKUP($B43,CK$49:$CN$58,MAX($CQ$6:$DJ$6)+2-DH$6,0)*DH$7,"")</f>
        <v/>
      </c>
      <c r="DI43" s="54" t="str">
        <f>IFERROR(VLOOKUP($B43,CL$49:$CN$58,MAX($CQ$6:$DJ$6)+2-DI$6,0)*DI$7,"")</f>
        <v/>
      </c>
      <c r="DJ43" s="54" t="str">
        <f>IFERROR(VLOOKUP($B43,CM$49:$CN$58,MAX($CQ$6:$DJ$6)+2-DJ$6,0)*DJ$7,"")</f>
        <v/>
      </c>
      <c r="DK43" s="55">
        <f t="shared" si="17"/>
        <v>0</v>
      </c>
      <c r="DM43" s="56" t="str">
        <f>IFERROR(VLOOKUP($B43,BT$60:$CN$69,MAX($BT$6:$CM$6)+2-DM$6,0)*DM$7,"")</f>
        <v/>
      </c>
      <c r="DN43" s="56" t="str">
        <f>IFERROR(VLOOKUP($B43,BU$60:$CN$69,MAX($BT$6:$CM$6)+2-DN$6,0)*DN$7,"")</f>
        <v/>
      </c>
      <c r="DO43" s="56" t="str">
        <f>IFERROR(VLOOKUP($B43,BV$60:$CN$69,MAX($BT$6:$CM$6)+2-DO$6,0)*DO$7,"")</f>
        <v/>
      </c>
      <c r="DP43" s="56" t="str">
        <f>IFERROR(VLOOKUP($B43,BW$60:$CN$69,MAX($BT$6:$CM$6)+2-DP$6,0)*DP$7,"")</f>
        <v/>
      </c>
      <c r="DQ43" s="56" t="str">
        <f>IFERROR(VLOOKUP($B43,BX$60:$CN$69,MAX($BT$6:$CM$6)+2-DQ$6,0)*DQ$7,"")</f>
        <v/>
      </c>
      <c r="DR43" s="56" t="str">
        <f>IFERROR(VLOOKUP($B43,BY$60:$CN$69,MAX($BT$6:$CM$6)+2-DR$6,0)*DR$7,"")</f>
        <v/>
      </c>
      <c r="DS43" s="56" t="str">
        <f>IFERROR(VLOOKUP($B43,BZ$60:$CN$69,MAX($BT$6:$CM$6)+2-DS$6,0)*DS$7,"")</f>
        <v/>
      </c>
      <c r="DT43" s="56" t="str">
        <f>IFERROR(VLOOKUP($B43,CA$60:$CN$69,MAX($BT$6:$CM$6)+2-DT$6,0)*DT$7,"")</f>
        <v/>
      </c>
      <c r="DU43" s="56" t="str">
        <f>IFERROR(VLOOKUP($B43,CB$60:$CN$69,MAX($BT$6:$CM$6)+2-DU$6,0)*DU$7,"")</f>
        <v/>
      </c>
      <c r="DV43" s="56" t="str">
        <f>IFERROR(VLOOKUP($B43,CC$60:$CN$69,MAX($BT$6:$CM$6)+2-DV$6,0)*DV$7,"")</f>
        <v/>
      </c>
      <c r="DW43" s="56" t="str">
        <f>IFERROR(VLOOKUP($B43,CD$60:$CN$69,MAX($BT$6:$CM$6)+2-DW$6,0)*DW$7,"")</f>
        <v/>
      </c>
      <c r="DX43" s="56" t="str">
        <f>IFERROR(VLOOKUP($B43,CE$60:$CN$69,MAX($BT$6:$CM$6)+2-DX$6,0)*DX$7,"")</f>
        <v/>
      </c>
      <c r="DY43" s="56" t="str">
        <f>IFERROR(VLOOKUP($B43,CF$60:$CN$69,MAX($BT$6:$CM$6)+2-DY$6,0)*DY$7,"")</f>
        <v/>
      </c>
      <c r="DZ43" s="56" t="str">
        <f>IFERROR(VLOOKUP($B43,CG$60:$CN$69,MAX($BT$6:$CM$6)+2-DZ$6,0)*DZ$7,"")</f>
        <v/>
      </c>
      <c r="EA43" s="56" t="str">
        <f>IFERROR(VLOOKUP($B43,CH$60:$CN$69,MAX($BT$6:$CM$6)+2-EA$6,0)*EA$7,"")</f>
        <v/>
      </c>
      <c r="EB43" s="56" t="str">
        <f>IFERROR(VLOOKUP($B43,CI$60:$CN$69,MAX($BT$6:$CM$6)+2-EB$6,0)*EB$7,"")</f>
        <v/>
      </c>
      <c r="EC43" s="56" t="str">
        <f>IFERROR(VLOOKUP($B43,CJ$60:$CN$69,MAX($BT$6:$CM$6)+2-EC$6,0)*EC$7,"")</f>
        <v/>
      </c>
      <c r="ED43" s="56" t="str">
        <f>IFERROR(VLOOKUP($B43,CK$60:$CN$69,MAX($BT$6:$CM$6)+2-ED$6,0)*ED$7,"")</f>
        <v/>
      </c>
      <c r="EE43" s="56" t="str">
        <f>IFERROR(VLOOKUP($B43,CL$60:$CN$69,MAX($BT$6:$CM$6)+2-EE$6,0)*EE$7,"")</f>
        <v/>
      </c>
      <c r="EF43" s="56" t="str">
        <f>IFERROR(VLOOKUP($B43,CM$60:$CN$69,MAX($BT$6:$CM$6)+2-EF$6,0)*EF$7,"")</f>
        <v/>
      </c>
      <c r="EG43" s="57">
        <f t="shared" si="18"/>
        <v>0</v>
      </c>
      <c r="EJ43" s="1">
        <v>36</v>
      </c>
      <c r="EL43" s="1">
        <v>36</v>
      </c>
      <c r="EN43" s="1">
        <v>36</v>
      </c>
      <c r="EP43" s="1">
        <v>36</v>
      </c>
    </row>
    <row r="44" spans="1:146" ht="18" hidden="1">
      <c r="A44" s="36" t="s">
        <v>63</v>
      </c>
      <c r="B44" s="68"/>
      <c r="C44" s="69"/>
      <c r="D44" s="70"/>
      <c r="E44" s="70"/>
      <c r="F44" s="71"/>
      <c r="G44" s="37"/>
      <c r="H44" s="43">
        <f t="shared" si="0"/>
        <v>0</v>
      </c>
      <c r="I44" s="43">
        <f t="shared" si="1"/>
        <v>0</v>
      </c>
      <c r="J44" s="43">
        <f t="shared" si="2"/>
        <v>0</v>
      </c>
      <c r="K44" s="43">
        <f t="shared" si="3"/>
        <v>0</v>
      </c>
      <c r="L44" s="43">
        <f t="shared" si="4"/>
        <v>0</v>
      </c>
      <c r="M44" s="43">
        <f t="shared" si="5"/>
        <v>49</v>
      </c>
      <c r="N44" s="43">
        <f t="shared" si="6"/>
        <v>0</v>
      </c>
      <c r="O44" s="44">
        <f t="shared" si="7"/>
        <v>49</v>
      </c>
      <c r="P44" s="45" t="str">
        <f t="shared" si="8"/>
        <v/>
      </c>
      <c r="Q44" s="45">
        <f t="shared" si="9"/>
        <v>0</v>
      </c>
      <c r="R44" s="46"/>
      <c r="S44" s="46" t="str">
        <f t="shared" si="10"/>
        <v/>
      </c>
      <c r="T44" s="46">
        <f t="shared" si="11"/>
        <v>0</v>
      </c>
      <c r="U44" s="47" t="str">
        <f>IFERROR(VLOOKUP($B44,U$3:$BN$5,MAX($U$6:$BM$6)+2-U$6,0),"")</f>
        <v/>
      </c>
      <c r="V44" s="47" t="str">
        <f>IFERROR(VLOOKUP($B44,V$3:$BN$5,MAX($U$6:$BM$6)+2-V$6,0),"")</f>
        <v/>
      </c>
      <c r="W44" s="47" t="str">
        <f>IFERROR(VLOOKUP($B44,W$3:$BN$5,MAX($U$6:$BM$6)+2-W$6,0),"")</f>
        <v/>
      </c>
      <c r="X44" s="47" t="str">
        <f>IFERROR(VLOOKUP($B44,X$3:$BN$5,MAX($U$6:$BM$6)+2-X$6,0),"")</f>
        <v/>
      </c>
      <c r="Y44" s="47" t="str">
        <f>IFERROR(VLOOKUP($B44,Y$3:$BN$5,MAX($U$6:$BM$6)+2-Y$6,0),"")</f>
        <v/>
      </c>
      <c r="Z44" s="47" t="str">
        <f>IFERROR(VLOOKUP($B44,Z$3:$BN$5,MAX($U$6:$BM$6)+2-Z$6,0),"")</f>
        <v/>
      </c>
      <c r="AA44" s="47" t="str">
        <f>IFERROR(VLOOKUP($B44,AA$3:$BN$5,MAX($U$6:$BM$6)+2-AA$6,0),"")</f>
        <v/>
      </c>
      <c r="AB44" s="47" t="str">
        <f>IFERROR(VLOOKUP($B44,AB$3:$BN$5,MAX($U$6:$BM$6)+2-AB$6,0),"")</f>
        <v/>
      </c>
      <c r="AC44" s="47" t="str">
        <f>IFERROR(VLOOKUP($B44,AC$3:$BN$5,MAX($U$6:$BM$6)+2-AC$6,0),"")</f>
        <v/>
      </c>
      <c r="AD44" s="47" t="str">
        <f>IFERROR(VLOOKUP($B44,AD$3:$BN$5,MAX($U$6:$BM$6)+2-AD$6,0),"")</f>
        <v/>
      </c>
      <c r="AE44" s="47" t="str">
        <f>IFERROR(VLOOKUP($B44,AE$3:$BN$5,MAX($U$6:$BM$6)+2-AE$6,0),"")</f>
        <v/>
      </c>
      <c r="AF44" s="47" t="str">
        <f>IFERROR(VLOOKUP($B44,AF$3:$BN$5,MAX($U$6:$BM$6)+2-AF$6,0),"")</f>
        <v/>
      </c>
      <c r="AG44" s="47" t="str">
        <f>IFERROR(VLOOKUP($B44,AG$3:$BN$5,MAX($U$6:$BM$6)+2-AG$6,0),"")</f>
        <v/>
      </c>
      <c r="AH44" s="47" t="str">
        <f>IFERROR(VLOOKUP($B44,AH$3:$BN$5,MAX($U$6:$BM$6)+2-AH$6,0),"")</f>
        <v/>
      </c>
      <c r="AI44" s="47" t="str">
        <f>IFERROR(VLOOKUP($B44,AI$3:$BN$5,MAX($U$6:$BM$6)+2-AI$6,0),"")</f>
        <v/>
      </c>
      <c r="AJ44" s="47" t="str">
        <f>IFERROR(VLOOKUP($B44,AJ$3:$BN$5,MAX($U$6:$BM$6)+2-AJ$6,0),"")</f>
        <v/>
      </c>
      <c r="AK44" s="47" t="str">
        <f>IFERROR(VLOOKUP($B44,AK$3:$BN$5,MAX($U$6:$BM$6)+2-AK$6,0),"")</f>
        <v/>
      </c>
      <c r="AL44" s="47" t="str">
        <f>IFERROR(VLOOKUP($B44,AL$3:$BN$5,MAX($U$6:$BM$6)+2-AL$6,0),"")</f>
        <v/>
      </c>
      <c r="AM44" s="47" t="str">
        <f>IFERROR(VLOOKUP($B44,AM$3:$BN$5,MAX($U$6:$BM$6)+2-AM$6,0),"")</f>
        <v/>
      </c>
      <c r="AN44" s="47" t="str">
        <f>IFERROR(VLOOKUP($B44,AN$3:$BN$5,MAX($U$6:$BM$6)+2-AN$6,0),"")</f>
        <v/>
      </c>
      <c r="AO44" s="47" t="str">
        <f>IFERROR(VLOOKUP($B44,AO$3:$BN$5,MAX($U$6:$BM$6)+2-AO$6,0),"")</f>
        <v/>
      </c>
      <c r="AP44" s="47" t="str">
        <f>IFERROR(VLOOKUP($B44,AP$3:$BN$5,MAX($U$6:$BM$6)+2-AP$6,0),"")</f>
        <v/>
      </c>
      <c r="AQ44" s="47" t="str">
        <f>IFERROR(VLOOKUP($B44,AQ$3:$BN$5,MAX($U$6:$BM$6)+2-AQ$6,0),"")</f>
        <v/>
      </c>
      <c r="AR44" s="47" t="str">
        <f>IFERROR(VLOOKUP($B44,AR$3:$BN$5,MAX($U$6:$BM$6)+2-AR$6,0),"")</f>
        <v/>
      </c>
      <c r="AS44" s="47" t="str">
        <f>IFERROR(VLOOKUP($B44,AS$3:$BN$5,MAX($U$6:$BM$6)+2-AS$6,0),"")</f>
        <v/>
      </c>
      <c r="AT44" s="47" t="str">
        <f>IFERROR(VLOOKUP($B44,AT$3:$BN$5,MAX($U$6:$BM$6)+2-AT$6,0),"")</f>
        <v/>
      </c>
      <c r="AU44" s="47" t="str">
        <f>IFERROR(VLOOKUP($B44,AU$3:$BN$5,MAX($U$6:$BM$6)+2-AU$6,0),"")</f>
        <v/>
      </c>
      <c r="AV44" s="47" t="str">
        <f>IFERROR(VLOOKUP($B44,AV$3:$BN$5,MAX($U$6:$BM$6)+2-AV$6,0),"")</f>
        <v/>
      </c>
      <c r="AW44" s="47" t="str">
        <f>IFERROR(VLOOKUP($B44,AW$3:$BN$5,MAX($U$6:$BM$6)+2-AW$6,0),"")</f>
        <v/>
      </c>
      <c r="AX44" s="47" t="str">
        <f>IFERROR(VLOOKUP($B44,AX$3:$BN$5,MAX($U$6:$BM$6)+2-AX$6,0),"")</f>
        <v/>
      </c>
      <c r="AY44" s="47" t="str">
        <f>IFERROR(VLOOKUP($B44,AY$3:$BN$5,MAX($U$6:$BM$6)+2-AY$6,0),"")</f>
        <v/>
      </c>
      <c r="AZ44" s="47" t="str">
        <f>IFERROR(VLOOKUP($B44,AZ$3:$BN$5,MAX($U$6:$BM$6)+2-AZ$6,0),"")</f>
        <v/>
      </c>
      <c r="BA44" s="47" t="str">
        <f>IFERROR(VLOOKUP($B44,BA$3:$BN$5,MAX($U$6:$BM$6)+2-BA$6,0),"")</f>
        <v/>
      </c>
      <c r="BB44" s="47" t="str">
        <f>IFERROR(VLOOKUP($B44,BB$3:$BN$5,MAX($U$6:$BM$6)+2-BB$6,0),"")</f>
        <v/>
      </c>
      <c r="BC44" s="47" t="str">
        <f>IFERROR(VLOOKUP($B44,BC$3:$BN$5,MAX($U$6:$BM$6)+2-BC$6,0),"")</f>
        <v/>
      </c>
      <c r="BD44" s="47" t="str">
        <f>IFERROR(VLOOKUP($B44,BD$3:$BN$5,MAX($U$6:$BM$6)+2-BD$6,0),"")</f>
        <v/>
      </c>
      <c r="BE44" s="47" t="str">
        <f>IFERROR(VLOOKUP($B44,BE$3:$BN$5,MAX($U$6:$BM$6)+2-BE$6,0),"")</f>
        <v/>
      </c>
      <c r="BF44" s="47" t="str">
        <f>IFERROR(VLOOKUP($B44,BF$3:$BN$5,MAX($U$6:$BM$6)+2-BF$6,0),"")</f>
        <v/>
      </c>
      <c r="BG44" s="47" t="str">
        <f>IFERROR(VLOOKUP($B44,BG$3:$BN$5,MAX($U$6:$BM$6)+2-BG$6,0),"")</f>
        <v/>
      </c>
      <c r="BH44" s="47" t="str">
        <f>IFERROR(VLOOKUP($B44,BH$3:$BN$5,MAX($U$6:$BM$6)+2-BH$6,0),"")</f>
        <v/>
      </c>
      <c r="BI44" s="47" t="str">
        <f>IFERROR(VLOOKUP($B44,BI$3:$BN$5,MAX($U$6:$BM$6)+2-BI$6,0),"")</f>
        <v/>
      </c>
      <c r="BJ44" s="47" t="str">
        <f>IFERROR(VLOOKUP($B44,BJ$3:$BN$5,MAX($U$6:$BM$6)+2-BJ$6,0),"")</f>
        <v/>
      </c>
      <c r="BK44" s="47" t="str">
        <f>IFERROR(VLOOKUP($B44,BK$3:$BN$5,MAX($U$6:$BM$6)+2-BK$6,0),"")</f>
        <v/>
      </c>
      <c r="BL44" s="47" t="str">
        <f>IFERROR(VLOOKUP($B44,BL$3:$BN$5,MAX($U$6:$BM$6)+2-BL$6,0),"")</f>
        <v/>
      </c>
      <c r="BM44" s="47" t="str">
        <f>IFERROR(VLOOKUP($B44,BM$3:$BN$5,MAX($U$6:$BM$6)+2-BM$6,0),"")</f>
        <v/>
      </c>
      <c r="BN44" s="46">
        <f t="shared" si="12"/>
        <v>0</v>
      </c>
      <c r="BO44" s="48" t="str">
        <f t="shared" si="13"/>
        <v/>
      </c>
      <c r="BP44" s="48">
        <v>37</v>
      </c>
      <c r="BQ44" s="49" t="str">
        <f t="shared" si="14"/>
        <v/>
      </c>
      <c r="BR44" s="50">
        <f t="shared" si="15"/>
        <v>0</v>
      </c>
      <c r="BS44" s="51">
        <f t="shared" si="16"/>
        <v>0</v>
      </c>
      <c r="BT44" s="52" t="str">
        <f>IFERROR(VLOOKUP($B44,BT$2:$CN$5,MAX($BT$6:$CM$6)+2-BT$6,0)*BT$7,"")</f>
        <v/>
      </c>
      <c r="BU44" s="52" t="str">
        <f>IFERROR(VLOOKUP($B44,BU$2:$CN$5,MAX($BT$6:$CM$6)+2-BU$6,0)*BU$7,"")</f>
        <v/>
      </c>
      <c r="BV44" s="52" t="str">
        <f>IFERROR(VLOOKUP($B44,BV$2:$CN$5,MAX($BT$6:$CM$6)+2-BV$6,0)*BV$7,"")</f>
        <v/>
      </c>
      <c r="BW44" s="52" t="str">
        <f>IFERROR(VLOOKUP($B44,BW$2:$CN$5,MAX($BT$6:$CM$6)+2-BW$6,0)*BW$7,"")</f>
        <v/>
      </c>
      <c r="BX44" s="52" t="str">
        <f>IFERROR(VLOOKUP($B44,BX$2:$CN$5,MAX($BT$6:$CM$6)+2-BX$6,0)*BX$7,"")</f>
        <v/>
      </c>
      <c r="BY44" s="52" t="str">
        <f>IFERROR(VLOOKUP($B44,BY$2:$CN$5,MAX($BT$6:$CM$6)+2-BY$6,0)*BY$7,"")</f>
        <v/>
      </c>
      <c r="BZ44" s="52" t="str">
        <f>IFERROR(VLOOKUP($B44,BZ$2:$CN$5,MAX($BT$6:$CM$6)+2-BZ$6,0)*BZ$7,"")</f>
        <v/>
      </c>
      <c r="CA44" s="52" t="str">
        <f>IFERROR(VLOOKUP($B44,CA$2:$CN$5,MAX($BT$6:$CM$6)+2-CA$6,0)*CA$7,"")</f>
        <v/>
      </c>
      <c r="CB44" s="52" t="str">
        <f>IFERROR(VLOOKUP($B44,CB$2:$CN$5,MAX($BT$6:$CM$6)+2-CB$6,0)*CB$7,"")</f>
        <v/>
      </c>
      <c r="CC44" s="52" t="str">
        <f>IFERROR(VLOOKUP($B44,CC$2:$CN$5,MAX($BT$6:$CM$6)+2-CC$6,0)*CC$7,"")</f>
        <v/>
      </c>
      <c r="CD44" s="52" t="str">
        <f>IFERROR(VLOOKUP($B44,CD$2:$CN$5,MAX($BT$6:$CM$6)+2-CD$6,0)*CD$7,"")</f>
        <v/>
      </c>
      <c r="CE44" s="52" t="str">
        <f>IFERROR(VLOOKUP($B44,CE$2:$CN$5,MAX($BT$6:$CM$6)+2-CE$6,0)*CE$7,"")</f>
        <v/>
      </c>
      <c r="CF44" s="52" t="str">
        <f>IFERROR(VLOOKUP($B44,CF$2:$CN$5,MAX($BT$6:$CM$6)+2-CF$6,0)*CF$7,"")</f>
        <v/>
      </c>
      <c r="CG44" s="52" t="str">
        <f>IFERROR(VLOOKUP($B44,CG$2:$CN$5,MAX($BT$6:$CM$6)+2-CG$6,0)*CG$7,"")</f>
        <v/>
      </c>
      <c r="CH44" s="52" t="str">
        <f>IFERROR(VLOOKUP($B44,CH$2:$CN$5,MAX($BT$6:$CM$6)+2-CH$6,0)*CH$7,"")</f>
        <v/>
      </c>
      <c r="CI44" s="52" t="str">
        <f>IFERROR(VLOOKUP($B44,CI$2:$CN$5,MAX($BT$6:$CM$6)+2-CI$6,0)*CI$7,"")</f>
        <v/>
      </c>
      <c r="CJ44" s="52" t="str">
        <f>IFERROR(VLOOKUP($B44,CJ$2:$CN$5,MAX($BT$6:$CM$6)+2-CJ$6,0)*CJ$7,"")</f>
        <v/>
      </c>
      <c r="CK44" s="52" t="str">
        <f>IFERROR(VLOOKUP($B44,CK$2:$CN$5,MAX($BT$6:$CM$6)+2-CK$6,0)*CK$7,"")</f>
        <v/>
      </c>
      <c r="CL44" s="52" t="str">
        <f>IFERROR(VLOOKUP($B44,CL$2:$CN$5,MAX($BT$6:$CM$6)+2-CL$6,0)*CL$7,"")</f>
        <v/>
      </c>
      <c r="CM44" s="52" t="str">
        <f>IFERROR(VLOOKUP($B44,CM$2:$CN$5,MAX($BT$6:$CM$6)+2-CM$6,0)*CM$7,"")</f>
        <v/>
      </c>
      <c r="CP44" s="53"/>
      <c r="CQ44" s="54" t="str">
        <f>IFERROR(VLOOKUP($B44,BT$49:$CN$58,MAX($CQ$6:$DJ$6)+2-CQ$6,0)*CQ$7,"")</f>
        <v/>
      </c>
      <c r="CR44" s="54" t="str">
        <f>IFERROR(VLOOKUP($B44,BU$49:$CN$58,MAX($CQ$6:$DJ$6)+2-CR$6,0)*CR$7,"")</f>
        <v/>
      </c>
      <c r="CS44" s="54" t="str">
        <f>IFERROR(VLOOKUP($B44,BV$49:$CN$58,MAX($CQ$6:$DJ$6)+2-CS$6,0)*CS$7,"")</f>
        <v/>
      </c>
      <c r="CT44" s="54" t="str">
        <f>IFERROR(VLOOKUP($B44,BW$49:$CN$58,MAX($CQ$6:$DJ$6)+2-CT$6,0)*CT$7,"")</f>
        <v/>
      </c>
      <c r="CU44" s="54" t="str">
        <f>IFERROR(VLOOKUP($B44,BX$49:$CN$58,MAX($CQ$6:$DJ$6)+2-CU$6,0)*CU$7,"")</f>
        <v/>
      </c>
      <c r="CV44" s="54" t="str">
        <f>IFERROR(VLOOKUP($B44,BY$49:$CN$58,MAX($CQ$6:$DJ$6)+2-CV$6,0)*CV$7,"")</f>
        <v/>
      </c>
      <c r="CW44" s="54" t="str">
        <f>IFERROR(VLOOKUP($B44,BZ$49:$CN$58,MAX($CQ$6:$DJ$6)+2-CW$6,0)*CW$7,"")</f>
        <v/>
      </c>
      <c r="CX44" s="54" t="str">
        <f>IFERROR(VLOOKUP($B44,CA$49:$CN$58,MAX($CQ$6:$DJ$6)+2-CX$6,0)*CX$7,"")</f>
        <v/>
      </c>
      <c r="CY44" s="54" t="str">
        <f>IFERROR(VLOOKUP($B44,CB$49:$CN$58,MAX($CQ$6:$DJ$6)+2-CY$6,0)*CY$7,"")</f>
        <v/>
      </c>
      <c r="CZ44" s="54" t="str">
        <f>IFERROR(VLOOKUP($B44,CC$49:$CN$58,MAX($CQ$6:$DJ$6)+2-CZ$6,0)*CZ$7,"")</f>
        <v/>
      </c>
      <c r="DA44" s="54" t="str">
        <f>IFERROR(VLOOKUP($B44,CD$49:$CN$58,MAX($CQ$6:$DJ$6)+2-DA$6,0)*DA$7,"")</f>
        <v/>
      </c>
      <c r="DB44" s="54" t="str">
        <f>IFERROR(VLOOKUP($B44,CE$49:$CN$58,MAX($CQ$6:$DJ$6)+2-DB$6,0)*DB$7,"")</f>
        <v/>
      </c>
      <c r="DC44" s="54" t="str">
        <f>IFERROR(VLOOKUP($B44,CF$49:$CN$58,MAX($CQ$6:$DJ$6)+2-DC$6,0)*DC$7,"")</f>
        <v/>
      </c>
      <c r="DD44" s="54" t="str">
        <f>IFERROR(VLOOKUP($B44,CG$49:$CN$58,MAX($CQ$6:$DJ$6)+2-DD$6,0)*DD$7,"")</f>
        <v/>
      </c>
      <c r="DE44" s="54" t="str">
        <f>IFERROR(VLOOKUP($B44,CH$49:$CN$58,MAX($CQ$6:$DJ$6)+2-DE$6,0)*DE$7,"")</f>
        <v/>
      </c>
      <c r="DF44" s="54" t="str">
        <f>IFERROR(VLOOKUP($B44,CI$49:$CN$58,MAX($CQ$6:$DJ$6)+2-DF$6,0)*DF$7,"")</f>
        <v/>
      </c>
      <c r="DG44" s="54" t="str">
        <f>IFERROR(VLOOKUP($B44,CJ$49:$CN$58,MAX($CQ$6:$DJ$6)+2-DG$6,0)*DG$7,"")</f>
        <v/>
      </c>
      <c r="DH44" s="54" t="str">
        <f>IFERROR(VLOOKUP($B44,CK$49:$CN$58,MAX($CQ$6:$DJ$6)+2-DH$6,0)*DH$7,"")</f>
        <v/>
      </c>
      <c r="DI44" s="54" t="str">
        <f>IFERROR(VLOOKUP($B44,CL$49:$CN$58,MAX($CQ$6:$DJ$6)+2-DI$6,0)*DI$7,"")</f>
        <v/>
      </c>
      <c r="DJ44" s="54" t="str">
        <f>IFERROR(VLOOKUP($B44,CM$49:$CN$58,MAX($CQ$6:$DJ$6)+2-DJ$6,0)*DJ$7,"")</f>
        <v/>
      </c>
      <c r="DK44" s="55">
        <f t="shared" si="17"/>
        <v>0</v>
      </c>
      <c r="DM44" s="56" t="str">
        <f>IFERROR(VLOOKUP($B44,BT$60:$CN$69,MAX($BT$6:$CM$6)+2-DM$6,0)*DM$7,"")</f>
        <v/>
      </c>
      <c r="DN44" s="56" t="str">
        <f>IFERROR(VLOOKUP($B44,BU$60:$CN$69,MAX($BT$6:$CM$6)+2-DN$6,0)*DN$7,"")</f>
        <v/>
      </c>
      <c r="DO44" s="56" t="str">
        <f>IFERROR(VLOOKUP($B44,BV$60:$CN$69,MAX($BT$6:$CM$6)+2-DO$6,0)*DO$7,"")</f>
        <v/>
      </c>
      <c r="DP44" s="56" t="str">
        <f>IFERROR(VLOOKUP($B44,BW$60:$CN$69,MAX($BT$6:$CM$6)+2-DP$6,0)*DP$7,"")</f>
        <v/>
      </c>
      <c r="DQ44" s="56" t="str">
        <f>IFERROR(VLOOKUP($B44,BX$60:$CN$69,MAX($BT$6:$CM$6)+2-DQ$6,0)*DQ$7,"")</f>
        <v/>
      </c>
      <c r="DR44" s="56" t="str">
        <f>IFERROR(VLOOKUP($B44,BY$60:$CN$69,MAX($BT$6:$CM$6)+2-DR$6,0)*DR$7,"")</f>
        <v/>
      </c>
      <c r="DS44" s="56" t="str">
        <f>IFERROR(VLOOKUP($B44,BZ$60:$CN$69,MAX($BT$6:$CM$6)+2-DS$6,0)*DS$7,"")</f>
        <v/>
      </c>
      <c r="DT44" s="56" t="str">
        <f>IFERROR(VLOOKUP($B44,CA$60:$CN$69,MAX($BT$6:$CM$6)+2-DT$6,0)*DT$7,"")</f>
        <v/>
      </c>
      <c r="DU44" s="56" t="str">
        <f>IFERROR(VLOOKUP($B44,CB$60:$CN$69,MAX($BT$6:$CM$6)+2-DU$6,0)*DU$7,"")</f>
        <v/>
      </c>
      <c r="DV44" s="56" t="str">
        <f>IFERROR(VLOOKUP($B44,CC$60:$CN$69,MAX($BT$6:$CM$6)+2-DV$6,0)*DV$7,"")</f>
        <v/>
      </c>
      <c r="DW44" s="56" t="str">
        <f>IFERROR(VLOOKUP($B44,CD$60:$CN$69,MAX($BT$6:$CM$6)+2-DW$6,0)*DW$7,"")</f>
        <v/>
      </c>
      <c r="DX44" s="56" t="str">
        <f>IFERROR(VLOOKUP($B44,CE$60:$CN$69,MAX($BT$6:$CM$6)+2-DX$6,0)*DX$7,"")</f>
        <v/>
      </c>
      <c r="DY44" s="56" t="str">
        <f>IFERROR(VLOOKUP($B44,CF$60:$CN$69,MAX($BT$6:$CM$6)+2-DY$6,0)*DY$7,"")</f>
        <v/>
      </c>
      <c r="DZ44" s="56" t="str">
        <f>IFERROR(VLOOKUP($B44,CG$60:$CN$69,MAX($BT$6:$CM$6)+2-DZ$6,0)*DZ$7,"")</f>
        <v/>
      </c>
      <c r="EA44" s="56" t="str">
        <f>IFERROR(VLOOKUP($B44,CH$60:$CN$69,MAX($BT$6:$CM$6)+2-EA$6,0)*EA$7,"")</f>
        <v/>
      </c>
      <c r="EB44" s="56" t="str">
        <f>IFERROR(VLOOKUP($B44,CI$60:$CN$69,MAX($BT$6:$CM$6)+2-EB$6,0)*EB$7,"")</f>
        <v/>
      </c>
      <c r="EC44" s="56" t="str">
        <f>IFERROR(VLOOKUP($B44,CJ$60:$CN$69,MAX($BT$6:$CM$6)+2-EC$6,0)*EC$7,"")</f>
        <v/>
      </c>
      <c r="ED44" s="56" t="str">
        <f>IFERROR(VLOOKUP($B44,CK$60:$CN$69,MAX($BT$6:$CM$6)+2-ED$6,0)*ED$7,"")</f>
        <v/>
      </c>
      <c r="EE44" s="56" t="str">
        <f>IFERROR(VLOOKUP($B44,CL$60:$CN$69,MAX($BT$6:$CM$6)+2-EE$6,0)*EE$7,"")</f>
        <v/>
      </c>
      <c r="EF44" s="56" t="str">
        <f>IFERROR(VLOOKUP($B44,CM$60:$CN$69,MAX($BT$6:$CM$6)+2-EF$6,0)*EF$7,"")</f>
        <v/>
      </c>
      <c r="EG44" s="57">
        <f t="shared" si="18"/>
        <v>0</v>
      </c>
      <c r="EJ44" s="1">
        <v>37</v>
      </c>
      <c r="EL44" s="1">
        <v>37</v>
      </c>
      <c r="EN44" s="1">
        <v>37</v>
      </c>
      <c r="EP44" s="1">
        <v>37</v>
      </c>
    </row>
    <row r="45" spans="1:146" ht="18" hidden="1">
      <c r="A45" s="36" t="s">
        <v>64</v>
      </c>
      <c r="B45" s="68"/>
      <c r="C45" s="69"/>
      <c r="D45" s="70"/>
      <c r="E45" s="70"/>
      <c r="F45" s="71"/>
      <c r="G45" s="37"/>
      <c r="H45" s="43">
        <f t="shared" si="0"/>
        <v>0</v>
      </c>
      <c r="I45" s="43">
        <f t="shared" si="1"/>
        <v>0</v>
      </c>
      <c r="J45" s="43">
        <f t="shared" si="2"/>
        <v>0</v>
      </c>
      <c r="K45" s="43">
        <f t="shared" si="3"/>
        <v>0</v>
      </c>
      <c r="L45" s="43">
        <f t="shared" si="4"/>
        <v>0</v>
      </c>
      <c r="M45" s="43">
        <f t="shared" si="5"/>
        <v>49</v>
      </c>
      <c r="N45" s="43">
        <f t="shared" si="6"/>
        <v>0</v>
      </c>
      <c r="O45" s="44">
        <f t="shared" si="7"/>
        <v>49</v>
      </c>
      <c r="P45" s="45" t="str">
        <f t="shared" si="8"/>
        <v/>
      </c>
      <c r="Q45" s="45">
        <f t="shared" si="9"/>
        <v>0</v>
      </c>
      <c r="R45" s="46"/>
      <c r="S45" s="46" t="str">
        <f t="shared" si="10"/>
        <v/>
      </c>
      <c r="T45" s="46">
        <f t="shared" si="11"/>
        <v>0</v>
      </c>
      <c r="U45" s="47" t="str">
        <f>IFERROR(VLOOKUP($B45,U$3:$BN$5,MAX($U$6:$BM$6)+2-U$6,0),"")</f>
        <v/>
      </c>
      <c r="V45" s="47" t="str">
        <f>IFERROR(VLOOKUP($B45,V$3:$BN$5,MAX($U$6:$BM$6)+2-V$6,0),"")</f>
        <v/>
      </c>
      <c r="W45" s="47" t="str">
        <f>IFERROR(VLOOKUP($B45,W$3:$BN$5,MAX($U$6:$BM$6)+2-W$6,0),"")</f>
        <v/>
      </c>
      <c r="X45" s="47" t="str">
        <f>IFERROR(VLOOKUP($B45,X$3:$BN$5,MAX($U$6:$BM$6)+2-X$6,0),"")</f>
        <v/>
      </c>
      <c r="Y45" s="47" t="str">
        <f>IFERROR(VLOOKUP($B45,Y$3:$BN$5,MAX($U$6:$BM$6)+2-Y$6,0),"")</f>
        <v/>
      </c>
      <c r="Z45" s="47" t="str">
        <f>IFERROR(VLOOKUP($B45,Z$3:$BN$5,MAX($U$6:$BM$6)+2-Z$6,0),"")</f>
        <v/>
      </c>
      <c r="AA45" s="47" t="str">
        <f>IFERROR(VLOOKUP($B45,AA$3:$BN$5,MAX($U$6:$BM$6)+2-AA$6,0),"")</f>
        <v/>
      </c>
      <c r="AB45" s="47" t="str">
        <f>IFERROR(VLOOKUP($B45,AB$3:$BN$5,MAX($U$6:$BM$6)+2-AB$6,0),"")</f>
        <v/>
      </c>
      <c r="AC45" s="47" t="str">
        <f>IFERROR(VLOOKUP($B45,AC$3:$BN$5,MAX($U$6:$BM$6)+2-AC$6,0),"")</f>
        <v/>
      </c>
      <c r="AD45" s="47" t="str">
        <f>IFERROR(VLOOKUP($B45,AD$3:$BN$5,MAX($U$6:$BM$6)+2-AD$6,0),"")</f>
        <v/>
      </c>
      <c r="AE45" s="47" t="str">
        <f>IFERROR(VLOOKUP($B45,AE$3:$BN$5,MAX($U$6:$BM$6)+2-AE$6,0),"")</f>
        <v/>
      </c>
      <c r="AF45" s="47" t="str">
        <f>IFERROR(VLOOKUP($B45,AF$3:$BN$5,MAX($U$6:$BM$6)+2-AF$6,0),"")</f>
        <v/>
      </c>
      <c r="AG45" s="47" t="str">
        <f>IFERROR(VLOOKUP($B45,AG$3:$BN$5,MAX($U$6:$BM$6)+2-AG$6,0),"")</f>
        <v/>
      </c>
      <c r="AH45" s="47" t="str">
        <f>IFERROR(VLOOKUP($B45,AH$3:$BN$5,MAX($U$6:$BM$6)+2-AH$6,0),"")</f>
        <v/>
      </c>
      <c r="AI45" s="47" t="str">
        <f>IFERROR(VLOOKUP($B45,AI$3:$BN$5,MAX($U$6:$BM$6)+2-AI$6,0),"")</f>
        <v/>
      </c>
      <c r="AJ45" s="47" t="str">
        <f>IFERROR(VLOOKUP($B45,AJ$3:$BN$5,MAX($U$6:$BM$6)+2-AJ$6,0),"")</f>
        <v/>
      </c>
      <c r="AK45" s="47" t="str">
        <f>IFERROR(VLOOKUP($B45,AK$3:$BN$5,MAX($U$6:$BM$6)+2-AK$6,0),"")</f>
        <v/>
      </c>
      <c r="AL45" s="47" t="str">
        <f>IFERROR(VLOOKUP($B45,AL$3:$BN$5,MAX($U$6:$BM$6)+2-AL$6,0),"")</f>
        <v/>
      </c>
      <c r="AM45" s="47" t="str">
        <f>IFERROR(VLOOKUP($B45,AM$3:$BN$5,MAX($U$6:$BM$6)+2-AM$6,0),"")</f>
        <v/>
      </c>
      <c r="AN45" s="47" t="str">
        <f>IFERROR(VLOOKUP($B45,AN$3:$BN$5,MAX($U$6:$BM$6)+2-AN$6,0),"")</f>
        <v/>
      </c>
      <c r="AO45" s="47" t="str">
        <f>IFERROR(VLOOKUP($B45,AO$3:$BN$5,MAX($U$6:$BM$6)+2-AO$6,0),"")</f>
        <v/>
      </c>
      <c r="AP45" s="47" t="str">
        <f>IFERROR(VLOOKUP($B45,AP$3:$BN$5,MAX($U$6:$BM$6)+2-AP$6,0),"")</f>
        <v/>
      </c>
      <c r="AQ45" s="47" t="str">
        <f>IFERROR(VLOOKUP($B45,AQ$3:$BN$5,MAX($U$6:$BM$6)+2-AQ$6,0),"")</f>
        <v/>
      </c>
      <c r="AR45" s="47" t="str">
        <f>IFERROR(VLOOKUP($B45,AR$3:$BN$5,MAX($U$6:$BM$6)+2-AR$6,0),"")</f>
        <v/>
      </c>
      <c r="AS45" s="47" t="str">
        <f>IFERROR(VLOOKUP($B45,AS$3:$BN$5,MAX($U$6:$BM$6)+2-AS$6,0),"")</f>
        <v/>
      </c>
      <c r="AT45" s="47" t="str">
        <f>IFERROR(VLOOKUP($B45,AT$3:$BN$5,MAX($U$6:$BM$6)+2-AT$6,0),"")</f>
        <v/>
      </c>
      <c r="AU45" s="47" t="str">
        <f>IFERROR(VLOOKUP($B45,AU$3:$BN$5,MAX($U$6:$BM$6)+2-AU$6,0),"")</f>
        <v/>
      </c>
      <c r="AV45" s="47" t="str">
        <f>IFERROR(VLOOKUP($B45,AV$3:$BN$5,MAX($U$6:$BM$6)+2-AV$6,0),"")</f>
        <v/>
      </c>
      <c r="AW45" s="47" t="str">
        <f>IFERROR(VLOOKUP($B45,AW$3:$BN$5,MAX($U$6:$BM$6)+2-AW$6,0),"")</f>
        <v/>
      </c>
      <c r="AX45" s="47" t="str">
        <f>IFERROR(VLOOKUP($B45,AX$3:$BN$5,MAX($U$6:$BM$6)+2-AX$6,0),"")</f>
        <v/>
      </c>
      <c r="AY45" s="47" t="str">
        <f>IFERROR(VLOOKUP($B45,AY$3:$BN$5,MAX($U$6:$BM$6)+2-AY$6,0),"")</f>
        <v/>
      </c>
      <c r="AZ45" s="47" t="str">
        <f>IFERROR(VLOOKUP($B45,AZ$3:$BN$5,MAX($U$6:$BM$6)+2-AZ$6,0),"")</f>
        <v/>
      </c>
      <c r="BA45" s="47" t="str">
        <f>IFERROR(VLOOKUP($B45,BA$3:$BN$5,MAX($U$6:$BM$6)+2-BA$6,0),"")</f>
        <v/>
      </c>
      <c r="BB45" s="47" t="str">
        <f>IFERROR(VLOOKUP($B45,BB$3:$BN$5,MAX($U$6:$BM$6)+2-BB$6,0),"")</f>
        <v/>
      </c>
      <c r="BC45" s="47" t="str">
        <f>IFERROR(VLOOKUP($B45,BC$3:$BN$5,MAX($U$6:$BM$6)+2-BC$6,0),"")</f>
        <v/>
      </c>
      <c r="BD45" s="47" t="str">
        <f>IFERROR(VLOOKUP($B45,BD$3:$BN$5,MAX($U$6:$BM$6)+2-BD$6,0),"")</f>
        <v/>
      </c>
      <c r="BE45" s="47" t="str">
        <f>IFERROR(VLOOKUP($B45,BE$3:$BN$5,MAX($U$6:$BM$6)+2-BE$6,0),"")</f>
        <v/>
      </c>
      <c r="BF45" s="47" t="str">
        <f>IFERROR(VLOOKUP($B45,BF$3:$BN$5,MAX($U$6:$BM$6)+2-BF$6,0),"")</f>
        <v/>
      </c>
      <c r="BG45" s="47" t="str">
        <f>IFERROR(VLOOKUP($B45,BG$3:$BN$5,MAX($U$6:$BM$6)+2-BG$6,0),"")</f>
        <v/>
      </c>
      <c r="BH45" s="47" t="str">
        <f>IFERROR(VLOOKUP($B45,BH$3:$BN$5,MAX($U$6:$BM$6)+2-BH$6,0),"")</f>
        <v/>
      </c>
      <c r="BI45" s="47" t="str">
        <f>IFERROR(VLOOKUP($B45,BI$3:$BN$5,MAX($U$6:$BM$6)+2-BI$6,0),"")</f>
        <v/>
      </c>
      <c r="BJ45" s="47" t="str">
        <f>IFERROR(VLOOKUP($B45,BJ$3:$BN$5,MAX($U$6:$BM$6)+2-BJ$6,0),"")</f>
        <v/>
      </c>
      <c r="BK45" s="47" t="str">
        <f>IFERROR(VLOOKUP($B45,BK$3:$BN$5,MAX($U$6:$BM$6)+2-BK$6,0),"")</f>
        <v/>
      </c>
      <c r="BL45" s="47" t="str">
        <f>IFERROR(VLOOKUP($B45,BL$3:$BN$5,MAX($U$6:$BM$6)+2-BL$6,0),"")</f>
        <v/>
      </c>
      <c r="BM45" s="47" t="str">
        <f>IFERROR(VLOOKUP($B45,BM$3:$BN$5,MAX($U$6:$BM$6)+2-BM$6,0),"")</f>
        <v/>
      </c>
      <c r="BN45" s="46">
        <f t="shared" si="12"/>
        <v>0</v>
      </c>
      <c r="BO45" s="48" t="str">
        <f t="shared" si="13"/>
        <v/>
      </c>
      <c r="BP45" s="48">
        <v>38</v>
      </c>
      <c r="BQ45" s="49" t="str">
        <f t="shared" si="14"/>
        <v/>
      </c>
      <c r="BR45" s="50">
        <f t="shared" si="15"/>
        <v>0</v>
      </c>
      <c r="BS45" s="51">
        <f t="shared" si="16"/>
        <v>0</v>
      </c>
      <c r="BT45" s="52" t="str">
        <f>IFERROR(VLOOKUP($B45,BT$2:$CN$5,MAX($BT$6:$CM$6)+2-BT$6,0)*BT$7,"")</f>
        <v/>
      </c>
      <c r="BU45" s="52" t="str">
        <f>IFERROR(VLOOKUP($B45,BU$2:$CN$5,MAX($BT$6:$CM$6)+2-BU$6,0)*BU$7,"")</f>
        <v/>
      </c>
      <c r="BV45" s="52" t="str">
        <f>IFERROR(VLOOKUP($B45,BV$2:$CN$5,MAX($BT$6:$CM$6)+2-BV$6,0)*BV$7,"")</f>
        <v/>
      </c>
      <c r="BW45" s="52" t="str">
        <f>IFERROR(VLOOKUP($B45,BW$2:$CN$5,MAX($BT$6:$CM$6)+2-BW$6,0)*BW$7,"")</f>
        <v/>
      </c>
      <c r="BX45" s="52" t="str">
        <f>IFERROR(VLOOKUP($B45,BX$2:$CN$5,MAX($BT$6:$CM$6)+2-BX$6,0)*BX$7,"")</f>
        <v/>
      </c>
      <c r="BY45" s="52" t="str">
        <f>IFERROR(VLOOKUP($B45,BY$2:$CN$5,MAX($BT$6:$CM$6)+2-BY$6,0)*BY$7,"")</f>
        <v/>
      </c>
      <c r="BZ45" s="52" t="str">
        <f>IFERROR(VLOOKUP($B45,BZ$2:$CN$5,MAX($BT$6:$CM$6)+2-BZ$6,0)*BZ$7,"")</f>
        <v/>
      </c>
      <c r="CA45" s="52" t="str">
        <f>IFERROR(VLOOKUP($B45,CA$2:$CN$5,MAX($BT$6:$CM$6)+2-CA$6,0)*CA$7,"")</f>
        <v/>
      </c>
      <c r="CB45" s="52" t="str">
        <f>IFERROR(VLOOKUP($B45,CB$2:$CN$5,MAX($BT$6:$CM$6)+2-CB$6,0)*CB$7,"")</f>
        <v/>
      </c>
      <c r="CC45" s="52" t="str">
        <f>IFERROR(VLOOKUP($B45,CC$2:$CN$5,MAX($BT$6:$CM$6)+2-CC$6,0)*CC$7,"")</f>
        <v/>
      </c>
      <c r="CD45" s="52" t="str">
        <f>IFERROR(VLOOKUP($B45,CD$2:$CN$5,MAX($BT$6:$CM$6)+2-CD$6,0)*CD$7,"")</f>
        <v/>
      </c>
      <c r="CE45" s="52" t="str">
        <f>IFERROR(VLOOKUP($B45,CE$2:$CN$5,MAX($BT$6:$CM$6)+2-CE$6,0)*CE$7,"")</f>
        <v/>
      </c>
      <c r="CF45" s="52" t="str">
        <f>IFERROR(VLOOKUP($B45,CF$2:$CN$5,MAX($BT$6:$CM$6)+2-CF$6,0)*CF$7,"")</f>
        <v/>
      </c>
      <c r="CG45" s="52" t="str">
        <f>IFERROR(VLOOKUP($B45,CG$2:$CN$5,MAX($BT$6:$CM$6)+2-CG$6,0)*CG$7,"")</f>
        <v/>
      </c>
      <c r="CH45" s="52" t="str">
        <f>IFERROR(VLOOKUP($B45,CH$2:$CN$5,MAX($BT$6:$CM$6)+2-CH$6,0)*CH$7,"")</f>
        <v/>
      </c>
      <c r="CI45" s="52" t="str">
        <f>IFERROR(VLOOKUP($B45,CI$2:$CN$5,MAX($BT$6:$CM$6)+2-CI$6,0)*CI$7,"")</f>
        <v/>
      </c>
      <c r="CJ45" s="52" t="str">
        <f>IFERROR(VLOOKUP($B45,CJ$2:$CN$5,MAX($BT$6:$CM$6)+2-CJ$6,0)*CJ$7,"")</f>
        <v/>
      </c>
      <c r="CK45" s="52" t="str">
        <f>IFERROR(VLOOKUP($B45,CK$2:$CN$5,MAX($BT$6:$CM$6)+2-CK$6,0)*CK$7,"")</f>
        <v/>
      </c>
      <c r="CL45" s="52" t="str">
        <f>IFERROR(VLOOKUP($B45,CL$2:$CN$5,MAX($BT$6:$CM$6)+2-CL$6,0)*CL$7,"")</f>
        <v/>
      </c>
      <c r="CM45" s="52" t="str">
        <f>IFERROR(VLOOKUP($B45,CM$2:$CN$5,MAX($BT$6:$CM$6)+2-CM$6,0)*CM$7,"")</f>
        <v/>
      </c>
      <c r="CP45" s="53"/>
      <c r="CQ45" s="54" t="str">
        <f>IFERROR(VLOOKUP($B45,BT$49:$CN$58,MAX($CQ$6:$DJ$6)+2-CQ$6,0)*CQ$7,"")</f>
        <v/>
      </c>
      <c r="CR45" s="54" t="str">
        <f>IFERROR(VLOOKUP($B45,BU$49:$CN$58,MAX($CQ$6:$DJ$6)+2-CR$6,0)*CR$7,"")</f>
        <v/>
      </c>
      <c r="CS45" s="54" t="str">
        <f>IFERROR(VLOOKUP($B45,BV$49:$CN$58,MAX($CQ$6:$DJ$6)+2-CS$6,0)*CS$7,"")</f>
        <v/>
      </c>
      <c r="CT45" s="54" t="str">
        <f>IFERROR(VLOOKUP($B45,BW$49:$CN$58,MAX($CQ$6:$DJ$6)+2-CT$6,0)*CT$7,"")</f>
        <v/>
      </c>
      <c r="CU45" s="54" t="str">
        <f>IFERROR(VLOOKUP($B45,BX$49:$CN$58,MAX($CQ$6:$DJ$6)+2-CU$6,0)*CU$7,"")</f>
        <v/>
      </c>
      <c r="CV45" s="54" t="str">
        <f>IFERROR(VLOOKUP($B45,BY$49:$CN$58,MAX($CQ$6:$DJ$6)+2-CV$6,0)*CV$7,"")</f>
        <v/>
      </c>
      <c r="CW45" s="54" t="str">
        <f>IFERROR(VLOOKUP($B45,BZ$49:$CN$58,MAX($CQ$6:$DJ$6)+2-CW$6,0)*CW$7,"")</f>
        <v/>
      </c>
      <c r="CX45" s="54" t="str">
        <f>IFERROR(VLOOKUP($B45,CA$49:$CN$58,MAX($CQ$6:$DJ$6)+2-CX$6,0)*CX$7,"")</f>
        <v/>
      </c>
      <c r="CY45" s="54" t="str">
        <f>IFERROR(VLOOKUP($B45,CB$49:$CN$58,MAX($CQ$6:$DJ$6)+2-CY$6,0)*CY$7,"")</f>
        <v/>
      </c>
      <c r="CZ45" s="54" t="str">
        <f>IFERROR(VLOOKUP($B45,CC$49:$CN$58,MAX($CQ$6:$DJ$6)+2-CZ$6,0)*CZ$7,"")</f>
        <v/>
      </c>
      <c r="DA45" s="54" t="str">
        <f>IFERROR(VLOOKUP($B45,CD$49:$CN$58,MAX($CQ$6:$DJ$6)+2-DA$6,0)*DA$7,"")</f>
        <v/>
      </c>
      <c r="DB45" s="54" t="str">
        <f>IFERROR(VLOOKUP($B45,CE$49:$CN$58,MAX($CQ$6:$DJ$6)+2-DB$6,0)*DB$7,"")</f>
        <v/>
      </c>
      <c r="DC45" s="54" t="str">
        <f>IFERROR(VLOOKUP($B45,CF$49:$CN$58,MAX($CQ$6:$DJ$6)+2-DC$6,0)*DC$7,"")</f>
        <v/>
      </c>
      <c r="DD45" s="54" t="str">
        <f>IFERROR(VLOOKUP($B45,CG$49:$CN$58,MAX($CQ$6:$DJ$6)+2-DD$6,0)*DD$7,"")</f>
        <v/>
      </c>
      <c r="DE45" s="54" t="str">
        <f>IFERROR(VLOOKUP($B45,CH$49:$CN$58,MAX($CQ$6:$DJ$6)+2-DE$6,0)*DE$7,"")</f>
        <v/>
      </c>
      <c r="DF45" s="54" t="str">
        <f>IFERROR(VLOOKUP($B45,CI$49:$CN$58,MAX($CQ$6:$DJ$6)+2-DF$6,0)*DF$7,"")</f>
        <v/>
      </c>
      <c r="DG45" s="54" t="str">
        <f>IFERROR(VLOOKUP($B45,CJ$49:$CN$58,MAX($CQ$6:$DJ$6)+2-DG$6,0)*DG$7,"")</f>
        <v/>
      </c>
      <c r="DH45" s="54" t="str">
        <f>IFERROR(VLOOKUP($B45,CK$49:$CN$58,MAX($CQ$6:$DJ$6)+2-DH$6,0)*DH$7,"")</f>
        <v/>
      </c>
      <c r="DI45" s="54" t="str">
        <f>IFERROR(VLOOKUP($B45,CL$49:$CN$58,MAX($CQ$6:$DJ$6)+2-DI$6,0)*DI$7,"")</f>
        <v/>
      </c>
      <c r="DJ45" s="54" t="str">
        <f>IFERROR(VLOOKUP($B45,CM$49:$CN$58,MAX($CQ$6:$DJ$6)+2-DJ$6,0)*DJ$7,"")</f>
        <v/>
      </c>
      <c r="DK45" s="55">
        <f t="shared" si="17"/>
        <v>0</v>
      </c>
      <c r="DM45" s="56" t="str">
        <f>IFERROR(VLOOKUP($B45,BT$60:$CN$69,MAX($BT$6:$CM$6)+2-DM$6,0)*DM$7,"")</f>
        <v/>
      </c>
      <c r="DN45" s="56" t="str">
        <f>IFERROR(VLOOKUP($B45,BU$60:$CN$69,MAX($BT$6:$CM$6)+2-DN$6,0)*DN$7,"")</f>
        <v/>
      </c>
      <c r="DO45" s="56" t="str">
        <f>IFERROR(VLOOKUP($B45,BV$60:$CN$69,MAX($BT$6:$CM$6)+2-DO$6,0)*DO$7,"")</f>
        <v/>
      </c>
      <c r="DP45" s="56" t="str">
        <f>IFERROR(VLOOKUP($B45,BW$60:$CN$69,MAX($BT$6:$CM$6)+2-DP$6,0)*DP$7,"")</f>
        <v/>
      </c>
      <c r="DQ45" s="56" t="str">
        <f>IFERROR(VLOOKUP($B45,BX$60:$CN$69,MAX($BT$6:$CM$6)+2-DQ$6,0)*DQ$7,"")</f>
        <v/>
      </c>
      <c r="DR45" s="56" t="str">
        <f>IFERROR(VLOOKUP($B45,BY$60:$CN$69,MAX($BT$6:$CM$6)+2-DR$6,0)*DR$7,"")</f>
        <v/>
      </c>
      <c r="DS45" s="56" t="str">
        <f>IFERROR(VLOOKUP($B45,BZ$60:$CN$69,MAX($BT$6:$CM$6)+2-DS$6,0)*DS$7,"")</f>
        <v/>
      </c>
      <c r="DT45" s="56" t="str">
        <f>IFERROR(VLOOKUP($B45,CA$60:$CN$69,MAX($BT$6:$CM$6)+2-DT$6,0)*DT$7,"")</f>
        <v/>
      </c>
      <c r="DU45" s="56" t="str">
        <f>IFERROR(VLOOKUP($B45,CB$60:$CN$69,MAX($BT$6:$CM$6)+2-DU$6,0)*DU$7,"")</f>
        <v/>
      </c>
      <c r="DV45" s="56" t="str">
        <f>IFERROR(VLOOKUP($B45,CC$60:$CN$69,MAX($BT$6:$CM$6)+2-DV$6,0)*DV$7,"")</f>
        <v/>
      </c>
      <c r="DW45" s="56" t="str">
        <f>IFERROR(VLOOKUP($B45,CD$60:$CN$69,MAX($BT$6:$CM$6)+2-DW$6,0)*DW$7,"")</f>
        <v/>
      </c>
      <c r="DX45" s="56" t="str">
        <f>IFERROR(VLOOKUP($B45,CE$60:$CN$69,MAX($BT$6:$CM$6)+2-DX$6,0)*DX$7,"")</f>
        <v/>
      </c>
      <c r="DY45" s="56" t="str">
        <f>IFERROR(VLOOKUP($B45,CF$60:$CN$69,MAX($BT$6:$CM$6)+2-DY$6,0)*DY$7,"")</f>
        <v/>
      </c>
      <c r="DZ45" s="56" t="str">
        <f>IFERROR(VLOOKUP($B45,CG$60:$CN$69,MAX($BT$6:$CM$6)+2-DZ$6,0)*DZ$7,"")</f>
        <v/>
      </c>
      <c r="EA45" s="56" t="str">
        <f>IFERROR(VLOOKUP($B45,CH$60:$CN$69,MAX($BT$6:$CM$6)+2-EA$6,0)*EA$7,"")</f>
        <v/>
      </c>
      <c r="EB45" s="56" t="str">
        <f>IFERROR(VLOOKUP($B45,CI$60:$CN$69,MAX($BT$6:$CM$6)+2-EB$6,0)*EB$7,"")</f>
        <v/>
      </c>
      <c r="EC45" s="56" t="str">
        <f>IFERROR(VLOOKUP($B45,CJ$60:$CN$69,MAX($BT$6:$CM$6)+2-EC$6,0)*EC$7,"")</f>
        <v/>
      </c>
      <c r="ED45" s="56" t="str">
        <f>IFERROR(VLOOKUP($B45,CK$60:$CN$69,MAX($BT$6:$CM$6)+2-ED$6,0)*ED$7,"")</f>
        <v/>
      </c>
      <c r="EE45" s="56" t="str">
        <f>IFERROR(VLOOKUP($B45,CL$60:$CN$69,MAX($BT$6:$CM$6)+2-EE$6,0)*EE$7,"")</f>
        <v/>
      </c>
      <c r="EF45" s="56" t="str">
        <f>IFERROR(VLOOKUP($B45,CM$60:$CN$69,MAX($BT$6:$CM$6)+2-EF$6,0)*EF$7,"")</f>
        <v/>
      </c>
      <c r="EG45" s="57">
        <f t="shared" si="18"/>
        <v>0</v>
      </c>
      <c r="EJ45" s="1">
        <v>38</v>
      </c>
      <c r="EL45" s="1">
        <v>38</v>
      </c>
      <c r="EN45" s="1">
        <v>38</v>
      </c>
      <c r="EP45" s="1">
        <v>38</v>
      </c>
    </row>
    <row r="46" spans="1:146" ht="18" hidden="1">
      <c r="A46" s="36" t="s">
        <v>65</v>
      </c>
      <c r="B46" s="68"/>
      <c r="C46" s="69"/>
      <c r="D46" s="70"/>
      <c r="E46" s="70"/>
      <c r="F46" s="71"/>
      <c r="G46" s="37"/>
      <c r="H46" s="43">
        <f t="shared" si="0"/>
        <v>0</v>
      </c>
      <c r="I46" s="43">
        <f t="shared" si="1"/>
        <v>0</v>
      </c>
      <c r="J46" s="43">
        <f t="shared" si="2"/>
        <v>0</v>
      </c>
      <c r="K46" s="43">
        <f t="shared" si="3"/>
        <v>0</v>
      </c>
      <c r="L46" s="43">
        <f t="shared" si="4"/>
        <v>0</v>
      </c>
      <c r="M46" s="43">
        <f t="shared" si="5"/>
        <v>49</v>
      </c>
      <c r="N46" s="43">
        <f t="shared" si="6"/>
        <v>0</v>
      </c>
      <c r="O46" s="44">
        <f t="shared" si="7"/>
        <v>49</v>
      </c>
      <c r="P46" s="45" t="str">
        <f t="shared" si="8"/>
        <v/>
      </c>
      <c r="Q46" s="45">
        <f t="shared" si="9"/>
        <v>0</v>
      </c>
      <c r="R46" s="46"/>
      <c r="S46" s="46" t="str">
        <f t="shared" si="10"/>
        <v/>
      </c>
      <c r="T46" s="46">
        <f t="shared" si="11"/>
        <v>0</v>
      </c>
      <c r="U46" s="47" t="str">
        <f>IFERROR(VLOOKUP($B46,U$3:$BN$5,MAX($U$6:$BM$6)+2-U$6,0),"")</f>
        <v/>
      </c>
      <c r="V46" s="47" t="str">
        <f>IFERROR(VLOOKUP($B46,V$3:$BN$5,MAX($U$6:$BM$6)+2-V$6,0),"")</f>
        <v/>
      </c>
      <c r="W46" s="47" t="str">
        <f>IFERROR(VLOOKUP($B46,W$3:$BN$5,MAX($U$6:$BM$6)+2-W$6,0),"")</f>
        <v/>
      </c>
      <c r="X46" s="47" t="str">
        <f>IFERROR(VLOOKUP($B46,X$3:$BN$5,MAX($U$6:$BM$6)+2-X$6,0),"")</f>
        <v/>
      </c>
      <c r="Y46" s="47" t="str">
        <f>IFERROR(VLOOKUP($B46,Y$3:$BN$5,MAX($U$6:$BM$6)+2-Y$6,0),"")</f>
        <v/>
      </c>
      <c r="Z46" s="47" t="str">
        <f>IFERROR(VLOOKUP($B46,Z$3:$BN$5,MAX($U$6:$BM$6)+2-Z$6,0),"")</f>
        <v/>
      </c>
      <c r="AA46" s="47" t="str">
        <f>IFERROR(VLOOKUP($B46,AA$3:$BN$5,MAX($U$6:$BM$6)+2-AA$6,0),"")</f>
        <v/>
      </c>
      <c r="AB46" s="47" t="str">
        <f>IFERROR(VLOOKUP($B46,AB$3:$BN$5,MAX($U$6:$BM$6)+2-AB$6,0),"")</f>
        <v/>
      </c>
      <c r="AC46" s="47" t="str">
        <f>IFERROR(VLOOKUP($B46,AC$3:$BN$5,MAX($U$6:$BM$6)+2-AC$6,0),"")</f>
        <v/>
      </c>
      <c r="AD46" s="47" t="str">
        <f>IFERROR(VLOOKUP($B46,AD$3:$BN$5,MAX($U$6:$BM$6)+2-AD$6,0),"")</f>
        <v/>
      </c>
      <c r="AE46" s="47" t="str">
        <f>IFERROR(VLOOKUP($B46,AE$3:$BN$5,MAX($U$6:$BM$6)+2-AE$6,0),"")</f>
        <v/>
      </c>
      <c r="AF46" s="47" t="str">
        <f>IFERROR(VLOOKUP($B46,AF$3:$BN$5,MAX($U$6:$BM$6)+2-AF$6,0),"")</f>
        <v/>
      </c>
      <c r="AG46" s="47" t="str">
        <f>IFERROR(VLOOKUP($B46,AG$3:$BN$5,MAX($U$6:$BM$6)+2-AG$6,0),"")</f>
        <v/>
      </c>
      <c r="AH46" s="47" t="str">
        <f>IFERROR(VLOOKUP($B46,AH$3:$BN$5,MAX($U$6:$BM$6)+2-AH$6,0),"")</f>
        <v/>
      </c>
      <c r="AI46" s="47" t="str">
        <f>IFERROR(VLOOKUP($B46,AI$3:$BN$5,MAX($U$6:$BM$6)+2-AI$6,0),"")</f>
        <v/>
      </c>
      <c r="AJ46" s="47" t="str">
        <f>IFERROR(VLOOKUP($B46,AJ$3:$BN$5,MAX($U$6:$BM$6)+2-AJ$6,0),"")</f>
        <v/>
      </c>
      <c r="AK46" s="47" t="str">
        <f>IFERROR(VLOOKUP($B46,AK$3:$BN$5,MAX($U$6:$BM$6)+2-AK$6,0),"")</f>
        <v/>
      </c>
      <c r="AL46" s="47" t="str">
        <f>IFERROR(VLOOKUP($B46,AL$3:$BN$5,MAX($U$6:$BM$6)+2-AL$6,0),"")</f>
        <v/>
      </c>
      <c r="AM46" s="47" t="str">
        <f>IFERROR(VLOOKUP($B46,AM$3:$BN$5,MAX($U$6:$BM$6)+2-AM$6,0),"")</f>
        <v/>
      </c>
      <c r="AN46" s="47" t="str">
        <f>IFERROR(VLOOKUP($B46,AN$3:$BN$5,MAX($U$6:$BM$6)+2-AN$6,0),"")</f>
        <v/>
      </c>
      <c r="AO46" s="47" t="str">
        <f>IFERROR(VLOOKUP($B46,AO$3:$BN$5,MAX($U$6:$BM$6)+2-AO$6,0),"")</f>
        <v/>
      </c>
      <c r="AP46" s="47" t="str">
        <f>IFERROR(VLOOKUP($B46,AP$3:$BN$5,MAX($U$6:$BM$6)+2-AP$6,0),"")</f>
        <v/>
      </c>
      <c r="AQ46" s="47" t="str">
        <f>IFERROR(VLOOKUP($B46,AQ$3:$BN$5,MAX($U$6:$BM$6)+2-AQ$6,0),"")</f>
        <v/>
      </c>
      <c r="AR46" s="47" t="str">
        <f>IFERROR(VLOOKUP($B46,AR$3:$BN$5,MAX($U$6:$BM$6)+2-AR$6,0),"")</f>
        <v/>
      </c>
      <c r="AS46" s="47" t="str">
        <f>IFERROR(VLOOKUP($B46,AS$3:$BN$5,MAX($U$6:$BM$6)+2-AS$6,0),"")</f>
        <v/>
      </c>
      <c r="AT46" s="47" t="str">
        <f>IFERROR(VLOOKUP($B46,AT$3:$BN$5,MAX($U$6:$BM$6)+2-AT$6,0),"")</f>
        <v/>
      </c>
      <c r="AU46" s="47" t="str">
        <f>IFERROR(VLOOKUP($B46,AU$3:$BN$5,MAX($U$6:$BM$6)+2-AU$6,0),"")</f>
        <v/>
      </c>
      <c r="AV46" s="47" t="str">
        <f>IFERROR(VLOOKUP($B46,AV$3:$BN$5,MAX($U$6:$BM$6)+2-AV$6,0),"")</f>
        <v/>
      </c>
      <c r="AW46" s="47" t="str">
        <f>IFERROR(VLOOKUP($B46,AW$3:$BN$5,MAX($U$6:$BM$6)+2-AW$6,0),"")</f>
        <v/>
      </c>
      <c r="AX46" s="47" t="str">
        <f>IFERROR(VLOOKUP($B46,AX$3:$BN$5,MAX($U$6:$BM$6)+2-AX$6,0),"")</f>
        <v/>
      </c>
      <c r="AY46" s="47" t="str">
        <f>IFERROR(VLOOKUP($B46,AY$3:$BN$5,MAX($U$6:$BM$6)+2-AY$6,0),"")</f>
        <v/>
      </c>
      <c r="AZ46" s="47" t="str">
        <f>IFERROR(VLOOKUP($B46,AZ$3:$BN$5,MAX($U$6:$BM$6)+2-AZ$6,0),"")</f>
        <v/>
      </c>
      <c r="BA46" s="47" t="str">
        <f>IFERROR(VLOOKUP($B46,BA$3:$BN$5,MAX($U$6:$BM$6)+2-BA$6,0),"")</f>
        <v/>
      </c>
      <c r="BB46" s="47" t="str">
        <f>IFERROR(VLOOKUP($B46,BB$3:$BN$5,MAX($U$6:$BM$6)+2-BB$6,0),"")</f>
        <v/>
      </c>
      <c r="BC46" s="47" t="str">
        <f>IFERROR(VLOOKUP($B46,BC$3:$BN$5,MAX($U$6:$BM$6)+2-BC$6,0),"")</f>
        <v/>
      </c>
      <c r="BD46" s="47" t="str">
        <f>IFERROR(VLOOKUP($B46,BD$3:$BN$5,MAX($U$6:$BM$6)+2-BD$6,0),"")</f>
        <v/>
      </c>
      <c r="BE46" s="47" t="str">
        <f>IFERROR(VLOOKUP($B46,BE$3:$BN$5,MAX($U$6:$BM$6)+2-BE$6,0),"")</f>
        <v/>
      </c>
      <c r="BF46" s="47" t="str">
        <f>IFERROR(VLOOKUP($B46,BF$3:$BN$5,MAX($U$6:$BM$6)+2-BF$6,0),"")</f>
        <v/>
      </c>
      <c r="BG46" s="47" t="str">
        <f>IFERROR(VLOOKUP($B46,BG$3:$BN$5,MAX($U$6:$BM$6)+2-BG$6,0),"")</f>
        <v/>
      </c>
      <c r="BH46" s="47" t="str">
        <f>IFERROR(VLOOKUP($B46,BH$3:$BN$5,MAX($U$6:$BM$6)+2-BH$6,0),"")</f>
        <v/>
      </c>
      <c r="BI46" s="47" t="str">
        <f>IFERROR(VLOOKUP($B46,BI$3:$BN$5,MAX($U$6:$BM$6)+2-BI$6,0),"")</f>
        <v/>
      </c>
      <c r="BJ46" s="47" t="str">
        <f>IFERROR(VLOOKUP($B46,BJ$3:$BN$5,MAX($U$6:$BM$6)+2-BJ$6,0),"")</f>
        <v/>
      </c>
      <c r="BK46" s="47" t="str">
        <f>IFERROR(VLOOKUP($B46,BK$3:$BN$5,MAX($U$6:$BM$6)+2-BK$6,0),"")</f>
        <v/>
      </c>
      <c r="BL46" s="47" t="str">
        <f>IFERROR(VLOOKUP($B46,BL$3:$BN$5,MAX($U$6:$BM$6)+2-BL$6,0),"")</f>
        <v/>
      </c>
      <c r="BM46" s="47" t="str">
        <f>IFERROR(VLOOKUP($B46,BM$3:$BN$5,MAX($U$6:$BM$6)+2-BM$6,0),"")</f>
        <v/>
      </c>
      <c r="BN46" s="46">
        <f t="shared" si="12"/>
        <v>0</v>
      </c>
      <c r="BO46" s="48" t="str">
        <f t="shared" si="13"/>
        <v/>
      </c>
      <c r="BP46" s="48">
        <v>39</v>
      </c>
      <c r="BQ46" s="49" t="str">
        <f t="shared" si="14"/>
        <v/>
      </c>
      <c r="BR46" s="50">
        <f t="shared" si="15"/>
        <v>0</v>
      </c>
      <c r="BS46" s="51">
        <f t="shared" si="16"/>
        <v>0</v>
      </c>
      <c r="BT46" s="52" t="str">
        <f>IFERROR(VLOOKUP($B46,BT$2:$CN$5,MAX($BT$6:$CM$6)+2-BT$6,0)*BT$7,"")</f>
        <v/>
      </c>
      <c r="BU46" s="52" t="str">
        <f>IFERROR(VLOOKUP($B46,BU$2:$CN$5,MAX($BT$6:$CM$6)+2-BU$6,0)*BU$7,"")</f>
        <v/>
      </c>
      <c r="BV46" s="52" t="str">
        <f>IFERROR(VLOOKUP($B46,BV$2:$CN$5,MAX($BT$6:$CM$6)+2-BV$6,0)*BV$7,"")</f>
        <v/>
      </c>
      <c r="BW46" s="52" t="str">
        <f>IFERROR(VLOOKUP($B46,BW$2:$CN$5,MAX($BT$6:$CM$6)+2-BW$6,0)*BW$7,"")</f>
        <v/>
      </c>
      <c r="BX46" s="52" t="str">
        <f>IFERROR(VLOOKUP($B46,BX$2:$CN$5,MAX($BT$6:$CM$6)+2-BX$6,0)*BX$7,"")</f>
        <v/>
      </c>
      <c r="BY46" s="52" t="str">
        <f>IFERROR(VLOOKUP($B46,BY$2:$CN$5,MAX($BT$6:$CM$6)+2-BY$6,0)*BY$7,"")</f>
        <v/>
      </c>
      <c r="BZ46" s="52" t="str">
        <f>IFERROR(VLOOKUP($B46,BZ$2:$CN$5,MAX($BT$6:$CM$6)+2-BZ$6,0)*BZ$7,"")</f>
        <v/>
      </c>
      <c r="CA46" s="52" t="str">
        <f>IFERROR(VLOOKUP($B46,CA$2:$CN$5,MAX($BT$6:$CM$6)+2-CA$6,0)*CA$7,"")</f>
        <v/>
      </c>
      <c r="CB46" s="52" t="str">
        <f>IFERROR(VLOOKUP($B46,CB$2:$CN$5,MAX($BT$6:$CM$6)+2-CB$6,0)*CB$7,"")</f>
        <v/>
      </c>
      <c r="CC46" s="52" t="str">
        <f>IFERROR(VLOOKUP($B46,CC$2:$CN$5,MAX($BT$6:$CM$6)+2-CC$6,0)*CC$7,"")</f>
        <v/>
      </c>
      <c r="CD46" s="52" t="str">
        <f>IFERROR(VLOOKUP($B46,CD$2:$CN$5,MAX($BT$6:$CM$6)+2-CD$6,0)*CD$7,"")</f>
        <v/>
      </c>
      <c r="CE46" s="52" t="str">
        <f>IFERROR(VLOOKUP($B46,CE$2:$CN$5,MAX($BT$6:$CM$6)+2-CE$6,0)*CE$7,"")</f>
        <v/>
      </c>
      <c r="CF46" s="52" t="str">
        <f>IFERROR(VLOOKUP($B46,CF$2:$CN$5,MAX($BT$6:$CM$6)+2-CF$6,0)*CF$7,"")</f>
        <v/>
      </c>
      <c r="CG46" s="52" t="str">
        <f>IFERROR(VLOOKUP($B46,CG$2:$CN$5,MAX($BT$6:$CM$6)+2-CG$6,0)*CG$7,"")</f>
        <v/>
      </c>
      <c r="CH46" s="52" t="str">
        <f>IFERROR(VLOOKUP($B46,CH$2:$CN$5,MAX($BT$6:$CM$6)+2-CH$6,0)*CH$7,"")</f>
        <v/>
      </c>
      <c r="CI46" s="52" t="str">
        <f>IFERROR(VLOOKUP($B46,CI$2:$CN$5,MAX($BT$6:$CM$6)+2-CI$6,0)*CI$7,"")</f>
        <v/>
      </c>
      <c r="CJ46" s="52" t="str">
        <f>IFERROR(VLOOKUP($B46,CJ$2:$CN$5,MAX($BT$6:$CM$6)+2-CJ$6,0)*CJ$7,"")</f>
        <v/>
      </c>
      <c r="CK46" s="52" t="str">
        <f>IFERROR(VLOOKUP($B46,CK$2:$CN$5,MAX($BT$6:$CM$6)+2-CK$6,0)*CK$7,"")</f>
        <v/>
      </c>
      <c r="CL46" s="52" t="str">
        <f>IFERROR(VLOOKUP($B46,CL$2:$CN$5,MAX($BT$6:$CM$6)+2-CL$6,0)*CL$7,"")</f>
        <v/>
      </c>
      <c r="CM46" s="52" t="str">
        <f>IFERROR(VLOOKUP($B46,CM$2:$CN$5,MAX($BT$6:$CM$6)+2-CM$6,0)*CM$7,"")</f>
        <v/>
      </c>
      <c r="CP46" s="53"/>
      <c r="CQ46" s="54" t="str">
        <f>IFERROR(VLOOKUP($B46,BT$49:$CN$58,MAX($CQ$6:$DJ$6)+2-CQ$6,0)*CQ$7,"")</f>
        <v/>
      </c>
      <c r="CR46" s="54" t="str">
        <f>IFERROR(VLOOKUP($B46,BU$49:$CN$58,MAX($CQ$6:$DJ$6)+2-CR$6,0)*CR$7,"")</f>
        <v/>
      </c>
      <c r="CS46" s="54" t="str">
        <f>IFERROR(VLOOKUP($B46,BV$49:$CN$58,MAX($CQ$6:$DJ$6)+2-CS$6,0)*CS$7,"")</f>
        <v/>
      </c>
      <c r="CT46" s="54" t="str">
        <f>IFERROR(VLOOKUP($B46,BW$49:$CN$58,MAX($CQ$6:$DJ$6)+2-CT$6,0)*CT$7,"")</f>
        <v/>
      </c>
      <c r="CU46" s="54" t="str">
        <f>IFERROR(VLOOKUP($B46,BX$49:$CN$58,MAX($CQ$6:$DJ$6)+2-CU$6,0)*CU$7,"")</f>
        <v/>
      </c>
      <c r="CV46" s="54" t="str">
        <f>IFERROR(VLOOKUP($B46,BY$49:$CN$58,MAX($CQ$6:$DJ$6)+2-CV$6,0)*CV$7,"")</f>
        <v/>
      </c>
      <c r="CW46" s="54" t="str">
        <f>IFERROR(VLOOKUP($B46,BZ$49:$CN$58,MAX($CQ$6:$DJ$6)+2-CW$6,0)*CW$7,"")</f>
        <v/>
      </c>
      <c r="CX46" s="54" t="str">
        <f>IFERROR(VLOOKUP($B46,CA$49:$CN$58,MAX($CQ$6:$DJ$6)+2-CX$6,0)*CX$7,"")</f>
        <v/>
      </c>
      <c r="CY46" s="54" t="str">
        <f>IFERROR(VLOOKUP($B46,CB$49:$CN$58,MAX($CQ$6:$DJ$6)+2-CY$6,0)*CY$7,"")</f>
        <v/>
      </c>
      <c r="CZ46" s="54" t="str">
        <f>IFERROR(VLOOKUP($B46,CC$49:$CN$58,MAX($CQ$6:$DJ$6)+2-CZ$6,0)*CZ$7,"")</f>
        <v/>
      </c>
      <c r="DA46" s="54" t="str">
        <f>IFERROR(VLOOKUP($B46,CD$49:$CN$58,MAX($CQ$6:$DJ$6)+2-DA$6,0)*DA$7,"")</f>
        <v/>
      </c>
      <c r="DB46" s="54" t="str">
        <f>IFERROR(VLOOKUP($B46,CE$49:$CN$58,MAX($CQ$6:$DJ$6)+2-DB$6,0)*DB$7,"")</f>
        <v/>
      </c>
      <c r="DC46" s="54" t="str">
        <f>IFERROR(VLOOKUP($B46,CF$49:$CN$58,MAX($CQ$6:$DJ$6)+2-DC$6,0)*DC$7,"")</f>
        <v/>
      </c>
      <c r="DD46" s="54" t="str">
        <f>IFERROR(VLOOKUP($B46,CG$49:$CN$58,MAX($CQ$6:$DJ$6)+2-DD$6,0)*DD$7,"")</f>
        <v/>
      </c>
      <c r="DE46" s="54" t="str">
        <f>IFERROR(VLOOKUP($B46,CH$49:$CN$58,MAX($CQ$6:$DJ$6)+2-DE$6,0)*DE$7,"")</f>
        <v/>
      </c>
      <c r="DF46" s="54" t="str">
        <f>IFERROR(VLOOKUP($B46,CI$49:$CN$58,MAX($CQ$6:$DJ$6)+2-DF$6,0)*DF$7,"")</f>
        <v/>
      </c>
      <c r="DG46" s="54" t="str">
        <f>IFERROR(VLOOKUP($B46,CJ$49:$CN$58,MAX($CQ$6:$DJ$6)+2-DG$6,0)*DG$7,"")</f>
        <v/>
      </c>
      <c r="DH46" s="54" t="str">
        <f>IFERROR(VLOOKUP($B46,CK$49:$CN$58,MAX($CQ$6:$DJ$6)+2-DH$6,0)*DH$7,"")</f>
        <v/>
      </c>
      <c r="DI46" s="54" t="str">
        <f>IFERROR(VLOOKUP($B46,CL$49:$CN$58,MAX($CQ$6:$DJ$6)+2-DI$6,0)*DI$7,"")</f>
        <v/>
      </c>
      <c r="DJ46" s="54" t="str">
        <f>IFERROR(VLOOKUP($B46,CM$49:$CN$58,MAX($CQ$6:$DJ$6)+2-DJ$6,0)*DJ$7,"")</f>
        <v/>
      </c>
      <c r="DK46" s="55">
        <f t="shared" si="17"/>
        <v>0</v>
      </c>
      <c r="DM46" s="56" t="str">
        <f>IFERROR(VLOOKUP($B46,BT$60:$CN$69,MAX($BT$6:$CM$6)+2-DM$6,0)*DM$7,"")</f>
        <v/>
      </c>
      <c r="DN46" s="56" t="str">
        <f>IFERROR(VLOOKUP($B46,BU$60:$CN$69,MAX($BT$6:$CM$6)+2-DN$6,0)*DN$7,"")</f>
        <v/>
      </c>
      <c r="DO46" s="56" t="str">
        <f>IFERROR(VLOOKUP($B46,BV$60:$CN$69,MAX($BT$6:$CM$6)+2-DO$6,0)*DO$7,"")</f>
        <v/>
      </c>
      <c r="DP46" s="56" t="str">
        <f>IFERROR(VLOOKUP($B46,BW$60:$CN$69,MAX($BT$6:$CM$6)+2-DP$6,0)*DP$7,"")</f>
        <v/>
      </c>
      <c r="DQ46" s="56" t="str">
        <f>IFERROR(VLOOKUP($B46,BX$60:$CN$69,MAX($BT$6:$CM$6)+2-DQ$6,0)*DQ$7,"")</f>
        <v/>
      </c>
      <c r="DR46" s="56" t="str">
        <f>IFERROR(VLOOKUP($B46,BY$60:$CN$69,MAX($BT$6:$CM$6)+2-DR$6,0)*DR$7,"")</f>
        <v/>
      </c>
      <c r="DS46" s="56" t="str">
        <f>IFERROR(VLOOKUP($B46,BZ$60:$CN$69,MAX($BT$6:$CM$6)+2-DS$6,0)*DS$7,"")</f>
        <v/>
      </c>
      <c r="DT46" s="56" t="str">
        <f>IFERROR(VLOOKUP($B46,CA$60:$CN$69,MAX($BT$6:$CM$6)+2-DT$6,0)*DT$7,"")</f>
        <v/>
      </c>
      <c r="DU46" s="56" t="str">
        <f>IFERROR(VLOOKUP($B46,CB$60:$CN$69,MAX($BT$6:$CM$6)+2-DU$6,0)*DU$7,"")</f>
        <v/>
      </c>
      <c r="DV46" s="56" t="str">
        <f>IFERROR(VLOOKUP($B46,CC$60:$CN$69,MAX($BT$6:$CM$6)+2-DV$6,0)*DV$7,"")</f>
        <v/>
      </c>
      <c r="DW46" s="56" t="str">
        <f>IFERROR(VLOOKUP($B46,CD$60:$CN$69,MAX($BT$6:$CM$6)+2-DW$6,0)*DW$7,"")</f>
        <v/>
      </c>
      <c r="DX46" s="56" t="str">
        <f>IFERROR(VLOOKUP($B46,CE$60:$CN$69,MAX($BT$6:$CM$6)+2-DX$6,0)*DX$7,"")</f>
        <v/>
      </c>
      <c r="DY46" s="56" t="str">
        <f>IFERROR(VLOOKUP($B46,CF$60:$CN$69,MAX($BT$6:$CM$6)+2-DY$6,0)*DY$7,"")</f>
        <v/>
      </c>
      <c r="DZ46" s="56" t="str">
        <f>IFERROR(VLOOKUP($B46,CG$60:$CN$69,MAX($BT$6:$CM$6)+2-DZ$6,0)*DZ$7,"")</f>
        <v/>
      </c>
      <c r="EA46" s="56" t="str">
        <f>IFERROR(VLOOKUP($B46,CH$60:$CN$69,MAX($BT$6:$CM$6)+2-EA$6,0)*EA$7,"")</f>
        <v/>
      </c>
      <c r="EB46" s="56" t="str">
        <f>IFERROR(VLOOKUP($B46,CI$60:$CN$69,MAX($BT$6:$CM$6)+2-EB$6,0)*EB$7,"")</f>
        <v/>
      </c>
      <c r="EC46" s="56" t="str">
        <f>IFERROR(VLOOKUP($B46,CJ$60:$CN$69,MAX($BT$6:$CM$6)+2-EC$6,0)*EC$7,"")</f>
        <v/>
      </c>
      <c r="ED46" s="56" t="str">
        <f>IFERROR(VLOOKUP($B46,CK$60:$CN$69,MAX($BT$6:$CM$6)+2-ED$6,0)*ED$7,"")</f>
        <v/>
      </c>
      <c r="EE46" s="56" t="str">
        <f>IFERROR(VLOOKUP($B46,CL$60:$CN$69,MAX($BT$6:$CM$6)+2-EE$6,0)*EE$7,"")</f>
        <v/>
      </c>
      <c r="EF46" s="56" t="str">
        <f>IFERROR(VLOOKUP($B46,CM$60:$CN$69,MAX($BT$6:$CM$6)+2-EF$6,0)*EF$7,"")</f>
        <v/>
      </c>
      <c r="EG46" s="57">
        <f t="shared" si="18"/>
        <v>0</v>
      </c>
      <c r="EJ46" s="1">
        <v>39</v>
      </c>
      <c r="EL46" s="1">
        <v>39</v>
      </c>
      <c r="EN46" s="1">
        <v>39</v>
      </c>
      <c r="EP46" s="1">
        <v>39</v>
      </c>
    </row>
    <row r="47" spans="1:146" ht="18" hidden="1">
      <c r="A47" s="36" t="s">
        <v>66</v>
      </c>
      <c r="B47" s="68"/>
      <c r="C47" s="69"/>
      <c r="D47" s="70"/>
      <c r="E47" s="70"/>
      <c r="F47" s="71"/>
      <c r="G47" s="37"/>
      <c r="H47" s="43">
        <f t="shared" si="0"/>
        <v>0</v>
      </c>
      <c r="I47" s="43">
        <f t="shared" si="1"/>
        <v>0</v>
      </c>
      <c r="J47" s="43">
        <f t="shared" si="2"/>
        <v>0</v>
      </c>
      <c r="K47" s="43">
        <f t="shared" si="3"/>
        <v>0</v>
      </c>
      <c r="L47" s="43">
        <f t="shared" si="4"/>
        <v>0</v>
      </c>
      <c r="M47" s="43">
        <f t="shared" si="5"/>
        <v>49</v>
      </c>
      <c r="N47" s="43">
        <f t="shared" si="6"/>
        <v>0</v>
      </c>
      <c r="O47" s="44">
        <f t="shared" si="7"/>
        <v>49</v>
      </c>
      <c r="P47" s="45" t="str">
        <f t="shared" si="8"/>
        <v/>
      </c>
      <c r="Q47" s="45">
        <f t="shared" si="9"/>
        <v>0</v>
      </c>
      <c r="R47" s="46"/>
      <c r="S47" s="46" t="str">
        <f t="shared" si="10"/>
        <v/>
      </c>
      <c r="T47" s="46">
        <f t="shared" si="11"/>
        <v>0</v>
      </c>
      <c r="U47" s="47" t="str">
        <f>IFERROR(VLOOKUP($B47,U$3:$BN$5,MAX($U$6:$BM$6)+2-U$6,0),"")</f>
        <v/>
      </c>
      <c r="V47" s="47" t="str">
        <f>IFERROR(VLOOKUP($B47,V$3:$BN$5,MAX($U$6:$BM$6)+2-V$6,0),"")</f>
        <v/>
      </c>
      <c r="W47" s="47" t="str">
        <f>IFERROR(VLOOKUP($B47,W$3:$BN$5,MAX($U$6:$BM$6)+2-W$6,0),"")</f>
        <v/>
      </c>
      <c r="X47" s="47" t="str">
        <f>IFERROR(VLOOKUP($B47,X$3:$BN$5,MAX($U$6:$BM$6)+2-X$6,0),"")</f>
        <v/>
      </c>
      <c r="Y47" s="47" t="str">
        <f>IFERROR(VLOOKUP($B47,Y$3:$BN$5,MAX($U$6:$BM$6)+2-Y$6,0),"")</f>
        <v/>
      </c>
      <c r="Z47" s="47" t="str">
        <f>IFERROR(VLOOKUP($B47,Z$3:$BN$5,MAX($U$6:$BM$6)+2-Z$6,0),"")</f>
        <v/>
      </c>
      <c r="AA47" s="47" t="str">
        <f>IFERROR(VLOOKUP($B47,AA$3:$BN$5,MAX($U$6:$BM$6)+2-AA$6,0),"")</f>
        <v/>
      </c>
      <c r="AB47" s="47" t="str">
        <f>IFERROR(VLOOKUP($B47,AB$3:$BN$5,MAX($U$6:$BM$6)+2-AB$6,0),"")</f>
        <v/>
      </c>
      <c r="AC47" s="47" t="str">
        <f>IFERROR(VLOOKUP($B47,AC$3:$BN$5,MAX($U$6:$BM$6)+2-AC$6,0),"")</f>
        <v/>
      </c>
      <c r="AD47" s="47" t="str">
        <f>IFERROR(VLOOKUP($B47,AD$3:$BN$5,MAX($U$6:$BM$6)+2-AD$6,0),"")</f>
        <v/>
      </c>
      <c r="AE47" s="47" t="str">
        <f>IFERROR(VLOOKUP($B47,AE$3:$BN$5,MAX($U$6:$BM$6)+2-AE$6,0),"")</f>
        <v/>
      </c>
      <c r="AF47" s="47" t="str">
        <f>IFERROR(VLOOKUP($B47,AF$3:$BN$5,MAX($U$6:$BM$6)+2-AF$6,0),"")</f>
        <v/>
      </c>
      <c r="AG47" s="47" t="str">
        <f>IFERROR(VLOOKUP($B47,AG$3:$BN$5,MAX($U$6:$BM$6)+2-AG$6,0),"")</f>
        <v/>
      </c>
      <c r="AH47" s="47" t="str">
        <f>IFERROR(VLOOKUP($B47,AH$3:$BN$5,MAX($U$6:$BM$6)+2-AH$6,0),"")</f>
        <v/>
      </c>
      <c r="AI47" s="47" t="str">
        <f>IFERROR(VLOOKUP($B47,AI$3:$BN$5,MAX($U$6:$BM$6)+2-AI$6,0),"")</f>
        <v/>
      </c>
      <c r="AJ47" s="47" t="str">
        <f>IFERROR(VLOOKUP($B47,AJ$3:$BN$5,MAX($U$6:$BM$6)+2-AJ$6,0),"")</f>
        <v/>
      </c>
      <c r="AK47" s="47" t="str">
        <f>IFERROR(VLOOKUP($B47,AK$3:$BN$5,MAX($U$6:$BM$6)+2-AK$6,0),"")</f>
        <v/>
      </c>
      <c r="AL47" s="47" t="str">
        <f>IFERROR(VLOOKUP($B47,AL$3:$BN$5,MAX($U$6:$BM$6)+2-AL$6,0),"")</f>
        <v/>
      </c>
      <c r="AM47" s="47" t="str">
        <f>IFERROR(VLOOKUP($B47,AM$3:$BN$5,MAX($U$6:$BM$6)+2-AM$6,0),"")</f>
        <v/>
      </c>
      <c r="AN47" s="47" t="str">
        <f>IFERROR(VLOOKUP($B47,AN$3:$BN$5,MAX($U$6:$BM$6)+2-AN$6,0),"")</f>
        <v/>
      </c>
      <c r="AO47" s="47" t="str">
        <f>IFERROR(VLOOKUP($B47,AO$3:$BN$5,MAX($U$6:$BM$6)+2-AO$6,0),"")</f>
        <v/>
      </c>
      <c r="AP47" s="47" t="str">
        <f>IFERROR(VLOOKUP($B47,AP$3:$BN$5,MAX($U$6:$BM$6)+2-AP$6,0),"")</f>
        <v/>
      </c>
      <c r="AQ47" s="47" t="str">
        <f>IFERROR(VLOOKUP($B47,AQ$3:$BN$5,MAX($U$6:$BM$6)+2-AQ$6,0),"")</f>
        <v/>
      </c>
      <c r="AR47" s="47" t="str">
        <f>IFERROR(VLOOKUP($B47,AR$3:$BN$5,MAX($U$6:$BM$6)+2-AR$6,0),"")</f>
        <v/>
      </c>
      <c r="AS47" s="47" t="str">
        <f>IFERROR(VLOOKUP($B47,AS$3:$BN$5,MAX($U$6:$BM$6)+2-AS$6,0),"")</f>
        <v/>
      </c>
      <c r="AT47" s="47" t="str">
        <f>IFERROR(VLOOKUP($B47,AT$3:$BN$5,MAX($U$6:$BM$6)+2-AT$6,0),"")</f>
        <v/>
      </c>
      <c r="AU47" s="47" t="str">
        <f>IFERROR(VLOOKUP($B47,AU$3:$BN$5,MAX($U$6:$BM$6)+2-AU$6,0),"")</f>
        <v/>
      </c>
      <c r="AV47" s="47" t="str">
        <f>IFERROR(VLOOKUP($B47,AV$3:$BN$5,MAX($U$6:$BM$6)+2-AV$6,0),"")</f>
        <v/>
      </c>
      <c r="AW47" s="47" t="str">
        <f>IFERROR(VLOOKUP($B47,AW$3:$BN$5,MAX($U$6:$BM$6)+2-AW$6,0),"")</f>
        <v/>
      </c>
      <c r="AX47" s="47" t="str">
        <f>IFERROR(VLOOKUP($B47,AX$3:$BN$5,MAX($U$6:$BM$6)+2-AX$6,0),"")</f>
        <v/>
      </c>
      <c r="AY47" s="47" t="str">
        <f>IFERROR(VLOOKUP($B47,AY$3:$BN$5,MAX($U$6:$BM$6)+2-AY$6,0),"")</f>
        <v/>
      </c>
      <c r="AZ47" s="47" t="str">
        <f>IFERROR(VLOOKUP($B47,AZ$3:$BN$5,MAX($U$6:$BM$6)+2-AZ$6,0),"")</f>
        <v/>
      </c>
      <c r="BA47" s="47" t="str">
        <f>IFERROR(VLOOKUP($B47,BA$3:$BN$5,MAX($U$6:$BM$6)+2-BA$6,0),"")</f>
        <v/>
      </c>
      <c r="BB47" s="47" t="str">
        <f>IFERROR(VLOOKUP($B47,BB$3:$BN$5,MAX($U$6:$BM$6)+2-BB$6,0),"")</f>
        <v/>
      </c>
      <c r="BC47" s="47" t="str">
        <f>IFERROR(VLOOKUP($B47,BC$3:$BN$5,MAX($U$6:$BM$6)+2-BC$6,0),"")</f>
        <v/>
      </c>
      <c r="BD47" s="47" t="str">
        <f>IFERROR(VLOOKUP($B47,BD$3:$BN$5,MAX($U$6:$BM$6)+2-BD$6,0),"")</f>
        <v/>
      </c>
      <c r="BE47" s="47" t="str">
        <f>IFERROR(VLOOKUP($B47,BE$3:$BN$5,MAX($U$6:$BM$6)+2-BE$6,0),"")</f>
        <v/>
      </c>
      <c r="BF47" s="47" t="str">
        <f>IFERROR(VLOOKUP($B47,BF$3:$BN$5,MAX($U$6:$BM$6)+2-BF$6,0),"")</f>
        <v/>
      </c>
      <c r="BG47" s="47" t="str">
        <f>IFERROR(VLOOKUP($B47,BG$3:$BN$5,MAX($U$6:$BM$6)+2-BG$6,0),"")</f>
        <v/>
      </c>
      <c r="BH47" s="47" t="str">
        <f>IFERROR(VLOOKUP($B47,BH$3:$BN$5,MAX($U$6:$BM$6)+2-BH$6,0),"")</f>
        <v/>
      </c>
      <c r="BI47" s="47" t="str">
        <f>IFERROR(VLOOKUP($B47,BI$3:$BN$5,MAX($U$6:$BM$6)+2-BI$6,0),"")</f>
        <v/>
      </c>
      <c r="BJ47" s="47" t="str">
        <f>IFERROR(VLOOKUP($B47,BJ$3:$BN$5,MAX($U$6:$BM$6)+2-BJ$6,0),"")</f>
        <v/>
      </c>
      <c r="BK47" s="47" t="str">
        <f>IFERROR(VLOOKUP($B47,BK$3:$BN$5,MAX($U$6:$BM$6)+2-BK$6,0),"")</f>
        <v/>
      </c>
      <c r="BL47" s="47" t="str">
        <f>IFERROR(VLOOKUP($B47,BL$3:$BN$5,MAX($U$6:$BM$6)+2-BL$6,0),"")</f>
        <v/>
      </c>
      <c r="BM47" s="47" t="str">
        <f>IFERROR(VLOOKUP($B47,BM$3:$BN$5,MAX($U$6:$BM$6)+2-BM$6,0),"")</f>
        <v/>
      </c>
      <c r="BN47" s="46">
        <f t="shared" si="12"/>
        <v>0</v>
      </c>
      <c r="BO47" s="48" t="str">
        <f t="shared" si="13"/>
        <v/>
      </c>
      <c r="BP47" s="48">
        <v>40</v>
      </c>
      <c r="BQ47" s="49" t="str">
        <f t="shared" si="14"/>
        <v/>
      </c>
      <c r="BR47" s="50">
        <f t="shared" si="15"/>
        <v>0</v>
      </c>
      <c r="BS47" s="51">
        <f t="shared" si="16"/>
        <v>0</v>
      </c>
      <c r="BT47" s="52" t="str">
        <f>IFERROR(VLOOKUP($B47,BT$2:$CN$5,MAX($BT$6:$CM$6)+2-BT$6,0)*BT$7,"")</f>
        <v/>
      </c>
      <c r="BU47" s="52" t="str">
        <f>IFERROR(VLOOKUP($B47,BU$2:$CN$5,MAX($BT$6:$CM$6)+2-BU$6,0)*BU$7,"")</f>
        <v/>
      </c>
      <c r="BV47" s="52" t="str">
        <f>IFERROR(VLOOKUP($B47,BV$2:$CN$5,MAX($BT$6:$CM$6)+2-BV$6,0)*BV$7,"")</f>
        <v/>
      </c>
      <c r="BW47" s="52" t="str">
        <f>IFERROR(VLOOKUP($B47,BW$2:$CN$5,MAX($BT$6:$CM$6)+2-BW$6,0)*BW$7,"")</f>
        <v/>
      </c>
      <c r="BX47" s="52" t="str">
        <f>IFERROR(VLOOKUP($B47,BX$2:$CN$5,MAX($BT$6:$CM$6)+2-BX$6,0)*BX$7,"")</f>
        <v/>
      </c>
      <c r="BY47" s="52" t="str">
        <f>IFERROR(VLOOKUP($B47,BY$2:$CN$5,MAX($BT$6:$CM$6)+2-BY$6,0)*BY$7,"")</f>
        <v/>
      </c>
      <c r="BZ47" s="52" t="str">
        <f>IFERROR(VLOOKUP($B47,BZ$2:$CN$5,MAX($BT$6:$CM$6)+2-BZ$6,0)*BZ$7,"")</f>
        <v/>
      </c>
      <c r="CA47" s="52" t="str">
        <f>IFERROR(VLOOKUP($B47,CA$2:$CN$5,MAX($BT$6:$CM$6)+2-CA$6,0)*CA$7,"")</f>
        <v/>
      </c>
      <c r="CB47" s="52" t="str">
        <f>IFERROR(VLOOKUP($B47,CB$2:$CN$5,MAX($BT$6:$CM$6)+2-CB$6,0)*CB$7,"")</f>
        <v/>
      </c>
      <c r="CC47" s="52" t="str">
        <f>IFERROR(VLOOKUP($B47,CC$2:$CN$5,MAX($BT$6:$CM$6)+2-CC$6,0)*CC$7,"")</f>
        <v/>
      </c>
      <c r="CD47" s="52" t="str">
        <f>IFERROR(VLOOKUP($B47,CD$2:$CN$5,MAX($BT$6:$CM$6)+2-CD$6,0)*CD$7,"")</f>
        <v/>
      </c>
      <c r="CE47" s="52" t="str">
        <f>IFERROR(VLOOKUP($B47,CE$2:$CN$5,MAX($BT$6:$CM$6)+2-CE$6,0)*CE$7,"")</f>
        <v/>
      </c>
      <c r="CF47" s="52" t="str">
        <f>IFERROR(VLOOKUP($B47,CF$2:$CN$5,MAX($BT$6:$CM$6)+2-CF$6,0)*CF$7,"")</f>
        <v/>
      </c>
      <c r="CG47" s="52" t="str">
        <f>IFERROR(VLOOKUP($B47,CG$2:$CN$5,MAX($BT$6:$CM$6)+2-CG$6,0)*CG$7,"")</f>
        <v/>
      </c>
      <c r="CH47" s="52" t="str">
        <f>IFERROR(VLOOKUP($B47,CH$2:$CN$5,MAX($BT$6:$CM$6)+2-CH$6,0)*CH$7,"")</f>
        <v/>
      </c>
      <c r="CI47" s="52" t="str">
        <f>IFERROR(VLOOKUP($B47,CI$2:$CN$5,MAX($BT$6:$CM$6)+2-CI$6,0)*CI$7,"")</f>
        <v/>
      </c>
      <c r="CJ47" s="52" t="str">
        <f>IFERROR(VLOOKUP($B47,CJ$2:$CN$5,MAX($BT$6:$CM$6)+2-CJ$6,0)*CJ$7,"")</f>
        <v/>
      </c>
      <c r="CK47" s="52" t="str">
        <f>IFERROR(VLOOKUP($B47,CK$2:$CN$5,MAX($BT$6:$CM$6)+2-CK$6,0)*CK$7,"")</f>
        <v/>
      </c>
      <c r="CL47" s="52" t="str">
        <f>IFERROR(VLOOKUP($B47,CL$2:$CN$5,MAX($BT$6:$CM$6)+2-CL$6,0)*CL$7,"")</f>
        <v/>
      </c>
      <c r="CM47" s="52" t="str">
        <f>IFERROR(VLOOKUP($B47,CM$2:$CN$5,MAX($BT$6:$CM$6)+2-CM$6,0)*CM$7,"")</f>
        <v/>
      </c>
      <c r="CP47" s="53"/>
      <c r="CQ47" s="54" t="str">
        <f>IFERROR(VLOOKUP($B47,BT$49:$CN$58,MAX($CQ$6:$DJ$6)+2-CQ$6,0)*CQ$7,"")</f>
        <v/>
      </c>
      <c r="CR47" s="54" t="str">
        <f>IFERROR(VLOOKUP($B47,BU$49:$CN$58,MAX($CQ$6:$DJ$6)+2-CR$6,0)*CR$7,"")</f>
        <v/>
      </c>
      <c r="CS47" s="54" t="str">
        <f>IFERROR(VLOOKUP($B47,BV$49:$CN$58,MAX($CQ$6:$DJ$6)+2-CS$6,0)*CS$7,"")</f>
        <v/>
      </c>
      <c r="CT47" s="54" t="str">
        <f>IFERROR(VLOOKUP($B47,BW$49:$CN$58,MAX($CQ$6:$DJ$6)+2-CT$6,0)*CT$7,"")</f>
        <v/>
      </c>
      <c r="CU47" s="54" t="str">
        <f>IFERROR(VLOOKUP($B47,BX$49:$CN$58,MAX($CQ$6:$DJ$6)+2-CU$6,0)*CU$7,"")</f>
        <v/>
      </c>
      <c r="CV47" s="54" t="str">
        <f>IFERROR(VLOOKUP($B47,BY$49:$CN$58,MAX($CQ$6:$DJ$6)+2-CV$6,0)*CV$7,"")</f>
        <v/>
      </c>
      <c r="CW47" s="54" t="str">
        <f>IFERROR(VLOOKUP($B47,BZ$49:$CN$58,MAX($CQ$6:$DJ$6)+2-CW$6,0)*CW$7,"")</f>
        <v/>
      </c>
      <c r="CX47" s="54" t="str">
        <f>IFERROR(VLOOKUP($B47,CA$49:$CN$58,MAX($CQ$6:$DJ$6)+2-CX$6,0)*CX$7,"")</f>
        <v/>
      </c>
      <c r="CY47" s="54" t="str">
        <f>IFERROR(VLOOKUP($B47,CB$49:$CN$58,MAX($CQ$6:$DJ$6)+2-CY$6,0)*CY$7,"")</f>
        <v/>
      </c>
      <c r="CZ47" s="54" t="str">
        <f>IFERROR(VLOOKUP($B47,CC$49:$CN$58,MAX($CQ$6:$DJ$6)+2-CZ$6,0)*CZ$7,"")</f>
        <v/>
      </c>
      <c r="DA47" s="54" t="str">
        <f>IFERROR(VLOOKUP($B47,CD$49:$CN$58,MAX($CQ$6:$DJ$6)+2-DA$6,0)*DA$7,"")</f>
        <v/>
      </c>
      <c r="DB47" s="54" t="str">
        <f>IFERROR(VLOOKUP($B47,CE$49:$CN$58,MAX($CQ$6:$DJ$6)+2-DB$6,0)*DB$7,"")</f>
        <v/>
      </c>
      <c r="DC47" s="54" t="str">
        <f>IFERROR(VLOOKUP($B47,CF$49:$CN$58,MAX($CQ$6:$DJ$6)+2-DC$6,0)*DC$7,"")</f>
        <v/>
      </c>
      <c r="DD47" s="54" t="str">
        <f>IFERROR(VLOOKUP($B47,CG$49:$CN$58,MAX($CQ$6:$DJ$6)+2-DD$6,0)*DD$7,"")</f>
        <v/>
      </c>
      <c r="DE47" s="54" t="str">
        <f>IFERROR(VLOOKUP($B47,CH$49:$CN$58,MAX($CQ$6:$DJ$6)+2-DE$6,0)*DE$7,"")</f>
        <v/>
      </c>
      <c r="DF47" s="54" t="str">
        <f>IFERROR(VLOOKUP($B47,CI$49:$CN$58,MAX($CQ$6:$DJ$6)+2-DF$6,0)*DF$7,"")</f>
        <v/>
      </c>
      <c r="DG47" s="54" t="str">
        <f>IFERROR(VLOOKUP($B47,CJ$49:$CN$58,MAX($CQ$6:$DJ$6)+2-DG$6,0)*DG$7,"")</f>
        <v/>
      </c>
      <c r="DH47" s="54" t="str">
        <f>IFERROR(VLOOKUP($B47,CK$49:$CN$58,MAX($CQ$6:$DJ$6)+2-DH$6,0)*DH$7,"")</f>
        <v/>
      </c>
      <c r="DI47" s="54" t="str">
        <f>IFERROR(VLOOKUP($B47,CL$49:$CN$58,MAX($CQ$6:$DJ$6)+2-DI$6,0)*DI$7,"")</f>
        <v/>
      </c>
      <c r="DJ47" s="54" t="str">
        <f>IFERROR(VLOOKUP($B47,CM$49:$CN$58,MAX($CQ$6:$DJ$6)+2-DJ$6,0)*DJ$7,"")</f>
        <v/>
      </c>
      <c r="DK47" s="55">
        <f t="shared" si="17"/>
        <v>0</v>
      </c>
      <c r="DM47" s="56" t="str">
        <f>IFERROR(VLOOKUP($B47,BT$60:$CN$69,MAX($BT$6:$CM$6)+2-DM$6,0)*DM$7,"")</f>
        <v/>
      </c>
      <c r="DN47" s="56" t="str">
        <f>IFERROR(VLOOKUP($B47,BU$60:$CN$69,MAX($BT$6:$CM$6)+2-DN$6,0)*DN$7,"")</f>
        <v/>
      </c>
      <c r="DO47" s="56" t="str">
        <f>IFERROR(VLOOKUP($B47,BV$60:$CN$69,MAX($BT$6:$CM$6)+2-DO$6,0)*DO$7,"")</f>
        <v/>
      </c>
      <c r="DP47" s="56" t="str">
        <f>IFERROR(VLOOKUP($B47,BW$60:$CN$69,MAX($BT$6:$CM$6)+2-DP$6,0)*DP$7,"")</f>
        <v/>
      </c>
      <c r="DQ47" s="56" t="str">
        <f>IFERROR(VLOOKUP($B47,BX$60:$CN$69,MAX($BT$6:$CM$6)+2-DQ$6,0)*DQ$7,"")</f>
        <v/>
      </c>
      <c r="DR47" s="56" t="str">
        <f>IFERROR(VLOOKUP($B47,BY$60:$CN$69,MAX($BT$6:$CM$6)+2-DR$6,0)*DR$7,"")</f>
        <v/>
      </c>
      <c r="DS47" s="56" t="str">
        <f>IFERROR(VLOOKUP($B47,BZ$60:$CN$69,MAX($BT$6:$CM$6)+2-DS$6,0)*DS$7,"")</f>
        <v/>
      </c>
      <c r="DT47" s="56" t="str">
        <f>IFERROR(VLOOKUP($B47,CA$60:$CN$69,MAX($BT$6:$CM$6)+2-DT$6,0)*DT$7,"")</f>
        <v/>
      </c>
      <c r="DU47" s="56" t="str">
        <f>IFERROR(VLOOKUP($B47,CB$60:$CN$69,MAX($BT$6:$CM$6)+2-DU$6,0)*DU$7,"")</f>
        <v/>
      </c>
      <c r="DV47" s="56" t="str">
        <f>IFERROR(VLOOKUP($B47,CC$60:$CN$69,MAX($BT$6:$CM$6)+2-DV$6,0)*DV$7,"")</f>
        <v/>
      </c>
      <c r="DW47" s="56" t="str">
        <f>IFERROR(VLOOKUP($B47,CD$60:$CN$69,MAX($BT$6:$CM$6)+2-DW$6,0)*DW$7,"")</f>
        <v/>
      </c>
      <c r="DX47" s="56" t="str">
        <f>IFERROR(VLOOKUP($B47,CE$60:$CN$69,MAX($BT$6:$CM$6)+2-DX$6,0)*DX$7,"")</f>
        <v/>
      </c>
      <c r="DY47" s="56" t="str">
        <f>IFERROR(VLOOKUP($B47,CF$60:$CN$69,MAX($BT$6:$CM$6)+2-DY$6,0)*DY$7,"")</f>
        <v/>
      </c>
      <c r="DZ47" s="56" t="str">
        <f>IFERROR(VLOOKUP($B47,CG$60:$CN$69,MAX($BT$6:$CM$6)+2-DZ$6,0)*DZ$7,"")</f>
        <v/>
      </c>
      <c r="EA47" s="56" t="str">
        <f>IFERROR(VLOOKUP($B47,CH$60:$CN$69,MAX($BT$6:$CM$6)+2-EA$6,0)*EA$7,"")</f>
        <v/>
      </c>
      <c r="EB47" s="56" t="str">
        <f>IFERROR(VLOOKUP($B47,CI$60:$CN$69,MAX($BT$6:$CM$6)+2-EB$6,0)*EB$7,"")</f>
        <v/>
      </c>
      <c r="EC47" s="56" t="str">
        <f>IFERROR(VLOOKUP($B47,CJ$60:$CN$69,MAX($BT$6:$CM$6)+2-EC$6,0)*EC$7,"")</f>
        <v/>
      </c>
      <c r="ED47" s="56" t="str">
        <f>IFERROR(VLOOKUP($B47,CK$60:$CN$69,MAX($BT$6:$CM$6)+2-ED$6,0)*ED$7,"")</f>
        <v/>
      </c>
      <c r="EE47" s="56" t="str">
        <f>IFERROR(VLOOKUP($B47,CL$60:$CN$69,MAX($BT$6:$CM$6)+2-EE$6,0)*EE$7,"")</f>
        <v/>
      </c>
      <c r="EF47" s="56" t="str">
        <f>IFERROR(VLOOKUP($B47,CM$60:$CN$69,MAX($BT$6:$CM$6)+2-EF$6,0)*EF$7,"")</f>
        <v/>
      </c>
      <c r="EG47" s="57">
        <f t="shared" si="18"/>
        <v>0</v>
      </c>
      <c r="EJ47" s="1">
        <v>40</v>
      </c>
      <c r="EL47" s="1">
        <v>40</v>
      </c>
      <c r="EN47" s="1">
        <v>40</v>
      </c>
      <c r="EP47" s="1">
        <v>40</v>
      </c>
    </row>
    <row r="48" spans="1:146" hidden="1">
      <c r="BP48" s="48">
        <v>41</v>
      </c>
    </row>
    <row r="49" spans="1:92" ht="19" hidden="1">
      <c r="A49" s="72" t="s">
        <v>67</v>
      </c>
      <c r="BP49" s="48">
        <v>42</v>
      </c>
      <c r="BS49" s="8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>
        <v>1</v>
      </c>
    </row>
    <row r="50" spans="1:92" hidden="1">
      <c r="BP50" s="48">
        <v>43</v>
      </c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>
        <v>1</v>
      </c>
    </row>
    <row r="51" spans="1:92" hidden="1">
      <c r="A51" s="8" t="s">
        <v>68</v>
      </c>
      <c r="D51" s="15"/>
      <c r="BP51" s="48">
        <v>44</v>
      </c>
      <c r="BS51" s="73" t="s">
        <v>11</v>
      </c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>
        <v>1</v>
      </c>
    </row>
    <row r="52" spans="1:92" hidden="1">
      <c r="A52" s="21"/>
      <c r="B52" s="21" t="s">
        <v>69</v>
      </c>
      <c r="C52" s="22" t="s">
        <v>12</v>
      </c>
      <c r="D52" s="22" t="s">
        <v>13</v>
      </c>
      <c r="E52" s="22" t="s">
        <v>14</v>
      </c>
      <c r="F52" s="22" t="s">
        <v>15</v>
      </c>
      <c r="BP52" s="48">
        <v>45</v>
      </c>
      <c r="BS52" s="73" t="s">
        <v>70</v>
      </c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>
        <v>1</v>
      </c>
    </row>
    <row r="53" spans="1:92" hidden="1">
      <c r="A53" s="74">
        <v>1</v>
      </c>
      <c r="B53" s="68">
        <f>B8</f>
        <v>15</v>
      </c>
      <c r="C53" s="68">
        <f>C8</f>
        <v>0</v>
      </c>
      <c r="D53" s="68" t="str">
        <f>D8</f>
        <v xml:space="preserve">Emma Živković </v>
      </c>
      <c r="E53" s="68" t="str">
        <f>E8</f>
        <v>W</v>
      </c>
      <c r="F53" s="68" t="str">
        <f>F8</f>
        <v xml:space="preserve">ZŠ Palackého </v>
      </c>
      <c r="BP53" s="48">
        <v>46</v>
      </c>
      <c r="BS53" s="73" t="s">
        <v>71</v>
      </c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>
        <v>1</v>
      </c>
    </row>
    <row r="54" spans="1:92" ht="19" hidden="1">
      <c r="A54" s="74">
        <v>2</v>
      </c>
      <c r="B54" s="68">
        <f>B10</f>
        <v>3</v>
      </c>
      <c r="C54" s="68">
        <f>C10</f>
        <v>0</v>
      </c>
      <c r="D54" s="68" t="str">
        <f>D10</f>
        <v>Karolína Nemerádová</v>
      </c>
      <c r="E54" s="68" t="str">
        <f>E10</f>
        <v>W</v>
      </c>
      <c r="F54" s="68" t="str">
        <f>F10</f>
        <v>ZŠ Vřesovice</v>
      </c>
      <c r="BP54" s="48">
        <v>47</v>
      </c>
      <c r="BS54" s="75" t="s">
        <v>72</v>
      </c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>
        <v>1</v>
      </c>
    </row>
    <row r="55" spans="1:92" hidden="1">
      <c r="A55" s="74">
        <v>3</v>
      </c>
      <c r="B55" s="68">
        <f>B12</f>
        <v>18</v>
      </c>
      <c r="C55" s="68">
        <f>C12</f>
        <v>0</v>
      </c>
      <c r="D55" s="68" t="str">
        <f>D12</f>
        <v xml:space="preserve">Markéta Špačková </v>
      </c>
      <c r="E55" s="68" t="str">
        <f>E12</f>
        <v>W</v>
      </c>
      <c r="F55" s="68" t="str">
        <f>F12</f>
        <v xml:space="preserve">ZŠ Palackého </v>
      </c>
      <c r="BP55" s="48">
        <v>48</v>
      </c>
      <c r="BS55" s="73" t="s">
        <v>73</v>
      </c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>
        <v>1</v>
      </c>
    </row>
    <row r="56" spans="1:92" hidden="1">
      <c r="A56" s="74">
        <v>4</v>
      </c>
      <c r="B56" s="68">
        <f>B14</f>
        <v>0</v>
      </c>
      <c r="C56" s="68">
        <f>C14</f>
        <v>0</v>
      </c>
      <c r="D56" s="68">
        <f>D14</f>
        <v>0</v>
      </c>
      <c r="E56" s="68">
        <f>E14</f>
        <v>0</v>
      </c>
      <c r="F56" s="68">
        <f>F14</f>
        <v>0</v>
      </c>
      <c r="BP56" s="48">
        <v>49</v>
      </c>
      <c r="BS56" s="73" t="s">
        <v>74</v>
      </c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>
        <v>1</v>
      </c>
    </row>
    <row r="57" spans="1:92" hidden="1">
      <c r="A57" s="74">
        <v>5</v>
      </c>
      <c r="B57" s="68">
        <f>B16</f>
        <v>0</v>
      </c>
      <c r="C57" s="68">
        <f>C16</f>
        <v>0</v>
      </c>
      <c r="D57" s="68">
        <f>D16</f>
        <v>0</v>
      </c>
      <c r="E57" s="68">
        <f>E16</f>
        <v>0</v>
      </c>
      <c r="F57" s="68">
        <f>F16</f>
        <v>0</v>
      </c>
      <c r="BP57" s="48">
        <v>50</v>
      </c>
      <c r="BS57" s="76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>
        <v>1</v>
      </c>
    </row>
    <row r="58" spans="1:92" hidden="1">
      <c r="A58" s="74">
        <v>6</v>
      </c>
      <c r="B58" s="68">
        <f>B18</f>
        <v>0</v>
      </c>
      <c r="C58" s="68">
        <f>C18</f>
        <v>0</v>
      </c>
      <c r="D58" s="68">
        <f>D18</f>
        <v>0</v>
      </c>
      <c r="E58" s="68">
        <f>E18</f>
        <v>0</v>
      </c>
      <c r="F58" s="68">
        <f>F18</f>
        <v>0</v>
      </c>
      <c r="BP58" s="48">
        <v>51</v>
      </c>
      <c r="BS58" s="76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>
        <v>1</v>
      </c>
    </row>
    <row r="59" spans="1:92" hidden="1">
      <c r="A59" s="74">
        <v>7</v>
      </c>
      <c r="B59" s="68">
        <f>B20</f>
        <v>0</v>
      </c>
      <c r="C59" s="68">
        <f>C20</f>
        <v>0</v>
      </c>
      <c r="D59" s="68">
        <f>D20</f>
        <v>0</v>
      </c>
      <c r="E59" s="68">
        <f>E20</f>
        <v>0</v>
      </c>
      <c r="F59" s="68">
        <f>F20</f>
        <v>0</v>
      </c>
      <c r="BP59" s="48">
        <v>52</v>
      </c>
      <c r="BS59" s="76"/>
    </row>
    <row r="60" spans="1:92" hidden="1">
      <c r="A60" s="74">
        <v>8</v>
      </c>
      <c r="B60" s="68">
        <f>B22</f>
        <v>0</v>
      </c>
      <c r="C60" s="68">
        <f>C22</f>
        <v>0</v>
      </c>
      <c r="D60" s="68">
        <f>D22</f>
        <v>0</v>
      </c>
      <c r="E60" s="68">
        <f>E22</f>
        <v>0</v>
      </c>
      <c r="F60" s="68">
        <f>F22</f>
        <v>0</v>
      </c>
      <c r="BP60" s="48">
        <v>53</v>
      </c>
      <c r="BS60" s="7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>
        <v>-1</v>
      </c>
    </row>
    <row r="61" spans="1:92" hidden="1">
      <c r="A61" s="74">
        <v>9</v>
      </c>
      <c r="B61" s="68">
        <f>B24</f>
        <v>0</v>
      </c>
      <c r="C61" s="68">
        <f>C24</f>
        <v>0</v>
      </c>
      <c r="D61" s="68">
        <f>D24</f>
        <v>0</v>
      </c>
      <c r="E61" s="68">
        <f>E24</f>
        <v>0</v>
      </c>
      <c r="F61" s="68">
        <f>F24</f>
        <v>0</v>
      </c>
      <c r="BP61" s="48">
        <v>54</v>
      </c>
      <c r="BS61" s="7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>
        <v>-1</v>
      </c>
    </row>
    <row r="62" spans="1:92" hidden="1">
      <c r="A62" s="74">
        <v>10</v>
      </c>
      <c r="B62" s="68">
        <f>B26</f>
        <v>0</v>
      </c>
      <c r="C62" s="68">
        <f>C26</f>
        <v>0</v>
      </c>
      <c r="D62" s="68">
        <f>D26</f>
        <v>0</v>
      </c>
      <c r="E62" s="68">
        <f>E26</f>
        <v>0</v>
      </c>
      <c r="F62" s="68">
        <f>F26</f>
        <v>0</v>
      </c>
      <c r="BP62" s="48">
        <v>55</v>
      </c>
      <c r="BS62" s="77" t="s">
        <v>11</v>
      </c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>
        <v>-1</v>
      </c>
    </row>
    <row r="63" spans="1:92" hidden="1">
      <c r="A63" s="74">
        <v>11</v>
      </c>
      <c r="B63" s="68">
        <f>B28</f>
        <v>0</v>
      </c>
      <c r="C63" s="68">
        <f>C28</f>
        <v>0</v>
      </c>
      <c r="D63" s="68">
        <f>D28</f>
        <v>0</v>
      </c>
      <c r="E63" s="68">
        <f>E28</f>
        <v>0</v>
      </c>
      <c r="F63" s="68">
        <f>F28</f>
        <v>0</v>
      </c>
      <c r="BP63" s="48">
        <v>56</v>
      </c>
      <c r="BS63" s="77" t="s">
        <v>70</v>
      </c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>
        <v>-1</v>
      </c>
    </row>
    <row r="64" spans="1:92" hidden="1">
      <c r="A64" s="74">
        <v>12</v>
      </c>
      <c r="B64" s="68">
        <f>B30</f>
        <v>0</v>
      </c>
      <c r="C64" s="68">
        <f>C30</f>
        <v>0</v>
      </c>
      <c r="D64" s="68">
        <f>D30</f>
        <v>0</v>
      </c>
      <c r="E64" s="68">
        <f>E30</f>
        <v>0</v>
      </c>
      <c r="F64" s="68">
        <f>F30</f>
        <v>0</v>
      </c>
      <c r="BP64" s="48">
        <v>57</v>
      </c>
      <c r="BS64" s="77" t="s">
        <v>71</v>
      </c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>
        <v>-1</v>
      </c>
    </row>
    <row r="65" spans="1:92" ht="19" hidden="1">
      <c r="A65" s="74">
        <v>13</v>
      </c>
      <c r="B65" s="68">
        <f>B32</f>
        <v>0</v>
      </c>
      <c r="C65" s="68">
        <f>C32</f>
        <v>0</v>
      </c>
      <c r="D65" s="68">
        <f>D32</f>
        <v>0</v>
      </c>
      <c r="E65" s="68">
        <f>E32</f>
        <v>0</v>
      </c>
      <c r="F65" s="68">
        <f>F32</f>
        <v>0</v>
      </c>
      <c r="BP65" s="48">
        <v>58</v>
      </c>
      <c r="BS65" s="78" t="s">
        <v>75</v>
      </c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>
        <v>-1</v>
      </c>
    </row>
    <row r="66" spans="1:92" hidden="1">
      <c r="A66" s="74">
        <v>14</v>
      </c>
      <c r="B66" s="68">
        <f>B34</f>
        <v>0</v>
      </c>
      <c r="C66" s="68">
        <f>C34</f>
        <v>0</v>
      </c>
      <c r="D66" s="68">
        <f>D34</f>
        <v>0</v>
      </c>
      <c r="E66" s="68">
        <f>E34</f>
        <v>0</v>
      </c>
      <c r="F66" s="68">
        <f>F34</f>
        <v>0</v>
      </c>
      <c r="BP66" s="48">
        <v>59</v>
      </c>
      <c r="BS66" s="77" t="s">
        <v>73</v>
      </c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>
        <v>-1</v>
      </c>
    </row>
    <row r="67" spans="1:92" hidden="1">
      <c r="A67" s="74">
        <v>15</v>
      </c>
      <c r="B67" s="68">
        <f>B36</f>
        <v>0</v>
      </c>
      <c r="C67" s="68">
        <f>C36</f>
        <v>0</v>
      </c>
      <c r="D67" s="68">
        <f>D36</f>
        <v>0</v>
      </c>
      <c r="E67" s="68">
        <f>E36</f>
        <v>0</v>
      </c>
      <c r="F67" s="68">
        <f>F36</f>
        <v>0</v>
      </c>
      <c r="BP67" s="48">
        <v>60</v>
      </c>
      <c r="BS67" s="77" t="s">
        <v>74</v>
      </c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>
        <v>-1</v>
      </c>
    </row>
    <row r="68" spans="1:92" hidden="1">
      <c r="A68" s="74">
        <v>16</v>
      </c>
      <c r="B68" s="68">
        <f>B38</f>
        <v>0</v>
      </c>
      <c r="C68" s="68">
        <f>C38</f>
        <v>0</v>
      </c>
      <c r="D68" s="68">
        <f>D38</f>
        <v>0</v>
      </c>
      <c r="E68" s="68">
        <f>E38</f>
        <v>0</v>
      </c>
      <c r="F68" s="68">
        <f>F38</f>
        <v>0</v>
      </c>
      <c r="BP68" s="48">
        <v>61</v>
      </c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>
        <v>-1</v>
      </c>
    </row>
    <row r="69" spans="1:92" hidden="1">
      <c r="A69" s="74">
        <v>17</v>
      </c>
      <c r="B69" s="68">
        <f>B40</f>
        <v>0</v>
      </c>
      <c r="C69" s="68">
        <f>C40</f>
        <v>0</v>
      </c>
      <c r="D69" s="68">
        <f>D40</f>
        <v>0</v>
      </c>
      <c r="E69" s="68">
        <f>E40</f>
        <v>0</v>
      </c>
      <c r="F69" s="68">
        <f>F40</f>
        <v>0</v>
      </c>
      <c r="BP69" s="48">
        <v>62</v>
      </c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>
        <v>-1</v>
      </c>
    </row>
    <row r="70" spans="1:92" hidden="1">
      <c r="A70" s="74">
        <v>18</v>
      </c>
      <c r="B70" s="68">
        <f>B42</f>
        <v>0</v>
      </c>
      <c r="C70" s="68">
        <f>C42</f>
        <v>0</v>
      </c>
      <c r="D70" s="68">
        <f>D42</f>
        <v>0</v>
      </c>
      <c r="E70" s="68">
        <f>E42</f>
        <v>0</v>
      </c>
      <c r="F70" s="68">
        <f>F42</f>
        <v>0</v>
      </c>
      <c r="BP70" s="48">
        <v>63</v>
      </c>
    </row>
    <row r="71" spans="1:92" hidden="1">
      <c r="A71" s="74">
        <v>19</v>
      </c>
      <c r="B71" s="68">
        <f>B44</f>
        <v>0</v>
      </c>
      <c r="C71" s="68">
        <f>C44</f>
        <v>0</v>
      </c>
      <c r="D71" s="68">
        <f>D44</f>
        <v>0</v>
      </c>
      <c r="E71" s="68">
        <f>E44</f>
        <v>0</v>
      </c>
      <c r="F71" s="68">
        <f>F44</f>
        <v>0</v>
      </c>
      <c r="BP71" s="48">
        <v>64</v>
      </c>
    </row>
    <row r="72" spans="1:92" hidden="1">
      <c r="A72" s="74">
        <v>20</v>
      </c>
      <c r="B72" s="68">
        <f>B46</f>
        <v>0</v>
      </c>
      <c r="C72" s="68">
        <f>C46</f>
        <v>0</v>
      </c>
      <c r="D72" s="68">
        <f>D46</f>
        <v>0</v>
      </c>
      <c r="E72" s="68">
        <f>E46</f>
        <v>0</v>
      </c>
      <c r="F72" s="68">
        <f>F46</f>
        <v>0</v>
      </c>
      <c r="BP72" s="48">
        <v>65</v>
      </c>
    </row>
    <row r="73" spans="1:92" hidden="1">
      <c r="A73" s="8"/>
      <c r="BP73" s="48">
        <v>66</v>
      </c>
    </row>
    <row r="74" spans="1:92" hidden="1">
      <c r="BP74" s="48">
        <v>67</v>
      </c>
    </row>
    <row r="75" spans="1:92" hidden="1">
      <c r="A75" s="8" t="s">
        <v>76</v>
      </c>
      <c r="BP75" s="48">
        <v>68</v>
      </c>
    </row>
    <row r="76" spans="1:92" hidden="1">
      <c r="A76" s="21"/>
      <c r="B76" s="21" t="s">
        <v>69</v>
      </c>
      <c r="C76" s="22" t="s">
        <v>12</v>
      </c>
      <c r="D76" s="22" t="s">
        <v>13</v>
      </c>
      <c r="E76" s="22" t="s">
        <v>14</v>
      </c>
      <c r="F76" s="22" t="s">
        <v>15</v>
      </c>
      <c r="BP76" s="48">
        <v>69</v>
      </c>
    </row>
    <row r="77" spans="1:92" hidden="1">
      <c r="A77" s="74">
        <v>1</v>
      </c>
      <c r="B77" s="68">
        <f>B9</f>
        <v>17</v>
      </c>
      <c r="C77" s="68">
        <f>C9</f>
        <v>0</v>
      </c>
      <c r="D77" s="68" t="str">
        <f>D9</f>
        <v xml:space="preserve">Jana Hladká </v>
      </c>
      <c r="E77" s="68" t="str">
        <f>E9</f>
        <v>W</v>
      </c>
      <c r="F77" s="68" t="str">
        <f>F9</f>
        <v xml:space="preserve">ZŠ Palackého </v>
      </c>
      <c r="BP77" s="48">
        <v>70</v>
      </c>
    </row>
    <row r="78" spans="1:92" hidden="1">
      <c r="A78" s="74">
        <v>2</v>
      </c>
      <c r="B78" s="68">
        <f>B11</f>
        <v>2</v>
      </c>
      <c r="C78" s="68">
        <f>C11</f>
        <v>0</v>
      </c>
      <c r="D78" s="68" t="str">
        <f>D11</f>
        <v>Amálie Rýznarová</v>
      </c>
      <c r="E78" s="68" t="str">
        <f>E11</f>
        <v>W</v>
      </c>
      <c r="F78" s="68" t="str">
        <f>F11</f>
        <v>ZŠ Vřesovice</v>
      </c>
      <c r="BP78" s="48">
        <v>71</v>
      </c>
    </row>
    <row r="79" spans="1:92" hidden="1">
      <c r="A79" s="74">
        <v>3</v>
      </c>
      <c r="B79" s="68">
        <f>B13</f>
        <v>1</v>
      </c>
      <c r="C79" s="68">
        <f>C13</f>
        <v>0</v>
      </c>
      <c r="D79" s="68" t="str">
        <f>D13</f>
        <v>Viola Stružková</v>
      </c>
      <c r="E79" s="68" t="str">
        <f>E13</f>
        <v>W</v>
      </c>
      <c r="F79" s="68" t="str">
        <f>F13</f>
        <v>ZŠ Vřesovice</v>
      </c>
      <c r="BP79" s="48">
        <v>72</v>
      </c>
    </row>
    <row r="80" spans="1:92" hidden="1">
      <c r="A80" s="74">
        <v>4</v>
      </c>
      <c r="B80" s="68">
        <f>B15</f>
        <v>0</v>
      </c>
      <c r="C80" s="68">
        <f>C15</f>
        <v>0</v>
      </c>
      <c r="D80" s="68">
        <f>D15</f>
        <v>0</v>
      </c>
      <c r="E80" s="68">
        <f>E15</f>
        <v>0</v>
      </c>
      <c r="F80" s="68">
        <f>F15</f>
        <v>0</v>
      </c>
      <c r="BP80" s="48">
        <v>73</v>
      </c>
    </row>
    <row r="81" spans="1:68" hidden="1">
      <c r="A81" s="74">
        <v>5</v>
      </c>
      <c r="B81" s="68">
        <f>B17</f>
        <v>0</v>
      </c>
      <c r="C81" s="68">
        <f>C17</f>
        <v>0</v>
      </c>
      <c r="D81" s="68">
        <f>D17</f>
        <v>0</v>
      </c>
      <c r="E81" s="68">
        <f>E17</f>
        <v>0</v>
      </c>
      <c r="F81" s="68">
        <f>F17</f>
        <v>0</v>
      </c>
      <c r="BP81" s="48">
        <v>74</v>
      </c>
    </row>
    <row r="82" spans="1:68" hidden="1">
      <c r="A82" s="74">
        <v>6</v>
      </c>
      <c r="B82" s="68">
        <f>B19</f>
        <v>0</v>
      </c>
      <c r="C82" s="68">
        <f>C19</f>
        <v>0</v>
      </c>
      <c r="D82" s="68">
        <f>D19</f>
        <v>0</v>
      </c>
      <c r="E82" s="68">
        <f>E19</f>
        <v>0</v>
      </c>
      <c r="F82" s="68">
        <f>F19</f>
        <v>0</v>
      </c>
      <c r="BP82" s="48">
        <v>75</v>
      </c>
    </row>
    <row r="83" spans="1:68" hidden="1">
      <c r="A83" s="74">
        <v>7</v>
      </c>
      <c r="B83" s="68">
        <f>B21</f>
        <v>0</v>
      </c>
      <c r="C83" s="68">
        <f>C21</f>
        <v>0</v>
      </c>
      <c r="D83" s="68">
        <f>D21</f>
        <v>0</v>
      </c>
      <c r="E83" s="68">
        <f>E21</f>
        <v>0</v>
      </c>
      <c r="F83" s="68">
        <f>F21</f>
        <v>0</v>
      </c>
      <c r="BP83" s="48">
        <v>76</v>
      </c>
    </row>
    <row r="84" spans="1:68" hidden="1">
      <c r="A84" s="74">
        <v>8</v>
      </c>
      <c r="B84" s="68">
        <f>B23</f>
        <v>0</v>
      </c>
      <c r="C84" s="68">
        <f>C23</f>
        <v>0</v>
      </c>
      <c r="D84" s="68">
        <f>D23</f>
        <v>0</v>
      </c>
      <c r="E84" s="68">
        <f>E23</f>
        <v>0</v>
      </c>
      <c r="F84" s="68">
        <f>F23</f>
        <v>0</v>
      </c>
      <c r="BP84" s="48">
        <v>77</v>
      </c>
    </row>
    <row r="85" spans="1:68" hidden="1">
      <c r="A85" s="74">
        <v>9</v>
      </c>
      <c r="B85" s="68">
        <f>B25</f>
        <v>0</v>
      </c>
      <c r="C85" s="68">
        <f>C25</f>
        <v>0</v>
      </c>
      <c r="D85" s="68">
        <f>D25</f>
        <v>0</v>
      </c>
      <c r="E85" s="68">
        <f>E25</f>
        <v>0</v>
      </c>
      <c r="F85" s="68">
        <f>F25</f>
        <v>0</v>
      </c>
      <c r="BP85" s="48">
        <v>78</v>
      </c>
    </row>
    <row r="86" spans="1:68" hidden="1">
      <c r="A86" s="74">
        <v>10</v>
      </c>
      <c r="B86" s="68">
        <f>B27</f>
        <v>0</v>
      </c>
      <c r="C86" s="68">
        <f>C27</f>
        <v>0</v>
      </c>
      <c r="D86" s="68">
        <f>D27</f>
        <v>0</v>
      </c>
      <c r="E86" s="68">
        <f>E27</f>
        <v>0</v>
      </c>
      <c r="F86" s="68">
        <f>F27</f>
        <v>0</v>
      </c>
      <c r="BP86" s="48">
        <v>79</v>
      </c>
    </row>
    <row r="87" spans="1:68" hidden="1">
      <c r="A87" s="74">
        <v>11</v>
      </c>
      <c r="B87" s="68">
        <f>B29</f>
        <v>0</v>
      </c>
      <c r="C87" s="68">
        <f>C29</f>
        <v>0</v>
      </c>
      <c r="D87" s="68">
        <f>D29</f>
        <v>0</v>
      </c>
      <c r="E87" s="68">
        <f>E29</f>
        <v>0</v>
      </c>
      <c r="F87" s="68">
        <f>F29</f>
        <v>0</v>
      </c>
      <c r="BP87" s="48">
        <v>80</v>
      </c>
    </row>
    <row r="88" spans="1:68" hidden="1">
      <c r="A88" s="74">
        <v>12</v>
      </c>
      <c r="B88" s="68">
        <f>B31</f>
        <v>0</v>
      </c>
      <c r="C88" s="68">
        <f>C31</f>
        <v>0</v>
      </c>
      <c r="D88" s="68">
        <f>D31</f>
        <v>0</v>
      </c>
      <c r="E88" s="68">
        <f>E31</f>
        <v>0</v>
      </c>
      <c r="F88" s="68">
        <f>F31</f>
        <v>0</v>
      </c>
      <c r="BP88" s="48">
        <v>81</v>
      </c>
    </row>
    <row r="89" spans="1:68" hidden="1">
      <c r="A89" s="74">
        <v>13</v>
      </c>
      <c r="B89" s="68">
        <f>B33</f>
        <v>0</v>
      </c>
      <c r="C89" s="68">
        <f>C33</f>
        <v>0</v>
      </c>
      <c r="D89" s="68">
        <f>D33</f>
        <v>0</v>
      </c>
      <c r="E89" s="68">
        <f>E33</f>
        <v>0</v>
      </c>
      <c r="F89" s="68">
        <f>F33</f>
        <v>0</v>
      </c>
      <c r="BP89" s="48">
        <v>82</v>
      </c>
    </row>
    <row r="90" spans="1:68" hidden="1">
      <c r="A90" s="74">
        <v>14</v>
      </c>
      <c r="B90" s="68">
        <f>B35</f>
        <v>0</v>
      </c>
      <c r="C90" s="68">
        <f>C35</f>
        <v>0</v>
      </c>
      <c r="D90" s="68">
        <f>D35</f>
        <v>0</v>
      </c>
      <c r="E90" s="68">
        <f>E35</f>
        <v>0</v>
      </c>
      <c r="F90" s="68">
        <f>F35</f>
        <v>0</v>
      </c>
      <c r="BP90" s="48">
        <v>83</v>
      </c>
    </row>
    <row r="91" spans="1:68" hidden="1">
      <c r="A91" s="74">
        <v>15</v>
      </c>
      <c r="B91" s="68">
        <f>B37</f>
        <v>0</v>
      </c>
      <c r="C91" s="68">
        <f>C37</f>
        <v>0</v>
      </c>
      <c r="D91" s="68">
        <f>D37</f>
        <v>0</v>
      </c>
      <c r="E91" s="68">
        <f>E37</f>
        <v>0</v>
      </c>
      <c r="F91" s="68">
        <f>F37</f>
        <v>0</v>
      </c>
      <c r="BP91" s="48">
        <v>84</v>
      </c>
    </row>
    <row r="92" spans="1:68" hidden="1">
      <c r="A92" s="74">
        <v>16</v>
      </c>
      <c r="B92" s="68">
        <f>B39</f>
        <v>0</v>
      </c>
      <c r="C92" s="68">
        <f>C39</f>
        <v>0</v>
      </c>
      <c r="D92" s="68">
        <f>D39</f>
        <v>0</v>
      </c>
      <c r="E92" s="68">
        <f>E39</f>
        <v>0</v>
      </c>
      <c r="F92" s="68">
        <f>F39</f>
        <v>0</v>
      </c>
      <c r="BP92" s="48">
        <v>85</v>
      </c>
    </row>
    <row r="93" spans="1:68" hidden="1">
      <c r="A93" s="74">
        <v>17</v>
      </c>
      <c r="B93" s="68">
        <f>B41</f>
        <v>0</v>
      </c>
      <c r="C93" s="68">
        <f>C41</f>
        <v>0</v>
      </c>
      <c r="D93" s="68">
        <f>D41</f>
        <v>0</v>
      </c>
      <c r="E93" s="68">
        <f>E41</f>
        <v>0</v>
      </c>
      <c r="F93" s="68">
        <f>F41</f>
        <v>0</v>
      </c>
      <c r="BP93" s="48">
        <v>86</v>
      </c>
    </row>
    <row r="94" spans="1:68" hidden="1">
      <c r="A94" s="74">
        <v>18</v>
      </c>
      <c r="B94" s="68">
        <f>B43</f>
        <v>0</v>
      </c>
      <c r="C94" s="68">
        <f>C43</f>
        <v>0</v>
      </c>
      <c r="D94" s="68">
        <f>D43</f>
        <v>0</v>
      </c>
      <c r="E94" s="68">
        <f>E43</f>
        <v>0</v>
      </c>
      <c r="F94" s="68">
        <f>F43</f>
        <v>0</v>
      </c>
      <c r="BP94" s="48">
        <v>87</v>
      </c>
    </row>
    <row r="95" spans="1:68" hidden="1">
      <c r="A95" s="74">
        <v>19</v>
      </c>
      <c r="B95" s="68">
        <f>B45</f>
        <v>0</v>
      </c>
      <c r="C95" s="68">
        <f>C45</f>
        <v>0</v>
      </c>
      <c r="D95" s="68">
        <f>D45</f>
        <v>0</v>
      </c>
      <c r="E95" s="68">
        <f>E45</f>
        <v>0</v>
      </c>
      <c r="F95" s="68">
        <f>F45</f>
        <v>0</v>
      </c>
      <c r="BP95" s="48">
        <v>88</v>
      </c>
    </row>
    <row r="96" spans="1:68" hidden="1">
      <c r="A96" s="74">
        <v>20</v>
      </c>
      <c r="B96" s="68">
        <f>B47</f>
        <v>0</v>
      </c>
      <c r="C96" s="68">
        <f>C47</f>
        <v>0</v>
      </c>
      <c r="D96" s="68">
        <f>D47</f>
        <v>0</v>
      </c>
      <c r="E96" s="68">
        <f>E47</f>
        <v>0</v>
      </c>
      <c r="F96" s="68">
        <f>F47</f>
        <v>0</v>
      </c>
      <c r="BP96" s="48">
        <v>89</v>
      </c>
    </row>
  </sheetData>
  <autoFilter ref="B7:EG7" xr:uid="{91B81257-A7F3-0644-82B8-1DA083C65B48}">
    <sortState xmlns:xlrd2="http://schemas.microsoft.com/office/spreadsheetml/2017/richdata2" ref="B8:EG13">
      <sortCondition ref="BO7:BO96"/>
    </sortState>
  </autoFilter>
  <mergeCells count="16">
    <mergeCell ref="EO6:EP6"/>
    <mergeCell ref="A1:O1"/>
    <mergeCell ref="A4:O4"/>
    <mergeCell ref="P5:Q5"/>
    <mergeCell ref="BO5:BP5"/>
    <mergeCell ref="BQ5:BS5"/>
    <mergeCell ref="B6:F6"/>
    <mergeCell ref="H6:I6"/>
    <mergeCell ref="J6:K6"/>
    <mergeCell ref="L6:M6"/>
    <mergeCell ref="P6:Q6"/>
    <mergeCell ref="BO6:BP6"/>
    <mergeCell ref="BQ6:BS6"/>
    <mergeCell ref="EI6:EJ6"/>
    <mergeCell ref="EK6:EL6"/>
    <mergeCell ref="EM6:EN6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80655-415D-CF40-87F3-5778BF36DF1C}">
  <dimension ref="A1:EP96"/>
  <sheetViews>
    <sheetView zoomScale="125" workbookViewId="0">
      <selection activeCell="F15" sqref="F15"/>
    </sheetView>
  </sheetViews>
  <sheetFormatPr baseColWidth="10" defaultRowHeight="16" outlineLevelCol="1"/>
  <cols>
    <col min="1" max="1" width="5.5" style="1" customWidth="1"/>
    <col min="2" max="2" width="6" style="1" bestFit="1" customWidth="1"/>
    <col min="3" max="3" width="13.6640625" customWidth="1"/>
    <col min="4" max="4" width="15.83203125" customWidth="1"/>
    <col min="5" max="5" width="18.83203125" customWidth="1"/>
    <col min="6" max="6" width="26" customWidth="1"/>
    <col min="7" max="7" width="10.6640625" hidden="1" customWidth="1"/>
    <col min="8" max="8" width="5.83203125" style="1" hidden="1" customWidth="1"/>
    <col min="9" max="9" width="5.83203125" style="1" customWidth="1"/>
    <col min="10" max="11" width="5.83203125" style="1" hidden="1" customWidth="1"/>
    <col min="12" max="13" width="5.83203125" style="1" customWidth="1"/>
    <col min="14" max="14" width="7.1640625" style="1" hidden="1" customWidth="1"/>
    <col min="15" max="15" width="7.83203125" bestFit="1" customWidth="1"/>
    <col min="16" max="17" width="11" customWidth="1"/>
    <col min="18" max="19" width="11" hidden="1" customWidth="1"/>
    <col min="20" max="20" width="11" hidden="1" customWidth="1" outlineLevel="1"/>
    <col min="21" max="65" width="5" hidden="1" customWidth="1" outlineLevel="1"/>
    <col min="66" max="66" width="11" hidden="1" customWidth="1" collapsed="1"/>
    <col min="67" max="67" width="10.5" customWidth="1"/>
    <col min="68" max="68" width="9.33203125" customWidth="1"/>
    <col min="69" max="69" width="9.33203125" hidden="1" customWidth="1"/>
    <col min="70" max="70" width="0" style="1" hidden="1" customWidth="1"/>
    <col min="71" max="71" width="9" hidden="1" customWidth="1"/>
    <col min="72" max="91" width="5" hidden="1" customWidth="1"/>
    <col min="92" max="93" width="11" hidden="1" customWidth="1"/>
    <col min="94" max="94" width="9" hidden="1" customWidth="1"/>
    <col min="95" max="114" width="5" hidden="1" customWidth="1"/>
    <col min="115" max="115" width="11" hidden="1" customWidth="1"/>
    <col min="116" max="116" width="10.83203125" hidden="1" customWidth="1"/>
    <col min="117" max="136" width="5" hidden="1" customWidth="1"/>
    <col min="137" max="137" width="11" hidden="1" customWidth="1"/>
    <col min="139" max="140" width="7" style="1" customWidth="1"/>
    <col min="141" max="142" width="7" style="1" hidden="1" customWidth="1"/>
    <col min="143" max="144" width="7" style="1" customWidth="1"/>
    <col min="145" max="146" width="7" hidden="1" customWidth="1"/>
  </cols>
  <sheetData>
    <row r="1" spans="1:146">
      <c r="A1" s="114" t="s">
        <v>270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CN1" s="2"/>
    </row>
    <row r="2" spans="1:146">
      <c r="AT2">
        <v>46</v>
      </c>
      <c r="AU2">
        <v>47</v>
      </c>
      <c r="AV2">
        <v>48</v>
      </c>
      <c r="AW2">
        <v>49</v>
      </c>
      <c r="AX2">
        <v>50</v>
      </c>
      <c r="AY2">
        <v>51</v>
      </c>
      <c r="AZ2">
        <v>52</v>
      </c>
      <c r="BA2">
        <v>53</v>
      </c>
      <c r="BB2">
        <v>54</v>
      </c>
      <c r="BC2">
        <v>55</v>
      </c>
      <c r="BD2">
        <v>56</v>
      </c>
      <c r="BE2">
        <v>57</v>
      </c>
      <c r="BF2">
        <v>58</v>
      </c>
      <c r="BG2">
        <v>59</v>
      </c>
      <c r="BH2">
        <v>60</v>
      </c>
      <c r="BI2">
        <v>61</v>
      </c>
      <c r="BJ2">
        <v>62</v>
      </c>
      <c r="BK2">
        <v>63</v>
      </c>
      <c r="BL2">
        <v>64</v>
      </c>
      <c r="BM2">
        <v>65</v>
      </c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4"/>
      <c r="CN2">
        <v>5</v>
      </c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6"/>
      <c r="DK2" s="6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6"/>
      <c r="EG2" s="6"/>
    </row>
    <row r="3" spans="1:146"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>
        <v>1</v>
      </c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4"/>
      <c r="CG3" s="3"/>
      <c r="CH3" s="3"/>
      <c r="CI3" s="3"/>
      <c r="CJ3" s="3"/>
      <c r="CK3" s="3"/>
      <c r="CL3" s="3"/>
      <c r="CM3" s="3"/>
      <c r="CN3">
        <v>3</v>
      </c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6"/>
      <c r="DD3" s="5"/>
      <c r="DE3" s="5"/>
      <c r="DF3" s="5"/>
      <c r="DG3" s="5"/>
      <c r="DH3" s="5"/>
      <c r="DI3" s="5"/>
      <c r="DJ3" s="5"/>
      <c r="DK3" s="6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6"/>
      <c r="DZ3" s="5"/>
      <c r="EA3" s="5"/>
      <c r="EB3" s="5"/>
      <c r="EC3" s="5"/>
      <c r="ED3" s="5"/>
      <c r="EE3" s="5"/>
      <c r="EF3" s="5"/>
      <c r="EG3" s="6"/>
    </row>
    <row r="4" spans="1:146">
      <c r="A4" s="109" t="s">
        <v>251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BN4">
        <v>1</v>
      </c>
      <c r="BT4" s="4">
        <v>1</v>
      </c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>
        <v>2</v>
      </c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</row>
    <row r="5" spans="1:146">
      <c r="E5" s="9"/>
      <c r="H5" s="10">
        <v>15</v>
      </c>
      <c r="I5" s="10">
        <v>16</v>
      </c>
      <c r="J5" s="10">
        <v>17</v>
      </c>
      <c r="K5" s="10">
        <v>65</v>
      </c>
      <c r="L5" s="10">
        <v>66</v>
      </c>
      <c r="M5" s="10">
        <v>67</v>
      </c>
      <c r="N5" s="10">
        <v>70</v>
      </c>
      <c r="O5" s="11"/>
      <c r="P5" s="115" t="s">
        <v>0</v>
      </c>
      <c r="Q5" s="116"/>
      <c r="R5" s="12" t="s">
        <v>0</v>
      </c>
      <c r="S5" s="12"/>
      <c r="U5" s="13"/>
      <c r="V5" s="13"/>
      <c r="W5" s="13"/>
      <c r="X5" s="13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>
        <v>2</v>
      </c>
      <c r="BO5" s="117"/>
      <c r="BP5" s="111"/>
      <c r="BQ5" s="115" t="s">
        <v>0</v>
      </c>
      <c r="BR5" s="115"/>
      <c r="BS5" s="116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>
        <v>1</v>
      </c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>
        <v>1</v>
      </c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>
        <v>1</v>
      </c>
    </row>
    <row r="6" spans="1:146">
      <c r="A6" s="15"/>
      <c r="B6" s="109"/>
      <c r="C6" s="109"/>
      <c r="D6" s="109"/>
      <c r="E6" s="109"/>
      <c r="F6" s="109"/>
      <c r="G6" s="11"/>
      <c r="H6" s="118" t="s">
        <v>278</v>
      </c>
      <c r="I6" s="118"/>
      <c r="J6" s="119" t="s">
        <v>2</v>
      </c>
      <c r="K6" s="119"/>
      <c r="L6" s="120" t="s">
        <v>279</v>
      </c>
      <c r="M6" s="120"/>
      <c r="N6" s="16" t="s">
        <v>4</v>
      </c>
      <c r="O6" s="17"/>
      <c r="P6" s="110" t="s">
        <v>255</v>
      </c>
      <c r="Q6" s="111"/>
      <c r="R6" s="18" t="s">
        <v>5</v>
      </c>
      <c r="S6" s="18"/>
      <c r="U6">
        <v>1</v>
      </c>
      <c r="V6">
        <v>2</v>
      </c>
      <c r="W6">
        <v>3</v>
      </c>
      <c r="X6">
        <v>4</v>
      </c>
      <c r="Y6">
        <v>5</v>
      </c>
      <c r="Z6">
        <v>6</v>
      </c>
      <c r="AA6">
        <v>7</v>
      </c>
      <c r="AB6">
        <v>8</v>
      </c>
      <c r="AC6">
        <v>9</v>
      </c>
      <c r="AD6">
        <v>10</v>
      </c>
      <c r="AE6">
        <v>11</v>
      </c>
      <c r="AF6">
        <v>12</v>
      </c>
      <c r="AG6">
        <v>13</v>
      </c>
      <c r="AH6">
        <v>14</v>
      </c>
      <c r="AI6">
        <v>15</v>
      </c>
      <c r="AJ6">
        <v>16</v>
      </c>
      <c r="AK6">
        <v>17</v>
      </c>
      <c r="AL6">
        <v>18</v>
      </c>
      <c r="AM6">
        <v>19</v>
      </c>
      <c r="AN6">
        <v>20</v>
      </c>
      <c r="AO6">
        <v>21</v>
      </c>
      <c r="AP6">
        <v>22</v>
      </c>
      <c r="AQ6">
        <v>23</v>
      </c>
      <c r="AR6">
        <v>24</v>
      </c>
      <c r="AS6">
        <v>25</v>
      </c>
      <c r="AT6">
        <v>26</v>
      </c>
      <c r="AU6">
        <v>27</v>
      </c>
      <c r="AV6">
        <v>28</v>
      </c>
      <c r="AW6">
        <v>29</v>
      </c>
      <c r="AX6">
        <v>30</v>
      </c>
      <c r="AY6">
        <v>31</v>
      </c>
      <c r="AZ6">
        <v>32</v>
      </c>
      <c r="BA6">
        <v>33</v>
      </c>
      <c r="BB6">
        <v>34</v>
      </c>
      <c r="BC6">
        <v>35</v>
      </c>
      <c r="BD6">
        <v>36</v>
      </c>
      <c r="BE6">
        <v>37</v>
      </c>
      <c r="BF6">
        <v>38</v>
      </c>
      <c r="BG6">
        <v>39</v>
      </c>
      <c r="BH6">
        <v>40</v>
      </c>
      <c r="BI6">
        <v>41</v>
      </c>
      <c r="BJ6">
        <v>42</v>
      </c>
      <c r="BK6">
        <v>43</v>
      </c>
      <c r="BL6">
        <v>44</v>
      </c>
      <c r="BM6">
        <v>45</v>
      </c>
      <c r="BO6" s="110" t="s">
        <v>256</v>
      </c>
      <c r="BP6" s="111"/>
      <c r="BQ6" s="112" t="s">
        <v>6</v>
      </c>
      <c r="BR6" s="112"/>
      <c r="BS6" s="111"/>
      <c r="BT6" s="19">
        <v>1</v>
      </c>
      <c r="BU6" s="19">
        <v>2</v>
      </c>
      <c r="BV6" s="19">
        <v>3</v>
      </c>
      <c r="BW6" s="19">
        <v>4</v>
      </c>
      <c r="BX6" s="19">
        <v>5</v>
      </c>
      <c r="BY6" s="19">
        <v>6</v>
      </c>
      <c r="BZ6" s="19">
        <v>7</v>
      </c>
      <c r="CA6" s="19">
        <v>8</v>
      </c>
      <c r="CB6" s="19">
        <v>9</v>
      </c>
      <c r="CC6" s="19">
        <v>10</v>
      </c>
      <c r="CD6" s="19">
        <v>11</v>
      </c>
      <c r="CE6" s="19">
        <v>12</v>
      </c>
      <c r="CF6" s="19">
        <v>13</v>
      </c>
      <c r="CG6" s="19">
        <v>14</v>
      </c>
      <c r="CH6" s="19">
        <v>15</v>
      </c>
      <c r="CI6" s="19">
        <v>16</v>
      </c>
      <c r="CJ6" s="19">
        <v>17</v>
      </c>
      <c r="CK6" s="19">
        <v>18</v>
      </c>
      <c r="CL6" s="19">
        <v>19</v>
      </c>
      <c r="CM6" s="19">
        <v>20</v>
      </c>
      <c r="CN6" t="s">
        <v>7</v>
      </c>
      <c r="CQ6" s="5">
        <v>1</v>
      </c>
      <c r="CR6" s="5">
        <v>2</v>
      </c>
      <c r="CS6" s="5">
        <v>3</v>
      </c>
      <c r="CT6" s="5">
        <v>4</v>
      </c>
      <c r="CU6" s="5">
        <v>5</v>
      </c>
      <c r="CV6" s="5">
        <v>6</v>
      </c>
      <c r="CW6" s="5">
        <v>7</v>
      </c>
      <c r="CX6" s="5">
        <v>8</v>
      </c>
      <c r="CY6" s="5">
        <v>9</v>
      </c>
      <c r="CZ6" s="5">
        <v>10</v>
      </c>
      <c r="DA6" s="5">
        <v>11</v>
      </c>
      <c r="DB6" s="5">
        <v>12</v>
      </c>
      <c r="DC6" s="5">
        <v>13</v>
      </c>
      <c r="DD6" s="5">
        <v>14</v>
      </c>
      <c r="DE6" s="5">
        <v>15</v>
      </c>
      <c r="DF6" s="5">
        <v>16</v>
      </c>
      <c r="DG6" s="5">
        <v>17</v>
      </c>
      <c r="DH6" s="5">
        <v>18</v>
      </c>
      <c r="DI6" s="5">
        <v>19</v>
      </c>
      <c r="DJ6" s="5">
        <v>20</v>
      </c>
      <c r="DK6" s="6" t="s">
        <v>7</v>
      </c>
      <c r="DM6" s="5">
        <v>1</v>
      </c>
      <c r="DN6" s="5">
        <v>2</v>
      </c>
      <c r="DO6" s="5">
        <v>3</v>
      </c>
      <c r="DP6" s="5">
        <v>4</v>
      </c>
      <c r="DQ6" s="5">
        <v>5</v>
      </c>
      <c r="DR6" s="5">
        <v>6</v>
      </c>
      <c r="DS6" s="5">
        <v>7</v>
      </c>
      <c r="DT6" s="5">
        <v>8</v>
      </c>
      <c r="DU6" s="5">
        <v>9</v>
      </c>
      <c r="DV6" s="5">
        <v>10</v>
      </c>
      <c r="DW6" s="5">
        <v>11</v>
      </c>
      <c r="DX6" s="5">
        <v>12</v>
      </c>
      <c r="DY6" s="5">
        <v>13</v>
      </c>
      <c r="DZ6" s="5">
        <v>14</v>
      </c>
      <c r="EA6" s="5">
        <v>15</v>
      </c>
      <c r="EB6" s="5">
        <v>16</v>
      </c>
      <c r="EC6" s="5">
        <v>17</v>
      </c>
      <c r="ED6" s="5">
        <v>18</v>
      </c>
      <c r="EE6" s="5">
        <v>19</v>
      </c>
      <c r="EF6" s="5">
        <v>20</v>
      </c>
      <c r="EG6" s="6" t="s">
        <v>7</v>
      </c>
      <c r="EI6" s="110" t="s">
        <v>1</v>
      </c>
      <c r="EJ6" s="110"/>
      <c r="EK6" s="113" t="s">
        <v>8</v>
      </c>
      <c r="EL6" s="113"/>
      <c r="EM6" s="113" t="s">
        <v>3</v>
      </c>
      <c r="EN6" s="113"/>
      <c r="EO6" s="113" t="s">
        <v>9</v>
      </c>
      <c r="EP6" s="113"/>
    </row>
    <row r="7" spans="1:146" ht="43">
      <c r="A7" s="20" t="s">
        <v>10</v>
      </c>
      <c r="B7" s="21" t="s">
        <v>11</v>
      </c>
      <c r="C7" s="22" t="s">
        <v>12</v>
      </c>
      <c r="D7" s="22" t="s">
        <v>13</v>
      </c>
      <c r="E7" s="22" t="s">
        <v>14</v>
      </c>
      <c r="F7" s="22" t="s">
        <v>15</v>
      </c>
      <c r="G7" s="21" t="s">
        <v>16</v>
      </c>
      <c r="H7" s="23" t="s">
        <v>17</v>
      </c>
      <c r="I7" s="24" t="s">
        <v>18</v>
      </c>
      <c r="J7" s="23" t="s">
        <v>17</v>
      </c>
      <c r="K7" s="24" t="s">
        <v>18</v>
      </c>
      <c r="L7" s="23" t="s">
        <v>17</v>
      </c>
      <c r="M7" s="24" t="s">
        <v>18</v>
      </c>
      <c r="N7" s="25"/>
      <c r="O7" s="26" t="s">
        <v>19</v>
      </c>
      <c r="P7" s="27" t="s">
        <v>10</v>
      </c>
      <c r="Q7" s="27" t="s">
        <v>20</v>
      </c>
      <c r="R7" s="28" t="s">
        <v>10</v>
      </c>
      <c r="S7" s="28" t="s">
        <v>21</v>
      </c>
      <c r="T7" s="28" t="s">
        <v>22</v>
      </c>
      <c r="U7" s="28">
        <v>1</v>
      </c>
      <c r="V7" s="28">
        <v>2</v>
      </c>
      <c r="W7" s="28">
        <v>3</v>
      </c>
      <c r="X7" s="28">
        <v>4</v>
      </c>
      <c r="Y7" s="28">
        <v>5</v>
      </c>
      <c r="Z7" s="28">
        <v>6</v>
      </c>
      <c r="AA7" s="28">
        <v>7</v>
      </c>
      <c r="AB7" s="28">
        <v>8</v>
      </c>
      <c r="AC7" s="28">
        <v>9</v>
      </c>
      <c r="AD7" s="28">
        <v>10</v>
      </c>
      <c r="AE7" s="28">
        <v>11</v>
      </c>
      <c r="AF7" s="28">
        <v>12</v>
      </c>
      <c r="AG7" s="28">
        <v>13</v>
      </c>
      <c r="AH7" s="28">
        <v>14</v>
      </c>
      <c r="AI7" s="28">
        <v>15</v>
      </c>
      <c r="AJ7" s="28">
        <v>16</v>
      </c>
      <c r="AK7" s="28">
        <v>17</v>
      </c>
      <c r="AL7" s="28">
        <v>18</v>
      </c>
      <c r="AM7" s="28">
        <v>19</v>
      </c>
      <c r="AN7" s="28">
        <v>20</v>
      </c>
      <c r="AO7" s="28">
        <v>21</v>
      </c>
      <c r="AP7" s="28">
        <v>22</v>
      </c>
      <c r="AQ7" s="28">
        <v>23</v>
      </c>
      <c r="AR7" s="28">
        <v>24</v>
      </c>
      <c r="AS7" s="28">
        <v>25</v>
      </c>
      <c r="AT7" s="28">
        <v>26</v>
      </c>
      <c r="AU7" s="28">
        <v>27</v>
      </c>
      <c r="AV7" s="28">
        <v>28</v>
      </c>
      <c r="AW7" s="28">
        <v>29</v>
      </c>
      <c r="AX7" s="28">
        <v>30</v>
      </c>
      <c r="AY7" s="28">
        <v>31</v>
      </c>
      <c r="AZ7" s="28">
        <v>32</v>
      </c>
      <c r="BA7" s="28">
        <v>33</v>
      </c>
      <c r="BB7" s="28">
        <v>34</v>
      </c>
      <c r="BC7" s="28">
        <v>35</v>
      </c>
      <c r="BD7" s="28">
        <v>36</v>
      </c>
      <c r="BE7" s="28">
        <v>37</v>
      </c>
      <c r="BF7" s="28">
        <v>38</v>
      </c>
      <c r="BG7" s="28">
        <v>39</v>
      </c>
      <c r="BH7" s="28">
        <v>40</v>
      </c>
      <c r="BI7" s="28">
        <v>41</v>
      </c>
      <c r="BJ7" s="28">
        <v>42</v>
      </c>
      <c r="BK7" s="28">
        <v>43</v>
      </c>
      <c r="BL7" s="28">
        <v>44</v>
      </c>
      <c r="BM7" s="28">
        <v>45</v>
      </c>
      <c r="BN7" s="28" t="s">
        <v>20</v>
      </c>
      <c r="BO7" s="27" t="s">
        <v>10</v>
      </c>
      <c r="BP7" s="27" t="s">
        <v>20</v>
      </c>
      <c r="BQ7" s="28" t="s">
        <v>23</v>
      </c>
      <c r="BR7" s="29" t="s">
        <v>24</v>
      </c>
      <c r="BS7" s="28"/>
      <c r="BT7" s="30">
        <v>1</v>
      </c>
      <c r="BU7" s="30">
        <v>1</v>
      </c>
      <c r="BV7" s="30">
        <v>1</v>
      </c>
      <c r="BW7" s="30">
        <v>1</v>
      </c>
      <c r="BX7" s="30">
        <v>1</v>
      </c>
      <c r="BY7" s="30">
        <v>1</v>
      </c>
      <c r="BZ7" s="30">
        <v>1</v>
      </c>
      <c r="CA7" s="30">
        <v>1</v>
      </c>
      <c r="CB7" s="30">
        <v>1</v>
      </c>
      <c r="CC7" s="30">
        <v>1</v>
      </c>
      <c r="CD7" s="30">
        <v>1</v>
      </c>
      <c r="CE7" s="30">
        <v>1</v>
      </c>
      <c r="CF7" s="30">
        <v>1</v>
      </c>
      <c r="CG7" s="30">
        <v>1</v>
      </c>
      <c r="CH7" s="30">
        <v>1</v>
      </c>
      <c r="CI7" s="30">
        <v>1</v>
      </c>
      <c r="CJ7" s="30">
        <v>1</v>
      </c>
      <c r="CK7" s="30">
        <v>1</v>
      </c>
      <c r="CL7" s="30">
        <v>1</v>
      </c>
      <c r="CM7" s="30">
        <v>1</v>
      </c>
      <c r="CN7" s="31"/>
      <c r="CO7" s="31"/>
      <c r="CP7" s="28"/>
      <c r="CQ7" s="30">
        <v>1</v>
      </c>
      <c r="CR7" s="30">
        <v>1</v>
      </c>
      <c r="CS7" s="30">
        <v>1</v>
      </c>
      <c r="CT7" s="30">
        <v>1</v>
      </c>
      <c r="CU7" s="30">
        <v>1</v>
      </c>
      <c r="CV7" s="30">
        <v>1</v>
      </c>
      <c r="CW7" s="30">
        <v>1</v>
      </c>
      <c r="CX7" s="30">
        <v>1</v>
      </c>
      <c r="CY7" s="30">
        <v>1</v>
      </c>
      <c r="CZ7" s="30">
        <v>1</v>
      </c>
      <c r="DA7" s="30">
        <v>1</v>
      </c>
      <c r="DB7" s="30">
        <v>1</v>
      </c>
      <c r="DC7" s="30">
        <v>1</v>
      </c>
      <c r="DD7" s="30">
        <v>1</v>
      </c>
      <c r="DE7" s="30">
        <v>1</v>
      </c>
      <c r="DF7" s="30">
        <v>1</v>
      </c>
      <c r="DG7" s="30">
        <v>1</v>
      </c>
      <c r="DH7" s="30">
        <v>1</v>
      </c>
      <c r="DI7" s="30">
        <v>1</v>
      </c>
      <c r="DJ7" s="30">
        <v>1</v>
      </c>
      <c r="DK7" s="31"/>
      <c r="DM7" s="30">
        <v>1</v>
      </c>
      <c r="DN7" s="30">
        <v>1</v>
      </c>
      <c r="DO7" s="30">
        <v>1</v>
      </c>
      <c r="DP7" s="30">
        <v>1</v>
      </c>
      <c r="DQ7" s="30">
        <v>1</v>
      </c>
      <c r="DR7" s="30">
        <v>1</v>
      </c>
      <c r="DS7" s="30">
        <v>1</v>
      </c>
      <c r="DT7" s="30">
        <v>1</v>
      </c>
      <c r="DU7" s="30">
        <v>1</v>
      </c>
      <c r="DV7" s="30">
        <v>1</v>
      </c>
      <c r="DW7" s="30">
        <v>1</v>
      </c>
      <c r="DX7" s="30">
        <v>1</v>
      </c>
      <c r="DY7" s="30">
        <v>1</v>
      </c>
      <c r="DZ7" s="30">
        <v>1</v>
      </c>
      <c r="EA7" s="30">
        <v>1</v>
      </c>
      <c r="EB7" s="30">
        <v>1</v>
      </c>
      <c r="EC7" s="30">
        <v>1</v>
      </c>
      <c r="ED7" s="30">
        <v>1</v>
      </c>
      <c r="EE7" s="30">
        <v>1</v>
      </c>
      <c r="EF7" s="30">
        <v>1</v>
      </c>
      <c r="EG7" s="31"/>
      <c r="EI7" s="32" t="s">
        <v>25</v>
      </c>
      <c r="EJ7" s="32" t="s">
        <v>26</v>
      </c>
      <c r="EK7" s="33" t="s">
        <v>25</v>
      </c>
      <c r="EL7" s="33" t="s">
        <v>26</v>
      </c>
      <c r="EM7" s="34" t="s">
        <v>25</v>
      </c>
      <c r="EN7" s="34" t="s">
        <v>26</v>
      </c>
      <c r="EO7" s="35" t="s">
        <v>25</v>
      </c>
      <c r="EP7" s="35" t="s">
        <v>26</v>
      </c>
    </row>
    <row r="8" spans="1:146" ht="18">
      <c r="A8" s="36" t="s">
        <v>27</v>
      </c>
      <c r="B8" s="87">
        <v>4</v>
      </c>
      <c r="C8" s="87"/>
      <c r="D8" s="89" t="s">
        <v>144</v>
      </c>
      <c r="E8" s="89" t="s">
        <v>246</v>
      </c>
      <c r="F8" s="89" t="s">
        <v>155</v>
      </c>
      <c r="G8" s="42"/>
      <c r="H8" s="43">
        <f>IFERROR(VLOOKUP($B8,$B:$CM,H$5,0),"")</f>
        <v>1</v>
      </c>
      <c r="I8" s="43">
        <f>IFERROR(VLOOKUP($B8,$B:$CM,I$5,0),0)</f>
        <v>1</v>
      </c>
      <c r="J8" s="43">
        <f>IFERROR(VLOOKUP($B8,$B:$CM,J$5,0),"")</f>
        <v>0</v>
      </c>
      <c r="K8" s="43">
        <f>IFERROR(VLOOKUP($B8,$B:$CM,K$5,0),0)</f>
        <v>0</v>
      </c>
      <c r="L8" s="43">
        <f>IFERROR(VLOOKUP($B8,$B:$CM,L$5,0),"")</f>
        <v>1</v>
      </c>
      <c r="M8" s="43">
        <f>IF(IFERROR(VLOOKUP($B8,$B:$CM,M$5,0),"")="",0,IFERROR(VLOOKUP($B8,$B:$CM,M$5,0),0))</f>
        <v>1</v>
      </c>
      <c r="N8" s="43">
        <f>BS8</f>
        <v>0</v>
      </c>
      <c r="O8" s="44">
        <f>Q8+BP8</f>
        <v>2</v>
      </c>
      <c r="P8" s="45">
        <f>IFERROR(VLOOKUP(B8,EI:EJ,2,0),"")</f>
        <v>1</v>
      </c>
      <c r="Q8" s="45">
        <v>1</v>
      </c>
      <c r="R8" s="46"/>
      <c r="S8" s="46" t="str">
        <f>IFERROR(VLOOKUP(B8,EK:EL,2,0),"")</f>
        <v/>
      </c>
      <c r="T8" s="46">
        <f>SUM(U8:BM8)</f>
        <v>0</v>
      </c>
      <c r="U8" s="47" t="str">
        <f>IFERROR(VLOOKUP($B8,U$3:$BN$5,MAX($U$6:$BM$6)+2-U$6,0),"")</f>
        <v/>
      </c>
      <c r="V8" s="47" t="str">
        <f>IFERROR(VLOOKUP($B8,V$3:$BN$5,MAX($U$6:$BM$6)+2-V$6,0),"")</f>
        <v/>
      </c>
      <c r="W8" s="47" t="str">
        <f>IFERROR(VLOOKUP($B8,W$3:$BN$5,MAX($U$6:$BM$6)+2-W$6,0),"")</f>
        <v/>
      </c>
      <c r="X8" s="47" t="str">
        <f>IFERROR(VLOOKUP($B8,X$3:$BN$5,MAX($U$6:$BM$6)+2-X$6,0),"")</f>
        <v/>
      </c>
      <c r="Y8" s="47" t="str">
        <f>IFERROR(VLOOKUP($B8,Y$3:$BN$5,MAX($U$6:$BM$6)+2-Y$6,0),"")</f>
        <v/>
      </c>
      <c r="Z8" s="47" t="str">
        <f>IFERROR(VLOOKUP($B8,Z$3:$BN$5,MAX($U$6:$BM$6)+2-Z$6,0),"")</f>
        <v/>
      </c>
      <c r="AA8" s="47" t="str">
        <f>IFERROR(VLOOKUP($B8,AA$3:$BN$5,MAX($U$6:$BM$6)+2-AA$6,0),"")</f>
        <v/>
      </c>
      <c r="AB8" s="47" t="str">
        <f>IFERROR(VLOOKUP($B8,AB$3:$BN$5,MAX($U$6:$BM$6)+2-AB$6,0),"")</f>
        <v/>
      </c>
      <c r="AC8" s="47" t="str">
        <f>IFERROR(VLOOKUP($B8,AC$3:$BN$5,MAX($U$6:$BM$6)+2-AC$6,0),"")</f>
        <v/>
      </c>
      <c r="AD8" s="47" t="str">
        <f>IFERROR(VLOOKUP($B8,AD$3:$BN$5,MAX($U$6:$BM$6)+2-AD$6,0),"")</f>
        <v/>
      </c>
      <c r="AE8" s="47" t="str">
        <f>IFERROR(VLOOKUP($B8,AE$3:$BN$5,MAX($U$6:$BM$6)+2-AE$6,0),"")</f>
        <v/>
      </c>
      <c r="AF8" s="47" t="str">
        <f>IFERROR(VLOOKUP($B8,AF$3:$BN$5,MAX($U$6:$BM$6)+2-AF$6,0),"")</f>
        <v/>
      </c>
      <c r="AG8" s="47" t="str">
        <f>IFERROR(VLOOKUP($B8,AG$3:$BN$5,MAX($U$6:$BM$6)+2-AG$6,0),"")</f>
        <v/>
      </c>
      <c r="AH8" s="47" t="str">
        <f>IFERROR(VLOOKUP($B8,AH$3:$BN$5,MAX($U$6:$BM$6)+2-AH$6,0),"")</f>
        <v/>
      </c>
      <c r="AI8" s="47" t="str">
        <f>IFERROR(VLOOKUP($B8,AI$3:$BN$5,MAX($U$6:$BM$6)+2-AI$6,0),"")</f>
        <v/>
      </c>
      <c r="AJ8" s="47" t="str">
        <f>IFERROR(VLOOKUP($B8,AJ$3:$BN$5,MAX($U$6:$BM$6)+2-AJ$6,0),"")</f>
        <v/>
      </c>
      <c r="AK8" s="47" t="str">
        <f>IFERROR(VLOOKUP($B8,AK$3:$BN$5,MAX($U$6:$BM$6)+2-AK$6,0),"")</f>
        <v/>
      </c>
      <c r="AL8" s="47" t="str">
        <f>IFERROR(VLOOKUP($B8,AL$3:$BN$5,MAX($U$6:$BM$6)+2-AL$6,0),"")</f>
        <v/>
      </c>
      <c r="AM8" s="47" t="str">
        <f>IFERROR(VLOOKUP($B8,AM$3:$BN$5,MAX($U$6:$BM$6)+2-AM$6,0),"")</f>
        <v/>
      </c>
      <c r="AN8" s="47" t="str">
        <f>IFERROR(VLOOKUP($B8,AN$3:$BN$5,MAX($U$6:$BM$6)+2-AN$6,0),"")</f>
        <v/>
      </c>
      <c r="AO8" s="47" t="str">
        <f>IFERROR(VLOOKUP($B8,AO$3:$BN$5,MAX($U$6:$BM$6)+2-AO$6,0),"")</f>
        <v/>
      </c>
      <c r="AP8" s="47" t="str">
        <f>IFERROR(VLOOKUP($B8,AP$3:$BN$5,MAX($U$6:$BM$6)+2-AP$6,0),"")</f>
        <v/>
      </c>
      <c r="AQ8" s="47" t="str">
        <f>IFERROR(VLOOKUP($B8,AQ$3:$BN$5,MAX($U$6:$BM$6)+2-AQ$6,0),"")</f>
        <v/>
      </c>
      <c r="AR8" s="47" t="str">
        <f>IFERROR(VLOOKUP($B8,AR$3:$BN$5,MAX($U$6:$BM$6)+2-AR$6,0),"")</f>
        <v/>
      </c>
      <c r="AS8" s="47" t="str">
        <f>IFERROR(VLOOKUP($B8,AS$3:$BN$5,MAX($U$6:$BM$6)+2-AS$6,0),"")</f>
        <v/>
      </c>
      <c r="AT8" s="47" t="str">
        <f>IFERROR(VLOOKUP($B8,AT$3:$BN$5,MAX($U$6:$BM$6)+2-AT$6,0),"")</f>
        <v/>
      </c>
      <c r="AU8" s="47" t="str">
        <f>IFERROR(VLOOKUP($B8,AU$3:$BN$5,MAX($U$6:$BM$6)+2-AU$6,0),"")</f>
        <v/>
      </c>
      <c r="AV8" s="47" t="str">
        <f>IFERROR(VLOOKUP($B8,AV$3:$BN$5,MAX($U$6:$BM$6)+2-AV$6,0),"")</f>
        <v/>
      </c>
      <c r="AW8" s="47" t="str">
        <f>IFERROR(VLOOKUP($B8,AW$3:$BN$5,MAX($U$6:$BM$6)+2-AW$6,0),"")</f>
        <v/>
      </c>
      <c r="AX8" s="47" t="str">
        <f>IFERROR(VLOOKUP($B8,AX$3:$BN$5,MAX($U$6:$BM$6)+2-AX$6,0),"")</f>
        <v/>
      </c>
      <c r="AY8" s="47" t="str">
        <f>IFERROR(VLOOKUP($B8,AY$3:$BN$5,MAX($U$6:$BM$6)+2-AY$6,0),"")</f>
        <v/>
      </c>
      <c r="AZ8" s="47" t="str">
        <f>IFERROR(VLOOKUP($B8,AZ$3:$BN$5,MAX($U$6:$BM$6)+2-AZ$6,0),"")</f>
        <v/>
      </c>
      <c r="BA8" s="47" t="str">
        <f>IFERROR(VLOOKUP($B8,BA$3:$BN$5,MAX($U$6:$BM$6)+2-BA$6,0),"")</f>
        <v/>
      </c>
      <c r="BB8" s="47" t="str">
        <f>IFERROR(VLOOKUP($B8,BB$3:$BN$5,MAX($U$6:$BM$6)+2-BB$6,0),"")</f>
        <v/>
      </c>
      <c r="BC8" s="47" t="str">
        <f>IFERROR(VLOOKUP($B8,BC$3:$BN$5,MAX($U$6:$BM$6)+2-BC$6,0),"")</f>
        <v/>
      </c>
      <c r="BD8" s="47" t="str">
        <f>IFERROR(VLOOKUP($B8,BD$3:$BN$5,MAX($U$6:$BM$6)+2-BD$6,0),"")</f>
        <v/>
      </c>
      <c r="BE8" s="47" t="str">
        <f>IFERROR(VLOOKUP($B8,BE$3:$BN$5,MAX($U$6:$BM$6)+2-BE$6,0),"")</f>
        <v/>
      </c>
      <c r="BF8" s="47" t="str">
        <f>IFERROR(VLOOKUP($B8,BF$3:$BN$5,MAX($U$6:$BM$6)+2-BF$6,0),"")</f>
        <v/>
      </c>
      <c r="BG8" s="47" t="str">
        <f>IFERROR(VLOOKUP($B8,BG$3:$BN$5,MAX($U$6:$BM$6)+2-BG$6,0),"")</f>
        <v/>
      </c>
      <c r="BH8" s="47" t="str">
        <f>IFERROR(VLOOKUP($B8,BH$3:$BN$5,MAX($U$6:$BM$6)+2-BH$6,0),"")</f>
        <v/>
      </c>
      <c r="BI8" s="47" t="str">
        <f>IFERROR(VLOOKUP($B8,BI$3:$BN$5,MAX($U$6:$BM$6)+2-BI$6,0),"")</f>
        <v/>
      </c>
      <c r="BJ8" s="47" t="str">
        <f>IFERROR(VLOOKUP($B8,BJ$3:$BN$5,MAX($U$6:$BM$6)+2-BJ$6,0),"")</f>
        <v/>
      </c>
      <c r="BK8" s="47" t="str">
        <f>IFERROR(VLOOKUP($B8,BK$3:$BN$5,MAX($U$6:$BM$6)+2-BK$6,0),"")</f>
        <v/>
      </c>
      <c r="BL8" s="47" t="str">
        <f>IFERROR(VLOOKUP($B8,BL$3:$BN$5,MAX($U$6:$BM$6)+2-BL$6,0),"")</f>
        <v/>
      </c>
      <c r="BM8" s="47" t="str">
        <f>IFERROR(VLOOKUP($B8,BM$3:$BN$5,MAX($U$6:$BM$6)+2-BM$6,0),"")</f>
        <v/>
      </c>
      <c r="BN8" s="46">
        <f>IF(ISNUMBER(R8),IF(R8&lt;21,40-(R8-1)*2,1),R8)</f>
        <v>0</v>
      </c>
      <c r="BO8" s="48">
        <f>IFERROR(VLOOKUP(B8,EM:EN,2,0),"")</f>
        <v>1</v>
      </c>
      <c r="BP8" s="48">
        <v>1</v>
      </c>
      <c r="BQ8" s="49" t="str">
        <f>IFERROR(VLOOKUP(B8,EO:EP,2,0),"")</f>
        <v/>
      </c>
      <c r="BR8" s="50">
        <f>SUM(DK8+EG8)</f>
        <v>0</v>
      </c>
      <c r="BS8" s="51">
        <f>SUM(BT8:CN8)+BR8*20</f>
        <v>0</v>
      </c>
      <c r="BT8" s="52" t="str">
        <f>IFERROR(VLOOKUP($B8,BT$2:$CN$5,MAX($BT$6:$CM$6)+2-BT$6,0)*BT$7,"")</f>
        <v/>
      </c>
      <c r="BU8" s="52" t="str">
        <f>IFERROR(VLOOKUP($B8,BU$2:$CN$5,MAX($BT$6:$CM$6)+2-BU$6,0)*BU$7,"")</f>
        <v/>
      </c>
      <c r="BV8" s="52" t="str">
        <f>IFERROR(VLOOKUP($B8,BV$2:$CN$5,MAX($BT$6:$CM$6)+2-BV$6,0)*BV$7,"")</f>
        <v/>
      </c>
      <c r="BW8" s="52" t="str">
        <f>IFERROR(VLOOKUP($B8,BW$2:$CN$5,MAX($BT$6:$CM$6)+2-BW$6,0)*BW$7,"")</f>
        <v/>
      </c>
      <c r="BX8" s="52" t="str">
        <f>IFERROR(VLOOKUP($B8,BX$2:$CN$5,MAX($BT$6:$CM$6)+2-BX$6,0)*BX$7,"")</f>
        <v/>
      </c>
      <c r="BY8" s="52" t="str">
        <f>IFERROR(VLOOKUP($B8,BY$2:$CN$5,MAX($BT$6:$CM$6)+2-BY$6,0)*BY$7,"")</f>
        <v/>
      </c>
      <c r="BZ8" s="52" t="str">
        <f>IFERROR(VLOOKUP($B8,BZ$2:$CN$5,MAX($BT$6:$CM$6)+2-BZ$6,0)*BZ$7,"")</f>
        <v/>
      </c>
      <c r="CA8" s="52" t="str">
        <f>IFERROR(VLOOKUP($B8,CA$2:$CN$5,MAX($BT$6:$CM$6)+2-CA$6,0)*CA$7,"")</f>
        <v/>
      </c>
      <c r="CB8" s="52" t="str">
        <f>IFERROR(VLOOKUP($B8,CB$2:$CN$5,MAX($BT$6:$CM$6)+2-CB$6,0)*CB$7,"")</f>
        <v/>
      </c>
      <c r="CC8" s="52" t="str">
        <f>IFERROR(VLOOKUP($B8,CC$2:$CN$5,MAX($BT$6:$CM$6)+2-CC$6,0)*CC$7,"")</f>
        <v/>
      </c>
      <c r="CD8" s="52" t="str">
        <f>IFERROR(VLOOKUP($B8,CD$2:$CN$5,MAX($BT$6:$CM$6)+2-CD$6,0)*CD$7,"")</f>
        <v/>
      </c>
      <c r="CE8" s="52" t="str">
        <f>IFERROR(VLOOKUP($B8,CE$2:$CN$5,MAX($BT$6:$CM$6)+2-CE$6,0)*CE$7,"")</f>
        <v/>
      </c>
      <c r="CF8" s="52" t="str">
        <f>IFERROR(VLOOKUP($B8,CF$2:$CN$5,MAX($BT$6:$CM$6)+2-CF$6,0)*CF$7,"")</f>
        <v/>
      </c>
      <c r="CG8" s="52" t="str">
        <f>IFERROR(VLOOKUP($B8,CG$2:$CN$5,MAX($BT$6:$CM$6)+2-CG$6,0)*CG$7,"")</f>
        <v/>
      </c>
      <c r="CH8" s="52" t="str">
        <f>IFERROR(VLOOKUP($B8,CH$2:$CN$5,MAX($BT$6:$CM$6)+2-CH$6,0)*CH$7,"")</f>
        <v/>
      </c>
      <c r="CI8" s="52" t="str">
        <f>IFERROR(VLOOKUP($B8,CI$2:$CN$5,MAX($BT$6:$CM$6)+2-CI$6,0)*CI$7,"")</f>
        <v/>
      </c>
      <c r="CJ8" s="52" t="str">
        <f>IFERROR(VLOOKUP($B8,CJ$2:$CN$5,MAX($BT$6:$CM$6)+2-CJ$6,0)*CJ$7,"")</f>
        <v/>
      </c>
      <c r="CK8" s="52" t="str">
        <f>IFERROR(VLOOKUP($B8,CK$2:$CN$5,MAX($BT$6:$CM$6)+2-CK$6,0)*CK$7,"")</f>
        <v/>
      </c>
      <c r="CL8" s="52" t="str">
        <f>IFERROR(VLOOKUP($B8,CL$2:$CN$5,MAX($BT$6:$CM$6)+2-CL$6,0)*CL$7,"")</f>
        <v/>
      </c>
      <c r="CM8" s="52" t="str">
        <f>IFERROR(VLOOKUP($B8,CM$2:$CN$5,MAX($BT$6:$CM$6)+2-CM$6,0)*CM$7,"")</f>
        <v/>
      </c>
      <c r="CP8" s="53"/>
      <c r="CQ8" s="54" t="str">
        <f>IFERROR(VLOOKUP($B8,BT$49:$CN$58,MAX($CQ$6:$DJ$6)+2-CQ$6,0)*CQ$7,"")</f>
        <v/>
      </c>
      <c r="CR8" s="54" t="str">
        <f>IFERROR(VLOOKUP($B8,BU$49:$CN$58,MAX($CQ$6:$DJ$6)+2-CR$6,0)*CR$7,"")</f>
        <v/>
      </c>
      <c r="CS8" s="54" t="str">
        <f>IFERROR(VLOOKUP($B8,BV$49:$CN$58,MAX($CQ$6:$DJ$6)+2-CS$6,0)*CS$7,"")</f>
        <v/>
      </c>
      <c r="CT8" s="54" t="str">
        <f>IFERROR(VLOOKUP($B8,BW$49:$CN$58,MAX($CQ$6:$DJ$6)+2-CT$6,0)*CT$7,"")</f>
        <v/>
      </c>
      <c r="CU8" s="54" t="str">
        <f>IFERROR(VLOOKUP($B8,BX$49:$CN$58,MAX($CQ$6:$DJ$6)+2-CU$6,0)*CU$7,"")</f>
        <v/>
      </c>
      <c r="CV8" s="54" t="str">
        <f>IFERROR(VLOOKUP($B8,BY$49:$CN$58,MAX($CQ$6:$DJ$6)+2-CV$6,0)*CV$7,"")</f>
        <v/>
      </c>
      <c r="CW8" s="54" t="str">
        <f>IFERROR(VLOOKUP($B8,BZ$49:$CN$58,MAX($CQ$6:$DJ$6)+2-CW$6,0)*CW$7,"")</f>
        <v/>
      </c>
      <c r="CX8" s="54" t="str">
        <f>IFERROR(VLOOKUP($B8,CA$49:$CN$58,MAX($CQ$6:$DJ$6)+2-CX$6,0)*CX$7,"")</f>
        <v/>
      </c>
      <c r="CY8" s="54" t="str">
        <f>IFERROR(VLOOKUP($B8,CB$49:$CN$58,MAX($CQ$6:$DJ$6)+2-CY$6,0)*CY$7,"")</f>
        <v/>
      </c>
      <c r="CZ8" s="54" t="str">
        <f>IFERROR(VLOOKUP($B8,CC$49:$CN$58,MAX($CQ$6:$DJ$6)+2-CZ$6,0)*CZ$7,"")</f>
        <v/>
      </c>
      <c r="DA8" s="54" t="str">
        <f>IFERROR(VLOOKUP($B8,CD$49:$CN$58,MAX($CQ$6:$DJ$6)+2-DA$6,0)*DA$7,"")</f>
        <v/>
      </c>
      <c r="DB8" s="54" t="str">
        <f>IFERROR(VLOOKUP($B8,CE$49:$CN$58,MAX($CQ$6:$DJ$6)+2-DB$6,0)*DB$7,"")</f>
        <v/>
      </c>
      <c r="DC8" s="54" t="str">
        <f>IFERROR(VLOOKUP($B8,CF$49:$CN$58,MAX($CQ$6:$DJ$6)+2-DC$6,0)*DC$7,"")</f>
        <v/>
      </c>
      <c r="DD8" s="54" t="str">
        <f>IFERROR(VLOOKUP($B8,CG$49:$CN$58,MAX($CQ$6:$DJ$6)+2-DD$6,0)*DD$7,"")</f>
        <v/>
      </c>
      <c r="DE8" s="54" t="str">
        <f>IFERROR(VLOOKUP($B8,CH$49:$CN$58,MAX($CQ$6:$DJ$6)+2-DE$6,0)*DE$7,"")</f>
        <v/>
      </c>
      <c r="DF8" s="54" t="str">
        <f>IFERROR(VLOOKUP($B8,CI$49:$CN$58,MAX($CQ$6:$DJ$6)+2-DF$6,0)*DF$7,"")</f>
        <v/>
      </c>
      <c r="DG8" s="54" t="str">
        <f>IFERROR(VLOOKUP($B8,CJ$49:$CN$58,MAX($CQ$6:$DJ$6)+2-DG$6,0)*DG$7,"")</f>
        <v/>
      </c>
      <c r="DH8" s="54" t="str">
        <f>IFERROR(VLOOKUP($B8,CK$49:$CN$58,MAX($CQ$6:$DJ$6)+2-DH$6,0)*DH$7,"")</f>
        <v/>
      </c>
      <c r="DI8" s="54" t="str">
        <f>IFERROR(VLOOKUP($B8,CL$49:$CN$58,MAX($CQ$6:$DJ$6)+2-DI$6,0)*DI$7,"")</f>
        <v/>
      </c>
      <c r="DJ8" s="54" t="str">
        <f>IFERROR(VLOOKUP($B8,CM$49:$CN$58,MAX($CQ$6:$DJ$6)+2-DJ$6,0)*DJ$7,"")</f>
        <v/>
      </c>
      <c r="DK8" s="55">
        <f>SUM(CQ8:DJ8)</f>
        <v>0</v>
      </c>
      <c r="DM8" s="56" t="str">
        <f>IFERROR(VLOOKUP($B8,BT$60:$CN$69,MAX($BT$6:$CM$6)+2-DM$6,0)*DM$7,"")</f>
        <v/>
      </c>
      <c r="DN8" s="56" t="str">
        <f>IFERROR(VLOOKUP($B8,BU$60:$CN$69,MAX($BT$6:$CM$6)+2-DN$6,0)*DN$7,"")</f>
        <v/>
      </c>
      <c r="DO8" s="56" t="str">
        <f>IFERROR(VLOOKUP($B8,BV$60:$CN$69,MAX($BT$6:$CM$6)+2-DO$6,0)*DO$7,"")</f>
        <v/>
      </c>
      <c r="DP8" s="56" t="str">
        <f>IFERROR(VLOOKUP($B8,BW$60:$CN$69,MAX($BT$6:$CM$6)+2-DP$6,0)*DP$7,"")</f>
        <v/>
      </c>
      <c r="DQ8" s="56" t="str">
        <f>IFERROR(VLOOKUP($B8,BX$60:$CN$69,MAX($BT$6:$CM$6)+2-DQ$6,0)*DQ$7,"")</f>
        <v/>
      </c>
      <c r="DR8" s="56" t="str">
        <f>IFERROR(VLOOKUP($B8,BY$60:$CN$69,MAX($BT$6:$CM$6)+2-DR$6,0)*DR$7,"")</f>
        <v/>
      </c>
      <c r="DS8" s="56" t="str">
        <f>IFERROR(VLOOKUP($B8,BZ$60:$CN$69,MAX($BT$6:$CM$6)+2-DS$6,0)*DS$7,"")</f>
        <v/>
      </c>
      <c r="DT8" s="56" t="str">
        <f>IFERROR(VLOOKUP($B8,CA$60:$CN$69,MAX($BT$6:$CM$6)+2-DT$6,0)*DT$7,"")</f>
        <v/>
      </c>
      <c r="DU8" s="56" t="str">
        <f>IFERROR(VLOOKUP($B8,CB$60:$CN$69,MAX($BT$6:$CM$6)+2-DU$6,0)*DU$7,"")</f>
        <v/>
      </c>
      <c r="DV8" s="56" t="str">
        <f>IFERROR(VLOOKUP($B8,CC$60:$CN$69,MAX($BT$6:$CM$6)+2-DV$6,0)*DV$7,"")</f>
        <v/>
      </c>
      <c r="DW8" s="56" t="str">
        <f>IFERROR(VLOOKUP($B8,CD$60:$CN$69,MAX($BT$6:$CM$6)+2-DW$6,0)*DW$7,"")</f>
        <v/>
      </c>
      <c r="DX8" s="56" t="str">
        <f>IFERROR(VLOOKUP($B8,CE$60:$CN$69,MAX($BT$6:$CM$6)+2-DX$6,0)*DX$7,"")</f>
        <v/>
      </c>
      <c r="DY8" s="56" t="str">
        <f>IFERROR(VLOOKUP($B8,CF$60:$CN$69,MAX($BT$6:$CM$6)+2-DY$6,0)*DY$7,"")</f>
        <v/>
      </c>
      <c r="DZ8" s="56" t="str">
        <f>IFERROR(VLOOKUP($B8,CG$60:$CN$69,MAX($BT$6:$CM$6)+2-DZ$6,0)*DZ$7,"")</f>
        <v/>
      </c>
      <c r="EA8" s="56" t="str">
        <f>IFERROR(VLOOKUP($B8,CH$60:$CN$69,MAX($BT$6:$CM$6)+2-EA$6,0)*EA$7,"")</f>
        <v/>
      </c>
      <c r="EB8" s="56" t="str">
        <f>IFERROR(VLOOKUP($B8,CI$60:$CN$69,MAX($BT$6:$CM$6)+2-EB$6,0)*EB$7,"")</f>
        <v/>
      </c>
      <c r="EC8" s="56" t="str">
        <f>IFERROR(VLOOKUP($B8,CJ$60:$CN$69,MAX($BT$6:$CM$6)+2-EC$6,0)*EC$7,"")</f>
        <v/>
      </c>
      <c r="ED8" s="56" t="str">
        <f>IFERROR(VLOOKUP($B8,CK$60:$CN$69,MAX($BT$6:$CM$6)+2-ED$6,0)*ED$7,"")</f>
        <v/>
      </c>
      <c r="EE8" s="56" t="str">
        <f>IFERROR(VLOOKUP($B8,CL$60:$CN$69,MAX($BT$6:$CM$6)+2-EE$6,0)*EE$7,"")</f>
        <v/>
      </c>
      <c r="EF8" s="56" t="str">
        <f>IFERROR(VLOOKUP($B8,CM$60:$CN$69,MAX($BT$6:$CM$6)+2-EF$6,0)*EF$7,"")</f>
        <v/>
      </c>
      <c r="EG8" s="57">
        <f>SUM(DM8:EF8)</f>
        <v>0</v>
      </c>
      <c r="EI8" s="1">
        <v>4</v>
      </c>
      <c r="EJ8" s="1">
        <v>1</v>
      </c>
      <c r="EL8" s="1">
        <v>1</v>
      </c>
      <c r="EM8" s="1">
        <v>4</v>
      </c>
      <c r="EN8" s="1">
        <v>1</v>
      </c>
      <c r="EO8" s="1"/>
      <c r="EP8" s="1">
        <v>1</v>
      </c>
    </row>
    <row r="9" spans="1:146" ht="18">
      <c r="A9" s="36" t="s">
        <v>28</v>
      </c>
      <c r="B9" s="87">
        <v>29</v>
      </c>
      <c r="C9" s="87"/>
      <c r="D9" s="89" t="s">
        <v>181</v>
      </c>
      <c r="E9" s="89" t="s">
        <v>246</v>
      </c>
      <c r="F9" s="89" t="s">
        <v>248</v>
      </c>
      <c r="G9" s="42"/>
      <c r="H9" s="43">
        <f>IFERROR(VLOOKUP($B9,$B:$CM,H$5,0),"")</f>
        <v>3</v>
      </c>
      <c r="I9" s="43">
        <f>IFERROR(VLOOKUP($B9,$B:$CM,I$5,0),0)</f>
        <v>3</v>
      </c>
      <c r="J9" s="43">
        <f>IFERROR(VLOOKUP($B9,$B:$CM,J$5,0),"")</f>
        <v>0</v>
      </c>
      <c r="K9" s="43">
        <f>IFERROR(VLOOKUP($B9,$B:$CM,K$5,0),0)</f>
        <v>0</v>
      </c>
      <c r="L9" s="43">
        <f>IFERROR(VLOOKUP($B9,$B:$CM,L$5,0),"")</f>
        <v>3</v>
      </c>
      <c r="M9" s="43">
        <f>IF(IFERROR(VLOOKUP($B9,$B:$CM,M$5,0),"")="",0,IFERROR(VLOOKUP($B9,$B:$CM,M$5,0),0))</f>
        <v>3</v>
      </c>
      <c r="N9" s="43">
        <f>BS9</f>
        <v>0</v>
      </c>
      <c r="O9" s="44">
        <f>Q9+BP9</f>
        <v>6</v>
      </c>
      <c r="P9" s="45">
        <f>IFERROR(VLOOKUP(B9,EI:EJ,2,0),"")</f>
        <v>3</v>
      </c>
      <c r="Q9" s="45">
        <v>3</v>
      </c>
      <c r="R9" s="46"/>
      <c r="S9" s="46" t="str">
        <f>IFERROR(VLOOKUP(B9,EK:EL,2,0),"")</f>
        <v/>
      </c>
      <c r="T9" s="46">
        <f>SUM(U9:BM9)</f>
        <v>0</v>
      </c>
      <c r="U9" s="47" t="str">
        <f>IFERROR(VLOOKUP($B9,U$3:$BN$5,MAX($U$6:$BM$6)+2-U$6,0),"")</f>
        <v/>
      </c>
      <c r="V9" s="47" t="str">
        <f>IFERROR(VLOOKUP($B9,V$3:$BN$5,MAX($U$6:$BM$6)+2-V$6,0),"")</f>
        <v/>
      </c>
      <c r="W9" s="47" t="str">
        <f>IFERROR(VLOOKUP($B9,W$3:$BN$5,MAX($U$6:$BM$6)+2-W$6,0),"")</f>
        <v/>
      </c>
      <c r="X9" s="47" t="str">
        <f>IFERROR(VLOOKUP($B9,X$3:$BN$5,MAX($U$6:$BM$6)+2-X$6,0),"")</f>
        <v/>
      </c>
      <c r="Y9" s="47" t="str">
        <f>IFERROR(VLOOKUP($B9,Y$3:$BN$5,MAX($U$6:$BM$6)+2-Y$6,0),"")</f>
        <v/>
      </c>
      <c r="Z9" s="47" t="str">
        <f>IFERROR(VLOOKUP($B9,Z$3:$BN$5,MAX($U$6:$BM$6)+2-Z$6,0),"")</f>
        <v/>
      </c>
      <c r="AA9" s="47" t="str">
        <f>IFERROR(VLOOKUP($B9,AA$3:$BN$5,MAX($U$6:$BM$6)+2-AA$6,0),"")</f>
        <v/>
      </c>
      <c r="AB9" s="47" t="str">
        <f>IFERROR(VLOOKUP($B9,AB$3:$BN$5,MAX($U$6:$BM$6)+2-AB$6,0),"")</f>
        <v/>
      </c>
      <c r="AC9" s="47" t="str">
        <f>IFERROR(VLOOKUP($B9,AC$3:$BN$5,MAX($U$6:$BM$6)+2-AC$6,0),"")</f>
        <v/>
      </c>
      <c r="AD9" s="47" t="str">
        <f>IFERROR(VLOOKUP($B9,AD$3:$BN$5,MAX($U$6:$BM$6)+2-AD$6,0),"")</f>
        <v/>
      </c>
      <c r="AE9" s="47" t="str">
        <f>IFERROR(VLOOKUP($B9,AE$3:$BN$5,MAX($U$6:$BM$6)+2-AE$6,0),"")</f>
        <v/>
      </c>
      <c r="AF9" s="47" t="str">
        <f>IFERROR(VLOOKUP($B9,AF$3:$BN$5,MAX($U$6:$BM$6)+2-AF$6,0),"")</f>
        <v/>
      </c>
      <c r="AG9" s="47" t="str">
        <f>IFERROR(VLOOKUP($B9,AG$3:$BN$5,MAX($U$6:$BM$6)+2-AG$6,0),"")</f>
        <v/>
      </c>
      <c r="AH9" s="47" t="str">
        <f>IFERROR(VLOOKUP($B9,AH$3:$BN$5,MAX($U$6:$BM$6)+2-AH$6,0),"")</f>
        <v/>
      </c>
      <c r="AI9" s="47" t="str">
        <f>IFERROR(VLOOKUP($B9,AI$3:$BN$5,MAX($U$6:$BM$6)+2-AI$6,0),"")</f>
        <v/>
      </c>
      <c r="AJ9" s="47" t="str">
        <f>IFERROR(VLOOKUP($B9,AJ$3:$BN$5,MAX($U$6:$BM$6)+2-AJ$6,0),"")</f>
        <v/>
      </c>
      <c r="AK9" s="47" t="str">
        <f>IFERROR(VLOOKUP($B9,AK$3:$BN$5,MAX($U$6:$BM$6)+2-AK$6,0),"")</f>
        <v/>
      </c>
      <c r="AL9" s="47" t="str">
        <f>IFERROR(VLOOKUP($B9,AL$3:$BN$5,MAX($U$6:$BM$6)+2-AL$6,0),"")</f>
        <v/>
      </c>
      <c r="AM9" s="47" t="str">
        <f>IFERROR(VLOOKUP($B9,AM$3:$BN$5,MAX($U$6:$BM$6)+2-AM$6,0),"")</f>
        <v/>
      </c>
      <c r="AN9" s="47" t="str">
        <f>IFERROR(VLOOKUP($B9,AN$3:$BN$5,MAX($U$6:$BM$6)+2-AN$6,0),"")</f>
        <v/>
      </c>
      <c r="AO9" s="47" t="str">
        <f>IFERROR(VLOOKUP($B9,AO$3:$BN$5,MAX($U$6:$BM$6)+2-AO$6,0),"")</f>
        <v/>
      </c>
      <c r="AP9" s="47" t="str">
        <f>IFERROR(VLOOKUP($B9,AP$3:$BN$5,MAX($U$6:$BM$6)+2-AP$6,0),"")</f>
        <v/>
      </c>
      <c r="AQ9" s="47" t="str">
        <f>IFERROR(VLOOKUP($B9,AQ$3:$BN$5,MAX($U$6:$BM$6)+2-AQ$6,0),"")</f>
        <v/>
      </c>
      <c r="AR9" s="47" t="str">
        <f>IFERROR(VLOOKUP($B9,AR$3:$BN$5,MAX($U$6:$BM$6)+2-AR$6,0),"")</f>
        <v/>
      </c>
      <c r="AS9" s="47" t="str">
        <f>IFERROR(VLOOKUP($B9,AS$3:$BN$5,MAX($U$6:$BM$6)+2-AS$6,0),"")</f>
        <v/>
      </c>
      <c r="AT9" s="47" t="str">
        <f>IFERROR(VLOOKUP($B9,AT$3:$BN$5,MAX($U$6:$BM$6)+2-AT$6,0),"")</f>
        <v/>
      </c>
      <c r="AU9" s="47" t="str">
        <f>IFERROR(VLOOKUP($B9,AU$3:$BN$5,MAX($U$6:$BM$6)+2-AU$6,0),"")</f>
        <v/>
      </c>
      <c r="AV9" s="47" t="str">
        <f>IFERROR(VLOOKUP($B9,AV$3:$BN$5,MAX($U$6:$BM$6)+2-AV$6,0),"")</f>
        <v/>
      </c>
      <c r="AW9" s="47" t="str">
        <f>IFERROR(VLOOKUP($B9,AW$3:$BN$5,MAX($U$6:$BM$6)+2-AW$6,0),"")</f>
        <v/>
      </c>
      <c r="AX9" s="47" t="str">
        <f>IFERROR(VLOOKUP($B9,AX$3:$BN$5,MAX($U$6:$BM$6)+2-AX$6,0),"")</f>
        <v/>
      </c>
      <c r="AY9" s="47" t="str">
        <f>IFERROR(VLOOKUP($B9,AY$3:$BN$5,MAX($U$6:$BM$6)+2-AY$6,0),"")</f>
        <v/>
      </c>
      <c r="AZ9" s="47" t="str">
        <f>IFERROR(VLOOKUP($B9,AZ$3:$BN$5,MAX($U$6:$BM$6)+2-AZ$6,0),"")</f>
        <v/>
      </c>
      <c r="BA9" s="47" t="str">
        <f>IFERROR(VLOOKUP($B9,BA$3:$BN$5,MAX($U$6:$BM$6)+2-BA$6,0),"")</f>
        <v/>
      </c>
      <c r="BB9" s="47" t="str">
        <f>IFERROR(VLOOKUP($B9,BB$3:$BN$5,MAX($U$6:$BM$6)+2-BB$6,0),"")</f>
        <v/>
      </c>
      <c r="BC9" s="47" t="str">
        <f>IFERROR(VLOOKUP($B9,BC$3:$BN$5,MAX($U$6:$BM$6)+2-BC$6,0),"")</f>
        <v/>
      </c>
      <c r="BD9" s="47" t="str">
        <f>IFERROR(VLOOKUP($B9,BD$3:$BN$5,MAX($U$6:$BM$6)+2-BD$6,0),"")</f>
        <v/>
      </c>
      <c r="BE9" s="47" t="str">
        <f>IFERROR(VLOOKUP($B9,BE$3:$BN$5,MAX($U$6:$BM$6)+2-BE$6,0),"")</f>
        <v/>
      </c>
      <c r="BF9" s="47" t="str">
        <f>IFERROR(VLOOKUP($B9,BF$3:$BN$5,MAX($U$6:$BM$6)+2-BF$6,0),"")</f>
        <v/>
      </c>
      <c r="BG9" s="47" t="str">
        <f>IFERROR(VLOOKUP($B9,BG$3:$BN$5,MAX($U$6:$BM$6)+2-BG$6,0),"")</f>
        <v/>
      </c>
      <c r="BH9" s="47" t="str">
        <f>IFERROR(VLOOKUP($B9,BH$3:$BN$5,MAX($U$6:$BM$6)+2-BH$6,0),"")</f>
        <v/>
      </c>
      <c r="BI9" s="47" t="str">
        <f>IFERROR(VLOOKUP($B9,BI$3:$BN$5,MAX($U$6:$BM$6)+2-BI$6,0),"")</f>
        <v/>
      </c>
      <c r="BJ9" s="47" t="str">
        <f>IFERROR(VLOOKUP($B9,BJ$3:$BN$5,MAX($U$6:$BM$6)+2-BJ$6,0),"")</f>
        <v/>
      </c>
      <c r="BK9" s="47" t="str">
        <f>IFERROR(VLOOKUP($B9,BK$3:$BN$5,MAX($U$6:$BM$6)+2-BK$6,0),"")</f>
        <v/>
      </c>
      <c r="BL9" s="47" t="str">
        <f>IFERROR(VLOOKUP($B9,BL$3:$BN$5,MAX($U$6:$BM$6)+2-BL$6,0),"")</f>
        <v/>
      </c>
      <c r="BM9" s="47" t="str">
        <f>IFERROR(VLOOKUP($B9,BM$3:$BN$5,MAX($U$6:$BM$6)+2-BM$6,0),"")</f>
        <v/>
      </c>
      <c r="BN9" s="46">
        <f>IF(ISNUMBER(R9),IF(R9&lt;21,40-(R9-1)*2,1),R9)</f>
        <v>0</v>
      </c>
      <c r="BO9" s="48">
        <f>IFERROR(VLOOKUP(B9,EM:EN,2,0),"")</f>
        <v>3</v>
      </c>
      <c r="BP9" s="48">
        <v>3</v>
      </c>
      <c r="BQ9" s="49" t="str">
        <f>IFERROR(VLOOKUP(B9,EO:EP,2,0),"")</f>
        <v/>
      </c>
      <c r="BR9" s="50">
        <f>SUM(DK9+EG9)</f>
        <v>0</v>
      </c>
      <c r="BS9" s="51">
        <f>SUM(BT9:CN9)+BR9*20</f>
        <v>0</v>
      </c>
      <c r="BT9" s="52" t="str">
        <f>IFERROR(VLOOKUP($B9,BT$2:$CN$5,MAX($BT$6:$CM$6)+2-BT$6,0)*BT$7,"")</f>
        <v/>
      </c>
      <c r="BU9" s="52" t="str">
        <f>IFERROR(VLOOKUP($B9,BU$2:$CN$5,MAX($BT$6:$CM$6)+2-BU$6,0)*BU$7,"")</f>
        <v/>
      </c>
      <c r="BV9" s="52" t="str">
        <f>IFERROR(VLOOKUP($B9,BV$2:$CN$5,MAX($BT$6:$CM$6)+2-BV$6,0)*BV$7,"")</f>
        <v/>
      </c>
      <c r="BW9" s="52" t="str">
        <f>IFERROR(VLOOKUP($B9,BW$2:$CN$5,MAX($BT$6:$CM$6)+2-BW$6,0)*BW$7,"")</f>
        <v/>
      </c>
      <c r="BX9" s="52" t="str">
        <f>IFERROR(VLOOKUP($B9,BX$2:$CN$5,MAX($BT$6:$CM$6)+2-BX$6,0)*BX$7,"")</f>
        <v/>
      </c>
      <c r="BY9" s="52" t="str">
        <f>IFERROR(VLOOKUP($B9,BY$2:$CN$5,MAX($BT$6:$CM$6)+2-BY$6,0)*BY$7,"")</f>
        <v/>
      </c>
      <c r="BZ9" s="52" t="str">
        <f>IFERROR(VLOOKUP($B9,BZ$2:$CN$5,MAX($BT$6:$CM$6)+2-BZ$6,0)*BZ$7,"")</f>
        <v/>
      </c>
      <c r="CA9" s="52" t="str">
        <f>IFERROR(VLOOKUP($B9,CA$2:$CN$5,MAX($BT$6:$CM$6)+2-CA$6,0)*CA$7,"")</f>
        <v/>
      </c>
      <c r="CB9" s="52" t="str">
        <f>IFERROR(VLOOKUP($B9,CB$2:$CN$5,MAX($BT$6:$CM$6)+2-CB$6,0)*CB$7,"")</f>
        <v/>
      </c>
      <c r="CC9" s="52" t="str">
        <f>IFERROR(VLOOKUP($B9,CC$2:$CN$5,MAX($BT$6:$CM$6)+2-CC$6,0)*CC$7,"")</f>
        <v/>
      </c>
      <c r="CD9" s="52" t="str">
        <f>IFERROR(VLOOKUP($B9,CD$2:$CN$5,MAX($BT$6:$CM$6)+2-CD$6,0)*CD$7,"")</f>
        <v/>
      </c>
      <c r="CE9" s="52" t="str">
        <f>IFERROR(VLOOKUP($B9,CE$2:$CN$5,MAX($BT$6:$CM$6)+2-CE$6,0)*CE$7,"")</f>
        <v/>
      </c>
      <c r="CF9" s="52" t="str">
        <f>IFERROR(VLOOKUP($B9,CF$2:$CN$5,MAX($BT$6:$CM$6)+2-CF$6,0)*CF$7,"")</f>
        <v/>
      </c>
      <c r="CG9" s="52" t="str">
        <f>IFERROR(VLOOKUP($B9,CG$2:$CN$5,MAX($BT$6:$CM$6)+2-CG$6,0)*CG$7,"")</f>
        <v/>
      </c>
      <c r="CH9" s="52" t="str">
        <f>IFERROR(VLOOKUP($B9,CH$2:$CN$5,MAX($BT$6:$CM$6)+2-CH$6,0)*CH$7,"")</f>
        <v/>
      </c>
      <c r="CI9" s="52" t="str">
        <f>IFERROR(VLOOKUP($B9,CI$2:$CN$5,MAX($BT$6:$CM$6)+2-CI$6,0)*CI$7,"")</f>
        <v/>
      </c>
      <c r="CJ9" s="52" t="str">
        <f>IFERROR(VLOOKUP($B9,CJ$2:$CN$5,MAX($BT$6:$CM$6)+2-CJ$6,0)*CJ$7,"")</f>
        <v/>
      </c>
      <c r="CK9" s="52" t="str">
        <f>IFERROR(VLOOKUP($B9,CK$2:$CN$5,MAX($BT$6:$CM$6)+2-CK$6,0)*CK$7,"")</f>
        <v/>
      </c>
      <c r="CL9" s="52" t="str">
        <f>IFERROR(VLOOKUP($B9,CL$2:$CN$5,MAX($BT$6:$CM$6)+2-CL$6,0)*CL$7,"")</f>
        <v/>
      </c>
      <c r="CM9" s="52" t="str">
        <f>IFERROR(VLOOKUP($B9,CM$2:$CN$5,MAX($BT$6:$CM$6)+2-CM$6,0)*CM$7,"")</f>
        <v/>
      </c>
      <c r="CP9" s="53"/>
      <c r="CQ9" s="54" t="str">
        <f>IFERROR(VLOOKUP($B9,BT$49:$CN$58,MAX($CQ$6:$DJ$6)+2-CQ$6,0)*CQ$7,"")</f>
        <v/>
      </c>
      <c r="CR9" s="54" t="str">
        <f>IFERROR(VLOOKUP($B9,BU$49:$CN$58,MAX($CQ$6:$DJ$6)+2-CR$6,0)*CR$7,"")</f>
        <v/>
      </c>
      <c r="CS9" s="54" t="str">
        <f>IFERROR(VLOOKUP($B9,BV$49:$CN$58,MAX($CQ$6:$DJ$6)+2-CS$6,0)*CS$7,"")</f>
        <v/>
      </c>
      <c r="CT9" s="54" t="str">
        <f>IFERROR(VLOOKUP($B9,BW$49:$CN$58,MAX($CQ$6:$DJ$6)+2-CT$6,0)*CT$7,"")</f>
        <v/>
      </c>
      <c r="CU9" s="54" t="str">
        <f>IFERROR(VLOOKUP($B9,BX$49:$CN$58,MAX($CQ$6:$DJ$6)+2-CU$6,0)*CU$7,"")</f>
        <v/>
      </c>
      <c r="CV9" s="54" t="str">
        <f>IFERROR(VLOOKUP($B9,BY$49:$CN$58,MAX($CQ$6:$DJ$6)+2-CV$6,0)*CV$7,"")</f>
        <v/>
      </c>
      <c r="CW9" s="54" t="str">
        <f>IFERROR(VLOOKUP($B9,BZ$49:$CN$58,MAX($CQ$6:$DJ$6)+2-CW$6,0)*CW$7,"")</f>
        <v/>
      </c>
      <c r="CX9" s="54" t="str">
        <f>IFERROR(VLOOKUP($B9,CA$49:$CN$58,MAX($CQ$6:$DJ$6)+2-CX$6,0)*CX$7,"")</f>
        <v/>
      </c>
      <c r="CY9" s="54" t="str">
        <f>IFERROR(VLOOKUP($B9,CB$49:$CN$58,MAX($CQ$6:$DJ$6)+2-CY$6,0)*CY$7,"")</f>
        <v/>
      </c>
      <c r="CZ9" s="54" t="str">
        <f>IFERROR(VLOOKUP($B9,CC$49:$CN$58,MAX($CQ$6:$DJ$6)+2-CZ$6,0)*CZ$7,"")</f>
        <v/>
      </c>
      <c r="DA9" s="54" t="str">
        <f>IFERROR(VLOOKUP($B9,CD$49:$CN$58,MAX($CQ$6:$DJ$6)+2-DA$6,0)*DA$7,"")</f>
        <v/>
      </c>
      <c r="DB9" s="54" t="str">
        <f>IFERROR(VLOOKUP($B9,CE$49:$CN$58,MAX($CQ$6:$DJ$6)+2-DB$6,0)*DB$7,"")</f>
        <v/>
      </c>
      <c r="DC9" s="54" t="str">
        <f>IFERROR(VLOOKUP($B9,CF$49:$CN$58,MAX($CQ$6:$DJ$6)+2-DC$6,0)*DC$7,"")</f>
        <v/>
      </c>
      <c r="DD9" s="54" t="str">
        <f>IFERROR(VLOOKUP($B9,CG$49:$CN$58,MAX($CQ$6:$DJ$6)+2-DD$6,0)*DD$7,"")</f>
        <v/>
      </c>
      <c r="DE9" s="54" t="str">
        <f>IFERROR(VLOOKUP($B9,CH$49:$CN$58,MAX($CQ$6:$DJ$6)+2-DE$6,0)*DE$7,"")</f>
        <v/>
      </c>
      <c r="DF9" s="54" t="str">
        <f>IFERROR(VLOOKUP($B9,CI$49:$CN$58,MAX($CQ$6:$DJ$6)+2-DF$6,0)*DF$7,"")</f>
        <v/>
      </c>
      <c r="DG9" s="54" t="str">
        <f>IFERROR(VLOOKUP($B9,CJ$49:$CN$58,MAX($CQ$6:$DJ$6)+2-DG$6,0)*DG$7,"")</f>
        <v/>
      </c>
      <c r="DH9" s="54" t="str">
        <f>IFERROR(VLOOKUP($B9,CK$49:$CN$58,MAX($CQ$6:$DJ$6)+2-DH$6,0)*DH$7,"")</f>
        <v/>
      </c>
      <c r="DI9" s="54" t="str">
        <f>IFERROR(VLOOKUP($B9,CL$49:$CN$58,MAX($CQ$6:$DJ$6)+2-DI$6,0)*DI$7,"")</f>
        <v/>
      </c>
      <c r="DJ9" s="54" t="str">
        <f>IFERROR(VLOOKUP($B9,CM$49:$CN$58,MAX($CQ$6:$DJ$6)+2-DJ$6,0)*DJ$7,"")</f>
        <v/>
      </c>
      <c r="DK9" s="55">
        <f>SUM(CQ9:DJ9)</f>
        <v>0</v>
      </c>
      <c r="DM9" s="56" t="str">
        <f>IFERROR(VLOOKUP($B9,BT$60:$CN$69,MAX($BT$6:$CM$6)+2-DM$6,0)*DM$7,"")</f>
        <v/>
      </c>
      <c r="DN9" s="56" t="str">
        <f>IFERROR(VLOOKUP($B9,BU$60:$CN$69,MAX($BT$6:$CM$6)+2-DN$6,0)*DN$7,"")</f>
        <v/>
      </c>
      <c r="DO9" s="56" t="str">
        <f>IFERROR(VLOOKUP($B9,BV$60:$CN$69,MAX($BT$6:$CM$6)+2-DO$6,0)*DO$7,"")</f>
        <v/>
      </c>
      <c r="DP9" s="56" t="str">
        <f>IFERROR(VLOOKUP($B9,BW$60:$CN$69,MAX($BT$6:$CM$6)+2-DP$6,0)*DP$7,"")</f>
        <v/>
      </c>
      <c r="DQ9" s="56" t="str">
        <f>IFERROR(VLOOKUP($B9,BX$60:$CN$69,MAX($BT$6:$CM$6)+2-DQ$6,0)*DQ$7,"")</f>
        <v/>
      </c>
      <c r="DR9" s="56" t="str">
        <f>IFERROR(VLOOKUP($B9,BY$60:$CN$69,MAX($BT$6:$CM$6)+2-DR$6,0)*DR$7,"")</f>
        <v/>
      </c>
      <c r="DS9" s="56" t="str">
        <f>IFERROR(VLOOKUP($B9,BZ$60:$CN$69,MAX($BT$6:$CM$6)+2-DS$6,0)*DS$7,"")</f>
        <v/>
      </c>
      <c r="DT9" s="56" t="str">
        <f>IFERROR(VLOOKUP($B9,CA$60:$CN$69,MAX($BT$6:$CM$6)+2-DT$6,0)*DT$7,"")</f>
        <v/>
      </c>
      <c r="DU9" s="56" t="str">
        <f>IFERROR(VLOOKUP($B9,CB$60:$CN$69,MAX($BT$6:$CM$6)+2-DU$6,0)*DU$7,"")</f>
        <v/>
      </c>
      <c r="DV9" s="56" t="str">
        <f>IFERROR(VLOOKUP($B9,CC$60:$CN$69,MAX($BT$6:$CM$6)+2-DV$6,0)*DV$7,"")</f>
        <v/>
      </c>
      <c r="DW9" s="56" t="str">
        <f>IFERROR(VLOOKUP($B9,CD$60:$CN$69,MAX($BT$6:$CM$6)+2-DW$6,0)*DW$7,"")</f>
        <v/>
      </c>
      <c r="DX9" s="56" t="str">
        <f>IFERROR(VLOOKUP($B9,CE$60:$CN$69,MAX($BT$6:$CM$6)+2-DX$6,0)*DX$7,"")</f>
        <v/>
      </c>
      <c r="DY9" s="56" t="str">
        <f>IFERROR(VLOOKUP($B9,CF$60:$CN$69,MAX($BT$6:$CM$6)+2-DY$6,0)*DY$7,"")</f>
        <v/>
      </c>
      <c r="DZ9" s="56" t="str">
        <f>IFERROR(VLOOKUP($B9,CG$60:$CN$69,MAX($BT$6:$CM$6)+2-DZ$6,0)*DZ$7,"")</f>
        <v/>
      </c>
      <c r="EA9" s="56" t="str">
        <f>IFERROR(VLOOKUP($B9,CH$60:$CN$69,MAX($BT$6:$CM$6)+2-EA$6,0)*EA$7,"")</f>
        <v/>
      </c>
      <c r="EB9" s="56" t="str">
        <f>IFERROR(VLOOKUP($B9,CI$60:$CN$69,MAX($BT$6:$CM$6)+2-EB$6,0)*EB$7,"")</f>
        <v/>
      </c>
      <c r="EC9" s="56" t="str">
        <f>IFERROR(VLOOKUP($B9,CJ$60:$CN$69,MAX($BT$6:$CM$6)+2-EC$6,0)*EC$7,"")</f>
        <v/>
      </c>
      <c r="ED9" s="56" t="str">
        <f>IFERROR(VLOOKUP($B9,CK$60:$CN$69,MAX($BT$6:$CM$6)+2-ED$6,0)*ED$7,"")</f>
        <v/>
      </c>
      <c r="EE9" s="56" t="str">
        <f>IFERROR(VLOOKUP($B9,CL$60:$CN$69,MAX($BT$6:$CM$6)+2-EE$6,0)*EE$7,"")</f>
        <v/>
      </c>
      <c r="EF9" s="56" t="str">
        <f>IFERROR(VLOOKUP($B9,CM$60:$CN$69,MAX($BT$6:$CM$6)+2-EF$6,0)*EF$7,"")</f>
        <v/>
      </c>
      <c r="EG9" s="57">
        <f>SUM(DM9:EF9)</f>
        <v>0</v>
      </c>
      <c r="EI9" s="1">
        <v>5</v>
      </c>
      <c r="EJ9" s="1">
        <v>2</v>
      </c>
      <c r="EL9" s="1">
        <v>2</v>
      </c>
      <c r="EM9" s="1">
        <v>32</v>
      </c>
      <c r="EN9" s="1">
        <v>2</v>
      </c>
      <c r="EO9" s="1"/>
      <c r="EP9" s="1">
        <v>2</v>
      </c>
    </row>
    <row r="10" spans="1:146" ht="18">
      <c r="A10" s="36" t="s">
        <v>29</v>
      </c>
      <c r="B10" s="87">
        <v>5</v>
      </c>
      <c r="C10" s="87"/>
      <c r="D10" s="89" t="s">
        <v>143</v>
      </c>
      <c r="E10" s="89" t="s">
        <v>246</v>
      </c>
      <c r="F10" s="89" t="s">
        <v>155</v>
      </c>
      <c r="G10" s="42"/>
      <c r="H10" s="43">
        <f>IFERROR(VLOOKUP($B10,$B:$CM,H$5,0),"")</f>
        <v>2</v>
      </c>
      <c r="I10" s="43">
        <f>IFERROR(VLOOKUP($B10,$B:$CM,I$5,0),0)</f>
        <v>2</v>
      </c>
      <c r="J10" s="43">
        <f>IFERROR(VLOOKUP($B10,$B:$CM,J$5,0),"")</f>
        <v>0</v>
      </c>
      <c r="K10" s="43">
        <f>IFERROR(VLOOKUP($B10,$B:$CM,K$5,0),0)</f>
        <v>0</v>
      </c>
      <c r="L10" s="43">
        <f>IFERROR(VLOOKUP($B10,$B:$CM,L$5,0),"")</f>
        <v>4</v>
      </c>
      <c r="M10" s="43">
        <f>IF(IFERROR(VLOOKUP($B10,$B:$CM,M$5,0),"")="",0,IFERROR(VLOOKUP($B10,$B:$CM,M$5,0),0))</f>
        <v>4</v>
      </c>
      <c r="N10" s="43">
        <f>BS10</f>
        <v>0</v>
      </c>
      <c r="O10" s="44">
        <f>Q10+BP10</f>
        <v>6</v>
      </c>
      <c r="P10" s="45">
        <f>IFERROR(VLOOKUP(B10,EI:EJ,2,0),"")</f>
        <v>2</v>
      </c>
      <c r="Q10" s="45">
        <v>2</v>
      </c>
      <c r="R10" s="46"/>
      <c r="S10" s="46" t="str">
        <f>IFERROR(VLOOKUP(B10,EK:EL,2,0),"")</f>
        <v/>
      </c>
      <c r="T10" s="46">
        <f>SUM(U10:BM10)</f>
        <v>0</v>
      </c>
      <c r="U10" s="47" t="str">
        <f>IFERROR(VLOOKUP($B10,U$3:$BN$5,MAX($U$6:$BM$6)+2-U$6,0),"")</f>
        <v/>
      </c>
      <c r="V10" s="47" t="str">
        <f>IFERROR(VLOOKUP($B10,V$3:$BN$5,MAX($U$6:$BM$6)+2-V$6,0),"")</f>
        <v/>
      </c>
      <c r="W10" s="47" t="str">
        <f>IFERROR(VLOOKUP($B10,W$3:$BN$5,MAX($U$6:$BM$6)+2-W$6,0),"")</f>
        <v/>
      </c>
      <c r="X10" s="47" t="str">
        <f>IFERROR(VLOOKUP($B10,X$3:$BN$5,MAX($U$6:$BM$6)+2-X$6,0),"")</f>
        <v/>
      </c>
      <c r="Y10" s="47" t="str">
        <f>IFERROR(VLOOKUP($B10,Y$3:$BN$5,MAX($U$6:$BM$6)+2-Y$6,0),"")</f>
        <v/>
      </c>
      <c r="Z10" s="47" t="str">
        <f>IFERROR(VLOOKUP($B10,Z$3:$BN$5,MAX($U$6:$BM$6)+2-Z$6,0),"")</f>
        <v/>
      </c>
      <c r="AA10" s="47" t="str">
        <f>IFERROR(VLOOKUP($B10,AA$3:$BN$5,MAX($U$6:$BM$6)+2-AA$6,0),"")</f>
        <v/>
      </c>
      <c r="AB10" s="47" t="str">
        <f>IFERROR(VLOOKUP($B10,AB$3:$BN$5,MAX($U$6:$BM$6)+2-AB$6,0),"")</f>
        <v/>
      </c>
      <c r="AC10" s="47" t="str">
        <f>IFERROR(VLOOKUP($B10,AC$3:$BN$5,MAX($U$6:$BM$6)+2-AC$6,0),"")</f>
        <v/>
      </c>
      <c r="AD10" s="47" t="str">
        <f>IFERROR(VLOOKUP($B10,AD$3:$BN$5,MAX($U$6:$BM$6)+2-AD$6,0),"")</f>
        <v/>
      </c>
      <c r="AE10" s="47" t="str">
        <f>IFERROR(VLOOKUP($B10,AE$3:$BN$5,MAX($U$6:$BM$6)+2-AE$6,0),"")</f>
        <v/>
      </c>
      <c r="AF10" s="47" t="str">
        <f>IFERROR(VLOOKUP($B10,AF$3:$BN$5,MAX($U$6:$BM$6)+2-AF$6,0),"")</f>
        <v/>
      </c>
      <c r="AG10" s="47" t="str">
        <f>IFERROR(VLOOKUP($B10,AG$3:$BN$5,MAX($U$6:$BM$6)+2-AG$6,0),"")</f>
        <v/>
      </c>
      <c r="AH10" s="47" t="str">
        <f>IFERROR(VLOOKUP($B10,AH$3:$BN$5,MAX($U$6:$BM$6)+2-AH$6,0),"")</f>
        <v/>
      </c>
      <c r="AI10" s="47" t="str">
        <f>IFERROR(VLOOKUP($B10,AI$3:$BN$5,MAX($U$6:$BM$6)+2-AI$6,0),"")</f>
        <v/>
      </c>
      <c r="AJ10" s="47" t="str">
        <f>IFERROR(VLOOKUP($B10,AJ$3:$BN$5,MAX($U$6:$BM$6)+2-AJ$6,0),"")</f>
        <v/>
      </c>
      <c r="AK10" s="47" t="str">
        <f>IFERROR(VLOOKUP($B10,AK$3:$BN$5,MAX($U$6:$BM$6)+2-AK$6,0),"")</f>
        <v/>
      </c>
      <c r="AL10" s="47" t="str">
        <f>IFERROR(VLOOKUP($B10,AL$3:$BN$5,MAX($U$6:$BM$6)+2-AL$6,0),"")</f>
        <v/>
      </c>
      <c r="AM10" s="47" t="str">
        <f>IFERROR(VLOOKUP($B10,AM$3:$BN$5,MAX($U$6:$BM$6)+2-AM$6,0),"")</f>
        <v/>
      </c>
      <c r="AN10" s="47" t="str">
        <f>IFERROR(VLOOKUP($B10,AN$3:$BN$5,MAX($U$6:$BM$6)+2-AN$6,0),"")</f>
        <v/>
      </c>
      <c r="AO10" s="47" t="str">
        <f>IFERROR(VLOOKUP($B10,AO$3:$BN$5,MAX($U$6:$BM$6)+2-AO$6,0),"")</f>
        <v/>
      </c>
      <c r="AP10" s="47" t="str">
        <f>IFERROR(VLOOKUP($B10,AP$3:$BN$5,MAX($U$6:$BM$6)+2-AP$6,0),"")</f>
        <v/>
      </c>
      <c r="AQ10" s="47" t="str">
        <f>IFERROR(VLOOKUP($B10,AQ$3:$BN$5,MAX($U$6:$BM$6)+2-AQ$6,0),"")</f>
        <v/>
      </c>
      <c r="AR10" s="47" t="str">
        <f>IFERROR(VLOOKUP($B10,AR$3:$BN$5,MAX($U$6:$BM$6)+2-AR$6,0),"")</f>
        <v/>
      </c>
      <c r="AS10" s="47" t="str">
        <f>IFERROR(VLOOKUP($B10,AS$3:$BN$5,MAX($U$6:$BM$6)+2-AS$6,0),"")</f>
        <v/>
      </c>
      <c r="AT10" s="47" t="str">
        <f>IFERROR(VLOOKUP($B10,AT$3:$BN$5,MAX($U$6:$BM$6)+2-AT$6,0),"")</f>
        <v/>
      </c>
      <c r="AU10" s="47" t="str">
        <f>IFERROR(VLOOKUP($B10,AU$3:$BN$5,MAX($U$6:$BM$6)+2-AU$6,0),"")</f>
        <v/>
      </c>
      <c r="AV10" s="47" t="str">
        <f>IFERROR(VLOOKUP($B10,AV$3:$BN$5,MAX($U$6:$BM$6)+2-AV$6,0),"")</f>
        <v/>
      </c>
      <c r="AW10" s="47" t="str">
        <f>IFERROR(VLOOKUP($B10,AW$3:$BN$5,MAX($U$6:$BM$6)+2-AW$6,0),"")</f>
        <v/>
      </c>
      <c r="AX10" s="47" t="str">
        <f>IFERROR(VLOOKUP($B10,AX$3:$BN$5,MAX($U$6:$BM$6)+2-AX$6,0),"")</f>
        <v/>
      </c>
      <c r="AY10" s="47" t="str">
        <f>IFERROR(VLOOKUP($B10,AY$3:$BN$5,MAX($U$6:$BM$6)+2-AY$6,0),"")</f>
        <v/>
      </c>
      <c r="AZ10" s="47" t="str">
        <f>IFERROR(VLOOKUP($B10,AZ$3:$BN$5,MAX($U$6:$BM$6)+2-AZ$6,0),"")</f>
        <v/>
      </c>
      <c r="BA10" s="47" t="str">
        <f>IFERROR(VLOOKUP($B10,BA$3:$BN$5,MAX($U$6:$BM$6)+2-BA$6,0),"")</f>
        <v/>
      </c>
      <c r="BB10" s="47" t="str">
        <f>IFERROR(VLOOKUP($B10,BB$3:$BN$5,MAX($U$6:$BM$6)+2-BB$6,0),"")</f>
        <v/>
      </c>
      <c r="BC10" s="47" t="str">
        <f>IFERROR(VLOOKUP($B10,BC$3:$BN$5,MAX($U$6:$BM$6)+2-BC$6,0),"")</f>
        <v/>
      </c>
      <c r="BD10" s="47" t="str">
        <f>IFERROR(VLOOKUP($B10,BD$3:$BN$5,MAX($U$6:$BM$6)+2-BD$6,0),"")</f>
        <v/>
      </c>
      <c r="BE10" s="47" t="str">
        <f>IFERROR(VLOOKUP($B10,BE$3:$BN$5,MAX($U$6:$BM$6)+2-BE$6,0),"")</f>
        <v/>
      </c>
      <c r="BF10" s="47" t="str">
        <f>IFERROR(VLOOKUP($B10,BF$3:$BN$5,MAX($U$6:$BM$6)+2-BF$6,0),"")</f>
        <v/>
      </c>
      <c r="BG10" s="47" t="str">
        <f>IFERROR(VLOOKUP($B10,BG$3:$BN$5,MAX($U$6:$BM$6)+2-BG$6,0),"")</f>
        <v/>
      </c>
      <c r="BH10" s="47" t="str">
        <f>IFERROR(VLOOKUP($B10,BH$3:$BN$5,MAX($U$6:$BM$6)+2-BH$6,0),"")</f>
        <v/>
      </c>
      <c r="BI10" s="47" t="str">
        <f>IFERROR(VLOOKUP($B10,BI$3:$BN$5,MAX($U$6:$BM$6)+2-BI$6,0),"")</f>
        <v/>
      </c>
      <c r="BJ10" s="47" t="str">
        <f>IFERROR(VLOOKUP($B10,BJ$3:$BN$5,MAX($U$6:$BM$6)+2-BJ$6,0),"")</f>
        <v/>
      </c>
      <c r="BK10" s="47" t="str">
        <f>IFERROR(VLOOKUP($B10,BK$3:$BN$5,MAX($U$6:$BM$6)+2-BK$6,0),"")</f>
        <v/>
      </c>
      <c r="BL10" s="47" t="str">
        <f>IFERROR(VLOOKUP($B10,BL$3:$BN$5,MAX($U$6:$BM$6)+2-BL$6,0),"")</f>
        <v/>
      </c>
      <c r="BM10" s="47" t="str">
        <f>IFERROR(VLOOKUP($B10,BM$3:$BN$5,MAX($U$6:$BM$6)+2-BM$6,0),"")</f>
        <v/>
      </c>
      <c r="BN10" s="46">
        <f>IF(ISNUMBER(R10),IF(R10&lt;21,40-(R10-1)*2,1),R10)</f>
        <v>0</v>
      </c>
      <c r="BO10" s="48">
        <f>IFERROR(VLOOKUP(B10,EM:EN,2,0),"")</f>
        <v>4</v>
      </c>
      <c r="BP10" s="48">
        <v>4</v>
      </c>
      <c r="BQ10" s="49" t="str">
        <f>IFERROR(VLOOKUP(B10,EO:EP,2,0),"")</f>
        <v/>
      </c>
      <c r="BR10" s="50">
        <f>SUM(DK10+EG10)</f>
        <v>0</v>
      </c>
      <c r="BS10" s="51">
        <f>SUM(BT10:CN10)+BR10*20</f>
        <v>0</v>
      </c>
      <c r="BT10" s="52" t="str">
        <f>IFERROR(VLOOKUP($B10,BT$2:$CN$5,MAX($BT$6:$CM$6)+2-BT$6,0)*BT$7,"")</f>
        <v/>
      </c>
      <c r="BU10" s="52" t="str">
        <f>IFERROR(VLOOKUP($B10,BU$2:$CN$5,MAX($BT$6:$CM$6)+2-BU$6,0)*BU$7,"")</f>
        <v/>
      </c>
      <c r="BV10" s="52" t="str">
        <f>IFERROR(VLOOKUP($B10,BV$2:$CN$5,MAX($BT$6:$CM$6)+2-BV$6,0)*BV$7,"")</f>
        <v/>
      </c>
      <c r="BW10" s="52" t="str">
        <f>IFERROR(VLOOKUP($B10,BW$2:$CN$5,MAX($BT$6:$CM$6)+2-BW$6,0)*BW$7,"")</f>
        <v/>
      </c>
      <c r="BX10" s="52" t="str">
        <f>IFERROR(VLOOKUP($B10,BX$2:$CN$5,MAX($BT$6:$CM$6)+2-BX$6,0)*BX$7,"")</f>
        <v/>
      </c>
      <c r="BY10" s="52" t="str">
        <f>IFERROR(VLOOKUP($B10,BY$2:$CN$5,MAX($BT$6:$CM$6)+2-BY$6,0)*BY$7,"")</f>
        <v/>
      </c>
      <c r="BZ10" s="52" t="str">
        <f>IFERROR(VLOOKUP($B10,BZ$2:$CN$5,MAX($BT$6:$CM$6)+2-BZ$6,0)*BZ$7,"")</f>
        <v/>
      </c>
      <c r="CA10" s="52" t="str">
        <f>IFERROR(VLOOKUP($B10,CA$2:$CN$5,MAX($BT$6:$CM$6)+2-CA$6,0)*CA$7,"")</f>
        <v/>
      </c>
      <c r="CB10" s="52" t="str">
        <f>IFERROR(VLOOKUP($B10,CB$2:$CN$5,MAX($BT$6:$CM$6)+2-CB$6,0)*CB$7,"")</f>
        <v/>
      </c>
      <c r="CC10" s="52" t="str">
        <f>IFERROR(VLOOKUP($B10,CC$2:$CN$5,MAX($BT$6:$CM$6)+2-CC$6,0)*CC$7,"")</f>
        <v/>
      </c>
      <c r="CD10" s="52" t="str">
        <f>IFERROR(VLOOKUP($B10,CD$2:$CN$5,MAX($BT$6:$CM$6)+2-CD$6,0)*CD$7,"")</f>
        <v/>
      </c>
      <c r="CE10" s="52" t="str">
        <f>IFERROR(VLOOKUP($B10,CE$2:$CN$5,MAX($BT$6:$CM$6)+2-CE$6,0)*CE$7,"")</f>
        <v/>
      </c>
      <c r="CF10" s="52" t="str">
        <f>IFERROR(VLOOKUP($B10,CF$2:$CN$5,MAX($BT$6:$CM$6)+2-CF$6,0)*CF$7,"")</f>
        <v/>
      </c>
      <c r="CG10" s="52" t="str">
        <f>IFERROR(VLOOKUP($B10,CG$2:$CN$5,MAX($BT$6:$CM$6)+2-CG$6,0)*CG$7,"")</f>
        <v/>
      </c>
      <c r="CH10" s="52" t="str">
        <f>IFERROR(VLOOKUP($B10,CH$2:$CN$5,MAX($BT$6:$CM$6)+2-CH$6,0)*CH$7,"")</f>
        <v/>
      </c>
      <c r="CI10" s="52" t="str">
        <f>IFERROR(VLOOKUP($B10,CI$2:$CN$5,MAX($BT$6:$CM$6)+2-CI$6,0)*CI$7,"")</f>
        <v/>
      </c>
      <c r="CJ10" s="52" t="str">
        <f>IFERROR(VLOOKUP($B10,CJ$2:$CN$5,MAX($BT$6:$CM$6)+2-CJ$6,0)*CJ$7,"")</f>
        <v/>
      </c>
      <c r="CK10" s="52" t="str">
        <f>IFERROR(VLOOKUP($B10,CK$2:$CN$5,MAX($BT$6:$CM$6)+2-CK$6,0)*CK$7,"")</f>
        <v/>
      </c>
      <c r="CL10" s="52" t="str">
        <f>IFERROR(VLOOKUP($B10,CL$2:$CN$5,MAX($BT$6:$CM$6)+2-CL$6,0)*CL$7,"")</f>
        <v/>
      </c>
      <c r="CM10" s="52" t="str">
        <f>IFERROR(VLOOKUP($B10,CM$2:$CN$5,MAX($BT$6:$CM$6)+2-CM$6,0)*CM$7,"")</f>
        <v/>
      </c>
      <c r="CP10" s="53"/>
      <c r="CQ10" s="54" t="str">
        <f>IFERROR(VLOOKUP($B10,BT$49:$CN$58,MAX($CQ$6:$DJ$6)+2-CQ$6,0)*CQ$7,"")</f>
        <v/>
      </c>
      <c r="CR10" s="54" t="str">
        <f>IFERROR(VLOOKUP($B10,BU$49:$CN$58,MAX($CQ$6:$DJ$6)+2-CR$6,0)*CR$7,"")</f>
        <v/>
      </c>
      <c r="CS10" s="54" t="str">
        <f>IFERROR(VLOOKUP($B10,BV$49:$CN$58,MAX($CQ$6:$DJ$6)+2-CS$6,0)*CS$7,"")</f>
        <v/>
      </c>
      <c r="CT10" s="54" t="str">
        <f>IFERROR(VLOOKUP($B10,BW$49:$CN$58,MAX($CQ$6:$DJ$6)+2-CT$6,0)*CT$7,"")</f>
        <v/>
      </c>
      <c r="CU10" s="54" t="str">
        <f>IFERROR(VLOOKUP($B10,BX$49:$CN$58,MAX($CQ$6:$DJ$6)+2-CU$6,0)*CU$7,"")</f>
        <v/>
      </c>
      <c r="CV10" s="54" t="str">
        <f>IFERROR(VLOOKUP($B10,BY$49:$CN$58,MAX($CQ$6:$DJ$6)+2-CV$6,0)*CV$7,"")</f>
        <v/>
      </c>
      <c r="CW10" s="54" t="str">
        <f>IFERROR(VLOOKUP($B10,BZ$49:$CN$58,MAX($CQ$6:$DJ$6)+2-CW$6,0)*CW$7,"")</f>
        <v/>
      </c>
      <c r="CX10" s="54" t="str">
        <f>IFERROR(VLOOKUP($B10,CA$49:$CN$58,MAX($CQ$6:$DJ$6)+2-CX$6,0)*CX$7,"")</f>
        <v/>
      </c>
      <c r="CY10" s="54" t="str">
        <f>IFERROR(VLOOKUP($B10,CB$49:$CN$58,MAX($CQ$6:$DJ$6)+2-CY$6,0)*CY$7,"")</f>
        <v/>
      </c>
      <c r="CZ10" s="54" t="str">
        <f>IFERROR(VLOOKUP($B10,CC$49:$CN$58,MAX($CQ$6:$DJ$6)+2-CZ$6,0)*CZ$7,"")</f>
        <v/>
      </c>
      <c r="DA10" s="54" t="str">
        <f>IFERROR(VLOOKUP($B10,CD$49:$CN$58,MAX($CQ$6:$DJ$6)+2-DA$6,0)*DA$7,"")</f>
        <v/>
      </c>
      <c r="DB10" s="54" t="str">
        <f>IFERROR(VLOOKUP($B10,CE$49:$CN$58,MAX($CQ$6:$DJ$6)+2-DB$6,0)*DB$7,"")</f>
        <v/>
      </c>
      <c r="DC10" s="54" t="str">
        <f>IFERROR(VLOOKUP($B10,CF$49:$CN$58,MAX($CQ$6:$DJ$6)+2-DC$6,0)*DC$7,"")</f>
        <v/>
      </c>
      <c r="DD10" s="54" t="str">
        <f>IFERROR(VLOOKUP($B10,CG$49:$CN$58,MAX($CQ$6:$DJ$6)+2-DD$6,0)*DD$7,"")</f>
        <v/>
      </c>
      <c r="DE10" s="54" t="str">
        <f>IFERROR(VLOOKUP($B10,CH$49:$CN$58,MAX($CQ$6:$DJ$6)+2-DE$6,0)*DE$7,"")</f>
        <v/>
      </c>
      <c r="DF10" s="54" t="str">
        <f>IFERROR(VLOOKUP($B10,CI$49:$CN$58,MAX($CQ$6:$DJ$6)+2-DF$6,0)*DF$7,"")</f>
        <v/>
      </c>
      <c r="DG10" s="54" t="str">
        <f>IFERROR(VLOOKUP($B10,CJ$49:$CN$58,MAX($CQ$6:$DJ$6)+2-DG$6,0)*DG$7,"")</f>
        <v/>
      </c>
      <c r="DH10" s="54" t="str">
        <f>IFERROR(VLOOKUP($B10,CK$49:$CN$58,MAX($CQ$6:$DJ$6)+2-DH$6,0)*DH$7,"")</f>
        <v/>
      </c>
      <c r="DI10" s="54" t="str">
        <f>IFERROR(VLOOKUP($B10,CL$49:$CN$58,MAX($CQ$6:$DJ$6)+2-DI$6,0)*DI$7,"")</f>
        <v/>
      </c>
      <c r="DJ10" s="54" t="str">
        <f>IFERROR(VLOOKUP($B10,CM$49:$CN$58,MAX($CQ$6:$DJ$6)+2-DJ$6,0)*DJ$7,"")</f>
        <v/>
      </c>
      <c r="DK10" s="55">
        <f>SUM(CQ10:DJ10)</f>
        <v>0</v>
      </c>
      <c r="DM10" s="56" t="str">
        <f>IFERROR(VLOOKUP($B10,BT$60:$CN$69,MAX($BT$6:$CM$6)+2-DM$6,0)*DM$7,"")</f>
        <v/>
      </c>
      <c r="DN10" s="56" t="str">
        <f>IFERROR(VLOOKUP($B10,BU$60:$CN$69,MAX($BT$6:$CM$6)+2-DN$6,0)*DN$7,"")</f>
        <v/>
      </c>
      <c r="DO10" s="56" t="str">
        <f>IFERROR(VLOOKUP($B10,BV$60:$CN$69,MAX($BT$6:$CM$6)+2-DO$6,0)*DO$7,"")</f>
        <v/>
      </c>
      <c r="DP10" s="56" t="str">
        <f>IFERROR(VLOOKUP($B10,BW$60:$CN$69,MAX($BT$6:$CM$6)+2-DP$6,0)*DP$7,"")</f>
        <v/>
      </c>
      <c r="DQ10" s="56" t="str">
        <f>IFERROR(VLOOKUP($B10,BX$60:$CN$69,MAX($BT$6:$CM$6)+2-DQ$6,0)*DQ$7,"")</f>
        <v/>
      </c>
      <c r="DR10" s="56" t="str">
        <f>IFERROR(VLOOKUP($B10,BY$60:$CN$69,MAX($BT$6:$CM$6)+2-DR$6,0)*DR$7,"")</f>
        <v/>
      </c>
      <c r="DS10" s="56" t="str">
        <f>IFERROR(VLOOKUP($B10,BZ$60:$CN$69,MAX($BT$6:$CM$6)+2-DS$6,0)*DS$7,"")</f>
        <v/>
      </c>
      <c r="DT10" s="56" t="str">
        <f>IFERROR(VLOOKUP($B10,CA$60:$CN$69,MAX($BT$6:$CM$6)+2-DT$6,0)*DT$7,"")</f>
        <v/>
      </c>
      <c r="DU10" s="56" t="str">
        <f>IFERROR(VLOOKUP($B10,CB$60:$CN$69,MAX($BT$6:$CM$6)+2-DU$6,0)*DU$7,"")</f>
        <v/>
      </c>
      <c r="DV10" s="56" t="str">
        <f>IFERROR(VLOOKUP($B10,CC$60:$CN$69,MAX($BT$6:$CM$6)+2-DV$6,0)*DV$7,"")</f>
        <v/>
      </c>
      <c r="DW10" s="56" t="str">
        <f>IFERROR(VLOOKUP($B10,CD$60:$CN$69,MAX($BT$6:$CM$6)+2-DW$6,0)*DW$7,"")</f>
        <v/>
      </c>
      <c r="DX10" s="56" t="str">
        <f>IFERROR(VLOOKUP($B10,CE$60:$CN$69,MAX($BT$6:$CM$6)+2-DX$6,0)*DX$7,"")</f>
        <v/>
      </c>
      <c r="DY10" s="56" t="str">
        <f>IFERROR(VLOOKUP($B10,CF$60:$CN$69,MAX($BT$6:$CM$6)+2-DY$6,0)*DY$7,"")</f>
        <v/>
      </c>
      <c r="DZ10" s="56" t="str">
        <f>IFERROR(VLOOKUP($B10,CG$60:$CN$69,MAX($BT$6:$CM$6)+2-DZ$6,0)*DZ$7,"")</f>
        <v/>
      </c>
      <c r="EA10" s="56" t="str">
        <f>IFERROR(VLOOKUP($B10,CH$60:$CN$69,MAX($BT$6:$CM$6)+2-EA$6,0)*EA$7,"")</f>
        <v/>
      </c>
      <c r="EB10" s="56" t="str">
        <f>IFERROR(VLOOKUP($B10,CI$60:$CN$69,MAX($BT$6:$CM$6)+2-EB$6,0)*EB$7,"")</f>
        <v/>
      </c>
      <c r="EC10" s="56" t="str">
        <f>IFERROR(VLOOKUP($B10,CJ$60:$CN$69,MAX($BT$6:$CM$6)+2-EC$6,0)*EC$7,"")</f>
        <v/>
      </c>
      <c r="ED10" s="56" t="str">
        <f>IFERROR(VLOOKUP($B10,CK$60:$CN$69,MAX($BT$6:$CM$6)+2-ED$6,0)*ED$7,"")</f>
        <v/>
      </c>
      <c r="EE10" s="56" t="str">
        <f>IFERROR(VLOOKUP($B10,CL$60:$CN$69,MAX($BT$6:$CM$6)+2-EE$6,0)*EE$7,"")</f>
        <v/>
      </c>
      <c r="EF10" s="56" t="str">
        <f>IFERROR(VLOOKUP($B10,CM$60:$CN$69,MAX($BT$6:$CM$6)+2-EF$6,0)*EF$7,"")</f>
        <v/>
      </c>
      <c r="EG10" s="57">
        <f>SUM(DM10:EF10)</f>
        <v>0</v>
      </c>
      <c r="EI10" s="1">
        <v>29</v>
      </c>
      <c r="EJ10" s="1">
        <v>3</v>
      </c>
      <c r="EL10" s="1">
        <v>3</v>
      </c>
      <c r="EM10" s="1">
        <v>29</v>
      </c>
      <c r="EN10" s="1">
        <v>3</v>
      </c>
      <c r="EO10" s="1"/>
      <c r="EP10" s="1">
        <v>3</v>
      </c>
    </row>
    <row r="11" spans="1:146" ht="18">
      <c r="A11" s="36" t="s">
        <v>30</v>
      </c>
      <c r="B11" s="87">
        <v>32</v>
      </c>
      <c r="C11" s="87"/>
      <c r="D11" s="89" t="s">
        <v>183</v>
      </c>
      <c r="E11" s="89" t="s">
        <v>246</v>
      </c>
      <c r="F11" s="89" t="s">
        <v>248</v>
      </c>
      <c r="G11" s="42"/>
      <c r="H11" s="43">
        <f>IFERROR(VLOOKUP($B11,$B:$CM,H$5,0),"")</f>
        <v>5</v>
      </c>
      <c r="I11" s="43">
        <f>IFERROR(VLOOKUP($B11,$B:$CM,I$5,0),0)</f>
        <v>5</v>
      </c>
      <c r="J11" s="43">
        <f>IFERROR(VLOOKUP($B11,$B:$CM,J$5,0),"")</f>
        <v>0</v>
      </c>
      <c r="K11" s="43">
        <f>IFERROR(VLOOKUP($B11,$B:$CM,K$5,0),0)</f>
        <v>0</v>
      </c>
      <c r="L11" s="43">
        <f>IFERROR(VLOOKUP($B11,$B:$CM,L$5,0),"")</f>
        <v>2</v>
      </c>
      <c r="M11" s="43">
        <f>IF(IFERROR(VLOOKUP($B11,$B:$CM,M$5,0),"")="",0,IFERROR(VLOOKUP($B11,$B:$CM,M$5,0),0))</f>
        <v>2</v>
      </c>
      <c r="N11" s="43">
        <f>BS11</f>
        <v>0</v>
      </c>
      <c r="O11" s="44">
        <f>Q11+BP11</f>
        <v>7</v>
      </c>
      <c r="P11" s="45">
        <f>IFERROR(VLOOKUP(B11,EI:EJ,2,0),"")</f>
        <v>5</v>
      </c>
      <c r="Q11" s="45">
        <v>5</v>
      </c>
      <c r="R11" s="46"/>
      <c r="S11" s="46" t="str">
        <f>IFERROR(VLOOKUP(B11,EK:EL,2,0),"")</f>
        <v/>
      </c>
      <c r="T11" s="46">
        <f>SUM(U11:BM11)</f>
        <v>0</v>
      </c>
      <c r="U11" s="47" t="str">
        <f>IFERROR(VLOOKUP($B11,U$3:$BN$5,MAX($U$6:$BM$6)+2-U$6,0),"")</f>
        <v/>
      </c>
      <c r="V11" s="47" t="str">
        <f>IFERROR(VLOOKUP($B11,V$3:$BN$5,MAX($U$6:$BM$6)+2-V$6,0),"")</f>
        <v/>
      </c>
      <c r="W11" s="47" t="str">
        <f>IFERROR(VLOOKUP($B11,W$3:$BN$5,MAX($U$6:$BM$6)+2-W$6,0),"")</f>
        <v/>
      </c>
      <c r="X11" s="47" t="str">
        <f>IFERROR(VLOOKUP($B11,X$3:$BN$5,MAX($U$6:$BM$6)+2-X$6,0),"")</f>
        <v/>
      </c>
      <c r="Y11" s="47" t="str">
        <f>IFERROR(VLOOKUP($B11,Y$3:$BN$5,MAX($U$6:$BM$6)+2-Y$6,0),"")</f>
        <v/>
      </c>
      <c r="Z11" s="47" t="str">
        <f>IFERROR(VLOOKUP($B11,Z$3:$BN$5,MAX($U$6:$BM$6)+2-Z$6,0),"")</f>
        <v/>
      </c>
      <c r="AA11" s="47" t="str">
        <f>IFERROR(VLOOKUP($B11,AA$3:$BN$5,MAX($U$6:$BM$6)+2-AA$6,0),"")</f>
        <v/>
      </c>
      <c r="AB11" s="47" t="str">
        <f>IFERROR(VLOOKUP($B11,AB$3:$BN$5,MAX($U$6:$BM$6)+2-AB$6,0),"")</f>
        <v/>
      </c>
      <c r="AC11" s="47" t="str">
        <f>IFERROR(VLOOKUP($B11,AC$3:$BN$5,MAX($U$6:$BM$6)+2-AC$6,0),"")</f>
        <v/>
      </c>
      <c r="AD11" s="47" t="str">
        <f>IFERROR(VLOOKUP($B11,AD$3:$BN$5,MAX($U$6:$BM$6)+2-AD$6,0),"")</f>
        <v/>
      </c>
      <c r="AE11" s="47" t="str">
        <f>IFERROR(VLOOKUP($B11,AE$3:$BN$5,MAX($U$6:$BM$6)+2-AE$6,0),"")</f>
        <v/>
      </c>
      <c r="AF11" s="47" t="str">
        <f>IFERROR(VLOOKUP($B11,AF$3:$BN$5,MAX($U$6:$BM$6)+2-AF$6,0),"")</f>
        <v/>
      </c>
      <c r="AG11" s="47" t="str">
        <f>IFERROR(VLOOKUP($B11,AG$3:$BN$5,MAX($U$6:$BM$6)+2-AG$6,0),"")</f>
        <v/>
      </c>
      <c r="AH11" s="47" t="str">
        <f>IFERROR(VLOOKUP($B11,AH$3:$BN$5,MAX($U$6:$BM$6)+2-AH$6,0),"")</f>
        <v/>
      </c>
      <c r="AI11" s="47" t="str">
        <f>IFERROR(VLOOKUP($B11,AI$3:$BN$5,MAX($U$6:$BM$6)+2-AI$6,0),"")</f>
        <v/>
      </c>
      <c r="AJ11" s="47" t="str">
        <f>IFERROR(VLOOKUP($B11,AJ$3:$BN$5,MAX($U$6:$BM$6)+2-AJ$6,0),"")</f>
        <v/>
      </c>
      <c r="AK11" s="47" t="str">
        <f>IFERROR(VLOOKUP($B11,AK$3:$BN$5,MAX($U$6:$BM$6)+2-AK$6,0),"")</f>
        <v/>
      </c>
      <c r="AL11" s="47" t="str">
        <f>IFERROR(VLOOKUP($B11,AL$3:$BN$5,MAX($U$6:$BM$6)+2-AL$6,0),"")</f>
        <v/>
      </c>
      <c r="AM11" s="47" t="str">
        <f>IFERROR(VLOOKUP($B11,AM$3:$BN$5,MAX($U$6:$BM$6)+2-AM$6,0),"")</f>
        <v/>
      </c>
      <c r="AN11" s="47" t="str">
        <f>IFERROR(VLOOKUP($B11,AN$3:$BN$5,MAX($U$6:$BM$6)+2-AN$6,0),"")</f>
        <v/>
      </c>
      <c r="AO11" s="47" t="str">
        <f>IFERROR(VLOOKUP($B11,AO$3:$BN$5,MAX($U$6:$BM$6)+2-AO$6,0),"")</f>
        <v/>
      </c>
      <c r="AP11" s="47" t="str">
        <f>IFERROR(VLOOKUP($B11,AP$3:$BN$5,MAX($U$6:$BM$6)+2-AP$6,0),"")</f>
        <v/>
      </c>
      <c r="AQ11" s="47" t="str">
        <f>IFERROR(VLOOKUP($B11,AQ$3:$BN$5,MAX($U$6:$BM$6)+2-AQ$6,0),"")</f>
        <v/>
      </c>
      <c r="AR11" s="47" t="str">
        <f>IFERROR(VLOOKUP($B11,AR$3:$BN$5,MAX($U$6:$BM$6)+2-AR$6,0),"")</f>
        <v/>
      </c>
      <c r="AS11" s="47" t="str">
        <f>IFERROR(VLOOKUP($B11,AS$3:$BN$5,MAX($U$6:$BM$6)+2-AS$6,0),"")</f>
        <v/>
      </c>
      <c r="AT11" s="47" t="str">
        <f>IFERROR(VLOOKUP($B11,AT$3:$BN$5,MAX($U$6:$BM$6)+2-AT$6,0),"")</f>
        <v/>
      </c>
      <c r="AU11" s="47" t="str">
        <f>IFERROR(VLOOKUP($B11,AU$3:$BN$5,MAX($U$6:$BM$6)+2-AU$6,0),"")</f>
        <v/>
      </c>
      <c r="AV11" s="47" t="str">
        <f>IFERROR(VLOOKUP($B11,AV$3:$BN$5,MAX($U$6:$BM$6)+2-AV$6,0),"")</f>
        <v/>
      </c>
      <c r="AW11" s="47" t="str">
        <f>IFERROR(VLOOKUP($B11,AW$3:$BN$5,MAX($U$6:$BM$6)+2-AW$6,0),"")</f>
        <v/>
      </c>
      <c r="AX11" s="47" t="str">
        <f>IFERROR(VLOOKUP($B11,AX$3:$BN$5,MAX($U$6:$BM$6)+2-AX$6,0),"")</f>
        <v/>
      </c>
      <c r="AY11" s="47" t="str">
        <f>IFERROR(VLOOKUP($B11,AY$3:$BN$5,MAX($U$6:$BM$6)+2-AY$6,0),"")</f>
        <v/>
      </c>
      <c r="AZ11" s="47" t="str">
        <f>IFERROR(VLOOKUP($B11,AZ$3:$BN$5,MAX($U$6:$BM$6)+2-AZ$6,0),"")</f>
        <v/>
      </c>
      <c r="BA11" s="47" t="str">
        <f>IFERROR(VLOOKUP($B11,BA$3:$BN$5,MAX($U$6:$BM$6)+2-BA$6,0),"")</f>
        <v/>
      </c>
      <c r="BB11" s="47" t="str">
        <f>IFERROR(VLOOKUP($B11,BB$3:$BN$5,MAX($U$6:$BM$6)+2-BB$6,0),"")</f>
        <v/>
      </c>
      <c r="BC11" s="47" t="str">
        <f>IFERROR(VLOOKUP($B11,BC$3:$BN$5,MAX($U$6:$BM$6)+2-BC$6,0),"")</f>
        <v/>
      </c>
      <c r="BD11" s="47" t="str">
        <f>IFERROR(VLOOKUP($B11,BD$3:$BN$5,MAX($U$6:$BM$6)+2-BD$6,0),"")</f>
        <v/>
      </c>
      <c r="BE11" s="47" t="str">
        <f>IFERROR(VLOOKUP($B11,BE$3:$BN$5,MAX($U$6:$BM$6)+2-BE$6,0),"")</f>
        <v/>
      </c>
      <c r="BF11" s="47" t="str">
        <f>IFERROR(VLOOKUP($B11,BF$3:$BN$5,MAX($U$6:$BM$6)+2-BF$6,0),"")</f>
        <v/>
      </c>
      <c r="BG11" s="47" t="str">
        <f>IFERROR(VLOOKUP($B11,BG$3:$BN$5,MAX($U$6:$BM$6)+2-BG$6,0),"")</f>
        <v/>
      </c>
      <c r="BH11" s="47" t="str">
        <f>IFERROR(VLOOKUP($B11,BH$3:$BN$5,MAX($U$6:$BM$6)+2-BH$6,0),"")</f>
        <v/>
      </c>
      <c r="BI11" s="47" t="str">
        <f>IFERROR(VLOOKUP($B11,BI$3:$BN$5,MAX($U$6:$BM$6)+2-BI$6,0),"")</f>
        <v/>
      </c>
      <c r="BJ11" s="47" t="str">
        <f>IFERROR(VLOOKUP($B11,BJ$3:$BN$5,MAX($U$6:$BM$6)+2-BJ$6,0),"")</f>
        <v/>
      </c>
      <c r="BK11" s="47" t="str">
        <f>IFERROR(VLOOKUP($B11,BK$3:$BN$5,MAX($U$6:$BM$6)+2-BK$6,0),"")</f>
        <v/>
      </c>
      <c r="BL11" s="47" t="str">
        <f>IFERROR(VLOOKUP($B11,BL$3:$BN$5,MAX($U$6:$BM$6)+2-BL$6,0),"")</f>
        <v/>
      </c>
      <c r="BM11" s="47" t="str">
        <f>IFERROR(VLOOKUP($B11,BM$3:$BN$5,MAX($U$6:$BM$6)+2-BM$6,0),"")</f>
        <v/>
      </c>
      <c r="BN11" s="46">
        <f>IF(ISNUMBER(R11),IF(R11&lt;21,40-(R11-1)*2,1),R11)</f>
        <v>0</v>
      </c>
      <c r="BO11" s="48">
        <f>IFERROR(VLOOKUP(B11,EM:EN,2,0),"")</f>
        <v>2</v>
      </c>
      <c r="BP11" s="48">
        <v>2</v>
      </c>
      <c r="BQ11" s="49" t="str">
        <f>IFERROR(VLOOKUP(B11,EO:EP,2,0),"")</f>
        <v/>
      </c>
      <c r="BR11" s="50">
        <f>SUM(DK11+EG11)</f>
        <v>0</v>
      </c>
      <c r="BS11" s="51">
        <f>SUM(BT11:CN11)+BR11*20</f>
        <v>0</v>
      </c>
      <c r="BT11" s="52" t="str">
        <f>IFERROR(VLOOKUP($B11,BT$2:$CN$5,MAX($BT$6:$CM$6)+2-BT$6,0)*BT$7,"")</f>
        <v/>
      </c>
      <c r="BU11" s="52" t="str">
        <f>IFERROR(VLOOKUP($B11,BU$2:$CN$5,MAX($BT$6:$CM$6)+2-BU$6,0)*BU$7,"")</f>
        <v/>
      </c>
      <c r="BV11" s="52" t="str">
        <f>IFERROR(VLOOKUP($B11,BV$2:$CN$5,MAX($BT$6:$CM$6)+2-BV$6,0)*BV$7,"")</f>
        <v/>
      </c>
      <c r="BW11" s="52" t="str">
        <f>IFERROR(VLOOKUP($B11,BW$2:$CN$5,MAX($BT$6:$CM$6)+2-BW$6,0)*BW$7,"")</f>
        <v/>
      </c>
      <c r="BX11" s="52" t="str">
        <f>IFERROR(VLOOKUP($B11,BX$2:$CN$5,MAX($BT$6:$CM$6)+2-BX$6,0)*BX$7,"")</f>
        <v/>
      </c>
      <c r="BY11" s="52" t="str">
        <f>IFERROR(VLOOKUP($B11,BY$2:$CN$5,MAX($BT$6:$CM$6)+2-BY$6,0)*BY$7,"")</f>
        <v/>
      </c>
      <c r="BZ11" s="52" t="str">
        <f>IFERROR(VLOOKUP($B11,BZ$2:$CN$5,MAX($BT$6:$CM$6)+2-BZ$6,0)*BZ$7,"")</f>
        <v/>
      </c>
      <c r="CA11" s="52" t="str">
        <f>IFERROR(VLOOKUP($B11,CA$2:$CN$5,MAX($BT$6:$CM$6)+2-CA$6,0)*CA$7,"")</f>
        <v/>
      </c>
      <c r="CB11" s="52" t="str">
        <f>IFERROR(VLOOKUP($B11,CB$2:$CN$5,MAX($BT$6:$CM$6)+2-CB$6,0)*CB$7,"")</f>
        <v/>
      </c>
      <c r="CC11" s="52" t="str">
        <f>IFERROR(VLOOKUP($B11,CC$2:$CN$5,MAX($BT$6:$CM$6)+2-CC$6,0)*CC$7,"")</f>
        <v/>
      </c>
      <c r="CD11" s="52" t="str">
        <f>IFERROR(VLOOKUP($B11,CD$2:$CN$5,MAX($BT$6:$CM$6)+2-CD$6,0)*CD$7,"")</f>
        <v/>
      </c>
      <c r="CE11" s="52" t="str">
        <f>IFERROR(VLOOKUP($B11,CE$2:$CN$5,MAX($BT$6:$CM$6)+2-CE$6,0)*CE$7,"")</f>
        <v/>
      </c>
      <c r="CF11" s="52" t="str">
        <f>IFERROR(VLOOKUP($B11,CF$2:$CN$5,MAX($BT$6:$CM$6)+2-CF$6,0)*CF$7,"")</f>
        <v/>
      </c>
      <c r="CG11" s="52" t="str">
        <f>IFERROR(VLOOKUP($B11,CG$2:$CN$5,MAX($BT$6:$CM$6)+2-CG$6,0)*CG$7,"")</f>
        <v/>
      </c>
      <c r="CH11" s="52" t="str">
        <f>IFERROR(VLOOKUP($B11,CH$2:$CN$5,MAX($BT$6:$CM$6)+2-CH$6,0)*CH$7,"")</f>
        <v/>
      </c>
      <c r="CI11" s="52" t="str">
        <f>IFERROR(VLOOKUP($B11,CI$2:$CN$5,MAX($BT$6:$CM$6)+2-CI$6,0)*CI$7,"")</f>
        <v/>
      </c>
      <c r="CJ11" s="52" t="str">
        <f>IFERROR(VLOOKUP($B11,CJ$2:$CN$5,MAX($BT$6:$CM$6)+2-CJ$6,0)*CJ$7,"")</f>
        <v/>
      </c>
      <c r="CK11" s="52" t="str">
        <f>IFERROR(VLOOKUP($B11,CK$2:$CN$5,MAX($BT$6:$CM$6)+2-CK$6,0)*CK$7,"")</f>
        <v/>
      </c>
      <c r="CL11" s="52" t="str">
        <f>IFERROR(VLOOKUP($B11,CL$2:$CN$5,MAX($BT$6:$CM$6)+2-CL$6,0)*CL$7,"")</f>
        <v/>
      </c>
      <c r="CM11" s="52" t="str">
        <f>IFERROR(VLOOKUP($B11,CM$2:$CN$5,MAX($BT$6:$CM$6)+2-CM$6,0)*CM$7,"")</f>
        <v/>
      </c>
      <c r="CP11" s="53"/>
      <c r="CQ11" s="54" t="str">
        <f>IFERROR(VLOOKUP($B11,BT$49:$CN$58,MAX($CQ$6:$DJ$6)+2-CQ$6,0)*CQ$7,"")</f>
        <v/>
      </c>
      <c r="CR11" s="54" t="str">
        <f>IFERROR(VLOOKUP($B11,BU$49:$CN$58,MAX($CQ$6:$DJ$6)+2-CR$6,0)*CR$7,"")</f>
        <v/>
      </c>
      <c r="CS11" s="54" t="str">
        <f>IFERROR(VLOOKUP($B11,BV$49:$CN$58,MAX($CQ$6:$DJ$6)+2-CS$6,0)*CS$7,"")</f>
        <v/>
      </c>
      <c r="CT11" s="54" t="str">
        <f>IFERROR(VLOOKUP($B11,BW$49:$CN$58,MAX($CQ$6:$DJ$6)+2-CT$6,0)*CT$7,"")</f>
        <v/>
      </c>
      <c r="CU11" s="54" t="str">
        <f>IFERROR(VLOOKUP($B11,BX$49:$CN$58,MAX($CQ$6:$DJ$6)+2-CU$6,0)*CU$7,"")</f>
        <v/>
      </c>
      <c r="CV11" s="54" t="str">
        <f>IFERROR(VLOOKUP($B11,BY$49:$CN$58,MAX($CQ$6:$DJ$6)+2-CV$6,0)*CV$7,"")</f>
        <v/>
      </c>
      <c r="CW11" s="54" t="str">
        <f>IFERROR(VLOOKUP($B11,BZ$49:$CN$58,MAX($CQ$6:$DJ$6)+2-CW$6,0)*CW$7,"")</f>
        <v/>
      </c>
      <c r="CX11" s="54" t="str">
        <f>IFERROR(VLOOKUP($B11,CA$49:$CN$58,MAX($CQ$6:$DJ$6)+2-CX$6,0)*CX$7,"")</f>
        <v/>
      </c>
      <c r="CY11" s="54" t="str">
        <f>IFERROR(VLOOKUP($B11,CB$49:$CN$58,MAX($CQ$6:$DJ$6)+2-CY$6,0)*CY$7,"")</f>
        <v/>
      </c>
      <c r="CZ11" s="54" t="str">
        <f>IFERROR(VLOOKUP($B11,CC$49:$CN$58,MAX($CQ$6:$DJ$6)+2-CZ$6,0)*CZ$7,"")</f>
        <v/>
      </c>
      <c r="DA11" s="54" t="str">
        <f>IFERROR(VLOOKUP($B11,CD$49:$CN$58,MAX($CQ$6:$DJ$6)+2-DA$6,0)*DA$7,"")</f>
        <v/>
      </c>
      <c r="DB11" s="54" t="str">
        <f>IFERROR(VLOOKUP($B11,CE$49:$CN$58,MAX($CQ$6:$DJ$6)+2-DB$6,0)*DB$7,"")</f>
        <v/>
      </c>
      <c r="DC11" s="54" t="str">
        <f>IFERROR(VLOOKUP($B11,CF$49:$CN$58,MAX($CQ$6:$DJ$6)+2-DC$6,0)*DC$7,"")</f>
        <v/>
      </c>
      <c r="DD11" s="54" t="str">
        <f>IFERROR(VLOOKUP($B11,CG$49:$CN$58,MAX($CQ$6:$DJ$6)+2-DD$6,0)*DD$7,"")</f>
        <v/>
      </c>
      <c r="DE11" s="54" t="str">
        <f>IFERROR(VLOOKUP($B11,CH$49:$CN$58,MAX($CQ$6:$DJ$6)+2-DE$6,0)*DE$7,"")</f>
        <v/>
      </c>
      <c r="DF11" s="54" t="str">
        <f>IFERROR(VLOOKUP($B11,CI$49:$CN$58,MAX($CQ$6:$DJ$6)+2-DF$6,0)*DF$7,"")</f>
        <v/>
      </c>
      <c r="DG11" s="54" t="str">
        <f>IFERROR(VLOOKUP($B11,CJ$49:$CN$58,MAX($CQ$6:$DJ$6)+2-DG$6,0)*DG$7,"")</f>
        <v/>
      </c>
      <c r="DH11" s="54" t="str">
        <f>IFERROR(VLOOKUP($B11,CK$49:$CN$58,MAX($CQ$6:$DJ$6)+2-DH$6,0)*DH$7,"")</f>
        <v/>
      </c>
      <c r="DI11" s="54" t="str">
        <f>IFERROR(VLOOKUP($B11,CL$49:$CN$58,MAX($CQ$6:$DJ$6)+2-DI$6,0)*DI$7,"")</f>
        <v/>
      </c>
      <c r="DJ11" s="54" t="str">
        <f>IFERROR(VLOOKUP($B11,CM$49:$CN$58,MAX($CQ$6:$DJ$6)+2-DJ$6,0)*DJ$7,"")</f>
        <v/>
      </c>
      <c r="DK11" s="55">
        <f>SUM(CQ11:DJ11)</f>
        <v>0</v>
      </c>
      <c r="DM11" s="56" t="str">
        <f>IFERROR(VLOOKUP($B11,BT$60:$CN$69,MAX($BT$6:$CM$6)+2-DM$6,0)*DM$7,"")</f>
        <v/>
      </c>
      <c r="DN11" s="56" t="str">
        <f>IFERROR(VLOOKUP($B11,BU$60:$CN$69,MAX($BT$6:$CM$6)+2-DN$6,0)*DN$7,"")</f>
        <v/>
      </c>
      <c r="DO11" s="56" t="str">
        <f>IFERROR(VLOOKUP($B11,BV$60:$CN$69,MAX($BT$6:$CM$6)+2-DO$6,0)*DO$7,"")</f>
        <v/>
      </c>
      <c r="DP11" s="56" t="str">
        <f>IFERROR(VLOOKUP($B11,BW$60:$CN$69,MAX($BT$6:$CM$6)+2-DP$6,0)*DP$7,"")</f>
        <v/>
      </c>
      <c r="DQ11" s="56" t="str">
        <f>IFERROR(VLOOKUP($B11,BX$60:$CN$69,MAX($BT$6:$CM$6)+2-DQ$6,0)*DQ$7,"")</f>
        <v/>
      </c>
      <c r="DR11" s="56" t="str">
        <f>IFERROR(VLOOKUP($B11,BY$60:$CN$69,MAX($BT$6:$CM$6)+2-DR$6,0)*DR$7,"")</f>
        <v/>
      </c>
      <c r="DS11" s="56" t="str">
        <f>IFERROR(VLOOKUP($B11,BZ$60:$CN$69,MAX($BT$6:$CM$6)+2-DS$6,0)*DS$7,"")</f>
        <v/>
      </c>
      <c r="DT11" s="56" t="str">
        <f>IFERROR(VLOOKUP($B11,CA$60:$CN$69,MAX($BT$6:$CM$6)+2-DT$6,0)*DT$7,"")</f>
        <v/>
      </c>
      <c r="DU11" s="56" t="str">
        <f>IFERROR(VLOOKUP($B11,CB$60:$CN$69,MAX($BT$6:$CM$6)+2-DU$6,0)*DU$7,"")</f>
        <v/>
      </c>
      <c r="DV11" s="56" t="str">
        <f>IFERROR(VLOOKUP($B11,CC$60:$CN$69,MAX($BT$6:$CM$6)+2-DV$6,0)*DV$7,"")</f>
        <v/>
      </c>
      <c r="DW11" s="56" t="str">
        <f>IFERROR(VLOOKUP($B11,CD$60:$CN$69,MAX($BT$6:$CM$6)+2-DW$6,0)*DW$7,"")</f>
        <v/>
      </c>
      <c r="DX11" s="56" t="str">
        <f>IFERROR(VLOOKUP($B11,CE$60:$CN$69,MAX($BT$6:$CM$6)+2-DX$6,0)*DX$7,"")</f>
        <v/>
      </c>
      <c r="DY11" s="56" t="str">
        <f>IFERROR(VLOOKUP($B11,CF$60:$CN$69,MAX($BT$6:$CM$6)+2-DY$6,0)*DY$7,"")</f>
        <v/>
      </c>
      <c r="DZ11" s="56" t="str">
        <f>IFERROR(VLOOKUP($B11,CG$60:$CN$69,MAX($BT$6:$CM$6)+2-DZ$6,0)*DZ$7,"")</f>
        <v/>
      </c>
      <c r="EA11" s="56" t="str">
        <f>IFERROR(VLOOKUP($B11,CH$60:$CN$69,MAX($BT$6:$CM$6)+2-EA$6,0)*EA$7,"")</f>
        <v/>
      </c>
      <c r="EB11" s="56" t="str">
        <f>IFERROR(VLOOKUP($B11,CI$60:$CN$69,MAX($BT$6:$CM$6)+2-EB$6,0)*EB$7,"")</f>
        <v/>
      </c>
      <c r="EC11" s="56" t="str">
        <f>IFERROR(VLOOKUP($B11,CJ$60:$CN$69,MAX($BT$6:$CM$6)+2-EC$6,0)*EC$7,"")</f>
        <v/>
      </c>
      <c r="ED11" s="56" t="str">
        <f>IFERROR(VLOOKUP($B11,CK$60:$CN$69,MAX($BT$6:$CM$6)+2-ED$6,0)*ED$7,"")</f>
        <v/>
      </c>
      <c r="EE11" s="56" t="str">
        <f>IFERROR(VLOOKUP($B11,CL$60:$CN$69,MAX($BT$6:$CM$6)+2-EE$6,0)*EE$7,"")</f>
        <v/>
      </c>
      <c r="EF11" s="56" t="str">
        <f>IFERROR(VLOOKUP($B11,CM$60:$CN$69,MAX($BT$6:$CM$6)+2-EF$6,0)*EF$7,"")</f>
        <v/>
      </c>
      <c r="EG11" s="57">
        <f>SUM(DM11:EF11)</f>
        <v>0</v>
      </c>
      <c r="EI11" s="1">
        <v>30</v>
      </c>
      <c r="EJ11" s="1">
        <v>4</v>
      </c>
      <c r="EL11" s="1">
        <v>4</v>
      </c>
      <c r="EM11" s="1">
        <v>5</v>
      </c>
      <c r="EN11" s="1">
        <v>4</v>
      </c>
      <c r="EO11" s="1"/>
      <c r="EP11" s="1">
        <v>4</v>
      </c>
    </row>
    <row r="12" spans="1:146" ht="18">
      <c r="A12" s="36" t="s">
        <v>31</v>
      </c>
      <c r="B12" s="87">
        <v>30</v>
      </c>
      <c r="C12" s="87"/>
      <c r="D12" s="89" t="s">
        <v>180</v>
      </c>
      <c r="E12" s="89" t="s">
        <v>246</v>
      </c>
      <c r="F12" s="89" t="s">
        <v>248</v>
      </c>
      <c r="G12" s="42"/>
      <c r="H12" s="43">
        <f>IFERROR(VLOOKUP($B12,$B:$CM,H$5,0),"")</f>
        <v>4</v>
      </c>
      <c r="I12" s="43">
        <f>IFERROR(VLOOKUP($B12,$B:$CM,I$5,0),0)</f>
        <v>4</v>
      </c>
      <c r="J12" s="43">
        <f>IFERROR(VLOOKUP($B12,$B:$CM,J$5,0),"")</f>
        <v>0</v>
      </c>
      <c r="K12" s="43">
        <f>IFERROR(VLOOKUP($B12,$B:$CM,K$5,0),0)</f>
        <v>0</v>
      </c>
      <c r="L12" s="43">
        <f>IFERROR(VLOOKUP($B12,$B:$CM,L$5,0),"")</f>
        <v>5</v>
      </c>
      <c r="M12" s="43">
        <f>IF(IFERROR(VLOOKUP($B12,$B:$CM,M$5,0),"")="",0,IFERROR(VLOOKUP($B12,$B:$CM,M$5,0),0))</f>
        <v>5</v>
      </c>
      <c r="N12" s="43">
        <f>BS12</f>
        <v>0</v>
      </c>
      <c r="O12" s="44">
        <f>Q12+BP12</f>
        <v>9</v>
      </c>
      <c r="P12" s="45">
        <f>IFERROR(VLOOKUP(B12,EI:EJ,2,0),"")</f>
        <v>4</v>
      </c>
      <c r="Q12" s="45">
        <v>4</v>
      </c>
      <c r="R12" s="46"/>
      <c r="S12" s="46" t="str">
        <f>IFERROR(VLOOKUP(B12,EK:EL,2,0),"")</f>
        <v/>
      </c>
      <c r="T12" s="46">
        <f>SUM(U12:BM12)</f>
        <v>0</v>
      </c>
      <c r="U12" s="47" t="str">
        <f>IFERROR(VLOOKUP($B12,U$3:$BN$5,MAX($U$6:$BM$6)+2-U$6,0),"")</f>
        <v/>
      </c>
      <c r="V12" s="47" t="str">
        <f>IFERROR(VLOOKUP($B12,V$3:$BN$5,MAX($U$6:$BM$6)+2-V$6,0),"")</f>
        <v/>
      </c>
      <c r="W12" s="47" t="str">
        <f>IFERROR(VLOOKUP($B12,W$3:$BN$5,MAX($U$6:$BM$6)+2-W$6,0),"")</f>
        <v/>
      </c>
      <c r="X12" s="47" t="str">
        <f>IFERROR(VLOOKUP($B12,X$3:$BN$5,MAX($U$6:$BM$6)+2-X$6,0),"")</f>
        <v/>
      </c>
      <c r="Y12" s="47" t="str">
        <f>IFERROR(VLOOKUP($B12,Y$3:$BN$5,MAX($U$6:$BM$6)+2-Y$6,0),"")</f>
        <v/>
      </c>
      <c r="Z12" s="47" t="str">
        <f>IFERROR(VLOOKUP($B12,Z$3:$BN$5,MAX($U$6:$BM$6)+2-Z$6,0),"")</f>
        <v/>
      </c>
      <c r="AA12" s="47" t="str">
        <f>IFERROR(VLOOKUP($B12,AA$3:$BN$5,MAX($U$6:$BM$6)+2-AA$6,0),"")</f>
        <v/>
      </c>
      <c r="AB12" s="47" t="str">
        <f>IFERROR(VLOOKUP($B12,AB$3:$BN$5,MAX($U$6:$BM$6)+2-AB$6,0),"")</f>
        <v/>
      </c>
      <c r="AC12" s="47" t="str">
        <f>IFERROR(VLOOKUP($B12,AC$3:$BN$5,MAX($U$6:$BM$6)+2-AC$6,0),"")</f>
        <v/>
      </c>
      <c r="AD12" s="47" t="str">
        <f>IFERROR(VLOOKUP($B12,AD$3:$BN$5,MAX($U$6:$BM$6)+2-AD$6,0),"")</f>
        <v/>
      </c>
      <c r="AE12" s="47" t="str">
        <f>IFERROR(VLOOKUP($B12,AE$3:$BN$5,MAX($U$6:$BM$6)+2-AE$6,0),"")</f>
        <v/>
      </c>
      <c r="AF12" s="47" t="str">
        <f>IFERROR(VLOOKUP($B12,AF$3:$BN$5,MAX($U$6:$BM$6)+2-AF$6,0),"")</f>
        <v/>
      </c>
      <c r="AG12" s="47" t="str">
        <f>IFERROR(VLOOKUP($B12,AG$3:$BN$5,MAX($U$6:$BM$6)+2-AG$6,0),"")</f>
        <v/>
      </c>
      <c r="AH12" s="47" t="str">
        <f>IFERROR(VLOOKUP($B12,AH$3:$BN$5,MAX($U$6:$BM$6)+2-AH$6,0),"")</f>
        <v/>
      </c>
      <c r="AI12" s="47" t="str">
        <f>IFERROR(VLOOKUP($B12,AI$3:$BN$5,MAX($U$6:$BM$6)+2-AI$6,0),"")</f>
        <v/>
      </c>
      <c r="AJ12" s="47" t="str">
        <f>IFERROR(VLOOKUP($B12,AJ$3:$BN$5,MAX($U$6:$BM$6)+2-AJ$6,0),"")</f>
        <v/>
      </c>
      <c r="AK12" s="47" t="str">
        <f>IFERROR(VLOOKUP($B12,AK$3:$BN$5,MAX($U$6:$BM$6)+2-AK$6,0),"")</f>
        <v/>
      </c>
      <c r="AL12" s="47" t="str">
        <f>IFERROR(VLOOKUP($B12,AL$3:$BN$5,MAX($U$6:$BM$6)+2-AL$6,0),"")</f>
        <v/>
      </c>
      <c r="AM12" s="47" t="str">
        <f>IFERROR(VLOOKUP($B12,AM$3:$BN$5,MAX($U$6:$BM$6)+2-AM$6,0),"")</f>
        <v/>
      </c>
      <c r="AN12" s="47" t="str">
        <f>IFERROR(VLOOKUP($B12,AN$3:$BN$5,MAX($U$6:$BM$6)+2-AN$6,0),"")</f>
        <v/>
      </c>
      <c r="AO12" s="47" t="str">
        <f>IFERROR(VLOOKUP($B12,AO$3:$BN$5,MAX($U$6:$BM$6)+2-AO$6,0),"")</f>
        <v/>
      </c>
      <c r="AP12" s="47" t="str">
        <f>IFERROR(VLOOKUP($B12,AP$3:$BN$5,MAX($U$6:$BM$6)+2-AP$6,0),"")</f>
        <v/>
      </c>
      <c r="AQ12" s="47" t="str">
        <f>IFERROR(VLOOKUP($B12,AQ$3:$BN$5,MAX($U$6:$BM$6)+2-AQ$6,0),"")</f>
        <v/>
      </c>
      <c r="AR12" s="47" t="str">
        <f>IFERROR(VLOOKUP($B12,AR$3:$BN$5,MAX($U$6:$BM$6)+2-AR$6,0),"")</f>
        <v/>
      </c>
      <c r="AS12" s="47" t="str">
        <f>IFERROR(VLOOKUP($B12,AS$3:$BN$5,MAX($U$6:$BM$6)+2-AS$6,0),"")</f>
        <v/>
      </c>
      <c r="AT12" s="47" t="str">
        <f>IFERROR(VLOOKUP($B12,AT$3:$BN$5,MAX($U$6:$BM$6)+2-AT$6,0),"")</f>
        <v/>
      </c>
      <c r="AU12" s="47" t="str">
        <f>IFERROR(VLOOKUP($B12,AU$3:$BN$5,MAX($U$6:$BM$6)+2-AU$6,0),"")</f>
        <v/>
      </c>
      <c r="AV12" s="47" t="str">
        <f>IFERROR(VLOOKUP($B12,AV$3:$BN$5,MAX($U$6:$BM$6)+2-AV$6,0),"")</f>
        <v/>
      </c>
      <c r="AW12" s="47" t="str">
        <f>IFERROR(VLOOKUP($B12,AW$3:$BN$5,MAX($U$6:$BM$6)+2-AW$6,0),"")</f>
        <v/>
      </c>
      <c r="AX12" s="47" t="str">
        <f>IFERROR(VLOOKUP($B12,AX$3:$BN$5,MAX($U$6:$BM$6)+2-AX$6,0),"")</f>
        <v/>
      </c>
      <c r="AY12" s="47" t="str">
        <f>IFERROR(VLOOKUP($B12,AY$3:$BN$5,MAX($U$6:$BM$6)+2-AY$6,0),"")</f>
        <v/>
      </c>
      <c r="AZ12" s="47" t="str">
        <f>IFERROR(VLOOKUP($B12,AZ$3:$BN$5,MAX($U$6:$BM$6)+2-AZ$6,0),"")</f>
        <v/>
      </c>
      <c r="BA12" s="47" t="str">
        <f>IFERROR(VLOOKUP($B12,BA$3:$BN$5,MAX($U$6:$BM$6)+2-BA$6,0),"")</f>
        <v/>
      </c>
      <c r="BB12" s="47" t="str">
        <f>IFERROR(VLOOKUP($B12,BB$3:$BN$5,MAX($U$6:$BM$6)+2-BB$6,0),"")</f>
        <v/>
      </c>
      <c r="BC12" s="47" t="str">
        <f>IFERROR(VLOOKUP($B12,BC$3:$BN$5,MAX($U$6:$BM$6)+2-BC$6,0),"")</f>
        <v/>
      </c>
      <c r="BD12" s="47" t="str">
        <f>IFERROR(VLOOKUP($B12,BD$3:$BN$5,MAX($U$6:$BM$6)+2-BD$6,0),"")</f>
        <v/>
      </c>
      <c r="BE12" s="47" t="str">
        <f>IFERROR(VLOOKUP($B12,BE$3:$BN$5,MAX($U$6:$BM$6)+2-BE$6,0),"")</f>
        <v/>
      </c>
      <c r="BF12" s="47" t="str">
        <f>IFERROR(VLOOKUP($B12,BF$3:$BN$5,MAX($U$6:$BM$6)+2-BF$6,0),"")</f>
        <v/>
      </c>
      <c r="BG12" s="47" t="str">
        <f>IFERROR(VLOOKUP($B12,BG$3:$BN$5,MAX($U$6:$BM$6)+2-BG$6,0),"")</f>
        <v/>
      </c>
      <c r="BH12" s="47" t="str">
        <f>IFERROR(VLOOKUP($B12,BH$3:$BN$5,MAX($U$6:$BM$6)+2-BH$6,0),"")</f>
        <v/>
      </c>
      <c r="BI12" s="47" t="str">
        <f>IFERROR(VLOOKUP($B12,BI$3:$BN$5,MAX($U$6:$BM$6)+2-BI$6,0),"")</f>
        <v/>
      </c>
      <c r="BJ12" s="47" t="str">
        <f>IFERROR(VLOOKUP($B12,BJ$3:$BN$5,MAX($U$6:$BM$6)+2-BJ$6,0),"")</f>
        <v/>
      </c>
      <c r="BK12" s="47" t="str">
        <f>IFERROR(VLOOKUP($B12,BK$3:$BN$5,MAX($U$6:$BM$6)+2-BK$6,0),"")</f>
        <v/>
      </c>
      <c r="BL12" s="47" t="str">
        <f>IFERROR(VLOOKUP($B12,BL$3:$BN$5,MAX($U$6:$BM$6)+2-BL$6,0),"")</f>
        <v/>
      </c>
      <c r="BM12" s="47" t="str">
        <f>IFERROR(VLOOKUP($B12,BM$3:$BN$5,MAX($U$6:$BM$6)+2-BM$6,0),"")</f>
        <v/>
      </c>
      <c r="BN12" s="46">
        <f>IF(ISNUMBER(R12),IF(R12&lt;21,40-(R12-1)*2,1),R12)</f>
        <v>0</v>
      </c>
      <c r="BO12" s="48">
        <f>IFERROR(VLOOKUP(B12,EM:EN,2,0),"")</f>
        <v>5</v>
      </c>
      <c r="BP12" s="48">
        <v>5</v>
      </c>
      <c r="BQ12" s="49" t="str">
        <f>IFERROR(VLOOKUP(B12,EO:EP,2,0),"")</f>
        <v/>
      </c>
      <c r="BR12" s="50">
        <f>SUM(DK12+EG12)</f>
        <v>0</v>
      </c>
      <c r="BS12" s="51">
        <f>SUM(BT12:CN12)+BR12*20</f>
        <v>0</v>
      </c>
      <c r="BT12" s="52" t="str">
        <f>IFERROR(VLOOKUP($B12,BT$2:$CN$5,MAX($BT$6:$CM$6)+2-BT$6,0)*BT$7,"")</f>
        <v/>
      </c>
      <c r="BU12" s="52" t="str">
        <f>IFERROR(VLOOKUP($B12,BU$2:$CN$5,MAX($BT$6:$CM$6)+2-BU$6,0)*BU$7,"")</f>
        <v/>
      </c>
      <c r="BV12" s="52" t="str">
        <f>IFERROR(VLOOKUP($B12,BV$2:$CN$5,MAX($BT$6:$CM$6)+2-BV$6,0)*BV$7,"")</f>
        <v/>
      </c>
      <c r="BW12" s="52" t="str">
        <f>IFERROR(VLOOKUP($B12,BW$2:$CN$5,MAX($BT$6:$CM$6)+2-BW$6,0)*BW$7,"")</f>
        <v/>
      </c>
      <c r="BX12" s="52" t="str">
        <f>IFERROR(VLOOKUP($B12,BX$2:$CN$5,MAX($BT$6:$CM$6)+2-BX$6,0)*BX$7,"")</f>
        <v/>
      </c>
      <c r="BY12" s="52" t="str">
        <f>IFERROR(VLOOKUP($B12,BY$2:$CN$5,MAX($BT$6:$CM$6)+2-BY$6,0)*BY$7,"")</f>
        <v/>
      </c>
      <c r="BZ12" s="52" t="str">
        <f>IFERROR(VLOOKUP($B12,BZ$2:$CN$5,MAX($BT$6:$CM$6)+2-BZ$6,0)*BZ$7,"")</f>
        <v/>
      </c>
      <c r="CA12" s="52" t="str">
        <f>IFERROR(VLOOKUP($B12,CA$2:$CN$5,MAX($BT$6:$CM$6)+2-CA$6,0)*CA$7,"")</f>
        <v/>
      </c>
      <c r="CB12" s="52" t="str">
        <f>IFERROR(VLOOKUP($B12,CB$2:$CN$5,MAX($BT$6:$CM$6)+2-CB$6,0)*CB$7,"")</f>
        <v/>
      </c>
      <c r="CC12" s="52" t="str">
        <f>IFERROR(VLOOKUP($B12,CC$2:$CN$5,MAX($BT$6:$CM$6)+2-CC$6,0)*CC$7,"")</f>
        <v/>
      </c>
      <c r="CD12" s="52" t="str">
        <f>IFERROR(VLOOKUP($B12,CD$2:$CN$5,MAX($BT$6:$CM$6)+2-CD$6,0)*CD$7,"")</f>
        <v/>
      </c>
      <c r="CE12" s="52" t="str">
        <f>IFERROR(VLOOKUP($B12,CE$2:$CN$5,MAX($BT$6:$CM$6)+2-CE$6,0)*CE$7,"")</f>
        <v/>
      </c>
      <c r="CF12" s="52" t="str">
        <f>IFERROR(VLOOKUP($B12,CF$2:$CN$5,MAX($BT$6:$CM$6)+2-CF$6,0)*CF$7,"")</f>
        <v/>
      </c>
      <c r="CG12" s="52" t="str">
        <f>IFERROR(VLOOKUP($B12,CG$2:$CN$5,MAX($BT$6:$CM$6)+2-CG$6,0)*CG$7,"")</f>
        <v/>
      </c>
      <c r="CH12" s="52" t="str">
        <f>IFERROR(VLOOKUP($B12,CH$2:$CN$5,MAX($BT$6:$CM$6)+2-CH$6,0)*CH$7,"")</f>
        <v/>
      </c>
      <c r="CI12" s="52" t="str">
        <f>IFERROR(VLOOKUP($B12,CI$2:$CN$5,MAX($BT$6:$CM$6)+2-CI$6,0)*CI$7,"")</f>
        <v/>
      </c>
      <c r="CJ12" s="52" t="str">
        <f>IFERROR(VLOOKUP($B12,CJ$2:$CN$5,MAX($BT$6:$CM$6)+2-CJ$6,0)*CJ$7,"")</f>
        <v/>
      </c>
      <c r="CK12" s="52" t="str">
        <f>IFERROR(VLOOKUP($B12,CK$2:$CN$5,MAX($BT$6:$CM$6)+2-CK$6,0)*CK$7,"")</f>
        <v/>
      </c>
      <c r="CL12" s="52" t="str">
        <f>IFERROR(VLOOKUP($B12,CL$2:$CN$5,MAX($BT$6:$CM$6)+2-CL$6,0)*CL$7,"")</f>
        <v/>
      </c>
      <c r="CM12" s="52" t="str">
        <f>IFERROR(VLOOKUP($B12,CM$2:$CN$5,MAX($BT$6:$CM$6)+2-CM$6,0)*CM$7,"")</f>
        <v/>
      </c>
      <c r="CP12" s="53"/>
      <c r="CQ12" s="54" t="str">
        <f>IFERROR(VLOOKUP($B12,BT$49:$CN$58,MAX($CQ$6:$DJ$6)+2-CQ$6,0)*CQ$7,"")</f>
        <v/>
      </c>
      <c r="CR12" s="54" t="str">
        <f>IFERROR(VLOOKUP($B12,BU$49:$CN$58,MAX($CQ$6:$DJ$6)+2-CR$6,0)*CR$7,"")</f>
        <v/>
      </c>
      <c r="CS12" s="54" t="str">
        <f>IFERROR(VLOOKUP($B12,BV$49:$CN$58,MAX($CQ$6:$DJ$6)+2-CS$6,0)*CS$7,"")</f>
        <v/>
      </c>
      <c r="CT12" s="54" t="str">
        <f>IFERROR(VLOOKUP($B12,BW$49:$CN$58,MAX($CQ$6:$DJ$6)+2-CT$6,0)*CT$7,"")</f>
        <v/>
      </c>
      <c r="CU12" s="54" t="str">
        <f>IFERROR(VLOOKUP($B12,BX$49:$CN$58,MAX($CQ$6:$DJ$6)+2-CU$6,0)*CU$7,"")</f>
        <v/>
      </c>
      <c r="CV12" s="54" t="str">
        <f>IFERROR(VLOOKUP($B12,BY$49:$CN$58,MAX($CQ$6:$DJ$6)+2-CV$6,0)*CV$7,"")</f>
        <v/>
      </c>
      <c r="CW12" s="54" t="str">
        <f>IFERROR(VLOOKUP($B12,BZ$49:$CN$58,MAX($CQ$6:$DJ$6)+2-CW$6,0)*CW$7,"")</f>
        <v/>
      </c>
      <c r="CX12" s="54" t="str">
        <f>IFERROR(VLOOKUP($B12,CA$49:$CN$58,MAX($CQ$6:$DJ$6)+2-CX$6,0)*CX$7,"")</f>
        <v/>
      </c>
      <c r="CY12" s="54" t="str">
        <f>IFERROR(VLOOKUP($B12,CB$49:$CN$58,MAX($CQ$6:$DJ$6)+2-CY$6,0)*CY$7,"")</f>
        <v/>
      </c>
      <c r="CZ12" s="54" t="str">
        <f>IFERROR(VLOOKUP($B12,CC$49:$CN$58,MAX($CQ$6:$DJ$6)+2-CZ$6,0)*CZ$7,"")</f>
        <v/>
      </c>
      <c r="DA12" s="54" t="str">
        <f>IFERROR(VLOOKUP($B12,CD$49:$CN$58,MAX($CQ$6:$DJ$6)+2-DA$6,0)*DA$7,"")</f>
        <v/>
      </c>
      <c r="DB12" s="54" t="str">
        <f>IFERROR(VLOOKUP($B12,CE$49:$CN$58,MAX($CQ$6:$DJ$6)+2-DB$6,0)*DB$7,"")</f>
        <v/>
      </c>
      <c r="DC12" s="54" t="str">
        <f>IFERROR(VLOOKUP($B12,CF$49:$CN$58,MAX($CQ$6:$DJ$6)+2-DC$6,0)*DC$7,"")</f>
        <v/>
      </c>
      <c r="DD12" s="54" t="str">
        <f>IFERROR(VLOOKUP($B12,CG$49:$CN$58,MAX($CQ$6:$DJ$6)+2-DD$6,0)*DD$7,"")</f>
        <v/>
      </c>
      <c r="DE12" s="54" t="str">
        <f>IFERROR(VLOOKUP($B12,CH$49:$CN$58,MAX($CQ$6:$DJ$6)+2-DE$6,0)*DE$7,"")</f>
        <v/>
      </c>
      <c r="DF12" s="54" t="str">
        <f>IFERROR(VLOOKUP($B12,CI$49:$CN$58,MAX($CQ$6:$DJ$6)+2-DF$6,0)*DF$7,"")</f>
        <v/>
      </c>
      <c r="DG12" s="54" t="str">
        <f>IFERROR(VLOOKUP($B12,CJ$49:$CN$58,MAX($CQ$6:$DJ$6)+2-DG$6,0)*DG$7,"")</f>
        <v/>
      </c>
      <c r="DH12" s="54" t="str">
        <f>IFERROR(VLOOKUP($B12,CK$49:$CN$58,MAX($CQ$6:$DJ$6)+2-DH$6,0)*DH$7,"")</f>
        <v/>
      </c>
      <c r="DI12" s="54" t="str">
        <f>IFERROR(VLOOKUP($B12,CL$49:$CN$58,MAX($CQ$6:$DJ$6)+2-DI$6,0)*DI$7,"")</f>
        <v/>
      </c>
      <c r="DJ12" s="54" t="str">
        <f>IFERROR(VLOOKUP($B12,CM$49:$CN$58,MAX($CQ$6:$DJ$6)+2-DJ$6,0)*DJ$7,"")</f>
        <v/>
      </c>
      <c r="DK12" s="55">
        <f>SUM(CQ12:DJ12)</f>
        <v>0</v>
      </c>
      <c r="DM12" s="56" t="str">
        <f>IFERROR(VLOOKUP($B12,BT$60:$CN$69,MAX($BT$6:$CM$6)+2-DM$6,0)*DM$7,"")</f>
        <v/>
      </c>
      <c r="DN12" s="56" t="str">
        <f>IFERROR(VLOOKUP($B12,BU$60:$CN$69,MAX($BT$6:$CM$6)+2-DN$6,0)*DN$7,"")</f>
        <v/>
      </c>
      <c r="DO12" s="56" t="str">
        <f>IFERROR(VLOOKUP($B12,BV$60:$CN$69,MAX($BT$6:$CM$6)+2-DO$6,0)*DO$7,"")</f>
        <v/>
      </c>
      <c r="DP12" s="56" t="str">
        <f>IFERROR(VLOOKUP($B12,BW$60:$CN$69,MAX($BT$6:$CM$6)+2-DP$6,0)*DP$7,"")</f>
        <v/>
      </c>
      <c r="DQ12" s="56" t="str">
        <f>IFERROR(VLOOKUP($B12,BX$60:$CN$69,MAX($BT$6:$CM$6)+2-DQ$6,0)*DQ$7,"")</f>
        <v/>
      </c>
      <c r="DR12" s="56" t="str">
        <f>IFERROR(VLOOKUP($B12,BY$60:$CN$69,MAX($BT$6:$CM$6)+2-DR$6,0)*DR$7,"")</f>
        <v/>
      </c>
      <c r="DS12" s="56" t="str">
        <f>IFERROR(VLOOKUP($B12,BZ$60:$CN$69,MAX($BT$6:$CM$6)+2-DS$6,0)*DS$7,"")</f>
        <v/>
      </c>
      <c r="DT12" s="56" t="str">
        <f>IFERROR(VLOOKUP($B12,CA$60:$CN$69,MAX($BT$6:$CM$6)+2-DT$6,0)*DT$7,"")</f>
        <v/>
      </c>
      <c r="DU12" s="56" t="str">
        <f>IFERROR(VLOOKUP($B12,CB$60:$CN$69,MAX($BT$6:$CM$6)+2-DU$6,0)*DU$7,"")</f>
        <v/>
      </c>
      <c r="DV12" s="56" t="str">
        <f>IFERROR(VLOOKUP($B12,CC$60:$CN$69,MAX($BT$6:$CM$6)+2-DV$6,0)*DV$7,"")</f>
        <v/>
      </c>
      <c r="DW12" s="56" t="str">
        <f>IFERROR(VLOOKUP($B12,CD$60:$CN$69,MAX($BT$6:$CM$6)+2-DW$6,0)*DW$7,"")</f>
        <v/>
      </c>
      <c r="DX12" s="56" t="str">
        <f>IFERROR(VLOOKUP($B12,CE$60:$CN$69,MAX($BT$6:$CM$6)+2-DX$6,0)*DX$7,"")</f>
        <v/>
      </c>
      <c r="DY12" s="56" t="str">
        <f>IFERROR(VLOOKUP($B12,CF$60:$CN$69,MAX($BT$6:$CM$6)+2-DY$6,0)*DY$7,"")</f>
        <v/>
      </c>
      <c r="DZ12" s="56" t="str">
        <f>IFERROR(VLOOKUP($B12,CG$60:$CN$69,MAX($BT$6:$CM$6)+2-DZ$6,0)*DZ$7,"")</f>
        <v/>
      </c>
      <c r="EA12" s="56" t="str">
        <f>IFERROR(VLOOKUP($B12,CH$60:$CN$69,MAX($BT$6:$CM$6)+2-EA$6,0)*EA$7,"")</f>
        <v/>
      </c>
      <c r="EB12" s="56" t="str">
        <f>IFERROR(VLOOKUP($B12,CI$60:$CN$69,MAX($BT$6:$CM$6)+2-EB$6,0)*EB$7,"")</f>
        <v/>
      </c>
      <c r="EC12" s="56" t="str">
        <f>IFERROR(VLOOKUP($B12,CJ$60:$CN$69,MAX($BT$6:$CM$6)+2-EC$6,0)*EC$7,"")</f>
        <v/>
      </c>
      <c r="ED12" s="56" t="str">
        <f>IFERROR(VLOOKUP($B12,CK$60:$CN$69,MAX($BT$6:$CM$6)+2-ED$6,0)*ED$7,"")</f>
        <v/>
      </c>
      <c r="EE12" s="56" t="str">
        <f>IFERROR(VLOOKUP($B12,CL$60:$CN$69,MAX($BT$6:$CM$6)+2-EE$6,0)*EE$7,"")</f>
        <v/>
      </c>
      <c r="EF12" s="56" t="str">
        <f>IFERROR(VLOOKUP($B12,CM$60:$CN$69,MAX($BT$6:$CM$6)+2-EF$6,0)*EF$7,"")</f>
        <v/>
      </c>
      <c r="EG12" s="57">
        <f>SUM(DM12:EF12)</f>
        <v>0</v>
      </c>
      <c r="EI12" s="1">
        <v>32</v>
      </c>
      <c r="EJ12" s="1">
        <v>5</v>
      </c>
      <c r="EL12" s="1">
        <v>5</v>
      </c>
      <c r="EM12" s="1">
        <v>30</v>
      </c>
      <c r="EN12" s="1">
        <v>5</v>
      </c>
      <c r="EO12" s="1"/>
      <c r="EP12" s="1">
        <v>5</v>
      </c>
    </row>
    <row r="13" spans="1:146" ht="18">
      <c r="A13" s="36" t="s">
        <v>32</v>
      </c>
      <c r="B13" s="87">
        <v>15</v>
      </c>
      <c r="C13" s="87"/>
      <c r="D13" s="89" t="s">
        <v>216</v>
      </c>
      <c r="E13" s="89" t="s">
        <v>246</v>
      </c>
      <c r="F13" s="90" t="s">
        <v>137</v>
      </c>
      <c r="G13" s="42"/>
      <c r="H13" s="43">
        <f>IFERROR(VLOOKUP($B13,$B:$CM,H$5,0),"")</f>
        <v>7</v>
      </c>
      <c r="I13" s="43">
        <f>IFERROR(VLOOKUP($B13,$B:$CM,I$5,0),0)</f>
        <v>7</v>
      </c>
      <c r="J13" s="43">
        <f>IFERROR(VLOOKUP($B13,$B:$CM,J$5,0),"")</f>
        <v>0</v>
      </c>
      <c r="K13" s="43">
        <f>IFERROR(VLOOKUP($B13,$B:$CM,K$5,0),0)</f>
        <v>0</v>
      </c>
      <c r="L13" s="43">
        <f>IFERROR(VLOOKUP($B13,$B:$CM,L$5,0),"")</f>
        <v>8</v>
      </c>
      <c r="M13" s="43">
        <f>IF(IFERROR(VLOOKUP($B13,$B:$CM,M$5,0),"")="",0,IFERROR(VLOOKUP($B13,$B:$CM,M$5,0),0))</f>
        <v>8</v>
      </c>
      <c r="N13" s="43">
        <f>BS13</f>
        <v>0</v>
      </c>
      <c r="O13" s="44">
        <f>Q13+BP13</f>
        <v>15</v>
      </c>
      <c r="P13" s="45">
        <f>IFERROR(VLOOKUP(B13,EI:EJ,2,0),"")</f>
        <v>7</v>
      </c>
      <c r="Q13" s="45">
        <v>7</v>
      </c>
      <c r="R13" s="46"/>
      <c r="S13" s="46" t="str">
        <f>IFERROR(VLOOKUP(B13,EK:EL,2,0),"")</f>
        <v/>
      </c>
      <c r="T13" s="46">
        <f>SUM(U13:BM13)</f>
        <v>0</v>
      </c>
      <c r="U13" s="47" t="str">
        <f>IFERROR(VLOOKUP($B13,U$3:$BN$5,MAX($U$6:$BM$6)+2-U$6,0),"")</f>
        <v/>
      </c>
      <c r="V13" s="47" t="str">
        <f>IFERROR(VLOOKUP($B13,V$3:$BN$5,MAX($U$6:$BM$6)+2-V$6,0),"")</f>
        <v/>
      </c>
      <c r="W13" s="47" t="str">
        <f>IFERROR(VLOOKUP($B13,W$3:$BN$5,MAX($U$6:$BM$6)+2-W$6,0),"")</f>
        <v/>
      </c>
      <c r="X13" s="47" t="str">
        <f>IFERROR(VLOOKUP($B13,X$3:$BN$5,MAX($U$6:$BM$6)+2-X$6,0),"")</f>
        <v/>
      </c>
      <c r="Y13" s="47" t="str">
        <f>IFERROR(VLOOKUP($B13,Y$3:$BN$5,MAX($U$6:$BM$6)+2-Y$6,0),"")</f>
        <v/>
      </c>
      <c r="Z13" s="47" t="str">
        <f>IFERROR(VLOOKUP($B13,Z$3:$BN$5,MAX($U$6:$BM$6)+2-Z$6,0),"")</f>
        <v/>
      </c>
      <c r="AA13" s="47" t="str">
        <f>IFERROR(VLOOKUP($B13,AA$3:$BN$5,MAX($U$6:$BM$6)+2-AA$6,0),"")</f>
        <v/>
      </c>
      <c r="AB13" s="47" t="str">
        <f>IFERROR(VLOOKUP($B13,AB$3:$BN$5,MAX($U$6:$BM$6)+2-AB$6,0),"")</f>
        <v/>
      </c>
      <c r="AC13" s="47" t="str">
        <f>IFERROR(VLOOKUP($B13,AC$3:$BN$5,MAX($U$6:$BM$6)+2-AC$6,0),"")</f>
        <v/>
      </c>
      <c r="AD13" s="47" t="str">
        <f>IFERROR(VLOOKUP($B13,AD$3:$BN$5,MAX($U$6:$BM$6)+2-AD$6,0),"")</f>
        <v/>
      </c>
      <c r="AE13" s="47" t="str">
        <f>IFERROR(VLOOKUP($B13,AE$3:$BN$5,MAX($U$6:$BM$6)+2-AE$6,0),"")</f>
        <v/>
      </c>
      <c r="AF13" s="47" t="str">
        <f>IFERROR(VLOOKUP($B13,AF$3:$BN$5,MAX($U$6:$BM$6)+2-AF$6,0),"")</f>
        <v/>
      </c>
      <c r="AG13" s="47" t="str">
        <f>IFERROR(VLOOKUP($B13,AG$3:$BN$5,MAX($U$6:$BM$6)+2-AG$6,0),"")</f>
        <v/>
      </c>
      <c r="AH13" s="47" t="str">
        <f>IFERROR(VLOOKUP($B13,AH$3:$BN$5,MAX($U$6:$BM$6)+2-AH$6,0),"")</f>
        <v/>
      </c>
      <c r="AI13" s="47" t="str">
        <f>IFERROR(VLOOKUP($B13,AI$3:$BN$5,MAX($U$6:$BM$6)+2-AI$6,0),"")</f>
        <v/>
      </c>
      <c r="AJ13" s="47" t="str">
        <f>IFERROR(VLOOKUP($B13,AJ$3:$BN$5,MAX($U$6:$BM$6)+2-AJ$6,0),"")</f>
        <v/>
      </c>
      <c r="AK13" s="47" t="str">
        <f>IFERROR(VLOOKUP($B13,AK$3:$BN$5,MAX($U$6:$BM$6)+2-AK$6,0),"")</f>
        <v/>
      </c>
      <c r="AL13" s="47" t="str">
        <f>IFERROR(VLOOKUP($B13,AL$3:$BN$5,MAX($U$6:$BM$6)+2-AL$6,0),"")</f>
        <v/>
      </c>
      <c r="AM13" s="47" t="str">
        <f>IFERROR(VLOOKUP($B13,AM$3:$BN$5,MAX($U$6:$BM$6)+2-AM$6,0),"")</f>
        <v/>
      </c>
      <c r="AN13" s="47" t="str">
        <f>IFERROR(VLOOKUP($B13,AN$3:$BN$5,MAX($U$6:$BM$6)+2-AN$6,0),"")</f>
        <v/>
      </c>
      <c r="AO13" s="47" t="str">
        <f>IFERROR(VLOOKUP($B13,AO$3:$BN$5,MAX($U$6:$BM$6)+2-AO$6,0),"")</f>
        <v/>
      </c>
      <c r="AP13" s="47" t="str">
        <f>IFERROR(VLOOKUP($B13,AP$3:$BN$5,MAX($U$6:$BM$6)+2-AP$6,0),"")</f>
        <v/>
      </c>
      <c r="AQ13" s="47" t="str">
        <f>IFERROR(VLOOKUP($B13,AQ$3:$BN$5,MAX($U$6:$BM$6)+2-AQ$6,0),"")</f>
        <v/>
      </c>
      <c r="AR13" s="47" t="str">
        <f>IFERROR(VLOOKUP($B13,AR$3:$BN$5,MAX($U$6:$BM$6)+2-AR$6,0),"")</f>
        <v/>
      </c>
      <c r="AS13" s="47" t="str">
        <f>IFERROR(VLOOKUP($B13,AS$3:$BN$5,MAX($U$6:$BM$6)+2-AS$6,0),"")</f>
        <v/>
      </c>
      <c r="AT13" s="47" t="str">
        <f>IFERROR(VLOOKUP($B13,AT$3:$BN$5,MAX($U$6:$BM$6)+2-AT$6,0),"")</f>
        <v/>
      </c>
      <c r="AU13" s="47" t="str">
        <f>IFERROR(VLOOKUP($B13,AU$3:$BN$5,MAX($U$6:$BM$6)+2-AU$6,0),"")</f>
        <v/>
      </c>
      <c r="AV13" s="47" t="str">
        <f>IFERROR(VLOOKUP($B13,AV$3:$BN$5,MAX($U$6:$BM$6)+2-AV$6,0),"")</f>
        <v/>
      </c>
      <c r="AW13" s="47" t="str">
        <f>IFERROR(VLOOKUP($B13,AW$3:$BN$5,MAX($U$6:$BM$6)+2-AW$6,0),"")</f>
        <v/>
      </c>
      <c r="AX13" s="47" t="str">
        <f>IFERROR(VLOOKUP($B13,AX$3:$BN$5,MAX($U$6:$BM$6)+2-AX$6,0),"")</f>
        <v/>
      </c>
      <c r="AY13" s="47" t="str">
        <f>IFERROR(VLOOKUP($B13,AY$3:$BN$5,MAX($U$6:$BM$6)+2-AY$6,0),"")</f>
        <v/>
      </c>
      <c r="AZ13" s="47" t="str">
        <f>IFERROR(VLOOKUP($B13,AZ$3:$BN$5,MAX($U$6:$BM$6)+2-AZ$6,0),"")</f>
        <v/>
      </c>
      <c r="BA13" s="47" t="str">
        <f>IFERROR(VLOOKUP($B13,BA$3:$BN$5,MAX($U$6:$BM$6)+2-BA$6,0),"")</f>
        <v/>
      </c>
      <c r="BB13" s="47" t="str">
        <f>IFERROR(VLOOKUP($B13,BB$3:$BN$5,MAX($U$6:$BM$6)+2-BB$6,0),"")</f>
        <v/>
      </c>
      <c r="BC13" s="47" t="str">
        <f>IFERROR(VLOOKUP($B13,BC$3:$BN$5,MAX($U$6:$BM$6)+2-BC$6,0),"")</f>
        <v/>
      </c>
      <c r="BD13" s="47" t="str">
        <f>IFERROR(VLOOKUP($B13,BD$3:$BN$5,MAX($U$6:$BM$6)+2-BD$6,0),"")</f>
        <v/>
      </c>
      <c r="BE13" s="47" t="str">
        <f>IFERROR(VLOOKUP($B13,BE$3:$BN$5,MAX($U$6:$BM$6)+2-BE$6,0),"")</f>
        <v/>
      </c>
      <c r="BF13" s="47" t="str">
        <f>IFERROR(VLOOKUP($B13,BF$3:$BN$5,MAX($U$6:$BM$6)+2-BF$6,0),"")</f>
        <v/>
      </c>
      <c r="BG13" s="47" t="str">
        <f>IFERROR(VLOOKUP($B13,BG$3:$BN$5,MAX($U$6:$BM$6)+2-BG$6,0),"")</f>
        <v/>
      </c>
      <c r="BH13" s="47" t="str">
        <f>IFERROR(VLOOKUP($B13,BH$3:$BN$5,MAX($U$6:$BM$6)+2-BH$6,0),"")</f>
        <v/>
      </c>
      <c r="BI13" s="47" t="str">
        <f>IFERROR(VLOOKUP($B13,BI$3:$BN$5,MAX($U$6:$BM$6)+2-BI$6,0),"")</f>
        <v/>
      </c>
      <c r="BJ13" s="47" t="str">
        <f>IFERROR(VLOOKUP($B13,BJ$3:$BN$5,MAX($U$6:$BM$6)+2-BJ$6,0),"")</f>
        <v/>
      </c>
      <c r="BK13" s="47" t="str">
        <f>IFERROR(VLOOKUP($B13,BK$3:$BN$5,MAX($U$6:$BM$6)+2-BK$6,0),"")</f>
        <v/>
      </c>
      <c r="BL13" s="47" t="str">
        <f>IFERROR(VLOOKUP($B13,BL$3:$BN$5,MAX($U$6:$BM$6)+2-BL$6,0),"")</f>
        <v/>
      </c>
      <c r="BM13" s="47" t="str">
        <f>IFERROR(VLOOKUP($B13,BM$3:$BN$5,MAX($U$6:$BM$6)+2-BM$6,0),"")</f>
        <v/>
      </c>
      <c r="BN13" s="46">
        <f>IF(ISNUMBER(R13),IF(R13&lt;21,40-(R13-1)*2,1),R13)</f>
        <v>0</v>
      </c>
      <c r="BO13" s="48">
        <f>IFERROR(VLOOKUP(B13,EM:EN,2,0),"")</f>
        <v>8</v>
      </c>
      <c r="BP13" s="48">
        <v>8</v>
      </c>
      <c r="BQ13" s="49" t="str">
        <f>IFERROR(VLOOKUP(B13,EO:EP,2,0),"")</f>
        <v/>
      </c>
      <c r="BR13" s="50">
        <f>SUM(DK13+EG13)</f>
        <v>0</v>
      </c>
      <c r="BS13" s="51">
        <f>SUM(BT13:CN13)+BR13*20</f>
        <v>0</v>
      </c>
      <c r="BT13" s="52" t="str">
        <f>IFERROR(VLOOKUP($B13,BT$2:$CN$5,MAX($BT$6:$CM$6)+2-BT$6,0)*BT$7,"")</f>
        <v/>
      </c>
      <c r="BU13" s="52" t="str">
        <f>IFERROR(VLOOKUP($B13,BU$2:$CN$5,MAX($BT$6:$CM$6)+2-BU$6,0)*BU$7,"")</f>
        <v/>
      </c>
      <c r="BV13" s="52" t="str">
        <f>IFERROR(VLOOKUP($B13,BV$2:$CN$5,MAX($BT$6:$CM$6)+2-BV$6,0)*BV$7,"")</f>
        <v/>
      </c>
      <c r="BW13" s="52" t="str">
        <f>IFERROR(VLOOKUP($B13,BW$2:$CN$5,MAX($BT$6:$CM$6)+2-BW$6,0)*BW$7,"")</f>
        <v/>
      </c>
      <c r="BX13" s="52" t="str">
        <f>IFERROR(VLOOKUP($B13,BX$2:$CN$5,MAX($BT$6:$CM$6)+2-BX$6,0)*BX$7,"")</f>
        <v/>
      </c>
      <c r="BY13" s="52" t="str">
        <f>IFERROR(VLOOKUP($B13,BY$2:$CN$5,MAX($BT$6:$CM$6)+2-BY$6,0)*BY$7,"")</f>
        <v/>
      </c>
      <c r="BZ13" s="52" t="str">
        <f>IFERROR(VLOOKUP($B13,BZ$2:$CN$5,MAX($BT$6:$CM$6)+2-BZ$6,0)*BZ$7,"")</f>
        <v/>
      </c>
      <c r="CA13" s="52" t="str">
        <f>IFERROR(VLOOKUP($B13,CA$2:$CN$5,MAX($BT$6:$CM$6)+2-CA$6,0)*CA$7,"")</f>
        <v/>
      </c>
      <c r="CB13" s="52" t="str">
        <f>IFERROR(VLOOKUP($B13,CB$2:$CN$5,MAX($BT$6:$CM$6)+2-CB$6,0)*CB$7,"")</f>
        <v/>
      </c>
      <c r="CC13" s="52" t="str">
        <f>IFERROR(VLOOKUP($B13,CC$2:$CN$5,MAX($BT$6:$CM$6)+2-CC$6,0)*CC$7,"")</f>
        <v/>
      </c>
      <c r="CD13" s="52" t="str">
        <f>IFERROR(VLOOKUP($B13,CD$2:$CN$5,MAX($BT$6:$CM$6)+2-CD$6,0)*CD$7,"")</f>
        <v/>
      </c>
      <c r="CE13" s="52" t="str">
        <f>IFERROR(VLOOKUP($B13,CE$2:$CN$5,MAX($BT$6:$CM$6)+2-CE$6,0)*CE$7,"")</f>
        <v/>
      </c>
      <c r="CF13" s="52" t="str">
        <f>IFERROR(VLOOKUP($B13,CF$2:$CN$5,MAX($BT$6:$CM$6)+2-CF$6,0)*CF$7,"")</f>
        <v/>
      </c>
      <c r="CG13" s="52" t="str">
        <f>IFERROR(VLOOKUP($B13,CG$2:$CN$5,MAX($BT$6:$CM$6)+2-CG$6,0)*CG$7,"")</f>
        <v/>
      </c>
      <c r="CH13" s="52" t="str">
        <f>IFERROR(VLOOKUP($B13,CH$2:$CN$5,MAX($BT$6:$CM$6)+2-CH$6,0)*CH$7,"")</f>
        <v/>
      </c>
      <c r="CI13" s="52" t="str">
        <f>IFERROR(VLOOKUP($B13,CI$2:$CN$5,MAX($BT$6:$CM$6)+2-CI$6,0)*CI$7,"")</f>
        <v/>
      </c>
      <c r="CJ13" s="52" t="str">
        <f>IFERROR(VLOOKUP($B13,CJ$2:$CN$5,MAX($BT$6:$CM$6)+2-CJ$6,0)*CJ$7,"")</f>
        <v/>
      </c>
      <c r="CK13" s="52" t="str">
        <f>IFERROR(VLOOKUP($B13,CK$2:$CN$5,MAX($BT$6:$CM$6)+2-CK$6,0)*CK$7,"")</f>
        <v/>
      </c>
      <c r="CL13" s="52" t="str">
        <f>IFERROR(VLOOKUP($B13,CL$2:$CN$5,MAX($BT$6:$CM$6)+2-CL$6,0)*CL$7,"")</f>
        <v/>
      </c>
      <c r="CM13" s="52" t="str">
        <f>IFERROR(VLOOKUP($B13,CM$2:$CN$5,MAX($BT$6:$CM$6)+2-CM$6,0)*CM$7,"")</f>
        <v/>
      </c>
      <c r="CP13" s="53"/>
      <c r="CQ13" s="54" t="str">
        <f>IFERROR(VLOOKUP($B13,BT$49:$CN$58,MAX($CQ$6:$DJ$6)+2-CQ$6,0)*CQ$7,"")</f>
        <v/>
      </c>
      <c r="CR13" s="54" t="str">
        <f>IFERROR(VLOOKUP($B13,BU$49:$CN$58,MAX($CQ$6:$DJ$6)+2-CR$6,0)*CR$7,"")</f>
        <v/>
      </c>
      <c r="CS13" s="54" t="str">
        <f>IFERROR(VLOOKUP($B13,BV$49:$CN$58,MAX($CQ$6:$DJ$6)+2-CS$6,0)*CS$7,"")</f>
        <v/>
      </c>
      <c r="CT13" s="54" t="str">
        <f>IFERROR(VLOOKUP($B13,BW$49:$CN$58,MAX($CQ$6:$DJ$6)+2-CT$6,0)*CT$7,"")</f>
        <v/>
      </c>
      <c r="CU13" s="54" t="str">
        <f>IFERROR(VLOOKUP($B13,BX$49:$CN$58,MAX($CQ$6:$DJ$6)+2-CU$6,0)*CU$7,"")</f>
        <v/>
      </c>
      <c r="CV13" s="54" t="str">
        <f>IFERROR(VLOOKUP($B13,BY$49:$CN$58,MAX($CQ$6:$DJ$6)+2-CV$6,0)*CV$7,"")</f>
        <v/>
      </c>
      <c r="CW13" s="54" t="str">
        <f>IFERROR(VLOOKUP($B13,BZ$49:$CN$58,MAX($CQ$6:$DJ$6)+2-CW$6,0)*CW$7,"")</f>
        <v/>
      </c>
      <c r="CX13" s="54" t="str">
        <f>IFERROR(VLOOKUP($B13,CA$49:$CN$58,MAX($CQ$6:$DJ$6)+2-CX$6,0)*CX$7,"")</f>
        <v/>
      </c>
      <c r="CY13" s="54" t="str">
        <f>IFERROR(VLOOKUP($B13,CB$49:$CN$58,MAX($CQ$6:$DJ$6)+2-CY$6,0)*CY$7,"")</f>
        <v/>
      </c>
      <c r="CZ13" s="54" t="str">
        <f>IFERROR(VLOOKUP($B13,CC$49:$CN$58,MAX($CQ$6:$DJ$6)+2-CZ$6,0)*CZ$7,"")</f>
        <v/>
      </c>
      <c r="DA13" s="54" t="str">
        <f>IFERROR(VLOOKUP($B13,CD$49:$CN$58,MAX($CQ$6:$DJ$6)+2-DA$6,0)*DA$7,"")</f>
        <v/>
      </c>
      <c r="DB13" s="54" t="str">
        <f>IFERROR(VLOOKUP($B13,CE$49:$CN$58,MAX($CQ$6:$DJ$6)+2-DB$6,0)*DB$7,"")</f>
        <v/>
      </c>
      <c r="DC13" s="54" t="str">
        <f>IFERROR(VLOOKUP($B13,CF$49:$CN$58,MAX($CQ$6:$DJ$6)+2-DC$6,0)*DC$7,"")</f>
        <v/>
      </c>
      <c r="DD13" s="54" t="str">
        <f>IFERROR(VLOOKUP($B13,CG$49:$CN$58,MAX($CQ$6:$DJ$6)+2-DD$6,0)*DD$7,"")</f>
        <v/>
      </c>
      <c r="DE13" s="54" t="str">
        <f>IFERROR(VLOOKUP($B13,CH$49:$CN$58,MAX($CQ$6:$DJ$6)+2-DE$6,0)*DE$7,"")</f>
        <v/>
      </c>
      <c r="DF13" s="54" t="str">
        <f>IFERROR(VLOOKUP($B13,CI$49:$CN$58,MAX($CQ$6:$DJ$6)+2-DF$6,0)*DF$7,"")</f>
        <v/>
      </c>
      <c r="DG13" s="54" t="str">
        <f>IFERROR(VLOOKUP($B13,CJ$49:$CN$58,MAX($CQ$6:$DJ$6)+2-DG$6,0)*DG$7,"")</f>
        <v/>
      </c>
      <c r="DH13" s="54" t="str">
        <f>IFERROR(VLOOKUP($B13,CK$49:$CN$58,MAX($CQ$6:$DJ$6)+2-DH$6,0)*DH$7,"")</f>
        <v/>
      </c>
      <c r="DI13" s="54" t="str">
        <f>IFERROR(VLOOKUP($B13,CL$49:$CN$58,MAX($CQ$6:$DJ$6)+2-DI$6,0)*DI$7,"")</f>
        <v/>
      </c>
      <c r="DJ13" s="54" t="str">
        <f>IFERROR(VLOOKUP($B13,CM$49:$CN$58,MAX($CQ$6:$DJ$6)+2-DJ$6,0)*DJ$7,"")</f>
        <v/>
      </c>
      <c r="DK13" s="55">
        <f>SUM(CQ13:DJ13)</f>
        <v>0</v>
      </c>
      <c r="DM13" s="56" t="str">
        <f>IFERROR(VLOOKUP($B13,BT$60:$CN$69,MAX($BT$6:$CM$6)+2-DM$6,0)*DM$7,"")</f>
        <v/>
      </c>
      <c r="DN13" s="56" t="str">
        <f>IFERROR(VLOOKUP($B13,BU$60:$CN$69,MAX($BT$6:$CM$6)+2-DN$6,0)*DN$7,"")</f>
        <v/>
      </c>
      <c r="DO13" s="56" t="str">
        <f>IFERROR(VLOOKUP($B13,BV$60:$CN$69,MAX($BT$6:$CM$6)+2-DO$6,0)*DO$7,"")</f>
        <v/>
      </c>
      <c r="DP13" s="56" t="str">
        <f>IFERROR(VLOOKUP($B13,BW$60:$CN$69,MAX($BT$6:$CM$6)+2-DP$6,0)*DP$7,"")</f>
        <v/>
      </c>
      <c r="DQ13" s="56" t="str">
        <f>IFERROR(VLOOKUP($B13,BX$60:$CN$69,MAX($BT$6:$CM$6)+2-DQ$6,0)*DQ$7,"")</f>
        <v/>
      </c>
      <c r="DR13" s="56" t="str">
        <f>IFERROR(VLOOKUP($B13,BY$60:$CN$69,MAX($BT$6:$CM$6)+2-DR$6,0)*DR$7,"")</f>
        <v/>
      </c>
      <c r="DS13" s="56" t="str">
        <f>IFERROR(VLOOKUP($B13,BZ$60:$CN$69,MAX($BT$6:$CM$6)+2-DS$6,0)*DS$7,"")</f>
        <v/>
      </c>
      <c r="DT13" s="56" t="str">
        <f>IFERROR(VLOOKUP($B13,CA$60:$CN$69,MAX($BT$6:$CM$6)+2-DT$6,0)*DT$7,"")</f>
        <v/>
      </c>
      <c r="DU13" s="56" t="str">
        <f>IFERROR(VLOOKUP($B13,CB$60:$CN$69,MAX($BT$6:$CM$6)+2-DU$6,0)*DU$7,"")</f>
        <v/>
      </c>
      <c r="DV13" s="56" t="str">
        <f>IFERROR(VLOOKUP($B13,CC$60:$CN$69,MAX($BT$6:$CM$6)+2-DV$6,0)*DV$7,"")</f>
        <v/>
      </c>
      <c r="DW13" s="56" t="str">
        <f>IFERROR(VLOOKUP($B13,CD$60:$CN$69,MAX($BT$6:$CM$6)+2-DW$6,0)*DW$7,"")</f>
        <v/>
      </c>
      <c r="DX13" s="56" t="str">
        <f>IFERROR(VLOOKUP($B13,CE$60:$CN$69,MAX($BT$6:$CM$6)+2-DX$6,0)*DX$7,"")</f>
        <v/>
      </c>
      <c r="DY13" s="56" t="str">
        <f>IFERROR(VLOOKUP($B13,CF$60:$CN$69,MAX($BT$6:$CM$6)+2-DY$6,0)*DY$7,"")</f>
        <v/>
      </c>
      <c r="DZ13" s="56" t="str">
        <f>IFERROR(VLOOKUP($B13,CG$60:$CN$69,MAX($BT$6:$CM$6)+2-DZ$6,0)*DZ$7,"")</f>
        <v/>
      </c>
      <c r="EA13" s="56" t="str">
        <f>IFERROR(VLOOKUP($B13,CH$60:$CN$69,MAX($BT$6:$CM$6)+2-EA$6,0)*EA$7,"")</f>
        <v/>
      </c>
      <c r="EB13" s="56" t="str">
        <f>IFERROR(VLOOKUP($B13,CI$60:$CN$69,MAX($BT$6:$CM$6)+2-EB$6,0)*EB$7,"")</f>
        <v/>
      </c>
      <c r="EC13" s="56" t="str">
        <f>IFERROR(VLOOKUP($B13,CJ$60:$CN$69,MAX($BT$6:$CM$6)+2-EC$6,0)*EC$7,"")</f>
        <v/>
      </c>
      <c r="ED13" s="56" t="str">
        <f>IFERROR(VLOOKUP($B13,CK$60:$CN$69,MAX($BT$6:$CM$6)+2-ED$6,0)*ED$7,"")</f>
        <v/>
      </c>
      <c r="EE13" s="56" t="str">
        <f>IFERROR(VLOOKUP($B13,CL$60:$CN$69,MAX($BT$6:$CM$6)+2-EE$6,0)*EE$7,"")</f>
        <v/>
      </c>
      <c r="EF13" s="56" t="str">
        <f>IFERROR(VLOOKUP($B13,CM$60:$CN$69,MAX($BT$6:$CM$6)+2-EF$6,0)*EF$7,"")</f>
        <v/>
      </c>
      <c r="EG13" s="57">
        <f>SUM(DM13:EF13)</f>
        <v>0</v>
      </c>
      <c r="EI13" s="1">
        <v>34</v>
      </c>
      <c r="EJ13" s="1">
        <v>6</v>
      </c>
      <c r="EL13" s="1">
        <v>6</v>
      </c>
      <c r="EM13" s="1">
        <v>31</v>
      </c>
      <c r="EN13" s="1">
        <v>6</v>
      </c>
      <c r="EO13" s="1"/>
      <c r="EP13" s="1">
        <v>6</v>
      </c>
    </row>
    <row r="14" spans="1:146" ht="18">
      <c r="A14" s="36" t="s">
        <v>33</v>
      </c>
      <c r="B14" s="87">
        <v>31</v>
      </c>
      <c r="C14" s="87"/>
      <c r="D14" s="89" t="s">
        <v>179</v>
      </c>
      <c r="E14" s="89" t="s">
        <v>246</v>
      </c>
      <c r="F14" s="89" t="s">
        <v>248</v>
      </c>
      <c r="G14" s="42"/>
      <c r="H14" s="43">
        <f>IFERROR(VLOOKUP($B14,$B:$CM,H$5,0),"")</f>
        <v>10</v>
      </c>
      <c r="I14" s="43">
        <f>IFERROR(VLOOKUP($B14,$B:$CM,I$5,0),0)</f>
        <v>10</v>
      </c>
      <c r="J14" s="43">
        <f>IFERROR(VLOOKUP($B14,$B:$CM,J$5,0),"")</f>
        <v>0</v>
      </c>
      <c r="K14" s="43">
        <f>IFERROR(VLOOKUP($B14,$B:$CM,K$5,0),0)</f>
        <v>0</v>
      </c>
      <c r="L14" s="43">
        <f>IFERROR(VLOOKUP($B14,$B:$CM,L$5,0),"")</f>
        <v>6</v>
      </c>
      <c r="M14" s="43">
        <f>IF(IFERROR(VLOOKUP($B14,$B:$CM,M$5,0),"")="",0,IFERROR(VLOOKUP($B14,$B:$CM,M$5,0),0))</f>
        <v>6</v>
      </c>
      <c r="N14" s="43">
        <f>BS14</f>
        <v>0</v>
      </c>
      <c r="O14" s="44">
        <f>Q14+BP14</f>
        <v>16</v>
      </c>
      <c r="P14" s="45">
        <f>IFERROR(VLOOKUP(B14,EI:EJ,2,0),"")</f>
        <v>10</v>
      </c>
      <c r="Q14" s="45">
        <v>10</v>
      </c>
      <c r="R14" s="46"/>
      <c r="S14" s="46" t="str">
        <f>IFERROR(VLOOKUP(B14,EK:EL,2,0),"")</f>
        <v/>
      </c>
      <c r="T14" s="46">
        <f>SUM(U14:BM14)</f>
        <v>0</v>
      </c>
      <c r="U14" s="47" t="str">
        <f>IFERROR(VLOOKUP($B14,U$3:$BN$5,MAX($U$6:$BM$6)+2-U$6,0),"")</f>
        <v/>
      </c>
      <c r="V14" s="47" t="str">
        <f>IFERROR(VLOOKUP($B14,V$3:$BN$5,MAX($U$6:$BM$6)+2-V$6,0),"")</f>
        <v/>
      </c>
      <c r="W14" s="47" t="str">
        <f>IFERROR(VLOOKUP($B14,W$3:$BN$5,MAX($U$6:$BM$6)+2-W$6,0),"")</f>
        <v/>
      </c>
      <c r="X14" s="47" t="str">
        <f>IFERROR(VLOOKUP($B14,X$3:$BN$5,MAX($U$6:$BM$6)+2-X$6,0),"")</f>
        <v/>
      </c>
      <c r="Y14" s="47" t="str">
        <f>IFERROR(VLOOKUP($B14,Y$3:$BN$5,MAX($U$6:$BM$6)+2-Y$6,0),"")</f>
        <v/>
      </c>
      <c r="Z14" s="47" t="str">
        <f>IFERROR(VLOOKUP($B14,Z$3:$BN$5,MAX($U$6:$BM$6)+2-Z$6,0),"")</f>
        <v/>
      </c>
      <c r="AA14" s="47" t="str">
        <f>IFERROR(VLOOKUP($B14,AA$3:$BN$5,MAX($U$6:$BM$6)+2-AA$6,0),"")</f>
        <v/>
      </c>
      <c r="AB14" s="47" t="str">
        <f>IFERROR(VLOOKUP($B14,AB$3:$BN$5,MAX($U$6:$BM$6)+2-AB$6,0),"")</f>
        <v/>
      </c>
      <c r="AC14" s="47" t="str">
        <f>IFERROR(VLOOKUP($B14,AC$3:$BN$5,MAX($U$6:$BM$6)+2-AC$6,0),"")</f>
        <v/>
      </c>
      <c r="AD14" s="47" t="str">
        <f>IFERROR(VLOOKUP($B14,AD$3:$BN$5,MAX($U$6:$BM$6)+2-AD$6,0),"")</f>
        <v/>
      </c>
      <c r="AE14" s="47" t="str">
        <f>IFERROR(VLOOKUP($B14,AE$3:$BN$5,MAX($U$6:$BM$6)+2-AE$6,0),"")</f>
        <v/>
      </c>
      <c r="AF14" s="47" t="str">
        <f>IFERROR(VLOOKUP($B14,AF$3:$BN$5,MAX($U$6:$BM$6)+2-AF$6,0),"")</f>
        <v/>
      </c>
      <c r="AG14" s="47" t="str">
        <f>IFERROR(VLOOKUP($B14,AG$3:$BN$5,MAX($U$6:$BM$6)+2-AG$6,0),"")</f>
        <v/>
      </c>
      <c r="AH14" s="47" t="str">
        <f>IFERROR(VLOOKUP($B14,AH$3:$BN$5,MAX($U$6:$BM$6)+2-AH$6,0),"")</f>
        <v/>
      </c>
      <c r="AI14" s="47" t="str">
        <f>IFERROR(VLOOKUP($B14,AI$3:$BN$5,MAX($U$6:$BM$6)+2-AI$6,0),"")</f>
        <v/>
      </c>
      <c r="AJ14" s="47" t="str">
        <f>IFERROR(VLOOKUP($B14,AJ$3:$BN$5,MAX($U$6:$BM$6)+2-AJ$6,0),"")</f>
        <v/>
      </c>
      <c r="AK14" s="47" t="str">
        <f>IFERROR(VLOOKUP($B14,AK$3:$BN$5,MAX($U$6:$BM$6)+2-AK$6,0),"")</f>
        <v/>
      </c>
      <c r="AL14" s="47" t="str">
        <f>IFERROR(VLOOKUP($B14,AL$3:$BN$5,MAX($U$6:$BM$6)+2-AL$6,0),"")</f>
        <v/>
      </c>
      <c r="AM14" s="47" t="str">
        <f>IFERROR(VLOOKUP($B14,AM$3:$BN$5,MAX($U$6:$BM$6)+2-AM$6,0),"")</f>
        <v/>
      </c>
      <c r="AN14" s="47" t="str">
        <f>IFERROR(VLOOKUP($B14,AN$3:$BN$5,MAX($U$6:$BM$6)+2-AN$6,0),"")</f>
        <v/>
      </c>
      <c r="AO14" s="47" t="str">
        <f>IFERROR(VLOOKUP($B14,AO$3:$BN$5,MAX($U$6:$BM$6)+2-AO$6,0),"")</f>
        <v/>
      </c>
      <c r="AP14" s="47" t="str">
        <f>IFERROR(VLOOKUP($B14,AP$3:$BN$5,MAX($U$6:$BM$6)+2-AP$6,0),"")</f>
        <v/>
      </c>
      <c r="AQ14" s="47" t="str">
        <f>IFERROR(VLOOKUP($B14,AQ$3:$BN$5,MAX($U$6:$BM$6)+2-AQ$6,0),"")</f>
        <v/>
      </c>
      <c r="AR14" s="47" t="str">
        <f>IFERROR(VLOOKUP($B14,AR$3:$BN$5,MAX($U$6:$BM$6)+2-AR$6,0),"")</f>
        <v/>
      </c>
      <c r="AS14" s="47" t="str">
        <f>IFERROR(VLOOKUP($B14,AS$3:$BN$5,MAX($U$6:$BM$6)+2-AS$6,0),"")</f>
        <v/>
      </c>
      <c r="AT14" s="47" t="str">
        <f>IFERROR(VLOOKUP($B14,AT$3:$BN$5,MAX($U$6:$BM$6)+2-AT$6,0),"")</f>
        <v/>
      </c>
      <c r="AU14" s="47" t="str">
        <f>IFERROR(VLOOKUP($B14,AU$3:$BN$5,MAX($U$6:$BM$6)+2-AU$6,0),"")</f>
        <v/>
      </c>
      <c r="AV14" s="47" t="str">
        <f>IFERROR(VLOOKUP($B14,AV$3:$BN$5,MAX($U$6:$BM$6)+2-AV$6,0),"")</f>
        <v/>
      </c>
      <c r="AW14" s="47" t="str">
        <f>IFERROR(VLOOKUP($B14,AW$3:$BN$5,MAX($U$6:$BM$6)+2-AW$6,0),"")</f>
        <v/>
      </c>
      <c r="AX14" s="47" t="str">
        <f>IFERROR(VLOOKUP($B14,AX$3:$BN$5,MAX($U$6:$BM$6)+2-AX$6,0),"")</f>
        <v/>
      </c>
      <c r="AY14" s="47" t="str">
        <f>IFERROR(VLOOKUP($B14,AY$3:$BN$5,MAX($U$6:$BM$6)+2-AY$6,0),"")</f>
        <v/>
      </c>
      <c r="AZ14" s="47" t="str">
        <f>IFERROR(VLOOKUP($B14,AZ$3:$BN$5,MAX($U$6:$BM$6)+2-AZ$6,0),"")</f>
        <v/>
      </c>
      <c r="BA14" s="47" t="str">
        <f>IFERROR(VLOOKUP($B14,BA$3:$BN$5,MAX($U$6:$BM$6)+2-BA$6,0),"")</f>
        <v/>
      </c>
      <c r="BB14" s="47" t="str">
        <f>IFERROR(VLOOKUP($B14,BB$3:$BN$5,MAX($U$6:$BM$6)+2-BB$6,0),"")</f>
        <v/>
      </c>
      <c r="BC14" s="47" t="str">
        <f>IFERROR(VLOOKUP($B14,BC$3:$BN$5,MAX($U$6:$BM$6)+2-BC$6,0),"")</f>
        <v/>
      </c>
      <c r="BD14" s="47" t="str">
        <f>IFERROR(VLOOKUP($B14,BD$3:$BN$5,MAX($U$6:$BM$6)+2-BD$6,0),"")</f>
        <v/>
      </c>
      <c r="BE14" s="47" t="str">
        <f>IFERROR(VLOOKUP($B14,BE$3:$BN$5,MAX($U$6:$BM$6)+2-BE$6,0),"")</f>
        <v/>
      </c>
      <c r="BF14" s="47" t="str">
        <f>IFERROR(VLOOKUP($B14,BF$3:$BN$5,MAX($U$6:$BM$6)+2-BF$6,0),"")</f>
        <v/>
      </c>
      <c r="BG14" s="47" t="str">
        <f>IFERROR(VLOOKUP($B14,BG$3:$BN$5,MAX($U$6:$BM$6)+2-BG$6,0),"")</f>
        <v/>
      </c>
      <c r="BH14" s="47" t="str">
        <f>IFERROR(VLOOKUP($B14,BH$3:$BN$5,MAX($U$6:$BM$6)+2-BH$6,0),"")</f>
        <v/>
      </c>
      <c r="BI14" s="47" t="str">
        <f>IFERROR(VLOOKUP($B14,BI$3:$BN$5,MAX($U$6:$BM$6)+2-BI$6,0),"")</f>
        <v/>
      </c>
      <c r="BJ14" s="47" t="str">
        <f>IFERROR(VLOOKUP($B14,BJ$3:$BN$5,MAX($U$6:$BM$6)+2-BJ$6,0),"")</f>
        <v/>
      </c>
      <c r="BK14" s="47" t="str">
        <f>IFERROR(VLOOKUP($B14,BK$3:$BN$5,MAX($U$6:$BM$6)+2-BK$6,0),"")</f>
        <v/>
      </c>
      <c r="BL14" s="47" t="str">
        <f>IFERROR(VLOOKUP($B14,BL$3:$BN$5,MAX($U$6:$BM$6)+2-BL$6,0),"")</f>
        <v/>
      </c>
      <c r="BM14" s="47" t="str">
        <f>IFERROR(VLOOKUP($B14,BM$3:$BN$5,MAX($U$6:$BM$6)+2-BM$6,0),"")</f>
        <v/>
      </c>
      <c r="BN14" s="46">
        <f>IF(ISNUMBER(R14),IF(R14&lt;21,40-(R14-1)*2,1),R14)</f>
        <v>0</v>
      </c>
      <c r="BO14" s="48">
        <f>IFERROR(VLOOKUP(B14,EM:EN,2,0),"")</f>
        <v>6</v>
      </c>
      <c r="BP14" s="48">
        <v>6</v>
      </c>
      <c r="BQ14" s="49" t="str">
        <f>IFERROR(VLOOKUP(B14,EO:EP,2,0),"")</f>
        <v/>
      </c>
      <c r="BR14" s="50">
        <f>SUM(DK14+EG14)</f>
        <v>0</v>
      </c>
      <c r="BS14" s="51">
        <f>SUM(BT14:CN14)+BR14*20</f>
        <v>0</v>
      </c>
      <c r="BT14" s="52" t="str">
        <f>IFERROR(VLOOKUP($B14,BT$2:$CN$5,MAX($BT$6:$CM$6)+2-BT$6,0)*BT$7,"")</f>
        <v/>
      </c>
      <c r="BU14" s="52" t="str">
        <f>IFERROR(VLOOKUP($B14,BU$2:$CN$5,MAX($BT$6:$CM$6)+2-BU$6,0)*BU$7,"")</f>
        <v/>
      </c>
      <c r="BV14" s="52" t="str">
        <f>IFERROR(VLOOKUP($B14,BV$2:$CN$5,MAX($BT$6:$CM$6)+2-BV$6,0)*BV$7,"")</f>
        <v/>
      </c>
      <c r="BW14" s="52" t="str">
        <f>IFERROR(VLOOKUP($B14,BW$2:$CN$5,MAX($BT$6:$CM$6)+2-BW$6,0)*BW$7,"")</f>
        <v/>
      </c>
      <c r="BX14" s="52" t="str">
        <f>IFERROR(VLOOKUP($B14,BX$2:$CN$5,MAX($BT$6:$CM$6)+2-BX$6,0)*BX$7,"")</f>
        <v/>
      </c>
      <c r="BY14" s="52" t="str">
        <f>IFERROR(VLOOKUP($B14,BY$2:$CN$5,MAX($BT$6:$CM$6)+2-BY$6,0)*BY$7,"")</f>
        <v/>
      </c>
      <c r="BZ14" s="52" t="str">
        <f>IFERROR(VLOOKUP($B14,BZ$2:$CN$5,MAX($BT$6:$CM$6)+2-BZ$6,0)*BZ$7,"")</f>
        <v/>
      </c>
      <c r="CA14" s="52" t="str">
        <f>IFERROR(VLOOKUP($B14,CA$2:$CN$5,MAX($BT$6:$CM$6)+2-CA$6,0)*CA$7,"")</f>
        <v/>
      </c>
      <c r="CB14" s="52" t="str">
        <f>IFERROR(VLOOKUP($B14,CB$2:$CN$5,MAX($BT$6:$CM$6)+2-CB$6,0)*CB$7,"")</f>
        <v/>
      </c>
      <c r="CC14" s="52" t="str">
        <f>IFERROR(VLOOKUP($B14,CC$2:$CN$5,MAX($BT$6:$CM$6)+2-CC$6,0)*CC$7,"")</f>
        <v/>
      </c>
      <c r="CD14" s="52" t="str">
        <f>IFERROR(VLOOKUP($B14,CD$2:$CN$5,MAX($BT$6:$CM$6)+2-CD$6,0)*CD$7,"")</f>
        <v/>
      </c>
      <c r="CE14" s="52" t="str">
        <f>IFERROR(VLOOKUP($B14,CE$2:$CN$5,MAX($BT$6:$CM$6)+2-CE$6,0)*CE$7,"")</f>
        <v/>
      </c>
      <c r="CF14" s="52" t="str">
        <f>IFERROR(VLOOKUP($B14,CF$2:$CN$5,MAX($BT$6:$CM$6)+2-CF$6,0)*CF$7,"")</f>
        <v/>
      </c>
      <c r="CG14" s="52" t="str">
        <f>IFERROR(VLOOKUP($B14,CG$2:$CN$5,MAX($BT$6:$CM$6)+2-CG$6,0)*CG$7,"")</f>
        <v/>
      </c>
      <c r="CH14" s="52" t="str">
        <f>IFERROR(VLOOKUP($B14,CH$2:$CN$5,MAX($BT$6:$CM$6)+2-CH$6,0)*CH$7,"")</f>
        <v/>
      </c>
      <c r="CI14" s="52" t="str">
        <f>IFERROR(VLOOKUP($B14,CI$2:$CN$5,MAX($BT$6:$CM$6)+2-CI$6,0)*CI$7,"")</f>
        <v/>
      </c>
      <c r="CJ14" s="52" t="str">
        <f>IFERROR(VLOOKUP($B14,CJ$2:$CN$5,MAX($BT$6:$CM$6)+2-CJ$6,0)*CJ$7,"")</f>
        <v/>
      </c>
      <c r="CK14" s="52" t="str">
        <f>IFERROR(VLOOKUP($B14,CK$2:$CN$5,MAX($BT$6:$CM$6)+2-CK$6,0)*CK$7,"")</f>
        <v/>
      </c>
      <c r="CL14" s="52" t="str">
        <f>IFERROR(VLOOKUP($B14,CL$2:$CN$5,MAX($BT$6:$CM$6)+2-CL$6,0)*CL$7,"")</f>
        <v/>
      </c>
      <c r="CM14" s="52" t="str">
        <f>IFERROR(VLOOKUP($B14,CM$2:$CN$5,MAX($BT$6:$CM$6)+2-CM$6,0)*CM$7,"")</f>
        <v/>
      </c>
      <c r="CP14" s="53"/>
      <c r="CQ14" s="54" t="str">
        <f>IFERROR(VLOOKUP($B14,BT$49:$CN$58,MAX($CQ$6:$DJ$6)+2-CQ$6,0)*CQ$7,"")</f>
        <v/>
      </c>
      <c r="CR14" s="54" t="str">
        <f>IFERROR(VLOOKUP($B14,BU$49:$CN$58,MAX($CQ$6:$DJ$6)+2-CR$6,0)*CR$7,"")</f>
        <v/>
      </c>
      <c r="CS14" s="54" t="str">
        <f>IFERROR(VLOOKUP($B14,BV$49:$CN$58,MAX($CQ$6:$DJ$6)+2-CS$6,0)*CS$7,"")</f>
        <v/>
      </c>
      <c r="CT14" s="54" t="str">
        <f>IFERROR(VLOOKUP($B14,BW$49:$CN$58,MAX($CQ$6:$DJ$6)+2-CT$6,0)*CT$7,"")</f>
        <v/>
      </c>
      <c r="CU14" s="54" t="str">
        <f>IFERROR(VLOOKUP($B14,BX$49:$CN$58,MAX($CQ$6:$DJ$6)+2-CU$6,0)*CU$7,"")</f>
        <v/>
      </c>
      <c r="CV14" s="54" t="str">
        <f>IFERROR(VLOOKUP($B14,BY$49:$CN$58,MAX($CQ$6:$DJ$6)+2-CV$6,0)*CV$7,"")</f>
        <v/>
      </c>
      <c r="CW14" s="54" t="str">
        <f>IFERROR(VLOOKUP($B14,BZ$49:$CN$58,MAX($CQ$6:$DJ$6)+2-CW$6,0)*CW$7,"")</f>
        <v/>
      </c>
      <c r="CX14" s="54" t="str">
        <f>IFERROR(VLOOKUP($B14,CA$49:$CN$58,MAX($CQ$6:$DJ$6)+2-CX$6,0)*CX$7,"")</f>
        <v/>
      </c>
      <c r="CY14" s="54" t="str">
        <f>IFERROR(VLOOKUP($B14,CB$49:$CN$58,MAX($CQ$6:$DJ$6)+2-CY$6,0)*CY$7,"")</f>
        <v/>
      </c>
      <c r="CZ14" s="54" t="str">
        <f>IFERROR(VLOOKUP($B14,CC$49:$CN$58,MAX($CQ$6:$DJ$6)+2-CZ$6,0)*CZ$7,"")</f>
        <v/>
      </c>
      <c r="DA14" s="54" t="str">
        <f>IFERROR(VLOOKUP($B14,CD$49:$CN$58,MAX($CQ$6:$DJ$6)+2-DA$6,0)*DA$7,"")</f>
        <v/>
      </c>
      <c r="DB14" s="54" t="str">
        <f>IFERROR(VLOOKUP($B14,CE$49:$CN$58,MAX($CQ$6:$DJ$6)+2-DB$6,0)*DB$7,"")</f>
        <v/>
      </c>
      <c r="DC14" s="54" t="str">
        <f>IFERROR(VLOOKUP($B14,CF$49:$CN$58,MAX($CQ$6:$DJ$6)+2-DC$6,0)*DC$7,"")</f>
        <v/>
      </c>
      <c r="DD14" s="54" t="str">
        <f>IFERROR(VLOOKUP($B14,CG$49:$CN$58,MAX($CQ$6:$DJ$6)+2-DD$6,0)*DD$7,"")</f>
        <v/>
      </c>
      <c r="DE14" s="54" t="str">
        <f>IFERROR(VLOOKUP($B14,CH$49:$CN$58,MAX($CQ$6:$DJ$6)+2-DE$6,0)*DE$7,"")</f>
        <v/>
      </c>
      <c r="DF14" s="54" t="str">
        <f>IFERROR(VLOOKUP($B14,CI$49:$CN$58,MAX($CQ$6:$DJ$6)+2-DF$6,0)*DF$7,"")</f>
        <v/>
      </c>
      <c r="DG14" s="54" t="str">
        <f>IFERROR(VLOOKUP($B14,CJ$49:$CN$58,MAX($CQ$6:$DJ$6)+2-DG$6,0)*DG$7,"")</f>
        <v/>
      </c>
      <c r="DH14" s="54" t="str">
        <f>IFERROR(VLOOKUP($B14,CK$49:$CN$58,MAX($CQ$6:$DJ$6)+2-DH$6,0)*DH$7,"")</f>
        <v/>
      </c>
      <c r="DI14" s="54" t="str">
        <f>IFERROR(VLOOKUP($B14,CL$49:$CN$58,MAX($CQ$6:$DJ$6)+2-DI$6,0)*DI$7,"")</f>
        <v/>
      </c>
      <c r="DJ14" s="54" t="str">
        <f>IFERROR(VLOOKUP($B14,CM$49:$CN$58,MAX($CQ$6:$DJ$6)+2-DJ$6,0)*DJ$7,"")</f>
        <v/>
      </c>
      <c r="DK14" s="55">
        <f>SUM(CQ14:DJ14)</f>
        <v>0</v>
      </c>
      <c r="DM14" s="56" t="str">
        <f>IFERROR(VLOOKUP($B14,BT$60:$CN$69,MAX($BT$6:$CM$6)+2-DM$6,0)*DM$7,"")</f>
        <v/>
      </c>
      <c r="DN14" s="56" t="str">
        <f>IFERROR(VLOOKUP($B14,BU$60:$CN$69,MAX($BT$6:$CM$6)+2-DN$6,0)*DN$7,"")</f>
        <v/>
      </c>
      <c r="DO14" s="56" t="str">
        <f>IFERROR(VLOOKUP($B14,BV$60:$CN$69,MAX($BT$6:$CM$6)+2-DO$6,0)*DO$7,"")</f>
        <v/>
      </c>
      <c r="DP14" s="56" t="str">
        <f>IFERROR(VLOOKUP($B14,BW$60:$CN$69,MAX($BT$6:$CM$6)+2-DP$6,0)*DP$7,"")</f>
        <v/>
      </c>
      <c r="DQ14" s="56" t="str">
        <f>IFERROR(VLOOKUP($B14,BX$60:$CN$69,MAX($BT$6:$CM$6)+2-DQ$6,0)*DQ$7,"")</f>
        <v/>
      </c>
      <c r="DR14" s="56" t="str">
        <f>IFERROR(VLOOKUP($B14,BY$60:$CN$69,MAX($BT$6:$CM$6)+2-DR$6,0)*DR$7,"")</f>
        <v/>
      </c>
      <c r="DS14" s="56" t="str">
        <f>IFERROR(VLOOKUP($B14,BZ$60:$CN$69,MAX($BT$6:$CM$6)+2-DS$6,0)*DS$7,"")</f>
        <v/>
      </c>
      <c r="DT14" s="56" t="str">
        <f>IFERROR(VLOOKUP($B14,CA$60:$CN$69,MAX($BT$6:$CM$6)+2-DT$6,0)*DT$7,"")</f>
        <v/>
      </c>
      <c r="DU14" s="56" t="str">
        <f>IFERROR(VLOOKUP($B14,CB$60:$CN$69,MAX($BT$6:$CM$6)+2-DU$6,0)*DU$7,"")</f>
        <v/>
      </c>
      <c r="DV14" s="56" t="str">
        <f>IFERROR(VLOOKUP($B14,CC$60:$CN$69,MAX($BT$6:$CM$6)+2-DV$6,0)*DV$7,"")</f>
        <v/>
      </c>
      <c r="DW14" s="56" t="str">
        <f>IFERROR(VLOOKUP($B14,CD$60:$CN$69,MAX($BT$6:$CM$6)+2-DW$6,0)*DW$7,"")</f>
        <v/>
      </c>
      <c r="DX14" s="56" t="str">
        <f>IFERROR(VLOOKUP($B14,CE$60:$CN$69,MAX($BT$6:$CM$6)+2-DX$6,0)*DX$7,"")</f>
        <v/>
      </c>
      <c r="DY14" s="56" t="str">
        <f>IFERROR(VLOOKUP($B14,CF$60:$CN$69,MAX($BT$6:$CM$6)+2-DY$6,0)*DY$7,"")</f>
        <v/>
      </c>
      <c r="DZ14" s="56" t="str">
        <f>IFERROR(VLOOKUP($B14,CG$60:$CN$69,MAX($BT$6:$CM$6)+2-DZ$6,0)*DZ$7,"")</f>
        <v/>
      </c>
      <c r="EA14" s="56" t="str">
        <f>IFERROR(VLOOKUP($B14,CH$60:$CN$69,MAX($BT$6:$CM$6)+2-EA$6,0)*EA$7,"")</f>
        <v/>
      </c>
      <c r="EB14" s="56" t="str">
        <f>IFERROR(VLOOKUP($B14,CI$60:$CN$69,MAX($BT$6:$CM$6)+2-EB$6,0)*EB$7,"")</f>
        <v/>
      </c>
      <c r="EC14" s="56" t="str">
        <f>IFERROR(VLOOKUP($B14,CJ$60:$CN$69,MAX($BT$6:$CM$6)+2-EC$6,0)*EC$7,"")</f>
        <v/>
      </c>
      <c r="ED14" s="56" t="str">
        <f>IFERROR(VLOOKUP($B14,CK$60:$CN$69,MAX($BT$6:$CM$6)+2-ED$6,0)*ED$7,"")</f>
        <v/>
      </c>
      <c r="EE14" s="56" t="str">
        <f>IFERROR(VLOOKUP($B14,CL$60:$CN$69,MAX($BT$6:$CM$6)+2-EE$6,0)*EE$7,"")</f>
        <v/>
      </c>
      <c r="EF14" s="56" t="str">
        <f>IFERROR(VLOOKUP($B14,CM$60:$CN$69,MAX($BT$6:$CM$6)+2-EF$6,0)*EF$7,"")</f>
        <v/>
      </c>
      <c r="EG14" s="57">
        <f>SUM(DM14:EF14)</f>
        <v>0</v>
      </c>
      <c r="EI14" s="1">
        <v>15</v>
      </c>
      <c r="EJ14" s="1">
        <v>7</v>
      </c>
      <c r="EL14" s="1">
        <v>7</v>
      </c>
      <c r="EM14" s="1">
        <v>33</v>
      </c>
      <c r="EN14" s="1">
        <v>7</v>
      </c>
      <c r="EO14" s="1"/>
      <c r="EP14" s="1">
        <v>7</v>
      </c>
    </row>
    <row r="15" spans="1:146" ht="18">
      <c r="A15" s="36" t="s">
        <v>34</v>
      </c>
      <c r="B15" s="87">
        <v>33</v>
      </c>
      <c r="C15" s="87"/>
      <c r="D15" s="89" t="s">
        <v>182</v>
      </c>
      <c r="E15" s="89" t="s">
        <v>246</v>
      </c>
      <c r="F15" s="89" t="s">
        <v>248</v>
      </c>
      <c r="G15" s="42"/>
      <c r="H15" s="43">
        <f>IFERROR(VLOOKUP($B15,$B:$CM,H$5,0),"")</f>
        <v>9</v>
      </c>
      <c r="I15" s="43">
        <f>IFERROR(VLOOKUP($B15,$B:$CM,I$5,0),0)</f>
        <v>9</v>
      </c>
      <c r="J15" s="43">
        <f>IFERROR(VLOOKUP($B15,$B:$CM,J$5,0),"")</f>
        <v>0</v>
      </c>
      <c r="K15" s="43">
        <f>IFERROR(VLOOKUP($B15,$B:$CM,K$5,0),0)</f>
        <v>0</v>
      </c>
      <c r="L15" s="43">
        <f>IFERROR(VLOOKUP($B15,$B:$CM,L$5,0),"")</f>
        <v>7</v>
      </c>
      <c r="M15" s="43">
        <f>IF(IFERROR(VLOOKUP($B15,$B:$CM,M$5,0),"")="",0,IFERROR(VLOOKUP($B15,$B:$CM,M$5,0),0))</f>
        <v>7</v>
      </c>
      <c r="N15" s="43">
        <f>BS15</f>
        <v>0</v>
      </c>
      <c r="O15" s="44">
        <f>Q15+BP15</f>
        <v>16</v>
      </c>
      <c r="P15" s="45">
        <f>IFERROR(VLOOKUP(B15,EI:EJ,2,0),"")</f>
        <v>9</v>
      </c>
      <c r="Q15" s="45">
        <v>9</v>
      </c>
      <c r="R15" s="46"/>
      <c r="S15" s="46" t="str">
        <f>IFERROR(VLOOKUP(B15,EK:EL,2,0),"")</f>
        <v/>
      </c>
      <c r="T15" s="46">
        <f>SUM(U15:BM15)</f>
        <v>0</v>
      </c>
      <c r="U15" s="47" t="str">
        <f>IFERROR(VLOOKUP($B15,U$3:$BN$5,MAX($U$6:$BM$6)+2-U$6,0),"")</f>
        <v/>
      </c>
      <c r="V15" s="47" t="str">
        <f>IFERROR(VLOOKUP($B15,V$3:$BN$5,MAX($U$6:$BM$6)+2-V$6,0),"")</f>
        <v/>
      </c>
      <c r="W15" s="47" t="str">
        <f>IFERROR(VLOOKUP($B15,W$3:$BN$5,MAX($U$6:$BM$6)+2-W$6,0),"")</f>
        <v/>
      </c>
      <c r="X15" s="47" t="str">
        <f>IFERROR(VLOOKUP($B15,X$3:$BN$5,MAX($U$6:$BM$6)+2-X$6,0),"")</f>
        <v/>
      </c>
      <c r="Y15" s="47" t="str">
        <f>IFERROR(VLOOKUP($B15,Y$3:$BN$5,MAX($U$6:$BM$6)+2-Y$6,0),"")</f>
        <v/>
      </c>
      <c r="Z15" s="47" t="str">
        <f>IFERROR(VLOOKUP($B15,Z$3:$BN$5,MAX($U$6:$BM$6)+2-Z$6,0),"")</f>
        <v/>
      </c>
      <c r="AA15" s="47" t="str">
        <f>IFERROR(VLOOKUP($B15,AA$3:$BN$5,MAX($U$6:$BM$6)+2-AA$6,0),"")</f>
        <v/>
      </c>
      <c r="AB15" s="47" t="str">
        <f>IFERROR(VLOOKUP($B15,AB$3:$BN$5,MAX($U$6:$BM$6)+2-AB$6,0),"")</f>
        <v/>
      </c>
      <c r="AC15" s="47" t="str">
        <f>IFERROR(VLOOKUP($B15,AC$3:$BN$5,MAX($U$6:$BM$6)+2-AC$6,0),"")</f>
        <v/>
      </c>
      <c r="AD15" s="47" t="str">
        <f>IFERROR(VLOOKUP($B15,AD$3:$BN$5,MAX($U$6:$BM$6)+2-AD$6,0),"")</f>
        <v/>
      </c>
      <c r="AE15" s="47" t="str">
        <f>IFERROR(VLOOKUP($B15,AE$3:$BN$5,MAX($U$6:$BM$6)+2-AE$6,0),"")</f>
        <v/>
      </c>
      <c r="AF15" s="47" t="str">
        <f>IFERROR(VLOOKUP($B15,AF$3:$BN$5,MAX($U$6:$BM$6)+2-AF$6,0),"")</f>
        <v/>
      </c>
      <c r="AG15" s="47" t="str">
        <f>IFERROR(VLOOKUP($B15,AG$3:$BN$5,MAX($U$6:$BM$6)+2-AG$6,0),"")</f>
        <v/>
      </c>
      <c r="AH15" s="47" t="str">
        <f>IFERROR(VLOOKUP($B15,AH$3:$BN$5,MAX($U$6:$BM$6)+2-AH$6,0),"")</f>
        <v/>
      </c>
      <c r="AI15" s="47" t="str">
        <f>IFERROR(VLOOKUP($B15,AI$3:$BN$5,MAX($U$6:$BM$6)+2-AI$6,0),"")</f>
        <v/>
      </c>
      <c r="AJ15" s="47" t="str">
        <f>IFERROR(VLOOKUP($B15,AJ$3:$BN$5,MAX($U$6:$BM$6)+2-AJ$6,0),"")</f>
        <v/>
      </c>
      <c r="AK15" s="47" t="str">
        <f>IFERROR(VLOOKUP($B15,AK$3:$BN$5,MAX($U$6:$BM$6)+2-AK$6,0),"")</f>
        <v/>
      </c>
      <c r="AL15" s="47" t="str">
        <f>IFERROR(VLOOKUP($B15,AL$3:$BN$5,MAX($U$6:$BM$6)+2-AL$6,0),"")</f>
        <v/>
      </c>
      <c r="AM15" s="47" t="str">
        <f>IFERROR(VLOOKUP($B15,AM$3:$BN$5,MAX($U$6:$BM$6)+2-AM$6,0),"")</f>
        <v/>
      </c>
      <c r="AN15" s="47" t="str">
        <f>IFERROR(VLOOKUP($B15,AN$3:$BN$5,MAX($U$6:$BM$6)+2-AN$6,0),"")</f>
        <v/>
      </c>
      <c r="AO15" s="47" t="str">
        <f>IFERROR(VLOOKUP($B15,AO$3:$BN$5,MAX($U$6:$BM$6)+2-AO$6,0),"")</f>
        <v/>
      </c>
      <c r="AP15" s="47" t="str">
        <f>IFERROR(VLOOKUP($B15,AP$3:$BN$5,MAX($U$6:$BM$6)+2-AP$6,0),"")</f>
        <v/>
      </c>
      <c r="AQ15" s="47" t="str">
        <f>IFERROR(VLOOKUP($B15,AQ$3:$BN$5,MAX($U$6:$BM$6)+2-AQ$6,0),"")</f>
        <v/>
      </c>
      <c r="AR15" s="47" t="str">
        <f>IFERROR(VLOOKUP($B15,AR$3:$BN$5,MAX($U$6:$BM$6)+2-AR$6,0),"")</f>
        <v/>
      </c>
      <c r="AS15" s="47" t="str">
        <f>IFERROR(VLOOKUP($B15,AS$3:$BN$5,MAX($U$6:$BM$6)+2-AS$6,0),"")</f>
        <v/>
      </c>
      <c r="AT15" s="47" t="str">
        <f>IFERROR(VLOOKUP($B15,AT$3:$BN$5,MAX($U$6:$BM$6)+2-AT$6,0),"")</f>
        <v/>
      </c>
      <c r="AU15" s="47" t="str">
        <f>IFERROR(VLOOKUP($B15,AU$3:$BN$5,MAX($U$6:$BM$6)+2-AU$6,0),"")</f>
        <v/>
      </c>
      <c r="AV15" s="47" t="str">
        <f>IFERROR(VLOOKUP($B15,AV$3:$BN$5,MAX($U$6:$BM$6)+2-AV$6,0),"")</f>
        <v/>
      </c>
      <c r="AW15" s="47" t="str">
        <f>IFERROR(VLOOKUP($B15,AW$3:$BN$5,MAX($U$6:$BM$6)+2-AW$6,0),"")</f>
        <v/>
      </c>
      <c r="AX15" s="47" t="str">
        <f>IFERROR(VLOOKUP($B15,AX$3:$BN$5,MAX($U$6:$BM$6)+2-AX$6,0),"")</f>
        <v/>
      </c>
      <c r="AY15" s="47" t="str">
        <f>IFERROR(VLOOKUP($B15,AY$3:$BN$5,MAX($U$6:$BM$6)+2-AY$6,0),"")</f>
        <v/>
      </c>
      <c r="AZ15" s="47" t="str">
        <f>IFERROR(VLOOKUP($B15,AZ$3:$BN$5,MAX($U$6:$BM$6)+2-AZ$6,0),"")</f>
        <v/>
      </c>
      <c r="BA15" s="47" t="str">
        <f>IFERROR(VLOOKUP($B15,BA$3:$BN$5,MAX($U$6:$BM$6)+2-BA$6,0),"")</f>
        <v/>
      </c>
      <c r="BB15" s="47" t="str">
        <f>IFERROR(VLOOKUP($B15,BB$3:$BN$5,MAX($U$6:$BM$6)+2-BB$6,0),"")</f>
        <v/>
      </c>
      <c r="BC15" s="47" t="str">
        <f>IFERROR(VLOOKUP($B15,BC$3:$BN$5,MAX($U$6:$BM$6)+2-BC$6,0),"")</f>
        <v/>
      </c>
      <c r="BD15" s="47" t="str">
        <f>IFERROR(VLOOKUP($B15,BD$3:$BN$5,MAX($U$6:$BM$6)+2-BD$6,0),"")</f>
        <v/>
      </c>
      <c r="BE15" s="47" t="str">
        <f>IFERROR(VLOOKUP($B15,BE$3:$BN$5,MAX($U$6:$BM$6)+2-BE$6,0),"")</f>
        <v/>
      </c>
      <c r="BF15" s="47" t="str">
        <f>IFERROR(VLOOKUP($B15,BF$3:$BN$5,MAX($U$6:$BM$6)+2-BF$6,0),"")</f>
        <v/>
      </c>
      <c r="BG15" s="47" t="str">
        <f>IFERROR(VLOOKUP($B15,BG$3:$BN$5,MAX($U$6:$BM$6)+2-BG$6,0),"")</f>
        <v/>
      </c>
      <c r="BH15" s="47" t="str">
        <f>IFERROR(VLOOKUP($B15,BH$3:$BN$5,MAX($U$6:$BM$6)+2-BH$6,0),"")</f>
        <v/>
      </c>
      <c r="BI15" s="47" t="str">
        <f>IFERROR(VLOOKUP($B15,BI$3:$BN$5,MAX($U$6:$BM$6)+2-BI$6,0),"")</f>
        <v/>
      </c>
      <c r="BJ15" s="47" t="str">
        <f>IFERROR(VLOOKUP($B15,BJ$3:$BN$5,MAX($U$6:$BM$6)+2-BJ$6,0),"")</f>
        <v/>
      </c>
      <c r="BK15" s="47" t="str">
        <f>IFERROR(VLOOKUP($B15,BK$3:$BN$5,MAX($U$6:$BM$6)+2-BK$6,0),"")</f>
        <v/>
      </c>
      <c r="BL15" s="47" t="str">
        <f>IFERROR(VLOOKUP($B15,BL$3:$BN$5,MAX($U$6:$BM$6)+2-BL$6,0),"")</f>
        <v/>
      </c>
      <c r="BM15" s="47" t="str">
        <f>IFERROR(VLOOKUP($B15,BM$3:$BN$5,MAX($U$6:$BM$6)+2-BM$6,0),"")</f>
        <v/>
      </c>
      <c r="BN15" s="46">
        <f>IF(ISNUMBER(R15),IF(R15&lt;21,40-(R15-1)*2,1),R15)</f>
        <v>0</v>
      </c>
      <c r="BO15" s="48">
        <f>IFERROR(VLOOKUP(B15,EM:EN,2,0),"")</f>
        <v>7</v>
      </c>
      <c r="BP15" s="48">
        <v>7</v>
      </c>
      <c r="BQ15" s="49" t="str">
        <f>IFERROR(VLOOKUP(B15,EO:EP,2,0),"")</f>
        <v/>
      </c>
      <c r="BR15" s="50">
        <f>SUM(DK15+EG15)</f>
        <v>0</v>
      </c>
      <c r="BS15" s="51">
        <f>SUM(BT15:CN15)+BR15*20</f>
        <v>0</v>
      </c>
      <c r="BT15" s="52" t="str">
        <f>IFERROR(VLOOKUP($B15,BT$2:$CN$5,MAX($BT$6:$CM$6)+2-BT$6,0)*BT$7,"")</f>
        <v/>
      </c>
      <c r="BU15" s="52" t="str">
        <f>IFERROR(VLOOKUP($B15,BU$2:$CN$5,MAX($BT$6:$CM$6)+2-BU$6,0)*BU$7,"")</f>
        <v/>
      </c>
      <c r="BV15" s="52" t="str">
        <f>IFERROR(VLOOKUP($B15,BV$2:$CN$5,MAX($BT$6:$CM$6)+2-BV$6,0)*BV$7,"")</f>
        <v/>
      </c>
      <c r="BW15" s="52" t="str">
        <f>IFERROR(VLOOKUP($B15,BW$2:$CN$5,MAX($BT$6:$CM$6)+2-BW$6,0)*BW$7,"")</f>
        <v/>
      </c>
      <c r="BX15" s="52" t="str">
        <f>IFERROR(VLOOKUP($B15,BX$2:$CN$5,MAX($BT$6:$CM$6)+2-BX$6,0)*BX$7,"")</f>
        <v/>
      </c>
      <c r="BY15" s="52" t="str">
        <f>IFERROR(VLOOKUP($B15,BY$2:$CN$5,MAX($BT$6:$CM$6)+2-BY$6,0)*BY$7,"")</f>
        <v/>
      </c>
      <c r="BZ15" s="52" t="str">
        <f>IFERROR(VLOOKUP($B15,BZ$2:$CN$5,MAX($BT$6:$CM$6)+2-BZ$6,0)*BZ$7,"")</f>
        <v/>
      </c>
      <c r="CA15" s="52" t="str">
        <f>IFERROR(VLOOKUP($B15,CA$2:$CN$5,MAX($BT$6:$CM$6)+2-CA$6,0)*CA$7,"")</f>
        <v/>
      </c>
      <c r="CB15" s="52" t="str">
        <f>IFERROR(VLOOKUP($B15,CB$2:$CN$5,MAX($BT$6:$CM$6)+2-CB$6,0)*CB$7,"")</f>
        <v/>
      </c>
      <c r="CC15" s="52" t="str">
        <f>IFERROR(VLOOKUP($B15,CC$2:$CN$5,MAX($BT$6:$CM$6)+2-CC$6,0)*CC$7,"")</f>
        <v/>
      </c>
      <c r="CD15" s="52" t="str">
        <f>IFERROR(VLOOKUP($B15,CD$2:$CN$5,MAX($BT$6:$CM$6)+2-CD$6,0)*CD$7,"")</f>
        <v/>
      </c>
      <c r="CE15" s="52" t="str">
        <f>IFERROR(VLOOKUP($B15,CE$2:$CN$5,MAX($BT$6:$CM$6)+2-CE$6,0)*CE$7,"")</f>
        <v/>
      </c>
      <c r="CF15" s="52" t="str">
        <f>IFERROR(VLOOKUP($B15,CF$2:$CN$5,MAX($BT$6:$CM$6)+2-CF$6,0)*CF$7,"")</f>
        <v/>
      </c>
      <c r="CG15" s="52" t="str">
        <f>IFERROR(VLOOKUP($B15,CG$2:$CN$5,MAX($BT$6:$CM$6)+2-CG$6,0)*CG$7,"")</f>
        <v/>
      </c>
      <c r="CH15" s="52" t="str">
        <f>IFERROR(VLOOKUP($B15,CH$2:$CN$5,MAX($BT$6:$CM$6)+2-CH$6,0)*CH$7,"")</f>
        <v/>
      </c>
      <c r="CI15" s="52" t="str">
        <f>IFERROR(VLOOKUP($B15,CI$2:$CN$5,MAX($BT$6:$CM$6)+2-CI$6,0)*CI$7,"")</f>
        <v/>
      </c>
      <c r="CJ15" s="52" t="str">
        <f>IFERROR(VLOOKUP($B15,CJ$2:$CN$5,MAX($BT$6:$CM$6)+2-CJ$6,0)*CJ$7,"")</f>
        <v/>
      </c>
      <c r="CK15" s="52" t="str">
        <f>IFERROR(VLOOKUP($B15,CK$2:$CN$5,MAX($BT$6:$CM$6)+2-CK$6,0)*CK$7,"")</f>
        <v/>
      </c>
      <c r="CL15" s="52" t="str">
        <f>IFERROR(VLOOKUP($B15,CL$2:$CN$5,MAX($BT$6:$CM$6)+2-CL$6,0)*CL$7,"")</f>
        <v/>
      </c>
      <c r="CM15" s="52" t="str">
        <f>IFERROR(VLOOKUP($B15,CM$2:$CN$5,MAX($BT$6:$CM$6)+2-CM$6,0)*CM$7,"")</f>
        <v/>
      </c>
      <c r="CP15" s="53"/>
      <c r="CQ15" s="54" t="str">
        <f>IFERROR(VLOOKUP($B15,BT$49:$CN$58,MAX($CQ$6:$DJ$6)+2-CQ$6,0)*CQ$7,"")</f>
        <v/>
      </c>
      <c r="CR15" s="54" t="str">
        <f>IFERROR(VLOOKUP($B15,BU$49:$CN$58,MAX($CQ$6:$DJ$6)+2-CR$6,0)*CR$7,"")</f>
        <v/>
      </c>
      <c r="CS15" s="54" t="str">
        <f>IFERROR(VLOOKUP($B15,BV$49:$CN$58,MAX($CQ$6:$DJ$6)+2-CS$6,0)*CS$7,"")</f>
        <v/>
      </c>
      <c r="CT15" s="54" t="str">
        <f>IFERROR(VLOOKUP($B15,BW$49:$CN$58,MAX($CQ$6:$DJ$6)+2-CT$6,0)*CT$7,"")</f>
        <v/>
      </c>
      <c r="CU15" s="54" t="str">
        <f>IFERROR(VLOOKUP($B15,BX$49:$CN$58,MAX($CQ$6:$DJ$6)+2-CU$6,0)*CU$7,"")</f>
        <v/>
      </c>
      <c r="CV15" s="54" t="str">
        <f>IFERROR(VLOOKUP($B15,BY$49:$CN$58,MAX($CQ$6:$DJ$6)+2-CV$6,0)*CV$7,"")</f>
        <v/>
      </c>
      <c r="CW15" s="54" t="str">
        <f>IFERROR(VLOOKUP($B15,BZ$49:$CN$58,MAX($CQ$6:$DJ$6)+2-CW$6,0)*CW$7,"")</f>
        <v/>
      </c>
      <c r="CX15" s="54" t="str">
        <f>IFERROR(VLOOKUP($B15,CA$49:$CN$58,MAX($CQ$6:$DJ$6)+2-CX$6,0)*CX$7,"")</f>
        <v/>
      </c>
      <c r="CY15" s="54" t="str">
        <f>IFERROR(VLOOKUP($B15,CB$49:$CN$58,MAX($CQ$6:$DJ$6)+2-CY$6,0)*CY$7,"")</f>
        <v/>
      </c>
      <c r="CZ15" s="54" t="str">
        <f>IFERROR(VLOOKUP($B15,CC$49:$CN$58,MAX($CQ$6:$DJ$6)+2-CZ$6,0)*CZ$7,"")</f>
        <v/>
      </c>
      <c r="DA15" s="54" t="str">
        <f>IFERROR(VLOOKUP($B15,CD$49:$CN$58,MAX($CQ$6:$DJ$6)+2-DA$6,0)*DA$7,"")</f>
        <v/>
      </c>
      <c r="DB15" s="54" t="str">
        <f>IFERROR(VLOOKUP($B15,CE$49:$CN$58,MAX($CQ$6:$DJ$6)+2-DB$6,0)*DB$7,"")</f>
        <v/>
      </c>
      <c r="DC15" s="54" t="str">
        <f>IFERROR(VLOOKUP($B15,CF$49:$CN$58,MAX($CQ$6:$DJ$6)+2-DC$6,0)*DC$7,"")</f>
        <v/>
      </c>
      <c r="DD15" s="54" t="str">
        <f>IFERROR(VLOOKUP($B15,CG$49:$CN$58,MAX($CQ$6:$DJ$6)+2-DD$6,0)*DD$7,"")</f>
        <v/>
      </c>
      <c r="DE15" s="54" t="str">
        <f>IFERROR(VLOOKUP($B15,CH$49:$CN$58,MAX($CQ$6:$DJ$6)+2-DE$6,0)*DE$7,"")</f>
        <v/>
      </c>
      <c r="DF15" s="54" t="str">
        <f>IFERROR(VLOOKUP($B15,CI$49:$CN$58,MAX($CQ$6:$DJ$6)+2-DF$6,0)*DF$7,"")</f>
        <v/>
      </c>
      <c r="DG15" s="54" t="str">
        <f>IFERROR(VLOOKUP($B15,CJ$49:$CN$58,MAX($CQ$6:$DJ$6)+2-DG$6,0)*DG$7,"")</f>
        <v/>
      </c>
      <c r="DH15" s="54" t="str">
        <f>IFERROR(VLOOKUP($B15,CK$49:$CN$58,MAX($CQ$6:$DJ$6)+2-DH$6,0)*DH$7,"")</f>
        <v/>
      </c>
      <c r="DI15" s="54" t="str">
        <f>IFERROR(VLOOKUP($B15,CL$49:$CN$58,MAX($CQ$6:$DJ$6)+2-DI$6,0)*DI$7,"")</f>
        <v/>
      </c>
      <c r="DJ15" s="54" t="str">
        <f>IFERROR(VLOOKUP($B15,CM$49:$CN$58,MAX($CQ$6:$DJ$6)+2-DJ$6,0)*DJ$7,"")</f>
        <v/>
      </c>
      <c r="DK15" s="55">
        <f>SUM(CQ15:DJ15)</f>
        <v>0</v>
      </c>
      <c r="DM15" s="56" t="str">
        <f>IFERROR(VLOOKUP($B15,BT$60:$CN$69,MAX($BT$6:$CM$6)+2-DM$6,0)*DM$7,"")</f>
        <v/>
      </c>
      <c r="DN15" s="56" t="str">
        <f>IFERROR(VLOOKUP($B15,BU$60:$CN$69,MAX($BT$6:$CM$6)+2-DN$6,0)*DN$7,"")</f>
        <v/>
      </c>
      <c r="DO15" s="56" t="str">
        <f>IFERROR(VLOOKUP($B15,BV$60:$CN$69,MAX($BT$6:$CM$6)+2-DO$6,0)*DO$7,"")</f>
        <v/>
      </c>
      <c r="DP15" s="56" t="str">
        <f>IFERROR(VLOOKUP($B15,BW$60:$CN$69,MAX($BT$6:$CM$6)+2-DP$6,0)*DP$7,"")</f>
        <v/>
      </c>
      <c r="DQ15" s="56" t="str">
        <f>IFERROR(VLOOKUP($B15,BX$60:$CN$69,MAX($BT$6:$CM$6)+2-DQ$6,0)*DQ$7,"")</f>
        <v/>
      </c>
      <c r="DR15" s="56" t="str">
        <f>IFERROR(VLOOKUP($B15,BY$60:$CN$69,MAX($BT$6:$CM$6)+2-DR$6,0)*DR$7,"")</f>
        <v/>
      </c>
      <c r="DS15" s="56" t="str">
        <f>IFERROR(VLOOKUP($B15,BZ$60:$CN$69,MAX($BT$6:$CM$6)+2-DS$6,0)*DS$7,"")</f>
        <v/>
      </c>
      <c r="DT15" s="56" t="str">
        <f>IFERROR(VLOOKUP($B15,CA$60:$CN$69,MAX($BT$6:$CM$6)+2-DT$6,0)*DT$7,"")</f>
        <v/>
      </c>
      <c r="DU15" s="56" t="str">
        <f>IFERROR(VLOOKUP($B15,CB$60:$CN$69,MAX($BT$6:$CM$6)+2-DU$6,0)*DU$7,"")</f>
        <v/>
      </c>
      <c r="DV15" s="56" t="str">
        <f>IFERROR(VLOOKUP($B15,CC$60:$CN$69,MAX($BT$6:$CM$6)+2-DV$6,0)*DV$7,"")</f>
        <v/>
      </c>
      <c r="DW15" s="56" t="str">
        <f>IFERROR(VLOOKUP($B15,CD$60:$CN$69,MAX($BT$6:$CM$6)+2-DW$6,0)*DW$7,"")</f>
        <v/>
      </c>
      <c r="DX15" s="56" t="str">
        <f>IFERROR(VLOOKUP($B15,CE$60:$CN$69,MAX($BT$6:$CM$6)+2-DX$6,0)*DX$7,"")</f>
        <v/>
      </c>
      <c r="DY15" s="56" t="str">
        <f>IFERROR(VLOOKUP($B15,CF$60:$CN$69,MAX($BT$6:$CM$6)+2-DY$6,0)*DY$7,"")</f>
        <v/>
      </c>
      <c r="DZ15" s="56" t="str">
        <f>IFERROR(VLOOKUP($B15,CG$60:$CN$69,MAX($BT$6:$CM$6)+2-DZ$6,0)*DZ$7,"")</f>
        <v/>
      </c>
      <c r="EA15" s="56" t="str">
        <f>IFERROR(VLOOKUP($B15,CH$60:$CN$69,MAX($BT$6:$CM$6)+2-EA$6,0)*EA$7,"")</f>
        <v/>
      </c>
      <c r="EB15" s="56" t="str">
        <f>IFERROR(VLOOKUP($B15,CI$60:$CN$69,MAX($BT$6:$CM$6)+2-EB$6,0)*EB$7,"")</f>
        <v/>
      </c>
      <c r="EC15" s="56" t="str">
        <f>IFERROR(VLOOKUP($B15,CJ$60:$CN$69,MAX($BT$6:$CM$6)+2-EC$6,0)*EC$7,"")</f>
        <v/>
      </c>
      <c r="ED15" s="56" t="str">
        <f>IFERROR(VLOOKUP($B15,CK$60:$CN$69,MAX($BT$6:$CM$6)+2-ED$6,0)*ED$7,"")</f>
        <v/>
      </c>
      <c r="EE15" s="56" t="str">
        <f>IFERROR(VLOOKUP($B15,CL$60:$CN$69,MAX($BT$6:$CM$6)+2-EE$6,0)*EE$7,"")</f>
        <v/>
      </c>
      <c r="EF15" s="56" t="str">
        <f>IFERROR(VLOOKUP($B15,CM$60:$CN$69,MAX($BT$6:$CM$6)+2-EF$6,0)*EF$7,"")</f>
        <v/>
      </c>
      <c r="EG15" s="57">
        <f>SUM(DM15:EF15)</f>
        <v>0</v>
      </c>
      <c r="EI15" s="1">
        <v>14</v>
      </c>
      <c r="EJ15" s="1">
        <v>8</v>
      </c>
      <c r="EL15" s="1">
        <v>8</v>
      </c>
      <c r="EM15" s="1">
        <v>15</v>
      </c>
      <c r="EN15" s="1">
        <v>8</v>
      </c>
      <c r="EO15" s="1"/>
      <c r="EP15" s="1">
        <v>8</v>
      </c>
    </row>
    <row r="16" spans="1:146" ht="18">
      <c r="A16" s="36" t="s">
        <v>35</v>
      </c>
      <c r="B16" s="87">
        <v>34</v>
      </c>
      <c r="C16" s="87"/>
      <c r="D16" s="89" t="s">
        <v>267</v>
      </c>
      <c r="E16" s="89" t="s">
        <v>246</v>
      </c>
      <c r="F16" s="89" t="s">
        <v>248</v>
      </c>
      <c r="G16" s="42"/>
      <c r="H16" s="43">
        <f>IFERROR(VLOOKUP($B16,$B:$CM,H$5,0),"")</f>
        <v>6</v>
      </c>
      <c r="I16" s="43">
        <f>IFERROR(VLOOKUP($B16,$B:$CM,I$5,0),0)</f>
        <v>6</v>
      </c>
      <c r="J16" s="43">
        <f>IFERROR(VLOOKUP($B16,$B:$CM,J$5,0),"")</f>
        <v>0</v>
      </c>
      <c r="K16" s="43">
        <f>IFERROR(VLOOKUP($B16,$B:$CM,K$5,0),0)</f>
        <v>0</v>
      </c>
      <c r="L16" s="43">
        <f>IFERROR(VLOOKUP($B16,$B:$CM,L$5,0),"")</f>
        <v>10</v>
      </c>
      <c r="M16" s="43">
        <f>IF(IFERROR(VLOOKUP($B16,$B:$CM,M$5,0),"")="",0,IFERROR(VLOOKUP($B16,$B:$CM,M$5,0),0))</f>
        <v>10</v>
      </c>
      <c r="N16" s="43">
        <f>BS16</f>
        <v>0</v>
      </c>
      <c r="O16" s="44">
        <f>Q16+BP16</f>
        <v>16</v>
      </c>
      <c r="P16" s="45">
        <f>IFERROR(VLOOKUP(B16,EI:EJ,2,0),"")</f>
        <v>6</v>
      </c>
      <c r="Q16" s="45">
        <v>6</v>
      </c>
      <c r="R16" s="46"/>
      <c r="S16" s="46" t="str">
        <f>IFERROR(VLOOKUP(B16,EK:EL,2,0),"")</f>
        <v/>
      </c>
      <c r="T16" s="46">
        <f>SUM(U16:BM16)</f>
        <v>0</v>
      </c>
      <c r="U16" s="47" t="str">
        <f>IFERROR(VLOOKUP($B16,U$3:$BN$5,MAX($U$6:$BM$6)+2-U$6,0),"")</f>
        <v/>
      </c>
      <c r="V16" s="47" t="str">
        <f>IFERROR(VLOOKUP($B16,V$3:$BN$5,MAX($U$6:$BM$6)+2-V$6,0),"")</f>
        <v/>
      </c>
      <c r="W16" s="47" t="str">
        <f>IFERROR(VLOOKUP($B16,W$3:$BN$5,MAX($U$6:$BM$6)+2-W$6,0),"")</f>
        <v/>
      </c>
      <c r="X16" s="47" t="str">
        <f>IFERROR(VLOOKUP($B16,X$3:$BN$5,MAX($U$6:$BM$6)+2-X$6,0),"")</f>
        <v/>
      </c>
      <c r="Y16" s="47" t="str">
        <f>IFERROR(VLOOKUP($B16,Y$3:$BN$5,MAX($U$6:$BM$6)+2-Y$6,0),"")</f>
        <v/>
      </c>
      <c r="Z16" s="47" t="str">
        <f>IFERROR(VLOOKUP($B16,Z$3:$BN$5,MAX($U$6:$BM$6)+2-Z$6,0),"")</f>
        <v/>
      </c>
      <c r="AA16" s="47" t="str">
        <f>IFERROR(VLOOKUP($B16,AA$3:$BN$5,MAX($U$6:$BM$6)+2-AA$6,0),"")</f>
        <v/>
      </c>
      <c r="AB16" s="47" t="str">
        <f>IFERROR(VLOOKUP($B16,AB$3:$BN$5,MAX($U$6:$BM$6)+2-AB$6,0),"")</f>
        <v/>
      </c>
      <c r="AC16" s="47" t="str">
        <f>IFERROR(VLOOKUP($B16,AC$3:$BN$5,MAX($U$6:$BM$6)+2-AC$6,0),"")</f>
        <v/>
      </c>
      <c r="AD16" s="47" t="str">
        <f>IFERROR(VLOOKUP($B16,AD$3:$BN$5,MAX($U$6:$BM$6)+2-AD$6,0),"")</f>
        <v/>
      </c>
      <c r="AE16" s="47" t="str">
        <f>IFERROR(VLOOKUP($B16,AE$3:$BN$5,MAX($U$6:$BM$6)+2-AE$6,0),"")</f>
        <v/>
      </c>
      <c r="AF16" s="47" t="str">
        <f>IFERROR(VLOOKUP($B16,AF$3:$BN$5,MAX($U$6:$BM$6)+2-AF$6,0),"")</f>
        <v/>
      </c>
      <c r="AG16" s="47" t="str">
        <f>IFERROR(VLOOKUP($B16,AG$3:$BN$5,MAX($U$6:$BM$6)+2-AG$6,0),"")</f>
        <v/>
      </c>
      <c r="AH16" s="47" t="str">
        <f>IFERROR(VLOOKUP($B16,AH$3:$BN$5,MAX($U$6:$BM$6)+2-AH$6,0),"")</f>
        <v/>
      </c>
      <c r="AI16" s="47" t="str">
        <f>IFERROR(VLOOKUP($B16,AI$3:$BN$5,MAX($U$6:$BM$6)+2-AI$6,0),"")</f>
        <v/>
      </c>
      <c r="AJ16" s="47" t="str">
        <f>IFERROR(VLOOKUP($B16,AJ$3:$BN$5,MAX($U$6:$BM$6)+2-AJ$6,0),"")</f>
        <v/>
      </c>
      <c r="AK16" s="47" t="str">
        <f>IFERROR(VLOOKUP($B16,AK$3:$BN$5,MAX($U$6:$BM$6)+2-AK$6,0),"")</f>
        <v/>
      </c>
      <c r="AL16" s="47" t="str">
        <f>IFERROR(VLOOKUP($B16,AL$3:$BN$5,MAX($U$6:$BM$6)+2-AL$6,0),"")</f>
        <v/>
      </c>
      <c r="AM16" s="47" t="str">
        <f>IFERROR(VLOOKUP($B16,AM$3:$BN$5,MAX($U$6:$BM$6)+2-AM$6,0),"")</f>
        <v/>
      </c>
      <c r="AN16" s="47" t="str">
        <f>IFERROR(VLOOKUP($B16,AN$3:$BN$5,MAX($U$6:$BM$6)+2-AN$6,0),"")</f>
        <v/>
      </c>
      <c r="AO16" s="47" t="str">
        <f>IFERROR(VLOOKUP($B16,AO$3:$BN$5,MAX($U$6:$BM$6)+2-AO$6,0),"")</f>
        <v/>
      </c>
      <c r="AP16" s="47" t="str">
        <f>IFERROR(VLOOKUP($B16,AP$3:$BN$5,MAX($U$6:$BM$6)+2-AP$6,0),"")</f>
        <v/>
      </c>
      <c r="AQ16" s="47" t="str">
        <f>IFERROR(VLOOKUP($B16,AQ$3:$BN$5,MAX($U$6:$BM$6)+2-AQ$6,0),"")</f>
        <v/>
      </c>
      <c r="AR16" s="47" t="str">
        <f>IFERROR(VLOOKUP($B16,AR$3:$BN$5,MAX($U$6:$BM$6)+2-AR$6,0),"")</f>
        <v/>
      </c>
      <c r="AS16" s="47" t="str">
        <f>IFERROR(VLOOKUP($B16,AS$3:$BN$5,MAX($U$6:$BM$6)+2-AS$6,0),"")</f>
        <v/>
      </c>
      <c r="AT16" s="47" t="str">
        <f>IFERROR(VLOOKUP($B16,AT$3:$BN$5,MAX($U$6:$BM$6)+2-AT$6,0),"")</f>
        <v/>
      </c>
      <c r="AU16" s="47" t="str">
        <f>IFERROR(VLOOKUP($B16,AU$3:$BN$5,MAX($U$6:$BM$6)+2-AU$6,0),"")</f>
        <v/>
      </c>
      <c r="AV16" s="47" t="str">
        <f>IFERROR(VLOOKUP($B16,AV$3:$BN$5,MAX($U$6:$BM$6)+2-AV$6,0),"")</f>
        <v/>
      </c>
      <c r="AW16" s="47" t="str">
        <f>IFERROR(VLOOKUP($B16,AW$3:$BN$5,MAX($U$6:$BM$6)+2-AW$6,0),"")</f>
        <v/>
      </c>
      <c r="AX16" s="47" t="str">
        <f>IFERROR(VLOOKUP($B16,AX$3:$BN$5,MAX($U$6:$BM$6)+2-AX$6,0),"")</f>
        <v/>
      </c>
      <c r="AY16" s="47" t="str">
        <f>IFERROR(VLOOKUP($B16,AY$3:$BN$5,MAX($U$6:$BM$6)+2-AY$6,0),"")</f>
        <v/>
      </c>
      <c r="AZ16" s="47" t="str">
        <f>IFERROR(VLOOKUP($B16,AZ$3:$BN$5,MAX($U$6:$BM$6)+2-AZ$6,0),"")</f>
        <v/>
      </c>
      <c r="BA16" s="47" t="str">
        <f>IFERROR(VLOOKUP($B16,BA$3:$BN$5,MAX($U$6:$BM$6)+2-BA$6,0),"")</f>
        <v/>
      </c>
      <c r="BB16" s="47" t="str">
        <f>IFERROR(VLOOKUP($B16,BB$3:$BN$5,MAX($U$6:$BM$6)+2-BB$6,0),"")</f>
        <v/>
      </c>
      <c r="BC16" s="47" t="str">
        <f>IFERROR(VLOOKUP($B16,BC$3:$BN$5,MAX($U$6:$BM$6)+2-BC$6,0),"")</f>
        <v/>
      </c>
      <c r="BD16" s="47" t="str">
        <f>IFERROR(VLOOKUP($B16,BD$3:$BN$5,MAX($U$6:$BM$6)+2-BD$6,0),"")</f>
        <v/>
      </c>
      <c r="BE16" s="47" t="str">
        <f>IFERROR(VLOOKUP($B16,BE$3:$BN$5,MAX($U$6:$BM$6)+2-BE$6,0),"")</f>
        <v/>
      </c>
      <c r="BF16" s="47" t="str">
        <f>IFERROR(VLOOKUP($B16,BF$3:$BN$5,MAX($U$6:$BM$6)+2-BF$6,0),"")</f>
        <v/>
      </c>
      <c r="BG16" s="47" t="str">
        <f>IFERROR(VLOOKUP($B16,BG$3:$BN$5,MAX($U$6:$BM$6)+2-BG$6,0),"")</f>
        <v/>
      </c>
      <c r="BH16" s="47" t="str">
        <f>IFERROR(VLOOKUP($B16,BH$3:$BN$5,MAX($U$6:$BM$6)+2-BH$6,0),"")</f>
        <v/>
      </c>
      <c r="BI16" s="47" t="str">
        <f>IFERROR(VLOOKUP($B16,BI$3:$BN$5,MAX($U$6:$BM$6)+2-BI$6,0),"")</f>
        <v/>
      </c>
      <c r="BJ16" s="47" t="str">
        <f>IFERROR(VLOOKUP($B16,BJ$3:$BN$5,MAX($U$6:$BM$6)+2-BJ$6,0),"")</f>
        <v/>
      </c>
      <c r="BK16" s="47" t="str">
        <f>IFERROR(VLOOKUP($B16,BK$3:$BN$5,MAX($U$6:$BM$6)+2-BK$6,0),"")</f>
        <v/>
      </c>
      <c r="BL16" s="47" t="str">
        <f>IFERROR(VLOOKUP($B16,BL$3:$BN$5,MAX($U$6:$BM$6)+2-BL$6,0),"")</f>
        <v/>
      </c>
      <c r="BM16" s="47" t="str">
        <f>IFERROR(VLOOKUP($B16,BM$3:$BN$5,MAX($U$6:$BM$6)+2-BM$6,0),"")</f>
        <v/>
      </c>
      <c r="BN16" s="46">
        <f>IF(ISNUMBER(R16),IF(R16&lt;21,40-(R16-1)*2,1),R16)</f>
        <v>0</v>
      </c>
      <c r="BO16" s="48">
        <f>IFERROR(VLOOKUP(B16,EM:EN,2,0),"")</f>
        <v>10</v>
      </c>
      <c r="BP16" s="48">
        <v>10</v>
      </c>
      <c r="BQ16" s="49" t="str">
        <f>IFERROR(VLOOKUP(B16,EO:EP,2,0),"")</f>
        <v/>
      </c>
      <c r="BR16" s="50">
        <f>SUM(DK16+EG16)</f>
        <v>0</v>
      </c>
      <c r="BS16" s="51">
        <f>SUM(BT16:CN16)+BR16*20</f>
        <v>0</v>
      </c>
      <c r="BT16" s="52" t="str">
        <f>IFERROR(VLOOKUP($B16,BT$2:$CN$5,MAX($BT$6:$CM$6)+2-BT$6,0)*BT$7,"")</f>
        <v/>
      </c>
      <c r="BU16" s="52" t="str">
        <f>IFERROR(VLOOKUP($B16,BU$2:$CN$5,MAX($BT$6:$CM$6)+2-BU$6,0)*BU$7,"")</f>
        <v/>
      </c>
      <c r="BV16" s="52" t="str">
        <f>IFERROR(VLOOKUP($B16,BV$2:$CN$5,MAX($BT$6:$CM$6)+2-BV$6,0)*BV$7,"")</f>
        <v/>
      </c>
      <c r="BW16" s="52" t="str">
        <f>IFERROR(VLOOKUP($B16,BW$2:$CN$5,MAX($BT$6:$CM$6)+2-BW$6,0)*BW$7,"")</f>
        <v/>
      </c>
      <c r="BX16" s="52" t="str">
        <f>IFERROR(VLOOKUP($B16,BX$2:$CN$5,MAX($BT$6:$CM$6)+2-BX$6,0)*BX$7,"")</f>
        <v/>
      </c>
      <c r="BY16" s="52" t="str">
        <f>IFERROR(VLOOKUP($B16,BY$2:$CN$5,MAX($BT$6:$CM$6)+2-BY$6,0)*BY$7,"")</f>
        <v/>
      </c>
      <c r="BZ16" s="52" t="str">
        <f>IFERROR(VLOOKUP($B16,BZ$2:$CN$5,MAX($BT$6:$CM$6)+2-BZ$6,0)*BZ$7,"")</f>
        <v/>
      </c>
      <c r="CA16" s="52" t="str">
        <f>IFERROR(VLOOKUP($B16,CA$2:$CN$5,MAX($BT$6:$CM$6)+2-CA$6,0)*CA$7,"")</f>
        <v/>
      </c>
      <c r="CB16" s="52" t="str">
        <f>IFERROR(VLOOKUP($B16,CB$2:$CN$5,MAX($BT$6:$CM$6)+2-CB$6,0)*CB$7,"")</f>
        <v/>
      </c>
      <c r="CC16" s="52" t="str">
        <f>IFERROR(VLOOKUP($B16,CC$2:$CN$5,MAX($BT$6:$CM$6)+2-CC$6,0)*CC$7,"")</f>
        <v/>
      </c>
      <c r="CD16" s="52" t="str">
        <f>IFERROR(VLOOKUP($B16,CD$2:$CN$5,MAX($BT$6:$CM$6)+2-CD$6,0)*CD$7,"")</f>
        <v/>
      </c>
      <c r="CE16" s="52" t="str">
        <f>IFERROR(VLOOKUP($B16,CE$2:$CN$5,MAX($BT$6:$CM$6)+2-CE$6,0)*CE$7,"")</f>
        <v/>
      </c>
      <c r="CF16" s="52" t="str">
        <f>IFERROR(VLOOKUP($B16,CF$2:$CN$5,MAX($BT$6:$CM$6)+2-CF$6,0)*CF$7,"")</f>
        <v/>
      </c>
      <c r="CG16" s="52" t="str">
        <f>IFERROR(VLOOKUP($B16,CG$2:$CN$5,MAX($BT$6:$CM$6)+2-CG$6,0)*CG$7,"")</f>
        <v/>
      </c>
      <c r="CH16" s="52" t="str">
        <f>IFERROR(VLOOKUP($B16,CH$2:$CN$5,MAX($BT$6:$CM$6)+2-CH$6,0)*CH$7,"")</f>
        <v/>
      </c>
      <c r="CI16" s="52" t="str">
        <f>IFERROR(VLOOKUP($B16,CI$2:$CN$5,MAX($BT$6:$CM$6)+2-CI$6,0)*CI$7,"")</f>
        <v/>
      </c>
      <c r="CJ16" s="52" t="str">
        <f>IFERROR(VLOOKUP($B16,CJ$2:$CN$5,MAX($BT$6:$CM$6)+2-CJ$6,0)*CJ$7,"")</f>
        <v/>
      </c>
      <c r="CK16" s="52" t="str">
        <f>IFERROR(VLOOKUP($B16,CK$2:$CN$5,MAX($BT$6:$CM$6)+2-CK$6,0)*CK$7,"")</f>
        <v/>
      </c>
      <c r="CL16" s="52" t="str">
        <f>IFERROR(VLOOKUP($B16,CL$2:$CN$5,MAX($BT$6:$CM$6)+2-CL$6,0)*CL$7,"")</f>
        <v/>
      </c>
      <c r="CM16" s="52" t="str">
        <f>IFERROR(VLOOKUP($B16,CM$2:$CN$5,MAX($BT$6:$CM$6)+2-CM$6,0)*CM$7,"")</f>
        <v/>
      </c>
      <c r="CP16" s="53"/>
      <c r="CQ16" s="54" t="str">
        <f>IFERROR(VLOOKUP($B16,BT$49:$CN$58,MAX($CQ$6:$DJ$6)+2-CQ$6,0)*CQ$7,"")</f>
        <v/>
      </c>
      <c r="CR16" s="54" t="str">
        <f>IFERROR(VLOOKUP($B16,BU$49:$CN$58,MAX($CQ$6:$DJ$6)+2-CR$6,0)*CR$7,"")</f>
        <v/>
      </c>
      <c r="CS16" s="54" t="str">
        <f>IFERROR(VLOOKUP($B16,BV$49:$CN$58,MAX($CQ$6:$DJ$6)+2-CS$6,0)*CS$7,"")</f>
        <v/>
      </c>
      <c r="CT16" s="54" t="str">
        <f>IFERROR(VLOOKUP($B16,BW$49:$CN$58,MAX($CQ$6:$DJ$6)+2-CT$6,0)*CT$7,"")</f>
        <v/>
      </c>
      <c r="CU16" s="54" t="str">
        <f>IFERROR(VLOOKUP($B16,BX$49:$CN$58,MAX($CQ$6:$DJ$6)+2-CU$6,0)*CU$7,"")</f>
        <v/>
      </c>
      <c r="CV16" s="54" t="str">
        <f>IFERROR(VLOOKUP($B16,BY$49:$CN$58,MAX($CQ$6:$DJ$6)+2-CV$6,0)*CV$7,"")</f>
        <v/>
      </c>
      <c r="CW16" s="54" t="str">
        <f>IFERROR(VLOOKUP($B16,BZ$49:$CN$58,MAX($CQ$6:$DJ$6)+2-CW$6,0)*CW$7,"")</f>
        <v/>
      </c>
      <c r="CX16" s="54" t="str">
        <f>IFERROR(VLOOKUP($B16,CA$49:$CN$58,MAX($CQ$6:$DJ$6)+2-CX$6,0)*CX$7,"")</f>
        <v/>
      </c>
      <c r="CY16" s="54" t="str">
        <f>IFERROR(VLOOKUP($B16,CB$49:$CN$58,MAX($CQ$6:$DJ$6)+2-CY$6,0)*CY$7,"")</f>
        <v/>
      </c>
      <c r="CZ16" s="54" t="str">
        <f>IFERROR(VLOOKUP($B16,CC$49:$CN$58,MAX($CQ$6:$DJ$6)+2-CZ$6,0)*CZ$7,"")</f>
        <v/>
      </c>
      <c r="DA16" s="54" t="str">
        <f>IFERROR(VLOOKUP($B16,CD$49:$CN$58,MAX($CQ$6:$DJ$6)+2-DA$6,0)*DA$7,"")</f>
        <v/>
      </c>
      <c r="DB16" s="54" t="str">
        <f>IFERROR(VLOOKUP($B16,CE$49:$CN$58,MAX($CQ$6:$DJ$6)+2-DB$6,0)*DB$7,"")</f>
        <v/>
      </c>
      <c r="DC16" s="54" t="str">
        <f>IFERROR(VLOOKUP($B16,CF$49:$CN$58,MAX($CQ$6:$DJ$6)+2-DC$6,0)*DC$7,"")</f>
        <v/>
      </c>
      <c r="DD16" s="54" t="str">
        <f>IFERROR(VLOOKUP($B16,CG$49:$CN$58,MAX($CQ$6:$DJ$6)+2-DD$6,0)*DD$7,"")</f>
        <v/>
      </c>
      <c r="DE16" s="54" t="str">
        <f>IFERROR(VLOOKUP($B16,CH$49:$CN$58,MAX($CQ$6:$DJ$6)+2-DE$6,0)*DE$7,"")</f>
        <v/>
      </c>
      <c r="DF16" s="54" t="str">
        <f>IFERROR(VLOOKUP($B16,CI$49:$CN$58,MAX($CQ$6:$DJ$6)+2-DF$6,0)*DF$7,"")</f>
        <v/>
      </c>
      <c r="DG16" s="54" t="str">
        <f>IFERROR(VLOOKUP($B16,CJ$49:$CN$58,MAX($CQ$6:$DJ$6)+2-DG$6,0)*DG$7,"")</f>
        <v/>
      </c>
      <c r="DH16" s="54" t="str">
        <f>IFERROR(VLOOKUP($B16,CK$49:$CN$58,MAX($CQ$6:$DJ$6)+2-DH$6,0)*DH$7,"")</f>
        <v/>
      </c>
      <c r="DI16" s="54" t="str">
        <f>IFERROR(VLOOKUP($B16,CL$49:$CN$58,MAX($CQ$6:$DJ$6)+2-DI$6,0)*DI$7,"")</f>
        <v/>
      </c>
      <c r="DJ16" s="54" t="str">
        <f>IFERROR(VLOOKUP($B16,CM$49:$CN$58,MAX($CQ$6:$DJ$6)+2-DJ$6,0)*DJ$7,"")</f>
        <v/>
      </c>
      <c r="DK16" s="55">
        <f>SUM(CQ16:DJ16)</f>
        <v>0</v>
      </c>
      <c r="DM16" s="56" t="str">
        <f>IFERROR(VLOOKUP($B16,BT$60:$CN$69,MAX($BT$6:$CM$6)+2-DM$6,0)*DM$7,"")</f>
        <v/>
      </c>
      <c r="DN16" s="56" t="str">
        <f>IFERROR(VLOOKUP($B16,BU$60:$CN$69,MAX($BT$6:$CM$6)+2-DN$6,0)*DN$7,"")</f>
        <v/>
      </c>
      <c r="DO16" s="56" t="str">
        <f>IFERROR(VLOOKUP($B16,BV$60:$CN$69,MAX($BT$6:$CM$6)+2-DO$6,0)*DO$7,"")</f>
        <v/>
      </c>
      <c r="DP16" s="56" t="str">
        <f>IFERROR(VLOOKUP($B16,BW$60:$CN$69,MAX($BT$6:$CM$6)+2-DP$6,0)*DP$7,"")</f>
        <v/>
      </c>
      <c r="DQ16" s="56" t="str">
        <f>IFERROR(VLOOKUP($B16,BX$60:$CN$69,MAX($BT$6:$CM$6)+2-DQ$6,0)*DQ$7,"")</f>
        <v/>
      </c>
      <c r="DR16" s="56" t="str">
        <f>IFERROR(VLOOKUP($B16,BY$60:$CN$69,MAX($BT$6:$CM$6)+2-DR$6,0)*DR$7,"")</f>
        <v/>
      </c>
      <c r="DS16" s="56" t="str">
        <f>IFERROR(VLOOKUP($B16,BZ$60:$CN$69,MAX($BT$6:$CM$6)+2-DS$6,0)*DS$7,"")</f>
        <v/>
      </c>
      <c r="DT16" s="56" t="str">
        <f>IFERROR(VLOOKUP($B16,CA$60:$CN$69,MAX($BT$6:$CM$6)+2-DT$6,0)*DT$7,"")</f>
        <v/>
      </c>
      <c r="DU16" s="56" t="str">
        <f>IFERROR(VLOOKUP($B16,CB$60:$CN$69,MAX($BT$6:$CM$6)+2-DU$6,0)*DU$7,"")</f>
        <v/>
      </c>
      <c r="DV16" s="56" t="str">
        <f>IFERROR(VLOOKUP($B16,CC$60:$CN$69,MAX($BT$6:$CM$6)+2-DV$6,0)*DV$7,"")</f>
        <v/>
      </c>
      <c r="DW16" s="56" t="str">
        <f>IFERROR(VLOOKUP($B16,CD$60:$CN$69,MAX($BT$6:$CM$6)+2-DW$6,0)*DW$7,"")</f>
        <v/>
      </c>
      <c r="DX16" s="56" t="str">
        <f>IFERROR(VLOOKUP($B16,CE$60:$CN$69,MAX($BT$6:$CM$6)+2-DX$6,0)*DX$7,"")</f>
        <v/>
      </c>
      <c r="DY16" s="56" t="str">
        <f>IFERROR(VLOOKUP($B16,CF$60:$CN$69,MAX($BT$6:$CM$6)+2-DY$6,0)*DY$7,"")</f>
        <v/>
      </c>
      <c r="DZ16" s="56" t="str">
        <f>IFERROR(VLOOKUP($B16,CG$60:$CN$69,MAX($BT$6:$CM$6)+2-DZ$6,0)*DZ$7,"")</f>
        <v/>
      </c>
      <c r="EA16" s="56" t="str">
        <f>IFERROR(VLOOKUP($B16,CH$60:$CN$69,MAX($BT$6:$CM$6)+2-EA$6,0)*EA$7,"")</f>
        <v/>
      </c>
      <c r="EB16" s="56" t="str">
        <f>IFERROR(VLOOKUP($B16,CI$60:$CN$69,MAX($BT$6:$CM$6)+2-EB$6,0)*EB$7,"")</f>
        <v/>
      </c>
      <c r="EC16" s="56" t="str">
        <f>IFERROR(VLOOKUP($B16,CJ$60:$CN$69,MAX($BT$6:$CM$6)+2-EC$6,0)*EC$7,"")</f>
        <v/>
      </c>
      <c r="ED16" s="56" t="str">
        <f>IFERROR(VLOOKUP($B16,CK$60:$CN$69,MAX($BT$6:$CM$6)+2-ED$6,0)*ED$7,"")</f>
        <v/>
      </c>
      <c r="EE16" s="56" t="str">
        <f>IFERROR(VLOOKUP($B16,CL$60:$CN$69,MAX($BT$6:$CM$6)+2-EE$6,0)*EE$7,"")</f>
        <v/>
      </c>
      <c r="EF16" s="56" t="str">
        <f>IFERROR(VLOOKUP($B16,CM$60:$CN$69,MAX($BT$6:$CM$6)+2-EF$6,0)*EF$7,"")</f>
        <v/>
      </c>
      <c r="EG16" s="57">
        <f>SUM(DM16:EF16)</f>
        <v>0</v>
      </c>
      <c r="EI16" s="1">
        <v>33</v>
      </c>
      <c r="EJ16" s="1">
        <v>9</v>
      </c>
      <c r="EL16" s="1">
        <v>9</v>
      </c>
      <c r="EM16" s="1">
        <v>14</v>
      </c>
      <c r="EN16" s="1">
        <v>9</v>
      </c>
      <c r="EO16" s="1"/>
      <c r="EP16" s="1">
        <v>9</v>
      </c>
    </row>
    <row r="17" spans="1:146" ht="18">
      <c r="A17" s="36" t="s">
        <v>36</v>
      </c>
      <c r="B17" s="87">
        <v>14</v>
      </c>
      <c r="C17" s="87"/>
      <c r="D17" s="89" t="s">
        <v>215</v>
      </c>
      <c r="E17" s="89" t="s">
        <v>246</v>
      </c>
      <c r="F17" s="90" t="s">
        <v>137</v>
      </c>
      <c r="G17" s="42"/>
      <c r="H17" s="43">
        <f>IFERROR(VLOOKUP($B17,$B:$CM,H$5,0),"")</f>
        <v>8</v>
      </c>
      <c r="I17" s="43">
        <f>IFERROR(VLOOKUP($B17,$B:$CM,I$5,0),0)</f>
        <v>8</v>
      </c>
      <c r="J17" s="43">
        <f>IFERROR(VLOOKUP($B17,$B:$CM,J$5,0),"")</f>
        <v>0</v>
      </c>
      <c r="K17" s="43">
        <f>IFERROR(VLOOKUP($B17,$B:$CM,K$5,0),0)</f>
        <v>0</v>
      </c>
      <c r="L17" s="43">
        <f>IFERROR(VLOOKUP($B17,$B:$CM,L$5,0),"")</f>
        <v>9</v>
      </c>
      <c r="M17" s="43">
        <f>IF(IFERROR(VLOOKUP($B17,$B:$CM,M$5,0),"")="",0,IFERROR(VLOOKUP($B17,$B:$CM,M$5,0),0))</f>
        <v>9</v>
      </c>
      <c r="N17" s="43">
        <f>BS17</f>
        <v>0</v>
      </c>
      <c r="O17" s="44">
        <f>Q17+BP17</f>
        <v>17</v>
      </c>
      <c r="P17" s="45">
        <f>IFERROR(VLOOKUP(B17,EI:EJ,2,0),"")</f>
        <v>8</v>
      </c>
      <c r="Q17" s="45">
        <v>8</v>
      </c>
      <c r="R17" s="46"/>
      <c r="S17" s="46" t="str">
        <f>IFERROR(VLOOKUP(B17,EK:EL,2,0),"")</f>
        <v/>
      </c>
      <c r="T17" s="46">
        <f>SUM(U17:BM17)</f>
        <v>0</v>
      </c>
      <c r="U17" s="47" t="str">
        <f>IFERROR(VLOOKUP($B17,U$3:$BN$5,MAX($U$6:$BM$6)+2-U$6,0),"")</f>
        <v/>
      </c>
      <c r="V17" s="47" t="str">
        <f>IFERROR(VLOOKUP($B17,V$3:$BN$5,MAX($U$6:$BM$6)+2-V$6,0),"")</f>
        <v/>
      </c>
      <c r="W17" s="47" t="str">
        <f>IFERROR(VLOOKUP($B17,W$3:$BN$5,MAX($U$6:$BM$6)+2-W$6,0),"")</f>
        <v/>
      </c>
      <c r="X17" s="47" t="str">
        <f>IFERROR(VLOOKUP($B17,X$3:$BN$5,MAX($U$6:$BM$6)+2-X$6,0),"")</f>
        <v/>
      </c>
      <c r="Y17" s="47" t="str">
        <f>IFERROR(VLOOKUP($B17,Y$3:$BN$5,MAX($U$6:$BM$6)+2-Y$6,0),"")</f>
        <v/>
      </c>
      <c r="Z17" s="47" t="str">
        <f>IFERROR(VLOOKUP($B17,Z$3:$BN$5,MAX($U$6:$BM$6)+2-Z$6,0),"")</f>
        <v/>
      </c>
      <c r="AA17" s="47" t="str">
        <f>IFERROR(VLOOKUP($B17,AA$3:$BN$5,MAX($U$6:$BM$6)+2-AA$6,0),"")</f>
        <v/>
      </c>
      <c r="AB17" s="47" t="str">
        <f>IFERROR(VLOOKUP($B17,AB$3:$BN$5,MAX($U$6:$BM$6)+2-AB$6,0),"")</f>
        <v/>
      </c>
      <c r="AC17" s="47" t="str">
        <f>IFERROR(VLOOKUP($B17,AC$3:$BN$5,MAX($U$6:$BM$6)+2-AC$6,0),"")</f>
        <v/>
      </c>
      <c r="AD17" s="47" t="str">
        <f>IFERROR(VLOOKUP($B17,AD$3:$BN$5,MAX($U$6:$BM$6)+2-AD$6,0),"")</f>
        <v/>
      </c>
      <c r="AE17" s="47" t="str">
        <f>IFERROR(VLOOKUP($B17,AE$3:$BN$5,MAX($U$6:$BM$6)+2-AE$6,0),"")</f>
        <v/>
      </c>
      <c r="AF17" s="47" t="str">
        <f>IFERROR(VLOOKUP($B17,AF$3:$BN$5,MAX($U$6:$BM$6)+2-AF$6,0),"")</f>
        <v/>
      </c>
      <c r="AG17" s="47" t="str">
        <f>IFERROR(VLOOKUP($B17,AG$3:$BN$5,MAX($U$6:$BM$6)+2-AG$6,0),"")</f>
        <v/>
      </c>
      <c r="AH17" s="47" t="str">
        <f>IFERROR(VLOOKUP($B17,AH$3:$BN$5,MAX($U$6:$BM$6)+2-AH$6,0),"")</f>
        <v/>
      </c>
      <c r="AI17" s="47" t="str">
        <f>IFERROR(VLOOKUP($B17,AI$3:$BN$5,MAX($U$6:$BM$6)+2-AI$6,0),"")</f>
        <v/>
      </c>
      <c r="AJ17" s="47" t="str">
        <f>IFERROR(VLOOKUP($B17,AJ$3:$BN$5,MAX($U$6:$BM$6)+2-AJ$6,0),"")</f>
        <v/>
      </c>
      <c r="AK17" s="47" t="str">
        <f>IFERROR(VLOOKUP($B17,AK$3:$BN$5,MAX($U$6:$BM$6)+2-AK$6,0),"")</f>
        <v/>
      </c>
      <c r="AL17" s="47" t="str">
        <f>IFERROR(VLOOKUP($B17,AL$3:$BN$5,MAX($U$6:$BM$6)+2-AL$6,0),"")</f>
        <v/>
      </c>
      <c r="AM17" s="47" t="str">
        <f>IFERROR(VLOOKUP($B17,AM$3:$BN$5,MAX($U$6:$BM$6)+2-AM$6,0),"")</f>
        <v/>
      </c>
      <c r="AN17" s="47" t="str">
        <f>IFERROR(VLOOKUP($B17,AN$3:$BN$5,MAX($U$6:$BM$6)+2-AN$6,0),"")</f>
        <v/>
      </c>
      <c r="AO17" s="47" t="str">
        <f>IFERROR(VLOOKUP($B17,AO$3:$BN$5,MAX($U$6:$BM$6)+2-AO$6,0),"")</f>
        <v/>
      </c>
      <c r="AP17" s="47" t="str">
        <f>IFERROR(VLOOKUP($B17,AP$3:$BN$5,MAX($U$6:$BM$6)+2-AP$6,0),"")</f>
        <v/>
      </c>
      <c r="AQ17" s="47" t="str">
        <f>IFERROR(VLOOKUP($B17,AQ$3:$BN$5,MAX($U$6:$BM$6)+2-AQ$6,0),"")</f>
        <v/>
      </c>
      <c r="AR17" s="47" t="str">
        <f>IFERROR(VLOOKUP($B17,AR$3:$BN$5,MAX($U$6:$BM$6)+2-AR$6,0),"")</f>
        <v/>
      </c>
      <c r="AS17" s="47" t="str">
        <f>IFERROR(VLOOKUP($B17,AS$3:$BN$5,MAX($U$6:$BM$6)+2-AS$6,0),"")</f>
        <v/>
      </c>
      <c r="AT17" s="47" t="str">
        <f>IFERROR(VLOOKUP($B17,AT$3:$BN$5,MAX($U$6:$BM$6)+2-AT$6,0),"")</f>
        <v/>
      </c>
      <c r="AU17" s="47" t="str">
        <f>IFERROR(VLOOKUP($B17,AU$3:$BN$5,MAX($U$6:$BM$6)+2-AU$6,0),"")</f>
        <v/>
      </c>
      <c r="AV17" s="47" t="str">
        <f>IFERROR(VLOOKUP($B17,AV$3:$BN$5,MAX($U$6:$BM$6)+2-AV$6,0),"")</f>
        <v/>
      </c>
      <c r="AW17" s="47" t="str">
        <f>IFERROR(VLOOKUP($B17,AW$3:$BN$5,MAX($U$6:$BM$6)+2-AW$6,0),"")</f>
        <v/>
      </c>
      <c r="AX17" s="47" t="str">
        <f>IFERROR(VLOOKUP($B17,AX$3:$BN$5,MAX($U$6:$BM$6)+2-AX$6,0),"")</f>
        <v/>
      </c>
      <c r="AY17" s="47" t="str">
        <f>IFERROR(VLOOKUP($B17,AY$3:$BN$5,MAX($U$6:$BM$6)+2-AY$6,0),"")</f>
        <v/>
      </c>
      <c r="AZ17" s="47" t="str">
        <f>IFERROR(VLOOKUP($B17,AZ$3:$BN$5,MAX($U$6:$BM$6)+2-AZ$6,0),"")</f>
        <v/>
      </c>
      <c r="BA17" s="47" t="str">
        <f>IFERROR(VLOOKUP($B17,BA$3:$BN$5,MAX($U$6:$BM$6)+2-BA$6,0),"")</f>
        <v/>
      </c>
      <c r="BB17" s="47" t="str">
        <f>IFERROR(VLOOKUP($B17,BB$3:$BN$5,MAX($U$6:$BM$6)+2-BB$6,0),"")</f>
        <v/>
      </c>
      <c r="BC17" s="47" t="str">
        <f>IFERROR(VLOOKUP($B17,BC$3:$BN$5,MAX($U$6:$BM$6)+2-BC$6,0),"")</f>
        <v/>
      </c>
      <c r="BD17" s="47" t="str">
        <f>IFERROR(VLOOKUP($B17,BD$3:$BN$5,MAX($U$6:$BM$6)+2-BD$6,0),"")</f>
        <v/>
      </c>
      <c r="BE17" s="47" t="str">
        <f>IFERROR(VLOOKUP($B17,BE$3:$BN$5,MAX($U$6:$BM$6)+2-BE$6,0),"")</f>
        <v/>
      </c>
      <c r="BF17" s="47" t="str">
        <f>IFERROR(VLOOKUP($B17,BF$3:$BN$5,MAX($U$6:$BM$6)+2-BF$6,0),"")</f>
        <v/>
      </c>
      <c r="BG17" s="47" t="str">
        <f>IFERROR(VLOOKUP($B17,BG$3:$BN$5,MAX($U$6:$BM$6)+2-BG$6,0),"")</f>
        <v/>
      </c>
      <c r="BH17" s="47" t="str">
        <f>IFERROR(VLOOKUP($B17,BH$3:$BN$5,MAX($U$6:$BM$6)+2-BH$6,0),"")</f>
        <v/>
      </c>
      <c r="BI17" s="47" t="str">
        <f>IFERROR(VLOOKUP($B17,BI$3:$BN$5,MAX($U$6:$BM$6)+2-BI$6,0),"")</f>
        <v/>
      </c>
      <c r="BJ17" s="47" t="str">
        <f>IFERROR(VLOOKUP($B17,BJ$3:$BN$5,MAX($U$6:$BM$6)+2-BJ$6,0),"")</f>
        <v/>
      </c>
      <c r="BK17" s="47" t="str">
        <f>IFERROR(VLOOKUP($B17,BK$3:$BN$5,MAX($U$6:$BM$6)+2-BK$6,0),"")</f>
        <v/>
      </c>
      <c r="BL17" s="47" t="str">
        <f>IFERROR(VLOOKUP($B17,BL$3:$BN$5,MAX($U$6:$BM$6)+2-BL$6,0),"")</f>
        <v/>
      </c>
      <c r="BM17" s="47" t="str">
        <f>IFERROR(VLOOKUP($B17,BM$3:$BN$5,MAX($U$6:$BM$6)+2-BM$6,0),"")</f>
        <v/>
      </c>
      <c r="BN17" s="46">
        <f>IF(ISNUMBER(R17),IF(R17&lt;21,40-(R17-1)*2,1),R17)</f>
        <v>0</v>
      </c>
      <c r="BO17" s="48">
        <f>IFERROR(VLOOKUP(B17,EM:EN,2,0),"")</f>
        <v>9</v>
      </c>
      <c r="BP17" s="48">
        <v>9</v>
      </c>
      <c r="BQ17" s="49" t="str">
        <f>IFERROR(VLOOKUP(B17,EO:EP,2,0),"")</f>
        <v/>
      </c>
      <c r="BR17" s="50">
        <f>SUM(DK17+EG17)</f>
        <v>0</v>
      </c>
      <c r="BS17" s="51">
        <f>SUM(BT17:CN17)+BR17*20</f>
        <v>0</v>
      </c>
      <c r="BT17" s="52" t="str">
        <f>IFERROR(VLOOKUP($B17,BT$2:$CN$5,MAX($BT$6:$CM$6)+2-BT$6,0)*BT$7,"")</f>
        <v/>
      </c>
      <c r="BU17" s="52" t="str">
        <f>IFERROR(VLOOKUP($B17,BU$2:$CN$5,MAX($BT$6:$CM$6)+2-BU$6,0)*BU$7,"")</f>
        <v/>
      </c>
      <c r="BV17" s="52" t="str">
        <f>IFERROR(VLOOKUP($B17,BV$2:$CN$5,MAX($BT$6:$CM$6)+2-BV$6,0)*BV$7,"")</f>
        <v/>
      </c>
      <c r="BW17" s="52" t="str">
        <f>IFERROR(VLOOKUP($B17,BW$2:$CN$5,MAX($BT$6:$CM$6)+2-BW$6,0)*BW$7,"")</f>
        <v/>
      </c>
      <c r="BX17" s="52" t="str">
        <f>IFERROR(VLOOKUP($B17,BX$2:$CN$5,MAX($BT$6:$CM$6)+2-BX$6,0)*BX$7,"")</f>
        <v/>
      </c>
      <c r="BY17" s="52" t="str">
        <f>IFERROR(VLOOKUP($B17,BY$2:$CN$5,MAX($BT$6:$CM$6)+2-BY$6,0)*BY$7,"")</f>
        <v/>
      </c>
      <c r="BZ17" s="52" t="str">
        <f>IFERROR(VLOOKUP($B17,BZ$2:$CN$5,MAX($BT$6:$CM$6)+2-BZ$6,0)*BZ$7,"")</f>
        <v/>
      </c>
      <c r="CA17" s="52" t="str">
        <f>IFERROR(VLOOKUP($B17,CA$2:$CN$5,MAX($BT$6:$CM$6)+2-CA$6,0)*CA$7,"")</f>
        <v/>
      </c>
      <c r="CB17" s="52" t="str">
        <f>IFERROR(VLOOKUP($B17,CB$2:$CN$5,MAX($BT$6:$CM$6)+2-CB$6,0)*CB$7,"")</f>
        <v/>
      </c>
      <c r="CC17" s="52" t="str">
        <f>IFERROR(VLOOKUP($B17,CC$2:$CN$5,MAX($BT$6:$CM$6)+2-CC$6,0)*CC$7,"")</f>
        <v/>
      </c>
      <c r="CD17" s="52" t="str">
        <f>IFERROR(VLOOKUP($B17,CD$2:$CN$5,MAX($BT$6:$CM$6)+2-CD$6,0)*CD$7,"")</f>
        <v/>
      </c>
      <c r="CE17" s="52" t="str">
        <f>IFERROR(VLOOKUP($B17,CE$2:$CN$5,MAX($BT$6:$CM$6)+2-CE$6,0)*CE$7,"")</f>
        <v/>
      </c>
      <c r="CF17" s="52" t="str">
        <f>IFERROR(VLOOKUP($B17,CF$2:$CN$5,MAX($BT$6:$CM$6)+2-CF$6,0)*CF$7,"")</f>
        <v/>
      </c>
      <c r="CG17" s="52" t="str">
        <f>IFERROR(VLOOKUP($B17,CG$2:$CN$5,MAX($BT$6:$CM$6)+2-CG$6,0)*CG$7,"")</f>
        <v/>
      </c>
      <c r="CH17" s="52" t="str">
        <f>IFERROR(VLOOKUP($B17,CH$2:$CN$5,MAX($BT$6:$CM$6)+2-CH$6,0)*CH$7,"")</f>
        <v/>
      </c>
      <c r="CI17" s="52" t="str">
        <f>IFERROR(VLOOKUP($B17,CI$2:$CN$5,MAX($BT$6:$CM$6)+2-CI$6,0)*CI$7,"")</f>
        <v/>
      </c>
      <c r="CJ17" s="52" t="str">
        <f>IFERROR(VLOOKUP($B17,CJ$2:$CN$5,MAX($BT$6:$CM$6)+2-CJ$6,0)*CJ$7,"")</f>
        <v/>
      </c>
      <c r="CK17" s="52" t="str">
        <f>IFERROR(VLOOKUP($B17,CK$2:$CN$5,MAX($BT$6:$CM$6)+2-CK$6,0)*CK$7,"")</f>
        <v/>
      </c>
      <c r="CL17" s="52" t="str">
        <f>IFERROR(VLOOKUP($B17,CL$2:$CN$5,MAX($BT$6:$CM$6)+2-CL$6,0)*CL$7,"")</f>
        <v/>
      </c>
      <c r="CM17" s="52" t="str">
        <f>IFERROR(VLOOKUP($B17,CM$2:$CN$5,MAX($BT$6:$CM$6)+2-CM$6,0)*CM$7,"")</f>
        <v/>
      </c>
      <c r="CP17" s="53"/>
      <c r="CQ17" s="54" t="str">
        <f>IFERROR(VLOOKUP($B17,BT$49:$CN$58,MAX($CQ$6:$DJ$6)+2-CQ$6,0)*CQ$7,"")</f>
        <v/>
      </c>
      <c r="CR17" s="54" t="str">
        <f>IFERROR(VLOOKUP($B17,BU$49:$CN$58,MAX($CQ$6:$DJ$6)+2-CR$6,0)*CR$7,"")</f>
        <v/>
      </c>
      <c r="CS17" s="54" t="str">
        <f>IFERROR(VLOOKUP($B17,BV$49:$CN$58,MAX($CQ$6:$DJ$6)+2-CS$6,0)*CS$7,"")</f>
        <v/>
      </c>
      <c r="CT17" s="54" t="str">
        <f>IFERROR(VLOOKUP($B17,BW$49:$CN$58,MAX($CQ$6:$DJ$6)+2-CT$6,0)*CT$7,"")</f>
        <v/>
      </c>
      <c r="CU17" s="54" t="str">
        <f>IFERROR(VLOOKUP($B17,BX$49:$CN$58,MAX($CQ$6:$DJ$6)+2-CU$6,0)*CU$7,"")</f>
        <v/>
      </c>
      <c r="CV17" s="54" t="str">
        <f>IFERROR(VLOOKUP($B17,BY$49:$CN$58,MAX($CQ$6:$DJ$6)+2-CV$6,0)*CV$7,"")</f>
        <v/>
      </c>
      <c r="CW17" s="54" t="str">
        <f>IFERROR(VLOOKUP($B17,BZ$49:$CN$58,MAX($CQ$6:$DJ$6)+2-CW$6,0)*CW$7,"")</f>
        <v/>
      </c>
      <c r="CX17" s="54" t="str">
        <f>IFERROR(VLOOKUP($B17,CA$49:$CN$58,MAX($CQ$6:$DJ$6)+2-CX$6,0)*CX$7,"")</f>
        <v/>
      </c>
      <c r="CY17" s="54" t="str">
        <f>IFERROR(VLOOKUP($B17,CB$49:$CN$58,MAX($CQ$6:$DJ$6)+2-CY$6,0)*CY$7,"")</f>
        <v/>
      </c>
      <c r="CZ17" s="54" t="str">
        <f>IFERROR(VLOOKUP($B17,CC$49:$CN$58,MAX($CQ$6:$DJ$6)+2-CZ$6,0)*CZ$7,"")</f>
        <v/>
      </c>
      <c r="DA17" s="54" t="str">
        <f>IFERROR(VLOOKUP($B17,CD$49:$CN$58,MAX($CQ$6:$DJ$6)+2-DA$6,0)*DA$7,"")</f>
        <v/>
      </c>
      <c r="DB17" s="54" t="str">
        <f>IFERROR(VLOOKUP($B17,CE$49:$CN$58,MAX($CQ$6:$DJ$6)+2-DB$6,0)*DB$7,"")</f>
        <v/>
      </c>
      <c r="DC17" s="54" t="str">
        <f>IFERROR(VLOOKUP($B17,CF$49:$CN$58,MAX($CQ$6:$DJ$6)+2-DC$6,0)*DC$7,"")</f>
        <v/>
      </c>
      <c r="DD17" s="54" t="str">
        <f>IFERROR(VLOOKUP($B17,CG$49:$CN$58,MAX($CQ$6:$DJ$6)+2-DD$6,0)*DD$7,"")</f>
        <v/>
      </c>
      <c r="DE17" s="54" t="str">
        <f>IFERROR(VLOOKUP($B17,CH$49:$CN$58,MAX($CQ$6:$DJ$6)+2-DE$6,0)*DE$7,"")</f>
        <v/>
      </c>
      <c r="DF17" s="54" t="str">
        <f>IFERROR(VLOOKUP($B17,CI$49:$CN$58,MAX($CQ$6:$DJ$6)+2-DF$6,0)*DF$7,"")</f>
        <v/>
      </c>
      <c r="DG17" s="54" t="str">
        <f>IFERROR(VLOOKUP($B17,CJ$49:$CN$58,MAX($CQ$6:$DJ$6)+2-DG$6,0)*DG$7,"")</f>
        <v/>
      </c>
      <c r="DH17" s="54" t="str">
        <f>IFERROR(VLOOKUP($B17,CK$49:$CN$58,MAX($CQ$6:$DJ$6)+2-DH$6,0)*DH$7,"")</f>
        <v/>
      </c>
      <c r="DI17" s="54" t="str">
        <f>IFERROR(VLOOKUP($B17,CL$49:$CN$58,MAX($CQ$6:$DJ$6)+2-DI$6,0)*DI$7,"")</f>
        <v/>
      </c>
      <c r="DJ17" s="54" t="str">
        <f>IFERROR(VLOOKUP($B17,CM$49:$CN$58,MAX($CQ$6:$DJ$6)+2-DJ$6,0)*DJ$7,"")</f>
        <v/>
      </c>
      <c r="DK17" s="55">
        <f>SUM(CQ17:DJ17)</f>
        <v>0</v>
      </c>
      <c r="DM17" s="56" t="str">
        <f>IFERROR(VLOOKUP($B17,BT$60:$CN$69,MAX($BT$6:$CM$6)+2-DM$6,0)*DM$7,"")</f>
        <v/>
      </c>
      <c r="DN17" s="56" t="str">
        <f>IFERROR(VLOOKUP($B17,BU$60:$CN$69,MAX($BT$6:$CM$6)+2-DN$6,0)*DN$7,"")</f>
        <v/>
      </c>
      <c r="DO17" s="56" t="str">
        <f>IFERROR(VLOOKUP($B17,BV$60:$CN$69,MAX($BT$6:$CM$6)+2-DO$6,0)*DO$7,"")</f>
        <v/>
      </c>
      <c r="DP17" s="56" t="str">
        <f>IFERROR(VLOOKUP($B17,BW$60:$CN$69,MAX($BT$6:$CM$6)+2-DP$6,0)*DP$7,"")</f>
        <v/>
      </c>
      <c r="DQ17" s="56" t="str">
        <f>IFERROR(VLOOKUP($B17,BX$60:$CN$69,MAX($BT$6:$CM$6)+2-DQ$6,0)*DQ$7,"")</f>
        <v/>
      </c>
      <c r="DR17" s="56" t="str">
        <f>IFERROR(VLOOKUP($B17,BY$60:$CN$69,MAX($BT$6:$CM$6)+2-DR$6,0)*DR$7,"")</f>
        <v/>
      </c>
      <c r="DS17" s="56" t="str">
        <f>IFERROR(VLOOKUP($B17,BZ$60:$CN$69,MAX($BT$6:$CM$6)+2-DS$6,0)*DS$7,"")</f>
        <v/>
      </c>
      <c r="DT17" s="56" t="str">
        <f>IFERROR(VLOOKUP($B17,CA$60:$CN$69,MAX($BT$6:$CM$6)+2-DT$6,0)*DT$7,"")</f>
        <v/>
      </c>
      <c r="DU17" s="56" t="str">
        <f>IFERROR(VLOOKUP($B17,CB$60:$CN$69,MAX($BT$6:$CM$6)+2-DU$6,0)*DU$7,"")</f>
        <v/>
      </c>
      <c r="DV17" s="56" t="str">
        <f>IFERROR(VLOOKUP($B17,CC$60:$CN$69,MAX($BT$6:$CM$6)+2-DV$6,0)*DV$7,"")</f>
        <v/>
      </c>
      <c r="DW17" s="56" t="str">
        <f>IFERROR(VLOOKUP($B17,CD$60:$CN$69,MAX($BT$6:$CM$6)+2-DW$6,0)*DW$7,"")</f>
        <v/>
      </c>
      <c r="DX17" s="56" t="str">
        <f>IFERROR(VLOOKUP($B17,CE$60:$CN$69,MAX($BT$6:$CM$6)+2-DX$6,0)*DX$7,"")</f>
        <v/>
      </c>
      <c r="DY17" s="56" t="str">
        <f>IFERROR(VLOOKUP($B17,CF$60:$CN$69,MAX($BT$6:$CM$6)+2-DY$6,0)*DY$7,"")</f>
        <v/>
      </c>
      <c r="DZ17" s="56" t="str">
        <f>IFERROR(VLOOKUP($B17,CG$60:$CN$69,MAX($BT$6:$CM$6)+2-DZ$6,0)*DZ$7,"")</f>
        <v/>
      </c>
      <c r="EA17" s="56" t="str">
        <f>IFERROR(VLOOKUP($B17,CH$60:$CN$69,MAX($BT$6:$CM$6)+2-EA$6,0)*EA$7,"")</f>
        <v/>
      </c>
      <c r="EB17" s="56" t="str">
        <f>IFERROR(VLOOKUP($B17,CI$60:$CN$69,MAX($BT$6:$CM$6)+2-EB$6,0)*EB$7,"")</f>
        <v/>
      </c>
      <c r="EC17" s="56" t="str">
        <f>IFERROR(VLOOKUP($B17,CJ$60:$CN$69,MAX($BT$6:$CM$6)+2-EC$6,0)*EC$7,"")</f>
        <v/>
      </c>
      <c r="ED17" s="56" t="str">
        <f>IFERROR(VLOOKUP($B17,CK$60:$CN$69,MAX($BT$6:$CM$6)+2-ED$6,0)*ED$7,"")</f>
        <v/>
      </c>
      <c r="EE17" s="56" t="str">
        <f>IFERROR(VLOOKUP($B17,CL$60:$CN$69,MAX($BT$6:$CM$6)+2-EE$6,0)*EE$7,"")</f>
        <v/>
      </c>
      <c r="EF17" s="56" t="str">
        <f>IFERROR(VLOOKUP($B17,CM$60:$CN$69,MAX($BT$6:$CM$6)+2-EF$6,0)*EF$7,"")</f>
        <v/>
      </c>
      <c r="EG17" s="57">
        <f>SUM(DM17:EF17)</f>
        <v>0</v>
      </c>
      <c r="EI17" s="1">
        <v>31</v>
      </c>
      <c r="EJ17" s="1">
        <v>10</v>
      </c>
      <c r="EL17" s="1">
        <v>10</v>
      </c>
      <c r="EM17" s="1">
        <v>34</v>
      </c>
      <c r="EN17" s="1">
        <v>10</v>
      </c>
      <c r="EP17" s="1">
        <v>10</v>
      </c>
    </row>
    <row r="18" spans="1:146" ht="18" hidden="1">
      <c r="A18" s="36" t="s">
        <v>37</v>
      </c>
      <c r="B18" s="37"/>
      <c r="C18" s="38"/>
      <c r="D18" s="39"/>
      <c r="E18" s="40"/>
      <c r="F18" s="41"/>
      <c r="G18" s="42"/>
      <c r="H18" s="43">
        <f t="shared" ref="H8:H47" si="0">IFERROR(VLOOKUP($B18,$B:$CM,H$5,0),"")</f>
        <v>0</v>
      </c>
      <c r="I18" s="43">
        <f t="shared" ref="I8:I47" si="1">IFERROR(VLOOKUP($B18,$B:$CM,I$5,0),0)</f>
        <v>0</v>
      </c>
      <c r="J18" s="43">
        <f t="shared" ref="J8:J47" si="2">IFERROR(VLOOKUP($B18,$B:$CM,J$5,0),"")</f>
        <v>0</v>
      </c>
      <c r="K18" s="43">
        <f t="shared" ref="K8:K47" si="3">IFERROR(VLOOKUP($B18,$B:$CM,K$5,0),0)</f>
        <v>0</v>
      </c>
      <c r="L18" s="43">
        <f t="shared" ref="L8:L47" si="4">IFERROR(VLOOKUP($B18,$B:$CM,L$5,0),"")</f>
        <v>0</v>
      </c>
      <c r="M18" s="43">
        <f t="shared" ref="M8:M47" si="5">IF(IFERROR(VLOOKUP($B18,$B:$CM,M$5,0),"")="",0,IFERROR(VLOOKUP($B18,$B:$CM,M$5,0),0))</f>
        <v>0</v>
      </c>
      <c r="N18" s="43">
        <f t="shared" ref="N9:N47" si="6">BS18</f>
        <v>0</v>
      </c>
      <c r="O18" s="44">
        <f t="shared" ref="O8:O47" si="7">I18+K18+M18+N18</f>
        <v>0</v>
      </c>
      <c r="P18" s="45" t="str">
        <f t="shared" ref="P8:P47" si="8">IFERROR(VLOOKUP(B18,EI:EJ,2,0),"")</f>
        <v/>
      </c>
      <c r="Q18" s="45">
        <f t="shared" ref="Q8:Q47" si="9">IF(ISNUMBER(P18),IF(P18&lt;21,40-(P18-1)*2,1),0)</f>
        <v>0</v>
      </c>
      <c r="R18" s="46"/>
      <c r="S18" s="46" t="str">
        <f t="shared" ref="S8:S47" si="10">IFERROR(VLOOKUP(B18,EK:EL,2,0),"")</f>
        <v/>
      </c>
      <c r="T18" s="46">
        <f t="shared" ref="T8:T47" si="11">SUM(U18:BM18)</f>
        <v>0</v>
      </c>
      <c r="U18" s="47" t="str">
        <f>IFERROR(VLOOKUP($B18,U$3:$BN$5,MAX($U$6:$BM$6)+2-U$6,0),"")</f>
        <v/>
      </c>
      <c r="V18" s="47" t="str">
        <f>IFERROR(VLOOKUP($B18,V$3:$BN$5,MAX($U$6:$BM$6)+2-V$6,0),"")</f>
        <v/>
      </c>
      <c r="W18" s="47" t="str">
        <f>IFERROR(VLOOKUP($B18,W$3:$BN$5,MAX($U$6:$BM$6)+2-W$6,0),"")</f>
        <v/>
      </c>
      <c r="X18" s="47" t="str">
        <f>IFERROR(VLOOKUP($B18,X$3:$BN$5,MAX($U$6:$BM$6)+2-X$6,0),"")</f>
        <v/>
      </c>
      <c r="Y18" s="47" t="str">
        <f>IFERROR(VLOOKUP($B18,Y$3:$BN$5,MAX($U$6:$BM$6)+2-Y$6,0),"")</f>
        <v/>
      </c>
      <c r="Z18" s="47" t="str">
        <f>IFERROR(VLOOKUP($B18,Z$3:$BN$5,MAX($U$6:$BM$6)+2-Z$6,0),"")</f>
        <v/>
      </c>
      <c r="AA18" s="47" t="str">
        <f>IFERROR(VLOOKUP($B18,AA$3:$BN$5,MAX($U$6:$BM$6)+2-AA$6,0),"")</f>
        <v/>
      </c>
      <c r="AB18" s="47" t="str">
        <f>IFERROR(VLOOKUP($B18,AB$3:$BN$5,MAX($U$6:$BM$6)+2-AB$6,0),"")</f>
        <v/>
      </c>
      <c r="AC18" s="47" t="str">
        <f>IFERROR(VLOOKUP($B18,AC$3:$BN$5,MAX($U$6:$BM$6)+2-AC$6,0),"")</f>
        <v/>
      </c>
      <c r="AD18" s="47" t="str">
        <f>IFERROR(VLOOKUP($B18,AD$3:$BN$5,MAX($U$6:$BM$6)+2-AD$6,0),"")</f>
        <v/>
      </c>
      <c r="AE18" s="47" t="str">
        <f>IFERROR(VLOOKUP($B18,AE$3:$BN$5,MAX($U$6:$BM$6)+2-AE$6,0),"")</f>
        <v/>
      </c>
      <c r="AF18" s="47" t="str">
        <f>IFERROR(VLOOKUP($B18,AF$3:$BN$5,MAX($U$6:$BM$6)+2-AF$6,0),"")</f>
        <v/>
      </c>
      <c r="AG18" s="47" t="str">
        <f>IFERROR(VLOOKUP($B18,AG$3:$BN$5,MAX($U$6:$BM$6)+2-AG$6,0),"")</f>
        <v/>
      </c>
      <c r="AH18" s="47" t="str">
        <f>IFERROR(VLOOKUP($B18,AH$3:$BN$5,MAX($U$6:$BM$6)+2-AH$6,0),"")</f>
        <v/>
      </c>
      <c r="AI18" s="47" t="str">
        <f>IFERROR(VLOOKUP($B18,AI$3:$BN$5,MAX($U$6:$BM$6)+2-AI$6,0),"")</f>
        <v/>
      </c>
      <c r="AJ18" s="47" t="str">
        <f>IFERROR(VLOOKUP($B18,AJ$3:$BN$5,MAX($U$6:$BM$6)+2-AJ$6,0),"")</f>
        <v/>
      </c>
      <c r="AK18" s="47" t="str">
        <f>IFERROR(VLOOKUP($B18,AK$3:$BN$5,MAX($U$6:$BM$6)+2-AK$6,0),"")</f>
        <v/>
      </c>
      <c r="AL18" s="47" t="str">
        <f>IFERROR(VLOOKUP($B18,AL$3:$BN$5,MAX($U$6:$BM$6)+2-AL$6,0),"")</f>
        <v/>
      </c>
      <c r="AM18" s="47" t="str">
        <f>IFERROR(VLOOKUP($B18,AM$3:$BN$5,MAX($U$6:$BM$6)+2-AM$6,0),"")</f>
        <v/>
      </c>
      <c r="AN18" s="47" t="str">
        <f>IFERROR(VLOOKUP($B18,AN$3:$BN$5,MAX($U$6:$BM$6)+2-AN$6,0),"")</f>
        <v/>
      </c>
      <c r="AO18" s="47" t="str">
        <f>IFERROR(VLOOKUP($B18,AO$3:$BN$5,MAX($U$6:$BM$6)+2-AO$6,0),"")</f>
        <v/>
      </c>
      <c r="AP18" s="47" t="str">
        <f>IFERROR(VLOOKUP($B18,AP$3:$BN$5,MAX($U$6:$BM$6)+2-AP$6,0),"")</f>
        <v/>
      </c>
      <c r="AQ18" s="47" t="str">
        <f>IFERROR(VLOOKUP($B18,AQ$3:$BN$5,MAX($U$6:$BM$6)+2-AQ$6,0),"")</f>
        <v/>
      </c>
      <c r="AR18" s="47" t="str">
        <f>IFERROR(VLOOKUP($B18,AR$3:$BN$5,MAX($U$6:$BM$6)+2-AR$6,0),"")</f>
        <v/>
      </c>
      <c r="AS18" s="47" t="str">
        <f>IFERROR(VLOOKUP($B18,AS$3:$BN$5,MAX($U$6:$BM$6)+2-AS$6,0),"")</f>
        <v/>
      </c>
      <c r="AT18" s="47" t="str">
        <f>IFERROR(VLOOKUP($B18,AT$3:$BN$5,MAX($U$6:$BM$6)+2-AT$6,0),"")</f>
        <v/>
      </c>
      <c r="AU18" s="47" t="str">
        <f>IFERROR(VLOOKUP($B18,AU$3:$BN$5,MAX($U$6:$BM$6)+2-AU$6,0),"")</f>
        <v/>
      </c>
      <c r="AV18" s="47" t="str">
        <f>IFERROR(VLOOKUP($B18,AV$3:$BN$5,MAX($U$6:$BM$6)+2-AV$6,0),"")</f>
        <v/>
      </c>
      <c r="AW18" s="47" t="str">
        <f>IFERROR(VLOOKUP($B18,AW$3:$BN$5,MAX($U$6:$BM$6)+2-AW$6,0),"")</f>
        <v/>
      </c>
      <c r="AX18" s="47" t="str">
        <f>IFERROR(VLOOKUP($B18,AX$3:$BN$5,MAX($U$6:$BM$6)+2-AX$6,0),"")</f>
        <v/>
      </c>
      <c r="AY18" s="47" t="str">
        <f>IFERROR(VLOOKUP($B18,AY$3:$BN$5,MAX($U$6:$BM$6)+2-AY$6,0),"")</f>
        <v/>
      </c>
      <c r="AZ18" s="47" t="str">
        <f>IFERROR(VLOOKUP($B18,AZ$3:$BN$5,MAX($U$6:$BM$6)+2-AZ$6,0),"")</f>
        <v/>
      </c>
      <c r="BA18" s="47" t="str">
        <f>IFERROR(VLOOKUP($B18,BA$3:$BN$5,MAX($U$6:$BM$6)+2-BA$6,0),"")</f>
        <v/>
      </c>
      <c r="BB18" s="47" t="str">
        <f>IFERROR(VLOOKUP($B18,BB$3:$BN$5,MAX($U$6:$BM$6)+2-BB$6,0),"")</f>
        <v/>
      </c>
      <c r="BC18" s="47" t="str">
        <f>IFERROR(VLOOKUP($B18,BC$3:$BN$5,MAX($U$6:$BM$6)+2-BC$6,0),"")</f>
        <v/>
      </c>
      <c r="BD18" s="47" t="str">
        <f>IFERROR(VLOOKUP($B18,BD$3:$BN$5,MAX($U$6:$BM$6)+2-BD$6,0),"")</f>
        <v/>
      </c>
      <c r="BE18" s="47" t="str">
        <f>IFERROR(VLOOKUP($B18,BE$3:$BN$5,MAX($U$6:$BM$6)+2-BE$6,0),"")</f>
        <v/>
      </c>
      <c r="BF18" s="47" t="str">
        <f>IFERROR(VLOOKUP($B18,BF$3:$BN$5,MAX($U$6:$BM$6)+2-BF$6,0),"")</f>
        <v/>
      </c>
      <c r="BG18" s="47" t="str">
        <f>IFERROR(VLOOKUP($B18,BG$3:$BN$5,MAX($U$6:$BM$6)+2-BG$6,0),"")</f>
        <v/>
      </c>
      <c r="BH18" s="47" t="str">
        <f>IFERROR(VLOOKUP($B18,BH$3:$BN$5,MAX($U$6:$BM$6)+2-BH$6,0),"")</f>
        <v/>
      </c>
      <c r="BI18" s="47" t="str">
        <f>IFERROR(VLOOKUP($B18,BI$3:$BN$5,MAX($U$6:$BM$6)+2-BI$6,0),"")</f>
        <v/>
      </c>
      <c r="BJ18" s="47" t="str">
        <f>IFERROR(VLOOKUP($B18,BJ$3:$BN$5,MAX($U$6:$BM$6)+2-BJ$6,0),"")</f>
        <v/>
      </c>
      <c r="BK18" s="47" t="str">
        <f>IFERROR(VLOOKUP($B18,BK$3:$BN$5,MAX($U$6:$BM$6)+2-BK$6,0),"")</f>
        <v/>
      </c>
      <c r="BL18" s="47" t="str">
        <f>IFERROR(VLOOKUP($B18,BL$3:$BN$5,MAX($U$6:$BM$6)+2-BL$6,0),"")</f>
        <v/>
      </c>
      <c r="BM18" s="47" t="str">
        <f>IFERROR(VLOOKUP($B18,BM$3:$BN$5,MAX($U$6:$BM$6)+2-BM$6,0),"")</f>
        <v/>
      </c>
      <c r="BN18" s="46">
        <f t="shared" ref="BN8:BN47" si="12">IF(ISNUMBER(R18),IF(R18&lt;21,40-(R18-1)*2,1),R18)</f>
        <v>0</v>
      </c>
      <c r="BO18" s="48" t="str">
        <f t="shared" ref="BO8:BO47" si="13">IFERROR(VLOOKUP(B18,EM:EN,2,0),"")</f>
        <v/>
      </c>
      <c r="BP18" s="48" t="str">
        <f t="shared" ref="BP8:BP47" si="14">IF(ISNUMBER(BO18),IF(BO18&gt;20,1,40-(BO18-1)*2),BO18)</f>
        <v/>
      </c>
      <c r="BQ18" s="49" t="str">
        <f t="shared" ref="BQ8:BQ47" si="15">IFERROR(VLOOKUP(B18,EO:EP,2,0),"")</f>
        <v/>
      </c>
      <c r="BR18" s="50">
        <f t="shared" ref="BR9:BR47" si="16">SUM(DK18+EG18)</f>
        <v>0</v>
      </c>
      <c r="BS18" s="51">
        <f t="shared" ref="BS8:BS47" si="17">SUM(BT18:CN18)+BR18*20</f>
        <v>0</v>
      </c>
      <c r="BT18" s="52" t="str">
        <f>IFERROR(VLOOKUP($B18,BT$2:$CN$5,MAX($BT$6:$CM$6)+2-BT$6,0)*BT$7,"")</f>
        <v/>
      </c>
      <c r="BU18" s="52" t="str">
        <f>IFERROR(VLOOKUP($B18,BU$2:$CN$5,MAX($BT$6:$CM$6)+2-BU$6,0)*BU$7,"")</f>
        <v/>
      </c>
      <c r="BV18" s="52" t="str">
        <f>IFERROR(VLOOKUP($B18,BV$2:$CN$5,MAX($BT$6:$CM$6)+2-BV$6,0)*BV$7,"")</f>
        <v/>
      </c>
      <c r="BW18" s="52" t="str">
        <f>IFERROR(VLOOKUP($B18,BW$2:$CN$5,MAX($BT$6:$CM$6)+2-BW$6,0)*BW$7,"")</f>
        <v/>
      </c>
      <c r="BX18" s="52" t="str">
        <f>IFERROR(VLOOKUP($B18,BX$2:$CN$5,MAX($BT$6:$CM$6)+2-BX$6,0)*BX$7,"")</f>
        <v/>
      </c>
      <c r="BY18" s="52" t="str">
        <f>IFERROR(VLOOKUP($B18,BY$2:$CN$5,MAX($BT$6:$CM$6)+2-BY$6,0)*BY$7,"")</f>
        <v/>
      </c>
      <c r="BZ18" s="52" t="str">
        <f>IFERROR(VLOOKUP($B18,BZ$2:$CN$5,MAX($BT$6:$CM$6)+2-BZ$6,0)*BZ$7,"")</f>
        <v/>
      </c>
      <c r="CA18" s="52" t="str">
        <f>IFERROR(VLOOKUP($B18,CA$2:$CN$5,MAX($BT$6:$CM$6)+2-CA$6,0)*CA$7,"")</f>
        <v/>
      </c>
      <c r="CB18" s="52" t="str">
        <f>IFERROR(VLOOKUP($B18,CB$2:$CN$5,MAX($BT$6:$CM$6)+2-CB$6,0)*CB$7,"")</f>
        <v/>
      </c>
      <c r="CC18" s="52" t="str">
        <f>IFERROR(VLOOKUP($B18,CC$2:$CN$5,MAX($BT$6:$CM$6)+2-CC$6,0)*CC$7,"")</f>
        <v/>
      </c>
      <c r="CD18" s="52" t="str">
        <f>IFERROR(VLOOKUP($B18,CD$2:$CN$5,MAX($BT$6:$CM$6)+2-CD$6,0)*CD$7,"")</f>
        <v/>
      </c>
      <c r="CE18" s="52" t="str">
        <f>IFERROR(VLOOKUP($B18,CE$2:$CN$5,MAX($BT$6:$CM$6)+2-CE$6,0)*CE$7,"")</f>
        <v/>
      </c>
      <c r="CF18" s="52" t="str">
        <f>IFERROR(VLOOKUP($B18,CF$2:$CN$5,MAX($BT$6:$CM$6)+2-CF$6,0)*CF$7,"")</f>
        <v/>
      </c>
      <c r="CG18" s="52" t="str">
        <f>IFERROR(VLOOKUP($B18,CG$2:$CN$5,MAX($BT$6:$CM$6)+2-CG$6,0)*CG$7,"")</f>
        <v/>
      </c>
      <c r="CH18" s="52" t="str">
        <f>IFERROR(VLOOKUP($B18,CH$2:$CN$5,MAX($BT$6:$CM$6)+2-CH$6,0)*CH$7,"")</f>
        <v/>
      </c>
      <c r="CI18" s="52" t="str">
        <f>IFERROR(VLOOKUP($B18,CI$2:$CN$5,MAX($BT$6:$CM$6)+2-CI$6,0)*CI$7,"")</f>
        <v/>
      </c>
      <c r="CJ18" s="52" t="str">
        <f>IFERROR(VLOOKUP($B18,CJ$2:$CN$5,MAX($BT$6:$CM$6)+2-CJ$6,0)*CJ$7,"")</f>
        <v/>
      </c>
      <c r="CK18" s="52" t="str">
        <f>IFERROR(VLOOKUP($B18,CK$2:$CN$5,MAX($BT$6:$CM$6)+2-CK$6,0)*CK$7,"")</f>
        <v/>
      </c>
      <c r="CL18" s="52" t="str">
        <f>IFERROR(VLOOKUP($B18,CL$2:$CN$5,MAX($BT$6:$CM$6)+2-CL$6,0)*CL$7,"")</f>
        <v/>
      </c>
      <c r="CM18" s="52" t="str">
        <f>IFERROR(VLOOKUP($B18,CM$2:$CN$5,MAX($BT$6:$CM$6)+2-CM$6,0)*CM$7,"")</f>
        <v/>
      </c>
      <c r="CP18" s="53"/>
      <c r="CQ18" s="54" t="str">
        <f>IFERROR(VLOOKUP($B18,BT$49:$CN$58,MAX($CQ$6:$DJ$6)+2-CQ$6,0)*CQ$7,"")</f>
        <v/>
      </c>
      <c r="CR18" s="54" t="str">
        <f>IFERROR(VLOOKUP($B18,BU$49:$CN$58,MAX($CQ$6:$DJ$6)+2-CR$6,0)*CR$7,"")</f>
        <v/>
      </c>
      <c r="CS18" s="54" t="str">
        <f>IFERROR(VLOOKUP($B18,BV$49:$CN$58,MAX($CQ$6:$DJ$6)+2-CS$6,0)*CS$7,"")</f>
        <v/>
      </c>
      <c r="CT18" s="54" t="str">
        <f>IFERROR(VLOOKUP($B18,BW$49:$CN$58,MAX($CQ$6:$DJ$6)+2-CT$6,0)*CT$7,"")</f>
        <v/>
      </c>
      <c r="CU18" s="54" t="str">
        <f>IFERROR(VLOOKUP($B18,BX$49:$CN$58,MAX($CQ$6:$DJ$6)+2-CU$6,0)*CU$7,"")</f>
        <v/>
      </c>
      <c r="CV18" s="54" t="str">
        <f>IFERROR(VLOOKUP($B18,BY$49:$CN$58,MAX($CQ$6:$DJ$6)+2-CV$6,0)*CV$7,"")</f>
        <v/>
      </c>
      <c r="CW18" s="54" t="str">
        <f>IFERROR(VLOOKUP($B18,BZ$49:$CN$58,MAX($CQ$6:$DJ$6)+2-CW$6,0)*CW$7,"")</f>
        <v/>
      </c>
      <c r="CX18" s="54" t="str">
        <f>IFERROR(VLOOKUP($B18,CA$49:$CN$58,MAX($CQ$6:$DJ$6)+2-CX$6,0)*CX$7,"")</f>
        <v/>
      </c>
      <c r="CY18" s="54" t="str">
        <f>IFERROR(VLOOKUP($B18,CB$49:$CN$58,MAX($CQ$6:$DJ$6)+2-CY$6,0)*CY$7,"")</f>
        <v/>
      </c>
      <c r="CZ18" s="54" t="str">
        <f>IFERROR(VLOOKUP($B18,CC$49:$CN$58,MAX($CQ$6:$DJ$6)+2-CZ$6,0)*CZ$7,"")</f>
        <v/>
      </c>
      <c r="DA18" s="54" t="str">
        <f>IFERROR(VLOOKUP($B18,CD$49:$CN$58,MAX($CQ$6:$DJ$6)+2-DA$6,0)*DA$7,"")</f>
        <v/>
      </c>
      <c r="DB18" s="54" t="str">
        <f>IFERROR(VLOOKUP($B18,CE$49:$CN$58,MAX($CQ$6:$DJ$6)+2-DB$6,0)*DB$7,"")</f>
        <v/>
      </c>
      <c r="DC18" s="54" t="str">
        <f>IFERROR(VLOOKUP($B18,CF$49:$CN$58,MAX($CQ$6:$DJ$6)+2-DC$6,0)*DC$7,"")</f>
        <v/>
      </c>
      <c r="DD18" s="54" t="str">
        <f>IFERROR(VLOOKUP($B18,CG$49:$CN$58,MAX($CQ$6:$DJ$6)+2-DD$6,0)*DD$7,"")</f>
        <v/>
      </c>
      <c r="DE18" s="54" t="str">
        <f>IFERROR(VLOOKUP($B18,CH$49:$CN$58,MAX($CQ$6:$DJ$6)+2-DE$6,0)*DE$7,"")</f>
        <v/>
      </c>
      <c r="DF18" s="54" t="str">
        <f>IFERROR(VLOOKUP($B18,CI$49:$CN$58,MAX($CQ$6:$DJ$6)+2-DF$6,0)*DF$7,"")</f>
        <v/>
      </c>
      <c r="DG18" s="54" t="str">
        <f>IFERROR(VLOOKUP($B18,CJ$49:$CN$58,MAX($CQ$6:$DJ$6)+2-DG$6,0)*DG$7,"")</f>
        <v/>
      </c>
      <c r="DH18" s="54" t="str">
        <f>IFERROR(VLOOKUP($B18,CK$49:$CN$58,MAX($CQ$6:$DJ$6)+2-DH$6,0)*DH$7,"")</f>
        <v/>
      </c>
      <c r="DI18" s="54" t="str">
        <f>IFERROR(VLOOKUP($B18,CL$49:$CN$58,MAX($CQ$6:$DJ$6)+2-DI$6,0)*DI$7,"")</f>
        <v/>
      </c>
      <c r="DJ18" s="54" t="str">
        <f>IFERROR(VLOOKUP($B18,CM$49:$CN$58,MAX($CQ$6:$DJ$6)+2-DJ$6,0)*DJ$7,"")</f>
        <v/>
      </c>
      <c r="DK18" s="55">
        <f t="shared" ref="DK9:DK47" si="18">SUM(CQ18:DJ18)</f>
        <v>0</v>
      </c>
      <c r="DM18" s="56" t="str">
        <f>IFERROR(VLOOKUP($B18,BT$60:$CN$69,MAX($BT$6:$CM$6)+2-DM$6,0)*DM$7,"")</f>
        <v/>
      </c>
      <c r="DN18" s="56" t="str">
        <f>IFERROR(VLOOKUP($B18,BU$60:$CN$69,MAX($BT$6:$CM$6)+2-DN$6,0)*DN$7,"")</f>
        <v/>
      </c>
      <c r="DO18" s="56" t="str">
        <f>IFERROR(VLOOKUP($B18,BV$60:$CN$69,MAX($BT$6:$CM$6)+2-DO$6,0)*DO$7,"")</f>
        <v/>
      </c>
      <c r="DP18" s="56" t="str">
        <f>IFERROR(VLOOKUP($B18,BW$60:$CN$69,MAX($BT$6:$CM$6)+2-DP$6,0)*DP$7,"")</f>
        <v/>
      </c>
      <c r="DQ18" s="56" t="str">
        <f>IFERROR(VLOOKUP($B18,BX$60:$CN$69,MAX($BT$6:$CM$6)+2-DQ$6,0)*DQ$7,"")</f>
        <v/>
      </c>
      <c r="DR18" s="56" t="str">
        <f>IFERROR(VLOOKUP($B18,BY$60:$CN$69,MAX($BT$6:$CM$6)+2-DR$6,0)*DR$7,"")</f>
        <v/>
      </c>
      <c r="DS18" s="56" t="str">
        <f>IFERROR(VLOOKUP($B18,BZ$60:$CN$69,MAX($BT$6:$CM$6)+2-DS$6,0)*DS$7,"")</f>
        <v/>
      </c>
      <c r="DT18" s="56" t="str">
        <f>IFERROR(VLOOKUP($B18,CA$60:$CN$69,MAX($BT$6:$CM$6)+2-DT$6,0)*DT$7,"")</f>
        <v/>
      </c>
      <c r="DU18" s="56" t="str">
        <f>IFERROR(VLOOKUP($B18,CB$60:$CN$69,MAX($BT$6:$CM$6)+2-DU$6,0)*DU$7,"")</f>
        <v/>
      </c>
      <c r="DV18" s="56" t="str">
        <f>IFERROR(VLOOKUP($B18,CC$60:$CN$69,MAX($BT$6:$CM$6)+2-DV$6,0)*DV$7,"")</f>
        <v/>
      </c>
      <c r="DW18" s="56" t="str">
        <f>IFERROR(VLOOKUP($B18,CD$60:$CN$69,MAX($BT$6:$CM$6)+2-DW$6,0)*DW$7,"")</f>
        <v/>
      </c>
      <c r="DX18" s="56" t="str">
        <f>IFERROR(VLOOKUP($B18,CE$60:$CN$69,MAX($BT$6:$CM$6)+2-DX$6,0)*DX$7,"")</f>
        <v/>
      </c>
      <c r="DY18" s="56" t="str">
        <f>IFERROR(VLOOKUP($B18,CF$60:$CN$69,MAX($BT$6:$CM$6)+2-DY$6,0)*DY$7,"")</f>
        <v/>
      </c>
      <c r="DZ18" s="56" t="str">
        <f>IFERROR(VLOOKUP($B18,CG$60:$CN$69,MAX($BT$6:$CM$6)+2-DZ$6,0)*DZ$7,"")</f>
        <v/>
      </c>
      <c r="EA18" s="56" t="str">
        <f>IFERROR(VLOOKUP($B18,CH$60:$CN$69,MAX($BT$6:$CM$6)+2-EA$6,0)*EA$7,"")</f>
        <v/>
      </c>
      <c r="EB18" s="56" t="str">
        <f>IFERROR(VLOOKUP($B18,CI$60:$CN$69,MAX($BT$6:$CM$6)+2-EB$6,0)*EB$7,"")</f>
        <v/>
      </c>
      <c r="EC18" s="56" t="str">
        <f>IFERROR(VLOOKUP($B18,CJ$60:$CN$69,MAX($BT$6:$CM$6)+2-EC$6,0)*EC$7,"")</f>
        <v/>
      </c>
      <c r="ED18" s="56" t="str">
        <f>IFERROR(VLOOKUP($B18,CK$60:$CN$69,MAX($BT$6:$CM$6)+2-ED$6,0)*ED$7,"")</f>
        <v/>
      </c>
      <c r="EE18" s="56" t="str">
        <f>IFERROR(VLOOKUP($B18,CL$60:$CN$69,MAX($BT$6:$CM$6)+2-EE$6,0)*EE$7,"")</f>
        <v/>
      </c>
      <c r="EF18" s="56" t="str">
        <f>IFERROR(VLOOKUP($B18,CM$60:$CN$69,MAX($BT$6:$CM$6)+2-EF$6,0)*EF$7,"")</f>
        <v/>
      </c>
      <c r="EG18" s="57">
        <f t="shared" ref="EG9:EG47" si="19">SUM(DM18:EF18)</f>
        <v>0</v>
      </c>
      <c r="EJ18" s="1">
        <v>11</v>
      </c>
      <c r="EL18" s="1">
        <v>11</v>
      </c>
      <c r="EN18" s="1">
        <v>11</v>
      </c>
      <c r="EP18" s="1">
        <v>11</v>
      </c>
    </row>
    <row r="19" spans="1:146" ht="18" hidden="1">
      <c r="A19" s="36" t="s">
        <v>38</v>
      </c>
      <c r="B19" s="37"/>
      <c r="C19" s="38"/>
      <c r="D19" s="39"/>
      <c r="E19" s="40"/>
      <c r="F19" s="41"/>
      <c r="G19" s="42"/>
      <c r="H19" s="43">
        <f t="shared" si="0"/>
        <v>0</v>
      </c>
      <c r="I19" s="43">
        <f t="shared" si="1"/>
        <v>0</v>
      </c>
      <c r="J19" s="43">
        <f t="shared" si="2"/>
        <v>0</v>
      </c>
      <c r="K19" s="43">
        <f t="shared" si="3"/>
        <v>0</v>
      </c>
      <c r="L19" s="43">
        <f t="shared" si="4"/>
        <v>0</v>
      </c>
      <c r="M19" s="43">
        <f t="shared" si="5"/>
        <v>0</v>
      </c>
      <c r="N19" s="43">
        <f t="shared" si="6"/>
        <v>0</v>
      </c>
      <c r="O19" s="44">
        <f t="shared" si="7"/>
        <v>0</v>
      </c>
      <c r="P19" s="45" t="str">
        <f t="shared" si="8"/>
        <v/>
      </c>
      <c r="Q19" s="45">
        <f t="shared" si="9"/>
        <v>0</v>
      </c>
      <c r="R19" s="46"/>
      <c r="S19" s="46" t="str">
        <f t="shared" si="10"/>
        <v/>
      </c>
      <c r="T19" s="46">
        <f t="shared" si="11"/>
        <v>0</v>
      </c>
      <c r="U19" s="47" t="str">
        <f>IFERROR(VLOOKUP($B19,U$3:$BN$5,MAX($U$6:$BM$6)+2-U$6,0),"")</f>
        <v/>
      </c>
      <c r="V19" s="47" t="str">
        <f>IFERROR(VLOOKUP($B19,V$3:$BN$5,MAX($U$6:$BM$6)+2-V$6,0),"")</f>
        <v/>
      </c>
      <c r="W19" s="47" t="str">
        <f>IFERROR(VLOOKUP($B19,W$3:$BN$5,MAX($U$6:$BM$6)+2-W$6,0),"")</f>
        <v/>
      </c>
      <c r="X19" s="47" t="str">
        <f>IFERROR(VLOOKUP($B19,X$3:$BN$5,MAX($U$6:$BM$6)+2-X$6,0),"")</f>
        <v/>
      </c>
      <c r="Y19" s="47" t="str">
        <f>IFERROR(VLOOKUP($B19,Y$3:$BN$5,MAX($U$6:$BM$6)+2-Y$6,0),"")</f>
        <v/>
      </c>
      <c r="Z19" s="47" t="str">
        <f>IFERROR(VLOOKUP($B19,Z$3:$BN$5,MAX($U$6:$BM$6)+2-Z$6,0),"")</f>
        <v/>
      </c>
      <c r="AA19" s="47" t="str">
        <f>IFERROR(VLOOKUP($B19,AA$3:$BN$5,MAX($U$6:$BM$6)+2-AA$6,0),"")</f>
        <v/>
      </c>
      <c r="AB19" s="47" t="str">
        <f>IFERROR(VLOOKUP($B19,AB$3:$BN$5,MAX($U$6:$BM$6)+2-AB$6,0),"")</f>
        <v/>
      </c>
      <c r="AC19" s="47" t="str">
        <f>IFERROR(VLOOKUP($B19,AC$3:$BN$5,MAX($U$6:$BM$6)+2-AC$6,0),"")</f>
        <v/>
      </c>
      <c r="AD19" s="47" t="str">
        <f>IFERROR(VLOOKUP($B19,AD$3:$BN$5,MAX($U$6:$BM$6)+2-AD$6,0),"")</f>
        <v/>
      </c>
      <c r="AE19" s="47" t="str">
        <f>IFERROR(VLOOKUP($B19,AE$3:$BN$5,MAX($U$6:$BM$6)+2-AE$6,0),"")</f>
        <v/>
      </c>
      <c r="AF19" s="47" t="str">
        <f>IFERROR(VLOOKUP($B19,AF$3:$BN$5,MAX($U$6:$BM$6)+2-AF$6,0),"")</f>
        <v/>
      </c>
      <c r="AG19" s="47" t="str">
        <f>IFERROR(VLOOKUP($B19,AG$3:$BN$5,MAX($U$6:$BM$6)+2-AG$6,0),"")</f>
        <v/>
      </c>
      <c r="AH19" s="47" t="str">
        <f>IFERROR(VLOOKUP($B19,AH$3:$BN$5,MAX($U$6:$BM$6)+2-AH$6,0),"")</f>
        <v/>
      </c>
      <c r="AI19" s="47" t="str">
        <f>IFERROR(VLOOKUP($B19,AI$3:$BN$5,MAX($U$6:$BM$6)+2-AI$6,0),"")</f>
        <v/>
      </c>
      <c r="AJ19" s="47" t="str">
        <f>IFERROR(VLOOKUP($B19,AJ$3:$BN$5,MAX($U$6:$BM$6)+2-AJ$6,0),"")</f>
        <v/>
      </c>
      <c r="AK19" s="47" t="str">
        <f>IFERROR(VLOOKUP($B19,AK$3:$BN$5,MAX($U$6:$BM$6)+2-AK$6,0),"")</f>
        <v/>
      </c>
      <c r="AL19" s="47" t="str">
        <f>IFERROR(VLOOKUP($B19,AL$3:$BN$5,MAX($U$6:$BM$6)+2-AL$6,0),"")</f>
        <v/>
      </c>
      <c r="AM19" s="47" t="str">
        <f>IFERROR(VLOOKUP($B19,AM$3:$BN$5,MAX($U$6:$BM$6)+2-AM$6,0),"")</f>
        <v/>
      </c>
      <c r="AN19" s="47" t="str">
        <f>IFERROR(VLOOKUP($B19,AN$3:$BN$5,MAX($U$6:$BM$6)+2-AN$6,0),"")</f>
        <v/>
      </c>
      <c r="AO19" s="47" t="str">
        <f>IFERROR(VLOOKUP($B19,AO$3:$BN$5,MAX($U$6:$BM$6)+2-AO$6,0),"")</f>
        <v/>
      </c>
      <c r="AP19" s="47" t="str">
        <f>IFERROR(VLOOKUP($B19,AP$3:$BN$5,MAX($U$6:$BM$6)+2-AP$6,0),"")</f>
        <v/>
      </c>
      <c r="AQ19" s="47" t="str">
        <f>IFERROR(VLOOKUP($B19,AQ$3:$BN$5,MAX($U$6:$BM$6)+2-AQ$6,0),"")</f>
        <v/>
      </c>
      <c r="AR19" s="47" t="str">
        <f>IFERROR(VLOOKUP($B19,AR$3:$BN$5,MAX($U$6:$BM$6)+2-AR$6,0),"")</f>
        <v/>
      </c>
      <c r="AS19" s="47" t="str">
        <f>IFERROR(VLOOKUP($B19,AS$3:$BN$5,MAX($U$6:$BM$6)+2-AS$6,0),"")</f>
        <v/>
      </c>
      <c r="AT19" s="47" t="str">
        <f>IFERROR(VLOOKUP($B19,AT$3:$BN$5,MAX($U$6:$BM$6)+2-AT$6,0),"")</f>
        <v/>
      </c>
      <c r="AU19" s="47" t="str">
        <f>IFERROR(VLOOKUP($B19,AU$3:$BN$5,MAX($U$6:$BM$6)+2-AU$6,0),"")</f>
        <v/>
      </c>
      <c r="AV19" s="47" t="str">
        <f>IFERROR(VLOOKUP($B19,AV$3:$BN$5,MAX($U$6:$BM$6)+2-AV$6,0),"")</f>
        <v/>
      </c>
      <c r="AW19" s="47" t="str">
        <f>IFERROR(VLOOKUP($B19,AW$3:$BN$5,MAX($U$6:$BM$6)+2-AW$6,0),"")</f>
        <v/>
      </c>
      <c r="AX19" s="47" t="str">
        <f>IFERROR(VLOOKUP($B19,AX$3:$BN$5,MAX($U$6:$BM$6)+2-AX$6,0),"")</f>
        <v/>
      </c>
      <c r="AY19" s="47" t="str">
        <f>IFERROR(VLOOKUP($B19,AY$3:$BN$5,MAX($U$6:$BM$6)+2-AY$6,0),"")</f>
        <v/>
      </c>
      <c r="AZ19" s="47" t="str">
        <f>IFERROR(VLOOKUP($B19,AZ$3:$BN$5,MAX($U$6:$BM$6)+2-AZ$6,0),"")</f>
        <v/>
      </c>
      <c r="BA19" s="47" t="str">
        <f>IFERROR(VLOOKUP($B19,BA$3:$BN$5,MAX($U$6:$BM$6)+2-BA$6,0),"")</f>
        <v/>
      </c>
      <c r="BB19" s="47" t="str">
        <f>IFERROR(VLOOKUP($B19,BB$3:$BN$5,MAX($U$6:$BM$6)+2-BB$6,0),"")</f>
        <v/>
      </c>
      <c r="BC19" s="47" t="str">
        <f>IFERROR(VLOOKUP($B19,BC$3:$BN$5,MAX($U$6:$BM$6)+2-BC$6,0),"")</f>
        <v/>
      </c>
      <c r="BD19" s="47" t="str">
        <f>IFERROR(VLOOKUP($B19,BD$3:$BN$5,MAX($U$6:$BM$6)+2-BD$6,0),"")</f>
        <v/>
      </c>
      <c r="BE19" s="47" t="str">
        <f>IFERROR(VLOOKUP($B19,BE$3:$BN$5,MAX($U$6:$BM$6)+2-BE$6,0),"")</f>
        <v/>
      </c>
      <c r="BF19" s="47" t="str">
        <f>IFERROR(VLOOKUP($B19,BF$3:$BN$5,MAX($U$6:$BM$6)+2-BF$6,0),"")</f>
        <v/>
      </c>
      <c r="BG19" s="47" t="str">
        <f>IFERROR(VLOOKUP($B19,BG$3:$BN$5,MAX($U$6:$BM$6)+2-BG$6,0),"")</f>
        <v/>
      </c>
      <c r="BH19" s="47" t="str">
        <f>IFERROR(VLOOKUP($B19,BH$3:$BN$5,MAX($U$6:$BM$6)+2-BH$6,0),"")</f>
        <v/>
      </c>
      <c r="BI19" s="47" t="str">
        <f>IFERROR(VLOOKUP($B19,BI$3:$BN$5,MAX($U$6:$BM$6)+2-BI$6,0),"")</f>
        <v/>
      </c>
      <c r="BJ19" s="47" t="str">
        <f>IFERROR(VLOOKUP($B19,BJ$3:$BN$5,MAX($U$6:$BM$6)+2-BJ$6,0),"")</f>
        <v/>
      </c>
      <c r="BK19" s="47" t="str">
        <f>IFERROR(VLOOKUP($B19,BK$3:$BN$5,MAX($U$6:$BM$6)+2-BK$6,0),"")</f>
        <v/>
      </c>
      <c r="BL19" s="47" t="str">
        <f>IFERROR(VLOOKUP($B19,BL$3:$BN$5,MAX($U$6:$BM$6)+2-BL$6,0),"")</f>
        <v/>
      </c>
      <c r="BM19" s="47" t="str">
        <f>IFERROR(VLOOKUP($B19,BM$3:$BN$5,MAX($U$6:$BM$6)+2-BM$6,0),"")</f>
        <v/>
      </c>
      <c r="BN19" s="46">
        <f t="shared" si="12"/>
        <v>0</v>
      </c>
      <c r="BO19" s="48" t="str">
        <f t="shared" si="13"/>
        <v/>
      </c>
      <c r="BP19" s="48" t="str">
        <f t="shared" si="14"/>
        <v/>
      </c>
      <c r="BQ19" s="49" t="str">
        <f t="shared" si="15"/>
        <v/>
      </c>
      <c r="BR19" s="50">
        <f t="shared" si="16"/>
        <v>0</v>
      </c>
      <c r="BS19" s="51">
        <f t="shared" si="17"/>
        <v>0</v>
      </c>
      <c r="BT19" s="52" t="str">
        <f>IFERROR(VLOOKUP($B19,BT$2:$CN$5,MAX($BT$6:$CM$6)+2-BT$6,0)*BT$7,"")</f>
        <v/>
      </c>
      <c r="BU19" s="52" t="str">
        <f>IFERROR(VLOOKUP($B19,BU$2:$CN$5,MAX($BT$6:$CM$6)+2-BU$6,0)*BU$7,"")</f>
        <v/>
      </c>
      <c r="BV19" s="52" t="str">
        <f>IFERROR(VLOOKUP($B19,BV$2:$CN$5,MAX($BT$6:$CM$6)+2-BV$6,0)*BV$7,"")</f>
        <v/>
      </c>
      <c r="BW19" s="52" t="str">
        <f>IFERROR(VLOOKUP($B19,BW$2:$CN$5,MAX($BT$6:$CM$6)+2-BW$6,0)*BW$7,"")</f>
        <v/>
      </c>
      <c r="BX19" s="52" t="str">
        <f>IFERROR(VLOOKUP($B19,BX$2:$CN$5,MAX($BT$6:$CM$6)+2-BX$6,0)*BX$7,"")</f>
        <v/>
      </c>
      <c r="BY19" s="52" t="str">
        <f>IFERROR(VLOOKUP($B19,BY$2:$CN$5,MAX($BT$6:$CM$6)+2-BY$6,0)*BY$7,"")</f>
        <v/>
      </c>
      <c r="BZ19" s="52" t="str">
        <f>IFERROR(VLOOKUP($B19,BZ$2:$CN$5,MAX($BT$6:$CM$6)+2-BZ$6,0)*BZ$7,"")</f>
        <v/>
      </c>
      <c r="CA19" s="52" t="str">
        <f>IFERROR(VLOOKUP($B19,CA$2:$CN$5,MAX($BT$6:$CM$6)+2-CA$6,0)*CA$7,"")</f>
        <v/>
      </c>
      <c r="CB19" s="52" t="str">
        <f>IFERROR(VLOOKUP($B19,CB$2:$CN$5,MAX($BT$6:$CM$6)+2-CB$6,0)*CB$7,"")</f>
        <v/>
      </c>
      <c r="CC19" s="52" t="str">
        <f>IFERROR(VLOOKUP($B19,CC$2:$CN$5,MAX($BT$6:$CM$6)+2-CC$6,0)*CC$7,"")</f>
        <v/>
      </c>
      <c r="CD19" s="52" t="str">
        <f>IFERROR(VLOOKUP($B19,CD$2:$CN$5,MAX($BT$6:$CM$6)+2-CD$6,0)*CD$7,"")</f>
        <v/>
      </c>
      <c r="CE19" s="52" t="str">
        <f>IFERROR(VLOOKUP($B19,CE$2:$CN$5,MAX($BT$6:$CM$6)+2-CE$6,0)*CE$7,"")</f>
        <v/>
      </c>
      <c r="CF19" s="52" t="str">
        <f>IFERROR(VLOOKUP($B19,CF$2:$CN$5,MAX($BT$6:$CM$6)+2-CF$6,0)*CF$7,"")</f>
        <v/>
      </c>
      <c r="CG19" s="52" t="str">
        <f>IFERROR(VLOOKUP($B19,CG$2:$CN$5,MAX($BT$6:$CM$6)+2-CG$6,0)*CG$7,"")</f>
        <v/>
      </c>
      <c r="CH19" s="52" t="str">
        <f>IFERROR(VLOOKUP($B19,CH$2:$CN$5,MAX($BT$6:$CM$6)+2-CH$6,0)*CH$7,"")</f>
        <v/>
      </c>
      <c r="CI19" s="52" t="str">
        <f>IFERROR(VLOOKUP($B19,CI$2:$CN$5,MAX($BT$6:$CM$6)+2-CI$6,0)*CI$7,"")</f>
        <v/>
      </c>
      <c r="CJ19" s="52" t="str">
        <f>IFERROR(VLOOKUP($B19,CJ$2:$CN$5,MAX($BT$6:$CM$6)+2-CJ$6,0)*CJ$7,"")</f>
        <v/>
      </c>
      <c r="CK19" s="52" t="str">
        <f>IFERROR(VLOOKUP($B19,CK$2:$CN$5,MAX($BT$6:$CM$6)+2-CK$6,0)*CK$7,"")</f>
        <v/>
      </c>
      <c r="CL19" s="52" t="str">
        <f>IFERROR(VLOOKUP($B19,CL$2:$CN$5,MAX($BT$6:$CM$6)+2-CL$6,0)*CL$7,"")</f>
        <v/>
      </c>
      <c r="CM19" s="52" t="str">
        <f>IFERROR(VLOOKUP($B19,CM$2:$CN$5,MAX($BT$6:$CM$6)+2-CM$6,0)*CM$7,"")</f>
        <v/>
      </c>
      <c r="CP19" s="53"/>
      <c r="CQ19" s="54" t="str">
        <f>IFERROR(VLOOKUP($B19,BT$49:$CN$58,MAX($CQ$6:$DJ$6)+2-CQ$6,0)*CQ$7,"")</f>
        <v/>
      </c>
      <c r="CR19" s="54" t="str">
        <f>IFERROR(VLOOKUP($B19,BU$49:$CN$58,MAX($CQ$6:$DJ$6)+2-CR$6,0)*CR$7,"")</f>
        <v/>
      </c>
      <c r="CS19" s="54" t="str">
        <f>IFERROR(VLOOKUP($B19,BV$49:$CN$58,MAX($CQ$6:$DJ$6)+2-CS$6,0)*CS$7,"")</f>
        <v/>
      </c>
      <c r="CT19" s="54" t="str">
        <f>IFERROR(VLOOKUP($B19,BW$49:$CN$58,MAX($CQ$6:$DJ$6)+2-CT$6,0)*CT$7,"")</f>
        <v/>
      </c>
      <c r="CU19" s="54" t="str">
        <f>IFERROR(VLOOKUP($B19,BX$49:$CN$58,MAX($CQ$6:$DJ$6)+2-CU$6,0)*CU$7,"")</f>
        <v/>
      </c>
      <c r="CV19" s="54" t="str">
        <f>IFERROR(VLOOKUP($B19,BY$49:$CN$58,MAX($CQ$6:$DJ$6)+2-CV$6,0)*CV$7,"")</f>
        <v/>
      </c>
      <c r="CW19" s="54" t="str">
        <f>IFERROR(VLOOKUP($B19,BZ$49:$CN$58,MAX($CQ$6:$DJ$6)+2-CW$6,0)*CW$7,"")</f>
        <v/>
      </c>
      <c r="CX19" s="54" t="str">
        <f>IFERROR(VLOOKUP($B19,CA$49:$CN$58,MAX($CQ$6:$DJ$6)+2-CX$6,0)*CX$7,"")</f>
        <v/>
      </c>
      <c r="CY19" s="54" t="str">
        <f>IFERROR(VLOOKUP($B19,CB$49:$CN$58,MAX($CQ$6:$DJ$6)+2-CY$6,0)*CY$7,"")</f>
        <v/>
      </c>
      <c r="CZ19" s="54" t="str">
        <f>IFERROR(VLOOKUP($B19,CC$49:$CN$58,MAX($CQ$6:$DJ$6)+2-CZ$6,0)*CZ$7,"")</f>
        <v/>
      </c>
      <c r="DA19" s="54" t="str">
        <f>IFERROR(VLOOKUP($B19,CD$49:$CN$58,MAX($CQ$6:$DJ$6)+2-DA$6,0)*DA$7,"")</f>
        <v/>
      </c>
      <c r="DB19" s="54" t="str">
        <f>IFERROR(VLOOKUP($B19,CE$49:$CN$58,MAX($CQ$6:$DJ$6)+2-DB$6,0)*DB$7,"")</f>
        <v/>
      </c>
      <c r="DC19" s="54" t="str">
        <f>IFERROR(VLOOKUP($B19,CF$49:$CN$58,MAX($CQ$6:$DJ$6)+2-DC$6,0)*DC$7,"")</f>
        <v/>
      </c>
      <c r="DD19" s="54" t="str">
        <f>IFERROR(VLOOKUP($B19,CG$49:$CN$58,MAX($CQ$6:$DJ$6)+2-DD$6,0)*DD$7,"")</f>
        <v/>
      </c>
      <c r="DE19" s="54" t="str">
        <f>IFERROR(VLOOKUP($B19,CH$49:$CN$58,MAX($CQ$6:$DJ$6)+2-DE$6,0)*DE$7,"")</f>
        <v/>
      </c>
      <c r="DF19" s="54" t="str">
        <f>IFERROR(VLOOKUP($B19,CI$49:$CN$58,MAX($CQ$6:$DJ$6)+2-DF$6,0)*DF$7,"")</f>
        <v/>
      </c>
      <c r="DG19" s="54" t="str">
        <f>IFERROR(VLOOKUP($B19,CJ$49:$CN$58,MAX($CQ$6:$DJ$6)+2-DG$6,0)*DG$7,"")</f>
        <v/>
      </c>
      <c r="DH19" s="54" t="str">
        <f>IFERROR(VLOOKUP($B19,CK$49:$CN$58,MAX($CQ$6:$DJ$6)+2-DH$6,0)*DH$7,"")</f>
        <v/>
      </c>
      <c r="DI19" s="54" t="str">
        <f>IFERROR(VLOOKUP($B19,CL$49:$CN$58,MAX($CQ$6:$DJ$6)+2-DI$6,0)*DI$7,"")</f>
        <v/>
      </c>
      <c r="DJ19" s="54" t="str">
        <f>IFERROR(VLOOKUP($B19,CM$49:$CN$58,MAX($CQ$6:$DJ$6)+2-DJ$6,0)*DJ$7,"")</f>
        <v/>
      </c>
      <c r="DK19" s="55">
        <f t="shared" si="18"/>
        <v>0</v>
      </c>
      <c r="DM19" s="56" t="str">
        <f>IFERROR(VLOOKUP($B19,BT$60:$CN$69,MAX($BT$6:$CM$6)+2-DM$6,0)*DM$7,"")</f>
        <v/>
      </c>
      <c r="DN19" s="56" t="str">
        <f>IFERROR(VLOOKUP($B19,BU$60:$CN$69,MAX($BT$6:$CM$6)+2-DN$6,0)*DN$7,"")</f>
        <v/>
      </c>
      <c r="DO19" s="56" t="str">
        <f>IFERROR(VLOOKUP($B19,BV$60:$CN$69,MAX($BT$6:$CM$6)+2-DO$6,0)*DO$7,"")</f>
        <v/>
      </c>
      <c r="DP19" s="56" t="str">
        <f>IFERROR(VLOOKUP($B19,BW$60:$CN$69,MAX($BT$6:$CM$6)+2-DP$6,0)*DP$7,"")</f>
        <v/>
      </c>
      <c r="DQ19" s="56" t="str">
        <f>IFERROR(VLOOKUP($B19,BX$60:$CN$69,MAX($BT$6:$CM$6)+2-DQ$6,0)*DQ$7,"")</f>
        <v/>
      </c>
      <c r="DR19" s="56" t="str">
        <f>IFERROR(VLOOKUP($B19,BY$60:$CN$69,MAX($BT$6:$CM$6)+2-DR$6,0)*DR$7,"")</f>
        <v/>
      </c>
      <c r="DS19" s="56" t="str">
        <f>IFERROR(VLOOKUP($B19,BZ$60:$CN$69,MAX($BT$6:$CM$6)+2-DS$6,0)*DS$7,"")</f>
        <v/>
      </c>
      <c r="DT19" s="56" t="str">
        <f>IFERROR(VLOOKUP($B19,CA$60:$CN$69,MAX($BT$6:$CM$6)+2-DT$6,0)*DT$7,"")</f>
        <v/>
      </c>
      <c r="DU19" s="56" t="str">
        <f>IFERROR(VLOOKUP($B19,CB$60:$CN$69,MAX($BT$6:$CM$6)+2-DU$6,0)*DU$7,"")</f>
        <v/>
      </c>
      <c r="DV19" s="56" t="str">
        <f>IFERROR(VLOOKUP($B19,CC$60:$CN$69,MAX($BT$6:$CM$6)+2-DV$6,0)*DV$7,"")</f>
        <v/>
      </c>
      <c r="DW19" s="56" t="str">
        <f>IFERROR(VLOOKUP($B19,CD$60:$CN$69,MAX($BT$6:$CM$6)+2-DW$6,0)*DW$7,"")</f>
        <v/>
      </c>
      <c r="DX19" s="56" t="str">
        <f>IFERROR(VLOOKUP($B19,CE$60:$CN$69,MAX($BT$6:$CM$6)+2-DX$6,0)*DX$7,"")</f>
        <v/>
      </c>
      <c r="DY19" s="56" t="str">
        <f>IFERROR(VLOOKUP($B19,CF$60:$CN$69,MAX($BT$6:$CM$6)+2-DY$6,0)*DY$7,"")</f>
        <v/>
      </c>
      <c r="DZ19" s="56" t="str">
        <f>IFERROR(VLOOKUP($B19,CG$60:$CN$69,MAX($BT$6:$CM$6)+2-DZ$6,0)*DZ$7,"")</f>
        <v/>
      </c>
      <c r="EA19" s="56" t="str">
        <f>IFERROR(VLOOKUP($B19,CH$60:$CN$69,MAX($BT$6:$CM$6)+2-EA$6,0)*EA$7,"")</f>
        <v/>
      </c>
      <c r="EB19" s="56" t="str">
        <f>IFERROR(VLOOKUP($B19,CI$60:$CN$69,MAX($BT$6:$CM$6)+2-EB$6,0)*EB$7,"")</f>
        <v/>
      </c>
      <c r="EC19" s="56" t="str">
        <f>IFERROR(VLOOKUP($B19,CJ$60:$CN$69,MAX($BT$6:$CM$6)+2-EC$6,0)*EC$7,"")</f>
        <v/>
      </c>
      <c r="ED19" s="56" t="str">
        <f>IFERROR(VLOOKUP($B19,CK$60:$CN$69,MAX($BT$6:$CM$6)+2-ED$6,0)*ED$7,"")</f>
        <v/>
      </c>
      <c r="EE19" s="56" t="str">
        <f>IFERROR(VLOOKUP($B19,CL$60:$CN$69,MAX($BT$6:$CM$6)+2-EE$6,0)*EE$7,"")</f>
        <v/>
      </c>
      <c r="EF19" s="56" t="str">
        <f>IFERROR(VLOOKUP($B19,CM$60:$CN$69,MAX($BT$6:$CM$6)+2-EF$6,0)*EF$7,"")</f>
        <v/>
      </c>
      <c r="EG19" s="57">
        <f t="shared" si="19"/>
        <v>0</v>
      </c>
      <c r="EJ19" s="1">
        <v>12</v>
      </c>
      <c r="EL19" s="1">
        <v>12</v>
      </c>
      <c r="EN19" s="1">
        <v>12</v>
      </c>
      <c r="EP19" s="1">
        <v>12</v>
      </c>
    </row>
    <row r="20" spans="1:146" ht="18" hidden="1">
      <c r="A20" s="36" t="s">
        <v>39</v>
      </c>
      <c r="B20" s="37"/>
      <c r="C20" s="38"/>
      <c r="D20" s="39"/>
      <c r="E20" s="40"/>
      <c r="F20" s="41"/>
      <c r="G20" s="42"/>
      <c r="H20" s="43">
        <f t="shared" si="0"/>
        <v>0</v>
      </c>
      <c r="I20" s="43">
        <f t="shared" si="1"/>
        <v>0</v>
      </c>
      <c r="J20" s="43">
        <f t="shared" si="2"/>
        <v>0</v>
      </c>
      <c r="K20" s="43">
        <f t="shared" si="3"/>
        <v>0</v>
      </c>
      <c r="L20" s="43">
        <f t="shared" si="4"/>
        <v>0</v>
      </c>
      <c r="M20" s="43">
        <f t="shared" si="5"/>
        <v>0</v>
      </c>
      <c r="N20" s="43">
        <f t="shared" si="6"/>
        <v>0</v>
      </c>
      <c r="O20" s="44">
        <f t="shared" si="7"/>
        <v>0</v>
      </c>
      <c r="P20" s="45" t="str">
        <f t="shared" si="8"/>
        <v/>
      </c>
      <c r="Q20" s="45">
        <f t="shared" si="9"/>
        <v>0</v>
      </c>
      <c r="R20" s="46"/>
      <c r="S20" s="46" t="str">
        <f t="shared" si="10"/>
        <v/>
      </c>
      <c r="T20" s="46">
        <f t="shared" si="11"/>
        <v>0</v>
      </c>
      <c r="U20" s="47" t="str">
        <f>IFERROR(VLOOKUP($B20,U$3:$BN$5,MAX($U$6:$BM$6)+2-U$6,0),"")</f>
        <v/>
      </c>
      <c r="V20" s="47" t="str">
        <f>IFERROR(VLOOKUP($B20,V$3:$BN$5,MAX($U$6:$BM$6)+2-V$6,0),"")</f>
        <v/>
      </c>
      <c r="W20" s="47" t="str">
        <f>IFERROR(VLOOKUP($B20,W$3:$BN$5,MAX($U$6:$BM$6)+2-W$6,0),"")</f>
        <v/>
      </c>
      <c r="X20" s="47" t="str">
        <f>IFERROR(VLOOKUP($B20,X$3:$BN$5,MAX($U$6:$BM$6)+2-X$6,0),"")</f>
        <v/>
      </c>
      <c r="Y20" s="47" t="str">
        <f>IFERROR(VLOOKUP($B20,Y$3:$BN$5,MAX($U$6:$BM$6)+2-Y$6,0),"")</f>
        <v/>
      </c>
      <c r="Z20" s="47" t="str">
        <f>IFERROR(VLOOKUP($B20,Z$3:$BN$5,MAX($U$6:$BM$6)+2-Z$6,0),"")</f>
        <v/>
      </c>
      <c r="AA20" s="47" t="str">
        <f>IFERROR(VLOOKUP($B20,AA$3:$BN$5,MAX($U$6:$BM$6)+2-AA$6,0),"")</f>
        <v/>
      </c>
      <c r="AB20" s="47" t="str">
        <f>IFERROR(VLOOKUP($B20,AB$3:$BN$5,MAX($U$6:$BM$6)+2-AB$6,0),"")</f>
        <v/>
      </c>
      <c r="AC20" s="47" t="str">
        <f>IFERROR(VLOOKUP($B20,AC$3:$BN$5,MAX($U$6:$BM$6)+2-AC$6,0),"")</f>
        <v/>
      </c>
      <c r="AD20" s="47" t="str">
        <f>IFERROR(VLOOKUP($B20,AD$3:$BN$5,MAX($U$6:$BM$6)+2-AD$6,0),"")</f>
        <v/>
      </c>
      <c r="AE20" s="47" t="str">
        <f>IFERROR(VLOOKUP($B20,AE$3:$BN$5,MAX($U$6:$BM$6)+2-AE$6,0),"")</f>
        <v/>
      </c>
      <c r="AF20" s="47" t="str">
        <f>IFERROR(VLOOKUP($B20,AF$3:$BN$5,MAX($U$6:$BM$6)+2-AF$6,0),"")</f>
        <v/>
      </c>
      <c r="AG20" s="47" t="str">
        <f>IFERROR(VLOOKUP($B20,AG$3:$BN$5,MAX($U$6:$BM$6)+2-AG$6,0),"")</f>
        <v/>
      </c>
      <c r="AH20" s="47" t="str">
        <f>IFERROR(VLOOKUP($B20,AH$3:$BN$5,MAX($U$6:$BM$6)+2-AH$6,0),"")</f>
        <v/>
      </c>
      <c r="AI20" s="47" t="str">
        <f>IFERROR(VLOOKUP($B20,AI$3:$BN$5,MAX($U$6:$BM$6)+2-AI$6,0),"")</f>
        <v/>
      </c>
      <c r="AJ20" s="47" t="str">
        <f>IFERROR(VLOOKUP($B20,AJ$3:$BN$5,MAX($U$6:$BM$6)+2-AJ$6,0),"")</f>
        <v/>
      </c>
      <c r="AK20" s="47" t="str">
        <f>IFERROR(VLOOKUP($B20,AK$3:$BN$5,MAX($U$6:$BM$6)+2-AK$6,0),"")</f>
        <v/>
      </c>
      <c r="AL20" s="47" t="str">
        <f>IFERROR(VLOOKUP($B20,AL$3:$BN$5,MAX($U$6:$BM$6)+2-AL$6,0),"")</f>
        <v/>
      </c>
      <c r="AM20" s="47" t="str">
        <f>IFERROR(VLOOKUP($B20,AM$3:$BN$5,MAX($U$6:$BM$6)+2-AM$6,0),"")</f>
        <v/>
      </c>
      <c r="AN20" s="47" t="str">
        <f>IFERROR(VLOOKUP($B20,AN$3:$BN$5,MAX($U$6:$BM$6)+2-AN$6,0),"")</f>
        <v/>
      </c>
      <c r="AO20" s="47" t="str">
        <f>IFERROR(VLOOKUP($B20,AO$3:$BN$5,MAX($U$6:$BM$6)+2-AO$6,0),"")</f>
        <v/>
      </c>
      <c r="AP20" s="47" t="str">
        <f>IFERROR(VLOOKUP($B20,AP$3:$BN$5,MAX($U$6:$BM$6)+2-AP$6,0),"")</f>
        <v/>
      </c>
      <c r="AQ20" s="47" t="str">
        <f>IFERROR(VLOOKUP($B20,AQ$3:$BN$5,MAX($U$6:$BM$6)+2-AQ$6,0),"")</f>
        <v/>
      </c>
      <c r="AR20" s="47" t="str">
        <f>IFERROR(VLOOKUP($B20,AR$3:$BN$5,MAX($U$6:$BM$6)+2-AR$6,0),"")</f>
        <v/>
      </c>
      <c r="AS20" s="47" t="str">
        <f>IFERROR(VLOOKUP($B20,AS$3:$BN$5,MAX($U$6:$BM$6)+2-AS$6,0),"")</f>
        <v/>
      </c>
      <c r="AT20" s="47" t="str">
        <f>IFERROR(VLOOKUP($B20,AT$3:$BN$5,MAX($U$6:$BM$6)+2-AT$6,0),"")</f>
        <v/>
      </c>
      <c r="AU20" s="47" t="str">
        <f>IFERROR(VLOOKUP($B20,AU$3:$BN$5,MAX($U$6:$BM$6)+2-AU$6,0),"")</f>
        <v/>
      </c>
      <c r="AV20" s="47" t="str">
        <f>IFERROR(VLOOKUP($B20,AV$3:$BN$5,MAX($U$6:$BM$6)+2-AV$6,0),"")</f>
        <v/>
      </c>
      <c r="AW20" s="47" t="str">
        <f>IFERROR(VLOOKUP($B20,AW$3:$BN$5,MAX($U$6:$BM$6)+2-AW$6,0),"")</f>
        <v/>
      </c>
      <c r="AX20" s="47" t="str">
        <f>IFERROR(VLOOKUP($B20,AX$3:$BN$5,MAX($U$6:$BM$6)+2-AX$6,0),"")</f>
        <v/>
      </c>
      <c r="AY20" s="47" t="str">
        <f>IFERROR(VLOOKUP($B20,AY$3:$BN$5,MAX($U$6:$BM$6)+2-AY$6,0),"")</f>
        <v/>
      </c>
      <c r="AZ20" s="47" t="str">
        <f>IFERROR(VLOOKUP($B20,AZ$3:$BN$5,MAX($U$6:$BM$6)+2-AZ$6,0),"")</f>
        <v/>
      </c>
      <c r="BA20" s="47" t="str">
        <f>IFERROR(VLOOKUP($B20,BA$3:$BN$5,MAX($U$6:$BM$6)+2-BA$6,0),"")</f>
        <v/>
      </c>
      <c r="BB20" s="47" t="str">
        <f>IFERROR(VLOOKUP($B20,BB$3:$BN$5,MAX($U$6:$BM$6)+2-BB$6,0),"")</f>
        <v/>
      </c>
      <c r="BC20" s="47" t="str">
        <f>IFERROR(VLOOKUP($B20,BC$3:$BN$5,MAX($U$6:$BM$6)+2-BC$6,0),"")</f>
        <v/>
      </c>
      <c r="BD20" s="47" t="str">
        <f>IFERROR(VLOOKUP($B20,BD$3:$BN$5,MAX($U$6:$BM$6)+2-BD$6,0),"")</f>
        <v/>
      </c>
      <c r="BE20" s="47" t="str">
        <f>IFERROR(VLOOKUP($B20,BE$3:$BN$5,MAX($U$6:$BM$6)+2-BE$6,0),"")</f>
        <v/>
      </c>
      <c r="BF20" s="47" t="str">
        <f>IFERROR(VLOOKUP($B20,BF$3:$BN$5,MAX($U$6:$BM$6)+2-BF$6,0),"")</f>
        <v/>
      </c>
      <c r="BG20" s="47" t="str">
        <f>IFERROR(VLOOKUP($B20,BG$3:$BN$5,MAX($U$6:$BM$6)+2-BG$6,0),"")</f>
        <v/>
      </c>
      <c r="BH20" s="47" t="str">
        <f>IFERROR(VLOOKUP($B20,BH$3:$BN$5,MAX($U$6:$BM$6)+2-BH$6,0),"")</f>
        <v/>
      </c>
      <c r="BI20" s="47" t="str">
        <f>IFERROR(VLOOKUP($B20,BI$3:$BN$5,MAX($U$6:$BM$6)+2-BI$6,0),"")</f>
        <v/>
      </c>
      <c r="BJ20" s="47" t="str">
        <f>IFERROR(VLOOKUP($B20,BJ$3:$BN$5,MAX($U$6:$BM$6)+2-BJ$6,0),"")</f>
        <v/>
      </c>
      <c r="BK20" s="47" t="str">
        <f>IFERROR(VLOOKUP($B20,BK$3:$BN$5,MAX($U$6:$BM$6)+2-BK$6,0),"")</f>
        <v/>
      </c>
      <c r="BL20" s="47" t="str">
        <f>IFERROR(VLOOKUP($B20,BL$3:$BN$5,MAX($U$6:$BM$6)+2-BL$6,0),"")</f>
        <v/>
      </c>
      <c r="BM20" s="47" t="str">
        <f>IFERROR(VLOOKUP($B20,BM$3:$BN$5,MAX($U$6:$BM$6)+2-BM$6,0),"")</f>
        <v/>
      </c>
      <c r="BN20" s="46">
        <f t="shared" si="12"/>
        <v>0</v>
      </c>
      <c r="BO20" s="48" t="str">
        <f t="shared" si="13"/>
        <v/>
      </c>
      <c r="BP20" s="48" t="str">
        <f t="shared" si="14"/>
        <v/>
      </c>
      <c r="BQ20" s="49" t="str">
        <f t="shared" si="15"/>
        <v/>
      </c>
      <c r="BR20" s="50">
        <f t="shared" si="16"/>
        <v>0</v>
      </c>
      <c r="BS20" s="51">
        <f t="shared" si="17"/>
        <v>0</v>
      </c>
      <c r="BT20" s="52" t="str">
        <f>IFERROR(VLOOKUP($B20,BT$2:$CN$5,MAX($BT$6:$CM$6)+2-BT$6,0)*BT$7,"")</f>
        <v/>
      </c>
      <c r="BU20" s="52" t="str">
        <f>IFERROR(VLOOKUP($B20,BU$2:$CN$5,MAX($BT$6:$CM$6)+2-BU$6,0)*BU$7,"")</f>
        <v/>
      </c>
      <c r="BV20" s="52" t="str">
        <f>IFERROR(VLOOKUP($B20,BV$2:$CN$5,MAX($BT$6:$CM$6)+2-BV$6,0)*BV$7,"")</f>
        <v/>
      </c>
      <c r="BW20" s="52" t="str">
        <f>IFERROR(VLOOKUP($B20,BW$2:$CN$5,MAX($BT$6:$CM$6)+2-BW$6,0)*BW$7,"")</f>
        <v/>
      </c>
      <c r="BX20" s="52" t="str">
        <f>IFERROR(VLOOKUP($B20,BX$2:$CN$5,MAX($BT$6:$CM$6)+2-BX$6,0)*BX$7,"")</f>
        <v/>
      </c>
      <c r="BY20" s="52" t="str">
        <f>IFERROR(VLOOKUP($B20,BY$2:$CN$5,MAX($BT$6:$CM$6)+2-BY$6,0)*BY$7,"")</f>
        <v/>
      </c>
      <c r="BZ20" s="52" t="str">
        <f>IFERROR(VLOOKUP($B20,BZ$2:$CN$5,MAX($BT$6:$CM$6)+2-BZ$6,0)*BZ$7,"")</f>
        <v/>
      </c>
      <c r="CA20" s="52" t="str">
        <f>IFERROR(VLOOKUP($B20,CA$2:$CN$5,MAX($BT$6:$CM$6)+2-CA$6,0)*CA$7,"")</f>
        <v/>
      </c>
      <c r="CB20" s="52" t="str">
        <f>IFERROR(VLOOKUP($B20,CB$2:$CN$5,MAX($BT$6:$CM$6)+2-CB$6,0)*CB$7,"")</f>
        <v/>
      </c>
      <c r="CC20" s="52" t="str">
        <f>IFERROR(VLOOKUP($B20,CC$2:$CN$5,MAX($BT$6:$CM$6)+2-CC$6,0)*CC$7,"")</f>
        <v/>
      </c>
      <c r="CD20" s="52" t="str">
        <f>IFERROR(VLOOKUP($B20,CD$2:$CN$5,MAX($BT$6:$CM$6)+2-CD$6,0)*CD$7,"")</f>
        <v/>
      </c>
      <c r="CE20" s="52" t="str">
        <f>IFERROR(VLOOKUP($B20,CE$2:$CN$5,MAX($BT$6:$CM$6)+2-CE$6,0)*CE$7,"")</f>
        <v/>
      </c>
      <c r="CF20" s="52" t="str">
        <f>IFERROR(VLOOKUP($B20,CF$2:$CN$5,MAX($BT$6:$CM$6)+2-CF$6,0)*CF$7,"")</f>
        <v/>
      </c>
      <c r="CG20" s="52" t="str">
        <f>IFERROR(VLOOKUP($B20,CG$2:$CN$5,MAX($BT$6:$CM$6)+2-CG$6,0)*CG$7,"")</f>
        <v/>
      </c>
      <c r="CH20" s="52" t="str">
        <f>IFERROR(VLOOKUP($B20,CH$2:$CN$5,MAX($BT$6:$CM$6)+2-CH$6,0)*CH$7,"")</f>
        <v/>
      </c>
      <c r="CI20" s="52" t="str">
        <f>IFERROR(VLOOKUP($B20,CI$2:$CN$5,MAX($BT$6:$CM$6)+2-CI$6,0)*CI$7,"")</f>
        <v/>
      </c>
      <c r="CJ20" s="52" t="str">
        <f>IFERROR(VLOOKUP($B20,CJ$2:$CN$5,MAX($BT$6:$CM$6)+2-CJ$6,0)*CJ$7,"")</f>
        <v/>
      </c>
      <c r="CK20" s="52" t="str">
        <f>IFERROR(VLOOKUP($B20,CK$2:$CN$5,MAX($BT$6:$CM$6)+2-CK$6,0)*CK$7,"")</f>
        <v/>
      </c>
      <c r="CL20" s="52" t="str">
        <f>IFERROR(VLOOKUP($B20,CL$2:$CN$5,MAX($BT$6:$CM$6)+2-CL$6,0)*CL$7,"")</f>
        <v/>
      </c>
      <c r="CM20" s="52" t="str">
        <f>IFERROR(VLOOKUP($B20,CM$2:$CN$5,MAX($BT$6:$CM$6)+2-CM$6,0)*CM$7,"")</f>
        <v/>
      </c>
      <c r="CP20" s="53"/>
      <c r="CQ20" s="54" t="str">
        <f>IFERROR(VLOOKUP($B20,BT$49:$CN$58,MAX($CQ$6:$DJ$6)+2-CQ$6,0)*CQ$7,"")</f>
        <v/>
      </c>
      <c r="CR20" s="54" t="str">
        <f>IFERROR(VLOOKUP($B20,BU$49:$CN$58,MAX($CQ$6:$DJ$6)+2-CR$6,0)*CR$7,"")</f>
        <v/>
      </c>
      <c r="CS20" s="54" t="str">
        <f>IFERROR(VLOOKUP($B20,BV$49:$CN$58,MAX($CQ$6:$DJ$6)+2-CS$6,0)*CS$7,"")</f>
        <v/>
      </c>
      <c r="CT20" s="54" t="str">
        <f>IFERROR(VLOOKUP($B20,BW$49:$CN$58,MAX($CQ$6:$DJ$6)+2-CT$6,0)*CT$7,"")</f>
        <v/>
      </c>
      <c r="CU20" s="54" t="str">
        <f>IFERROR(VLOOKUP($B20,BX$49:$CN$58,MAX($CQ$6:$DJ$6)+2-CU$6,0)*CU$7,"")</f>
        <v/>
      </c>
      <c r="CV20" s="54" t="str">
        <f>IFERROR(VLOOKUP($B20,BY$49:$CN$58,MAX($CQ$6:$DJ$6)+2-CV$6,0)*CV$7,"")</f>
        <v/>
      </c>
      <c r="CW20" s="54" t="str">
        <f>IFERROR(VLOOKUP($B20,BZ$49:$CN$58,MAX($CQ$6:$DJ$6)+2-CW$6,0)*CW$7,"")</f>
        <v/>
      </c>
      <c r="CX20" s="54" t="str">
        <f>IFERROR(VLOOKUP($B20,CA$49:$CN$58,MAX($CQ$6:$DJ$6)+2-CX$6,0)*CX$7,"")</f>
        <v/>
      </c>
      <c r="CY20" s="54" t="str">
        <f>IFERROR(VLOOKUP($B20,CB$49:$CN$58,MAX($CQ$6:$DJ$6)+2-CY$6,0)*CY$7,"")</f>
        <v/>
      </c>
      <c r="CZ20" s="54" t="str">
        <f>IFERROR(VLOOKUP($B20,CC$49:$CN$58,MAX($CQ$6:$DJ$6)+2-CZ$6,0)*CZ$7,"")</f>
        <v/>
      </c>
      <c r="DA20" s="54" t="str">
        <f>IFERROR(VLOOKUP($B20,CD$49:$CN$58,MAX($CQ$6:$DJ$6)+2-DA$6,0)*DA$7,"")</f>
        <v/>
      </c>
      <c r="DB20" s="54" t="str">
        <f>IFERROR(VLOOKUP($B20,CE$49:$CN$58,MAX($CQ$6:$DJ$6)+2-DB$6,0)*DB$7,"")</f>
        <v/>
      </c>
      <c r="DC20" s="54" t="str">
        <f>IFERROR(VLOOKUP($B20,CF$49:$CN$58,MAX($CQ$6:$DJ$6)+2-DC$6,0)*DC$7,"")</f>
        <v/>
      </c>
      <c r="DD20" s="54" t="str">
        <f>IFERROR(VLOOKUP($B20,CG$49:$CN$58,MAX($CQ$6:$DJ$6)+2-DD$6,0)*DD$7,"")</f>
        <v/>
      </c>
      <c r="DE20" s="54" t="str">
        <f>IFERROR(VLOOKUP($B20,CH$49:$CN$58,MAX($CQ$6:$DJ$6)+2-DE$6,0)*DE$7,"")</f>
        <v/>
      </c>
      <c r="DF20" s="54" t="str">
        <f>IFERROR(VLOOKUP($B20,CI$49:$CN$58,MAX($CQ$6:$DJ$6)+2-DF$6,0)*DF$7,"")</f>
        <v/>
      </c>
      <c r="DG20" s="54" t="str">
        <f>IFERROR(VLOOKUP($B20,CJ$49:$CN$58,MAX($CQ$6:$DJ$6)+2-DG$6,0)*DG$7,"")</f>
        <v/>
      </c>
      <c r="DH20" s="54" t="str">
        <f>IFERROR(VLOOKUP($B20,CK$49:$CN$58,MAX($CQ$6:$DJ$6)+2-DH$6,0)*DH$7,"")</f>
        <v/>
      </c>
      <c r="DI20" s="54" t="str">
        <f>IFERROR(VLOOKUP($B20,CL$49:$CN$58,MAX($CQ$6:$DJ$6)+2-DI$6,0)*DI$7,"")</f>
        <v/>
      </c>
      <c r="DJ20" s="54" t="str">
        <f>IFERROR(VLOOKUP($B20,CM$49:$CN$58,MAX($CQ$6:$DJ$6)+2-DJ$6,0)*DJ$7,"")</f>
        <v/>
      </c>
      <c r="DK20" s="55">
        <f t="shared" si="18"/>
        <v>0</v>
      </c>
      <c r="DM20" s="56" t="str">
        <f>IFERROR(VLOOKUP($B20,BT$60:$CN$69,MAX($BT$6:$CM$6)+2-DM$6,0)*DM$7,"")</f>
        <v/>
      </c>
      <c r="DN20" s="56" t="str">
        <f>IFERROR(VLOOKUP($B20,BU$60:$CN$69,MAX($BT$6:$CM$6)+2-DN$6,0)*DN$7,"")</f>
        <v/>
      </c>
      <c r="DO20" s="56" t="str">
        <f>IFERROR(VLOOKUP($B20,BV$60:$CN$69,MAX($BT$6:$CM$6)+2-DO$6,0)*DO$7,"")</f>
        <v/>
      </c>
      <c r="DP20" s="56" t="str">
        <f>IFERROR(VLOOKUP($B20,BW$60:$CN$69,MAX($BT$6:$CM$6)+2-DP$6,0)*DP$7,"")</f>
        <v/>
      </c>
      <c r="DQ20" s="56" t="str">
        <f>IFERROR(VLOOKUP($B20,BX$60:$CN$69,MAX($BT$6:$CM$6)+2-DQ$6,0)*DQ$7,"")</f>
        <v/>
      </c>
      <c r="DR20" s="56" t="str">
        <f>IFERROR(VLOOKUP($B20,BY$60:$CN$69,MAX($BT$6:$CM$6)+2-DR$6,0)*DR$7,"")</f>
        <v/>
      </c>
      <c r="DS20" s="56" t="str">
        <f>IFERROR(VLOOKUP($B20,BZ$60:$CN$69,MAX($BT$6:$CM$6)+2-DS$6,0)*DS$7,"")</f>
        <v/>
      </c>
      <c r="DT20" s="56" t="str">
        <f>IFERROR(VLOOKUP($B20,CA$60:$CN$69,MAX($BT$6:$CM$6)+2-DT$6,0)*DT$7,"")</f>
        <v/>
      </c>
      <c r="DU20" s="56" t="str">
        <f>IFERROR(VLOOKUP($B20,CB$60:$CN$69,MAX($BT$6:$CM$6)+2-DU$6,0)*DU$7,"")</f>
        <v/>
      </c>
      <c r="DV20" s="56" t="str">
        <f>IFERROR(VLOOKUP($B20,CC$60:$CN$69,MAX($BT$6:$CM$6)+2-DV$6,0)*DV$7,"")</f>
        <v/>
      </c>
      <c r="DW20" s="56" t="str">
        <f>IFERROR(VLOOKUP($B20,CD$60:$CN$69,MAX($BT$6:$CM$6)+2-DW$6,0)*DW$7,"")</f>
        <v/>
      </c>
      <c r="DX20" s="56" t="str">
        <f>IFERROR(VLOOKUP($B20,CE$60:$CN$69,MAX($BT$6:$CM$6)+2-DX$6,0)*DX$7,"")</f>
        <v/>
      </c>
      <c r="DY20" s="56" t="str">
        <f>IFERROR(VLOOKUP($B20,CF$60:$CN$69,MAX($BT$6:$CM$6)+2-DY$6,0)*DY$7,"")</f>
        <v/>
      </c>
      <c r="DZ20" s="56" t="str">
        <f>IFERROR(VLOOKUP($B20,CG$60:$CN$69,MAX($BT$6:$CM$6)+2-DZ$6,0)*DZ$7,"")</f>
        <v/>
      </c>
      <c r="EA20" s="56" t="str">
        <f>IFERROR(VLOOKUP($B20,CH$60:$CN$69,MAX($BT$6:$CM$6)+2-EA$6,0)*EA$7,"")</f>
        <v/>
      </c>
      <c r="EB20" s="56" t="str">
        <f>IFERROR(VLOOKUP($B20,CI$60:$CN$69,MAX($BT$6:$CM$6)+2-EB$6,0)*EB$7,"")</f>
        <v/>
      </c>
      <c r="EC20" s="56" t="str">
        <f>IFERROR(VLOOKUP($B20,CJ$60:$CN$69,MAX($BT$6:$CM$6)+2-EC$6,0)*EC$7,"")</f>
        <v/>
      </c>
      <c r="ED20" s="56" t="str">
        <f>IFERROR(VLOOKUP($B20,CK$60:$CN$69,MAX($BT$6:$CM$6)+2-ED$6,0)*ED$7,"")</f>
        <v/>
      </c>
      <c r="EE20" s="56" t="str">
        <f>IFERROR(VLOOKUP($B20,CL$60:$CN$69,MAX($BT$6:$CM$6)+2-EE$6,0)*EE$7,"")</f>
        <v/>
      </c>
      <c r="EF20" s="56" t="str">
        <f>IFERROR(VLOOKUP($B20,CM$60:$CN$69,MAX($BT$6:$CM$6)+2-EF$6,0)*EF$7,"")</f>
        <v/>
      </c>
      <c r="EG20" s="57">
        <f t="shared" si="19"/>
        <v>0</v>
      </c>
      <c r="EJ20" s="1">
        <v>13</v>
      </c>
      <c r="EL20" s="1">
        <v>13</v>
      </c>
      <c r="EN20" s="1">
        <v>13</v>
      </c>
      <c r="EP20" s="1">
        <v>13</v>
      </c>
    </row>
    <row r="21" spans="1:146" ht="18" hidden="1">
      <c r="A21" s="36" t="s">
        <v>40</v>
      </c>
      <c r="B21" s="37"/>
      <c r="C21" s="38"/>
      <c r="D21" s="39"/>
      <c r="E21" s="40"/>
      <c r="F21" s="41"/>
      <c r="G21" s="42"/>
      <c r="H21" s="43">
        <f t="shared" si="0"/>
        <v>0</v>
      </c>
      <c r="I21" s="43">
        <f t="shared" si="1"/>
        <v>0</v>
      </c>
      <c r="J21" s="43">
        <f t="shared" si="2"/>
        <v>0</v>
      </c>
      <c r="K21" s="43">
        <f t="shared" si="3"/>
        <v>0</v>
      </c>
      <c r="L21" s="43">
        <f t="shared" si="4"/>
        <v>0</v>
      </c>
      <c r="M21" s="43">
        <f t="shared" si="5"/>
        <v>0</v>
      </c>
      <c r="N21" s="43">
        <f t="shared" si="6"/>
        <v>0</v>
      </c>
      <c r="O21" s="44">
        <f t="shared" si="7"/>
        <v>0</v>
      </c>
      <c r="P21" s="45" t="str">
        <f t="shared" si="8"/>
        <v/>
      </c>
      <c r="Q21" s="45">
        <f t="shared" si="9"/>
        <v>0</v>
      </c>
      <c r="R21" s="46"/>
      <c r="S21" s="46" t="str">
        <f t="shared" si="10"/>
        <v/>
      </c>
      <c r="T21" s="46">
        <f t="shared" si="11"/>
        <v>0</v>
      </c>
      <c r="U21" s="47" t="str">
        <f>IFERROR(VLOOKUP($B21,U$3:$BN$5,MAX($U$6:$BM$6)+2-U$6,0),"")</f>
        <v/>
      </c>
      <c r="V21" s="47" t="str">
        <f>IFERROR(VLOOKUP($B21,V$3:$BN$5,MAX($U$6:$BM$6)+2-V$6,0),"")</f>
        <v/>
      </c>
      <c r="W21" s="47" t="str">
        <f>IFERROR(VLOOKUP($B21,W$3:$BN$5,MAX($U$6:$BM$6)+2-W$6,0),"")</f>
        <v/>
      </c>
      <c r="X21" s="47" t="str">
        <f>IFERROR(VLOOKUP($B21,X$3:$BN$5,MAX($U$6:$BM$6)+2-X$6,0),"")</f>
        <v/>
      </c>
      <c r="Y21" s="47" t="str">
        <f>IFERROR(VLOOKUP($B21,Y$3:$BN$5,MAX($U$6:$BM$6)+2-Y$6,0),"")</f>
        <v/>
      </c>
      <c r="Z21" s="47" t="str">
        <f>IFERROR(VLOOKUP($B21,Z$3:$BN$5,MAX($U$6:$BM$6)+2-Z$6,0),"")</f>
        <v/>
      </c>
      <c r="AA21" s="47" t="str">
        <f>IFERROR(VLOOKUP($B21,AA$3:$BN$5,MAX($U$6:$BM$6)+2-AA$6,0),"")</f>
        <v/>
      </c>
      <c r="AB21" s="47" t="str">
        <f>IFERROR(VLOOKUP($B21,AB$3:$BN$5,MAX($U$6:$BM$6)+2-AB$6,0),"")</f>
        <v/>
      </c>
      <c r="AC21" s="47" t="str">
        <f>IFERROR(VLOOKUP($B21,AC$3:$BN$5,MAX($U$6:$BM$6)+2-AC$6,0),"")</f>
        <v/>
      </c>
      <c r="AD21" s="47" t="str">
        <f>IFERROR(VLOOKUP($B21,AD$3:$BN$5,MAX($U$6:$BM$6)+2-AD$6,0),"")</f>
        <v/>
      </c>
      <c r="AE21" s="47" t="str">
        <f>IFERROR(VLOOKUP($B21,AE$3:$BN$5,MAX($U$6:$BM$6)+2-AE$6,0),"")</f>
        <v/>
      </c>
      <c r="AF21" s="47" t="str">
        <f>IFERROR(VLOOKUP($B21,AF$3:$BN$5,MAX($U$6:$BM$6)+2-AF$6,0),"")</f>
        <v/>
      </c>
      <c r="AG21" s="47" t="str">
        <f>IFERROR(VLOOKUP($B21,AG$3:$BN$5,MAX($U$6:$BM$6)+2-AG$6,0),"")</f>
        <v/>
      </c>
      <c r="AH21" s="47" t="str">
        <f>IFERROR(VLOOKUP($B21,AH$3:$BN$5,MAX($U$6:$BM$6)+2-AH$6,0),"")</f>
        <v/>
      </c>
      <c r="AI21" s="47" t="str">
        <f>IFERROR(VLOOKUP($B21,AI$3:$BN$5,MAX($U$6:$BM$6)+2-AI$6,0),"")</f>
        <v/>
      </c>
      <c r="AJ21" s="47" t="str">
        <f>IFERROR(VLOOKUP($B21,AJ$3:$BN$5,MAX($U$6:$BM$6)+2-AJ$6,0),"")</f>
        <v/>
      </c>
      <c r="AK21" s="47" t="str">
        <f>IFERROR(VLOOKUP($B21,AK$3:$BN$5,MAX($U$6:$BM$6)+2-AK$6,0),"")</f>
        <v/>
      </c>
      <c r="AL21" s="47" t="str">
        <f>IFERROR(VLOOKUP($B21,AL$3:$BN$5,MAX($U$6:$BM$6)+2-AL$6,0),"")</f>
        <v/>
      </c>
      <c r="AM21" s="47" t="str">
        <f>IFERROR(VLOOKUP($B21,AM$3:$BN$5,MAX($U$6:$BM$6)+2-AM$6,0),"")</f>
        <v/>
      </c>
      <c r="AN21" s="47" t="str">
        <f>IFERROR(VLOOKUP($B21,AN$3:$BN$5,MAX($U$6:$BM$6)+2-AN$6,0),"")</f>
        <v/>
      </c>
      <c r="AO21" s="47" t="str">
        <f>IFERROR(VLOOKUP($B21,AO$3:$BN$5,MAX($U$6:$BM$6)+2-AO$6,0),"")</f>
        <v/>
      </c>
      <c r="AP21" s="47" t="str">
        <f>IFERROR(VLOOKUP($B21,AP$3:$BN$5,MAX($U$6:$BM$6)+2-AP$6,0),"")</f>
        <v/>
      </c>
      <c r="AQ21" s="47" t="str">
        <f>IFERROR(VLOOKUP($B21,AQ$3:$BN$5,MAX($U$6:$BM$6)+2-AQ$6,0),"")</f>
        <v/>
      </c>
      <c r="AR21" s="47" t="str">
        <f>IFERROR(VLOOKUP($B21,AR$3:$BN$5,MAX($U$6:$BM$6)+2-AR$6,0),"")</f>
        <v/>
      </c>
      <c r="AS21" s="47" t="str">
        <f>IFERROR(VLOOKUP($B21,AS$3:$BN$5,MAX($U$6:$BM$6)+2-AS$6,0),"")</f>
        <v/>
      </c>
      <c r="AT21" s="47" t="str">
        <f>IFERROR(VLOOKUP($B21,AT$3:$BN$5,MAX($U$6:$BM$6)+2-AT$6,0),"")</f>
        <v/>
      </c>
      <c r="AU21" s="47" t="str">
        <f>IFERROR(VLOOKUP($B21,AU$3:$BN$5,MAX($U$6:$BM$6)+2-AU$6,0),"")</f>
        <v/>
      </c>
      <c r="AV21" s="47" t="str">
        <f>IFERROR(VLOOKUP($B21,AV$3:$BN$5,MAX($U$6:$BM$6)+2-AV$6,0),"")</f>
        <v/>
      </c>
      <c r="AW21" s="47" t="str">
        <f>IFERROR(VLOOKUP($B21,AW$3:$BN$5,MAX($U$6:$BM$6)+2-AW$6,0),"")</f>
        <v/>
      </c>
      <c r="AX21" s="47" t="str">
        <f>IFERROR(VLOOKUP($B21,AX$3:$BN$5,MAX($U$6:$BM$6)+2-AX$6,0),"")</f>
        <v/>
      </c>
      <c r="AY21" s="47" t="str">
        <f>IFERROR(VLOOKUP($B21,AY$3:$BN$5,MAX($U$6:$BM$6)+2-AY$6,0),"")</f>
        <v/>
      </c>
      <c r="AZ21" s="47" t="str">
        <f>IFERROR(VLOOKUP($B21,AZ$3:$BN$5,MAX($U$6:$BM$6)+2-AZ$6,0),"")</f>
        <v/>
      </c>
      <c r="BA21" s="47" t="str">
        <f>IFERROR(VLOOKUP($B21,BA$3:$BN$5,MAX($U$6:$BM$6)+2-BA$6,0),"")</f>
        <v/>
      </c>
      <c r="BB21" s="47" t="str">
        <f>IFERROR(VLOOKUP($B21,BB$3:$BN$5,MAX($U$6:$BM$6)+2-BB$6,0),"")</f>
        <v/>
      </c>
      <c r="BC21" s="47" t="str">
        <f>IFERROR(VLOOKUP($B21,BC$3:$BN$5,MAX($U$6:$BM$6)+2-BC$6,0),"")</f>
        <v/>
      </c>
      <c r="BD21" s="47" t="str">
        <f>IFERROR(VLOOKUP($B21,BD$3:$BN$5,MAX($U$6:$BM$6)+2-BD$6,0),"")</f>
        <v/>
      </c>
      <c r="BE21" s="47" t="str">
        <f>IFERROR(VLOOKUP($B21,BE$3:$BN$5,MAX($U$6:$BM$6)+2-BE$6,0),"")</f>
        <v/>
      </c>
      <c r="BF21" s="47" t="str">
        <f>IFERROR(VLOOKUP($B21,BF$3:$BN$5,MAX($U$6:$BM$6)+2-BF$6,0),"")</f>
        <v/>
      </c>
      <c r="BG21" s="47" t="str">
        <f>IFERROR(VLOOKUP($B21,BG$3:$BN$5,MAX($U$6:$BM$6)+2-BG$6,0),"")</f>
        <v/>
      </c>
      <c r="BH21" s="47" t="str">
        <f>IFERROR(VLOOKUP($B21,BH$3:$BN$5,MAX($U$6:$BM$6)+2-BH$6,0),"")</f>
        <v/>
      </c>
      <c r="BI21" s="47" t="str">
        <f>IFERROR(VLOOKUP($B21,BI$3:$BN$5,MAX($U$6:$BM$6)+2-BI$6,0),"")</f>
        <v/>
      </c>
      <c r="BJ21" s="47" t="str">
        <f>IFERROR(VLOOKUP($B21,BJ$3:$BN$5,MAX($U$6:$BM$6)+2-BJ$6,0),"")</f>
        <v/>
      </c>
      <c r="BK21" s="47" t="str">
        <f>IFERROR(VLOOKUP($B21,BK$3:$BN$5,MAX($U$6:$BM$6)+2-BK$6,0),"")</f>
        <v/>
      </c>
      <c r="BL21" s="47" t="str">
        <f>IFERROR(VLOOKUP($B21,BL$3:$BN$5,MAX($U$6:$BM$6)+2-BL$6,0),"")</f>
        <v/>
      </c>
      <c r="BM21" s="47" t="str">
        <f>IFERROR(VLOOKUP($B21,BM$3:$BN$5,MAX($U$6:$BM$6)+2-BM$6,0),"")</f>
        <v/>
      </c>
      <c r="BN21" s="46">
        <f t="shared" si="12"/>
        <v>0</v>
      </c>
      <c r="BO21" s="48" t="str">
        <f t="shared" si="13"/>
        <v/>
      </c>
      <c r="BP21" s="48" t="str">
        <f t="shared" si="14"/>
        <v/>
      </c>
      <c r="BQ21" s="49" t="str">
        <f t="shared" si="15"/>
        <v/>
      </c>
      <c r="BR21" s="50">
        <f t="shared" si="16"/>
        <v>0</v>
      </c>
      <c r="BS21" s="51">
        <f t="shared" si="17"/>
        <v>0</v>
      </c>
      <c r="BT21" s="52" t="str">
        <f>IFERROR(VLOOKUP($B21,BT$2:$CN$5,MAX($BT$6:$CM$6)+2-BT$6,0)*BT$7,"")</f>
        <v/>
      </c>
      <c r="BU21" s="52" t="str">
        <f>IFERROR(VLOOKUP($B21,BU$2:$CN$5,MAX($BT$6:$CM$6)+2-BU$6,0)*BU$7,"")</f>
        <v/>
      </c>
      <c r="BV21" s="52" t="str">
        <f>IFERROR(VLOOKUP($B21,BV$2:$CN$5,MAX($BT$6:$CM$6)+2-BV$6,0)*BV$7,"")</f>
        <v/>
      </c>
      <c r="BW21" s="52" t="str">
        <f>IFERROR(VLOOKUP($B21,BW$2:$CN$5,MAX($BT$6:$CM$6)+2-BW$6,0)*BW$7,"")</f>
        <v/>
      </c>
      <c r="BX21" s="52" t="str">
        <f>IFERROR(VLOOKUP($B21,BX$2:$CN$5,MAX($BT$6:$CM$6)+2-BX$6,0)*BX$7,"")</f>
        <v/>
      </c>
      <c r="BY21" s="52" t="str">
        <f>IFERROR(VLOOKUP($B21,BY$2:$CN$5,MAX($BT$6:$CM$6)+2-BY$6,0)*BY$7,"")</f>
        <v/>
      </c>
      <c r="BZ21" s="52" t="str">
        <f>IFERROR(VLOOKUP($B21,BZ$2:$CN$5,MAX($BT$6:$CM$6)+2-BZ$6,0)*BZ$7,"")</f>
        <v/>
      </c>
      <c r="CA21" s="52" t="str">
        <f>IFERROR(VLOOKUP($B21,CA$2:$CN$5,MAX($BT$6:$CM$6)+2-CA$6,0)*CA$7,"")</f>
        <v/>
      </c>
      <c r="CB21" s="52" t="str">
        <f>IFERROR(VLOOKUP($B21,CB$2:$CN$5,MAX($BT$6:$CM$6)+2-CB$6,0)*CB$7,"")</f>
        <v/>
      </c>
      <c r="CC21" s="52" t="str">
        <f>IFERROR(VLOOKUP($B21,CC$2:$CN$5,MAX($BT$6:$CM$6)+2-CC$6,0)*CC$7,"")</f>
        <v/>
      </c>
      <c r="CD21" s="52" t="str">
        <f>IFERROR(VLOOKUP($B21,CD$2:$CN$5,MAX($BT$6:$CM$6)+2-CD$6,0)*CD$7,"")</f>
        <v/>
      </c>
      <c r="CE21" s="52" t="str">
        <f>IFERROR(VLOOKUP($B21,CE$2:$CN$5,MAX($BT$6:$CM$6)+2-CE$6,0)*CE$7,"")</f>
        <v/>
      </c>
      <c r="CF21" s="52" t="str">
        <f>IFERROR(VLOOKUP($B21,CF$2:$CN$5,MAX($BT$6:$CM$6)+2-CF$6,0)*CF$7,"")</f>
        <v/>
      </c>
      <c r="CG21" s="52" t="str">
        <f>IFERROR(VLOOKUP($B21,CG$2:$CN$5,MAX($BT$6:$CM$6)+2-CG$6,0)*CG$7,"")</f>
        <v/>
      </c>
      <c r="CH21" s="52" t="str">
        <f>IFERROR(VLOOKUP($B21,CH$2:$CN$5,MAX($BT$6:$CM$6)+2-CH$6,0)*CH$7,"")</f>
        <v/>
      </c>
      <c r="CI21" s="52" t="str">
        <f>IFERROR(VLOOKUP($B21,CI$2:$CN$5,MAX($BT$6:$CM$6)+2-CI$6,0)*CI$7,"")</f>
        <v/>
      </c>
      <c r="CJ21" s="52" t="str">
        <f>IFERROR(VLOOKUP($B21,CJ$2:$CN$5,MAX($BT$6:$CM$6)+2-CJ$6,0)*CJ$7,"")</f>
        <v/>
      </c>
      <c r="CK21" s="52" t="str">
        <f>IFERROR(VLOOKUP($B21,CK$2:$CN$5,MAX($BT$6:$CM$6)+2-CK$6,0)*CK$7,"")</f>
        <v/>
      </c>
      <c r="CL21" s="52" t="str">
        <f>IFERROR(VLOOKUP($B21,CL$2:$CN$5,MAX($BT$6:$CM$6)+2-CL$6,0)*CL$7,"")</f>
        <v/>
      </c>
      <c r="CM21" s="52" t="str">
        <f>IFERROR(VLOOKUP($B21,CM$2:$CN$5,MAX($BT$6:$CM$6)+2-CM$6,0)*CM$7,"")</f>
        <v/>
      </c>
      <c r="CP21" s="53"/>
      <c r="CQ21" s="54" t="str">
        <f>IFERROR(VLOOKUP($B21,BT$49:$CN$58,MAX($CQ$6:$DJ$6)+2-CQ$6,0)*CQ$7,"")</f>
        <v/>
      </c>
      <c r="CR21" s="54" t="str">
        <f>IFERROR(VLOOKUP($B21,BU$49:$CN$58,MAX($CQ$6:$DJ$6)+2-CR$6,0)*CR$7,"")</f>
        <v/>
      </c>
      <c r="CS21" s="54" t="str">
        <f>IFERROR(VLOOKUP($B21,BV$49:$CN$58,MAX($CQ$6:$DJ$6)+2-CS$6,0)*CS$7,"")</f>
        <v/>
      </c>
      <c r="CT21" s="54" t="str">
        <f>IFERROR(VLOOKUP($B21,BW$49:$CN$58,MAX($CQ$6:$DJ$6)+2-CT$6,0)*CT$7,"")</f>
        <v/>
      </c>
      <c r="CU21" s="54" t="str">
        <f>IFERROR(VLOOKUP($B21,BX$49:$CN$58,MAX($CQ$6:$DJ$6)+2-CU$6,0)*CU$7,"")</f>
        <v/>
      </c>
      <c r="CV21" s="54" t="str">
        <f>IFERROR(VLOOKUP($B21,BY$49:$CN$58,MAX($CQ$6:$DJ$6)+2-CV$6,0)*CV$7,"")</f>
        <v/>
      </c>
      <c r="CW21" s="54" t="str">
        <f>IFERROR(VLOOKUP($B21,BZ$49:$CN$58,MAX($CQ$6:$DJ$6)+2-CW$6,0)*CW$7,"")</f>
        <v/>
      </c>
      <c r="CX21" s="54" t="str">
        <f>IFERROR(VLOOKUP($B21,CA$49:$CN$58,MAX($CQ$6:$DJ$6)+2-CX$6,0)*CX$7,"")</f>
        <v/>
      </c>
      <c r="CY21" s="54" t="str">
        <f>IFERROR(VLOOKUP($B21,CB$49:$CN$58,MAX($CQ$6:$DJ$6)+2-CY$6,0)*CY$7,"")</f>
        <v/>
      </c>
      <c r="CZ21" s="54" t="str">
        <f>IFERROR(VLOOKUP($B21,CC$49:$CN$58,MAX($CQ$6:$DJ$6)+2-CZ$6,0)*CZ$7,"")</f>
        <v/>
      </c>
      <c r="DA21" s="54" t="str">
        <f>IFERROR(VLOOKUP($B21,CD$49:$CN$58,MAX($CQ$6:$DJ$6)+2-DA$6,0)*DA$7,"")</f>
        <v/>
      </c>
      <c r="DB21" s="54" t="str">
        <f>IFERROR(VLOOKUP($B21,CE$49:$CN$58,MAX($CQ$6:$DJ$6)+2-DB$6,0)*DB$7,"")</f>
        <v/>
      </c>
      <c r="DC21" s="54" t="str">
        <f>IFERROR(VLOOKUP($B21,CF$49:$CN$58,MAX($CQ$6:$DJ$6)+2-DC$6,0)*DC$7,"")</f>
        <v/>
      </c>
      <c r="DD21" s="54" t="str">
        <f>IFERROR(VLOOKUP($B21,CG$49:$CN$58,MAX($CQ$6:$DJ$6)+2-DD$6,0)*DD$7,"")</f>
        <v/>
      </c>
      <c r="DE21" s="54" t="str">
        <f>IFERROR(VLOOKUP($B21,CH$49:$CN$58,MAX($CQ$6:$DJ$6)+2-DE$6,0)*DE$7,"")</f>
        <v/>
      </c>
      <c r="DF21" s="54" t="str">
        <f>IFERROR(VLOOKUP($B21,CI$49:$CN$58,MAX($CQ$6:$DJ$6)+2-DF$6,0)*DF$7,"")</f>
        <v/>
      </c>
      <c r="DG21" s="54" t="str">
        <f>IFERROR(VLOOKUP($B21,CJ$49:$CN$58,MAX($CQ$6:$DJ$6)+2-DG$6,0)*DG$7,"")</f>
        <v/>
      </c>
      <c r="DH21" s="54" t="str">
        <f>IFERROR(VLOOKUP($B21,CK$49:$CN$58,MAX($CQ$6:$DJ$6)+2-DH$6,0)*DH$7,"")</f>
        <v/>
      </c>
      <c r="DI21" s="54" t="str">
        <f>IFERROR(VLOOKUP($B21,CL$49:$CN$58,MAX($CQ$6:$DJ$6)+2-DI$6,0)*DI$7,"")</f>
        <v/>
      </c>
      <c r="DJ21" s="54" t="str">
        <f>IFERROR(VLOOKUP($B21,CM$49:$CN$58,MAX($CQ$6:$DJ$6)+2-DJ$6,0)*DJ$7,"")</f>
        <v/>
      </c>
      <c r="DK21" s="55">
        <f t="shared" si="18"/>
        <v>0</v>
      </c>
      <c r="DM21" s="56" t="str">
        <f>IFERROR(VLOOKUP($B21,BT$60:$CN$69,MAX($BT$6:$CM$6)+2-DM$6,0)*DM$7,"")</f>
        <v/>
      </c>
      <c r="DN21" s="56" t="str">
        <f>IFERROR(VLOOKUP($B21,BU$60:$CN$69,MAX($BT$6:$CM$6)+2-DN$6,0)*DN$7,"")</f>
        <v/>
      </c>
      <c r="DO21" s="56" t="str">
        <f>IFERROR(VLOOKUP($B21,BV$60:$CN$69,MAX($BT$6:$CM$6)+2-DO$6,0)*DO$7,"")</f>
        <v/>
      </c>
      <c r="DP21" s="56" t="str">
        <f>IFERROR(VLOOKUP($B21,BW$60:$CN$69,MAX($BT$6:$CM$6)+2-DP$6,0)*DP$7,"")</f>
        <v/>
      </c>
      <c r="DQ21" s="56" t="str">
        <f>IFERROR(VLOOKUP($B21,BX$60:$CN$69,MAX($BT$6:$CM$6)+2-DQ$6,0)*DQ$7,"")</f>
        <v/>
      </c>
      <c r="DR21" s="56" t="str">
        <f>IFERROR(VLOOKUP($B21,BY$60:$CN$69,MAX($BT$6:$CM$6)+2-DR$6,0)*DR$7,"")</f>
        <v/>
      </c>
      <c r="DS21" s="56" t="str">
        <f>IFERROR(VLOOKUP($B21,BZ$60:$CN$69,MAX($BT$6:$CM$6)+2-DS$6,0)*DS$7,"")</f>
        <v/>
      </c>
      <c r="DT21" s="56" t="str">
        <f>IFERROR(VLOOKUP($B21,CA$60:$CN$69,MAX($BT$6:$CM$6)+2-DT$6,0)*DT$7,"")</f>
        <v/>
      </c>
      <c r="DU21" s="56" t="str">
        <f>IFERROR(VLOOKUP($B21,CB$60:$CN$69,MAX($BT$6:$CM$6)+2-DU$6,0)*DU$7,"")</f>
        <v/>
      </c>
      <c r="DV21" s="56" t="str">
        <f>IFERROR(VLOOKUP($B21,CC$60:$CN$69,MAX($BT$6:$CM$6)+2-DV$6,0)*DV$7,"")</f>
        <v/>
      </c>
      <c r="DW21" s="56" t="str">
        <f>IFERROR(VLOOKUP($B21,CD$60:$CN$69,MAX($BT$6:$CM$6)+2-DW$6,0)*DW$7,"")</f>
        <v/>
      </c>
      <c r="DX21" s="56" t="str">
        <f>IFERROR(VLOOKUP($B21,CE$60:$CN$69,MAX($BT$6:$CM$6)+2-DX$6,0)*DX$7,"")</f>
        <v/>
      </c>
      <c r="DY21" s="56" t="str">
        <f>IFERROR(VLOOKUP($B21,CF$60:$CN$69,MAX($BT$6:$CM$6)+2-DY$6,0)*DY$7,"")</f>
        <v/>
      </c>
      <c r="DZ21" s="56" t="str">
        <f>IFERROR(VLOOKUP($B21,CG$60:$CN$69,MAX($BT$6:$CM$6)+2-DZ$6,0)*DZ$7,"")</f>
        <v/>
      </c>
      <c r="EA21" s="56" t="str">
        <f>IFERROR(VLOOKUP($B21,CH$60:$CN$69,MAX($BT$6:$CM$6)+2-EA$6,0)*EA$7,"")</f>
        <v/>
      </c>
      <c r="EB21" s="56" t="str">
        <f>IFERROR(VLOOKUP($B21,CI$60:$CN$69,MAX($BT$6:$CM$6)+2-EB$6,0)*EB$7,"")</f>
        <v/>
      </c>
      <c r="EC21" s="56" t="str">
        <f>IFERROR(VLOOKUP($B21,CJ$60:$CN$69,MAX($BT$6:$CM$6)+2-EC$6,0)*EC$7,"")</f>
        <v/>
      </c>
      <c r="ED21" s="56" t="str">
        <f>IFERROR(VLOOKUP($B21,CK$60:$CN$69,MAX($BT$6:$CM$6)+2-ED$6,0)*ED$7,"")</f>
        <v/>
      </c>
      <c r="EE21" s="56" t="str">
        <f>IFERROR(VLOOKUP($B21,CL$60:$CN$69,MAX($BT$6:$CM$6)+2-EE$6,0)*EE$7,"")</f>
        <v/>
      </c>
      <c r="EF21" s="56" t="str">
        <f>IFERROR(VLOOKUP($B21,CM$60:$CN$69,MAX($BT$6:$CM$6)+2-EF$6,0)*EF$7,"")</f>
        <v/>
      </c>
      <c r="EG21" s="57">
        <f t="shared" si="19"/>
        <v>0</v>
      </c>
      <c r="EJ21" s="1">
        <v>14</v>
      </c>
      <c r="EL21" s="1">
        <v>14</v>
      </c>
      <c r="EN21" s="1">
        <v>14</v>
      </c>
      <c r="EP21" s="1">
        <v>14</v>
      </c>
    </row>
    <row r="22" spans="1:146" ht="18" hidden="1">
      <c r="A22" s="36" t="s">
        <v>41</v>
      </c>
      <c r="B22" s="37"/>
      <c r="C22" s="38"/>
      <c r="D22" s="39"/>
      <c r="E22" s="40"/>
      <c r="F22" s="41"/>
      <c r="G22" s="42"/>
      <c r="H22" s="43">
        <f t="shared" si="0"/>
        <v>0</v>
      </c>
      <c r="I22" s="43">
        <f t="shared" si="1"/>
        <v>0</v>
      </c>
      <c r="J22" s="43">
        <f t="shared" si="2"/>
        <v>0</v>
      </c>
      <c r="K22" s="43">
        <f t="shared" si="3"/>
        <v>0</v>
      </c>
      <c r="L22" s="43">
        <f t="shared" si="4"/>
        <v>0</v>
      </c>
      <c r="M22" s="43">
        <f t="shared" si="5"/>
        <v>0</v>
      </c>
      <c r="N22" s="43">
        <f t="shared" si="6"/>
        <v>0</v>
      </c>
      <c r="O22" s="44">
        <f t="shared" si="7"/>
        <v>0</v>
      </c>
      <c r="P22" s="45" t="str">
        <f t="shared" si="8"/>
        <v/>
      </c>
      <c r="Q22" s="45">
        <f t="shared" si="9"/>
        <v>0</v>
      </c>
      <c r="R22" s="46"/>
      <c r="S22" s="46" t="str">
        <f t="shared" si="10"/>
        <v/>
      </c>
      <c r="T22" s="46">
        <f t="shared" si="11"/>
        <v>0</v>
      </c>
      <c r="U22" s="47" t="str">
        <f>IFERROR(VLOOKUP($B22,U$3:$BN$5,MAX($U$6:$BM$6)+2-U$6,0),"")</f>
        <v/>
      </c>
      <c r="V22" s="47" t="str">
        <f>IFERROR(VLOOKUP($B22,V$3:$BN$5,MAX($U$6:$BM$6)+2-V$6,0),"")</f>
        <v/>
      </c>
      <c r="W22" s="47" t="str">
        <f>IFERROR(VLOOKUP($B22,W$3:$BN$5,MAX($U$6:$BM$6)+2-W$6,0),"")</f>
        <v/>
      </c>
      <c r="X22" s="47" t="str">
        <f>IFERROR(VLOOKUP($B22,X$3:$BN$5,MAX($U$6:$BM$6)+2-X$6,0),"")</f>
        <v/>
      </c>
      <c r="Y22" s="47" t="str">
        <f>IFERROR(VLOOKUP($B22,Y$3:$BN$5,MAX($U$6:$BM$6)+2-Y$6,0),"")</f>
        <v/>
      </c>
      <c r="Z22" s="47" t="str">
        <f>IFERROR(VLOOKUP($B22,Z$3:$BN$5,MAX($U$6:$BM$6)+2-Z$6,0),"")</f>
        <v/>
      </c>
      <c r="AA22" s="47" t="str">
        <f>IFERROR(VLOOKUP($B22,AA$3:$BN$5,MAX($U$6:$BM$6)+2-AA$6,0),"")</f>
        <v/>
      </c>
      <c r="AB22" s="47" t="str">
        <f>IFERROR(VLOOKUP($B22,AB$3:$BN$5,MAX($U$6:$BM$6)+2-AB$6,0),"")</f>
        <v/>
      </c>
      <c r="AC22" s="47" t="str">
        <f>IFERROR(VLOOKUP($B22,AC$3:$BN$5,MAX($U$6:$BM$6)+2-AC$6,0),"")</f>
        <v/>
      </c>
      <c r="AD22" s="47" t="str">
        <f>IFERROR(VLOOKUP($B22,AD$3:$BN$5,MAX($U$6:$BM$6)+2-AD$6,0),"")</f>
        <v/>
      </c>
      <c r="AE22" s="47" t="str">
        <f>IFERROR(VLOOKUP($B22,AE$3:$BN$5,MAX($U$6:$BM$6)+2-AE$6,0),"")</f>
        <v/>
      </c>
      <c r="AF22" s="47" t="str">
        <f>IFERROR(VLOOKUP($B22,AF$3:$BN$5,MAX($U$6:$BM$6)+2-AF$6,0),"")</f>
        <v/>
      </c>
      <c r="AG22" s="47" t="str">
        <f>IFERROR(VLOOKUP($B22,AG$3:$BN$5,MAX($U$6:$BM$6)+2-AG$6,0),"")</f>
        <v/>
      </c>
      <c r="AH22" s="47" t="str">
        <f>IFERROR(VLOOKUP($B22,AH$3:$BN$5,MAX($U$6:$BM$6)+2-AH$6,0),"")</f>
        <v/>
      </c>
      <c r="AI22" s="47" t="str">
        <f>IFERROR(VLOOKUP($B22,AI$3:$BN$5,MAX($U$6:$BM$6)+2-AI$6,0),"")</f>
        <v/>
      </c>
      <c r="AJ22" s="47" t="str">
        <f>IFERROR(VLOOKUP($B22,AJ$3:$BN$5,MAX($U$6:$BM$6)+2-AJ$6,0),"")</f>
        <v/>
      </c>
      <c r="AK22" s="47" t="str">
        <f>IFERROR(VLOOKUP($B22,AK$3:$BN$5,MAX($U$6:$BM$6)+2-AK$6,0),"")</f>
        <v/>
      </c>
      <c r="AL22" s="47" t="str">
        <f>IFERROR(VLOOKUP($B22,AL$3:$BN$5,MAX($U$6:$BM$6)+2-AL$6,0),"")</f>
        <v/>
      </c>
      <c r="AM22" s="47" t="str">
        <f>IFERROR(VLOOKUP($B22,AM$3:$BN$5,MAX($U$6:$BM$6)+2-AM$6,0),"")</f>
        <v/>
      </c>
      <c r="AN22" s="47" t="str">
        <f>IFERROR(VLOOKUP($B22,AN$3:$BN$5,MAX($U$6:$BM$6)+2-AN$6,0),"")</f>
        <v/>
      </c>
      <c r="AO22" s="47" t="str">
        <f>IFERROR(VLOOKUP($B22,AO$3:$BN$5,MAX($U$6:$BM$6)+2-AO$6,0),"")</f>
        <v/>
      </c>
      <c r="AP22" s="47" t="str">
        <f>IFERROR(VLOOKUP($B22,AP$3:$BN$5,MAX($U$6:$BM$6)+2-AP$6,0),"")</f>
        <v/>
      </c>
      <c r="AQ22" s="47" t="str">
        <f>IFERROR(VLOOKUP($B22,AQ$3:$BN$5,MAX($U$6:$BM$6)+2-AQ$6,0),"")</f>
        <v/>
      </c>
      <c r="AR22" s="47" t="str">
        <f>IFERROR(VLOOKUP($B22,AR$3:$BN$5,MAX($U$6:$BM$6)+2-AR$6,0),"")</f>
        <v/>
      </c>
      <c r="AS22" s="47" t="str">
        <f>IFERROR(VLOOKUP($B22,AS$3:$BN$5,MAX($U$6:$BM$6)+2-AS$6,0),"")</f>
        <v/>
      </c>
      <c r="AT22" s="47" t="str">
        <f>IFERROR(VLOOKUP($B22,AT$3:$BN$5,MAX($U$6:$BM$6)+2-AT$6,0),"")</f>
        <v/>
      </c>
      <c r="AU22" s="47" t="str">
        <f>IFERROR(VLOOKUP($B22,AU$3:$BN$5,MAX($U$6:$BM$6)+2-AU$6,0),"")</f>
        <v/>
      </c>
      <c r="AV22" s="47" t="str">
        <f>IFERROR(VLOOKUP($B22,AV$3:$BN$5,MAX($U$6:$BM$6)+2-AV$6,0),"")</f>
        <v/>
      </c>
      <c r="AW22" s="47" t="str">
        <f>IFERROR(VLOOKUP($B22,AW$3:$BN$5,MAX($U$6:$BM$6)+2-AW$6,0),"")</f>
        <v/>
      </c>
      <c r="AX22" s="47" t="str">
        <f>IFERROR(VLOOKUP($B22,AX$3:$BN$5,MAX($U$6:$BM$6)+2-AX$6,0),"")</f>
        <v/>
      </c>
      <c r="AY22" s="47" t="str">
        <f>IFERROR(VLOOKUP($B22,AY$3:$BN$5,MAX($U$6:$BM$6)+2-AY$6,0),"")</f>
        <v/>
      </c>
      <c r="AZ22" s="47" t="str">
        <f>IFERROR(VLOOKUP($B22,AZ$3:$BN$5,MAX($U$6:$BM$6)+2-AZ$6,0),"")</f>
        <v/>
      </c>
      <c r="BA22" s="47" t="str">
        <f>IFERROR(VLOOKUP($B22,BA$3:$BN$5,MAX($U$6:$BM$6)+2-BA$6,0),"")</f>
        <v/>
      </c>
      <c r="BB22" s="47" t="str">
        <f>IFERROR(VLOOKUP($B22,BB$3:$BN$5,MAX($U$6:$BM$6)+2-BB$6,0),"")</f>
        <v/>
      </c>
      <c r="BC22" s="47" t="str">
        <f>IFERROR(VLOOKUP($B22,BC$3:$BN$5,MAX($U$6:$BM$6)+2-BC$6,0),"")</f>
        <v/>
      </c>
      <c r="BD22" s="47" t="str">
        <f>IFERROR(VLOOKUP($B22,BD$3:$BN$5,MAX($U$6:$BM$6)+2-BD$6,0),"")</f>
        <v/>
      </c>
      <c r="BE22" s="47" t="str">
        <f>IFERROR(VLOOKUP($B22,BE$3:$BN$5,MAX($U$6:$BM$6)+2-BE$6,0),"")</f>
        <v/>
      </c>
      <c r="BF22" s="47" t="str">
        <f>IFERROR(VLOOKUP($B22,BF$3:$BN$5,MAX($U$6:$BM$6)+2-BF$6,0),"")</f>
        <v/>
      </c>
      <c r="BG22" s="47" t="str">
        <f>IFERROR(VLOOKUP($B22,BG$3:$BN$5,MAX($U$6:$BM$6)+2-BG$6,0),"")</f>
        <v/>
      </c>
      <c r="BH22" s="47" t="str">
        <f>IFERROR(VLOOKUP($B22,BH$3:$BN$5,MAX($U$6:$BM$6)+2-BH$6,0),"")</f>
        <v/>
      </c>
      <c r="BI22" s="47" t="str">
        <f>IFERROR(VLOOKUP($B22,BI$3:$BN$5,MAX($U$6:$BM$6)+2-BI$6,0),"")</f>
        <v/>
      </c>
      <c r="BJ22" s="47" t="str">
        <f>IFERROR(VLOOKUP($B22,BJ$3:$BN$5,MAX($U$6:$BM$6)+2-BJ$6,0),"")</f>
        <v/>
      </c>
      <c r="BK22" s="47" t="str">
        <f>IFERROR(VLOOKUP($B22,BK$3:$BN$5,MAX($U$6:$BM$6)+2-BK$6,0),"")</f>
        <v/>
      </c>
      <c r="BL22" s="47" t="str">
        <f>IFERROR(VLOOKUP($B22,BL$3:$BN$5,MAX($U$6:$BM$6)+2-BL$6,0),"")</f>
        <v/>
      </c>
      <c r="BM22" s="47" t="str">
        <f>IFERROR(VLOOKUP($B22,BM$3:$BN$5,MAX($U$6:$BM$6)+2-BM$6,0),"")</f>
        <v/>
      </c>
      <c r="BN22" s="46">
        <f t="shared" si="12"/>
        <v>0</v>
      </c>
      <c r="BO22" s="48" t="str">
        <f t="shared" si="13"/>
        <v/>
      </c>
      <c r="BP22" s="48" t="str">
        <f t="shared" si="14"/>
        <v/>
      </c>
      <c r="BQ22" s="49" t="str">
        <f t="shared" si="15"/>
        <v/>
      </c>
      <c r="BR22" s="50">
        <f t="shared" si="16"/>
        <v>0</v>
      </c>
      <c r="BS22" s="51">
        <f t="shared" si="17"/>
        <v>0</v>
      </c>
      <c r="BT22" s="52" t="str">
        <f>IFERROR(VLOOKUP($B22,BT$2:$CN$5,MAX($BT$6:$CM$6)+2-BT$6,0)*BT$7,"")</f>
        <v/>
      </c>
      <c r="BU22" s="52" t="str">
        <f>IFERROR(VLOOKUP($B22,BU$2:$CN$5,MAX($BT$6:$CM$6)+2-BU$6,0)*BU$7,"")</f>
        <v/>
      </c>
      <c r="BV22" s="52" t="str">
        <f>IFERROR(VLOOKUP($B22,BV$2:$CN$5,MAX($BT$6:$CM$6)+2-BV$6,0)*BV$7,"")</f>
        <v/>
      </c>
      <c r="BW22" s="52" t="str">
        <f>IFERROR(VLOOKUP($B22,BW$2:$CN$5,MAX($BT$6:$CM$6)+2-BW$6,0)*BW$7,"")</f>
        <v/>
      </c>
      <c r="BX22" s="52" t="str">
        <f>IFERROR(VLOOKUP($B22,BX$2:$CN$5,MAX($BT$6:$CM$6)+2-BX$6,0)*BX$7,"")</f>
        <v/>
      </c>
      <c r="BY22" s="52" t="str">
        <f>IFERROR(VLOOKUP($B22,BY$2:$CN$5,MAX($BT$6:$CM$6)+2-BY$6,0)*BY$7,"")</f>
        <v/>
      </c>
      <c r="BZ22" s="52" t="str">
        <f>IFERROR(VLOOKUP($B22,BZ$2:$CN$5,MAX($BT$6:$CM$6)+2-BZ$6,0)*BZ$7,"")</f>
        <v/>
      </c>
      <c r="CA22" s="52" t="str">
        <f>IFERROR(VLOOKUP($B22,CA$2:$CN$5,MAX($BT$6:$CM$6)+2-CA$6,0)*CA$7,"")</f>
        <v/>
      </c>
      <c r="CB22" s="52" t="str">
        <f>IFERROR(VLOOKUP($B22,CB$2:$CN$5,MAX($BT$6:$CM$6)+2-CB$6,0)*CB$7,"")</f>
        <v/>
      </c>
      <c r="CC22" s="52" t="str">
        <f>IFERROR(VLOOKUP($B22,CC$2:$CN$5,MAX($BT$6:$CM$6)+2-CC$6,0)*CC$7,"")</f>
        <v/>
      </c>
      <c r="CD22" s="52" t="str">
        <f>IFERROR(VLOOKUP($B22,CD$2:$CN$5,MAX($BT$6:$CM$6)+2-CD$6,0)*CD$7,"")</f>
        <v/>
      </c>
      <c r="CE22" s="52" t="str">
        <f>IFERROR(VLOOKUP($B22,CE$2:$CN$5,MAX($BT$6:$CM$6)+2-CE$6,0)*CE$7,"")</f>
        <v/>
      </c>
      <c r="CF22" s="52" t="str">
        <f>IFERROR(VLOOKUP($B22,CF$2:$CN$5,MAX($BT$6:$CM$6)+2-CF$6,0)*CF$7,"")</f>
        <v/>
      </c>
      <c r="CG22" s="52" t="str">
        <f>IFERROR(VLOOKUP($B22,CG$2:$CN$5,MAX($BT$6:$CM$6)+2-CG$6,0)*CG$7,"")</f>
        <v/>
      </c>
      <c r="CH22" s="52" t="str">
        <f>IFERROR(VLOOKUP($B22,CH$2:$CN$5,MAX($BT$6:$CM$6)+2-CH$6,0)*CH$7,"")</f>
        <v/>
      </c>
      <c r="CI22" s="52" t="str">
        <f>IFERROR(VLOOKUP($B22,CI$2:$CN$5,MAX($BT$6:$CM$6)+2-CI$6,0)*CI$7,"")</f>
        <v/>
      </c>
      <c r="CJ22" s="52" t="str">
        <f>IFERROR(VLOOKUP($B22,CJ$2:$CN$5,MAX($BT$6:$CM$6)+2-CJ$6,0)*CJ$7,"")</f>
        <v/>
      </c>
      <c r="CK22" s="52" t="str">
        <f>IFERROR(VLOOKUP($B22,CK$2:$CN$5,MAX($BT$6:$CM$6)+2-CK$6,0)*CK$7,"")</f>
        <v/>
      </c>
      <c r="CL22" s="52" t="str">
        <f>IFERROR(VLOOKUP($B22,CL$2:$CN$5,MAX($BT$6:$CM$6)+2-CL$6,0)*CL$7,"")</f>
        <v/>
      </c>
      <c r="CM22" s="52" t="str">
        <f>IFERROR(VLOOKUP($B22,CM$2:$CN$5,MAX($BT$6:$CM$6)+2-CM$6,0)*CM$7,"")</f>
        <v/>
      </c>
      <c r="CP22" s="53"/>
      <c r="CQ22" s="54" t="str">
        <f>IFERROR(VLOOKUP($B22,BT$49:$CN$58,MAX($CQ$6:$DJ$6)+2-CQ$6,0)*CQ$7,"")</f>
        <v/>
      </c>
      <c r="CR22" s="54" t="str">
        <f>IFERROR(VLOOKUP($B22,BU$49:$CN$58,MAX($CQ$6:$DJ$6)+2-CR$6,0)*CR$7,"")</f>
        <v/>
      </c>
      <c r="CS22" s="54" t="str">
        <f>IFERROR(VLOOKUP($B22,BV$49:$CN$58,MAX($CQ$6:$DJ$6)+2-CS$6,0)*CS$7,"")</f>
        <v/>
      </c>
      <c r="CT22" s="54" t="str">
        <f>IFERROR(VLOOKUP($B22,BW$49:$CN$58,MAX($CQ$6:$DJ$6)+2-CT$6,0)*CT$7,"")</f>
        <v/>
      </c>
      <c r="CU22" s="54" t="str">
        <f>IFERROR(VLOOKUP($B22,BX$49:$CN$58,MAX($CQ$6:$DJ$6)+2-CU$6,0)*CU$7,"")</f>
        <v/>
      </c>
      <c r="CV22" s="54" t="str">
        <f>IFERROR(VLOOKUP($B22,BY$49:$CN$58,MAX($CQ$6:$DJ$6)+2-CV$6,0)*CV$7,"")</f>
        <v/>
      </c>
      <c r="CW22" s="54" t="str">
        <f>IFERROR(VLOOKUP($B22,BZ$49:$CN$58,MAX($CQ$6:$DJ$6)+2-CW$6,0)*CW$7,"")</f>
        <v/>
      </c>
      <c r="CX22" s="54" t="str">
        <f>IFERROR(VLOOKUP($B22,CA$49:$CN$58,MAX($CQ$6:$DJ$6)+2-CX$6,0)*CX$7,"")</f>
        <v/>
      </c>
      <c r="CY22" s="54" t="str">
        <f>IFERROR(VLOOKUP($B22,CB$49:$CN$58,MAX($CQ$6:$DJ$6)+2-CY$6,0)*CY$7,"")</f>
        <v/>
      </c>
      <c r="CZ22" s="54" t="str">
        <f>IFERROR(VLOOKUP($B22,CC$49:$CN$58,MAX($CQ$6:$DJ$6)+2-CZ$6,0)*CZ$7,"")</f>
        <v/>
      </c>
      <c r="DA22" s="54" t="str">
        <f>IFERROR(VLOOKUP($B22,CD$49:$CN$58,MAX($CQ$6:$DJ$6)+2-DA$6,0)*DA$7,"")</f>
        <v/>
      </c>
      <c r="DB22" s="54" t="str">
        <f>IFERROR(VLOOKUP($B22,CE$49:$CN$58,MAX($CQ$6:$DJ$6)+2-DB$6,0)*DB$7,"")</f>
        <v/>
      </c>
      <c r="DC22" s="54" t="str">
        <f>IFERROR(VLOOKUP($B22,CF$49:$CN$58,MAX($CQ$6:$DJ$6)+2-DC$6,0)*DC$7,"")</f>
        <v/>
      </c>
      <c r="DD22" s="54" t="str">
        <f>IFERROR(VLOOKUP($B22,CG$49:$CN$58,MAX($CQ$6:$DJ$6)+2-DD$6,0)*DD$7,"")</f>
        <v/>
      </c>
      <c r="DE22" s="54" t="str">
        <f>IFERROR(VLOOKUP($B22,CH$49:$CN$58,MAX($CQ$6:$DJ$6)+2-DE$6,0)*DE$7,"")</f>
        <v/>
      </c>
      <c r="DF22" s="54" t="str">
        <f>IFERROR(VLOOKUP($B22,CI$49:$CN$58,MAX($CQ$6:$DJ$6)+2-DF$6,0)*DF$7,"")</f>
        <v/>
      </c>
      <c r="DG22" s="54" t="str">
        <f>IFERROR(VLOOKUP($B22,CJ$49:$CN$58,MAX($CQ$6:$DJ$6)+2-DG$6,0)*DG$7,"")</f>
        <v/>
      </c>
      <c r="DH22" s="54" t="str">
        <f>IFERROR(VLOOKUP($B22,CK$49:$CN$58,MAX($CQ$6:$DJ$6)+2-DH$6,0)*DH$7,"")</f>
        <v/>
      </c>
      <c r="DI22" s="54" t="str">
        <f>IFERROR(VLOOKUP($B22,CL$49:$CN$58,MAX($CQ$6:$DJ$6)+2-DI$6,0)*DI$7,"")</f>
        <v/>
      </c>
      <c r="DJ22" s="54" t="str">
        <f>IFERROR(VLOOKUP($B22,CM$49:$CN$58,MAX($CQ$6:$DJ$6)+2-DJ$6,0)*DJ$7,"")</f>
        <v/>
      </c>
      <c r="DK22" s="55">
        <f t="shared" si="18"/>
        <v>0</v>
      </c>
      <c r="DM22" s="56" t="str">
        <f>IFERROR(VLOOKUP($B22,BT$60:$CN$69,MAX($BT$6:$CM$6)+2-DM$6,0)*DM$7,"")</f>
        <v/>
      </c>
      <c r="DN22" s="56" t="str">
        <f>IFERROR(VLOOKUP($B22,BU$60:$CN$69,MAX($BT$6:$CM$6)+2-DN$6,0)*DN$7,"")</f>
        <v/>
      </c>
      <c r="DO22" s="56" t="str">
        <f>IFERROR(VLOOKUP($B22,BV$60:$CN$69,MAX($BT$6:$CM$6)+2-DO$6,0)*DO$7,"")</f>
        <v/>
      </c>
      <c r="DP22" s="56" t="str">
        <f>IFERROR(VLOOKUP($B22,BW$60:$CN$69,MAX($BT$6:$CM$6)+2-DP$6,0)*DP$7,"")</f>
        <v/>
      </c>
      <c r="DQ22" s="56" t="str">
        <f>IFERROR(VLOOKUP($B22,BX$60:$CN$69,MAX($BT$6:$CM$6)+2-DQ$6,0)*DQ$7,"")</f>
        <v/>
      </c>
      <c r="DR22" s="56" t="str">
        <f>IFERROR(VLOOKUP($B22,BY$60:$CN$69,MAX($BT$6:$CM$6)+2-DR$6,0)*DR$7,"")</f>
        <v/>
      </c>
      <c r="DS22" s="56" t="str">
        <f>IFERROR(VLOOKUP($B22,BZ$60:$CN$69,MAX($BT$6:$CM$6)+2-DS$6,0)*DS$7,"")</f>
        <v/>
      </c>
      <c r="DT22" s="56" t="str">
        <f>IFERROR(VLOOKUP($B22,CA$60:$CN$69,MAX($BT$6:$CM$6)+2-DT$6,0)*DT$7,"")</f>
        <v/>
      </c>
      <c r="DU22" s="56" t="str">
        <f>IFERROR(VLOOKUP($B22,CB$60:$CN$69,MAX($BT$6:$CM$6)+2-DU$6,0)*DU$7,"")</f>
        <v/>
      </c>
      <c r="DV22" s="56" t="str">
        <f>IFERROR(VLOOKUP($B22,CC$60:$CN$69,MAX($BT$6:$CM$6)+2-DV$6,0)*DV$7,"")</f>
        <v/>
      </c>
      <c r="DW22" s="56" t="str">
        <f>IFERROR(VLOOKUP($B22,CD$60:$CN$69,MAX($BT$6:$CM$6)+2-DW$6,0)*DW$7,"")</f>
        <v/>
      </c>
      <c r="DX22" s="56" t="str">
        <f>IFERROR(VLOOKUP($B22,CE$60:$CN$69,MAX($BT$6:$CM$6)+2-DX$6,0)*DX$7,"")</f>
        <v/>
      </c>
      <c r="DY22" s="56" t="str">
        <f>IFERROR(VLOOKUP($B22,CF$60:$CN$69,MAX($BT$6:$CM$6)+2-DY$6,0)*DY$7,"")</f>
        <v/>
      </c>
      <c r="DZ22" s="56" t="str">
        <f>IFERROR(VLOOKUP($B22,CG$60:$CN$69,MAX($BT$6:$CM$6)+2-DZ$6,0)*DZ$7,"")</f>
        <v/>
      </c>
      <c r="EA22" s="56" t="str">
        <f>IFERROR(VLOOKUP($B22,CH$60:$CN$69,MAX($BT$6:$CM$6)+2-EA$6,0)*EA$7,"")</f>
        <v/>
      </c>
      <c r="EB22" s="56" t="str">
        <f>IFERROR(VLOOKUP($B22,CI$60:$CN$69,MAX($BT$6:$CM$6)+2-EB$6,0)*EB$7,"")</f>
        <v/>
      </c>
      <c r="EC22" s="56" t="str">
        <f>IFERROR(VLOOKUP($B22,CJ$60:$CN$69,MAX($BT$6:$CM$6)+2-EC$6,0)*EC$7,"")</f>
        <v/>
      </c>
      <c r="ED22" s="56" t="str">
        <f>IFERROR(VLOOKUP($B22,CK$60:$CN$69,MAX($BT$6:$CM$6)+2-ED$6,0)*ED$7,"")</f>
        <v/>
      </c>
      <c r="EE22" s="56" t="str">
        <f>IFERROR(VLOOKUP($B22,CL$60:$CN$69,MAX($BT$6:$CM$6)+2-EE$6,0)*EE$7,"")</f>
        <v/>
      </c>
      <c r="EF22" s="56" t="str">
        <f>IFERROR(VLOOKUP($B22,CM$60:$CN$69,MAX($BT$6:$CM$6)+2-EF$6,0)*EF$7,"")</f>
        <v/>
      </c>
      <c r="EG22" s="57">
        <f t="shared" si="19"/>
        <v>0</v>
      </c>
      <c r="EJ22" s="1">
        <v>15</v>
      </c>
      <c r="EL22" s="1">
        <v>15</v>
      </c>
      <c r="EN22" s="1">
        <v>15</v>
      </c>
      <c r="EP22" s="1">
        <v>15</v>
      </c>
    </row>
    <row r="23" spans="1:146" ht="18" hidden="1">
      <c r="A23" s="36" t="s">
        <v>42</v>
      </c>
      <c r="B23" s="37"/>
      <c r="C23" s="58"/>
      <c r="D23" s="59"/>
      <c r="E23" s="59"/>
      <c r="F23" s="59"/>
      <c r="G23" s="37"/>
      <c r="H23" s="43">
        <f t="shared" si="0"/>
        <v>0</v>
      </c>
      <c r="I23" s="43">
        <f t="shared" si="1"/>
        <v>0</v>
      </c>
      <c r="J23" s="43">
        <f t="shared" si="2"/>
        <v>0</v>
      </c>
      <c r="K23" s="43">
        <f t="shared" si="3"/>
        <v>0</v>
      </c>
      <c r="L23" s="43">
        <f t="shared" si="4"/>
        <v>0</v>
      </c>
      <c r="M23" s="43">
        <f t="shared" si="5"/>
        <v>0</v>
      </c>
      <c r="N23" s="43">
        <f t="shared" si="6"/>
        <v>0</v>
      </c>
      <c r="O23" s="44">
        <f t="shared" si="7"/>
        <v>0</v>
      </c>
      <c r="P23" s="45" t="str">
        <f t="shared" si="8"/>
        <v/>
      </c>
      <c r="Q23" s="45">
        <f t="shared" si="9"/>
        <v>0</v>
      </c>
      <c r="R23" s="46"/>
      <c r="S23" s="46" t="str">
        <f t="shared" si="10"/>
        <v/>
      </c>
      <c r="T23" s="46">
        <f t="shared" si="11"/>
        <v>0</v>
      </c>
      <c r="U23" s="47" t="str">
        <f>IFERROR(VLOOKUP($B23,U$3:$BN$5,MAX($U$6:$BM$6)+2-U$6,0),"")</f>
        <v/>
      </c>
      <c r="V23" s="47" t="str">
        <f>IFERROR(VLOOKUP($B23,V$3:$BN$5,MAX($U$6:$BM$6)+2-V$6,0),"")</f>
        <v/>
      </c>
      <c r="W23" s="47" t="str">
        <f>IFERROR(VLOOKUP($B23,W$3:$BN$5,MAX($U$6:$BM$6)+2-W$6,0),"")</f>
        <v/>
      </c>
      <c r="X23" s="47" t="str">
        <f>IFERROR(VLOOKUP($B23,X$3:$BN$5,MAX($U$6:$BM$6)+2-X$6,0),"")</f>
        <v/>
      </c>
      <c r="Y23" s="47" t="str">
        <f>IFERROR(VLOOKUP($B23,Y$3:$BN$5,MAX($U$6:$BM$6)+2-Y$6,0),"")</f>
        <v/>
      </c>
      <c r="Z23" s="47" t="str">
        <f>IFERROR(VLOOKUP($B23,Z$3:$BN$5,MAX($U$6:$BM$6)+2-Z$6,0),"")</f>
        <v/>
      </c>
      <c r="AA23" s="47" t="str">
        <f>IFERROR(VLOOKUP($B23,AA$3:$BN$5,MAX($U$6:$BM$6)+2-AA$6,0),"")</f>
        <v/>
      </c>
      <c r="AB23" s="47" t="str">
        <f>IFERROR(VLOOKUP($B23,AB$3:$BN$5,MAX($U$6:$BM$6)+2-AB$6,0),"")</f>
        <v/>
      </c>
      <c r="AC23" s="47" t="str">
        <f>IFERROR(VLOOKUP($B23,AC$3:$BN$5,MAX($U$6:$BM$6)+2-AC$6,0),"")</f>
        <v/>
      </c>
      <c r="AD23" s="47" t="str">
        <f>IFERROR(VLOOKUP($B23,AD$3:$BN$5,MAX($U$6:$BM$6)+2-AD$6,0),"")</f>
        <v/>
      </c>
      <c r="AE23" s="47" t="str">
        <f>IFERROR(VLOOKUP($B23,AE$3:$BN$5,MAX($U$6:$BM$6)+2-AE$6,0),"")</f>
        <v/>
      </c>
      <c r="AF23" s="47" t="str">
        <f>IFERROR(VLOOKUP($B23,AF$3:$BN$5,MAX($U$6:$BM$6)+2-AF$6,0),"")</f>
        <v/>
      </c>
      <c r="AG23" s="47" t="str">
        <f>IFERROR(VLOOKUP($B23,AG$3:$BN$5,MAX($U$6:$BM$6)+2-AG$6,0),"")</f>
        <v/>
      </c>
      <c r="AH23" s="47" t="str">
        <f>IFERROR(VLOOKUP($B23,AH$3:$BN$5,MAX($U$6:$BM$6)+2-AH$6,0),"")</f>
        <v/>
      </c>
      <c r="AI23" s="47" t="str">
        <f>IFERROR(VLOOKUP($B23,AI$3:$BN$5,MAX($U$6:$BM$6)+2-AI$6,0),"")</f>
        <v/>
      </c>
      <c r="AJ23" s="47" t="str">
        <f>IFERROR(VLOOKUP($B23,AJ$3:$BN$5,MAX($U$6:$BM$6)+2-AJ$6,0),"")</f>
        <v/>
      </c>
      <c r="AK23" s="47" t="str">
        <f>IFERROR(VLOOKUP($B23,AK$3:$BN$5,MAX($U$6:$BM$6)+2-AK$6,0),"")</f>
        <v/>
      </c>
      <c r="AL23" s="47" t="str">
        <f>IFERROR(VLOOKUP($B23,AL$3:$BN$5,MAX($U$6:$BM$6)+2-AL$6,0),"")</f>
        <v/>
      </c>
      <c r="AM23" s="47" t="str">
        <f>IFERROR(VLOOKUP($B23,AM$3:$BN$5,MAX($U$6:$BM$6)+2-AM$6,0),"")</f>
        <v/>
      </c>
      <c r="AN23" s="47" t="str">
        <f>IFERROR(VLOOKUP($B23,AN$3:$BN$5,MAX($U$6:$BM$6)+2-AN$6,0),"")</f>
        <v/>
      </c>
      <c r="AO23" s="47" t="str">
        <f>IFERROR(VLOOKUP($B23,AO$3:$BN$5,MAX($U$6:$BM$6)+2-AO$6,0),"")</f>
        <v/>
      </c>
      <c r="AP23" s="47" t="str">
        <f>IFERROR(VLOOKUP($B23,AP$3:$BN$5,MAX($U$6:$BM$6)+2-AP$6,0),"")</f>
        <v/>
      </c>
      <c r="AQ23" s="47" t="str">
        <f>IFERROR(VLOOKUP($B23,AQ$3:$BN$5,MAX($U$6:$BM$6)+2-AQ$6,0),"")</f>
        <v/>
      </c>
      <c r="AR23" s="47" t="str">
        <f>IFERROR(VLOOKUP($B23,AR$3:$BN$5,MAX($U$6:$BM$6)+2-AR$6,0),"")</f>
        <v/>
      </c>
      <c r="AS23" s="47" t="str">
        <f>IFERROR(VLOOKUP($B23,AS$3:$BN$5,MAX($U$6:$BM$6)+2-AS$6,0),"")</f>
        <v/>
      </c>
      <c r="AT23" s="47" t="str">
        <f>IFERROR(VLOOKUP($B23,AT$3:$BN$5,MAX($U$6:$BM$6)+2-AT$6,0),"")</f>
        <v/>
      </c>
      <c r="AU23" s="47" t="str">
        <f>IFERROR(VLOOKUP($B23,AU$3:$BN$5,MAX($U$6:$BM$6)+2-AU$6,0),"")</f>
        <v/>
      </c>
      <c r="AV23" s="47" t="str">
        <f>IFERROR(VLOOKUP($B23,AV$3:$BN$5,MAX($U$6:$BM$6)+2-AV$6,0),"")</f>
        <v/>
      </c>
      <c r="AW23" s="47" t="str">
        <f>IFERROR(VLOOKUP($B23,AW$3:$BN$5,MAX($U$6:$BM$6)+2-AW$6,0),"")</f>
        <v/>
      </c>
      <c r="AX23" s="47" t="str">
        <f>IFERROR(VLOOKUP($B23,AX$3:$BN$5,MAX($U$6:$BM$6)+2-AX$6,0),"")</f>
        <v/>
      </c>
      <c r="AY23" s="47" t="str">
        <f>IFERROR(VLOOKUP($B23,AY$3:$BN$5,MAX($U$6:$BM$6)+2-AY$6,0),"")</f>
        <v/>
      </c>
      <c r="AZ23" s="47" t="str">
        <f>IFERROR(VLOOKUP($B23,AZ$3:$BN$5,MAX($U$6:$BM$6)+2-AZ$6,0),"")</f>
        <v/>
      </c>
      <c r="BA23" s="47" t="str">
        <f>IFERROR(VLOOKUP($B23,BA$3:$BN$5,MAX($U$6:$BM$6)+2-BA$6,0),"")</f>
        <v/>
      </c>
      <c r="BB23" s="47" t="str">
        <f>IFERROR(VLOOKUP($B23,BB$3:$BN$5,MAX($U$6:$BM$6)+2-BB$6,0),"")</f>
        <v/>
      </c>
      <c r="BC23" s="47" t="str">
        <f>IFERROR(VLOOKUP($B23,BC$3:$BN$5,MAX($U$6:$BM$6)+2-BC$6,0),"")</f>
        <v/>
      </c>
      <c r="BD23" s="47" t="str">
        <f>IFERROR(VLOOKUP($B23,BD$3:$BN$5,MAX($U$6:$BM$6)+2-BD$6,0),"")</f>
        <v/>
      </c>
      <c r="BE23" s="47" t="str">
        <f>IFERROR(VLOOKUP($B23,BE$3:$BN$5,MAX($U$6:$BM$6)+2-BE$6,0),"")</f>
        <v/>
      </c>
      <c r="BF23" s="47" t="str">
        <f>IFERROR(VLOOKUP($B23,BF$3:$BN$5,MAX($U$6:$BM$6)+2-BF$6,0),"")</f>
        <v/>
      </c>
      <c r="BG23" s="47" t="str">
        <f>IFERROR(VLOOKUP($B23,BG$3:$BN$5,MAX($U$6:$BM$6)+2-BG$6,0),"")</f>
        <v/>
      </c>
      <c r="BH23" s="47" t="str">
        <f>IFERROR(VLOOKUP($B23,BH$3:$BN$5,MAX($U$6:$BM$6)+2-BH$6,0),"")</f>
        <v/>
      </c>
      <c r="BI23" s="47" t="str">
        <f>IFERROR(VLOOKUP($B23,BI$3:$BN$5,MAX($U$6:$BM$6)+2-BI$6,0),"")</f>
        <v/>
      </c>
      <c r="BJ23" s="47" t="str">
        <f>IFERROR(VLOOKUP($B23,BJ$3:$BN$5,MAX($U$6:$BM$6)+2-BJ$6,0),"")</f>
        <v/>
      </c>
      <c r="BK23" s="47" t="str">
        <f>IFERROR(VLOOKUP($B23,BK$3:$BN$5,MAX($U$6:$BM$6)+2-BK$6,0),"")</f>
        <v/>
      </c>
      <c r="BL23" s="47" t="str">
        <f>IFERROR(VLOOKUP($B23,BL$3:$BN$5,MAX($U$6:$BM$6)+2-BL$6,0),"")</f>
        <v/>
      </c>
      <c r="BM23" s="47" t="str">
        <f>IFERROR(VLOOKUP($B23,BM$3:$BN$5,MAX($U$6:$BM$6)+2-BM$6,0),"")</f>
        <v/>
      </c>
      <c r="BN23" s="46">
        <f t="shared" si="12"/>
        <v>0</v>
      </c>
      <c r="BO23" s="48" t="str">
        <f t="shared" si="13"/>
        <v/>
      </c>
      <c r="BP23" s="48" t="str">
        <f t="shared" si="14"/>
        <v/>
      </c>
      <c r="BQ23" s="49" t="str">
        <f t="shared" si="15"/>
        <v/>
      </c>
      <c r="BR23" s="50">
        <f t="shared" si="16"/>
        <v>0</v>
      </c>
      <c r="BS23" s="51">
        <f t="shared" si="17"/>
        <v>0</v>
      </c>
      <c r="BT23" s="52" t="str">
        <f>IFERROR(VLOOKUP($B23,BT$2:$CN$5,MAX($BT$6:$CM$6)+2-BT$6,0)*BT$7,"")</f>
        <v/>
      </c>
      <c r="BU23" s="52" t="str">
        <f>IFERROR(VLOOKUP($B23,BU$2:$CN$5,MAX($BT$6:$CM$6)+2-BU$6,0)*BU$7,"")</f>
        <v/>
      </c>
      <c r="BV23" s="52" t="str">
        <f>IFERROR(VLOOKUP($B23,BV$2:$CN$5,MAX($BT$6:$CM$6)+2-BV$6,0)*BV$7,"")</f>
        <v/>
      </c>
      <c r="BW23" s="52" t="str">
        <f>IFERROR(VLOOKUP($B23,BW$2:$CN$5,MAX($BT$6:$CM$6)+2-BW$6,0)*BW$7,"")</f>
        <v/>
      </c>
      <c r="BX23" s="52" t="str">
        <f>IFERROR(VLOOKUP($B23,BX$2:$CN$5,MAX($BT$6:$CM$6)+2-BX$6,0)*BX$7,"")</f>
        <v/>
      </c>
      <c r="BY23" s="52" t="str">
        <f>IFERROR(VLOOKUP($B23,BY$2:$CN$5,MAX($BT$6:$CM$6)+2-BY$6,0)*BY$7,"")</f>
        <v/>
      </c>
      <c r="BZ23" s="52" t="str">
        <f>IFERROR(VLOOKUP($B23,BZ$2:$CN$5,MAX($BT$6:$CM$6)+2-BZ$6,0)*BZ$7,"")</f>
        <v/>
      </c>
      <c r="CA23" s="52" t="str">
        <f>IFERROR(VLOOKUP($B23,CA$2:$CN$5,MAX($BT$6:$CM$6)+2-CA$6,0)*CA$7,"")</f>
        <v/>
      </c>
      <c r="CB23" s="52" t="str">
        <f>IFERROR(VLOOKUP($B23,CB$2:$CN$5,MAX($BT$6:$CM$6)+2-CB$6,0)*CB$7,"")</f>
        <v/>
      </c>
      <c r="CC23" s="52" t="str">
        <f>IFERROR(VLOOKUP($B23,CC$2:$CN$5,MAX($BT$6:$CM$6)+2-CC$6,0)*CC$7,"")</f>
        <v/>
      </c>
      <c r="CD23" s="52" t="str">
        <f>IFERROR(VLOOKUP($B23,CD$2:$CN$5,MAX($BT$6:$CM$6)+2-CD$6,0)*CD$7,"")</f>
        <v/>
      </c>
      <c r="CE23" s="52" t="str">
        <f>IFERROR(VLOOKUP($B23,CE$2:$CN$5,MAX($BT$6:$CM$6)+2-CE$6,0)*CE$7,"")</f>
        <v/>
      </c>
      <c r="CF23" s="52" t="str">
        <f>IFERROR(VLOOKUP($B23,CF$2:$CN$5,MAX($BT$6:$CM$6)+2-CF$6,0)*CF$7,"")</f>
        <v/>
      </c>
      <c r="CG23" s="52" t="str">
        <f>IFERROR(VLOOKUP($B23,CG$2:$CN$5,MAX($BT$6:$CM$6)+2-CG$6,0)*CG$7,"")</f>
        <v/>
      </c>
      <c r="CH23" s="52" t="str">
        <f>IFERROR(VLOOKUP($B23,CH$2:$CN$5,MAX($BT$6:$CM$6)+2-CH$6,0)*CH$7,"")</f>
        <v/>
      </c>
      <c r="CI23" s="52" t="str">
        <f>IFERROR(VLOOKUP($B23,CI$2:$CN$5,MAX($BT$6:$CM$6)+2-CI$6,0)*CI$7,"")</f>
        <v/>
      </c>
      <c r="CJ23" s="52" t="str">
        <f>IFERROR(VLOOKUP($B23,CJ$2:$CN$5,MAX($BT$6:$CM$6)+2-CJ$6,0)*CJ$7,"")</f>
        <v/>
      </c>
      <c r="CK23" s="52" t="str">
        <f>IFERROR(VLOOKUP($B23,CK$2:$CN$5,MAX($BT$6:$CM$6)+2-CK$6,0)*CK$7,"")</f>
        <v/>
      </c>
      <c r="CL23" s="52" t="str">
        <f>IFERROR(VLOOKUP($B23,CL$2:$CN$5,MAX($BT$6:$CM$6)+2-CL$6,0)*CL$7,"")</f>
        <v/>
      </c>
      <c r="CM23" s="52" t="str">
        <f>IFERROR(VLOOKUP($B23,CM$2:$CN$5,MAX($BT$6:$CM$6)+2-CM$6,0)*CM$7,"")</f>
        <v/>
      </c>
      <c r="CP23" s="53"/>
      <c r="CQ23" s="54" t="str">
        <f>IFERROR(VLOOKUP($B23,BT$49:$CN$58,MAX($CQ$6:$DJ$6)+2-CQ$6,0)*CQ$7,"")</f>
        <v/>
      </c>
      <c r="CR23" s="54" t="str">
        <f>IFERROR(VLOOKUP($B23,BU$49:$CN$58,MAX($CQ$6:$DJ$6)+2-CR$6,0)*CR$7,"")</f>
        <v/>
      </c>
      <c r="CS23" s="54" t="str">
        <f>IFERROR(VLOOKUP($B23,BV$49:$CN$58,MAX($CQ$6:$DJ$6)+2-CS$6,0)*CS$7,"")</f>
        <v/>
      </c>
      <c r="CT23" s="54" t="str">
        <f>IFERROR(VLOOKUP($B23,BW$49:$CN$58,MAX($CQ$6:$DJ$6)+2-CT$6,0)*CT$7,"")</f>
        <v/>
      </c>
      <c r="CU23" s="54" t="str">
        <f>IFERROR(VLOOKUP($B23,BX$49:$CN$58,MAX($CQ$6:$DJ$6)+2-CU$6,0)*CU$7,"")</f>
        <v/>
      </c>
      <c r="CV23" s="54" t="str">
        <f>IFERROR(VLOOKUP($B23,BY$49:$CN$58,MAX($CQ$6:$DJ$6)+2-CV$6,0)*CV$7,"")</f>
        <v/>
      </c>
      <c r="CW23" s="54" t="str">
        <f>IFERROR(VLOOKUP($B23,BZ$49:$CN$58,MAX($CQ$6:$DJ$6)+2-CW$6,0)*CW$7,"")</f>
        <v/>
      </c>
      <c r="CX23" s="54" t="str">
        <f>IFERROR(VLOOKUP($B23,CA$49:$CN$58,MAX($CQ$6:$DJ$6)+2-CX$6,0)*CX$7,"")</f>
        <v/>
      </c>
      <c r="CY23" s="54" t="str">
        <f>IFERROR(VLOOKUP($B23,CB$49:$CN$58,MAX($CQ$6:$DJ$6)+2-CY$6,0)*CY$7,"")</f>
        <v/>
      </c>
      <c r="CZ23" s="54" t="str">
        <f>IFERROR(VLOOKUP($B23,CC$49:$CN$58,MAX($CQ$6:$DJ$6)+2-CZ$6,0)*CZ$7,"")</f>
        <v/>
      </c>
      <c r="DA23" s="54" t="str">
        <f>IFERROR(VLOOKUP($B23,CD$49:$CN$58,MAX($CQ$6:$DJ$6)+2-DA$6,0)*DA$7,"")</f>
        <v/>
      </c>
      <c r="DB23" s="54" t="str">
        <f>IFERROR(VLOOKUP($B23,CE$49:$CN$58,MAX($CQ$6:$DJ$6)+2-DB$6,0)*DB$7,"")</f>
        <v/>
      </c>
      <c r="DC23" s="54" t="str">
        <f>IFERROR(VLOOKUP($B23,CF$49:$CN$58,MAX($CQ$6:$DJ$6)+2-DC$6,0)*DC$7,"")</f>
        <v/>
      </c>
      <c r="DD23" s="54" t="str">
        <f>IFERROR(VLOOKUP($B23,CG$49:$CN$58,MAX($CQ$6:$DJ$6)+2-DD$6,0)*DD$7,"")</f>
        <v/>
      </c>
      <c r="DE23" s="54" t="str">
        <f>IFERROR(VLOOKUP($B23,CH$49:$CN$58,MAX($CQ$6:$DJ$6)+2-DE$6,0)*DE$7,"")</f>
        <v/>
      </c>
      <c r="DF23" s="54" t="str">
        <f>IFERROR(VLOOKUP($B23,CI$49:$CN$58,MAX($CQ$6:$DJ$6)+2-DF$6,0)*DF$7,"")</f>
        <v/>
      </c>
      <c r="DG23" s="54" t="str">
        <f>IFERROR(VLOOKUP($B23,CJ$49:$CN$58,MAX($CQ$6:$DJ$6)+2-DG$6,0)*DG$7,"")</f>
        <v/>
      </c>
      <c r="DH23" s="54" t="str">
        <f>IFERROR(VLOOKUP($B23,CK$49:$CN$58,MAX($CQ$6:$DJ$6)+2-DH$6,0)*DH$7,"")</f>
        <v/>
      </c>
      <c r="DI23" s="54" t="str">
        <f>IFERROR(VLOOKUP($B23,CL$49:$CN$58,MAX($CQ$6:$DJ$6)+2-DI$6,0)*DI$7,"")</f>
        <v/>
      </c>
      <c r="DJ23" s="54" t="str">
        <f>IFERROR(VLOOKUP($B23,CM$49:$CN$58,MAX($CQ$6:$DJ$6)+2-DJ$6,0)*DJ$7,"")</f>
        <v/>
      </c>
      <c r="DK23" s="55">
        <f t="shared" si="18"/>
        <v>0</v>
      </c>
      <c r="DM23" s="56" t="str">
        <f>IFERROR(VLOOKUP($B23,BT$60:$CN$69,MAX($BT$6:$CM$6)+2-DM$6,0)*DM$7,"")</f>
        <v/>
      </c>
      <c r="DN23" s="56" t="str">
        <f>IFERROR(VLOOKUP($B23,BU$60:$CN$69,MAX($BT$6:$CM$6)+2-DN$6,0)*DN$7,"")</f>
        <v/>
      </c>
      <c r="DO23" s="56" t="str">
        <f>IFERROR(VLOOKUP($B23,BV$60:$CN$69,MAX($BT$6:$CM$6)+2-DO$6,0)*DO$7,"")</f>
        <v/>
      </c>
      <c r="DP23" s="56" t="str">
        <f>IFERROR(VLOOKUP($B23,BW$60:$CN$69,MAX($BT$6:$CM$6)+2-DP$6,0)*DP$7,"")</f>
        <v/>
      </c>
      <c r="DQ23" s="56" t="str">
        <f>IFERROR(VLOOKUP($B23,BX$60:$CN$69,MAX($BT$6:$CM$6)+2-DQ$6,0)*DQ$7,"")</f>
        <v/>
      </c>
      <c r="DR23" s="56" t="str">
        <f>IFERROR(VLOOKUP($B23,BY$60:$CN$69,MAX($BT$6:$CM$6)+2-DR$6,0)*DR$7,"")</f>
        <v/>
      </c>
      <c r="DS23" s="56" t="str">
        <f>IFERROR(VLOOKUP($B23,BZ$60:$CN$69,MAX($BT$6:$CM$6)+2-DS$6,0)*DS$7,"")</f>
        <v/>
      </c>
      <c r="DT23" s="56" t="str">
        <f>IFERROR(VLOOKUP($B23,CA$60:$CN$69,MAX($BT$6:$CM$6)+2-DT$6,0)*DT$7,"")</f>
        <v/>
      </c>
      <c r="DU23" s="56" t="str">
        <f>IFERROR(VLOOKUP($B23,CB$60:$CN$69,MAX($BT$6:$CM$6)+2-DU$6,0)*DU$7,"")</f>
        <v/>
      </c>
      <c r="DV23" s="56" t="str">
        <f>IFERROR(VLOOKUP($B23,CC$60:$CN$69,MAX($BT$6:$CM$6)+2-DV$6,0)*DV$7,"")</f>
        <v/>
      </c>
      <c r="DW23" s="56" t="str">
        <f>IFERROR(VLOOKUP($B23,CD$60:$CN$69,MAX($BT$6:$CM$6)+2-DW$6,0)*DW$7,"")</f>
        <v/>
      </c>
      <c r="DX23" s="56" t="str">
        <f>IFERROR(VLOOKUP($B23,CE$60:$CN$69,MAX($BT$6:$CM$6)+2-DX$6,0)*DX$7,"")</f>
        <v/>
      </c>
      <c r="DY23" s="56" t="str">
        <f>IFERROR(VLOOKUP($B23,CF$60:$CN$69,MAX($BT$6:$CM$6)+2-DY$6,0)*DY$7,"")</f>
        <v/>
      </c>
      <c r="DZ23" s="56" t="str">
        <f>IFERROR(VLOOKUP($B23,CG$60:$CN$69,MAX($BT$6:$CM$6)+2-DZ$6,0)*DZ$7,"")</f>
        <v/>
      </c>
      <c r="EA23" s="56" t="str">
        <f>IFERROR(VLOOKUP($B23,CH$60:$CN$69,MAX($BT$6:$CM$6)+2-EA$6,0)*EA$7,"")</f>
        <v/>
      </c>
      <c r="EB23" s="56" t="str">
        <f>IFERROR(VLOOKUP($B23,CI$60:$CN$69,MAX($BT$6:$CM$6)+2-EB$6,0)*EB$7,"")</f>
        <v/>
      </c>
      <c r="EC23" s="56" t="str">
        <f>IFERROR(VLOOKUP($B23,CJ$60:$CN$69,MAX($BT$6:$CM$6)+2-EC$6,0)*EC$7,"")</f>
        <v/>
      </c>
      <c r="ED23" s="56" t="str">
        <f>IFERROR(VLOOKUP($B23,CK$60:$CN$69,MAX($BT$6:$CM$6)+2-ED$6,0)*ED$7,"")</f>
        <v/>
      </c>
      <c r="EE23" s="56" t="str">
        <f>IFERROR(VLOOKUP($B23,CL$60:$CN$69,MAX($BT$6:$CM$6)+2-EE$6,0)*EE$7,"")</f>
        <v/>
      </c>
      <c r="EF23" s="56" t="str">
        <f>IFERROR(VLOOKUP($B23,CM$60:$CN$69,MAX($BT$6:$CM$6)+2-EF$6,0)*EF$7,"")</f>
        <v/>
      </c>
      <c r="EG23" s="57">
        <f t="shared" si="19"/>
        <v>0</v>
      </c>
      <c r="EJ23" s="1">
        <v>16</v>
      </c>
      <c r="EL23" s="1">
        <v>16</v>
      </c>
      <c r="EN23" s="1">
        <v>16</v>
      </c>
      <c r="EP23" s="1">
        <v>16</v>
      </c>
    </row>
    <row r="24" spans="1:146" ht="18" hidden="1">
      <c r="A24" s="36" t="s">
        <v>43</v>
      </c>
      <c r="B24" s="37"/>
      <c r="C24" s="60"/>
      <c r="D24" s="61"/>
      <c r="E24" s="61"/>
      <c r="F24" s="61"/>
      <c r="G24" s="37"/>
      <c r="H24" s="43">
        <f t="shared" si="0"/>
        <v>0</v>
      </c>
      <c r="I24" s="43">
        <f t="shared" si="1"/>
        <v>0</v>
      </c>
      <c r="J24" s="43">
        <f t="shared" si="2"/>
        <v>0</v>
      </c>
      <c r="K24" s="43">
        <f t="shared" si="3"/>
        <v>0</v>
      </c>
      <c r="L24" s="43">
        <f t="shared" si="4"/>
        <v>0</v>
      </c>
      <c r="M24" s="43">
        <f t="shared" si="5"/>
        <v>0</v>
      </c>
      <c r="N24" s="43">
        <f t="shared" si="6"/>
        <v>0</v>
      </c>
      <c r="O24" s="44">
        <f t="shared" si="7"/>
        <v>0</v>
      </c>
      <c r="P24" s="45" t="str">
        <f t="shared" si="8"/>
        <v/>
      </c>
      <c r="Q24" s="45">
        <f t="shared" si="9"/>
        <v>0</v>
      </c>
      <c r="R24" s="46"/>
      <c r="S24" s="46" t="str">
        <f t="shared" si="10"/>
        <v/>
      </c>
      <c r="T24" s="46">
        <f t="shared" si="11"/>
        <v>0</v>
      </c>
      <c r="U24" s="47" t="str">
        <f>IFERROR(VLOOKUP($B24,U$3:$BN$5,MAX($U$6:$BM$6)+2-U$6,0),"")</f>
        <v/>
      </c>
      <c r="V24" s="47" t="str">
        <f>IFERROR(VLOOKUP($B24,V$3:$BN$5,MAX($U$6:$BM$6)+2-V$6,0),"")</f>
        <v/>
      </c>
      <c r="W24" s="47" t="str">
        <f>IFERROR(VLOOKUP($B24,W$3:$BN$5,MAX($U$6:$BM$6)+2-W$6,0),"")</f>
        <v/>
      </c>
      <c r="X24" s="47" t="str">
        <f>IFERROR(VLOOKUP($B24,X$3:$BN$5,MAX($U$6:$BM$6)+2-X$6,0),"")</f>
        <v/>
      </c>
      <c r="Y24" s="47" t="str">
        <f>IFERROR(VLOOKUP($B24,Y$3:$BN$5,MAX($U$6:$BM$6)+2-Y$6,0),"")</f>
        <v/>
      </c>
      <c r="Z24" s="47" t="str">
        <f>IFERROR(VLOOKUP($B24,Z$3:$BN$5,MAX($U$6:$BM$6)+2-Z$6,0),"")</f>
        <v/>
      </c>
      <c r="AA24" s="47" t="str">
        <f>IFERROR(VLOOKUP($B24,AA$3:$BN$5,MAX($U$6:$BM$6)+2-AA$6,0),"")</f>
        <v/>
      </c>
      <c r="AB24" s="47" t="str">
        <f>IFERROR(VLOOKUP($B24,AB$3:$BN$5,MAX($U$6:$BM$6)+2-AB$6,0),"")</f>
        <v/>
      </c>
      <c r="AC24" s="47" t="str">
        <f>IFERROR(VLOOKUP($B24,AC$3:$BN$5,MAX($U$6:$BM$6)+2-AC$6,0),"")</f>
        <v/>
      </c>
      <c r="AD24" s="47" t="str">
        <f>IFERROR(VLOOKUP($B24,AD$3:$BN$5,MAX($U$6:$BM$6)+2-AD$6,0),"")</f>
        <v/>
      </c>
      <c r="AE24" s="47" t="str">
        <f>IFERROR(VLOOKUP($B24,AE$3:$BN$5,MAX($U$6:$BM$6)+2-AE$6,0),"")</f>
        <v/>
      </c>
      <c r="AF24" s="47" t="str">
        <f>IFERROR(VLOOKUP($B24,AF$3:$BN$5,MAX($U$6:$BM$6)+2-AF$6,0),"")</f>
        <v/>
      </c>
      <c r="AG24" s="47" t="str">
        <f>IFERROR(VLOOKUP($B24,AG$3:$BN$5,MAX($U$6:$BM$6)+2-AG$6,0),"")</f>
        <v/>
      </c>
      <c r="AH24" s="47" t="str">
        <f>IFERROR(VLOOKUP($B24,AH$3:$BN$5,MAX($U$6:$BM$6)+2-AH$6,0),"")</f>
        <v/>
      </c>
      <c r="AI24" s="47" t="str">
        <f>IFERROR(VLOOKUP($B24,AI$3:$BN$5,MAX($U$6:$BM$6)+2-AI$6,0),"")</f>
        <v/>
      </c>
      <c r="AJ24" s="47" t="str">
        <f>IFERROR(VLOOKUP($B24,AJ$3:$BN$5,MAX($U$6:$BM$6)+2-AJ$6,0),"")</f>
        <v/>
      </c>
      <c r="AK24" s="47" t="str">
        <f>IFERROR(VLOOKUP($B24,AK$3:$BN$5,MAX($U$6:$BM$6)+2-AK$6,0),"")</f>
        <v/>
      </c>
      <c r="AL24" s="47" t="str">
        <f>IFERROR(VLOOKUP($B24,AL$3:$BN$5,MAX($U$6:$BM$6)+2-AL$6,0),"")</f>
        <v/>
      </c>
      <c r="AM24" s="47" t="str">
        <f>IFERROR(VLOOKUP($B24,AM$3:$BN$5,MAX($U$6:$BM$6)+2-AM$6,0),"")</f>
        <v/>
      </c>
      <c r="AN24" s="47" t="str">
        <f>IFERROR(VLOOKUP($B24,AN$3:$BN$5,MAX($U$6:$BM$6)+2-AN$6,0),"")</f>
        <v/>
      </c>
      <c r="AO24" s="47" t="str">
        <f>IFERROR(VLOOKUP($B24,AO$3:$BN$5,MAX($U$6:$BM$6)+2-AO$6,0),"")</f>
        <v/>
      </c>
      <c r="AP24" s="47" t="str">
        <f>IFERROR(VLOOKUP($B24,AP$3:$BN$5,MAX($U$6:$BM$6)+2-AP$6,0),"")</f>
        <v/>
      </c>
      <c r="AQ24" s="47" t="str">
        <f>IFERROR(VLOOKUP($B24,AQ$3:$BN$5,MAX($U$6:$BM$6)+2-AQ$6,0),"")</f>
        <v/>
      </c>
      <c r="AR24" s="47" t="str">
        <f>IFERROR(VLOOKUP($B24,AR$3:$BN$5,MAX($U$6:$BM$6)+2-AR$6,0),"")</f>
        <v/>
      </c>
      <c r="AS24" s="47" t="str">
        <f>IFERROR(VLOOKUP($B24,AS$3:$BN$5,MAX($U$6:$BM$6)+2-AS$6,0),"")</f>
        <v/>
      </c>
      <c r="AT24" s="47" t="str">
        <f>IFERROR(VLOOKUP($B24,AT$3:$BN$5,MAX($U$6:$BM$6)+2-AT$6,0),"")</f>
        <v/>
      </c>
      <c r="AU24" s="47" t="str">
        <f>IFERROR(VLOOKUP($B24,AU$3:$BN$5,MAX($U$6:$BM$6)+2-AU$6,0),"")</f>
        <v/>
      </c>
      <c r="AV24" s="47" t="str">
        <f>IFERROR(VLOOKUP($B24,AV$3:$BN$5,MAX($U$6:$BM$6)+2-AV$6,0),"")</f>
        <v/>
      </c>
      <c r="AW24" s="47" t="str">
        <f>IFERROR(VLOOKUP($B24,AW$3:$BN$5,MAX($U$6:$BM$6)+2-AW$6,0),"")</f>
        <v/>
      </c>
      <c r="AX24" s="47" t="str">
        <f>IFERROR(VLOOKUP($B24,AX$3:$BN$5,MAX($U$6:$BM$6)+2-AX$6,0),"")</f>
        <v/>
      </c>
      <c r="AY24" s="47" t="str">
        <f>IFERROR(VLOOKUP($B24,AY$3:$BN$5,MAX($U$6:$BM$6)+2-AY$6,0),"")</f>
        <v/>
      </c>
      <c r="AZ24" s="47" t="str">
        <f>IFERROR(VLOOKUP($B24,AZ$3:$BN$5,MAX($U$6:$BM$6)+2-AZ$6,0),"")</f>
        <v/>
      </c>
      <c r="BA24" s="47" t="str">
        <f>IFERROR(VLOOKUP($B24,BA$3:$BN$5,MAX($U$6:$BM$6)+2-BA$6,0),"")</f>
        <v/>
      </c>
      <c r="BB24" s="47" t="str">
        <f>IFERROR(VLOOKUP($B24,BB$3:$BN$5,MAX($U$6:$BM$6)+2-BB$6,0),"")</f>
        <v/>
      </c>
      <c r="BC24" s="47" t="str">
        <f>IFERROR(VLOOKUP($B24,BC$3:$BN$5,MAX($U$6:$BM$6)+2-BC$6,0),"")</f>
        <v/>
      </c>
      <c r="BD24" s="47" t="str">
        <f>IFERROR(VLOOKUP($B24,BD$3:$BN$5,MAX($U$6:$BM$6)+2-BD$6,0),"")</f>
        <v/>
      </c>
      <c r="BE24" s="47" t="str">
        <f>IFERROR(VLOOKUP($B24,BE$3:$BN$5,MAX($U$6:$BM$6)+2-BE$6,0),"")</f>
        <v/>
      </c>
      <c r="BF24" s="47" t="str">
        <f>IFERROR(VLOOKUP($B24,BF$3:$BN$5,MAX($U$6:$BM$6)+2-BF$6,0),"")</f>
        <v/>
      </c>
      <c r="BG24" s="47" t="str">
        <f>IFERROR(VLOOKUP($B24,BG$3:$BN$5,MAX($U$6:$BM$6)+2-BG$6,0),"")</f>
        <v/>
      </c>
      <c r="BH24" s="47" t="str">
        <f>IFERROR(VLOOKUP($B24,BH$3:$BN$5,MAX($U$6:$BM$6)+2-BH$6,0),"")</f>
        <v/>
      </c>
      <c r="BI24" s="47" t="str">
        <f>IFERROR(VLOOKUP($B24,BI$3:$BN$5,MAX($U$6:$BM$6)+2-BI$6,0),"")</f>
        <v/>
      </c>
      <c r="BJ24" s="47" t="str">
        <f>IFERROR(VLOOKUP($B24,BJ$3:$BN$5,MAX($U$6:$BM$6)+2-BJ$6,0),"")</f>
        <v/>
      </c>
      <c r="BK24" s="47" t="str">
        <f>IFERROR(VLOOKUP($B24,BK$3:$BN$5,MAX($U$6:$BM$6)+2-BK$6,0),"")</f>
        <v/>
      </c>
      <c r="BL24" s="47" t="str">
        <f>IFERROR(VLOOKUP($B24,BL$3:$BN$5,MAX($U$6:$BM$6)+2-BL$6,0),"")</f>
        <v/>
      </c>
      <c r="BM24" s="47" t="str">
        <f>IFERROR(VLOOKUP($B24,BM$3:$BN$5,MAX($U$6:$BM$6)+2-BM$6,0),"")</f>
        <v/>
      </c>
      <c r="BN24" s="46">
        <f t="shared" si="12"/>
        <v>0</v>
      </c>
      <c r="BO24" s="48" t="str">
        <f t="shared" si="13"/>
        <v/>
      </c>
      <c r="BP24" s="48" t="str">
        <f t="shared" si="14"/>
        <v/>
      </c>
      <c r="BQ24" s="49" t="str">
        <f t="shared" si="15"/>
        <v/>
      </c>
      <c r="BR24" s="50">
        <f t="shared" si="16"/>
        <v>0</v>
      </c>
      <c r="BS24" s="51">
        <f t="shared" si="17"/>
        <v>0</v>
      </c>
      <c r="BT24" s="52" t="str">
        <f>IFERROR(VLOOKUP($B24,BT$2:$CN$5,MAX($BT$6:$CM$6)+2-BT$6,0)*BT$7,"")</f>
        <v/>
      </c>
      <c r="BU24" s="52" t="str">
        <f>IFERROR(VLOOKUP($B24,BU$2:$CN$5,MAX($BT$6:$CM$6)+2-BU$6,0)*BU$7,"")</f>
        <v/>
      </c>
      <c r="BV24" s="52" t="str">
        <f>IFERROR(VLOOKUP($B24,BV$2:$CN$5,MAX($BT$6:$CM$6)+2-BV$6,0)*BV$7,"")</f>
        <v/>
      </c>
      <c r="BW24" s="52" t="str">
        <f>IFERROR(VLOOKUP($B24,BW$2:$CN$5,MAX($BT$6:$CM$6)+2-BW$6,0)*BW$7,"")</f>
        <v/>
      </c>
      <c r="BX24" s="52" t="str">
        <f>IFERROR(VLOOKUP($B24,BX$2:$CN$5,MAX($BT$6:$CM$6)+2-BX$6,0)*BX$7,"")</f>
        <v/>
      </c>
      <c r="BY24" s="52" t="str">
        <f>IFERROR(VLOOKUP($B24,BY$2:$CN$5,MAX($BT$6:$CM$6)+2-BY$6,0)*BY$7,"")</f>
        <v/>
      </c>
      <c r="BZ24" s="52" t="str">
        <f>IFERROR(VLOOKUP($B24,BZ$2:$CN$5,MAX($BT$6:$CM$6)+2-BZ$6,0)*BZ$7,"")</f>
        <v/>
      </c>
      <c r="CA24" s="52" t="str">
        <f>IFERROR(VLOOKUP($B24,CA$2:$CN$5,MAX($BT$6:$CM$6)+2-CA$6,0)*CA$7,"")</f>
        <v/>
      </c>
      <c r="CB24" s="52" t="str">
        <f>IFERROR(VLOOKUP($B24,CB$2:$CN$5,MAX($BT$6:$CM$6)+2-CB$6,0)*CB$7,"")</f>
        <v/>
      </c>
      <c r="CC24" s="52" t="str">
        <f>IFERROR(VLOOKUP($B24,CC$2:$CN$5,MAX($BT$6:$CM$6)+2-CC$6,0)*CC$7,"")</f>
        <v/>
      </c>
      <c r="CD24" s="52" t="str">
        <f>IFERROR(VLOOKUP($B24,CD$2:$CN$5,MAX($BT$6:$CM$6)+2-CD$6,0)*CD$7,"")</f>
        <v/>
      </c>
      <c r="CE24" s="52" t="str">
        <f>IFERROR(VLOOKUP($B24,CE$2:$CN$5,MAX($BT$6:$CM$6)+2-CE$6,0)*CE$7,"")</f>
        <v/>
      </c>
      <c r="CF24" s="52" t="str">
        <f>IFERROR(VLOOKUP($B24,CF$2:$CN$5,MAX($BT$6:$CM$6)+2-CF$6,0)*CF$7,"")</f>
        <v/>
      </c>
      <c r="CG24" s="52" t="str">
        <f>IFERROR(VLOOKUP($B24,CG$2:$CN$5,MAX($BT$6:$CM$6)+2-CG$6,0)*CG$7,"")</f>
        <v/>
      </c>
      <c r="CH24" s="52" t="str">
        <f>IFERROR(VLOOKUP($B24,CH$2:$CN$5,MAX($BT$6:$CM$6)+2-CH$6,0)*CH$7,"")</f>
        <v/>
      </c>
      <c r="CI24" s="52" t="str">
        <f>IFERROR(VLOOKUP($B24,CI$2:$CN$5,MAX($BT$6:$CM$6)+2-CI$6,0)*CI$7,"")</f>
        <v/>
      </c>
      <c r="CJ24" s="52" t="str">
        <f>IFERROR(VLOOKUP($B24,CJ$2:$CN$5,MAX($BT$6:$CM$6)+2-CJ$6,0)*CJ$7,"")</f>
        <v/>
      </c>
      <c r="CK24" s="52" t="str">
        <f>IFERROR(VLOOKUP($B24,CK$2:$CN$5,MAX($BT$6:$CM$6)+2-CK$6,0)*CK$7,"")</f>
        <v/>
      </c>
      <c r="CL24" s="52" t="str">
        <f>IFERROR(VLOOKUP($B24,CL$2:$CN$5,MAX($BT$6:$CM$6)+2-CL$6,0)*CL$7,"")</f>
        <v/>
      </c>
      <c r="CM24" s="52" t="str">
        <f>IFERROR(VLOOKUP($B24,CM$2:$CN$5,MAX($BT$6:$CM$6)+2-CM$6,0)*CM$7,"")</f>
        <v/>
      </c>
      <c r="CP24" s="53"/>
      <c r="CQ24" s="54" t="str">
        <f>IFERROR(VLOOKUP($B24,BT$49:$CN$58,MAX($CQ$6:$DJ$6)+2-CQ$6,0)*CQ$7,"")</f>
        <v/>
      </c>
      <c r="CR24" s="54" t="str">
        <f>IFERROR(VLOOKUP($B24,BU$49:$CN$58,MAX($CQ$6:$DJ$6)+2-CR$6,0)*CR$7,"")</f>
        <v/>
      </c>
      <c r="CS24" s="54" t="str">
        <f>IFERROR(VLOOKUP($B24,BV$49:$CN$58,MAX($CQ$6:$DJ$6)+2-CS$6,0)*CS$7,"")</f>
        <v/>
      </c>
      <c r="CT24" s="54" t="str">
        <f>IFERROR(VLOOKUP($B24,BW$49:$CN$58,MAX($CQ$6:$DJ$6)+2-CT$6,0)*CT$7,"")</f>
        <v/>
      </c>
      <c r="CU24" s="54" t="str">
        <f>IFERROR(VLOOKUP($B24,BX$49:$CN$58,MAX($CQ$6:$DJ$6)+2-CU$6,0)*CU$7,"")</f>
        <v/>
      </c>
      <c r="CV24" s="54" t="str">
        <f>IFERROR(VLOOKUP($B24,BY$49:$CN$58,MAX($CQ$6:$DJ$6)+2-CV$6,0)*CV$7,"")</f>
        <v/>
      </c>
      <c r="CW24" s="54" t="str">
        <f>IFERROR(VLOOKUP($B24,BZ$49:$CN$58,MAX($CQ$6:$DJ$6)+2-CW$6,0)*CW$7,"")</f>
        <v/>
      </c>
      <c r="CX24" s="54" t="str">
        <f>IFERROR(VLOOKUP($B24,CA$49:$CN$58,MAX($CQ$6:$DJ$6)+2-CX$6,0)*CX$7,"")</f>
        <v/>
      </c>
      <c r="CY24" s="54" t="str">
        <f>IFERROR(VLOOKUP($B24,CB$49:$CN$58,MAX($CQ$6:$DJ$6)+2-CY$6,0)*CY$7,"")</f>
        <v/>
      </c>
      <c r="CZ24" s="54" t="str">
        <f>IFERROR(VLOOKUP($B24,CC$49:$CN$58,MAX($CQ$6:$DJ$6)+2-CZ$6,0)*CZ$7,"")</f>
        <v/>
      </c>
      <c r="DA24" s="54" t="str">
        <f>IFERROR(VLOOKUP($B24,CD$49:$CN$58,MAX($CQ$6:$DJ$6)+2-DA$6,0)*DA$7,"")</f>
        <v/>
      </c>
      <c r="DB24" s="54" t="str">
        <f>IFERROR(VLOOKUP($B24,CE$49:$CN$58,MAX($CQ$6:$DJ$6)+2-DB$6,0)*DB$7,"")</f>
        <v/>
      </c>
      <c r="DC24" s="54" t="str">
        <f>IFERROR(VLOOKUP($B24,CF$49:$CN$58,MAX($CQ$6:$DJ$6)+2-DC$6,0)*DC$7,"")</f>
        <v/>
      </c>
      <c r="DD24" s="54" t="str">
        <f>IFERROR(VLOOKUP($B24,CG$49:$CN$58,MAX($CQ$6:$DJ$6)+2-DD$6,0)*DD$7,"")</f>
        <v/>
      </c>
      <c r="DE24" s="54" t="str">
        <f>IFERROR(VLOOKUP($B24,CH$49:$CN$58,MAX($CQ$6:$DJ$6)+2-DE$6,0)*DE$7,"")</f>
        <v/>
      </c>
      <c r="DF24" s="54" t="str">
        <f>IFERROR(VLOOKUP($B24,CI$49:$CN$58,MAX($CQ$6:$DJ$6)+2-DF$6,0)*DF$7,"")</f>
        <v/>
      </c>
      <c r="DG24" s="54" t="str">
        <f>IFERROR(VLOOKUP($B24,CJ$49:$CN$58,MAX($CQ$6:$DJ$6)+2-DG$6,0)*DG$7,"")</f>
        <v/>
      </c>
      <c r="DH24" s="54" t="str">
        <f>IFERROR(VLOOKUP($B24,CK$49:$CN$58,MAX($CQ$6:$DJ$6)+2-DH$6,0)*DH$7,"")</f>
        <v/>
      </c>
      <c r="DI24" s="54" t="str">
        <f>IFERROR(VLOOKUP($B24,CL$49:$CN$58,MAX($CQ$6:$DJ$6)+2-DI$6,0)*DI$7,"")</f>
        <v/>
      </c>
      <c r="DJ24" s="54" t="str">
        <f>IFERROR(VLOOKUP($B24,CM$49:$CN$58,MAX($CQ$6:$DJ$6)+2-DJ$6,0)*DJ$7,"")</f>
        <v/>
      </c>
      <c r="DK24" s="55">
        <f t="shared" si="18"/>
        <v>0</v>
      </c>
      <c r="DM24" s="56" t="str">
        <f>IFERROR(VLOOKUP($B24,BT$60:$CN$69,MAX($BT$6:$CM$6)+2-DM$6,0)*DM$7,"")</f>
        <v/>
      </c>
      <c r="DN24" s="56" t="str">
        <f>IFERROR(VLOOKUP($B24,BU$60:$CN$69,MAX($BT$6:$CM$6)+2-DN$6,0)*DN$7,"")</f>
        <v/>
      </c>
      <c r="DO24" s="56" t="str">
        <f>IFERROR(VLOOKUP($B24,BV$60:$CN$69,MAX($BT$6:$CM$6)+2-DO$6,0)*DO$7,"")</f>
        <v/>
      </c>
      <c r="DP24" s="56" t="str">
        <f>IFERROR(VLOOKUP($B24,BW$60:$CN$69,MAX($BT$6:$CM$6)+2-DP$6,0)*DP$7,"")</f>
        <v/>
      </c>
      <c r="DQ24" s="56" t="str">
        <f>IFERROR(VLOOKUP($B24,BX$60:$CN$69,MAX($BT$6:$CM$6)+2-DQ$6,0)*DQ$7,"")</f>
        <v/>
      </c>
      <c r="DR24" s="56" t="str">
        <f>IFERROR(VLOOKUP($B24,BY$60:$CN$69,MAX($BT$6:$CM$6)+2-DR$6,0)*DR$7,"")</f>
        <v/>
      </c>
      <c r="DS24" s="56" t="str">
        <f>IFERROR(VLOOKUP($B24,BZ$60:$CN$69,MAX($BT$6:$CM$6)+2-DS$6,0)*DS$7,"")</f>
        <v/>
      </c>
      <c r="DT24" s="56" t="str">
        <f>IFERROR(VLOOKUP($B24,CA$60:$CN$69,MAX($BT$6:$CM$6)+2-DT$6,0)*DT$7,"")</f>
        <v/>
      </c>
      <c r="DU24" s="56" t="str">
        <f>IFERROR(VLOOKUP($B24,CB$60:$CN$69,MAX($BT$6:$CM$6)+2-DU$6,0)*DU$7,"")</f>
        <v/>
      </c>
      <c r="DV24" s="56" t="str">
        <f>IFERROR(VLOOKUP($B24,CC$60:$CN$69,MAX($BT$6:$CM$6)+2-DV$6,0)*DV$7,"")</f>
        <v/>
      </c>
      <c r="DW24" s="56" t="str">
        <f>IFERROR(VLOOKUP($B24,CD$60:$CN$69,MAX($BT$6:$CM$6)+2-DW$6,0)*DW$7,"")</f>
        <v/>
      </c>
      <c r="DX24" s="56" t="str">
        <f>IFERROR(VLOOKUP($B24,CE$60:$CN$69,MAX($BT$6:$CM$6)+2-DX$6,0)*DX$7,"")</f>
        <v/>
      </c>
      <c r="DY24" s="56" t="str">
        <f>IFERROR(VLOOKUP($B24,CF$60:$CN$69,MAX($BT$6:$CM$6)+2-DY$6,0)*DY$7,"")</f>
        <v/>
      </c>
      <c r="DZ24" s="56" t="str">
        <f>IFERROR(VLOOKUP($B24,CG$60:$CN$69,MAX($BT$6:$CM$6)+2-DZ$6,0)*DZ$7,"")</f>
        <v/>
      </c>
      <c r="EA24" s="56" t="str">
        <f>IFERROR(VLOOKUP($B24,CH$60:$CN$69,MAX($BT$6:$CM$6)+2-EA$6,0)*EA$7,"")</f>
        <v/>
      </c>
      <c r="EB24" s="56" t="str">
        <f>IFERROR(VLOOKUP($B24,CI$60:$CN$69,MAX($BT$6:$CM$6)+2-EB$6,0)*EB$7,"")</f>
        <v/>
      </c>
      <c r="EC24" s="56" t="str">
        <f>IFERROR(VLOOKUP($B24,CJ$60:$CN$69,MAX($BT$6:$CM$6)+2-EC$6,0)*EC$7,"")</f>
        <v/>
      </c>
      <c r="ED24" s="56" t="str">
        <f>IFERROR(VLOOKUP($B24,CK$60:$CN$69,MAX($BT$6:$CM$6)+2-ED$6,0)*ED$7,"")</f>
        <v/>
      </c>
      <c r="EE24" s="56" t="str">
        <f>IFERROR(VLOOKUP($B24,CL$60:$CN$69,MAX($BT$6:$CM$6)+2-EE$6,0)*EE$7,"")</f>
        <v/>
      </c>
      <c r="EF24" s="56" t="str">
        <f>IFERROR(VLOOKUP($B24,CM$60:$CN$69,MAX($BT$6:$CM$6)+2-EF$6,0)*EF$7,"")</f>
        <v/>
      </c>
      <c r="EG24" s="57">
        <f t="shared" si="19"/>
        <v>0</v>
      </c>
      <c r="EJ24" s="1">
        <v>17</v>
      </c>
      <c r="EL24" s="1">
        <v>17</v>
      </c>
      <c r="EN24" s="1">
        <v>17</v>
      </c>
      <c r="EP24" s="1">
        <v>17</v>
      </c>
    </row>
    <row r="25" spans="1:146" ht="18" hidden="1">
      <c r="A25" s="36" t="s">
        <v>44</v>
      </c>
      <c r="B25" s="37"/>
      <c r="C25" s="58"/>
      <c r="D25" s="59"/>
      <c r="E25" s="59"/>
      <c r="F25" s="59"/>
      <c r="G25" s="37"/>
      <c r="H25" s="43">
        <f t="shared" si="0"/>
        <v>0</v>
      </c>
      <c r="I25" s="43">
        <f t="shared" si="1"/>
        <v>0</v>
      </c>
      <c r="J25" s="43">
        <f t="shared" si="2"/>
        <v>0</v>
      </c>
      <c r="K25" s="43">
        <f t="shared" si="3"/>
        <v>0</v>
      </c>
      <c r="L25" s="43">
        <f t="shared" si="4"/>
        <v>0</v>
      </c>
      <c r="M25" s="43">
        <f t="shared" si="5"/>
        <v>0</v>
      </c>
      <c r="N25" s="43">
        <f t="shared" si="6"/>
        <v>0</v>
      </c>
      <c r="O25" s="44">
        <f t="shared" si="7"/>
        <v>0</v>
      </c>
      <c r="P25" s="45" t="str">
        <f t="shared" si="8"/>
        <v/>
      </c>
      <c r="Q25" s="45">
        <f t="shared" si="9"/>
        <v>0</v>
      </c>
      <c r="R25" s="46"/>
      <c r="S25" s="46" t="str">
        <f t="shared" si="10"/>
        <v/>
      </c>
      <c r="T25" s="46">
        <f t="shared" si="11"/>
        <v>0</v>
      </c>
      <c r="U25" s="47" t="str">
        <f>IFERROR(VLOOKUP($B25,U$3:$BN$5,MAX($U$6:$BM$6)+2-U$6,0),"")</f>
        <v/>
      </c>
      <c r="V25" s="47" t="str">
        <f>IFERROR(VLOOKUP($B25,V$3:$BN$5,MAX($U$6:$BM$6)+2-V$6,0),"")</f>
        <v/>
      </c>
      <c r="W25" s="47" t="str">
        <f>IFERROR(VLOOKUP($B25,W$3:$BN$5,MAX($U$6:$BM$6)+2-W$6,0),"")</f>
        <v/>
      </c>
      <c r="X25" s="47" t="str">
        <f>IFERROR(VLOOKUP($B25,X$3:$BN$5,MAX($U$6:$BM$6)+2-X$6,0),"")</f>
        <v/>
      </c>
      <c r="Y25" s="47" t="str">
        <f>IFERROR(VLOOKUP($B25,Y$3:$BN$5,MAX($U$6:$BM$6)+2-Y$6,0),"")</f>
        <v/>
      </c>
      <c r="Z25" s="47" t="str">
        <f>IFERROR(VLOOKUP($B25,Z$3:$BN$5,MAX($U$6:$BM$6)+2-Z$6,0),"")</f>
        <v/>
      </c>
      <c r="AA25" s="47" t="str">
        <f>IFERROR(VLOOKUP($B25,AA$3:$BN$5,MAX($U$6:$BM$6)+2-AA$6,0),"")</f>
        <v/>
      </c>
      <c r="AB25" s="47" t="str">
        <f>IFERROR(VLOOKUP($B25,AB$3:$BN$5,MAX($U$6:$BM$6)+2-AB$6,0),"")</f>
        <v/>
      </c>
      <c r="AC25" s="47" t="str">
        <f>IFERROR(VLOOKUP($B25,AC$3:$BN$5,MAX($U$6:$BM$6)+2-AC$6,0),"")</f>
        <v/>
      </c>
      <c r="AD25" s="47" t="str">
        <f>IFERROR(VLOOKUP($B25,AD$3:$BN$5,MAX($U$6:$BM$6)+2-AD$6,0),"")</f>
        <v/>
      </c>
      <c r="AE25" s="47" t="str">
        <f>IFERROR(VLOOKUP($B25,AE$3:$BN$5,MAX($U$6:$BM$6)+2-AE$6,0),"")</f>
        <v/>
      </c>
      <c r="AF25" s="47" t="str">
        <f>IFERROR(VLOOKUP($B25,AF$3:$BN$5,MAX($U$6:$BM$6)+2-AF$6,0),"")</f>
        <v/>
      </c>
      <c r="AG25" s="47" t="str">
        <f>IFERROR(VLOOKUP($B25,AG$3:$BN$5,MAX($U$6:$BM$6)+2-AG$6,0),"")</f>
        <v/>
      </c>
      <c r="AH25" s="47" t="str">
        <f>IFERROR(VLOOKUP($B25,AH$3:$BN$5,MAX($U$6:$BM$6)+2-AH$6,0),"")</f>
        <v/>
      </c>
      <c r="AI25" s="47" t="str">
        <f>IFERROR(VLOOKUP($B25,AI$3:$BN$5,MAX($U$6:$BM$6)+2-AI$6,0),"")</f>
        <v/>
      </c>
      <c r="AJ25" s="47" t="str">
        <f>IFERROR(VLOOKUP($B25,AJ$3:$BN$5,MAX($U$6:$BM$6)+2-AJ$6,0),"")</f>
        <v/>
      </c>
      <c r="AK25" s="47" t="str">
        <f>IFERROR(VLOOKUP($B25,AK$3:$BN$5,MAX($U$6:$BM$6)+2-AK$6,0),"")</f>
        <v/>
      </c>
      <c r="AL25" s="47" t="str">
        <f>IFERROR(VLOOKUP($B25,AL$3:$BN$5,MAX($U$6:$BM$6)+2-AL$6,0),"")</f>
        <v/>
      </c>
      <c r="AM25" s="47" t="str">
        <f>IFERROR(VLOOKUP($B25,AM$3:$BN$5,MAX($U$6:$BM$6)+2-AM$6,0),"")</f>
        <v/>
      </c>
      <c r="AN25" s="47" t="str">
        <f>IFERROR(VLOOKUP($B25,AN$3:$BN$5,MAX($U$6:$BM$6)+2-AN$6,0),"")</f>
        <v/>
      </c>
      <c r="AO25" s="47" t="str">
        <f>IFERROR(VLOOKUP($B25,AO$3:$BN$5,MAX($U$6:$BM$6)+2-AO$6,0),"")</f>
        <v/>
      </c>
      <c r="AP25" s="47" t="str">
        <f>IFERROR(VLOOKUP($B25,AP$3:$BN$5,MAX($U$6:$BM$6)+2-AP$6,0),"")</f>
        <v/>
      </c>
      <c r="AQ25" s="47" t="str">
        <f>IFERROR(VLOOKUP($B25,AQ$3:$BN$5,MAX($U$6:$BM$6)+2-AQ$6,0),"")</f>
        <v/>
      </c>
      <c r="AR25" s="47" t="str">
        <f>IFERROR(VLOOKUP($B25,AR$3:$BN$5,MAX($U$6:$BM$6)+2-AR$6,0),"")</f>
        <v/>
      </c>
      <c r="AS25" s="47" t="str">
        <f>IFERROR(VLOOKUP($B25,AS$3:$BN$5,MAX($U$6:$BM$6)+2-AS$6,0),"")</f>
        <v/>
      </c>
      <c r="AT25" s="47" t="str">
        <f>IFERROR(VLOOKUP($B25,AT$3:$BN$5,MAX($U$6:$BM$6)+2-AT$6,0),"")</f>
        <v/>
      </c>
      <c r="AU25" s="47" t="str">
        <f>IFERROR(VLOOKUP($B25,AU$3:$BN$5,MAX($U$6:$BM$6)+2-AU$6,0),"")</f>
        <v/>
      </c>
      <c r="AV25" s="47" t="str">
        <f>IFERROR(VLOOKUP($B25,AV$3:$BN$5,MAX($U$6:$BM$6)+2-AV$6,0),"")</f>
        <v/>
      </c>
      <c r="AW25" s="47" t="str">
        <f>IFERROR(VLOOKUP($B25,AW$3:$BN$5,MAX($U$6:$BM$6)+2-AW$6,0),"")</f>
        <v/>
      </c>
      <c r="AX25" s="47" t="str">
        <f>IFERROR(VLOOKUP($B25,AX$3:$BN$5,MAX($U$6:$BM$6)+2-AX$6,0),"")</f>
        <v/>
      </c>
      <c r="AY25" s="47" t="str">
        <f>IFERROR(VLOOKUP($B25,AY$3:$BN$5,MAX($U$6:$BM$6)+2-AY$6,0),"")</f>
        <v/>
      </c>
      <c r="AZ25" s="47" t="str">
        <f>IFERROR(VLOOKUP($B25,AZ$3:$BN$5,MAX($U$6:$BM$6)+2-AZ$6,0),"")</f>
        <v/>
      </c>
      <c r="BA25" s="47" t="str">
        <f>IFERROR(VLOOKUP($B25,BA$3:$BN$5,MAX($U$6:$BM$6)+2-BA$6,0),"")</f>
        <v/>
      </c>
      <c r="BB25" s="47" t="str">
        <f>IFERROR(VLOOKUP($B25,BB$3:$BN$5,MAX($U$6:$BM$6)+2-BB$6,0),"")</f>
        <v/>
      </c>
      <c r="BC25" s="47" t="str">
        <f>IFERROR(VLOOKUP($B25,BC$3:$BN$5,MAX($U$6:$BM$6)+2-BC$6,0),"")</f>
        <v/>
      </c>
      <c r="BD25" s="47" t="str">
        <f>IFERROR(VLOOKUP($B25,BD$3:$BN$5,MAX($U$6:$BM$6)+2-BD$6,0),"")</f>
        <v/>
      </c>
      <c r="BE25" s="47" t="str">
        <f>IFERROR(VLOOKUP($B25,BE$3:$BN$5,MAX($U$6:$BM$6)+2-BE$6,0),"")</f>
        <v/>
      </c>
      <c r="BF25" s="47" t="str">
        <f>IFERROR(VLOOKUP($B25,BF$3:$BN$5,MAX($U$6:$BM$6)+2-BF$6,0),"")</f>
        <v/>
      </c>
      <c r="BG25" s="47" t="str">
        <f>IFERROR(VLOOKUP($B25,BG$3:$BN$5,MAX($U$6:$BM$6)+2-BG$6,0),"")</f>
        <v/>
      </c>
      <c r="BH25" s="47" t="str">
        <f>IFERROR(VLOOKUP($B25,BH$3:$BN$5,MAX($U$6:$BM$6)+2-BH$6,0),"")</f>
        <v/>
      </c>
      <c r="BI25" s="47" t="str">
        <f>IFERROR(VLOOKUP($B25,BI$3:$BN$5,MAX($U$6:$BM$6)+2-BI$6,0),"")</f>
        <v/>
      </c>
      <c r="BJ25" s="47" t="str">
        <f>IFERROR(VLOOKUP($B25,BJ$3:$BN$5,MAX($U$6:$BM$6)+2-BJ$6,0),"")</f>
        <v/>
      </c>
      <c r="BK25" s="47" t="str">
        <f>IFERROR(VLOOKUP($B25,BK$3:$BN$5,MAX($U$6:$BM$6)+2-BK$6,0),"")</f>
        <v/>
      </c>
      <c r="BL25" s="47" t="str">
        <f>IFERROR(VLOOKUP($B25,BL$3:$BN$5,MAX($U$6:$BM$6)+2-BL$6,0),"")</f>
        <v/>
      </c>
      <c r="BM25" s="47" t="str">
        <f>IFERROR(VLOOKUP($B25,BM$3:$BN$5,MAX($U$6:$BM$6)+2-BM$6,0),"")</f>
        <v/>
      </c>
      <c r="BN25" s="46">
        <f t="shared" si="12"/>
        <v>0</v>
      </c>
      <c r="BO25" s="48" t="str">
        <f t="shared" si="13"/>
        <v/>
      </c>
      <c r="BP25" s="48" t="str">
        <f t="shared" si="14"/>
        <v/>
      </c>
      <c r="BQ25" s="49" t="str">
        <f t="shared" si="15"/>
        <v/>
      </c>
      <c r="BR25" s="50">
        <f t="shared" si="16"/>
        <v>0</v>
      </c>
      <c r="BS25" s="51">
        <f t="shared" si="17"/>
        <v>0</v>
      </c>
      <c r="BT25" s="52" t="str">
        <f>IFERROR(VLOOKUP($B25,BT$2:$CN$5,MAX($BT$6:$CM$6)+2-BT$6,0)*BT$7,"")</f>
        <v/>
      </c>
      <c r="BU25" s="52" t="str">
        <f>IFERROR(VLOOKUP($B25,BU$2:$CN$5,MAX($BT$6:$CM$6)+2-BU$6,0)*BU$7,"")</f>
        <v/>
      </c>
      <c r="BV25" s="52" t="str">
        <f>IFERROR(VLOOKUP($B25,BV$2:$CN$5,MAX($BT$6:$CM$6)+2-BV$6,0)*BV$7,"")</f>
        <v/>
      </c>
      <c r="BW25" s="52" t="str">
        <f>IFERROR(VLOOKUP($B25,BW$2:$CN$5,MAX($BT$6:$CM$6)+2-BW$6,0)*BW$7,"")</f>
        <v/>
      </c>
      <c r="BX25" s="52" t="str">
        <f>IFERROR(VLOOKUP($B25,BX$2:$CN$5,MAX($BT$6:$CM$6)+2-BX$6,0)*BX$7,"")</f>
        <v/>
      </c>
      <c r="BY25" s="52" t="str">
        <f>IFERROR(VLOOKUP($B25,BY$2:$CN$5,MAX($BT$6:$CM$6)+2-BY$6,0)*BY$7,"")</f>
        <v/>
      </c>
      <c r="BZ25" s="52" t="str">
        <f>IFERROR(VLOOKUP($B25,BZ$2:$CN$5,MAX($BT$6:$CM$6)+2-BZ$6,0)*BZ$7,"")</f>
        <v/>
      </c>
      <c r="CA25" s="52" t="str">
        <f>IFERROR(VLOOKUP($B25,CA$2:$CN$5,MAX($BT$6:$CM$6)+2-CA$6,0)*CA$7,"")</f>
        <v/>
      </c>
      <c r="CB25" s="52" t="str">
        <f>IFERROR(VLOOKUP($B25,CB$2:$CN$5,MAX($BT$6:$CM$6)+2-CB$6,0)*CB$7,"")</f>
        <v/>
      </c>
      <c r="CC25" s="52" t="str">
        <f>IFERROR(VLOOKUP($B25,CC$2:$CN$5,MAX($BT$6:$CM$6)+2-CC$6,0)*CC$7,"")</f>
        <v/>
      </c>
      <c r="CD25" s="52" t="str">
        <f>IFERROR(VLOOKUP($B25,CD$2:$CN$5,MAX($BT$6:$CM$6)+2-CD$6,0)*CD$7,"")</f>
        <v/>
      </c>
      <c r="CE25" s="52" t="str">
        <f>IFERROR(VLOOKUP($B25,CE$2:$CN$5,MAX($BT$6:$CM$6)+2-CE$6,0)*CE$7,"")</f>
        <v/>
      </c>
      <c r="CF25" s="52" t="str">
        <f>IFERROR(VLOOKUP($B25,CF$2:$CN$5,MAX($BT$6:$CM$6)+2-CF$6,0)*CF$7,"")</f>
        <v/>
      </c>
      <c r="CG25" s="52" t="str">
        <f>IFERROR(VLOOKUP($B25,CG$2:$CN$5,MAX($BT$6:$CM$6)+2-CG$6,0)*CG$7,"")</f>
        <v/>
      </c>
      <c r="CH25" s="52" t="str">
        <f>IFERROR(VLOOKUP($B25,CH$2:$CN$5,MAX($BT$6:$CM$6)+2-CH$6,0)*CH$7,"")</f>
        <v/>
      </c>
      <c r="CI25" s="52" t="str">
        <f>IFERROR(VLOOKUP($B25,CI$2:$CN$5,MAX($BT$6:$CM$6)+2-CI$6,0)*CI$7,"")</f>
        <v/>
      </c>
      <c r="CJ25" s="52" t="str">
        <f>IFERROR(VLOOKUP($B25,CJ$2:$CN$5,MAX($BT$6:$CM$6)+2-CJ$6,0)*CJ$7,"")</f>
        <v/>
      </c>
      <c r="CK25" s="52" t="str">
        <f>IFERROR(VLOOKUP($B25,CK$2:$CN$5,MAX($BT$6:$CM$6)+2-CK$6,0)*CK$7,"")</f>
        <v/>
      </c>
      <c r="CL25" s="52" t="str">
        <f>IFERROR(VLOOKUP($B25,CL$2:$CN$5,MAX($BT$6:$CM$6)+2-CL$6,0)*CL$7,"")</f>
        <v/>
      </c>
      <c r="CM25" s="52" t="str">
        <f>IFERROR(VLOOKUP($B25,CM$2:$CN$5,MAX($BT$6:$CM$6)+2-CM$6,0)*CM$7,"")</f>
        <v/>
      </c>
      <c r="CP25" s="53"/>
      <c r="CQ25" s="54" t="str">
        <f>IFERROR(VLOOKUP($B25,BT$49:$CN$58,MAX($CQ$6:$DJ$6)+2-CQ$6,0)*CQ$7,"")</f>
        <v/>
      </c>
      <c r="CR25" s="54" t="str">
        <f>IFERROR(VLOOKUP($B25,BU$49:$CN$58,MAX($CQ$6:$DJ$6)+2-CR$6,0)*CR$7,"")</f>
        <v/>
      </c>
      <c r="CS25" s="54" t="str">
        <f>IFERROR(VLOOKUP($B25,BV$49:$CN$58,MAX($CQ$6:$DJ$6)+2-CS$6,0)*CS$7,"")</f>
        <v/>
      </c>
      <c r="CT25" s="54" t="str">
        <f>IFERROR(VLOOKUP($B25,BW$49:$CN$58,MAX($CQ$6:$DJ$6)+2-CT$6,0)*CT$7,"")</f>
        <v/>
      </c>
      <c r="CU25" s="54" t="str">
        <f>IFERROR(VLOOKUP($B25,BX$49:$CN$58,MAX($CQ$6:$DJ$6)+2-CU$6,0)*CU$7,"")</f>
        <v/>
      </c>
      <c r="CV25" s="54" t="str">
        <f>IFERROR(VLOOKUP($B25,BY$49:$CN$58,MAX($CQ$6:$DJ$6)+2-CV$6,0)*CV$7,"")</f>
        <v/>
      </c>
      <c r="CW25" s="54" t="str">
        <f>IFERROR(VLOOKUP($B25,BZ$49:$CN$58,MAX($CQ$6:$DJ$6)+2-CW$6,0)*CW$7,"")</f>
        <v/>
      </c>
      <c r="CX25" s="54" t="str">
        <f>IFERROR(VLOOKUP($B25,CA$49:$CN$58,MAX($CQ$6:$DJ$6)+2-CX$6,0)*CX$7,"")</f>
        <v/>
      </c>
      <c r="CY25" s="54" t="str">
        <f>IFERROR(VLOOKUP($B25,CB$49:$CN$58,MAX($CQ$6:$DJ$6)+2-CY$6,0)*CY$7,"")</f>
        <v/>
      </c>
      <c r="CZ25" s="54" t="str">
        <f>IFERROR(VLOOKUP($B25,CC$49:$CN$58,MAX($CQ$6:$DJ$6)+2-CZ$6,0)*CZ$7,"")</f>
        <v/>
      </c>
      <c r="DA25" s="54" t="str">
        <f>IFERROR(VLOOKUP($B25,CD$49:$CN$58,MAX($CQ$6:$DJ$6)+2-DA$6,0)*DA$7,"")</f>
        <v/>
      </c>
      <c r="DB25" s="54" t="str">
        <f>IFERROR(VLOOKUP($B25,CE$49:$CN$58,MAX($CQ$6:$DJ$6)+2-DB$6,0)*DB$7,"")</f>
        <v/>
      </c>
      <c r="DC25" s="54" t="str">
        <f>IFERROR(VLOOKUP($B25,CF$49:$CN$58,MAX($CQ$6:$DJ$6)+2-DC$6,0)*DC$7,"")</f>
        <v/>
      </c>
      <c r="DD25" s="54" t="str">
        <f>IFERROR(VLOOKUP($B25,CG$49:$CN$58,MAX($CQ$6:$DJ$6)+2-DD$6,0)*DD$7,"")</f>
        <v/>
      </c>
      <c r="DE25" s="54" t="str">
        <f>IFERROR(VLOOKUP($B25,CH$49:$CN$58,MAX($CQ$6:$DJ$6)+2-DE$6,0)*DE$7,"")</f>
        <v/>
      </c>
      <c r="DF25" s="54" t="str">
        <f>IFERROR(VLOOKUP($B25,CI$49:$CN$58,MAX($CQ$6:$DJ$6)+2-DF$6,0)*DF$7,"")</f>
        <v/>
      </c>
      <c r="DG25" s="54" t="str">
        <f>IFERROR(VLOOKUP($B25,CJ$49:$CN$58,MAX($CQ$6:$DJ$6)+2-DG$6,0)*DG$7,"")</f>
        <v/>
      </c>
      <c r="DH25" s="54" t="str">
        <f>IFERROR(VLOOKUP($B25,CK$49:$CN$58,MAX($CQ$6:$DJ$6)+2-DH$6,0)*DH$7,"")</f>
        <v/>
      </c>
      <c r="DI25" s="54" t="str">
        <f>IFERROR(VLOOKUP($B25,CL$49:$CN$58,MAX($CQ$6:$DJ$6)+2-DI$6,0)*DI$7,"")</f>
        <v/>
      </c>
      <c r="DJ25" s="54" t="str">
        <f>IFERROR(VLOOKUP($B25,CM$49:$CN$58,MAX($CQ$6:$DJ$6)+2-DJ$6,0)*DJ$7,"")</f>
        <v/>
      </c>
      <c r="DK25" s="55">
        <f t="shared" si="18"/>
        <v>0</v>
      </c>
      <c r="DM25" s="56" t="str">
        <f>IFERROR(VLOOKUP($B25,BT$60:$CN$69,MAX($BT$6:$CM$6)+2-DM$6,0)*DM$7,"")</f>
        <v/>
      </c>
      <c r="DN25" s="56" t="str">
        <f>IFERROR(VLOOKUP($B25,BU$60:$CN$69,MAX($BT$6:$CM$6)+2-DN$6,0)*DN$7,"")</f>
        <v/>
      </c>
      <c r="DO25" s="56" t="str">
        <f>IFERROR(VLOOKUP($B25,BV$60:$CN$69,MAX($BT$6:$CM$6)+2-DO$6,0)*DO$7,"")</f>
        <v/>
      </c>
      <c r="DP25" s="56" t="str">
        <f>IFERROR(VLOOKUP($B25,BW$60:$CN$69,MAX($BT$6:$CM$6)+2-DP$6,0)*DP$7,"")</f>
        <v/>
      </c>
      <c r="DQ25" s="56" t="str">
        <f>IFERROR(VLOOKUP($B25,BX$60:$CN$69,MAX($BT$6:$CM$6)+2-DQ$6,0)*DQ$7,"")</f>
        <v/>
      </c>
      <c r="DR25" s="56" t="str">
        <f>IFERROR(VLOOKUP($B25,BY$60:$CN$69,MAX($BT$6:$CM$6)+2-DR$6,0)*DR$7,"")</f>
        <v/>
      </c>
      <c r="DS25" s="56" t="str">
        <f>IFERROR(VLOOKUP($B25,BZ$60:$CN$69,MAX($BT$6:$CM$6)+2-DS$6,0)*DS$7,"")</f>
        <v/>
      </c>
      <c r="DT25" s="56" t="str">
        <f>IFERROR(VLOOKUP($B25,CA$60:$CN$69,MAX($BT$6:$CM$6)+2-DT$6,0)*DT$7,"")</f>
        <v/>
      </c>
      <c r="DU25" s="56" t="str">
        <f>IFERROR(VLOOKUP($B25,CB$60:$CN$69,MAX($BT$6:$CM$6)+2-DU$6,0)*DU$7,"")</f>
        <v/>
      </c>
      <c r="DV25" s="56" t="str">
        <f>IFERROR(VLOOKUP($B25,CC$60:$CN$69,MAX($BT$6:$CM$6)+2-DV$6,0)*DV$7,"")</f>
        <v/>
      </c>
      <c r="DW25" s="56" t="str">
        <f>IFERROR(VLOOKUP($B25,CD$60:$CN$69,MAX($BT$6:$CM$6)+2-DW$6,0)*DW$7,"")</f>
        <v/>
      </c>
      <c r="DX25" s="56" t="str">
        <f>IFERROR(VLOOKUP($B25,CE$60:$CN$69,MAX($BT$6:$CM$6)+2-DX$6,0)*DX$7,"")</f>
        <v/>
      </c>
      <c r="DY25" s="56" t="str">
        <f>IFERROR(VLOOKUP($B25,CF$60:$CN$69,MAX($BT$6:$CM$6)+2-DY$6,0)*DY$7,"")</f>
        <v/>
      </c>
      <c r="DZ25" s="56" t="str">
        <f>IFERROR(VLOOKUP($B25,CG$60:$CN$69,MAX($BT$6:$CM$6)+2-DZ$6,0)*DZ$7,"")</f>
        <v/>
      </c>
      <c r="EA25" s="56" t="str">
        <f>IFERROR(VLOOKUP($B25,CH$60:$CN$69,MAX($BT$6:$CM$6)+2-EA$6,0)*EA$7,"")</f>
        <v/>
      </c>
      <c r="EB25" s="56" t="str">
        <f>IFERROR(VLOOKUP($B25,CI$60:$CN$69,MAX($BT$6:$CM$6)+2-EB$6,0)*EB$7,"")</f>
        <v/>
      </c>
      <c r="EC25" s="56" t="str">
        <f>IFERROR(VLOOKUP($B25,CJ$60:$CN$69,MAX($BT$6:$CM$6)+2-EC$6,0)*EC$7,"")</f>
        <v/>
      </c>
      <c r="ED25" s="56" t="str">
        <f>IFERROR(VLOOKUP($B25,CK$60:$CN$69,MAX($BT$6:$CM$6)+2-ED$6,0)*ED$7,"")</f>
        <v/>
      </c>
      <c r="EE25" s="56" t="str">
        <f>IFERROR(VLOOKUP($B25,CL$60:$CN$69,MAX($BT$6:$CM$6)+2-EE$6,0)*EE$7,"")</f>
        <v/>
      </c>
      <c r="EF25" s="56" t="str">
        <f>IFERROR(VLOOKUP($B25,CM$60:$CN$69,MAX($BT$6:$CM$6)+2-EF$6,0)*EF$7,"")</f>
        <v/>
      </c>
      <c r="EG25" s="57">
        <f t="shared" si="19"/>
        <v>0</v>
      </c>
      <c r="EJ25" s="1">
        <v>18</v>
      </c>
      <c r="EL25" s="1">
        <v>18</v>
      </c>
      <c r="EN25" s="1">
        <v>18</v>
      </c>
      <c r="EP25" s="1">
        <v>18</v>
      </c>
    </row>
    <row r="26" spans="1:146" ht="18" hidden="1">
      <c r="A26" s="36" t="s">
        <v>45</v>
      </c>
      <c r="B26" s="37"/>
      <c r="C26" s="58"/>
      <c r="D26" s="59"/>
      <c r="E26" s="59"/>
      <c r="F26" s="59"/>
      <c r="G26" s="37"/>
      <c r="H26" s="43">
        <f t="shared" si="0"/>
        <v>0</v>
      </c>
      <c r="I26" s="43">
        <f t="shared" si="1"/>
        <v>0</v>
      </c>
      <c r="J26" s="43">
        <f t="shared" si="2"/>
        <v>0</v>
      </c>
      <c r="K26" s="43">
        <f t="shared" si="3"/>
        <v>0</v>
      </c>
      <c r="L26" s="43">
        <f t="shared" si="4"/>
        <v>0</v>
      </c>
      <c r="M26" s="43">
        <f t="shared" si="5"/>
        <v>0</v>
      </c>
      <c r="N26" s="43">
        <f t="shared" si="6"/>
        <v>0</v>
      </c>
      <c r="O26" s="44">
        <f t="shared" si="7"/>
        <v>0</v>
      </c>
      <c r="P26" s="45" t="str">
        <f t="shared" si="8"/>
        <v/>
      </c>
      <c r="Q26" s="45">
        <f t="shared" si="9"/>
        <v>0</v>
      </c>
      <c r="R26" s="46"/>
      <c r="S26" s="46" t="str">
        <f t="shared" si="10"/>
        <v/>
      </c>
      <c r="T26" s="46">
        <f t="shared" si="11"/>
        <v>0</v>
      </c>
      <c r="U26" s="47" t="str">
        <f>IFERROR(VLOOKUP($B26,U$3:$BN$5,MAX($U$6:$BM$6)+2-U$6,0),"")</f>
        <v/>
      </c>
      <c r="V26" s="47" t="str">
        <f>IFERROR(VLOOKUP($B26,V$3:$BN$5,MAX($U$6:$BM$6)+2-V$6,0),"")</f>
        <v/>
      </c>
      <c r="W26" s="47" t="str">
        <f>IFERROR(VLOOKUP($B26,W$3:$BN$5,MAX($U$6:$BM$6)+2-W$6,0),"")</f>
        <v/>
      </c>
      <c r="X26" s="47" t="str">
        <f>IFERROR(VLOOKUP($B26,X$3:$BN$5,MAX($U$6:$BM$6)+2-X$6,0),"")</f>
        <v/>
      </c>
      <c r="Y26" s="47" t="str">
        <f>IFERROR(VLOOKUP($B26,Y$3:$BN$5,MAX($U$6:$BM$6)+2-Y$6,0),"")</f>
        <v/>
      </c>
      <c r="Z26" s="47" t="str">
        <f>IFERROR(VLOOKUP($B26,Z$3:$BN$5,MAX($U$6:$BM$6)+2-Z$6,0),"")</f>
        <v/>
      </c>
      <c r="AA26" s="47" t="str">
        <f>IFERROR(VLOOKUP($B26,AA$3:$BN$5,MAX($U$6:$BM$6)+2-AA$6,0),"")</f>
        <v/>
      </c>
      <c r="AB26" s="47" t="str">
        <f>IFERROR(VLOOKUP($B26,AB$3:$BN$5,MAX($U$6:$BM$6)+2-AB$6,0),"")</f>
        <v/>
      </c>
      <c r="AC26" s="47" t="str">
        <f>IFERROR(VLOOKUP($B26,AC$3:$BN$5,MAX($U$6:$BM$6)+2-AC$6,0),"")</f>
        <v/>
      </c>
      <c r="AD26" s="47" t="str">
        <f>IFERROR(VLOOKUP($B26,AD$3:$BN$5,MAX($U$6:$BM$6)+2-AD$6,0),"")</f>
        <v/>
      </c>
      <c r="AE26" s="47" t="str">
        <f>IFERROR(VLOOKUP($B26,AE$3:$BN$5,MAX($U$6:$BM$6)+2-AE$6,0),"")</f>
        <v/>
      </c>
      <c r="AF26" s="47" t="str">
        <f>IFERROR(VLOOKUP($B26,AF$3:$BN$5,MAX($U$6:$BM$6)+2-AF$6,0),"")</f>
        <v/>
      </c>
      <c r="AG26" s="47" t="str">
        <f>IFERROR(VLOOKUP($B26,AG$3:$BN$5,MAX($U$6:$BM$6)+2-AG$6,0),"")</f>
        <v/>
      </c>
      <c r="AH26" s="47" t="str">
        <f>IFERROR(VLOOKUP($B26,AH$3:$BN$5,MAX($U$6:$BM$6)+2-AH$6,0),"")</f>
        <v/>
      </c>
      <c r="AI26" s="47" t="str">
        <f>IFERROR(VLOOKUP($B26,AI$3:$BN$5,MAX($U$6:$BM$6)+2-AI$6,0),"")</f>
        <v/>
      </c>
      <c r="AJ26" s="47" t="str">
        <f>IFERROR(VLOOKUP($B26,AJ$3:$BN$5,MAX($U$6:$BM$6)+2-AJ$6,0),"")</f>
        <v/>
      </c>
      <c r="AK26" s="47" t="str">
        <f>IFERROR(VLOOKUP($B26,AK$3:$BN$5,MAX($U$6:$BM$6)+2-AK$6,0),"")</f>
        <v/>
      </c>
      <c r="AL26" s="47" t="str">
        <f>IFERROR(VLOOKUP($B26,AL$3:$BN$5,MAX($U$6:$BM$6)+2-AL$6,0),"")</f>
        <v/>
      </c>
      <c r="AM26" s="47" t="str">
        <f>IFERROR(VLOOKUP($B26,AM$3:$BN$5,MAX($U$6:$BM$6)+2-AM$6,0),"")</f>
        <v/>
      </c>
      <c r="AN26" s="47" t="str">
        <f>IFERROR(VLOOKUP($B26,AN$3:$BN$5,MAX($U$6:$BM$6)+2-AN$6,0),"")</f>
        <v/>
      </c>
      <c r="AO26" s="47" t="str">
        <f>IFERROR(VLOOKUP($B26,AO$3:$BN$5,MAX($U$6:$BM$6)+2-AO$6,0),"")</f>
        <v/>
      </c>
      <c r="AP26" s="47" t="str">
        <f>IFERROR(VLOOKUP($B26,AP$3:$BN$5,MAX($U$6:$BM$6)+2-AP$6,0),"")</f>
        <v/>
      </c>
      <c r="AQ26" s="47" t="str">
        <f>IFERROR(VLOOKUP($B26,AQ$3:$BN$5,MAX($U$6:$BM$6)+2-AQ$6,0),"")</f>
        <v/>
      </c>
      <c r="AR26" s="47" t="str">
        <f>IFERROR(VLOOKUP($B26,AR$3:$BN$5,MAX($U$6:$BM$6)+2-AR$6,0),"")</f>
        <v/>
      </c>
      <c r="AS26" s="47" t="str">
        <f>IFERROR(VLOOKUP($B26,AS$3:$BN$5,MAX($U$6:$BM$6)+2-AS$6,0),"")</f>
        <v/>
      </c>
      <c r="AT26" s="47" t="str">
        <f>IFERROR(VLOOKUP($B26,AT$3:$BN$5,MAX($U$6:$BM$6)+2-AT$6,0),"")</f>
        <v/>
      </c>
      <c r="AU26" s="47" t="str">
        <f>IFERROR(VLOOKUP($B26,AU$3:$BN$5,MAX($U$6:$BM$6)+2-AU$6,0),"")</f>
        <v/>
      </c>
      <c r="AV26" s="47" t="str">
        <f>IFERROR(VLOOKUP($B26,AV$3:$BN$5,MAX($U$6:$BM$6)+2-AV$6,0),"")</f>
        <v/>
      </c>
      <c r="AW26" s="47" t="str">
        <f>IFERROR(VLOOKUP($B26,AW$3:$BN$5,MAX($U$6:$BM$6)+2-AW$6,0),"")</f>
        <v/>
      </c>
      <c r="AX26" s="47" t="str">
        <f>IFERROR(VLOOKUP($B26,AX$3:$BN$5,MAX($U$6:$BM$6)+2-AX$6,0),"")</f>
        <v/>
      </c>
      <c r="AY26" s="47" t="str">
        <f>IFERROR(VLOOKUP($B26,AY$3:$BN$5,MAX($U$6:$BM$6)+2-AY$6,0),"")</f>
        <v/>
      </c>
      <c r="AZ26" s="47" t="str">
        <f>IFERROR(VLOOKUP($B26,AZ$3:$BN$5,MAX($U$6:$BM$6)+2-AZ$6,0),"")</f>
        <v/>
      </c>
      <c r="BA26" s="47" t="str">
        <f>IFERROR(VLOOKUP($B26,BA$3:$BN$5,MAX($U$6:$BM$6)+2-BA$6,0),"")</f>
        <v/>
      </c>
      <c r="BB26" s="47" t="str">
        <f>IFERROR(VLOOKUP($B26,BB$3:$BN$5,MAX($U$6:$BM$6)+2-BB$6,0),"")</f>
        <v/>
      </c>
      <c r="BC26" s="47" t="str">
        <f>IFERROR(VLOOKUP($B26,BC$3:$BN$5,MAX($U$6:$BM$6)+2-BC$6,0),"")</f>
        <v/>
      </c>
      <c r="BD26" s="47" t="str">
        <f>IFERROR(VLOOKUP($B26,BD$3:$BN$5,MAX($U$6:$BM$6)+2-BD$6,0),"")</f>
        <v/>
      </c>
      <c r="BE26" s="47" t="str">
        <f>IFERROR(VLOOKUP($B26,BE$3:$BN$5,MAX($U$6:$BM$6)+2-BE$6,0),"")</f>
        <v/>
      </c>
      <c r="BF26" s="47" t="str">
        <f>IFERROR(VLOOKUP($B26,BF$3:$BN$5,MAX($U$6:$BM$6)+2-BF$6,0),"")</f>
        <v/>
      </c>
      <c r="BG26" s="47" t="str">
        <f>IFERROR(VLOOKUP($B26,BG$3:$BN$5,MAX($U$6:$BM$6)+2-BG$6,0),"")</f>
        <v/>
      </c>
      <c r="BH26" s="47" t="str">
        <f>IFERROR(VLOOKUP($B26,BH$3:$BN$5,MAX($U$6:$BM$6)+2-BH$6,0),"")</f>
        <v/>
      </c>
      <c r="BI26" s="47" t="str">
        <f>IFERROR(VLOOKUP($B26,BI$3:$BN$5,MAX($U$6:$BM$6)+2-BI$6,0),"")</f>
        <v/>
      </c>
      <c r="BJ26" s="47" t="str">
        <f>IFERROR(VLOOKUP($B26,BJ$3:$BN$5,MAX($U$6:$BM$6)+2-BJ$6,0),"")</f>
        <v/>
      </c>
      <c r="BK26" s="47" t="str">
        <f>IFERROR(VLOOKUP($B26,BK$3:$BN$5,MAX($U$6:$BM$6)+2-BK$6,0),"")</f>
        <v/>
      </c>
      <c r="BL26" s="47" t="str">
        <f>IFERROR(VLOOKUP($B26,BL$3:$BN$5,MAX($U$6:$BM$6)+2-BL$6,0),"")</f>
        <v/>
      </c>
      <c r="BM26" s="47" t="str">
        <f>IFERROR(VLOOKUP($B26,BM$3:$BN$5,MAX($U$6:$BM$6)+2-BM$6,0),"")</f>
        <v/>
      </c>
      <c r="BN26" s="46">
        <f t="shared" si="12"/>
        <v>0</v>
      </c>
      <c r="BO26" s="48" t="str">
        <f t="shared" si="13"/>
        <v/>
      </c>
      <c r="BP26" s="48" t="str">
        <f t="shared" si="14"/>
        <v/>
      </c>
      <c r="BQ26" s="49" t="str">
        <f t="shared" si="15"/>
        <v/>
      </c>
      <c r="BR26" s="50">
        <f t="shared" si="16"/>
        <v>0</v>
      </c>
      <c r="BS26" s="51">
        <f t="shared" si="17"/>
        <v>0</v>
      </c>
      <c r="BT26" s="52" t="str">
        <f>IFERROR(VLOOKUP($B26,BT$2:$CN$5,MAX($BT$6:$CM$6)+2-BT$6,0)*BT$7,"")</f>
        <v/>
      </c>
      <c r="BU26" s="52" t="str">
        <f>IFERROR(VLOOKUP($B26,BU$2:$CN$5,MAX($BT$6:$CM$6)+2-BU$6,0)*BU$7,"")</f>
        <v/>
      </c>
      <c r="BV26" s="52" t="str">
        <f>IFERROR(VLOOKUP($B26,BV$2:$CN$5,MAX($BT$6:$CM$6)+2-BV$6,0)*BV$7,"")</f>
        <v/>
      </c>
      <c r="BW26" s="52" t="str">
        <f>IFERROR(VLOOKUP($B26,BW$2:$CN$5,MAX($BT$6:$CM$6)+2-BW$6,0)*BW$7,"")</f>
        <v/>
      </c>
      <c r="BX26" s="52" t="str">
        <f>IFERROR(VLOOKUP($B26,BX$2:$CN$5,MAX($BT$6:$CM$6)+2-BX$6,0)*BX$7,"")</f>
        <v/>
      </c>
      <c r="BY26" s="52" t="str">
        <f>IFERROR(VLOOKUP($B26,BY$2:$CN$5,MAX($BT$6:$CM$6)+2-BY$6,0)*BY$7,"")</f>
        <v/>
      </c>
      <c r="BZ26" s="52" t="str">
        <f>IFERROR(VLOOKUP($B26,BZ$2:$CN$5,MAX($BT$6:$CM$6)+2-BZ$6,0)*BZ$7,"")</f>
        <v/>
      </c>
      <c r="CA26" s="52" t="str">
        <f>IFERROR(VLOOKUP($B26,CA$2:$CN$5,MAX($BT$6:$CM$6)+2-CA$6,0)*CA$7,"")</f>
        <v/>
      </c>
      <c r="CB26" s="52" t="str">
        <f>IFERROR(VLOOKUP($B26,CB$2:$CN$5,MAX($BT$6:$CM$6)+2-CB$6,0)*CB$7,"")</f>
        <v/>
      </c>
      <c r="CC26" s="52" t="str">
        <f>IFERROR(VLOOKUP($B26,CC$2:$CN$5,MAX($BT$6:$CM$6)+2-CC$6,0)*CC$7,"")</f>
        <v/>
      </c>
      <c r="CD26" s="52" t="str">
        <f>IFERROR(VLOOKUP($B26,CD$2:$CN$5,MAX($BT$6:$CM$6)+2-CD$6,0)*CD$7,"")</f>
        <v/>
      </c>
      <c r="CE26" s="52" t="str">
        <f>IFERROR(VLOOKUP($B26,CE$2:$CN$5,MAX($BT$6:$CM$6)+2-CE$6,0)*CE$7,"")</f>
        <v/>
      </c>
      <c r="CF26" s="52" t="str">
        <f>IFERROR(VLOOKUP($B26,CF$2:$CN$5,MAX($BT$6:$CM$6)+2-CF$6,0)*CF$7,"")</f>
        <v/>
      </c>
      <c r="CG26" s="52" t="str">
        <f>IFERROR(VLOOKUP($B26,CG$2:$CN$5,MAX($BT$6:$CM$6)+2-CG$6,0)*CG$7,"")</f>
        <v/>
      </c>
      <c r="CH26" s="52" t="str">
        <f>IFERROR(VLOOKUP($B26,CH$2:$CN$5,MAX($BT$6:$CM$6)+2-CH$6,0)*CH$7,"")</f>
        <v/>
      </c>
      <c r="CI26" s="52" t="str">
        <f>IFERROR(VLOOKUP($B26,CI$2:$CN$5,MAX($BT$6:$CM$6)+2-CI$6,0)*CI$7,"")</f>
        <v/>
      </c>
      <c r="CJ26" s="52" t="str">
        <f>IFERROR(VLOOKUP($B26,CJ$2:$CN$5,MAX($BT$6:$CM$6)+2-CJ$6,0)*CJ$7,"")</f>
        <v/>
      </c>
      <c r="CK26" s="52" t="str">
        <f>IFERROR(VLOOKUP($B26,CK$2:$CN$5,MAX($BT$6:$CM$6)+2-CK$6,0)*CK$7,"")</f>
        <v/>
      </c>
      <c r="CL26" s="52" t="str">
        <f>IFERROR(VLOOKUP($B26,CL$2:$CN$5,MAX($BT$6:$CM$6)+2-CL$6,0)*CL$7,"")</f>
        <v/>
      </c>
      <c r="CM26" s="52" t="str">
        <f>IFERROR(VLOOKUP($B26,CM$2:$CN$5,MAX($BT$6:$CM$6)+2-CM$6,0)*CM$7,"")</f>
        <v/>
      </c>
      <c r="CP26" s="53"/>
      <c r="CQ26" s="54" t="str">
        <f>IFERROR(VLOOKUP($B26,BT$49:$CN$58,MAX($CQ$6:$DJ$6)+2-CQ$6,0)*CQ$7,"")</f>
        <v/>
      </c>
      <c r="CR26" s="54" t="str">
        <f>IFERROR(VLOOKUP($B26,BU$49:$CN$58,MAX($CQ$6:$DJ$6)+2-CR$6,0)*CR$7,"")</f>
        <v/>
      </c>
      <c r="CS26" s="54" t="str">
        <f>IFERROR(VLOOKUP($B26,BV$49:$CN$58,MAX($CQ$6:$DJ$6)+2-CS$6,0)*CS$7,"")</f>
        <v/>
      </c>
      <c r="CT26" s="54" t="str">
        <f>IFERROR(VLOOKUP($B26,BW$49:$CN$58,MAX($CQ$6:$DJ$6)+2-CT$6,0)*CT$7,"")</f>
        <v/>
      </c>
      <c r="CU26" s="54" t="str">
        <f>IFERROR(VLOOKUP($B26,BX$49:$CN$58,MAX($CQ$6:$DJ$6)+2-CU$6,0)*CU$7,"")</f>
        <v/>
      </c>
      <c r="CV26" s="54" t="str">
        <f>IFERROR(VLOOKUP($B26,BY$49:$CN$58,MAX($CQ$6:$DJ$6)+2-CV$6,0)*CV$7,"")</f>
        <v/>
      </c>
      <c r="CW26" s="54" t="str">
        <f>IFERROR(VLOOKUP($B26,BZ$49:$CN$58,MAX($CQ$6:$DJ$6)+2-CW$6,0)*CW$7,"")</f>
        <v/>
      </c>
      <c r="CX26" s="54" t="str">
        <f>IFERROR(VLOOKUP($B26,CA$49:$CN$58,MAX($CQ$6:$DJ$6)+2-CX$6,0)*CX$7,"")</f>
        <v/>
      </c>
      <c r="CY26" s="54" t="str">
        <f>IFERROR(VLOOKUP($B26,CB$49:$CN$58,MAX($CQ$6:$DJ$6)+2-CY$6,0)*CY$7,"")</f>
        <v/>
      </c>
      <c r="CZ26" s="54" t="str">
        <f>IFERROR(VLOOKUP($B26,CC$49:$CN$58,MAX($CQ$6:$DJ$6)+2-CZ$6,0)*CZ$7,"")</f>
        <v/>
      </c>
      <c r="DA26" s="54" t="str">
        <f>IFERROR(VLOOKUP($B26,CD$49:$CN$58,MAX($CQ$6:$DJ$6)+2-DA$6,0)*DA$7,"")</f>
        <v/>
      </c>
      <c r="DB26" s="54" t="str">
        <f>IFERROR(VLOOKUP($B26,CE$49:$CN$58,MAX($CQ$6:$DJ$6)+2-DB$6,0)*DB$7,"")</f>
        <v/>
      </c>
      <c r="DC26" s="54" t="str">
        <f>IFERROR(VLOOKUP($B26,CF$49:$CN$58,MAX($CQ$6:$DJ$6)+2-DC$6,0)*DC$7,"")</f>
        <v/>
      </c>
      <c r="DD26" s="54" t="str">
        <f>IFERROR(VLOOKUP($B26,CG$49:$CN$58,MAX($CQ$6:$DJ$6)+2-DD$6,0)*DD$7,"")</f>
        <v/>
      </c>
      <c r="DE26" s="54" t="str">
        <f>IFERROR(VLOOKUP($B26,CH$49:$CN$58,MAX($CQ$6:$DJ$6)+2-DE$6,0)*DE$7,"")</f>
        <v/>
      </c>
      <c r="DF26" s="54" t="str">
        <f>IFERROR(VLOOKUP($B26,CI$49:$CN$58,MAX($CQ$6:$DJ$6)+2-DF$6,0)*DF$7,"")</f>
        <v/>
      </c>
      <c r="DG26" s="54" t="str">
        <f>IFERROR(VLOOKUP($B26,CJ$49:$CN$58,MAX($CQ$6:$DJ$6)+2-DG$6,0)*DG$7,"")</f>
        <v/>
      </c>
      <c r="DH26" s="54" t="str">
        <f>IFERROR(VLOOKUP($B26,CK$49:$CN$58,MAX($CQ$6:$DJ$6)+2-DH$6,0)*DH$7,"")</f>
        <v/>
      </c>
      <c r="DI26" s="54" t="str">
        <f>IFERROR(VLOOKUP($B26,CL$49:$CN$58,MAX($CQ$6:$DJ$6)+2-DI$6,0)*DI$7,"")</f>
        <v/>
      </c>
      <c r="DJ26" s="54" t="str">
        <f>IFERROR(VLOOKUP($B26,CM$49:$CN$58,MAX($CQ$6:$DJ$6)+2-DJ$6,0)*DJ$7,"")</f>
        <v/>
      </c>
      <c r="DK26" s="55">
        <f t="shared" si="18"/>
        <v>0</v>
      </c>
      <c r="DM26" s="56" t="str">
        <f>IFERROR(VLOOKUP($B26,BT$60:$CN$69,MAX($BT$6:$CM$6)+2-DM$6,0)*DM$7,"")</f>
        <v/>
      </c>
      <c r="DN26" s="56" t="str">
        <f>IFERROR(VLOOKUP($B26,BU$60:$CN$69,MAX($BT$6:$CM$6)+2-DN$6,0)*DN$7,"")</f>
        <v/>
      </c>
      <c r="DO26" s="56" t="str">
        <f>IFERROR(VLOOKUP($B26,BV$60:$CN$69,MAX($BT$6:$CM$6)+2-DO$6,0)*DO$7,"")</f>
        <v/>
      </c>
      <c r="DP26" s="56" t="str">
        <f>IFERROR(VLOOKUP($B26,BW$60:$CN$69,MAX($BT$6:$CM$6)+2-DP$6,0)*DP$7,"")</f>
        <v/>
      </c>
      <c r="DQ26" s="56" t="str">
        <f>IFERROR(VLOOKUP($B26,BX$60:$CN$69,MAX($BT$6:$CM$6)+2-DQ$6,0)*DQ$7,"")</f>
        <v/>
      </c>
      <c r="DR26" s="56" t="str">
        <f>IFERROR(VLOOKUP($B26,BY$60:$CN$69,MAX($BT$6:$CM$6)+2-DR$6,0)*DR$7,"")</f>
        <v/>
      </c>
      <c r="DS26" s="56" t="str">
        <f>IFERROR(VLOOKUP($B26,BZ$60:$CN$69,MAX($BT$6:$CM$6)+2-DS$6,0)*DS$7,"")</f>
        <v/>
      </c>
      <c r="DT26" s="56" t="str">
        <f>IFERROR(VLOOKUP($B26,CA$60:$CN$69,MAX($BT$6:$CM$6)+2-DT$6,0)*DT$7,"")</f>
        <v/>
      </c>
      <c r="DU26" s="56" t="str">
        <f>IFERROR(VLOOKUP($B26,CB$60:$CN$69,MAX($BT$6:$CM$6)+2-DU$6,0)*DU$7,"")</f>
        <v/>
      </c>
      <c r="DV26" s="56" t="str">
        <f>IFERROR(VLOOKUP($B26,CC$60:$CN$69,MAX($BT$6:$CM$6)+2-DV$6,0)*DV$7,"")</f>
        <v/>
      </c>
      <c r="DW26" s="56" t="str">
        <f>IFERROR(VLOOKUP($B26,CD$60:$CN$69,MAX($BT$6:$CM$6)+2-DW$6,0)*DW$7,"")</f>
        <v/>
      </c>
      <c r="DX26" s="56" t="str">
        <f>IFERROR(VLOOKUP($B26,CE$60:$CN$69,MAX($BT$6:$CM$6)+2-DX$6,0)*DX$7,"")</f>
        <v/>
      </c>
      <c r="DY26" s="56" t="str">
        <f>IFERROR(VLOOKUP($B26,CF$60:$CN$69,MAX($BT$6:$CM$6)+2-DY$6,0)*DY$7,"")</f>
        <v/>
      </c>
      <c r="DZ26" s="56" t="str">
        <f>IFERROR(VLOOKUP($B26,CG$60:$CN$69,MAX($BT$6:$CM$6)+2-DZ$6,0)*DZ$7,"")</f>
        <v/>
      </c>
      <c r="EA26" s="56" t="str">
        <f>IFERROR(VLOOKUP($B26,CH$60:$CN$69,MAX($BT$6:$CM$6)+2-EA$6,0)*EA$7,"")</f>
        <v/>
      </c>
      <c r="EB26" s="56" t="str">
        <f>IFERROR(VLOOKUP($B26,CI$60:$CN$69,MAX($BT$6:$CM$6)+2-EB$6,0)*EB$7,"")</f>
        <v/>
      </c>
      <c r="EC26" s="56" t="str">
        <f>IFERROR(VLOOKUP($B26,CJ$60:$CN$69,MAX($BT$6:$CM$6)+2-EC$6,0)*EC$7,"")</f>
        <v/>
      </c>
      <c r="ED26" s="56" t="str">
        <f>IFERROR(VLOOKUP($B26,CK$60:$CN$69,MAX($BT$6:$CM$6)+2-ED$6,0)*ED$7,"")</f>
        <v/>
      </c>
      <c r="EE26" s="56" t="str">
        <f>IFERROR(VLOOKUP($B26,CL$60:$CN$69,MAX($BT$6:$CM$6)+2-EE$6,0)*EE$7,"")</f>
        <v/>
      </c>
      <c r="EF26" s="56" t="str">
        <f>IFERROR(VLOOKUP($B26,CM$60:$CN$69,MAX($BT$6:$CM$6)+2-EF$6,0)*EF$7,"")</f>
        <v/>
      </c>
      <c r="EG26" s="57">
        <f t="shared" si="19"/>
        <v>0</v>
      </c>
      <c r="EJ26" s="1">
        <v>19</v>
      </c>
      <c r="EL26" s="1">
        <v>19</v>
      </c>
      <c r="EN26" s="1">
        <v>19</v>
      </c>
      <c r="EP26" s="1">
        <v>19</v>
      </c>
    </row>
    <row r="27" spans="1:146" ht="18" hidden="1">
      <c r="A27" s="36" t="s">
        <v>46</v>
      </c>
      <c r="B27" s="37"/>
      <c r="C27" s="60"/>
      <c r="D27" s="61"/>
      <c r="E27" s="61"/>
      <c r="F27" s="61"/>
      <c r="G27" s="37"/>
      <c r="H27" s="43">
        <f t="shared" si="0"/>
        <v>0</v>
      </c>
      <c r="I27" s="43">
        <f t="shared" si="1"/>
        <v>0</v>
      </c>
      <c r="J27" s="43">
        <f t="shared" si="2"/>
        <v>0</v>
      </c>
      <c r="K27" s="43">
        <f t="shared" si="3"/>
        <v>0</v>
      </c>
      <c r="L27" s="43">
        <f t="shared" si="4"/>
        <v>0</v>
      </c>
      <c r="M27" s="43">
        <f t="shared" si="5"/>
        <v>0</v>
      </c>
      <c r="N27" s="43">
        <f t="shared" si="6"/>
        <v>0</v>
      </c>
      <c r="O27" s="44">
        <f t="shared" si="7"/>
        <v>0</v>
      </c>
      <c r="P27" s="45" t="str">
        <f t="shared" si="8"/>
        <v/>
      </c>
      <c r="Q27" s="45">
        <f t="shared" si="9"/>
        <v>0</v>
      </c>
      <c r="R27" s="46"/>
      <c r="S27" s="46" t="str">
        <f t="shared" si="10"/>
        <v/>
      </c>
      <c r="T27" s="46">
        <f t="shared" si="11"/>
        <v>0</v>
      </c>
      <c r="U27" s="47" t="str">
        <f>IFERROR(VLOOKUP($B27,U$3:$BN$5,MAX($U$6:$BM$6)+2-U$6,0),"")</f>
        <v/>
      </c>
      <c r="V27" s="47" t="str">
        <f>IFERROR(VLOOKUP($B27,V$3:$BN$5,MAX($U$6:$BM$6)+2-V$6,0),"")</f>
        <v/>
      </c>
      <c r="W27" s="47" t="str">
        <f>IFERROR(VLOOKUP($B27,W$3:$BN$5,MAX($U$6:$BM$6)+2-W$6,0),"")</f>
        <v/>
      </c>
      <c r="X27" s="47" t="str">
        <f>IFERROR(VLOOKUP($B27,X$3:$BN$5,MAX($U$6:$BM$6)+2-X$6,0),"")</f>
        <v/>
      </c>
      <c r="Y27" s="47" t="str">
        <f>IFERROR(VLOOKUP($B27,Y$3:$BN$5,MAX($U$6:$BM$6)+2-Y$6,0),"")</f>
        <v/>
      </c>
      <c r="Z27" s="47" t="str">
        <f>IFERROR(VLOOKUP($B27,Z$3:$BN$5,MAX($U$6:$BM$6)+2-Z$6,0),"")</f>
        <v/>
      </c>
      <c r="AA27" s="47" t="str">
        <f>IFERROR(VLOOKUP($B27,AA$3:$BN$5,MAX($U$6:$BM$6)+2-AA$6,0),"")</f>
        <v/>
      </c>
      <c r="AB27" s="47" t="str">
        <f>IFERROR(VLOOKUP($B27,AB$3:$BN$5,MAX($U$6:$BM$6)+2-AB$6,0),"")</f>
        <v/>
      </c>
      <c r="AC27" s="47" t="str">
        <f>IFERROR(VLOOKUP($B27,AC$3:$BN$5,MAX($U$6:$BM$6)+2-AC$6,0),"")</f>
        <v/>
      </c>
      <c r="AD27" s="47" t="str">
        <f>IFERROR(VLOOKUP($B27,AD$3:$BN$5,MAX($U$6:$BM$6)+2-AD$6,0),"")</f>
        <v/>
      </c>
      <c r="AE27" s="47" t="str">
        <f>IFERROR(VLOOKUP($B27,AE$3:$BN$5,MAX($U$6:$BM$6)+2-AE$6,0),"")</f>
        <v/>
      </c>
      <c r="AF27" s="47" t="str">
        <f>IFERROR(VLOOKUP($B27,AF$3:$BN$5,MAX($U$6:$BM$6)+2-AF$6,0),"")</f>
        <v/>
      </c>
      <c r="AG27" s="47" t="str">
        <f>IFERROR(VLOOKUP($B27,AG$3:$BN$5,MAX($U$6:$BM$6)+2-AG$6,0),"")</f>
        <v/>
      </c>
      <c r="AH27" s="47" t="str">
        <f>IFERROR(VLOOKUP($B27,AH$3:$BN$5,MAX($U$6:$BM$6)+2-AH$6,0),"")</f>
        <v/>
      </c>
      <c r="AI27" s="47" t="str">
        <f>IFERROR(VLOOKUP($B27,AI$3:$BN$5,MAX($U$6:$BM$6)+2-AI$6,0),"")</f>
        <v/>
      </c>
      <c r="AJ27" s="47" t="str">
        <f>IFERROR(VLOOKUP($B27,AJ$3:$BN$5,MAX($U$6:$BM$6)+2-AJ$6,0),"")</f>
        <v/>
      </c>
      <c r="AK27" s="47" t="str">
        <f>IFERROR(VLOOKUP($B27,AK$3:$BN$5,MAX($U$6:$BM$6)+2-AK$6,0),"")</f>
        <v/>
      </c>
      <c r="AL27" s="47" t="str">
        <f>IFERROR(VLOOKUP($B27,AL$3:$BN$5,MAX($U$6:$BM$6)+2-AL$6,0),"")</f>
        <v/>
      </c>
      <c r="AM27" s="47" t="str">
        <f>IFERROR(VLOOKUP($B27,AM$3:$BN$5,MAX($U$6:$BM$6)+2-AM$6,0),"")</f>
        <v/>
      </c>
      <c r="AN27" s="47" t="str">
        <f>IFERROR(VLOOKUP($B27,AN$3:$BN$5,MAX($U$6:$BM$6)+2-AN$6,0),"")</f>
        <v/>
      </c>
      <c r="AO27" s="47" t="str">
        <f>IFERROR(VLOOKUP($B27,AO$3:$BN$5,MAX($U$6:$BM$6)+2-AO$6,0),"")</f>
        <v/>
      </c>
      <c r="AP27" s="47" t="str">
        <f>IFERROR(VLOOKUP($B27,AP$3:$BN$5,MAX($U$6:$BM$6)+2-AP$6,0),"")</f>
        <v/>
      </c>
      <c r="AQ27" s="47" t="str">
        <f>IFERROR(VLOOKUP($B27,AQ$3:$BN$5,MAX($U$6:$BM$6)+2-AQ$6,0),"")</f>
        <v/>
      </c>
      <c r="AR27" s="47" t="str">
        <f>IFERROR(VLOOKUP($B27,AR$3:$BN$5,MAX($U$6:$BM$6)+2-AR$6,0),"")</f>
        <v/>
      </c>
      <c r="AS27" s="47" t="str">
        <f>IFERROR(VLOOKUP($B27,AS$3:$BN$5,MAX($U$6:$BM$6)+2-AS$6,0),"")</f>
        <v/>
      </c>
      <c r="AT27" s="47" t="str">
        <f>IFERROR(VLOOKUP($B27,AT$3:$BN$5,MAX($U$6:$BM$6)+2-AT$6,0),"")</f>
        <v/>
      </c>
      <c r="AU27" s="47" t="str">
        <f>IFERROR(VLOOKUP($B27,AU$3:$BN$5,MAX($U$6:$BM$6)+2-AU$6,0),"")</f>
        <v/>
      </c>
      <c r="AV27" s="47" t="str">
        <f>IFERROR(VLOOKUP($B27,AV$3:$BN$5,MAX($U$6:$BM$6)+2-AV$6,0),"")</f>
        <v/>
      </c>
      <c r="AW27" s="47" t="str">
        <f>IFERROR(VLOOKUP($B27,AW$3:$BN$5,MAX($U$6:$BM$6)+2-AW$6,0),"")</f>
        <v/>
      </c>
      <c r="AX27" s="47" t="str">
        <f>IFERROR(VLOOKUP($B27,AX$3:$BN$5,MAX($U$6:$BM$6)+2-AX$6,0),"")</f>
        <v/>
      </c>
      <c r="AY27" s="47" t="str">
        <f>IFERROR(VLOOKUP($B27,AY$3:$BN$5,MAX($U$6:$BM$6)+2-AY$6,0),"")</f>
        <v/>
      </c>
      <c r="AZ27" s="47" t="str">
        <f>IFERROR(VLOOKUP($B27,AZ$3:$BN$5,MAX($U$6:$BM$6)+2-AZ$6,0),"")</f>
        <v/>
      </c>
      <c r="BA27" s="47" t="str">
        <f>IFERROR(VLOOKUP($B27,BA$3:$BN$5,MAX($U$6:$BM$6)+2-BA$6,0),"")</f>
        <v/>
      </c>
      <c r="BB27" s="47" t="str">
        <f>IFERROR(VLOOKUP($B27,BB$3:$BN$5,MAX($U$6:$BM$6)+2-BB$6,0),"")</f>
        <v/>
      </c>
      <c r="BC27" s="47" t="str">
        <f>IFERROR(VLOOKUP($B27,BC$3:$BN$5,MAX($U$6:$BM$6)+2-BC$6,0),"")</f>
        <v/>
      </c>
      <c r="BD27" s="47" t="str">
        <f>IFERROR(VLOOKUP($B27,BD$3:$BN$5,MAX($U$6:$BM$6)+2-BD$6,0),"")</f>
        <v/>
      </c>
      <c r="BE27" s="47" t="str">
        <f>IFERROR(VLOOKUP($B27,BE$3:$BN$5,MAX($U$6:$BM$6)+2-BE$6,0),"")</f>
        <v/>
      </c>
      <c r="BF27" s="47" t="str">
        <f>IFERROR(VLOOKUP($B27,BF$3:$BN$5,MAX($U$6:$BM$6)+2-BF$6,0),"")</f>
        <v/>
      </c>
      <c r="BG27" s="47" t="str">
        <f>IFERROR(VLOOKUP($B27,BG$3:$BN$5,MAX($U$6:$BM$6)+2-BG$6,0),"")</f>
        <v/>
      </c>
      <c r="BH27" s="47" t="str">
        <f>IFERROR(VLOOKUP($B27,BH$3:$BN$5,MAX($U$6:$BM$6)+2-BH$6,0),"")</f>
        <v/>
      </c>
      <c r="BI27" s="47" t="str">
        <f>IFERROR(VLOOKUP($B27,BI$3:$BN$5,MAX($U$6:$BM$6)+2-BI$6,0),"")</f>
        <v/>
      </c>
      <c r="BJ27" s="47" t="str">
        <f>IFERROR(VLOOKUP($B27,BJ$3:$BN$5,MAX($U$6:$BM$6)+2-BJ$6,0),"")</f>
        <v/>
      </c>
      <c r="BK27" s="47" t="str">
        <f>IFERROR(VLOOKUP($B27,BK$3:$BN$5,MAX($U$6:$BM$6)+2-BK$6,0),"")</f>
        <v/>
      </c>
      <c r="BL27" s="47" t="str">
        <f>IFERROR(VLOOKUP($B27,BL$3:$BN$5,MAX($U$6:$BM$6)+2-BL$6,0),"")</f>
        <v/>
      </c>
      <c r="BM27" s="47" t="str">
        <f>IFERROR(VLOOKUP($B27,BM$3:$BN$5,MAX($U$6:$BM$6)+2-BM$6,0),"")</f>
        <v/>
      </c>
      <c r="BN27" s="46">
        <f t="shared" si="12"/>
        <v>0</v>
      </c>
      <c r="BO27" s="48" t="str">
        <f t="shared" si="13"/>
        <v/>
      </c>
      <c r="BP27" s="48" t="str">
        <f t="shared" si="14"/>
        <v/>
      </c>
      <c r="BQ27" s="49" t="str">
        <f t="shared" si="15"/>
        <v/>
      </c>
      <c r="BR27" s="50">
        <f t="shared" si="16"/>
        <v>0</v>
      </c>
      <c r="BS27" s="51">
        <f t="shared" si="17"/>
        <v>0</v>
      </c>
      <c r="BT27" s="52" t="str">
        <f>IFERROR(VLOOKUP($B27,BT$2:$CN$5,MAX($BT$6:$CM$6)+2-BT$6,0)*BT$7,"")</f>
        <v/>
      </c>
      <c r="BU27" s="52" t="str">
        <f>IFERROR(VLOOKUP($B27,BU$2:$CN$5,MAX($BT$6:$CM$6)+2-BU$6,0)*BU$7,"")</f>
        <v/>
      </c>
      <c r="BV27" s="52" t="str">
        <f>IFERROR(VLOOKUP($B27,BV$2:$CN$5,MAX($BT$6:$CM$6)+2-BV$6,0)*BV$7,"")</f>
        <v/>
      </c>
      <c r="BW27" s="52" t="str">
        <f>IFERROR(VLOOKUP($B27,BW$2:$CN$5,MAX($BT$6:$CM$6)+2-BW$6,0)*BW$7,"")</f>
        <v/>
      </c>
      <c r="BX27" s="52" t="str">
        <f>IFERROR(VLOOKUP($B27,BX$2:$CN$5,MAX($BT$6:$CM$6)+2-BX$6,0)*BX$7,"")</f>
        <v/>
      </c>
      <c r="BY27" s="52" t="str">
        <f>IFERROR(VLOOKUP($B27,BY$2:$CN$5,MAX($BT$6:$CM$6)+2-BY$6,0)*BY$7,"")</f>
        <v/>
      </c>
      <c r="BZ27" s="52" t="str">
        <f>IFERROR(VLOOKUP($B27,BZ$2:$CN$5,MAX($BT$6:$CM$6)+2-BZ$6,0)*BZ$7,"")</f>
        <v/>
      </c>
      <c r="CA27" s="52" t="str">
        <f>IFERROR(VLOOKUP($B27,CA$2:$CN$5,MAX($BT$6:$CM$6)+2-CA$6,0)*CA$7,"")</f>
        <v/>
      </c>
      <c r="CB27" s="52" t="str">
        <f>IFERROR(VLOOKUP($B27,CB$2:$CN$5,MAX($BT$6:$CM$6)+2-CB$6,0)*CB$7,"")</f>
        <v/>
      </c>
      <c r="CC27" s="52" t="str">
        <f>IFERROR(VLOOKUP($B27,CC$2:$CN$5,MAX($BT$6:$CM$6)+2-CC$6,0)*CC$7,"")</f>
        <v/>
      </c>
      <c r="CD27" s="52" t="str">
        <f>IFERROR(VLOOKUP($B27,CD$2:$CN$5,MAX($BT$6:$CM$6)+2-CD$6,0)*CD$7,"")</f>
        <v/>
      </c>
      <c r="CE27" s="52" t="str">
        <f>IFERROR(VLOOKUP($B27,CE$2:$CN$5,MAX($BT$6:$CM$6)+2-CE$6,0)*CE$7,"")</f>
        <v/>
      </c>
      <c r="CF27" s="52" t="str">
        <f>IFERROR(VLOOKUP($B27,CF$2:$CN$5,MAX($BT$6:$CM$6)+2-CF$6,0)*CF$7,"")</f>
        <v/>
      </c>
      <c r="CG27" s="52" t="str">
        <f>IFERROR(VLOOKUP($B27,CG$2:$CN$5,MAX($BT$6:$CM$6)+2-CG$6,0)*CG$7,"")</f>
        <v/>
      </c>
      <c r="CH27" s="52" t="str">
        <f>IFERROR(VLOOKUP($B27,CH$2:$CN$5,MAX($BT$6:$CM$6)+2-CH$6,0)*CH$7,"")</f>
        <v/>
      </c>
      <c r="CI27" s="52" t="str">
        <f>IFERROR(VLOOKUP($B27,CI$2:$CN$5,MAX($BT$6:$CM$6)+2-CI$6,0)*CI$7,"")</f>
        <v/>
      </c>
      <c r="CJ27" s="52" t="str">
        <f>IFERROR(VLOOKUP($B27,CJ$2:$CN$5,MAX($BT$6:$CM$6)+2-CJ$6,0)*CJ$7,"")</f>
        <v/>
      </c>
      <c r="CK27" s="52" t="str">
        <f>IFERROR(VLOOKUP($B27,CK$2:$CN$5,MAX($BT$6:$CM$6)+2-CK$6,0)*CK$7,"")</f>
        <v/>
      </c>
      <c r="CL27" s="52" t="str">
        <f>IFERROR(VLOOKUP($B27,CL$2:$CN$5,MAX($BT$6:$CM$6)+2-CL$6,0)*CL$7,"")</f>
        <v/>
      </c>
      <c r="CM27" s="52" t="str">
        <f>IFERROR(VLOOKUP($B27,CM$2:$CN$5,MAX($BT$6:$CM$6)+2-CM$6,0)*CM$7,"")</f>
        <v/>
      </c>
      <c r="CP27" s="53"/>
      <c r="CQ27" s="54" t="str">
        <f>IFERROR(VLOOKUP($B27,BT$49:$CN$58,MAX($CQ$6:$DJ$6)+2-CQ$6,0)*CQ$7,"")</f>
        <v/>
      </c>
      <c r="CR27" s="54" t="str">
        <f>IFERROR(VLOOKUP($B27,BU$49:$CN$58,MAX($CQ$6:$DJ$6)+2-CR$6,0)*CR$7,"")</f>
        <v/>
      </c>
      <c r="CS27" s="54" t="str">
        <f>IFERROR(VLOOKUP($B27,BV$49:$CN$58,MAX($CQ$6:$DJ$6)+2-CS$6,0)*CS$7,"")</f>
        <v/>
      </c>
      <c r="CT27" s="54" t="str">
        <f>IFERROR(VLOOKUP($B27,BW$49:$CN$58,MAX($CQ$6:$DJ$6)+2-CT$6,0)*CT$7,"")</f>
        <v/>
      </c>
      <c r="CU27" s="54" t="str">
        <f>IFERROR(VLOOKUP($B27,BX$49:$CN$58,MAX($CQ$6:$DJ$6)+2-CU$6,0)*CU$7,"")</f>
        <v/>
      </c>
      <c r="CV27" s="54" t="str">
        <f>IFERROR(VLOOKUP($B27,BY$49:$CN$58,MAX($CQ$6:$DJ$6)+2-CV$6,0)*CV$7,"")</f>
        <v/>
      </c>
      <c r="CW27" s="54" t="str">
        <f>IFERROR(VLOOKUP($B27,BZ$49:$CN$58,MAX($CQ$6:$DJ$6)+2-CW$6,0)*CW$7,"")</f>
        <v/>
      </c>
      <c r="CX27" s="54" t="str">
        <f>IFERROR(VLOOKUP($B27,CA$49:$CN$58,MAX($CQ$6:$DJ$6)+2-CX$6,0)*CX$7,"")</f>
        <v/>
      </c>
      <c r="CY27" s="54" t="str">
        <f>IFERROR(VLOOKUP($B27,CB$49:$CN$58,MAX($CQ$6:$DJ$6)+2-CY$6,0)*CY$7,"")</f>
        <v/>
      </c>
      <c r="CZ27" s="54" t="str">
        <f>IFERROR(VLOOKUP($B27,CC$49:$CN$58,MAX($CQ$6:$DJ$6)+2-CZ$6,0)*CZ$7,"")</f>
        <v/>
      </c>
      <c r="DA27" s="54" t="str">
        <f>IFERROR(VLOOKUP($B27,CD$49:$CN$58,MAX($CQ$6:$DJ$6)+2-DA$6,0)*DA$7,"")</f>
        <v/>
      </c>
      <c r="DB27" s="54" t="str">
        <f>IFERROR(VLOOKUP($B27,CE$49:$CN$58,MAX($CQ$6:$DJ$6)+2-DB$6,0)*DB$7,"")</f>
        <v/>
      </c>
      <c r="DC27" s="54" t="str">
        <f>IFERROR(VLOOKUP($B27,CF$49:$CN$58,MAX($CQ$6:$DJ$6)+2-DC$6,0)*DC$7,"")</f>
        <v/>
      </c>
      <c r="DD27" s="54" t="str">
        <f>IFERROR(VLOOKUP($B27,CG$49:$CN$58,MAX($CQ$6:$DJ$6)+2-DD$6,0)*DD$7,"")</f>
        <v/>
      </c>
      <c r="DE27" s="54" t="str">
        <f>IFERROR(VLOOKUP($B27,CH$49:$CN$58,MAX($CQ$6:$DJ$6)+2-DE$6,0)*DE$7,"")</f>
        <v/>
      </c>
      <c r="DF27" s="54" t="str">
        <f>IFERROR(VLOOKUP($B27,CI$49:$CN$58,MAX($CQ$6:$DJ$6)+2-DF$6,0)*DF$7,"")</f>
        <v/>
      </c>
      <c r="DG27" s="54" t="str">
        <f>IFERROR(VLOOKUP($B27,CJ$49:$CN$58,MAX($CQ$6:$DJ$6)+2-DG$6,0)*DG$7,"")</f>
        <v/>
      </c>
      <c r="DH27" s="54" t="str">
        <f>IFERROR(VLOOKUP($B27,CK$49:$CN$58,MAX($CQ$6:$DJ$6)+2-DH$6,0)*DH$7,"")</f>
        <v/>
      </c>
      <c r="DI27" s="54" t="str">
        <f>IFERROR(VLOOKUP($B27,CL$49:$CN$58,MAX($CQ$6:$DJ$6)+2-DI$6,0)*DI$7,"")</f>
        <v/>
      </c>
      <c r="DJ27" s="54" t="str">
        <f>IFERROR(VLOOKUP($B27,CM$49:$CN$58,MAX($CQ$6:$DJ$6)+2-DJ$6,0)*DJ$7,"")</f>
        <v/>
      </c>
      <c r="DK27" s="55">
        <f t="shared" si="18"/>
        <v>0</v>
      </c>
      <c r="DM27" s="56" t="str">
        <f>IFERROR(VLOOKUP($B27,BT$60:$CN$69,MAX($BT$6:$CM$6)+2-DM$6,0)*DM$7,"")</f>
        <v/>
      </c>
      <c r="DN27" s="56" t="str">
        <f>IFERROR(VLOOKUP($B27,BU$60:$CN$69,MAX($BT$6:$CM$6)+2-DN$6,0)*DN$7,"")</f>
        <v/>
      </c>
      <c r="DO27" s="56" t="str">
        <f>IFERROR(VLOOKUP($B27,BV$60:$CN$69,MAX($BT$6:$CM$6)+2-DO$6,0)*DO$7,"")</f>
        <v/>
      </c>
      <c r="DP27" s="56" t="str">
        <f>IFERROR(VLOOKUP($B27,BW$60:$CN$69,MAX($BT$6:$CM$6)+2-DP$6,0)*DP$7,"")</f>
        <v/>
      </c>
      <c r="DQ27" s="56" t="str">
        <f>IFERROR(VLOOKUP($B27,BX$60:$CN$69,MAX($BT$6:$CM$6)+2-DQ$6,0)*DQ$7,"")</f>
        <v/>
      </c>
      <c r="DR27" s="56" t="str">
        <f>IFERROR(VLOOKUP($B27,BY$60:$CN$69,MAX($BT$6:$CM$6)+2-DR$6,0)*DR$7,"")</f>
        <v/>
      </c>
      <c r="DS27" s="56" t="str">
        <f>IFERROR(VLOOKUP($B27,BZ$60:$CN$69,MAX($BT$6:$CM$6)+2-DS$6,0)*DS$7,"")</f>
        <v/>
      </c>
      <c r="DT27" s="56" t="str">
        <f>IFERROR(VLOOKUP($B27,CA$60:$CN$69,MAX($BT$6:$CM$6)+2-DT$6,0)*DT$7,"")</f>
        <v/>
      </c>
      <c r="DU27" s="56" t="str">
        <f>IFERROR(VLOOKUP($B27,CB$60:$CN$69,MAX($BT$6:$CM$6)+2-DU$6,0)*DU$7,"")</f>
        <v/>
      </c>
      <c r="DV27" s="56" t="str">
        <f>IFERROR(VLOOKUP($B27,CC$60:$CN$69,MAX($BT$6:$CM$6)+2-DV$6,0)*DV$7,"")</f>
        <v/>
      </c>
      <c r="DW27" s="56" t="str">
        <f>IFERROR(VLOOKUP($B27,CD$60:$CN$69,MAX($BT$6:$CM$6)+2-DW$6,0)*DW$7,"")</f>
        <v/>
      </c>
      <c r="DX27" s="56" t="str">
        <f>IFERROR(VLOOKUP($B27,CE$60:$CN$69,MAX($BT$6:$CM$6)+2-DX$6,0)*DX$7,"")</f>
        <v/>
      </c>
      <c r="DY27" s="56" t="str">
        <f>IFERROR(VLOOKUP($B27,CF$60:$CN$69,MAX($BT$6:$CM$6)+2-DY$6,0)*DY$7,"")</f>
        <v/>
      </c>
      <c r="DZ27" s="56" t="str">
        <f>IFERROR(VLOOKUP($B27,CG$60:$CN$69,MAX($BT$6:$CM$6)+2-DZ$6,0)*DZ$7,"")</f>
        <v/>
      </c>
      <c r="EA27" s="56" t="str">
        <f>IFERROR(VLOOKUP($B27,CH$60:$CN$69,MAX($BT$6:$CM$6)+2-EA$6,0)*EA$7,"")</f>
        <v/>
      </c>
      <c r="EB27" s="56" t="str">
        <f>IFERROR(VLOOKUP($B27,CI$60:$CN$69,MAX($BT$6:$CM$6)+2-EB$6,0)*EB$7,"")</f>
        <v/>
      </c>
      <c r="EC27" s="56" t="str">
        <f>IFERROR(VLOOKUP($B27,CJ$60:$CN$69,MAX($BT$6:$CM$6)+2-EC$6,0)*EC$7,"")</f>
        <v/>
      </c>
      <c r="ED27" s="56" t="str">
        <f>IFERROR(VLOOKUP($B27,CK$60:$CN$69,MAX($BT$6:$CM$6)+2-ED$6,0)*ED$7,"")</f>
        <v/>
      </c>
      <c r="EE27" s="56" t="str">
        <f>IFERROR(VLOOKUP($B27,CL$60:$CN$69,MAX($BT$6:$CM$6)+2-EE$6,0)*EE$7,"")</f>
        <v/>
      </c>
      <c r="EF27" s="56" t="str">
        <f>IFERROR(VLOOKUP($B27,CM$60:$CN$69,MAX($BT$6:$CM$6)+2-EF$6,0)*EF$7,"")</f>
        <v/>
      </c>
      <c r="EG27" s="57">
        <f t="shared" si="19"/>
        <v>0</v>
      </c>
      <c r="EJ27" s="1">
        <v>20</v>
      </c>
      <c r="EL27" s="1">
        <v>20</v>
      </c>
      <c r="EN27" s="1">
        <v>20</v>
      </c>
      <c r="EP27" s="1">
        <v>20</v>
      </c>
    </row>
    <row r="28" spans="1:146" ht="18" hidden="1">
      <c r="A28" s="36" t="s">
        <v>47</v>
      </c>
      <c r="B28" s="37"/>
      <c r="C28" s="58"/>
      <c r="D28" s="62"/>
      <c r="E28" s="62"/>
      <c r="F28" s="62"/>
      <c r="G28" s="4"/>
      <c r="H28" s="43">
        <f t="shared" si="0"/>
        <v>0</v>
      </c>
      <c r="I28" s="43">
        <f t="shared" si="1"/>
        <v>0</v>
      </c>
      <c r="J28" s="43">
        <f t="shared" si="2"/>
        <v>0</v>
      </c>
      <c r="K28" s="43">
        <f t="shared" si="3"/>
        <v>0</v>
      </c>
      <c r="L28" s="43">
        <f t="shared" si="4"/>
        <v>0</v>
      </c>
      <c r="M28" s="43">
        <f t="shared" si="5"/>
        <v>0</v>
      </c>
      <c r="N28" s="43">
        <f t="shared" si="6"/>
        <v>0</v>
      </c>
      <c r="O28" s="44">
        <f t="shared" si="7"/>
        <v>0</v>
      </c>
      <c r="P28" s="45" t="str">
        <f t="shared" si="8"/>
        <v/>
      </c>
      <c r="Q28" s="45">
        <f t="shared" si="9"/>
        <v>0</v>
      </c>
      <c r="R28" s="46"/>
      <c r="S28" s="46" t="str">
        <f t="shared" si="10"/>
        <v/>
      </c>
      <c r="T28" s="46">
        <f t="shared" si="11"/>
        <v>0</v>
      </c>
      <c r="U28" s="47" t="str">
        <f>IFERROR(VLOOKUP($B28,U$3:$BN$5,MAX($U$6:$BM$6)+2-U$6,0),"")</f>
        <v/>
      </c>
      <c r="V28" s="47" t="str">
        <f>IFERROR(VLOOKUP($B28,V$3:$BN$5,MAX($U$6:$BM$6)+2-V$6,0),"")</f>
        <v/>
      </c>
      <c r="W28" s="47" t="str">
        <f>IFERROR(VLOOKUP($B28,W$3:$BN$5,MAX($U$6:$BM$6)+2-W$6,0),"")</f>
        <v/>
      </c>
      <c r="X28" s="47" t="str">
        <f>IFERROR(VLOOKUP($B28,X$3:$BN$5,MAX($U$6:$BM$6)+2-X$6,0),"")</f>
        <v/>
      </c>
      <c r="Y28" s="47" t="str">
        <f>IFERROR(VLOOKUP($B28,Y$3:$BN$5,MAX($U$6:$BM$6)+2-Y$6,0),"")</f>
        <v/>
      </c>
      <c r="Z28" s="47" t="str">
        <f>IFERROR(VLOOKUP($B28,Z$3:$BN$5,MAX($U$6:$BM$6)+2-Z$6,0),"")</f>
        <v/>
      </c>
      <c r="AA28" s="47" t="str">
        <f>IFERROR(VLOOKUP($B28,AA$3:$BN$5,MAX($U$6:$BM$6)+2-AA$6,0),"")</f>
        <v/>
      </c>
      <c r="AB28" s="47" t="str">
        <f>IFERROR(VLOOKUP($B28,AB$3:$BN$5,MAX($U$6:$BM$6)+2-AB$6,0),"")</f>
        <v/>
      </c>
      <c r="AC28" s="47" t="str">
        <f>IFERROR(VLOOKUP($B28,AC$3:$BN$5,MAX($U$6:$BM$6)+2-AC$6,0),"")</f>
        <v/>
      </c>
      <c r="AD28" s="47" t="str">
        <f>IFERROR(VLOOKUP($B28,AD$3:$BN$5,MAX($U$6:$BM$6)+2-AD$6,0),"")</f>
        <v/>
      </c>
      <c r="AE28" s="47" t="str">
        <f>IFERROR(VLOOKUP($B28,AE$3:$BN$5,MAX($U$6:$BM$6)+2-AE$6,0),"")</f>
        <v/>
      </c>
      <c r="AF28" s="47" t="str">
        <f>IFERROR(VLOOKUP($B28,AF$3:$BN$5,MAX($U$6:$BM$6)+2-AF$6,0),"")</f>
        <v/>
      </c>
      <c r="AG28" s="47" t="str">
        <f>IFERROR(VLOOKUP($B28,AG$3:$BN$5,MAX($U$6:$BM$6)+2-AG$6,0),"")</f>
        <v/>
      </c>
      <c r="AH28" s="47" t="str">
        <f>IFERROR(VLOOKUP($B28,AH$3:$BN$5,MAX($U$6:$BM$6)+2-AH$6,0),"")</f>
        <v/>
      </c>
      <c r="AI28" s="47" t="str">
        <f>IFERROR(VLOOKUP($B28,AI$3:$BN$5,MAX($U$6:$BM$6)+2-AI$6,0),"")</f>
        <v/>
      </c>
      <c r="AJ28" s="47" t="str">
        <f>IFERROR(VLOOKUP($B28,AJ$3:$BN$5,MAX($U$6:$BM$6)+2-AJ$6,0),"")</f>
        <v/>
      </c>
      <c r="AK28" s="47" t="str">
        <f>IFERROR(VLOOKUP($B28,AK$3:$BN$5,MAX($U$6:$BM$6)+2-AK$6,0),"")</f>
        <v/>
      </c>
      <c r="AL28" s="47" t="str">
        <f>IFERROR(VLOOKUP($B28,AL$3:$BN$5,MAX($U$6:$BM$6)+2-AL$6,0),"")</f>
        <v/>
      </c>
      <c r="AM28" s="47" t="str">
        <f>IFERROR(VLOOKUP($B28,AM$3:$BN$5,MAX($U$6:$BM$6)+2-AM$6,0),"")</f>
        <v/>
      </c>
      <c r="AN28" s="47" t="str">
        <f>IFERROR(VLOOKUP($B28,AN$3:$BN$5,MAX($U$6:$BM$6)+2-AN$6,0),"")</f>
        <v/>
      </c>
      <c r="AO28" s="47" t="str">
        <f>IFERROR(VLOOKUP($B28,AO$3:$BN$5,MAX($U$6:$BM$6)+2-AO$6,0),"")</f>
        <v/>
      </c>
      <c r="AP28" s="47" t="str">
        <f>IFERROR(VLOOKUP($B28,AP$3:$BN$5,MAX($U$6:$BM$6)+2-AP$6,0),"")</f>
        <v/>
      </c>
      <c r="AQ28" s="47" t="str">
        <f>IFERROR(VLOOKUP($B28,AQ$3:$BN$5,MAX($U$6:$BM$6)+2-AQ$6,0),"")</f>
        <v/>
      </c>
      <c r="AR28" s="47" t="str">
        <f>IFERROR(VLOOKUP($B28,AR$3:$BN$5,MAX($U$6:$BM$6)+2-AR$6,0),"")</f>
        <v/>
      </c>
      <c r="AS28" s="47" t="str">
        <f>IFERROR(VLOOKUP($B28,AS$3:$BN$5,MAX($U$6:$BM$6)+2-AS$6,0),"")</f>
        <v/>
      </c>
      <c r="AT28" s="47" t="str">
        <f>IFERROR(VLOOKUP($B28,AT$3:$BN$5,MAX($U$6:$BM$6)+2-AT$6,0),"")</f>
        <v/>
      </c>
      <c r="AU28" s="47" t="str">
        <f>IFERROR(VLOOKUP($B28,AU$3:$BN$5,MAX($U$6:$BM$6)+2-AU$6,0),"")</f>
        <v/>
      </c>
      <c r="AV28" s="47" t="str">
        <f>IFERROR(VLOOKUP($B28,AV$3:$BN$5,MAX($U$6:$BM$6)+2-AV$6,0),"")</f>
        <v/>
      </c>
      <c r="AW28" s="47" t="str">
        <f>IFERROR(VLOOKUP($B28,AW$3:$BN$5,MAX($U$6:$BM$6)+2-AW$6,0),"")</f>
        <v/>
      </c>
      <c r="AX28" s="47" t="str">
        <f>IFERROR(VLOOKUP($B28,AX$3:$BN$5,MAX($U$6:$BM$6)+2-AX$6,0),"")</f>
        <v/>
      </c>
      <c r="AY28" s="47" t="str">
        <f>IFERROR(VLOOKUP($B28,AY$3:$BN$5,MAX($U$6:$BM$6)+2-AY$6,0),"")</f>
        <v/>
      </c>
      <c r="AZ28" s="47" t="str">
        <f>IFERROR(VLOOKUP($B28,AZ$3:$BN$5,MAX($U$6:$BM$6)+2-AZ$6,0),"")</f>
        <v/>
      </c>
      <c r="BA28" s="47" t="str">
        <f>IFERROR(VLOOKUP($B28,BA$3:$BN$5,MAX($U$6:$BM$6)+2-BA$6,0),"")</f>
        <v/>
      </c>
      <c r="BB28" s="47" t="str">
        <f>IFERROR(VLOOKUP($B28,BB$3:$BN$5,MAX($U$6:$BM$6)+2-BB$6,0),"")</f>
        <v/>
      </c>
      <c r="BC28" s="47" t="str">
        <f>IFERROR(VLOOKUP($B28,BC$3:$BN$5,MAX($U$6:$BM$6)+2-BC$6,0),"")</f>
        <v/>
      </c>
      <c r="BD28" s="47" t="str">
        <f>IFERROR(VLOOKUP($B28,BD$3:$BN$5,MAX($U$6:$BM$6)+2-BD$6,0),"")</f>
        <v/>
      </c>
      <c r="BE28" s="47" t="str">
        <f>IFERROR(VLOOKUP($B28,BE$3:$BN$5,MAX($U$6:$BM$6)+2-BE$6,0),"")</f>
        <v/>
      </c>
      <c r="BF28" s="47" t="str">
        <f>IFERROR(VLOOKUP($B28,BF$3:$BN$5,MAX($U$6:$BM$6)+2-BF$6,0),"")</f>
        <v/>
      </c>
      <c r="BG28" s="47" t="str">
        <f>IFERROR(VLOOKUP($B28,BG$3:$BN$5,MAX($U$6:$BM$6)+2-BG$6,0),"")</f>
        <v/>
      </c>
      <c r="BH28" s="47" t="str">
        <f>IFERROR(VLOOKUP($B28,BH$3:$BN$5,MAX($U$6:$BM$6)+2-BH$6,0),"")</f>
        <v/>
      </c>
      <c r="BI28" s="47" t="str">
        <f>IFERROR(VLOOKUP($B28,BI$3:$BN$5,MAX($U$6:$BM$6)+2-BI$6,0),"")</f>
        <v/>
      </c>
      <c r="BJ28" s="47" t="str">
        <f>IFERROR(VLOOKUP($B28,BJ$3:$BN$5,MAX($U$6:$BM$6)+2-BJ$6,0),"")</f>
        <v/>
      </c>
      <c r="BK28" s="47" t="str">
        <f>IFERROR(VLOOKUP($B28,BK$3:$BN$5,MAX($U$6:$BM$6)+2-BK$6,0),"")</f>
        <v/>
      </c>
      <c r="BL28" s="47" t="str">
        <f>IFERROR(VLOOKUP($B28,BL$3:$BN$5,MAX($U$6:$BM$6)+2-BL$6,0),"")</f>
        <v/>
      </c>
      <c r="BM28" s="47" t="str">
        <f>IFERROR(VLOOKUP($B28,BM$3:$BN$5,MAX($U$6:$BM$6)+2-BM$6,0),"")</f>
        <v/>
      </c>
      <c r="BN28" s="46">
        <f t="shared" si="12"/>
        <v>0</v>
      </c>
      <c r="BO28" s="48" t="str">
        <f t="shared" si="13"/>
        <v/>
      </c>
      <c r="BP28" s="48" t="str">
        <f t="shared" si="14"/>
        <v/>
      </c>
      <c r="BQ28" s="49" t="str">
        <f t="shared" si="15"/>
        <v/>
      </c>
      <c r="BR28" s="50">
        <f t="shared" si="16"/>
        <v>0</v>
      </c>
      <c r="BS28" s="51">
        <f t="shared" si="17"/>
        <v>0</v>
      </c>
      <c r="BT28" s="52" t="str">
        <f>IFERROR(VLOOKUP($B28,BT$2:$CN$5,MAX($BT$6:$CM$6)+2-BT$6,0)*BT$7,"")</f>
        <v/>
      </c>
      <c r="BU28" s="52" t="str">
        <f>IFERROR(VLOOKUP($B28,BU$2:$CN$5,MAX($BT$6:$CM$6)+2-BU$6,0)*BU$7,"")</f>
        <v/>
      </c>
      <c r="BV28" s="52" t="str">
        <f>IFERROR(VLOOKUP($B28,BV$2:$CN$5,MAX($BT$6:$CM$6)+2-BV$6,0)*BV$7,"")</f>
        <v/>
      </c>
      <c r="BW28" s="52" t="str">
        <f>IFERROR(VLOOKUP($B28,BW$2:$CN$5,MAX($BT$6:$CM$6)+2-BW$6,0)*BW$7,"")</f>
        <v/>
      </c>
      <c r="BX28" s="52" t="str">
        <f>IFERROR(VLOOKUP($B28,BX$2:$CN$5,MAX($BT$6:$CM$6)+2-BX$6,0)*BX$7,"")</f>
        <v/>
      </c>
      <c r="BY28" s="52" t="str">
        <f>IFERROR(VLOOKUP($B28,BY$2:$CN$5,MAX($BT$6:$CM$6)+2-BY$6,0)*BY$7,"")</f>
        <v/>
      </c>
      <c r="BZ28" s="52" t="str">
        <f>IFERROR(VLOOKUP($B28,BZ$2:$CN$5,MAX($BT$6:$CM$6)+2-BZ$6,0)*BZ$7,"")</f>
        <v/>
      </c>
      <c r="CA28" s="52" t="str">
        <f>IFERROR(VLOOKUP($B28,CA$2:$CN$5,MAX($BT$6:$CM$6)+2-CA$6,0)*CA$7,"")</f>
        <v/>
      </c>
      <c r="CB28" s="52" t="str">
        <f>IFERROR(VLOOKUP($B28,CB$2:$CN$5,MAX($BT$6:$CM$6)+2-CB$6,0)*CB$7,"")</f>
        <v/>
      </c>
      <c r="CC28" s="52" t="str">
        <f>IFERROR(VLOOKUP($B28,CC$2:$CN$5,MAX($BT$6:$CM$6)+2-CC$6,0)*CC$7,"")</f>
        <v/>
      </c>
      <c r="CD28" s="52" t="str">
        <f>IFERROR(VLOOKUP($B28,CD$2:$CN$5,MAX($BT$6:$CM$6)+2-CD$6,0)*CD$7,"")</f>
        <v/>
      </c>
      <c r="CE28" s="52" t="str">
        <f>IFERROR(VLOOKUP($B28,CE$2:$CN$5,MAX($BT$6:$CM$6)+2-CE$6,0)*CE$7,"")</f>
        <v/>
      </c>
      <c r="CF28" s="52" t="str">
        <f>IFERROR(VLOOKUP($B28,CF$2:$CN$5,MAX($BT$6:$CM$6)+2-CF$6,0)*CF$7,"")</f>
        <v/>
      </c>
      <c r="CG28" s="52" t="str">
        <f>IFERROR(VLOOKUP($B28,CG$2:$CN$5,MAX($BT$6:$CM$6)+2-CG$6,0)*CG$7,"")</f>
        <v/>
      </c>
      <c r="CH28" s="52" t="str">
        <f>IFERROR(VLOOKUP($B28,CH$2:$CN$5,MAX($BT$6:$CM$6)+2-CH$6,0)*CH$7,"")</f>
        <v/>
      </c>
      <c r="CI28" s="52" t="str">
        <f>IFERROR(VLOOKUP($B28,CI$2:$CN$5,MAX($BT$6:$CM$6)+2-CI$6,0)*CI$7,"")</f>
        <v/>
      </c>
      <c r="CJ28" s="52" t="str">
        <f>IFERROR(VLOOKUP($B28,CJ$2:$CN$5,MAX($BT$6:$CM$6)+2-CJ$6,0)*CJ$7,"")</f>
        <v/>
      </c>
      <c r="CK28" s="52" t="str">
        <f>IFERROR(VLOOKUP($B28,CK$2:$CN$5,MAX($BT$6:$CM$6)+2-CK$6,0)*CK$7,"")</f>
        <v/>
      </c>
      <c r="CL28" s="52" t="str">
        <f>IFERROR(VLOOKUP($B28,CL$2:$CN$5,MAX($BT$6:$CM$6)+2-CL$6,0)*CL$7,"")</f>
        <v/>
      </c>
      <c r="CM28" s="52" t="str">
        <f>IFERROR(VLOOKUP($B28,CM$2:$CN$5,MAX($BT$6:$CM$6)+2-CM$6,0)*CM$7,"")</f>
        <v/>
      </c>
      <c r="CP28" s="53"/>
      <c r="CQ28" s="54" t="str">
        <f>IFERROR(VLOOKUP($B28,BT$49:$CN$58,MAX($CQ$6:$DJ$6)+2-CQ$6,0)*CQ$7,"")</f>
        <v/>
      </c>
      <c r="CR28" s="54" t="str">
        <f>IFERROR(VLOOKUP($B28,BU$49:$CN$58,MAX($CQ$6:$DJ$6)+2-CR$6,0)*CR$7,"")</f>
        <v/>
      </c>
      <c r="CS28" s="54" t="str">
        <f>IFERROR(VLOOKUP($B28,BV$49:$CN$58,MAX($CQ$6:$DJ$6)+2-CS$6,0)*CS$7,"")</f>
        <v/>
      </c>
      <c r="CT28" s="54" t="str">
        <f>IFERROR(VLOOKUP($B28,BW$49:$CN$58,MAX($CQ$6:$DJ$6)+2-CT$6,0)*CT$7,"")</f>
        <v/>
      </c>
      <c r="CU28" s="54" t="str">
        <f>IFERROR(VLOOKUP($B28,BX$49:$CN$58,MAX($CQ$6:$DJ$6)+2-CU$6,0)*CU$7,"")</f>
        <v/>
      </c>
      <c r="CV28" s="54" t="str">
        <f>IFERROR(VLOOKUP($B28,BY$49:$CN$58,MAX($CQ$6:$DJ$6)+2-CV$6,0)*CV$7,"")</f>
        <v/>
      </c>
      <c r="CW28" s="54" t="str">
        <f>IFERROR(VLOOKUP($B28,BZ$49:$CN$58,MAX($CQ$6:$DJ$6)+2-CW$6,0)*CW$7,"")</f>
        <v/>
      </c>
      <c r="CX28" s="54" t="str">
        <f>IFERROR(VLOOKUP($B28,CA$49:$CN$58,MAX($CQ$6:$DJ$6)+2-CX$6,0)*CX$7,"")</f>
        <v/>
      </c>
      <c r="CY28" s="54" t="str">
        <f>IFERROR(VLOOKUP($B28,CB$49:$CN$58,MAX($CQ$6:$DJ$6)+2-CY$6,0)*CY$7,"")</f>
        <v/>
      </c>
      <c r="CZ28" s="54" t="str">
        <f>IFERROR(VLOOKUP($B28,CC$49:$CN$58,MAX($CQ$6:$DJ$6)+2-CZ$6,0)*CZ$7,"")</f>
        <v/>
      </c>
      <c r="DA28" s="54" t="str">
        <f>IFERROR(VLOOKUP($B28,CD$49:$CN$58,MAX($CQ$6:$DJ$6)+2-DA$6,0)*DA$7,"")</f>
        <v/>
      </c>
      <c r="DB28" s="54" t="str">
        <f>IFERROR(VLOOKUP($B28,CE$49:$CN$58,MAX($CQ$6:$DJ$6)+2-DB$6,0)*DB$7,"")</f>
        <v/>
      </c>
      <c r="DC28" s="54" t="str">
        <f>IFERROR(VLOOKUP($B28,CF$49:$CN$58,MAX($CQ$6:$DJ$6)+2-DC$6,0)*DC$7,"")</f>
        <v/>
      </c>
      <c r="DD28" s="54" t="str">
        <f>IFERROR(VLOOKUP($B28,CG$49:$CN$58,MAX($CQ$6:$DJ$6)+2-DD$6,0)*DD$7,"")</f>
        <v/>
      </c>
      <c r="DE28" s="54" t="str">
        <f>IFERROR(VLOOKUP($B28,CH$49:$CN$58,MAX($CQ$6:$DJ$6)+2-DE$6,0)*DE$7,"")</f>
        <v/>
      </c>
      <c r="DF28" s="54" t="str">
        <f>IFERROR(VLOOKUP($B28,CI$49:$CN$58,MAX($CQ$6:$DJ$6)+2-DF$6,0)*DF$7,"")</f>
        <v/>
      </c>
      <c r="DG28" s="54" t="str">
        <f>IFERROR(VLOOKUP($B28,CJ$49:$CN$58,MAX($CQ$6:$DJ$6)+2-DG$6,0)*DG$7,"")</f>
        <v/>
      </c>
      <c r="DH28" s="54" t="str">
        <f>IFERROR(VLOOKUP($B28,CK$49:$CN$58,MAX($CQ$6:$DJ$6)+2-DH$6,0)*DH$7,"")</f>
        <v/>
      </c>
      <c r="DI28" s="54" t="str">
        <f>IFERROR(VLOOKUP($B28,CL$49:$CN$58,MAX($CQ$6:$DJ$6)+2-DI$6,0)*DI$7,"")</f>
        <v/>
      </c>
      <c r="DJ28" s="54" t="str">
        <f>IFERROR(VLOOKUP($B28,CM$49:$CN$58,MAX($CQ$6:$DJ$6)+2-DJ$6,0)*DJ$7,"")</f>
        <v/>
      </c>
      <c r="DK28" s="55">
        <f t="shared" si="18"/>
        <v>0</v>
      </c>
      <c r="DM28" s="56" t="str">
        <f>IFERROR(VLOOKUP($B28,BT$60:$CN$69,MAX($BT$6:$CM$6)+2-DM$6,0)*DM$7,"")</f>
        <v/>
      </c>
      <c r="DN28" s="56" t="str">
        <f>IFERROR(VLOOKUP($B28,BU$60:$CN$69,MAX($BT$6:$CM$6)+2-DN$6,0)*DN$7,"")</f>
        <v/>
      </c>
      <c r="DO28" s="56" t="str">
        <f>IFERROR(VLOOKUP($B28,BV$60:$CN$69,MAX($BT$6:$CM$6)+2-DO$6,0)*DO$7,"")</f>
        <v/>
      </c>
      <c r="DP28" s="56" t="str">
        <f>IFERROR(VLOOKUP($B28,BW$60:$CN$69,MAX($BT$6:$CM$6)+2-DP$6,0)*DP$7,"")</f>
        <v/>
      </c>
      <c r="DQ28" s="56" t="str">
        <f>IFERROR(VLOOKUP($B28,BX$60:$CN$69,MAX($BT$6:$CM$6)+2-DQ$6,0)*DQ$7,"")</f>
        <v/>
      </c>
      <c r="DR28" s="56" t="str">
        <f>IFERROR(VLOOKUP($B28,BY$60:$CN$69,MAX($BT$6:$CM$6)+2-DR$6,0)*DR$7,"")</f>
        <v/>
      </c>
      <c r="DS28" s="56" t="str">
        <f>IFERROR(VLOOKUP($B28,BZ$60:$CN$69,MAX($BT$6:$CM$6)+2-DS$6,0)*DS$7,"")</f>
        <v/>
      </c>
      <c r="DT28" s="56" t="str">
        <f>IFERROR(VLOOKUP($B28,CA$60:$CN$69,MAX($BT$6:$CM$6)+2-DT$6,0)*DT$7,"")</f>
        <v/>
      </c>
      <c r="DU28" s="56" t="str">
        <f>IFERROR(VLOOKUP($B28,CB$60:$CN$69,MAX($BT$6:$CM$6)+2-DU$6,0)*DU$7,"")</f>
        <v/>
      </c>
      <c r="DV28" s="56" t="str">
        <f>IFERROR(VLOOKUP($B28,CC$60:$CN$69,MAX($BT$6:$CM$6)+2-DV$6,0)*DV$7,"")</f>
        <v/>
      </c>
      <c r="DW28" s="56" t="str">
        <f>IFERROR(VLOOKUP($B28,CD$60:$CN$69,MAX($BT$6:$CM$6)+2-DW$6,0)*DW$7,"")</f>
        <v/>
      </c>
      <c r="DX28" s="56" t="str">
        <f>IFERROR(VLOOKUP($B28,CE$60:$CN$69,MAX($BT$6:$CM$6)+2-DX$6,0)*DX$7,"")</f>
        <v/>
      </c>
      <c r="DY28" s="56" t="str">
        <f>IFERROR(VLOOKUP($B28,CF$60:$CN$69,MAX($BT$6:$CM$6)+2-DY$6,0)*DY$7,"")</f>
        <v/>
      </c>
      <c r="DZ28" s="56" t="str">
        <f>IFERROR(VLOOKUP($B28,CG$60:$CN$69,MAX($BT$6:$CM$6)+2-DZ$6,0)*DZ$7,"")</f>
        <v/>
      </c>
      <c r="EA28" s="56" t="str">
        <f>IFERROR(VLOOKUP($B28,CH$60:$CN$69,MAX($BT$6:$CM$6)+2-EA$6,0)*EA$7,"")</f>
        <v/>
      </c>
      <c r="EB28" s="56" t="str">
        <f>IFERROR(VLOOKUP($B28,CI$60:$CN$69,MAX($BT$6:$CM$6)+2-EB$6,0)*EB$7,"")</f>
        <v/>
      </c>
      <c r="EC28" s="56" t="str">
        <f>IFERROR(VLOOKUP($B28,CJ$60:$CN$69,MAX($BT$6:$CM$6)+2-EC$6,0)*EC$7,"")</f>
        <v/>
      </c>
      <c r="ED28" s="56" t="str">
        <f>IFERROR(VLOOKUP($B28,CK$60:$CN$69,MAX($BT$6:$CM$6)+2-ED$6,0)*ED$7,"")</f>
        <v/>
      </c>
      <c r="EE28" s="56" t="str">
        <f>IFERROR(VLOOKUP($B28,CL$60:$CN$69,MAX($BT$6:$CM$6)+2-EE$6,0)*EE$7,"")</f>
        <v/>
      </c>
      <c r="EF28" s="56" t="str">
        <f>IFERROR(VLOOKUP($B28,CM$60:$CN$69,MAX($BT$6:$CM$6)+2-EF$6,0)*EF$7,"")</f>
        <v/>
      </c>
      <c r="EG28" s="57">
        <f t="shared" si="19"/>
        <v>0</v>
      </c>
      <c r="EJ28" s="1">
        <v>21</v>
      </c>
      <c r="EL28" s="1">
        <v>21</v>
      </c>
      <c r="EN28" s="1">
        <v>21</v>
      </c>
      <c r="EP28" s="1">
        <v>21</v>
      </c>
    </row>
    <row r="29" spans="1:146" ht="18" hidden="1">
      <c r="A29" s="36" t="s">
        <v>48</v>
      </c>
      <c r="B29" s="37"/>
      <c r="C29" s="63"/>
      <c r="D29" s="64"/>
      <c r="E29" s="62"/>
      <c r="F29" s="59"/>
      <c r="G29" s="37"/>
      <c r="H29" s="43">
        <f t="shared" si="0"/>
        <v>0</v>
      </c>
      <c r="I29" s="43">
        <f t="shared" si="1"/>
        <v>0</v>
      </c>
      <c r="J29" s="43">
        <f t="shared" si="2"/>
        <v>0</v>
      </c>
      <c r="K29" s="43">
        <f t="shared" si="3"/>
        <v>0</v>
      </c>
      <c r="L29" s="43">
        <f t="shared" si="4"/>
        <v>0</v>
      </c>
      <c r="M29" s="43">
        <f t="shared" si="5"/>
        <v>0</v>
      </c>
      <c r="N29" s="43">
        <f t="shared" si="6"/>
        <v>0</v>
      </c>
      <c r="O29" s="44">
        <f t="shared" si="7"/>
        <v>0</v>
      </c>
      <c r="P29" s="45" t="str">
        <f t="shared" si="8"/>
        <v/>
      </c>
      <c r="Q29" s="45">
        <f t="shared" si="9"/>
        <v>0</v>
      </c>
      <c r="R29" s="46"/>
      <c r="S29" s="46" t="str">
        <f t="shared" si="10"/>
        <v/>
      </c>
      <c r="T29" s="46">
        <f t="shared" si="11"/>
        <v>0</v>
      </c>
      <c r="U29" s="47" t="str">
        <f>IFERROR(VLOOKUP($B29,U$3:$BN$5,MAX($U$6:$BM$6)+2-U$6,0),"")</f>
        <v/>
      </c>
      <c r="V29" s="47" t="str">
        <f>IFERROR(VLOOKUP($B29,V$3:$BN$5,MAX($U$6:$BM$6)+2-V$6,0),"")</f>
        <v/>
      </c>
      <c r="W29" s="47" t="str">
        <f>IFERROR(VLOOKUP($B29,W$3:$BN$5,MAX($U$6:$BM$6)+2-W$6,0),"")</f>
        <v/>
      </c>
      <c r="X29" s="47" t="str">
        <f>IFERROR(VLOOKUP($B29,X$3:$BN$5,MAX($U$6:$BM$6)+2-X$6,0),"")</f>
        <v/>
      </c>
      <c r="Y29" s="47" t="str">
        <f>IFERROR(VLOOKUP($B29,Y$3:$BN$5,MAX($U$6:$BM$6)+2-Y$6,0),"")</f>
        <v/>
      </c>
      <c r="Z29" s="47" t="str">
        <f>IFERROR(VLOOKUP($B29,Z$3:$BN$5,MAX($U$6:$BM$6)+2-Z$6,0),"")</f>
        <v/>
      </c>
      <c r="AA29" s="47" t="str">
        <f>IFERROR(VLOOKUP($B29,AA$3:$BN$5,MAX($U$6:$BM$6)+2-AA$6,0),"")</f>
        <v/>
      </c>
      <c r="AB29" s="47" t="str">
        <f>IFERROR(VLOOKUP($B29,AB$3:$BN$5,MAX($U$6:$BM$6)+2-AB$6,0),"")</f>
        <v/>
      </c>
      <c r="AC29" s="47" t="str">
        <f>IFERROR(VLOOKUP($B29,AC$3:$BN$5,MAX($U$6:$BM$6)+2-AC$6,0),"")</f>
        <v/>
      </c>
      <c r="AD29" s="47" t="str">
        <f>IFERROR(VLOOKUP($B29,AD$3:$BN$5,MAX($U$6:$BM$6)+2-AD$6,0),"")</f>
        <v/>
      </c>
      <c r="AE29" s="47" t="str">
        <f>IFERROR(VLOOKUP($B29,AE$3:$BN$5,MAX($U$6:$BM$6)+2-AE$6,0),"")</f>
        <v/>
      </c>
      <c r="AF29" s="47" t="str">
        <f>IFERROR(VLOOKUP($B29,AF$3:$BN$5,MAX($U$6:$BM$6)+2-AF$6,0),"")</f>
        <v/>
      </c>
      <c r="AG29" s="47" t="str">
        <f>IFERROR(VLOOKUP($B29,AG$3:$BN$5,MAX($U$6:$BM$6)+2-AG$6,0),"")</f>
        <v/>
      </c>
      <c r="AH29" s="47" t="str">
        <f>IFERROR(VLOOKUP($B29,AH$3:$BN$5,MAX($U$6:$BM$6)+2-AH$6,0),"")</f>
        <v/>
      </c>
      <c r="AI29" s="47" t="str">
        <f>IFERROR(VLOOKUP($B29,AI$3:$BN$5,MAX($U$6:$BM$6)+2-AI$6,0),"")</f>
        <v/>
      </c>
      <c r="AJ29" s="47" t="str">
        <f>IFERROR(VLOOKUP($B29,AJ$3:$BN$5,MAX($U$6:$BM$6)+2-AJ$6,0),"")</f>
        <v/>
      </c>
      <c r="AK29" s="47" t="str">
        <f>IFERROR(VLOOKUP($B29,AK$3:$BN$5,MAX($U$6:$BM$6)+2-AK$6,0),"")</f>
        <v/>
      </c>
      <c r="AL29" s="47" t="str">
        <f>IFERROR(VLOOKUP($B29,AL$3:$BN$5,MAX($U$6:$BM$6)+2-AL$6,0),"")</f>
        <v/>
      </c>
      <c r="AM29" s="47" t="str">
        <f>IFERROR(VLOOKUP($B29,AM$3:$BN$5,MAX($U$6:$BM$6)+2-AM$6,0),"")</f>
        <v/>
      </c>
      <c r="AN29" s="47" t="str">
        <f>IFERROR(VLOOKUP($B29,AN$3:$BN$5,MAX($U$6:$BM$6)+2-AN$6,0),"")</f>
        <v/>
      </c>
      <c r="AO29" s="47" t="str">
        <f>IFERROR(VLOOKUP($B29,AO$3:$BN$5,MAX($U$6:$BM$6)+2-AO$6,0),"")</f>
        <v/>
      </c>
      <c r="AP29" s="47" t="str">
        <f>IFERROR(VLOOKUP($B29,AP$3:$BN$5,MAX($U$6:$BM$6)+2-AP$6,0),"")</f>
        <v/>
      </c>
      <c r="AQ29" s="47" t="str">
        <f>IFERROR(VLOOKUP($B29,AQ$3:$BN$5,MAX($U$6:$BM$6)+2-AQ$6,0),"")</f>
        <v/>
      </c>
      <c r="AR29" s="47" t="str">
        <f>IFERROR(VLOOKUP($B29,AR$3:$BN$5,MAX($U$6:$BM$6)+2-AR$6,0),"")</f>
        <v/>
      </c>
      <c r="AS29" s="47" t="str">
        <f>IFERROR(VLOOKUP($B29,AS$3:$BN$5,MAX($U$6:$BM$6)+2-AS$6,0),"")</f>
        <v/>
      </c>
      <c r="AT29" s="47" t="str">
        <f>IFERROR(VLOOKUP($B29,AT$3:$BN$5,MAX($U$6:$BM$6)+2-AT$6,0),"")</f>
        <v/>
      </c>
      <c r="AU29" s="47" t="str">
        <f>IFERROR(VLOOKUP($B29,AU$3:$BN$5,MAX($U$6:$BM$6)+2-AU$6,0),"")</f>
        <v/>
      </c>
      <c r="AV29" s="47" t="str">
        <f>IFERROR(VLOOKUP($B29,AV$3:$BN$5,MAX($U$6:$BM$6)+2-AV$6,0),"")</f>
        <v/>
      </c>
      <c r="AW29" s="47" t="str">
        <f>IFERROR(VLOOKUP($B29,AW$3:$BN$5,MAX($U$6:$BM$6)+2-AW$6,0),"")</f>
        <v/>
      </c>
      <c r="AX29" s="47" t="str">
        <f>IFERROR(VLOOKUP($B29,AX$3:$BN$5,MAX($U$6:$BM$6)+2-AX$6,0),"")</f>
        <v/>
      </c>
      <c r="AY29" s="47" t="str">
        <f>IFERROR(VLOOKUP($B29,AY$3:$BN$5,MAX($U$6:$BM$6)+2-AY$6,0),"")</f>
        <v/>
      </c>
      <c r="AZ29" s="47" t="str">
        <f>IFERROR(VLOOKUP($B29,AZ$3:$BN$5,MAX($U$6:$BM$6)+2-AZ$6,0),"")</f>
        <v/>
      </c>
      <c r="BA29" s="47" t="str">
        <f>IFERROR(VLOOKUP($B29,BA$3:$BN$5,MAX($U$6:$BM$6)+2-BA$6,0),"")</f>
        <v/>
      </c>
      <c r="BB29" s="47" t="str">
        <f>IFERROR(VLOOKUP($B29,BB$3:$BN$5,MAX($U$6:$BM$6)+2-BB$6,0),"")</f>
        <v/>
      </c>
      <c r="BC29" s="47" t="str">
        <f>IFERROR(VLOOKUP($B29,BC$3:$BN$5,MAX($U$6:$BM$6)+2-BC$6,0),"")</f>
        <v/>
      </c>
      <c r="BD29" s="47" t="str">
        <f>IFERROR(VLOOKUP($B29,BD$3:$BN$5,MAX($U$6:$BM$6)+2-BD$6,0),"")</f>
        <v/>
      </c>
      <c r="BE29" s="47" t="str">
        <f>IFERROR(VLOOKUP($B29,BE$3:$BN$5,MAX($U$6:$BM$6)+2-BE$6,0),"")</f>
        <v/>
      </c>
      <c r="BF29" s="47" t="str">
        <f>IFERROR(VLOOKUP($B29,BF$3:$BN$5,MAX($U$6:$BM$6)+2-BF$6,0),"")</f>
        <v/>
      </c>
      <c r="BG29" s="47" t="str">
        <f>IFERROR(VLOOKUP($B29,BG$3:$BN$5,MAX($U$6:$BM$6)+2-BG$6,0),"")</f>
        <v/>
      </c>
      <c r="BH29" s="47" t="str">
        <f>IFERROR(VLOOKUP($B29,BH$3:$BN$5,MAX($U$6:$BM$6)+2-BH$6,0),"")</f>
        <v/>
      </c>
      <c r="BI29" s="47" t="str">
        <f>IFERROR(VLOOKUP($B29,BI$3:$BN$5,MAX($U$6:$BM$6)+2-BI$6,0),"")</f>
        <v/>
      </c>
      <c r="BJ29" s="47" t="str">
        <f>IFERROR(VLOOKUP($B29,BJ$3:$BN$5,MAX($U$6:$BM$6)+2-BJ$6,0),"")</f>
        <v/>
      </c>
      <c r="BK29" s="47" t="str">
        <f>IFERROR(VLOOKUP($B29,BK$3:$BN$5,MAX($U$6:$BM$6)+2-BK$6,0),"")</f>
        <v/>
      </c>
      <c r="BL29" s="47" t="str">
        <f>IFERROR(VLOOKUP($B29,BL$3:$BN$5,MAX($U$6:$BM$6)+2-BL$6,0),"")</f>
        <v/>
      </c>
      <c r="BM29" s="47" t="str">
        <f>IFERROR(VLOOKUP($B29,BM$3:$BN$5,MAX($U$6:$BM$6)+2-BM$6,0),"")</f>
        <v/>
      </c>
      <c r="BN29" s="46">
        <f t="shared" si="12"/>
        <v>0</v>
      </c>
      <c r="BO29" s="48" t="str">
        <f t="shared" si="13"/>
        <v/>
      </c>
      <c r="BP29" s="48" t="str">
        <f t="shared" si="14"/>
        <v/>
      </c>
      <c r="BQ29" s="49" t="str">
        <f t="shared" si="15"/>
        <v/>
      </c>
      <c r="BR29" s="50">
        <f t="shared" si="16"/>
        <v>0</v>
      </c>
      <c r="BS29" s="51">
        <f t="shared" si="17"/>
        <v>0</v>
      </c>
      <c r="BT29" s="52" t="str">
        <f>IFERROR(VLOOKUP($B29,BT$2:$CN$5,MAX($BT$6:$CM$6)+2-BT$6,0)*BT$7,"")</f>
        <v/>
      </c>
      <c r="BU29" s="52" t="str">
        <f>IFERROR(VLOOKUP($B29,BU$2:$CN$5,MAX($BT$6:$CM$6)+2-BU$6,0)*BU$7,"")</f>
        <v/>
      </c>
      <c r="BV29" s="52" t="str">
        <f>IFERROR(VLOOKUP($B29,BV$2:$CN$5,MAX($BT$6:$CM$6)+2-BV$6,0)*BV$7,"")</f>
        <v/>
      </c>
      <c r="BW29" s="52" t="str">
        <f>IFERROR(VLOOKUP($B29,BW$2:$CN$5,MAX($BT$6:$CM$6)+2-BW$6,0)*BW$7,"")</f>
        <v/>
      </c>
      <c r="BX29" s="52" t="str">
        <f>IFERROR(VLOOKUP($B29,BX$2:$CN$5,MAX($BT$6:$CM$6)+2-BX$6,0)*BX$7,"")</f>
        <v/>
      </c>
      <c r="BY29" s="52" t="str">
        <f>IFERROR(VLOOKUP($B29,BY$2:$CN$5,MAX($BT$6:$CM$6)+2-BY$6,0)*BY$7,"")</f>
        <v/>
      </c>
      <c r="BZ29" s="52" t="str">
        <f>IFERROR(VLOOKUP($B29,BZ$2:$CN$5,MAX($BT$6:$CM$6)+2-BZ$6,0)*BZ$7,"")</f>
        <v/>
      </c>
      <c r="CA29" s="52" t="str">
        <f>IFERROR(VLOOKUP($B29,CA$2:$CN$5,MAX($BT$6:$CM$6)+2-CA$6,0)*CA$7,"")</f>
        <v/>
      </c>
      <c r="CB29" s="52" t="str">
        <f>IFERROR(VLOOKUP($B29,CB$2:$CN$5,MAX($BT$6:$CM$6)+2-CB$6,0)*CB$7,"")</f>
        <v/>
      </c>
      <c r="CC29" s="52" t="str">
        <f>IFERROR(VLOOKUP($B29,CC$2:$CN$5,MAX($BT$6:$CM$6)+2-CC$6,0)*CC$7,"")</f>
        <v/>
      </c>
      <c r="CD29" s="52" t="str">
        <f>IFERROR(VLOOKUP($B29,CD$2:$CN$5,MAX($BT$6:$CM$6)+2-CD$6,0)*CD$7,"")</f>
        <v/>
      </c>
      <c r="CE29" s="52" t="str">
        <f>IFERROR(VLOOKUP($B29,CE$2:$CN$5,MAX($BT$6:$CM$6)+2-CE$6,0)*CE$7,"")</f>
        <v/>
      </c>
      <c r="CF29" s="52" t="str">
        <f>IFERROR(VLOOKUP($B29,CF$2:$CN$5,MAX($BT$6:$CM$6)+2-CF$6,0)*CF$7,"")</f>
        <v/>
      </c>
      <c r="CG29" s="52" t="str">
        <f>IFERROR(VLOOKUP($B29,CG$2:$CN$5,MAX($BT$6:$CM$6)+2-CG$6,0)*CG$7,"")</f>
        <v/>
      </c>
      <c r="CH29" s="52" t="str">
        <f>IFERROR(VLOOKUP($B29,CH$2:$CN$5,MAX($BT$6:$CM$6)+2-CH$6,0)*CH$7,"")</f>
        <v/>
      </c>
      <c r="CI29" s="52" t="str">
        <f>IFERROR(VLOOKUP($B29,CI$2:$CN$5,MAX($BT$6:$CM$6)+2-CI$6,0)*CI$7,"")</f>
        <v/>
      </c>
      <c r="CJ29" s="52" t="str">
        <f>IFERROR(VLOOKUP($B29,CJ$2:$CN$5,MAX($BT$6:$CM$6)+2-CJ$6,0)*CJ$7,"")</f>
        <v/>
      </c>
      <c r="CK29" s="52" t="str">
        <f>IFERROR(VLOOKUP($B29,CK$2:$CN$5,MAX($BT$6:$CM$6)+2-CK$6,0)*CK$7,"")</f>
        <v/>
      </c>
      <c r="CL29" s="52" t="str">
        <f>IFERROR(VLOOKUP($B29,CL$2:$CN$5,MAX($BT$6:$CM$6)+2-CL$6,0)*CL$7,"")</f>
        <v/>
      </c>
      <c r="CM29" s="52" t="str">
        <f>IFERROR(VLOOKUP($B29,CM$2:$CN$5,MAX($BT$6:$CM$6)+2-CM$6,0)*CM$7,"")</f>
        <v/>
      </c>
      <c r="CP29" s="53"/>
      <c r="CQ29" s="54" t="str">
        <f>IFERROR(VLOOKUP($B29,BT$49:$CN$58,MAX($CQ$6:$DJ$6)+2-CQ$6,0)*CQ$7,"")</f>
        <v/>
      </c>
      <c r="CR29" s="54" t="str">
        <f>IFERROR(VLOOKUP($B29,BU$49:$CN$58,MAX($CQ$6:$DJ$6)+2-CR$6,0)*CR$7,"")</f>
        <v/>
      </c>
      <c r="CS29" s="54" t="str">
        <f>IFERROR(VLOOKUP($B29,BV$49:$CN$58,MAX($CQ$6:$DJ$6)+2-CS$6,0)*CS$7,"")</f>
        <v/>
      </c>
      <c r="CT29" s="54" t="str">
        <f>IFERROR(VLOOKUP($B29,BW$49:$CN$58,MAX($CQ$6:$DJ$6)+2-CT$6,0)*CT$7,"")</f>
        <v/>
      </c>
      <c r="CU29" s="54" t="str">
        <f>IFERROR(VLOOKUP($B29,BX$49:$CN$58,MAX($CQ$6:$DJ$6)+2-CU$6,0)*CU$7,"")</f>
        <v/>
      </c>
      <c r="CV29" s="54" t="str">
        <f>IFERROR(VLOOKUP($B29,BY$49:$CN$58,MAX($CQ$6:$DJ$6)+2-CV$6,0)*CV$7,"")</f>
        <v/>
      </c>
      <c r="CW29" s="54" t="str">
        <f>IFERROR(VLOOKUP($B29,BZ$49:$CN$58,MAX($CQ$6:$DJ$6)+2-CW$6,0)*CW$7,"")</f>
        <v/>
      </c>
      <c r="CX29" s="54" t="str">
        <f>IFERROR(VLOOKUP($B29,CA$49:$CN$58,MAX($CQ$6:$DJ$6)+2-CX$6,0)*CX$7,"")</f>
        <v/>
      </c>
      <c r="CY29" s="54" t="str">
        <f>IFERROR(VLOOKUP($B29,CB$49:$CN$58,MAX($CQ$6:$DJ$6)+2-CY$6,0)*CY$7,"")</f>
        <v/>
      </c>
      <c r="CZ29" s="54" t="str">
        <f>IFERROR(VLOOKUP($B29,CC$49:$CN$58,MAX($CQ$6:$DJ$6)+2-CZ$6,0)*CZ$7,"")</f>
        <v/>
      </c>
      <c r="DA29" s="54" t="str">
        <f>IFERROR(VLOOKUP($B29,CD$49:$CN$58,MAX($CQ$6:$DJ$6)+2-DA$6,0)*DA$7,"")</f>
        <v/>
      </c>
      <c r="DB29" s="54" t="str">
        <f>IFERROR(VLOOKUP($B29,CE$49:$CN$58,MAX($CQ$6:$DJ$6)+2-DB$6,0)*DB$7,"")</f>
        <v/>
      </c>
      <c r="DC29" s="54" t="str">
        <f>IFERROR(VLOOKUP($B29,CF$49:$CN$58,MAX($CQ$6:$DJ$6)+2-DC$6,0)*DC$7,"")</f>
        <v/>
      </c>
      <c r="DD29" s="54" t="str">
        <f>IFERROR(VLOOKUP($B29,CG$49:$CN$58,MAX($CQ$6:$DJ$6)+2-DD$6,0)*DD$7,"")</f>
        <v/>
      </c>
      <c r="DE29" s="54" t="str">
        <f>IFERROR(VLOOKUP($B29,CH$49:$CN$58,MAX($CQ$6:$DJ$6)+2-DE$6,0)*DE$7,"")</f>
        <v/>
      </c>
      <c r="DF29" s="54" t="str">
        <f>IFERROR(VLOOKUP($B29,CI$49:$CN$58,MAX($CQ$6:$DJ$6)+2-DF$6,0)*DF$7,"")</f>
        <v/>
      </c>
      <c r="DG29" s="54" t="str">
        <f>IFERROR(VLOOKUP($B29,CJ$49:$CN$58,MAX($CQ$6:$DJ$6)+2-DG$6,0)*DG$7,"")</f>
        <v/>
      </c>
      <c r="DH29" s="54" t="str">
        <f>IFERROR(VLOOKUP($B29,CK$49:$CN$58,MAX($CQ$6:$DJ$6)+2-DH$6,0)*DH$7,"")</f>
        <v/>
      </c>
      <c r="DI29" s="54" t="str">
        <f>IFERROR(VLOOKUP($B29,CL$49:$CN$58,MAX($CQ$6:$DJ$6)+2-DI$6,0)*DI$7,"")</f>
        <v/>
      </c>
      <c r="DJ29" s="54" t="str">
        <f>IFERROR(VLOOKUP($B29,CM$49:$CN$58,MAX($CQ$6:$DJ$6)+2-DJ$6,0)*DJ$7,"")</f>
        <v/>
      </c>
      <c r="DK29" s="55">
        <f t="shared" si="18"/>
        <v>0</v>
      </c>
      <c r="DM29" s="56" t="str">
        <f>IFERROR(VLOOKUP($B29,BT$60:$CN$69,MAX($BT$6:$CM$6)+2-DM$6,0)*DM$7,"")</f>
        <v/>
      </c>
      <c r="DN29" s="56" t="str">
        <f>IFERROR(VLOOKUP($B29,BU$60:$CN$69,MAX($BT$6:$CM$6)+2-DN$6,0)*DN$7,"")</f>
        <v/>
      </c>
      <c r="DO29" s="56" t="str">
        <f>IFERROR(VLOOKUP($B29,BV$60:$CN$69,MAX($BT$6:$CM$6)+2-DO$6,0)*DO$7,"")</f>
        <v/>
      </c>
      <c r="DP29" s="56" t="str">
        <f>IFERROR(VLOOKUP($B29,BW$60:$CN$69,MAX($BT$6:$CM$6)+2-DP$6,0)*DP$7,"")</f>
        <v/>
      </c>
      <c r="DQ29" s="56" t="str">
        <f>IFERROR(VLOOKUP($B29,BX$60:$CN$69,MAX($BT$6:$CM$6)+2-DQ$6,0)*DQ$7,"")</f>
        <v/>
      </c>
      <c r="DR29" s="56" t="str">
        <f>IFERROR(VLOOKUP($B29,BY$60:$CN$69,MAX($BT$6:$CM$6)+2-DR$6,0)*DR$7,"")</f>
        <v/>
      </c>
      <c r="DS29" s="56" t="str">
        <f>IFERROR(VLOOKUP($B29,BZ$60:$CN$69,MAX($BT$6:$CM$6)+2-DS$6,0)*DS$7,"")</f>
        <v/>
      </c>
      <c r="DT29" s="56" t="str">
        <f>IFERROR(VLOOKUP($B29,CA$60:$CN$69,MAX($BT$6:$CM$6)+2-DT$6,0)*DT$7,"")</f>
        <v/>
      </c>
      <c r="DU29" s="56" t="str">
        <f>IFERROR(VLOOKUP($B29,CB$60:$CN$69,MAX($BT$6:$CM$6)+2-DU$6,0)*DU$7,"")</f>
        <v/>
      </c>
      <c r="DV29" s="56" t="str">
        <f>IFERROR(VLOOKUP($B29,CC$60:$CN$69,MAX($BT$6:$CM$6)+2-DV$6,0)*DV$7,"")</f>
        <v/>
      </c>
      <c r="DW29" s="56" t="str">
        <f>IFERROR(VLOOKUP($B29,CD$60:$CN$69,MAX($BT$6:$CM$6)+2-DW$6,0)*DW$7,"")</f>
        <v/>
      </c>
      <c r="DX29" s="56" t="str">
        <f>IFERROR(VLOOKUP($B29,CE$60:$CN$69,MAX($BT$6:$CM$6)+2-DX$6,0)*DX$7,"")</f>
        <v/>
      </c>
      <c r="DY29" s="56" t="str">
        <f>IFERROR(VLOOKUP($B29,CF$60:$CN$69,MAX($BT$6:$CM$6)+2-DY$6,0)*DY$7,"")</f>
        <v/>
      </c>
      <c r="DZ29" s="56" t="str">
        <f>IFERROR(VLOOKUP($B29,CG$60:$CN$69,MAX($BT$6:$CM$6)+2-DZ$6,0)*DZ$7,"")</f>
        <v/>
      </c>
      <c r="EA29" s="56" t="str">
        <f>IFERROR(VLOOKUP($B29,CH$60:$CN$69,MAX($BT$6:$CM$6)+2-EA$6,0)*EA$7,"")</f>
        <v/>
      </c>
      <c r="EB29" s="56" t="str">
        <f>IFERROR(VLOOKUP($B29,CI$60:$CN$69,MAX($BT$6:$CM$6)+2-EB$6,0)*EB$7,"")</f>
        <v/>
      </c>
      <c r="EC29" s="56" t="str">
        <f>IFERROR(VLOOKUP($B29,CJ$60:$CN$69,MAX($BT$6:$CM$6)+2-EC$6,0)*EC$7,"")</f>
        <v/>
      </c>
      <c r="ED29" s="56" t="str">
        <f>IFERROR(VLOOKUP($B29,CK$60:$CN$69,MAX($BT$6:$CM$6)+2-ED$6,0)*ED$7,"")</f>
        <v/>
      </c>
      <c r="EE29" s="56" t="str">
        <f>IFERROR(VLOOKUP($B29,CL$60:$CN$69,MAX($BT$6:$CM$6)+2-EE$6,0)*EE$7,"")</f>
        <v/>
      </c>
      <c r="EF29" s="56" t="str">
        <f>IFERROR(VLOOKUP($B29,CM$60:$CN$69,MAX($BT$6:$CM$6)+2-EF$6,0)*EF$7,"")</f>
        <v/>
      </c>
      <c r="EG29" s="57">
        <f t="shared" si="19"/>
        <v>0</v>
      </c>
      <c r="EJ29" s="1">
        <v>22</v>
      </c>
      <c r="EL29" s="1">
        <v>22</v>
      </c>
      <c r="EN29" s="1">
        <v>22</v>
      </c>
      <c r="EP29" s="1">
        <v>22</v>
      </c>
    </row>
    <row r="30" spans="1:146" ht="18" hidden="1">
      <c r="A30" s="36" t="s">
        <v>49</v>
      </c>
      <c r="B30" s="37"/>
      <c r="C30" s="58"/>
      <c r="D30" s="62"/>
      <c r="E30" s="62"/>
      <c r="F30" s="65"/>
      <c r="G30" s="4"/>
      <c r="H30" s="43">
        <f t="shared" si="0"/>
        <v>0</v>
      </c>
      <c r="I30" s="43">
        <f t="shared" si="1"/>
        <v>0</v>
      </c>
      <c r="J30" s="43">
        <f t="shared" si="2"/>
        <v>0</v>
      </c>
      <c r="K30" s="43">
        <f t="shared" si="3"/>
        <v>0</v>
      </c>
      <c r="L30" s="43">
        <f t="shared" si="4"/>
        <v>0</v>
      </c>
      <c r="M30" s="43">
        <f t="shared" si="5"/>
        <v>0</v>
      </c>
      <c r="N30" s="43">
        <f t="shared" si="6"/>
        <v>0</v>
      </c>
      <c r="O30" s="44">
        <f t="shared" si="7"/>
        <v>0</v>
      </c>
      <c r="P30" s="45" t="str">
        <f t="shared" si="8"/>
        <v/>
      </c>
      <c r="Q30" s="45">
        <f t="shared" si="9"/>
        <v>0</v>
      </c>
      <c r="R30" s="46"/>
      <c r="S30" s="46" t="str">
        <f t="shared" si="10"/>
        <v/>
      </c>
      <c r="T30" s="46">
        <f t="shared" si="11"/>
        <v>0</v>
      </c>
      <c r="U30" s="47" t="str">
        <f>IFERROR(VLOOKUP($B30,U$3:$BN$5,MAX($U$6:$BM$6)+2-U$6,0),"")</f>
        <v/>
      </c>
      <c r="V30" s="47" t="str">
        <f>IFERROR(VLOOKUP($B30,V$3:$BN$5,MAX($U$6:$BM$6)+2-V$6,0),"")</f>
        <v/>
      </c>
      <c r="W30" s="47" t="str">
        <f>IFERROR(VLOOKUP($B30,W$3:$BN$5,MAX($U$6:$BM$6)+2-W$6,0),"")</f>
        <v/>
      </c>
      <c r="X30" s="47" t="str">
        <f>IFERROR(VLOOKUP($B30,X$3:$BN$5,MAX($U$6:$BM$6)+2-X$6,0),"")</f>
        <v/>
      </c>
      <c r="Y30" s="47" t="str">
        <f>IFERROR(VLOOKUP($B30,Y$3:$BN$5,MAX($U$6:$BM$6)+2-Y$6,0),"")</f>
        <v/>
      </c>
      <c r="Z30" s="47" t="str">
        <f>IFERROR(VLOOKUP($B30,Z$3:$BN$5,MAX($U$6:$BM$6)+2-Z$6,0),"")</f>
        <v/>
      </c>
      <c r="AA30" s="47" t="str">
        <f>IFERROR(VLOOKUP($B30,AA$3:$BN$5,MAX($U$6:$BM$6)+2-AA$6,0),"")</f>
        <v/>
      </c>
      <c r="AB30" s="47" t="str">
        <f>IFERROR(VLOOKUP($B30,AB$3:$BN$5,MAX($U$6:$BM$6)+2-AB$6,0),"")</f>
        <v/>
      </c>
      <c r="AC30" s="47" t="str">
        <f>IFERROR(VLOOKUP($B30,AC$3:$BN$5,MAX($U$6:$BM$6)+2-AC$6,0),"")</f>
        <v/>
      </c>
      <c r="AD30" s="47" t="str">
        <f>IFERROR(VLOOKUP($B30,AD$3:$BN$5,MAX($U$6:$BM$6)+2-AD$6,0),"")</f>
        <v/>
      </c>
      <c r="AE30" s="47" t="str">
        <f>IFERROR(VLOOKUP($B30,AE$3:$BN$5,MAX($U$6:$BM$6)+2-AE$6,0),"")</f>
        <v/>
      </c>
      <c r="AF30" s="47" t="str">
        <f>IFERROR(VLOOKUP($B30,AF$3:$BN$5,MAX($U$6:$BM$6)+2-AF$6,0),"")</f>
        <v/>
      </c>
      <c r="AG30" s="47" t="str">
        <f>IFERROR(VLOOKUP($B30,AG$3:$BN$5,MAX($U$6:$BM$6)+2-AG$6,0),"")</f>
        <v/>
      </c>
      <c r="AH30" s="47" t="str">
        <f>IFERROR(VLOOKUP($B30,AH$3:$BN$5,MAX($U$6:$BM$6)+2-AH$6,0),"")</f>
        <v/>
      </c>
      <c r="AI30" s="47" t="str">
        <f>IFERROR(VLOOKUP($B30,AI$3:$BN$5,MAX($U$6:$BM$6)+2-AI$6,0),"")</f>
        <v/>
      </c>
      <c r="AJ30" s="47" t="str">
        <f>IFERROR(VLOOKUP($B30,AJ$3:$BN$5,MAX($U$6:$BM$6)+2-AJ$6,0),"")</f>
        <v/>
      </c>
      <c r="AK30" s="47" t="str">
        <f>IFERROR(VLOOKUP($B30,AK$3:$BN$5,MAX($U$6:$BM$6)+2-AK$6,0),"")</f>
        <v/>
      </c>
      <c r="AL30" s="47" t="str">
        <f>IFERROR(VLOOKUP($B30,AL$3:$BN$5,MAX($U$6:$BM$6)+2-AL$6,0),"")</f>
        <v/>
      </c>
      <c r="AM30" s="47" t="str">
        <f>IFERROR(VLOOKUP($B30,AM$3:$BN$5,MAX($U$6:$BM$6)+2-AM$6,0),"")</f>
        <v/>
      </c>
      <c r="AN30" s="47" t="str">
        <f>IFERROR(VLOOKUP($B30,AN$3:$BN$5,MAX($U$6:$BM$6)+2-AN$6,0),"")</f>
        <v/>
      </c>
      <c r="AO30" s="47" t="str">
        <f>IFERROR(VLOOKUP($B30,AO$3:$BN$5,MAX($U$6:$BM$6)+2-AO$6,0),"")</f>
        <v/>
      </c>
      <c r="AP30" s="47" t="str">
        <f>IFERROR(VLOOKUP($B30,AP$3:$BN$5,MAX($U$6:$BM$6)+2-AP$6,0),"")</f>
        <v/>
      </c>
      <c r="AQ30" s="47" t="str">
        <f>IFERROR(VLOOKUP($B30,AQ$3:$BN$5,MAX($U$6:$BM$6)+2-AQ$6,0),"")</f>
        <v/>
      </c>
      <c r="AR30" s="47" t="str">
        <f>IFERROR(VLOOKUP($B30,AR$3:$BN$5,MAX($U$6:$BM$6)+2-AR$6,0),"")</f>
        <v/>
      </c>
      <c r="AS30" s="47" t="str">
        <f>IFERROR(VLOOKUP($B30,AS$3:$BN$5,MAX($U$6:$BM$6)+2-AS$6,0),"")</f>
        <v/>
      </c>
      <c r="AT30" s="47" t="str">
        <f>IFERROR(VLOOKUP($B30,AT$3:$BN$5,MAX($U$6:$BM$6)+2-AT$6,0),"")</f>
        <v/>
      </c>
      <c r="AU30" s="47" t="str">
        <f>IFERROR(VLOOKUP($B30,AU$3:$BN$5,MAX($U$6:$BM$6)+2-AU$6,0),"")</f>
        <v/>
      </c>
      <c r="AV30" s="47" t="str">
        <f>IFERROR(VLOOKUP($B30,AV$3:$BN$5,MAX($U$6:$BM$6)+2-AV$6,0),"")</f>
        <v/>
      </c>
      <c r="AW30" s="47" t="str">
        <f>IFERROR(VLOOKUP($B30,AW$3:$BN$5,MAX($U$6:$BM$6)+2-AW$6,0),"")</f>
        <v/>
      </c>
      <c r="AX30" s="47" t="str">
        <f>IFERROR(VLOOKUP($B30,AX$3:$BN$5,MAX($U$6:$BM$6)+2-AX$6,0),"")</f>
        <v/>
      </c>
      <c r="AY30" s="47" t="str">
        <f>IFERROR(VLOOKUP($B30,AY$3:$BN$5,MAX($U$6:$BM$6)+2-AY$6,0),"")</f>
        <v/>
      </c>
      <c r="AZ30" s="47" t="str">
        <f>IFERROR(VLOOKUP($B30,AZ$3:$BN$5,MAX($U$6:$BM$6)+2-AZ$6,0),"")</f>
        <v/>
      </c>
      <c r="BA30" s="47" t="str">
        <f>IFERROR(VLOOKUP($B30,BA$3:$BN$5,MAX($U$6:$BM$6)+2-BA$6,0),"")</f>
        <v/>
      </c>
      <c r="BB30" s="47" t="str">
        <f>IFERROR(VLOOKUP($B30,BB$3:$BN$5,MAX($U$6:$BM$6)+2-BB$6,0),"")</f>
        <v/>
      </c>
      <c r="BC30" s="47" t="str">
        <f>IFERROR(VLOOKUP($B30,BC$3:$BN$5,MAX($U$6:$BM$6)+2-BC$6,0),"")</f>
        <v/>
      </c>
      <c r="BD30" s="47" t="str">
        <f>IFERROR(VLOOKUP($B30,BD$3:$BN$5,MAX($U$6:$BM$6)+2-BD$6,0),"")</f>
        <v/>
      </c>
      <c r="BE30" s="47" t="str">
        <f>IFERROR(VLOOKUP($B30,BE$3:$BN$5,MAX($U$6:$BM$6)+2-BE$6,0),"")</f>
        <v/>
      </c>
      <c r="BF30" s="47" t="str">
        <f>IFERROR(VLOOKUP($B30,BF$3:$BN$5,MAX($U$6:$BM$6)+2-BF$6,0),"")</f>
        <v/>
      </c>
      <c r="BG30" s="47" t="str">
        <f>IFERROR(VLOOKUP($B30,BG$3:$BN$5,MAX($U$6:$BM$6)+2-BG$6,0),"")</f>
        <v/>
      </c>
      <c r="BH30" s="47" t="str">
        <f>IFERROR(VLOOKUP($B30,BH$3:$BN$5,MAX($U$6:$BM$6)+2-BH$6,0),"")</f>
        <v/>
      </c>
      <c r="BI30" s="47" t="str">
        <f>IFERROR(VLOOKUP($B30,BI$3:$BN$5,MAX($U$6:$BM$6)+2-BI$6,0),"")</f>
        <v/>
      </c>
      <c r="BJ30" s="47" t="str">
        <f>IFERROR(VLOOKUP($B30,BJ$3:$BN$5,MAX($U$6:$BM$6)+2-BJ$6,0),"")</f>
        <v/>
      </c>
      <c r="BK30" s="47" t="str">
        <f>IFERROR(VLOOKUP($B30,BK$3:$BN$5,MAX($U$6:$BM$6)+2-BK$6,0),"")</f>
        <v/>
      </c>
      <c r="BL30" s="47" t="str">
        <f>IFERROR(VLOOKUP($B30,BL$3:$BN$5,MAX($U$6:$BM$6)+2-BL$6,0),"")</f>
        <v/>
      </c>
      <c r="BM30" s="47" t="str">
        <f>IFERROR(VLOOKUP($B30,BM$3:$BN$5,MAX($U$6:$BM$6)+2-BM$6,0),"")</f>
        <v/>
      </c>
      <c r="BN30" s="46">
        <f t="shared" si="12"/>
        <v>0</v>
      </c>
      <c r="BO30" s="48" t="str">
        <f t="shared" si="13"/>
        <v/>
      </c>
      <c r="BP30" s="48" t="str">
        <f t="shared" si="14"/>
        <v/>
      </c>
      <c r="BQ30" s="49" t="str">
        <f t="shared" si="15"/>
        <v/>
      </c>
      <c r="BR30" s="50">
        <f t="shared" si="16"/>
        <v>0</v>
      </c>
      <c r="BS30" s="51">
        <f t="shared" si="17"/>
        <v>0</v>
      </c>
      <c r="BT30" s="52" t="str">
        <f>IFERROR(VLOOKUP($B30,BT$2:$CN$5,MAX($BT$6:$CM$6)+2-BT$6,0)*BT$7,"")</f>
        <v/>
      </c>
      <c r="BU30" s="52" t="str">
        <f>IFERROR(VLOOKUP($B30,BU$2:$CN$5,MAX($BT$6:$CM$6)+2-BU$6,0)*BU$7,"")</f>
        <v/>
      </c>
      <c r="BV30" s="52" t="str">
        <f>IFERROR(VLOOKUP($B30,BV$2:$CN$5,MAX($BT$6:$CM$6)+2-BV$6,0)*BV$7,"")</f>
        <v/>
      </c>
      <c r="BW30" s="52" t="str">
        <f>IFERROR(VLOOKUP($B30,BW$2:$CN$5,MAX($BT$6:$CM$6)+2-BW$6,0)*BW$7,"")</f>
        <v/>
      </c>
      <c r="BX30" s="52" t="str">
        <f>IFERROR(VLOOKUP($B30,BX$2:$CN$5,MAX($BT$6:$CM$6)+2-BX$6,0)*BX$7,"")</f>
        <v/>
      </c>
      <c r="BY30" s="52" t="str">
        <f>IFERROR(VLOOKUP($B30,BY$2:$CN$5,MAX($BT$6:$CM$6)+2-BY$6,0)*BY$7,"")</f>
        <v/>
      </c>
      <c r="BZ30" s="52" t="str">
        <f>IFERROR(VLOOKUP($B30,BZ$2:$CN$5,MAX($BT$6:$CM$6)+2-BZ$6,0)*BZ$7,"")</f>
        <v/>
      </c>
      <c r="CA30" s="52" t="str">
        <f>IFERROR(VLOOKUP($B30,CA$2:$CN$5,MAX($BT$6:$CM$6)+2-CA$6,0)*CA$7,"")</f>
        <v/>
      </c>
      <c r="CB30" s="52" t="str">
        <f>IFERROR(VLOOKUP($B30,CB$2:$CN$5,MAX($BT$6:$CM$6)+2-CB$6,0)*CB$7,"")</f>
        <v/>
      </c>
      <c r="CC30" s="52" t="str">
        <f>IFERROR(VLOOKUP($B30,CC$2:$CN$5,MAX($BT$6:$CM$6)+2-CC$6,0)*CC$7,"")</f>
        <v/>
      </c>
      <c r="CD30" s="52" t="str">
        <f>IFERROR(VLOOKUP($B30,CD$2:$CN$5,MAX($BT$6:$CM$6)+2-CD$6,0)*CD$7,"")</f>
        <v/>
      </c>
      <c r="CE30" s="52" t="str">
        <f>IFERROR(VLOOKUP($B30,CE$2:$CN$5,MAX($BT$6:$CM$6)+2-CE$6,0)*CE$7,"")</f>
        <v/>
      </c>
      <c r="CF30" s="52" t="str">
        <f>IFERROR(VLOOKUP($B30,CF$2:$CN$5,MAX($BT$6:$CM$6)+2-CF$6,0)*CF$7,"")</f>
        <v/>
      </c>
      <c r="CG30" s="52" t="str">
        <f>IFERROR(VLOOKUP($B30,CG$2:$CN$5,MAX($BT$6:$CM$6)+2-CG$6,0)*CG$7,"")</f>
        <v/>
      </c>
      <c r="CH30" s="52" t="str">
        <f>IFERROR(VLOOKUP($B30,CH$2:$CN$5,MAX($BT$6:$CM$6)+2-CH$6,0)*CH$7,"")</f>
        <v/>
      </c>
      <c r="CI30" s="52" t="str">
        <f>IFERROR(VLOOKUP($B30,CI$2:$CN$5,MAX($BT$6:$CM$6)+2-CI$6,0)*CI$7,"")</f>
        <v/>
      </c>
      <c r="CJ30" s="52" t="str">
        <f>IFERROR(VLOOKUP($B30,CJ$2:$CN$5,MAX($BT$6:$CM$6)+2-CJ$6,0)*CJ$7,"")</f>
        <v/>
      </c>
      <c r="CK30" s="52" t="str">
        <f>IFERROR(VLOOKUP($B30,CK$2:$CN$5,MAX($BT$6:$CM$6)+2-CK$6,0)*CK$7,"")</f>
        <v/>
      </c>
      <c r="CL30" s="52" t="str">
        <f>IFERROR(VLOOKUP($B30,CL$2:$CN$5,MAX($BT$6:$CM$6)+2-CL$6,0)*CL$7,"")</f>
        <v/>
      </c>
      <c r="CM30" s="52" t="str">
        <f>IFERROR(VLOOKUP($B30,CM$2:$CN$5,MAX($BT$6:$CM$6)+2-CM$6,0)*CM$7,"")</f>
        <v/>
      </c>
      <c r="CP30" s="53"/>
      <c r="CQ30" s="54" t="str">
        <f>IFERROR(VLOOKUP($B30,BT$49:$CN$58,MAX($CQ$6:$DJ$6)+2-CQ$6,0)*CQ$7,"")</f>
        <v/>
      </c>
      <c r="CR30" s="54" t="str">
        <f>IFERROR(VLOOKUP($B30,BU$49:$CN$58,MAX($CQ$6:$DJ$6)+2-CR$6,0)*CR$7,"")</f>
        <v/>
      </c>
      <c r="CS30" s="54" t="str">
        <f>IFERROR(VLOOKUP($B30,BV$49:$CN$58,MAX($CQ$6:$DJ$6)+2-CS$6,0)*CS$7,"")</f>
        <v/>
      </c>
      <c r="CT30" s="54" t="str">
        <f>IFERROR(VLOOKUP($B30,BW$49:$CN$58,MAX($CQ$6:$DJ$6)+2-CT$6,0)*CT$7,"")</f>
        <v/>
      </c>
      <c r="CU30" s="54" t="str">
        <f>IFERROR(VLOOKUP($B30,BX$49:$CN$58,MAX($CQ$6:$DJ$6)+2-CU$6,0)*CU$7,"")</f>
        <v/>
      </c>
      <c r="CV30" s="54" t="str">
        <f>IFERROR(VLOOKUP($B30,BY$49:$CN$58,MAX($CQ$6:$DJ$6)+2-CV$6,0)*CV$7,"")</f>
        <v/>
      </c>
      <c r="CW30" s="54" t="str">
        <f>IFERROR(VLOOKUP($B30,BZ$49:$CN$58,MAX($CQ$6:$DJ$6)+2-CW$6,0)*CW$7,"")</f>
        <v/>
      </c>
      <c r="CX30" s="54" t="str">
        <f>IFERROR(VLOOKUP($B30,CA$49:$CN$58,MAX($CQ$6:$DJ$6)+2-CX$6,0)*CX$7,"")</f>
        <v/>
      </c>
      <c r="CY30" s="54" t="str">
        <f>IFERROR(VLOOKUP($B30,CB$49:$CN$58,MAX($CQ$6:$DJ$6)+2-CY$6,0)*CY$7,"")</f>
        <v/>
      </c>
      <c r="CZ30" s="54" t="str">
        <f>IFERROR(VLOOKUP($B30,CC$49:$CN$58,MAX($CQ$6:$DJ$6)+2-CZ$6,0)*CZ$7,"")</f>
        <v/>
      </c>
      <c r="DA30" s="54" t="str">
        <f>IFERROR(VLOOKUP($B30,CD$49:$CN$58,MAX($CQ$6:$DJ$6)+2-DA$6,0)*DA$7,"")</f>
        <v/>
      </c>
      <c r="DB30" s="54" t="str">
        <f>IFERROR(VLOOKUP($B30,CE$49:$CN$58,MAX($CQ$6:$DJ$6)+2-DB$6,0)*DB$7,"")</f>
        <v/>
      </c>
      <c r="DC30" s="54" t="str">
        <f>IFERROR(VLOOKUP($B30,CF$49:$CN$58,MAX($CQ$6:$DJ$6)+2-DC$6,0)*DC$7,"")</f>
        <v/>
      </c>
      <c r="DD30" s="54" t="str">
        <f>IFERROR(VLOOKUP($B30,CG$49:$CN$58,MAX($CQ$6:$DJ$6)+2-DD$6,0)*DD$7,"")</f>
        <v/>
      </c>
      <c r="DE30" s="54" t="str">
        <f>IFERROR(VLOOKUP($B30,CH$49:$CN$58,MAX($CQ$6:$DJ$6)+2-DE$6,0)*DE$7,"")</f>
        <v/>
      </c>
      <c r="DF30" s="54" t="str">
        <f>IFERROR(VLOOKUP($B30,CI$49:$CN$58,MAX($CQ$6:$DJ$6)+2-DF$6,0)*DF$7,"")</f>
        <v/>
      </c>
      <c r="DG30" s="54" t="str">
        <f>IFERROR(VLOOKUP($B30,CJ$49:$CN$58,MAX($CQ$6:$DJ$6)+2-DG$6,0)*DG$7,"")</f>
        <v/>
      </c>
      <c r="DH30" s="54" t="str">
        <f>IFERROR(VLOOKUP($B30,CK$49:$CN$58,MAX($CQ$6:$DJ$6)+2-DH$6,0)*DH$7,"")</f>
        <v/>
      </c>
      <c r="DI30" s="54" t="str">
        <f>IFERROR(VLOOKUP($B30,CL$49:$CN$58,MAX($CQ$6:$DJ$6)+2-DI$6,0)*DI$7,"")</f>
        <v/>
      </c>
      <c r="DJ30" s="54" t="str">
        <f>IFERROR(VLOOKUP($B30,CM$49:$CN$58,MAX($CQ$6:$DJ$6)+2-DJ$6,0)*DJ$7,"")</f>
        <v/>
      </c>
      <c r="DK30" s="55">
        <f t="shared" si="18"/>
        <v>0</v>
      </c>
      <c r="DM30" s="56" t="str">
        <f>IFERROR(VLOOKUP($B30,BT$60:$CN$69,MAX($BT$6:$CM$6)+2-DM$6,0)*DM$7,"")</f>
        <v/>
      </c>
      <c r="DN30" s="56" t="str">
        <f>IFERROR(VLOOKUP($B30,BU$60:$CN$69,MAX($BT$6:$CM$6)+2-DN$6,0)*DN$7,"")</f>
        <v/>
      </c>
      <c r="DO30" s="56" t="str">
        <f>IFERROR(VLOOKUP($B30,BV$60:$CN$69,MAX($BT$6:$CM$6)+2-DO$6,0)*DO$7,"")</f>
        <v/>
      </c>
      <c r="DP30" s="56" t="str">
        <f>IFERROR(VLOOKUP($B30,BW$60:$CN$69,MAX($BT$6:$CM$6)+2-DP$6,0)*DP$7,"")</f>
        <v/>
      </c>
      <c r="DQ30" s="56" t="str">
        <f>IFERROR(VLOOKUP($B30,BX$60:$CN$69,MAX($BT$6:$CM$6)+2-DQ$6,0)*DQ$7,"")</f>
        <v/>
      </c>
      <c r="DR30" s="56" t="str">
        <f>IFERROR(VLOOKUP($B30,BY$60:$CN$69,MAX($BT$6:$CM$6)+2-DR$6,0)*DR$7,"")</f>
        <v/>
      </c>
      <c r="DS30" s="56" t="str">
        <f>IFERROR(VLOOKUP($B30,BZ$60:$CN$69,MAX($BT$6:$CM$6)+2-DS$6,0)*DS$7,"")</f>
        <v/>
      </c>
      <c r="DT30" s="56" t="str">
        <f>IFERROR(VLOOKUP($B30,CA$60:$CN$69,MAX($BT$6:$CM$6)+2-DT$6,0)*DT$7,"")</f>
        <v/>
      </c>
      <c r="DU30" s="56" t="str">
        <f>IFERROR(VLOOKUP($B30,CB$60:$CN$69,MAX($BT$6:$CM$6)+2-DU$6,0)*DU$7,"")</f>
        <v/>
      </c>
      <c r="DV30" s="56" t="str">
        <f>IFERROR(VLOOKUP($B30,CC$60:$CN$69,MAX($BT$6:$CM$6)+2-DV$6,0)*DV$7,"")</f>
        <v/>
      </c>
      <c r="DW30" s="56" t="str">
        <f>IFERROR(VLOOKUP($B30,CD$60:$CN$69,MAX($BT$6:$CM$6)+2-DW$6,0)*DW$7,"")</f>
        <v/>
      </c>
      <c r="DX30" s="56" t="str">
        <f>IFERROR(VLOOKUP($B30,CE$60:$CN$69,MAX($BT$6:$CM$6)+2-DX$6,0)*DX$7,"")</f>
        <v/>
      </c>
      <c r="DY30" s="56" t="str">
        <f>IFERROR(VLOOKUP($B30,CF$60:$CN$69,MAX($BT$6:$CM$6)+2-DY$6,0)*DY$7,"")</f>
        <v/>
      </c>
      <c r="DZ30" s="56" t="str">
        <f>IFERROR(VLOOKUP($B30,CG$60:$CN$69,MAX($BT$6:$CM$6)+2-DZ$6,0)*DZ$7,"")</f>
        <v/>
      </c>
      <c r="EA30" s="56" t="str">
        <f>IFERROR(VLOOKUP($B30,CH$60:$CN$69,MAX($BT$6:$CM$6)+2-EA$6,0)*EA$7,"")</f>
        <v/>
      </c>
      <c r="EB30" s="56" t="str">
        <f>IFERROR(VLOOKUP($B30,CI$60:$CN$69,MAX($BT$6:$CM$6)+2-EB$6,0)*EB$7,"")</f>
        <v/>
      </c>
      <c r="EC30" s="56" t="str">
        <f>IFERROR(VLOOKUP($B30,CJ$60:$CN$69,MAX($BT$6:$CM$6)+2-EC$6,0)*EC$7,"")</f>
        <v/>
      </c>
      <c r="ED30" s="56" t="str">
        <f>IFERROR(VLOOKUP($B30,CK$60:$CN$69,MAX($BT$6:$CM$6)+2-ED$6,0)*ED$7,"")</f>
        <v/>
      </c>
      <c r="EE30" s="56" t="str">
        <f>IFERROR(VLOOKUP($B30,CL$60:$CN$69,MAX($BT$6:$CM$6)+2-EE$6,0)*EE$7,"")</f>
        <v/>
      </c>
      <c r="EF30" s="56" t="str">
        <f>IFERROR(VLOOKUP($B30,CM$60:$CN$69,MAX($BT$6:$CM$6)+2-EF$6,0)*EF$7,"")</f>
        <v/>
      </c>
      <c r="EG30" s="57">
        <f t="shared" si="19"/>
        <v>0</v>
      </c>
      <c r="EJ30" s="1">
        <v>23</v>
      </c>
      <c r="EL30" s="1">
        <v>23</v>
      </c>
      <c r="EN30" s="1">
        <v>23</v>
      </c>
      <c r="EP30" s="1">
        <v>23</v>
      </c>
    </row>
    <row r="31" spans="1:146" ht="18" hidden="1">
      <c r="A31" s="36" t="s">
        <v>50</v>
      </c>
      <c r="B31" s="37"/>
      <c r="C31" s="63"/>
      <c r="D31" s="64"/>
      <c r="E31" s="62"/>
      <c r="F31" s="59"/>
      <c r="G31" s="37"/>
      <c r="H31" s="43">
        <f t="shared" si="0"/>
        <v>0</v>
      </c>
      <c r="I31" s="43">
        <f t="shared" si="1"/>
        <v>0</v>
      </c>
      <c r="J31" s="43">
        <f t="shared" si="2"/>
        <v>0</v>
      </c>
      <c r="K31" s="43">
        <f t="shared" si="3"/>
        <v>0</v>
      </c>
      <c r="L31" s="43">
        <f t="shared" si="4"/>
        <v>0</v>
      </c>
      <c r="M31" s="43">
        <f t="shared" si="5"/>
        <v>0</v>
      </c>
      <c r="N31" s="43">
        <f t="shared" si="6"/>
        <v>0</v>
      </c>
      <c r="O31" s="44">
        <f t="shared" si="7"/>
        <v>0</v>
      </c>
      <c r="P31" s="45" t="str">
        <f t="shared" si="8"/>
        <v/>
      </c>
      <c r="Q31" s="45">
        <f t="shared" si="9"/>
        <v>0</v>
      </c>
      <c r="R31" s="46"/>
      <c r="S31" s="46" t="str">
        <f t="shared" si="10"/>
        <v/>
      </c>
      <c r="T31" s="46">
        <f t="shared" si="11"/>
        <v>0</v>
      </c>
      <c r="U31" s="47" t="str">
        <f>IFERROR(VLOOKUP($B31,U$3:$BN$5,MAX($U$6:$BM$6)+2-U$6,0),"")</f>
        <v/>
      </c>
      <c r="V31" s="47" t="str">
        <f>IFERROR(VLOOKUP($B31,V$3:$BN$5,MAX($U$6:$BM$6)+2-V$6,0),"")</f>
        <v/>
      </c>
      <c r="W31" s="47" t="str">
        <f>IFERROR(VLOOKUP($B31,W$3:$BN$5,MAX($U$6:$BM$6)+2-W$6,0),"")</f>
        <v/>
      </c>
      <c r="X31" s="47" t="str">
        <f>IFERROR(VLOOKUP($B31,X$3:$BN$5,MAX($U$6:$BM$6)+2-X$6,0),"")</f>
        <v/>
      </c>
      <c r="Y31" s="47" t="str">
        <f>IFERROR(VLOOKUP($B31,Y$3:$BN$5,MAX($U$6:$BM$6)+2-Y$6,0),"")</f>
        <v/>
      </c>
      <c r="Z31" s="47" t="str">
        <f>IFERROR(VLOOKUP($B31,Z$3:$BN$5,MAX($U$6:$BM$6)+2-Z$6,0),"")</f>
        <v/>
      </c>
      <c r="AA31" s="47" t="str">
        <f>IFERROR(VLOOKUP($B31,AA$3:$BN$5,MAX($U$6:$BM$6)+2-AA$6,0),"")</f>
        <v/>
      </c>
      <c r="AB31" s="47" t="str">
        <f>IFERROR(VLOOKUP($B31,AB$3:$BN$5,MAX($U$6:$BM$6)+2-AB$6,0),"")</f>
        <v/>
      </c>
      <c r="AC31" s="47" t="str">
        <f>IFERROR(VLOOKUP($B31,AC$3:$BN$5,MAX($U$6:$BM$6)+2-AC$6,0),"")</f>
        <v/>
      </c>
      <c r="AD31" s="47" t="str">
        <f>IFERROR(VLOOKUP($B31,AD$3:$BN$5,MAX($U$6:$BM$6)+2-AD$6,0),"")</f>
        <v/>
      </c>
      <c r="AE31" s="47" t="str">
        <f>IFERROR(VLOOKUP($B31,AE$3:$BN$5,MAX($U$6:$BM$6)+2-AE$6,0),"")</f>
        <v/>
      </c>
      <c r="AF31" s="47" t="str">
        <f>IFERROR(VLOOKUP($B31,AF$3:$BN$5,MAX($U$6:$BM$6)+2-AF$6,0),"")</f>
        <v/>
      </c>
      <c r="AG31" s="47" t="str">
        <f>IFERROR(VLOOKUP($B31,AG$3:$BN$5,MAX($U$6:$BM$6)+2-AG$6,0),"")</f>
        <v/>
      </c>
      <c r="AH31" s="47" t="str">
        <f>IFERROR(VLOOKUP($B31,AH$3:$BN$5,MAX($U$6:$BM$6)+2-AH$6,0),"")</f>
        <v/>
      </c>
      <c r="AI31" s="47" t="str">
        <f>IFERROR(VLOOKUP($B31,AI$3:$BN$5,MAX($U$6:$BM$6)+2-AI$6,0),"")</f>
        <v/>
      </c>
      <c r="AJ31" s="47" t="str">
        <f>IFERROR(VLOOKUP($B31,AJ$3:$BN$5,MAX($U$6:$BM$6)+2-AJ$6,0),"")</f>
        <v/>
      </c>
      <c r="AK31" s="47" t="str">
        <f>IFERROR(VLOOKUP($B31,AK$3:$BN$5,MAX($U$6:$BM$6)+2-AK$6,0),"")</f>
        <v/>
      </c>
      <c r="AL31" s="47" t="str">
        <f>IFERROR(VLOOKUP($B31,AL$3:$BN$5,MAX($U$6:$BM$6)+2-AL$6,0),"")</f>
        <v/>
      </c>
      <c r="AM31" s="47" t="str">
        <f>IFERROR(VLOOKUP($B31,AM$3:$BN$5,MAX($U$6:$BM$6)+2-AM$6,0),"")</f>
        <v/>
      </c>
      <c r="AN31" s="47" t="str">
        <f>IFERROR(VLOOKUP($B31,AN$3:$BN$5,MAX($U$6:$BM$6)+2-AN$6,0),"")</f>
        <v/>
      </c>
      <c r="AO31" s="47" t="str">
        <f>IFERROR(VLOOKUP($B31,AO$3:$BN$5,MAX($U$6:$BM$6)+2-AO$6,0),"")</f>
        <v/>
      </c>
      <c r="AP31" s="47" t="str">
        <f>IFERROR(VLOOKUP($B31,AP$3:$BN$5,MAX($U$6:$BM$6)+2-AP$6,0),"")</f>
        <v/>
      </c>
      <c r="AQ31" s="47" t="str">
        <f>IFERROR(VLOOKUP($B31,AQ$3:$BN$5,MAX($U$6:$BM$6)+2-AQ$6,0),"")</f>
        <v/>
      </c>
      <c r="AR31" s="47" t="str">
        <f>IFERROR(VLOOKUP($B31,AR$3:$BN$5,MAX($U$6:$BM$6)+2-AR$6,0),"")</f>
        <v/>
      </c>
      <c r="AS31" s="47" t="str">
        <f>IFERROR(VLOOKUP($B31,AS$3:$BN$5,MAX($U$6:$BM$6)+2-AS$6,0),"")</f>
        <v/>
      </c>
      <c r="AT31" s="47" t="str">
        <f>IFERROR(VLOOKUP($B31,AT$3:$BN$5,MAX($U$6:$BM$6)+2-AT$6,0),"")</f>
        <v/>
      </c>
      <c r="AU31" s="47" t="str">
        <f>IFERROR(VLOOKUP($B31,AU$3:$BN$5,MAX($U$6:$BM$6)+2-AU$6,0),"")</f>
        <v/>
      </c>
      <c r="AV31" s="47" t="str">
        <f>IFERROR(VLOOKUP($B31,AV$3:$BN$5,MAX($U$6:$BM$6)+2-AV$6,0),"")</f>
        <v/>
      </c>
      <c r="AW31" s="47" t="str">
        <f>IFERROR(VLOOKUP($B31,AW$3:$BN$5,MAX($U$6:$BM$6)+2-AW$6,0),"")</f>
        <v/>
      </c>
      <c r="AX31" s="47" t="str">
        <f>IFERROR(VLOOKUP($B31,AX$3:$BN$5,MAX($U$6:$BM$6)+2-AX$6,0),"")</f>
        <v/>
      </c>
      <c r="AY31" s="47" t="str">
        <f>IFERROR(VLOOKUP($B31,AY$3:$BN$5,MAX($U$6:$BM$6)+2-AY$6,0),"")</f>
        <v/>
      </c>
      <c r="AZ31" s="47" t="str">
        <f>IFERROR(VLOOKUP($B31,AZ$3:$BN$5,MAX($U$6:$BM$6)+2-AZ$6,0),"")</f>
        <v/>
      </c>
      <c r="BA31" s="47" t="str">
        <f>IFERROR(VLOOKUP($B31,BA$3:$BN$5,MAX($U$6:$BM$6)+2-BA$6,0),"")</f>
        <v/>
      </c>
      <c r="BB31" s="47" t="str">
        <f>IFERROR(VLOOKUP($B31,BB$3:$BN$5,MAX($U$6:$BM$6)+2-BB$6,0),"")</f>
        <v/>
      </c>
      <c r="BC31" s="47" t="str">
        <f>IFERROR(VLOOKUP($B31,BC$3:$BN$5,MAX($U$6:$BM$6)+2-BC$6,0),"")</f>
        <v/>
      </c>
      <c r="BD31" s="47" t="str">
        <f>IFERROR(VLOOKUP($B31,BD$3:$BN$5,MAX($U$6:$BM$6)+2-BD$6,0),"")</f>
        <v/>
      </c>
      <c r="BE31" s="47" t="str">
        <f>IFERROR(VLOOKUP($B31,BE$3:$BN$5,MAX($U$6:$BM$6)+2-BE$6,0),"")</f>
        <v/>
      </c>
      <c r="BF31" s="47" t="str">
        <f>IFERROR(VLOOKUP($B31,BF$3:$BN$5,MAX($U$6:$BM$6)+2-BF$6,0),"")</f>
        <v/>
      </c>
      <c r="BG31" s="47" t="str">
        <f>IFERROR(VLOOKUP($B31,BG$3:$BN$5,MAX($U$6:$BM$6)+2-BG$6,0),"")</f>
        <v/>
      </c>
      <c r="BH31" s="47" t="str">
        <f>IFERROR(VLOOKUP($B31,BH$3:$BN$5,MAX($U$6:$BM$6)+2-BH$6,0),"")</f>
        <v/>
      </c>
      <c r="BI31" s="47" t="str">
        <f>IFERROR(VLOOKUP($B31,BI$3:$BN$5,MAX($U$6:$BM$6)+2-BI$6,0),"")</f>
        <v/>
      </c>
      <c r="BJ31" s="47" t="str">
        <f>IFERROR(VLOOKUP($B31,BJ$3:$BN$5,MAX($U$6:$BM$6)+2-BJ$6,0),"")</f>
        <v/>
      </c>
      <c r="BK31" s="47" t="str">
        <f>IFERROR(VLOOKUP($B31,BK$3:$BN$5,MAX($U$6:$BM$6)+2-BK$6,0),"")</f>
        <v/>
      </c>
      <c r="BL31" s="47" t="str">
        <f>IFERROR(VLOOKUP($B31,BL$3:$BN$5,MAX($U$6:$BM$6)+2-BL$6,0),"")</f>
        <v/>
      </c>
      <c r="BM31" s="47" t="str">
        <f>IFERROR(VLOOKUP($B31,BM$3:$BN$5,MAX($U$6:$BM$6)+2-BM$6,0),"")</f>
        <v/>
      </c>
      <c r="BN31" s="46">
        <f t="shared" si="12"/>
        <v>0</v>
      </c>
      <c r="BO31" s="48" t="str">
        <f t="shared" si="13"/>
        <v/>
      </c>
      <c r="BP31" s="48" t="str">
        <f t="shared" si="14"/>
        <v/>
      </c>
      <c r="BQ31" s="49" t="str">
        <f t="shared" si="15"/>
        <v/>
      </c>
      <c r="BR31" s="50">
        <f t="shared" si="16"/>
        <v>0</v>
      </c>
      <c r="BS31" s="51">
        <f t="shared" si="17"/>
        <v>0</v>
      </c>
      <c r="BT31" s="52" t="str">
        <f>IFERROR(VLOOKUP($B31,BT$2:$CN$5,MAX($BT$6:$CM$6)+2-BT$6,0)*BT$7,"")</f>
        <v/>
      </c>
      <c r="BU31" s="52" t="str">
        <f>IFERROR(VLOOKUP($B31,BU$2:$CN$5,MAX($BT$6:$CM$6)+2-BU$6,0)*BU$7,"")</f>
        <v/>
      </c>
      <c r="BV31" s="52" t="str">
        <f>IFERROR(VLOOKUP($B31,BV$2:$CN$5,MAX($BT$6:$CM$6)+2-BV$6,0)*BV$7,"")</f>
        <v/>
      </c>
      <c r="BW31" s="52" t="str">
        <f>IFERROR(VLOOKUP($B31,BW$2:$CN$5,MAX($BT$6:$CM$6)+2-BW$6,0)*BW$7,"")</f>
        <v/>
      </c>
      <c r="BX31" s="52" t="str">
        <f>IFERROR(VLOOKUP($B31,BX$2:$CN$5,MAX($BT$6:$CM$6)+2-BX$6,0)*BX$7,"")</f>
        <v/>
      </c>
      <c r="BY31" s="52" t="str">
        <f>IFERROR(VLOOKUP($B31,BY$2:$CN$5,MAX($BT$6:$CM$6)+2-BY$6,0)*BY$7,"")</f>
        <v/>
      </c>
      <c r="BZ31" s="52" t="str">
        <f>IFERROR(VLOOKUP($B31,BZ$2:$CN$5,MAX($BT$6:$CM$6)+2-BZ$6,0)*BZ$7,"")</f>
        <v/>
      </c>
      <c r="CA31" s="52" t="str">
        <f>IFERROR(VLOOKUP($B31,CA$2:$CN$5,MAX($BT$6:$CM$6)+2-CA$6,0)*CA$7,"")</f>
        <v/>
      </c>
      <c r="CB31" s="52" t="str">
        <f>IFERROR(VLOOKUP($B31,CB$2:$CN$5,MAX($BT$6:$CM$6)+2-CB$6,0)*CB$7,"")</f>
        <v/>
      </c>
      <c r="CC31" s="52" t="str">
        <f>IFERROR(VLOOKUP($B31,CC$2:$CN$5,MAX($BT$6:$CM$6)+2-CC$6,0)*CC$7,"")</f>
        <v/>
      </c>
      <c r="CD31" s="52" t="str">
        <f>IFERROR(VLOOKUP($B31,CD$2:$CN$5,MAX($BT$6:$CM$6)+2-CD$6,0)*CD$7,"")</f>
        <v/>
      </c>
      <c r="CE31" s="52" t="str">
        <f>IFERROR(VLOOKUP($B31,CE$2:$CN$5,MAX($BT$6:$CM$6)+2-CE$6,0)*CE$7,"")</f>
        <v/>
      </c>
      <c r="CF31" s="52" t="str">
        <f>IFERROR(VLOOKUP($B31,CF$2:$CN$5,MAX($BT$6:$CM$6)+2-CF$6,0)*CF$7,"")</f>
        <v/>
      </c>
      <c r="CG31" s="52" t="str">
        <f>IFERROR(VLOOKUP($B31,CG$2:$CN$5,MAX($BT$6:$CM$6)+2-CG$6,0)*CG$7,"")</f>
        <v/>
      </c>
      <c r="CH31" s="52" t="str">
        <f>IFERROR(VLOOKUP($B31,CH$2:$CN$5,MAX($BT$6:$CM$6)+2-CH$6,0)*CH$7,"")</f>
        <v/>
      </c>
      <c r="CI31" s="52" t="str">
        <f>IFERROR(VLOOKUP($B31,CI$2:$CN$5,MAX($BT$6:$CM$6)+2-CI$6,0)*CI$7,"")</f>
        <v/>
      </c>
      <c r="CJ31" s="52" t="str">
        <f>IFERROR(VLOOKUP($B31,CJ$2:$CN$5,MAX($BT$6:$CM$6)+2-CJ$6,0)*CJ$7,"")</f>
        <v/>
      </c>
      <c r="CK31" s="52" t="str">
        <f>IFERROR(VLOOKUP($B31,CK$2:$CN$5,MAX($BT$6:$CM$6)+2-CK$6,0)*CK$7,"")</f>
        <v/>
      </c>
      <c r="CL31" s="52" t="str">
        <f>IFERROR(VLOOKUP($B31,CL$2:$CN$5,MAX($BT$6:$CM$6)+2-CL$6,0)*CL$7,"")</f>
        <v/>
      </c>
      <c r="CM31" s="52" t="str">
        <f>IFERROR(VLOOKUP($B31,CM$2:$CN$5,MAX($BT$6:$CM$6)+2-CM$6,0)*CM$7,"")</f>
        <v/>
      </c>
      <c r="CP31" s="53"/>
      <c r="CQ31" s="54" t="str">
        <f>IFERROR(VLOOKUP($B31,BT$49:$CN$58,MAX($CQ$6:$DJ$6)+2-CQ$6,0)*CQ$7,"")</f>
        <v/>
      </c>
      <c r="CR31" s="54" t="str">
        <f>IFERROR(VLOOKUP($B31,BU$49:$CN$58,MAX($CQ$6:$DJ$6)+2-CR$6,0)*CR$7,"")</f>
        <v/>
      </c>
      <c r="CS31" s="54" t="str">
        <f>IFERROR(VLOOKUP($B31,BV$49:$CN$58,MAX($CQ$6:$DJ$6)+2-CS$6,0)*CS$7,"")</f>
        <v/>
      </c>
      <c r="CT31" s="54" t="str">
        <f>IFERROR(VLOOKUP($B31,BW$49:$CN$58,MAX($CQ$6:$DJ$6)+2-CT$6,0)*CT$7,"")</f>
        <v/>
      </c>
      <c r="CU31" s="54" t="str">
        <f>IFERROR(VLOOKUP($B31,BX$49:$CN$58,MAX($CQ$6:$DJ$6)+2-CU$6,0)*CU$7,"")</f>
        <v/>
      </c>
      <c r="CV31" s="54" t="str">
        <f>IFERROR(VLOOKUP($B31,BY$49:$CN$58,MAX($CQ$6:$DJ$6)+2-CV$6,0)*CV$7,"")</f>
        <v/>
      </c>
      <c r="CW31" s="54" t="str">
        <f>IFERROR(VLOOKUP($B31,BZ$49:$CN$58,MAX($CQ$6:$DJ$6)+2-CW$6,0)*CW$7,"")</f>
        <v/>
      </c>
      <c r="CX31" s="54" t="str">
        <f>IFERROR(VLOOKUP($B31,CA$49:$CN$58,MAX($CQ$6:$DJ$6)+2-CX$6,0)*CX$7,"")</f>
        <v/>
      </c>
      <c r="CY31" s="54" t="str">
        <f>IFERROR(VLOOKUP($B31,CB$49:$CN$58,MAX($CQ$6:$DJ$6)+2-CY$6,0)*CY$7,"")</f>
        <v/>
      </c>
      <c r="CZ31" s="54" t="str">
        <f>IFERROR(VLOOKUP($B31,CC$49:$CN$58,MAX($CQ$6:$DJ$6)+2-CZ$6,0)*CZ$7,"")</f>
        <v/>
      </c>
      <c r="DA31" s="54" t="str">
        <f>IFERROR(VLOOKUP($B31,CD$49:$CN$58,MAX($CQ$6:$DJ$6)+2-DA$6,0)*DA$7,"")</f>
        <v/>
      </c>
      <c r="DB31" s="54" t="str">
        <f>IFERROR(VLOOKUP($B31,CE$49:$CN$58,MAX($CQ$6:$DJ$6)+2-DB$6,0)*DB$7,"")</f>
        <v/>
      </c>
      <c r="DC31" s="54" t="str">
        <f>IFERROR(VLOOKUP($B31,CF$49:$CN$58,MAX($CQ$6:$DJ$6)+2-DC$6,0)*DC$7,"")</f>
        <v/>
      </c>
      <c r="DD31" s="54" t="str">
        <f>IFERROR(VLOOKUP($B31,CG$49:$CN$58,MAX($CQ$6:$DJ$6)+2-DD$6,0)*DD$7,"")</f>
        <v/>
      </c>
      <c r="DE31" s="54" t="str">
        <f>IFERROR(VLOOKUP($B31,CH$49:$CN$58,MAX($CQ$6:$DJ$6)+2-DE$6,0)*DE$7,"")</f>
        <v/>
      </c>
      <c r="DF31" s="54" t="str">
        <f>IFERROR(VLOOKUP($B31,CI$49:$CN$58,MAX($CQ$6:$DJ$6)+2-DF$6,0)*DF$7,"")</f>
        <v/>
      </c>
      <c r="DG31" s="54" t="str">
        <f>IFERROR(VLOOKUP($B31,CJ$49:$CN$58,MAX($CQ$6:$DJ$6)+2-DG$6,0)*DG$7,"")</f>
        <v/>
      </c>
      <c r="DH31" s="54" t="str">
        <f>IFERROR(VLOOKUP($B31,CK$49:$CN$58,MAX($CQ$6:$DJ$6)+2-DH$6,0)*DH$7,"")</f>
        <v/>
      </c>
      <c r="DI31" s="54" t="str">
        <f>IFERROR(VLOOKUP($B31,CL$49:$CN$58,MAX($CQ$6:$DJ$6)+2-DI$6,0)*DI$7,"")</f>
        <v/>
      </c>
      <c r="DJ31" s="54" t="str">
        <f>IFERROR(VLOOKUP($B31,CM$49:$CN$58,MAX($CQ$6:$DJ$6)+2-DJ$6,0)*DJ$7,"")</f>
        <v/>
      </c>
      <c r="DK31" s="55">
        <f t="shared" si="18"/>
        <v>0</v>
      </c>
      <c r="DM31" s="56" t="str">
        <f>IFERROR(VLOOKUP($B31,BT$60:$CN$69,MAX($BT$6:$CM$6)+2-DM$6,0)*DM$7,"")</f>
        <v/>
      </c>
      <c r="DN31" s="56" t="str">
        <f>IFERROR(VLOOKUP($B31,BU$60:$CN$69,MAX($BT$6:$CM$6)+2-DN$6,0)*DN$7,"")</f>
        <v/>
      </c>
      <c r="DO31" s="56" t="str">
        <f>IFERROR(VLOOKUP($B31,BV$60:$CN$69,MAX($BT$6:$CM$6)+2-DO$6,0)*DO$7,"")</f>
        <v/>
      </c>
      <c r="DP31" s="56" t="str">
        <f>IFERROR(VLOOKUP($B31,BW$60:$CN$69,MAX($BT$6:$CM$6)+2-DP$6,0)*DP$7,"")</f>
        <v/>
      </c>
      <c r="DQ31" s="56" t="str">
        <f>IFERROR(VLOOKUP($B31,BX$60:$CN$69,MAX($BT$6:$CM$6)+2-DQ$6,0)*DQ$7,"")</f>
        <v/>
      </c>
      <c r="DR31" s="56" t="str">
        <f>IFERROR(VLOOKUP($B31,BY$60:$CN$69,MAX($BT$6:$CM$6)+2-DR$6,0)*DR$7,"")</f>
        <v/>
      </c>
      <c r="DS31" s="56" t="str">
        <f>IFERROR(VLOOKUP($B31,BZ$60:$CN$69,MAX($BT$6:$CM$6)+2-DS$6,0)*DS$7,"")</f>
        <v/>
      </c>
      <c r="DT31" s="56" t="str">
        <f>IFERROR(VLOOKUP($B31,CA$60:$CN$69,MAX($BT$6:$CM$6)+2-DT$6,0)*DT$7,"")</f>
        <v/>
      </c>
      <c r="DU31" s="56" t="str">
        <f>IFERROR(VLOOKUP($B31,CB$60:$CN$69,MAX($BT$6:$CM$6)+2-DU$6,0)*DU$7,"")</f>
        <v/>
      </c>
      <c r="DV31" s="56" t="str">
        <f>IFERROR(VLOOKUP($B31,CC$60:$CN$69,MAX($BT$6:$CM$6)+2-DV$6,0)*DV$7,"")</f>
        <v/>
      </c>
      <c r="DW31" s="56" t="str">
        <f>IFERROR(VLOOKUP($B31,CD$60:$CN$69,MAX($BT$6:$CM$6)+2-DW$6,0)*DW$7,"")</f>
        <v/>
      </c>
      <c r="DX31" s="56" t="str">
        <f>IFERROR(VLOOKUP($B31,CE$60:$CN$69,MAX($BT$6:$CM$6)+2-DX$6,0)*DX$7,"")</f>
        <v/>
      </c>
      <c r="DY31" s="56" t="str">
        <f>IFERROR(VLOOKUP($B31,CF$60:$CN$69,MAX($BT$6:$CM$6)+2-DY$6,0)*DY$7,"")</f>
        <v/>
      </c>
      <c r="DZ31" s="56" t="str">
        <f>IFERROR(VLOOKUP($B31,CG$60:$CN$69,MAX($BT$6:$CM$6)+2-DZ$6,0)*DZ$7,"")</f>
        <v/>
      </c>
      <c r="EA31" s="56" t="str">
        <f>IFERROR(VLOOKUP($B31,CH$60:$CN$69,MAX($BT$6:$CM$6)+2-EA$6,0)*EA$7,"")</f>
        <v/>
      </c>
      <c r="EB31" s="56" t="str">
        <f>IFERROR(VLOOKUP($B31,CI$60:$CN$69,MAX($BT$6:$CM$6)+2-EB$6,0)*EB$7,"")</f>
        <v/>
      </c>
      <c r="EC31" s="56" t="str">
        <f>IFERROR(VLOOKUP($B31,CJ$60:$CN$69,MAX($BT$6:$CM$6)+2-EC$6,0)*EC$7,"")</f>
        <v/>
      </c>
      <c r="ED31" s="56" t="str">
        <f>IFERROR(VLOOKUP($B31,CK$60:$CN$69,MAX($BT$6:$CM$6)+2-ED$6,0)*ED$7,"")</f>
        <v/>
      </c>
      <c r="EE31" s="56" t="str">
        <f>IFERROR(VLOOKUP($B31,CL$60:$CN$69,MAX($BT$6:$CM$6)+2-EE$6,0)*EE$7,"")</f>
        <v/>
      </c>
      <c r="EF31" s="56" t="str">
        <f>IFERROR(VLOOKUP($B31,CM$60:$CN$69,MAX($BT$6:$CM$6)+2-EF$6,0)*EF$7,"")</f>
        <v/>
      </c>
      <c r="EG31" s="57">
        <f t="shared" si="19"/>
        <v>0</v>
      </c>
      <c r="EJ31" s="1">
        <v>24</v>
      </c>
      <c r="EL31" s="1">
        <v>24</v>
      </c>
      <c r="EN31" s="1">
        <v>24</v>
      </c>
      <c r="EP31" s="1">
        <v>24</v>
      </c>
    </row>
    <row r="32" spans="1:146" ht="18" hidden="1">
      <c r="A32" s="36" t="s">
        <v>51</v>
      </c>
      <c r="B32" s="37"/>
      <c r="C32" s="60"/>
      <c r="D32" s="61"/>
      <c r="E32" s="61"/>
      <c r="F32" s="61"/>
      <c r="G32" s="37"/>
      <c r="H32" s="43">
        <f t="shared" si="0"/>
        <v>0</v>
      </c>
      <c r="I32" s="43">
        <f t="shared" si="1"/>
        <v>0</v>
      </c>
      <c r="J32" s="43">
        <f t="shared" si="2"/>
        <v>0</v>
      </c>
      <c r="K32" s="43">
        <f t="shared" si="3"/>
        <v>0</v>
      </c>
      <c r="L32" s="43">
        <f t="shared" si="4"/>
        <v>0</v>
      </c>
      <c r="M32" s="43">
        <f t="shared" si="5"/>
        <v>0</v>
      </c>
      <c r="N32" s="43">
        <f t="shared" si="6"/>
        <v>0</v>
      </c>
      <c r="O32" s="44">
        <f t="shared" si="7"/>
        <v>0</v>
      </c>
      <c r="P32" s="45" t="str">
        <f t="shared" si="8"/>
        <v/>
      </c>
      <c r="Q32" s="45">
        <f t="shared" si="9"/>
        <v>0</v>
      </c>
      <c r="R32" s="46"/>
      <c r="S32" s="46" t="str">
        <f t="shared" si="10"/>
        <v/>
      </c>
      <c r="T32" s="46">
        <f t="shared" si="11"/>
        <v>0</v>
      </c>
      <c r="U32" s="47" t="str">
        <f>IFERROR(VLOOKUP($B32,U$3:$BN$5,MAX($U$6:$BM$6)+2-U$6,0),"")</f>
        <v/>
      </c>
      <c r="V32" s="47" t="str">
        <f>IFERROR(VLOOKUP($B32,V$3:$BN$5,MAX($U$6:$BM$6)+2-V$6,0),"")</f>
        <v/>
      </c>
      <c r="W32" s="47" t="str">
        <f>IFERROR(VLOOKUP($B32,W$3:$BN$5,MAX($U$6:$BM$6)+2-W$6,0),"")</f>
        <v/>
      </c>
      <c r="X32" s="47" t="str">
        <f>IFERROR(VLOOKUP($B32,X$3:$BN$5,MAX($U$6:$BM$6)+2-X$6,0),"")</f>
        <v/>
      </c>
      <c r="Y32" s="47" t="str">
        <f>IFERROR(VLOOKUP($B32,Y$3:$BN$5,MAX($U$6:$BM$6)+2-Y$6,0),"")</f>
        <v/>
      </c>
      <c r="Z32" s="47" t="str">
        <f>IFERROR(VLOOKUP($B32,Z$3:$BN$5,MAX($U$6:$BM$6)+2-Z$6,0),"")</f>
        <v/>
      </c>
      <c r="AA32" s="47" t="str">
        <f>IFERROR(VLOOKUP($B32,AA$3:$BN$5,MAX($U$6:$BM$6)+2-AA$6,0),"")</f>
        <v/>
      </c>
      <c r="AB32" s="47" t="str">
        <f>IFERROR(VLOOKUP($B32,AB$3:$BN$5,MAX($U$6:$BM$6)+2-AB$6,0),"")</f>
        <v/>
      </c>
      <c r="AC32" s="47" t="str">
        <f>IFERROR(VLOOKUP($B32,AC$3:$BN$5,MAX($U$6:$BM$6)+2-AC$6,0),"")</f>
        <v/>
      </c>
      <c r="AD32" s="47" t="str">
        <f>IFERROR(VLOOKUP($B32,AD$3:$BN$5,MAX($U$6:$BM$6)+2-AD$6,0),"")</f>
        <v/>
      </c>
      <c r="AE32" s="47" t="str">
        <f>IFERROR(VLOOKUP($B32,AE$3:$BN$5,MAX($U$6:$BM$6)+2-AE$6,0),"")</f>
        <v/>
      </c>
      <c r="AF32" s="47" t="str">
        <f>IFERROR(VLOOKUP($B32,AF$3:$BN$5,MAX($U$6:$BM$6)+2-AF$6,0),"")</f>
        <v/>
      </c>
      <c r="AG32" s="47" t="str">
        <f>IFERROR(VLOOKUP($B32,AG$3:$BN$5,MAX($U$6:$BM$6)+2-AG$6,0),"")</f>
        <v/>
      </c>
      <c r="AH32" s="47" t="str">
        <f>IFERROR(VLOOKUP($B32,AH$3:$BN$5,MAX($U$6:$BM$6)+2-AH$6,0),"")</f>
        <v/>
      </c>
      <c r="AI32" s="47" t="str">
        <f>IFERROR(VLOOKUP($B32,AI$3:$BN$5,MAX($U$6:$BM$6)+2-AI$6,0),"")</f>
        <v/>
      </c>
      <c r="AJ32" s="47" t="str">
        <f>IFERROR(VLOOKUP($B32,AJ$3:$BN$5,MAX($U$6:$BM$6)+2-AJ$6,0),"")</f>
        <v/>
      </c>
      <c r="AK32" s="47" t="str">
        <f>IFERROR(VLOOKUP($B32,AK$3:$BN$5,MAX($U$6:$BM$6)+2-AK$6,0),"")</f>
        <v/>
      </c>
      <c r="AL32" s="47" t="str">
        <f>IFERROR(VLOOKUP($B32,AL$3:$BN$5,MAX($U$6:$BM$6)+2-AL$6,0),"")</f>
        <v/>
      </c>
      <c r="AM32" s="47" t="str">
        <f>IFERROR(VLOOKUP($B32,AM$3:$BN$5,MAX($U$6:$BM$6)+2-AM$6,0),"")</f>
        <v/>
      </c>
      <c r="AN32" s="47" t="str">
        <f>IFERROR(VLOOKUP($B32,AN$3:$BN$5,MAX($U$6:$BM$6)+2-AN$6,0),"")</f>
        <v/>
      </c>
      <c r="AO32" s="47" t="str">
        <f>IFERROR(VLOOKUP($B32,AO$3:$BN$5,MAX($U$6:$BM$6)+2-AO$6,0),"")</f>
        <v/>
      </c>
      <c r="AP32" s="47" t="str">
        <f>IFERROR(VLOOKUP($B32,AP$3:$BN$5,MAX($U$6:$BM$6)+2-AP$6,0),"")</f>
        <v/>
      </c>
      <c r="AQ32" s="47" t="str">
        <f>IFERROR(VLOOKUP($B32,AQ$3:$BN$5,MAX($U$6:$BM$6)+2-AQ$6,0),"")</f>
        <v/>
      </c>
      <c r="AR32" s="47" t="str">
        <f>IFERROR(VLOOKUP($B32,AR$3:$BN$5,MAX($U$6:$BM$6)+2-AR$6,0),"")</f>
        <v/>
      </c>
      <c r="AS32" s="47" t="str">
        <f>IFERROR(VLOOKUP($B32,AS$3:$BN$5,MAX($U$6:$BM$6)+2-AS$6,0),"")</f>
        <v/>
      </c>
      <c r="AT32" s="47" t="str">
        <f>IFERROR(VLOOKUP($B32,AT$3:$BN$5,MAX($U$6:$BM$6)+2-AT$6,0),"")</f>
        <v/>
      </c>
      <c r="AU32" s="47" t="str">
        <f>IFERROR(VLOOKUP($B32,AU$3:$BN$5,MAX($U$6:$BM$6)+2-AU$6,0),"")</f>
        <v/>
      </c>
      <c r="AV32" s="47" t="str">
        <f>IFERROR(VLOOKUP($B32,AV$3:$BN$5,MAX($U$6:$BM$6)+2-AV$6,0),"")</f>
        <v/>
      </c>
      <c r="AW32" s="47" t="str">
        <f>IFERROR(VLOOKUP($B32,AW$3:$BN$5,MAX($U$6:$BM$6)+2-AW$6,0),"")</f>
        <v/>
      </c>
      <c r="AX32" s="47" t="str">
        <f>IFERROR(VLOOKUP($B32,AX$3:$BN$5,MAX($U$6:$BM$6)+2-AX$6,0),"")</f>
        <v/>
      </c>
      <c r="AY32" s="47" t="str">
        <f>IFERROR(VLOOKUP($B32,AY$3:$BN$5,MAX($U$6:$BM$6)+2-AY$6,0),"")</f>
        <v/>
      </c>
      <c r="AZ32" s="47" t="str">
        <f>IFERROR(VLOOKUP($B32,AZ$3:$BN$5,MAX($U$6:$BM$6)+2-AZ$6,0),"")</f>
        <v/>
      </c>
      <c r="BA32" s="47" t="str">
        <f>IFERROR(VLOOKUP($B32,BA$3:$BN$5,MAX($U$6:$BM$6)+2-BA$6,0),"")</f>
        <v/>
      </c>
      <c r="BB32" s="47" t="str">
        <f>IFERROR(VLOOKUP($B32,BB$3:$BN$5,MAX($U$6:$BM$6)+2-BB$6,0),"")</f>
        <v/>
      </c>
      <c r="BC32" s="47" t="str">
        <f>IFERROR(VLOOKUP($B32,BC$3:$BN$5,MAX($U$6:$BM$6)+2-BC$6,0),"")</f>
        <v/>
      </c>
      <c r="BD32" s="47" t="str">
        <f>IFERROR(VLOOKUP($B32,BD$3:$BN$5,MAX($U$6:$BM$6)+2-BD$6,0),"")</f>
        <v/>
      </c>
      <c r="BE32" s="47" t="str">
        <f>IFERROR(VLOOKUP($B32,BE$3:$BN$5,MAX($U$6:$BM$6)+2-BE$6,0),"")</f>
        <v/>
      </c>
      <c r="BF32" s="47" t="str">
        <f>IFERROR(VLOOKUP($B32,BF$3:$BN$5,MAX($U$6:$BM$6)+2-BF$6,0),"")</f>
        <v/>
      </c>
      <c r="BG32" s="47" t="str">
        <f>IFERROR(VLOOKUP($B32,BG$3:$BN$5,MAX($U$6:$BM$6)+2-BG$6,0),"")</f>
        <v/>
      </c>
      <c r="BH32" s="47" t="str">
        <f>IFERROR(VLOOKUP($B32,BH$3:$BN$5,MAX($U$6:$BM$6)+2-BH$6,0),"")</f>
        <v/>
      </c>
      <c r="BI32" s="47" t="str">
        <f>IFERROR(VLOOKUP($B32,BI$3:$BN$5,MAX($U$6:$BM$6)+2-BI$6,0),"")</f>
        <v/>
      </c>
      <c r="BJ32" s="47" t="str">
        <f>IFERROR(VLOOKUP($B32,BJ$3:$BN$5,MAX($U$6:$BM$6)+2-BJ$6,0),"")</f>
        <v/>
      </c>
      <c r="BK32" s="47" t="str">
        <f>IFERROR(VLOOKUP($B32,BK$3:$BN$5,MAX($U$6:$BM$6)+2-BK$6,0),"")</f>
        <v/>
      </c>
      <c r="BL32" s="47" t="str">
        <f>IFERROR(VLOOKUP($B32,BL$3:$BN$5,MAX($U$6:$BM$6)+2-BL$6,0),"")</f>
        <v/>
      </c>
      <c r="BM32" s="47" t="str">
        <f>IFERROR(VLOOKUP($B32,BM$3:$BN$5,MAX($U$6:$BM$6)+2-BM$6,0),"")</f>
        <v/>
      </c>
      <c r="BN32" s="46">
        <f t="shared" si="12"/>
        <v>0</v>
      </c>
      <c r="BO32" s="48" t="str">
        <f t="shared" si="13"/>
        <v/>
      </c>
      <c r="BP32" s="48" t="str">
        <f t="shared" si="14"/>
        <v/>
      </c>
      <c r="BQ32" s="49" t="str">
        <f t="shared" si="15"/>
        <v/>
      </c>
      <c r="BR32" s="50">
        <f t="shared" si="16"/>
        <v>0</v>
      </c>
      <c r="BS32" s="51">
        <f t="shared" si="17"/>
        <v>0</v>
      </c>
      <c r="BT32" s="52" t="str">
        <f>IFERROR(VLOOKUP($B32,BT$2:$CN$5,MAX($BT$6:$CM$6)+2-BT$6,0)*BT$7,"")</f>
        <v/>
      </c>
      <c r="BU32" s="52" t="str">
        <f>IFERROR(VLOOKUP($B32,BU$2:$CN$5,MAX($BT$6:$CM$6)+2-BU$6,0)*BU$7,"")</f>
        <v/>
      </c>
      <c r="BV32" s="52" t="str">
        <f>IFERROR(VLOOKUP($B32,BV$2:$CN$5,MAX($BT$6:$CM$6)+2-BV$6,0)*BV$7,"")</f>
        <v/>
      </c>
      <c r="BW32" s="52" t="str">
        <f>IFERROR(VLOOKUP($B32,BW$2:$CN$5,MAX($BT$6:$CM$6)+2-BW$6,0)*BW$7,"")</f>
        <v/>
      </c>
      <c r="BX32" s="52" t="str">
        <f>IFERROR(VLOOKUP($B32,BX$2:$CN$5,MAX($BT$6:$CM$6)+2-BX$6,0)*BX$7,"")</f>
        <v/>
      </c>
      <c r="BY32" s="52" t="str">
        <f>IFERROR(VLOOKUP($B32,BY$2:$CN$5,MAX($BT$6:$CM$6)+2-BY$6,0)*BY$7,"")</f>
        <v/>
      </c>
      <c r="BZ32" s="52" t="str">
        <f>IFERROR(VLOOKUP($B32,BZ$2:$CN$5,MAX($BT$6:$CM$6)+2-BZ$6,0)*BZ$7,"")</f>
        <v/>
      </c>
      <c r="CA32" s="52" t="str">
        <f>IFERROR(VLOOKUP($B32,CA$2:$CN$5,MAX($BT$6:$CM$6)+2-CA$6,0)*CA$7,"")</f>
        <v/>
      </c>
      <c r="CB32" s="52" t="str">
        <f>IFERROR(VLOOKUP($B32,CB$2:$CN$5,MAX($BT$6:$CM$6)+2-CB$6,0)*CB$7,"")</f>
        <v/>
      </c>
      <c r="CC32" s="52" t="str">
        <f>IFERROR(VLOOKUP($B32,CC$2:$CN$5,MAX($BT$6:$CM$6)+2-CC$6,0)*CC$7,"")</f>
        <v/>
      </c>
      <c r="CD32" s="52" t="str">
        <f>IFERROR(VLOOKUP($B32,CD$2:$CN$5,MAX($BT$6:$CM$6)+2-CD$6,0)*CD$7,"")</f>
        <v/>
      </c>
      <c r="CE32" s="52" t="str">
        <f>IFERROR(VLOOKUP($B32,CE$2:$CN$5,MAX($BT$6:$CM$6)+2-CE$6,0)*CE$7,"")</f>
        <v/>
      </c>
      <c r="CF32" s="52" t="str">
        <f>IFERROR(VLOOKUP($B32,CF$2:$CN$5,MAX($BT$6:$CM$6)+2-CF$6,0)*CF$7,"")</f>
        <v/>
      </c>
      <c r="CG32" s="52" t="str">
        <f>IFERROR(VLOOKUP($B32,CG$2:$CN$5,MAX($BT$6:$CM$6)+2-CG$6,0)*CG$7,"")</f>
        <v/>
      </c>
      <c r="CH32" s="52" t="str">
        <f>IFERROR(VLOOKUP($B32,CH$2:$CN$5,MAX($BT$6:$CM$6)+2-CH$6,0)*CH$7,"")</f>
        <v/>
      </c>
      <c r="CI32" s="52" t="str">
        <f>IFERROR(VLOOKUP($B32,CI$2:$CN$5,MAX($BT$6:$CM$6)+2-CI$6,0)*CI$7,"")</f>
        <v/>
      </c>
      <c r="CJ32" s="52" t="str">
        <f>IFERROR(VLOOKUP($B32,CJ$2:$CN$5,MAX($BT$6:$CM$6)+2-CJ$6,0)*CJ$7,"")</f>
        <v/>
      </c>
      <c r="CK32" s="52" t="str">
        <f>IFERROR(VLOOKUP($B32,CK$2:$CN$5,MAX($BT$6:$CM$6)+2-CK$6,0)*CK$7,"")</f>
        <v/>
      </c>
      <c r="CL32" s="52" t="str">
        <f>IFERROR(VLOOKUP($B32,CL$2:$CN$5,MAX($BT$6:$CM$6)+2-CL$6,0)*CL$7,"")</f>
        <v/>
      </c>
      <c r="CM32" s="52" t="str">
        <f>IFERROR(VLOOKUP($B32,CM$2:$CN$5,MAX($BT$6:$CM$6)+2-CM$6,0)*CM$7,"")</f>
        <v/>
      </c>
      <c r="CP32" s="53"/>
      <c r="CQ32" s="54" t="str">
        <f>IFERROR(VLOOKUP($B32,BT$49:$CN$58,MAX($CQ$6:$DJ$6)+2-CQ$6,0)*CQ$7,"")</f>
        <v/>
      </c>
      <c r="CR32" s="54" t="str">
        <f>IFERROR(VLOOKUP($B32,BU$49:$CN$58,MAX($CQ$6:$DJ$6)+2-CR$6,0)*CR$7,"")</f>
        <v/>
      </c>
      <c r="CS32" s="54" t="str">
        <f>IFERROR(VLOOKUP($B32,BV$49:$CN$58,MAX($CQ$6:$DJ$6)+2-CS$6,0)*CS$7,"")</f>
        <v/>
      </c>
      <c r="CT32" s="54" t="str">
        <f>IFERROR(VLOOKUP($B32,BW$49:$CN$58,MAX($CQ$6:$DJ$6)+2-CT$6,0)*CT$7,"")</f>
        <v/>
      </c>
      <c r="CU32" s="54" t="str">
        <f>IFERROR(VLOOKUP($B32,BX$49:$CN$58,MAX($CQ$6:$DJ$6)+2-CU$6,0)*CU$7,"")</f>
        <v/>
      </c>
      <c r="CV32" s="54" t="str">
        <f>IFERROR(VLOOKUP($B32,BY$49:$CN$58,MAX($CQ$6:$DJ$6)+2-CV$6,0)*CV$7,"")</f>
        <v/>
      </c>
      <c r="CW32" s="54" t="str">
        <f>IFERROR(VLOOKUP($B32,BZ$49:$CN$58,MAX($CQ$6:$DJ$6)+2-CW$6,0)*CW$7,"")</f>
        <v/>
      </c>
      <c r="CX32" s="54" t="str">
        <f>IFERROR(VLOOKUP($B32,CA$49:$CN$58,MAX($CQ$6:$DJ$6)+2-CX$6,0)*CX$7,"")</f>
        <v/>
      </c>
      <c r="CY32" s="54" t="str">
        <f>IFERROR(VLOOKUP($B32,CB$49:$CN$58,MAX($CQ$6:$DJ$6)+2-CY$6,0)*CY$7,"")</f>
        <v/>
      </c>
      <c r="CZ32" s="54" t="str">
        <f>IFERROR(VLOOKUP($B32,CC$49:$CN$58,MAX($CQ$6:$DJ$6)+2-CZ$6,0)*CZ$7,"")</f>
        <v/>
      </c>
      <c r="DA32" s="54" t="str">
        <f>IFERROR(VLOOKUP($B32,CD$49:$CN$58,MAX($CQ$6:$DJ$6)+2-DA$6,0)*DA$7,"")</f>
        <v/>
      </c>
      <c r="DB32" s="54" t="str">
        <f>IFERROR(VLOOKUP($B32,CE$49:$CN$58,MAX($CQ$6:$DJ$6)+2-DB$6,0)*DB$7,"")</f>
        <v/>
      </c>
      <c r="DC32" s="54" t="str">
        <f>IFERROR(VLOOKUP($B32,CF$49:$CN$58,MAX($CQ$6:$DJ$6)+2-DC$6,0)*DC$7,"")</f>
        <v/>
      </c>
      <c r="DD32" s="54" t="str">
        <f>IFERROR(VLOOKUP($B32,CG$49:$CN$58,MAX($CQ$6:$DJ$6)+2-DD$6,0)*DD$7,"")</f>
        <v/>
      </c>
      <c r="DE32" s="54" t="str">
        <f>IFERROR(VLOOKUP($B32,CH$49:$CN$58,MAX($CQ$6:$DJ$6)+2-DE$6,0)*DE$7,"")</f>
        <v/>
      </c>
      <c r="DF32" s="54" t="str">
        <f>IFERROR(VLOOKUP($B32,CI$49:$CN$58,MAX($CQ$6:$DJ$6)+2-DF$6,0)*DF$7,"")</f>
        <v/>
      </c>
      <c r="DG32" s="54" t="str">
        <f>IFERROR(VLOOKUP($B32,CJ$49:$CN$58,MAX($CQ$6:$DJ$6)+2-DG$6,0)*DG$7,"")</f>
        <v/>
      </c>
      <c r="DH32" s="54" t="str">
        <f>IFERROR(VLOOKUP($B32,CK$49:$CN$58,MAX($CQ$6:$DJ$6)+2-DH$6,0)*DH$7,"")</f>
        <v/>
      </c>
      <c r="DI32" s="54" t="str">
        <f>IFERROR(VLOOKUP($B32,CL$49:$CN$58,MAX($CQ$6:$DJ$6)+2-DI$6,0)*DI$7,"")</f>
        <v/>
      </c>
      <c r="DJ32" s="54" t="str">
        <f>IFERROR(VLOOKUP($B32,CM$49:$CN$58,MAX($CQ$6:$DJ$6)+2-DJ$6,0)*DJ$7,"")</f>
        <v/>
      </c>
      <c r="DK32" s="55">
        <f t="shared" si="18"/>
        <v>0</v>
      </c>
      <c r="DM32" s="56" t="str">
        <f>IFERROR(VLOOKUP($B32,BT$60:$CN$69,MAX($BT$6:$CM$6)+2-DM$6,0)*DM$7,"")</f>
        <v/>
      </c>
      <c r="DN32" s="56" t="str">
        <f>IFERROR(VLOOKUP($B32,BU$60:$CN$69,MAX($BT$6:$CM$6)+2-DN$6,0)*DN$7,"")</f>
        <v/>
      </c>
      <c r="DO32" s="56" t="str">
        <f>IFERROR(VLOOKUP($B32,BV$60:$CN$69,MAX($BT$6:$CM$6)+2-DO$6,0)*DO$7,"")</f>
        <v/>
      </c>
      <c r="DP32" s="56" t="str">
        <f>IFERROR(VLOOKUP($B32,BW$60:$CN$69,MAX($BT$6:$CM$6)+2-DP$6,0)*DP$7,"")</f>
        <v/>
      </c>
      <c r="DQ32" s="56" t="str">
        <f>IFERROR(VLOOKUP($B32,BX$60:$CN$69,MAX($BT$6:$CM$6)+2-DQ$6,0)*DQ$7,"")</f>
        <v/>
      </c>
      <c r="DR32" s="56" t="str">
        <f>IFERROR(VLOOKUP($B32,BY$60:$CN$69,MAX($BT$6:$CM$6)+2-DR$6,0)*DR$7,"")</f>
        <v/>
      </c>
      <c r="DS32" s="56" t="str">
        <f>IFERROR(VLOOKUP($B32,BZ$60:$CN$69,MAX($BT$6:$CM$6)+2-DS$6,0)*DS$7,"")</f>
        <v/>
      </c>
      <c r="DT32" s="56" t="str">
        <f>IFERROR(VLOOKUP($B32,CA$60:$CN$69,MAX($BT$6:$CM$6)+2-DT$6,0)*DT$7,"")</f>
        <v/>
      </c>
      <c r="DU32" s="56" t="str">
        <f>IFERROR(VLOOKUP($B32,CB$60:$CN$69,MAX($BT$6:$CM$6)+2-DU$6,0)*DU$7,"")</f>
        <v/>
      </c>
      <c r="DV32" s="56" t="str">
        <f>IFERROR(VLOOKUP($B32,CC$60:$CN$69,MAX($BT$6:$CM$6)+2-DV$6,0)*DV$7,"")</f>
        <v/>
      </c>
      <c r="DW32" s="56" t="str">
        <f>IFERROR(VLOOKUP($B32,CD$60:$CN$69,MAX($BT$6:$CM$6)+2-DW$6,0)*DW$7,"")</f>
        <v/>
      </c>
      <c r="DX32" s="56" t="str">
        <f>IFERROR(VLOOKUP($B32,CE$60:$CN$69,MAX($BT$6:$CM$6)+2-DX$6,0)*DX$7,"")</f>
        <v/>
      </c>
      <c r="DY32" s="56" t="str">
        <f>IFERROR(VLOOKUP($B32,CF$60:$CN$69,MAX($BT$6:$CM$6)+2-DY$6,0)*DY$7,"")</f>
        <v/>
      </c>
      <c r="DZ32" s="56" t="str">
        <f>IFERROR(VLOOKUP($B32,CG$60:$CN$69,MAX($BT$6:$CM$6)+2-DZ$6,0)*DZ$7,"")</f>
        <v/>
      </c>
      <c r="EA32" s="56" t="str">
        <f>IFERROR(VLOOKUP($B32,CH$60:$CN$69,MAX($BT$6:$CM$6)+2-EA$6,0)*EA$7,"")</f>
        <v/>
      </c>
      <c r="EB32" s="56" t="str">
        <f>IFERROR(VLOOKUP($B32,CI$60:$CN$69,MAX($BT$6:$CM$6)+2-EB$6,0)*EB$7,"")</f>
        <v/>
      </c>
      <c r="EC32" s="56" t="str">
        <f>IFERROR(VLOOKUP($B32,CJ$60:$CN$69,MAX($BT$6:$CM$6)+2-EC$6,0)*EC$7,"")</f>
        <v/>
      </c>
      <c r="ED32" s="56" t="str">
        <f>IFERROR(VLOOKUP($B32,CK$60:$CN$69,MAX($BT$6:$CM$6)+2-ED$6,0)*ED$7,"")</f>
        <v/>
      </c>
      <c r="EE32" s="56" t="str">
        <f>IFERROR(VLOOKUP($B32,CL$60:$CN$69,MAX($BT$6:$CM$6)+2-EE$6,0)*EE$7,"")</f>
        <v/>
      </c>
      <c r="EF32" s="56" t="str">
        <f>IFERROR(VLOOKUP($B32,CM$60:$CN$69,MAX($BT$6:$CM$6)+2-EF$6,0)*EF$7,"")</f>
        <v/>
      </c>
      <c r="EG32" s="57">
        <f t="shared" si="19"/>
        <v>0</v>
      </c>
      <c r="EJ32" s="1">
        <v>25</v>
      </c>
      <c r="EL32" s="1">
        <v>25</v>
      </c>
      <c r="EN32" s="1">
        <v>25</v>
      </c>
      <c r="EP32" s="1">
        <v>25</v>
      </c>
    </row>
    <row r="33" spans="1:146" ht="18" hidden="1">
      <c r="A33" s="36" t="s">
        <v>52</v>
      </c>
      <c r="B33" s="37"/>
      <c r="C33" s="58"/>
      <c r="D33" s="59"/>
      <c r="E33" s="59"/>
      <c r="F33" s="59"/>
      <c r="G33" s="37"/>
      <c r="H33" s="43">
        <f t="shared" si="0"/>
        <v>0</v>
      </c>
      <c r="I33" s="43">
        <f t="shared" si="1"/>
        <v>0</v>
      </c>
      <c r="J33" s="43">
        <f t="shared" si="2"/>
        <v>0</v>
      </c>
      <c r="K33" s="43">
        <f t="shared" si="3"/>
        <v>0</v>
      </c>
      <c r="L33" s="43">
        <f t="shared" si="4"/>
        <v>0</v>
      </c>
      <c r="M33" s="43">
        <f t="shared" si="5"/>
        <v>0</v>
      </c>
      <c r="N33" s="43">
        <f t="shared" si="6"/>
        <v>0</v>
      </c>
      <c r="O33" s="44">
        <f t="shared" si="7"/>
        <v>0</v>
      </c>
      <c r="P33" s="45" t="str">
        <f t="shared" si="8"/>
        <v/>
      </c>
      <c r="Q33" s="45">
        <f t="shared" si="9"/>
        <v>0</v>
      </c>
      <c r="R33" s="46"/>
      <c r="S33" s="46" t="str">
        <f t="shared" si="10"/>
        <v/>
      </c>
      <c r="T33" s="46">
        <f t="shared" si="11"/>
        <v>0</v>
      </c>
      <c r="U33" s="47" t="str">
        <f>IFERROR(VLOOKUP($B33,U$3:$BN$5,MAX($U$6:$BM$6)+2-U$6,0),"")</f>
        <v/>
      </c>
      <c r="V33" s="47" t="str">
        <f>IFERROR(VLOOKUP($B33,V$3:$BN$5,MAX($U$6:$BM$6)+2-V$6,0),"")</f>
        <v/>
      </c>
      <c r="W33" s="47" t="str">
        <f>IFERROR(VLOOKUP($B33,W$3:$BN$5,MAX($U$6:$BM$6)+2-W$6,0),"")</f>
        <v/>
      </c>
      <c r="X33" s="47" t="str">
        <f>IFERROR(VLOOKUP($B33,X$3:$BN$5,MAX($U$6:$BM$6)+2-X$6,0),"")</f>
        <v/>
      </c>
      <c r="Y33" s="47" t="str">
        <f>IFERROR(VLOOKUP($B33,Y$3:$BN$5,MAX($U$6:$BM$6)+2-Y$6,0),"")</f>
        <v/>
      </c>
      <c r="Z33" s="47" t="str">
        <f>IFERROR(VLOOKUP($B33,Z$3:$BN$5,MAX($U$6:$BM$6)+2-Z$6,0),"")</f>
        <v/>
      </c>
      <c r="AA33" s="47" t="str">
        <f>IFERROR(VLOOKUP($B33,AA$3:$BN$5,MAX($U$6:$BM$6)+2-AA$6,0),"")</f>
        <v/>
      </c>
      <c r="AB33" s="47" t="str">
        <f>IFERROR(VLOOKUP($B33,AB$3:$BN$5,MAX($U$6:$BM$6)+2-AB$6,0),"")</f>
        <v/>
      </c>
      <c r="AC33" s="47" t="str">
        <f>IFERROR(VLOOKUP($B33,AC$3:$BN$5,MAX($U$6:$BM$6)+2-AC$6,0),"")</f>
        <v/>
      </c>
      <c r="AD33" s="47" t="str">
        <f>IFERROR(VLOOKUP($B33,AD$3:$BN$5,MAX($U$6:$BM$6)+2-AD$6,0),"")</f>
        <v/>
      </c>
      <c r="AE33" s="47" t="str">
        <f>IFERROR(VLOOKUP($B33,AE$3:$BN$5,MAX($U$6:$BM$6)+2-AE$6,0),"")</f>
        <v/>
      </c>
      <c r="AF33" s="47" t="str">
        <f>IFERROR(VLOOKUP($B33,AF$3:$BN$5,MAX($U$6:$BM$6)+2-AF$6,0),"")</f>
        <v/>
      </c>
      <c r="AG33" s="47" t="str">
        <f>IFERROR(VLOOKUP($B33,AG$3:$BN$5,MAX($U$6:$BM$6)+2-AG$6,0),"")</f>
        <v/>
      </c>
      <c r="AH33" s="47" t="str">
        <f>IFERROR(VLOOKUP($B33,AH$3:$BN$5,MAX($U$6:$BM$6)+2-AH$6,0),"")</f>
        <v/>
      </c>
      <c r="AI33" s="47" t="str">
        <f>IFERROR(VLOOKUP($B33,AI$3:$BN$5,MAX($U$6:$BM$6)+2-AI$6,0),"")</f>
        <v/>
      </c>
      <c r="AJ33" s="47" t="str">
        <f>IFERROR(VLOOKUP($B33,AJ$3:$BN$5,MAX($U$6:$BM$6)+2-AJ$6,0),"")</f>
        <v/>
      </c>
      <c r="AK33" s="47" t="str">
        <f>IFERROR(VLOOKUP($B33,AK$3:$BN$5,MAX($U$6:$BM$6)+2-AK$6,0),"")</f>
        <v/>
      </c>
      <c r="AL33" s="47" t="str">
        <f>IFERROR(VLOOKUP($B33,AL$3:$BN$5,MAX($U$6:$BM$6)+2-AL$6,0),"")</f>
        <v/>
      </c>
      <c r="AM33" s="47" t="str">
        <f>IFERROR(VLOOKUP($B33,AM$3:$BN$5,MAX($U$6:$BM$6)+2-AM$6,0),"")</f>
        <v/>
      </c>
      <c r="AN33" s="47" t="str">
        <f>IFERROR(VLOOKUP($B33,AN$3:$BN$5,MAX($U$6:$BM$6)+2-AN$6,0),"")</f>
        <v/>
      </c>
      <c r="AO33" s="47" t="str">
        <f>IFERROR(VLOOKUP($B33,AO$3:$BN$5,MAX($U$6:$BM$6)+2-AO$6,0),"")</f>
        <v/>
      </c>
      <c r="AP33" s="47" t="str">
        <f>IFERROR(VLOOKUP($B33,AP$3:$BN$5,MAX($U$6:$BM$6)+2-AP$6,0),"")</f>
        <v/>
      </c>
      <c r="AQ33" s="47" t="str">
        <f>IFERROR(VLOOKUP($B33,AQ$3:$BN$5,MAX($U$6:$BM$6)+2-AQ$6,0),"")</f>
        <v/>
      </c>
      <c r="AR33" s="47" t="str">
        <f>IFERROR(VLOOKUP($B33,AR$3:$BN$5,MAX($U$6:$BM$6)+2-AR$6,0),"")</f>
        <v/>
      </c>
      <c r="AS33" s="47" t="str">
        <f>IFERROR(VLOOKUP($B33,AS$3:$BN$5,MAX($U$6:$BM$6)+2-AS$6,0),"")</f>
        <v/>
      </c>
      <c r="AT33" s="47" t="str">
        <f>IFERROR(VLOOKUP($B33,AT$3:$BN$5,MAX($U$6:$BM$6)+2-AT$6,0),"")</f>
        <v/>
      </c>
      <c r="AU33" s="47" t="str">
        <f>IFERROR(VLOOKUP($B33,AU$3:$BN$5,MAX($U$6:$BM$6)+2-AU$6,0),"")</f>
        <v/>
      </c>
      <c r="AV33" s="47" t="str">
        <f>IFERROR(VLOOKUP($B33,AV$3:$BN$5,MAX($U$6:$BM$6)+2-AV$6,0),"")</f>
        <v/>
      </c>
      <c r="AW33" s="47" t="str">
        <f>IFERROR(VLOOKUP($B33,AW$3:$BN$5,MAX($U$6:$BM$6)+2-AW$6,0),"")</f>
        <v/>
      </c>
      <c r="AX33" s="47" t="str">
        <f>IFERROR(VLOOKUP($B33,AX$3:$BN$5,MAX($U$6:$BM$6)+2-AX$6,0),"")</f>
        <v/>
      </c>
      <c r="AY33" s="47" t="str">
        <f>IFERROR(VLOOKUP($B33,AY$3:$BN$5,MAX($U$6:$BM$6)+2-AY$6,0),"")</f>
        <v/>
      </c>
      <c r="AZ33" s="47" t="str">
        <f>IFERROR(VLOOKUP($B33,AZ$3:$BN$5,MAX($U$6:$BM$6)+2-AZ$6,0),"")</f>
        <v/>
      </c>
      <c r="BA33" s="47" t="str">
        <f>IFERROR(VLOOKUP($B33,BA$3:$BN$5,MAX($U$6:$BM$6)+2-BA$6,0),"")</f>
        <v/>
      </c>
      <c r="BB33" s="47" t="str">
        <f>IFERROR(VLOOKUP($B33,BB$3:$BN$5,MAX($U$6:$BM$6)+2-BB$6,0),"")</f>
        <v/>
      </c>
      <c r="BC33" s="47" t="str">
        <f>IFERROR(VLOOKUP($B33,BC$3:$BN$5,MAX($U$6:$BM$6)+2-BC$6,0),"")</f>
        <v/>
      </c>
      <c r="BD33" s="47" t="str">
        <f>IFERROR(VLOOKUP($B33,BD$3:$BN$5,MAX($U$6:$BM$6)+2-BD$6,0),"")</f>
        <v/>
      </c>
      <c r="BE33" s="47" t="str">
        <f>IFERROR(VLOOKUP($B33,BE$3:$BN$5,MAX($U$6:$BM$6)+2-BE$6,0),"")</f>
        <v/>
      </c>
      <c r="BF33" s="47" t="str">
        <f>IFERROR(VLOOKUP($B33,BF$3:$BN$5,MAX($U$6:$BM$6)+2-BF$6,0),"")</f>
        <v/>
      </c>
      <c r="BG33" s="47" t="str">
        <f>IFERROR(VLOOKUP($B33,BG$3:$BN$5,MAX($U$6:$BM$6)+2-BG$6,0),"")</f>
        <v/>
      </c>
      <c r="BH33" s="47" t="str">
        <f>IFERROR(VLOOKUP($B33,BH$3:$BN$5,MAX($U$6:$BM$6)+2-BH$6,0),"")</f>
        <v/>
      </c>
      <c r="BI33" s="47" t="str">
        <f>IFERROR(VLOOKUP($B33,BI$3:$BN$5,MAX($U$6:$BM$6)+2-BI$6,0),"")</f>
        <v/>
      </c>
      <c r="BJ33" s="47" t="str">
        <f>IFERROR(VLOOKUP($B33,BJ$3:$BN$5,MAX($U$6:$BM$6)+2-BJ$6,0),"")</f>
        <v/>
      </c>
      <c r="BK33" s="47" t="str">
        <f>IFERROR(VLOOKUP($B33,BK$3:$BN$5,MAX($U$6:$BM$6)+2-BK$6,0),"")</f>
        <v/>
      </c>
      <c r="BL33" s="47" t="str">
        <f>IFERROR(VLOOKUP($B33,BL$3:$BN$5,MAX($U$6:$BM$6)+2-BL$6,0),"")</f>
        <v/>
      </c>
      <c r="BM33" s="47" t="str">
        <f>IFERROR(VLOOKUP($B33,BM$3:$BN$5,MAX($U$6:$BM$6)+2-BM$6,0),"")</f>
        <v/>
      </c>
      <c r="BN33" s="46">
        <f t="shared" si="12"/>
        <v>0</v>
      </c>
      <c r="BO33" s="48" t="str">
        <f t="shared" si="13"/>
        <v/>
      </c>
      <c r="BP33" s="48" t="str">
        <f t="shared" si="14"/>
        <v/>
      </c>
      <c r="BQ33" s="49" t="str">
        <f t="shared" si="15"/>
        <v/>
      </c>
      <c r="BR33" s="50">
        <f t="shared" si="16"/>
        <v>0</v>
      </c>
      <c r="BS33" s="51">
        <f t="shared" si="17"/>
        <v>0</v>
      </c>
      <c r="BT33" s="52" t="str">
        <f>IFERROR(VLOOKUP($B33,BT$2:$CN$5,MAX($BT$6:$CM$6)+2-BT$6,0)*BT$7,"")</f>
        <v/>
      </c>
      <c r="BU33" s="52" t="str">
        <f>IFERROR(VLOOKUP($B33,BU$2:$CN$5,MAX($BT$6:$CM$6)+2-BU$6,0)*BU$7,"")</f>
        <v/>
      </c>
      <c r="BV33" s="52" t="str">
        <f>IFERROR(VLOOKUP($B33,BV$2:$CN$5,MAX($BT$6:$CM$6)+2-BV$6,0)*BV$7,"")</f>
        <v/>
      </c>
      <c r="BW33" s="52" t="str">
        <f>IFERROR(VLOOKUP($B33,BW$2:$CN$5,MAX($BT$6:$CM$6)+2-BW$6,0)*BW$7,"")</f>
        <v/>
      </c>
      <c r="BX33" s="52" t="str">
        <f>IFERROR(VLOOKUP($B33,BX$2:$CN$5,MAX($BT$6:$CM$6)+2-BX$6,0)*BX$7,"")</f>
        <v/>
      </c>
      <c r="BY33" s="52" t="str">
        <f>IFERROR(VLOOKUP($B33,BY$2:$CN$5,MAX($BT$6:$CM$6)+2-BY$6,0)*BY$7,"")</f>
        <v/>
      </c>
      <c r="BZ33" s="52" t="str">
        <f>IFERROR(VLOOKUP($B33,BZ$2:$CN$5,MAX($BT$6:$CM$6)+2-BZ$6,0)*BZ$7,"")</f>
        <v/>
      </c>
      <c r="CA33" s="52" t="str">
        <f>IFERROR(VLOOKUP($B33,CA$2:$CN$5,MAX($BT$6:$CM$6)+2-CA$6,0)*CA$7,"")</f>
        <v/>
      </c>
      <c r="CB33" s="52" t="str">
        <f>IFERROR(VLOOKUP($B33,CB$2:$CN$5,MAX($BT$6:$CM$6)+2-CB$6,0)*CB$7,"")</f>
        <v/>
      </c>
      <c r="CC33" s="52" t="str">
        <f>IFERROR(VLOOKUP($B33,CC$2:$CN$5,MAX($BT$6:$CM$6)+2-CC$6,0)*CC$7,"")</f>
        <v/>
      </c>
      <c r="CD33" s="52" t="str">
        <f>IFERROR(VLOOKUP($B33,CD$2:$CN$5,MAX($BT$6:$CM$6)+2-CD$6,0)*CD$7,"")</f>
        <v/>
      </c>
      <c r="CE33" s="52" t="str">
        <f>IFERROR(VLOOKUP($B33,CE$2:$CN$5,MAX($BT$6:$CM$6)+2-CE$6,0)*CE$7,"")</f>
        <v/>
      </c>
      <c r="CF33" s="52" t="str">
        <f>IFERROR(VLOOKUP($B33,CF$2:$CN$5,MAX($BT$6:$CM$6)+2-CF$6,0)*CF$7,"")</f>
        <v/>
      </c>
      <c r="CG33" s="52" t="str">
        <f>IFERROR(VLOOKUP($B33,CG$2:$CN$5,MAX($BT$6:$CM$6)+2-CG$6,0)*CG$7,"")</f>
        <v/>
      </c>
      <c r="CH33" s="52" t="str">
        <f>IFERROR(VLOOKUP($B33,CH$2:$CN$5,MAX($BT$6:$CM$6)+2-CH$6,0)*CH$7,"")</f>
        <v/>
      </c>
      <c r="CI33" s="52" t="str">
        <f>IFERROR(VLOOKUP($B33,CI$2:$CN$5,MAX($BT$6:$CM$6)+2-CI$6,0)*CI$7,"")</f>
        <v/>
      </c>
      <c r="CJ33" s="52" t="str">
        <f>IFERROR(VLOOKUP($B33,CJ$2:$CN$5,MAX($BT$6:$CM$6)+2-CJ$6,0)*CJ$7,"")</f>
        <v/>
      </c>
      <c r="CK33" s="52" t="str">
        <f>IFERROR(VLOOKUP($B33,CK$2:$CN$5,MAX($BT$6:$CM$6)+2-CK$6,0)*CK$7,"")</f>
        <v/>
      </c>
      <c r="CL33" s="52" t="str">
        <f>IFERROR(VLOOKUP($B33,CL$2:$CN$5,MAX($BT$6:$CM$6)+2-CL$6,0)*CL$7,"")</f>
        <v/>
      </c>
      <c r="CM33" s="52" t="str">
        <f>IFERROR(VLOOKUP($B33,CM$2:$CN$5,MAX($BT$6:$CM$6)+2-CM$6,0)*CM$7,"")</f>
        <v/>
      </c>
      <c r="CP33" s="53"/>
      <c r="CQ33" s="54" t="str">
        <f>IFERROR(VLOOKUP($B33,BT$49:$CN$58,MAX($CQ$6:$DJ$6)+2-CQ$6,0)*CQ$7,"")</f>
        <v/>
      </c>
      <c r="CR33" s="54" t="str">
        <f>IFERROR(VLOOKUP($B33,BU$49:$CN$58,MAX($CQ$6:$DJ$6)+2-CR$6,0)*CR$7,"")</f>
        <v/>
      </c>
      <c r="CS33" s="54" t="str">
        <f>IFERROR(VLOOKUP($B33,BV$49:$CN$58,MAX($CQ$6:$DJ$6)+2-CS$6,0)*CS$7,"")</f>
        <v/>
      </c>
      <c r="CT33" s="54" t="str">
        <f>IFERROR(VLOOKUP($B33,BW$49:$CN$58,MAX($CQ$6:$DJ$6)+2-CT$6,0)*CT$7,"")</f>
        <v/>
      </c>
      <c r="CU33" s="54" t="str">
        <f>IFERROR(VLOOKUP($B33,BX$49:$CN$58,MAX($CQ$6:$DJ$6)+2-CU$6,0)*CU$7,"")</f>
        <v/>
      </c>
      <c r="CV33" s="54" t="str">
        <f>IFERROR(VLOOKUP($B33,BY$49:$CN$58,MAX($CQ$6:$DJ$6)+2-CV$6,0)*CV$7,"")</f>
        <v/>
      </c>
      <c r="CW33" s="54" t="str">
        <f>IFERROR(VLOOKUP($B33,BZ$49:$CN$58,MAX($CQ$6:$DJ$6)+2-CW$6,0)*CW$7,"")</f>
        <v/>
      </c>
      <c r="CX33" s="54" t="str">
        <f>IFERROR(VLOOKUP($B33,CA$49:$CN$58,MAX($CQ$6:$DJ$6)+2-CX$6,0)*CX$7,"")</f>
        <v/>
      </c>
      <c r="CY33" s="54" t="str">
        <f>IFERROR(VLOOKUP($B33,CB$49:$CN$58,MAX($CQ$6:$DJ$6)+2-CY$6,0)*CY$7,"")</f>
        <v/>
      </c>
      <c r="CZ33" s="54" t="str">
        <f>IFERROR(VLOOKUP($B33,CC$49:$CN$58,MAX($CQ$6:$DJ$6)+2-CZ$6,0)*CZ$7,"")</f>
        <v/>
      </c>
      <c r="DA33" s="54" t="str">
        <f>IFERROR(VLOOKUP($B33,CD$49:$CN$58,MAX($CQ$6:$DJ$6)+2-DA$6,0)*DA$7,"")</f>
        <v/>
      </c>
      <c r="DB33" s="54" t="str">
        <f>IFERROR(VLOOKUP($B33,CE$49:$CN$58,MAX($CQ$6:$DJ$6)+2-DB$6,0)*DB$7,"")</f>
        <v/>
      </c>
      <c r="DC33" s="54" t="str">
        <f>IFERROR(VLOOKUP($B33,CF$49:$CN$58,MAX($CQ$6:$DJ$6)+2-DC$6,0)*DC$7,"")</f>
        <v/>
      </c>
      <c r="DD33" s="54" t="str">
        <f>IFERROR(VLOOKUP($B33,CG$49:$CN$58,MAX($CQ$6:$DJ$6)+2-DD$6,0)*DD$7,"")</f>
        <v/>
      </c>
      <c r="DE33" s="54" t="str">
        <f>IFERROR(VLOOKUP($B33,CH$49:$CN$58,MAX($CQ$6:$DJ$6)+2-DE$6,0)*DE$7,"")</f>
        <v/>
      </c>
      <c r="DF33" s="54" t="str">
        <f>IFERROR(VLOOKUP($B33,CI$49:$CN$58,MAX($CQ$6:$DJ$6)+2-DF$6,0)*DF$7,"")</f>
        <v/>
      </c>
      <c r="DG33" s="54" t="str">
        <f>IFERROR(VLOOKUP($B33,CJ$49:$CN$58,MAX($CQ$6:$DJ$6)+2-DG$6,0)*DG$7,"")</f>
        <v/>
      </c>
      <c r="DH33" s="54" t="str">
        <f>IFERROR(VLOOKUP($B33,CK$49:$CN$58,MAX($CQ$6:$DJ$6)+2-DH$6,0)*DH$7,"")</f>
        <v/>
      </c>
      <c r="DI33" s="54" t="str">
        <f>IFERROR(VLOOKUP($B33,CL$49:$CN$58,MAX($CQ$6:$DJ$6)+2-DI$6,0)*DI$7,"")</f>
        <v/>
      </c>
      <c r="DJ33" s="54" t="str">
        <f>IFERROR(VLOOKUP($B33,CM$49:$CN$58,MAX($CQ$6:$DJ$6)+2-DJ$6,0)*DJ$7,"")</f>
        <v/>
      </c>
      <c r="DK33" s="55">
        <f t="shared" si="18"/>
        <v>0</v>
      </c>
      <c r="DM33" s="56" t="str">
        <f>IFERROR(VLOOKUP($B33,BT$60:$CN$69,MAX($BT$6:$CM$6)+2-DM$6,0)*DM$7,"")</f>
        <v/>
      </c>
      <c r="DN33" s="56" t="str">
        <f>IFERROR(VLOOKUP($B33,BU$60:$CN$69,MAX($BT$6:$CM$6)+2-DN$6,0)*DN$7,"")</f>
        <v/>
      </c>
      <c r="DO33" s="56" t="str">
        <f>IFERROR(VLOOKUP($B33,BV$60:$CN$69,MAX($BT$6:$CM$6)+2-DO$6,0)*DO$7,"")</f>
        <v/>
      </c>
      <c r="DP33" s="56" t="str">
        <f>IFERROR(VLOOKUP($B33,BW$60:$CN$69,MAX($BT$6:$CM$6)+2-DP$6,0)*DP$7,"")</f>
        <v/>
      </c>
      <c r="DQ33" s="56" t="str">
        <f>IFERROR(VLOOKUP($B33,BX$60:$CN$69,MAX($BT$6:$CM$6)+2-DQ$6,0)*DQ$7,"")</f>
        <v/>
      </c>
      <c r="DR33" s="56" t="str">
        <f>IFERROR(VLOOKUP($B33,BY$60:$CN$69,MAX($BT$6:$CM$6)+2-DR$6,0)*DR$7,"")</f>
        <v/>
      </c>
      <c r="DS33" s="56" t="str">
        <f>IFERROR(VLOOKUP($B33,BZ$60:$CN$69,MAX($BT$6:$CM$6)+2-DS$6,0)*DS$7,"")</f>
        <v/>
      </c>
      <c r="DT33" s="56" t="str">
        <f>IFERROR(VLOOKUP($B33,CA$60:$CN$69,MAX($BT$6:$CM$6)+2-DT$6,0)*DT$7,"")</f>
        <v/>
      </c>
      <c r="DU33" s="56" t="str">
        <f>IFERROR(VLOOKUP($B33,CB$60:$CN$69,MAX($BT$6:$CM$6)+2-DU$6,0)*DU$7,"")</f>
        <v/>
      </c>
      <c r="DV33" s="56" t="str">
        <f>IFERROR(VLOOKUP($B33,CC$60:$CN$69,MAX($BT$6:$CM$6)+2-DV$6,0)*DV$7,"")</f>
        <v/>
      </c>
      <c r="DW33" s="56" t="str">
        <f>IFERROR(VLOOKUP($B33,CD$60:$CN$69,MAX($BT$6:$CM$6)+2-DW$6,0)*DW$7,"")</f>
        <v/>
      </c>
      <c r="DX33" s="56" t="str">
        <f>IFERROR(VLOOKUP($B33,CE$60:$CN$69,MAX($BT$6:$CM$6)+2-DX$6,0)*DX$7,"")</f>
        <v/>
      </c>
      <c r="DY33" s="56" t="str">
        <f>IFERROR(VLOOKUP($B33,CF$60:$CN$69,MAX($BT$6:$CM$6)+2-DY$6,0)*DY$7,"")</f>
        <v/>
      </c>
      <c r="DZ33" s="56" t="str">
        <f>IFERROR(VLOOKUP($B33,CG$60:$CN$69,MAX($BT$6:$CM$6)+2-DZ$6,0)*DZ$7,"")</f>
        <v/>
      </c>
      <c r="EA33" s="56" t="str">
        <f>IFERROR(VLOOKUP($B33,CH$60:$CN$69,MAX($BT$6:$CM$6)+2-EA$6,0)*EA$7,"")</f>
        <v/>
      </c>
      <c r="EB33" s="56" t="str">
        <f>IFERROR(VLOOKUP($B33,CI$60:$CN$69,MAX($BT$6:$CM$6)+2-EB$6,0)*EB$7,"")</f>
        <v/>
      </c>
      <c r="EC33" s="56" t="str">
        <f>IFERROR(VLOOKUP($B33,CJ$60:$CN$69,MAX($BT$6:$CM$6)+2-EC$6,0)*EC$7,"")</f>
        <v/>
      </c>
      <c r="ED33" s="56" t="str">
        <f>IFERROR(VLOOKUP($B33,CK$60:$CN$69,MAX($BT$6:$CM$6)+2-ED$6,0)*ED$7,"")</f>
        <v/>
      </c>
      <c r="EE33" s="56" t="str">
        <f>IFERROR(VLOOKUP($B33,CL$60:$CN$69,MAX($BT$6:$CM$6)+2-EE$6,0)*EE$7,"")</f>
        <v/>
      </c>
      <c r="EF33" s="56" t="str">
        <f>IFERROR(VLOOKUP($B33,CM$60:$CN$69,MAX($BT$6:$CM$6)+2-EF$6,0)*EF$7,"")</f>
        <v/>
      </c>
      <c r="EG33" s="57">
        <f t="shared" si="19"/>
        <v>0</v>
      </c>
      <c r="EJ33" s="1">
        <v>26</v>
      </c>
      <c r="EL33" s="1">
        <v>26</v>
      </c>
      <c r="EN33" s="1">
        <v>26</v>
      </c>
      <c r="EP33" s="1">
        <v>26</v>
      </c>
    </row>
    <row r="34" spans="1:146" ht="18" hidden="1">
      <c r="A34" s="36" t="s">
        <v>53</v>
      </c>
      <c r="B34" s="66"/>
      <c r="C34" s="58"/>
      <c r="D34" s="59"/>
      <c r="E34" s="59"/>
      <c r="F34" s="67"/>
      <c r="G34" s="37"/>
      <c r="H34" s="43">
        <f t="shared" si="0"/>
        <v>0</v>
      </c>
      <c r="I34" s="43">
        <f t="shared" si="1"/>
        <v>0</v>
      </c>
      <c r="J34" s="43">
        <f t="shared" si="2"/>
        <v>0</v>
      </c>
      <c r="K34" s="43">
        <f t="shared" si="3"/>
        <v>0</v>
      </c>
      <c r="L34" s="43">
        <f t="shared" si="4"/>
        <v>0</v>
      </c>
      <c r="M34" s="43">
        <f t="shared" si="5"/>
        <v>0</v>
      </c>
      <c r="N34" s="43">
        <f t="shared" si="6"/>
        <v>0</v>
      </c>
      <c r="O34" s="44">
        <f t="shared" si="7"/>
        <v>0</v>
      </c>
      <c r="P34" s="45" t="str">
        <f t="shared" si="8"/>
        <v/>
      </c>
      <c r="Q34" s="45">
        <f t="shared" si="9"/>
        <v>0</v>
      </c>
      <c r="R34" s="46"/>
      <c r="S34" s="46" t="str">
        <f t="shared" si="10"/>
        <v/>
      </c>
      <c r="T34" s="46">
        <f t="shared" si="11"/>
        <v>0</v>
      </c>
      <c r="U34" s="47" t="str">
        <f>IFERROR(VLOOKUP($B34,U$3:$BN$5,MAX($U$6:$BM$6)+2-U$6,0),"")</f>
        <v/>
      </c>
      <c r="V34" s="47" t="str">
        <f>IFERROR(VLOOKUP($B34,V$3:$BN$5,MAX($U$6:$BM$6)+2-V$6,0),"")</f>
        <v/>
      </c>
      <c r="W34" s="47" t="str">
        <f>IFERROR(VLOOKUP($B34,W$3:$BN$5,MAX($U$6:$BM$6)+2-W$6,0),"")</f>
        <v/>
      </c>
      <c r="X34" s="47" t="str">
        <f>IFERROR(VLOOKUP($B34,X$3:$BN$5,MAX($U$6:$BM$6)+2-X$6,0),"")</f>
        <v/>
      </c>
      <c r="Y34" s="47" t="str">
        <f>IFERROR(VLOOKUP($B34,Y$3:$BN$5,MAX($U$6:$BM$6)+2-Y$6,0),"")</f>
        <v/>
      </c>
      <c r="Z34" s="47" t="str">
        <f>IFERROR(VLOOKUP($B34,Z$3:$BN$5,MAX($U$6:$BM$6)+2-Z$6,0),"")</f>
        <v/>
      </c>
      <c r="AA34" s="47" t="str">
        <f>IFERROR(VLOOKUP($B34,AA$3:$BN$5,MAX($U$6:$BM$6)+2-AA$6,0),"")</f>
        <v/>
      </c>
      <c r="AB34" s="47" t="str">
        <f>IFERROR(VLOOKUP($B34,AB$3:$BN$5,MAX($U$6:$BM$6)+2-AB$6,0),"")</f>
        <v/>
      </c>
      <c r="AC34" s="47" t="str">
        <f>IFERROR(VLOOKUP($B34,AC$3:$BN$5,MAX($U$6:$BM$6)+2-AC$6,0),"")</f>
        <v/>
      </c>
      <c r="AD34" s="47" t="str">
        <f>IFERROR(VLOOKUP($B34,AD$3:$BN$5,MAX($U$6:$BM$6)+2-AD$6,0),"")</f>
        <v/>
      </c>
      <c r="AE34" s="47" t="str">
        <f>IFERROR(VLOOKUP($B34,AE$3:$BN$5,MAX($U$6:$BM$6)+2-AE$6,0),"")</f>
        <v/>
      </c>
      <c r="AF34" s="47" t="str">
        <f>IFERROR(VLOOKUP($B34,AF$3:$BN$5,MAX($U$6:$BM$6)+2-AF$6,0),"")</f>
        <v/>
      </c>
      <c r="AG34" s="47" t="str">
        <f>IFERROR(VLOOKUP($B34,AG$3:$BN$5,MAX($U$6:$BM$6)+2-AG$6,0),"")</f>
        <v/>
      </c>
      <c r="AH34" s="47" t="str">
        <f>IFERROR(VLOOKUP($B34,AH$3:$BN$5,MAX($U$6:$BM$6)+2-AH$6,0),"")</f>
        <v/>
      </c>
      <c r="AI34" s="47" t="str">
        <f>IFERROR(VLOOKUP($B34,AI$3:$BN$5,MAX($U$6:$BM$6)+2-AI$6,0),"")</f>
        <v/>
      </c>
      <c r="AJ34" s="47" t="str">
        <f>IFERROR(VLOOKUP($B34,AJ$3:$BN$5,MAX($U$6:$BM$6)+2-AJ$6,0),"")</f>
        <v/>
      </c>
      <c r="AK34" s="47" t="str">
        <f>IFERROR(VLOOKUP($B34,AK$3:$BN$5,MAX($U$6:$BM$6)+2-AK$6,0),"")</f>
        <v/>
      </c>
      <c r="AL34" s="47" t="str">
        <f>IFERROR(VLOOKUP($B34,AL$3:$BN$5,MAX($U$6:$BM$6)+2-AL$6,0),"")</f>
        <v/>
      </c>
      <c r="AM34" s="47" t="str">
        <f>IFERROR(VLOOKUP($B34,AM$3:$BN$5,MAX($U$6:$BM$6)+2-AM$6,0),"")</f>
        <v/>
      </c>
      <c r="AN34" s="47" t="str">
        <f>IFERROR(VLOOKUP($B34,AN$3:$BN$5,MAX($U$6:$BM$6)+2-AN$6,0),"")</f>
        <v/>
      </c>
      <c r="AO34" s="47" t="str">
        <f>IFERROR(VLOOKUP($B34,AO$3:$BN$5,MAX($U$6:$BM$6)+2-AO$6,0),"")</f>
        <v/>
      </c>
      <c r="AP34" s="47" t="str">
        <f>IFERROR(VLOOKUP($B34,AP$3:$BN$5,MAX($U$6:$BM$6)+2-AP$6,0),"")</f>
        <v/>
      </c>
      <c r="AQ34" s="47" t="str">
        <f>IFERROR(VLOOKUP($B34,AQ$3:$BN$5,MAX($U$6:$BM$6)+2-AQ$6,0),"")</f>
        <v/>
      </c>
      <c r="AR34" s="47" t="str">
        <f>IFERROR(VLOOKUP($B34,AR$3:$BN$5,MAX($U$6:$BM$6)+2-AR$6,0),"")</f>
        <v/>
      </c>
      <c r="AS34" s="47" t="str">
        <f>IFERROR(VLOOKUP($B34,AS$3:$BN$5,MAX($U$6:$BM$6)+2-AS$6,0),"")</f>
        <v/>
      </c>
      <c r="AT34" s="47" t="str">
        <f>IFERROR(VLOOKUP($B34,AT$3:$BN$5,MAX($U$6:$BM$6)+2-AT$6,0),"")</f>
        <v/>
      </c>
      <c r="AU34" s="47" t="str">
        <f>IFERROR(VLOOKUP($B34,AU$3:$BN$5,MAX($U$6:$BM$6)+2-AU$6,0),"")</f>
        <v/>
      </c>
      <c r="AV34" s="47" t="str">
        <f>IFERROR(VLOOKUP($B34,AV$3:$BN$5,MAX($U$6:$BM$6)+2-AV$6,0),"")</f>
        <v/>
      </c>
      <c r="AW34" s="47" t="str">
        <f>IFERROR(VLOOKUP($B34,AW$3:$BN$5,MAX($U$6:$BM$6)+2-AW$6,0),"")</f>
        <v/>
      </c>
      <c r="AX34" s="47" t="str">
        <f>IFERROR(VLOOKUP($B34,AX$3:$BN$5,MAX($U$6:$BM$6)+2-AX$6,0),"")</f>
        <v/>
      </c>
      <c r="AY34" s="47" t="str">
        <f>IFERROR(VLOOKUP($B34,AY$3:$BN$5,MAX($U$6:$BM$6)+2-AY$6,0),"")</f>
        <v/>
      </c>
      <c r="AZ34" s="47" t="str">
        <f>IFERROR(VLOOKUP($B34,AZ$3:$BN$5,MAX($U$6:$BM$6)+2-AZ$6,0),"")</f>
        <v/>
      </c>
      <c r="BA34" s="47" t="str">
        <f>IFERROR(VLOOKUP($B34,BA$3:$BN$5,MAX($U$6:$BM$6)+2-BA$6,0),"")</f>
        <v/>
      </c>
      <c r="BB34" s="47" t="str">
        <f>IFERROR(VLOOKUP($B34,BB$3:$BN$5,MAX($U$6:$BM$6)+2-BB$6,0),"")</f>
        <v/>
      </c>
      <c r="BC34" s="47" t="str">
        <f>IFERROR(VLOOKUP($B34,BC$3:$BN$5,MAX($U$6:$BM$6)+2-BC$6,0),"")</f>
        <v/>
      </c>
      <c r="BD34" s="47" t="str">
        <f>IFERROR(VLOOKUP($B34,BD$3:$BN$5,MAX($U$6:$BM$6)+2-BD$6,0),"")</f>
        <v/>
      </c>
      <c r="BE34" s="47" t="str">
        <f>IFERROR(VLOOKUP($B34,BE$3:$BN$5,MAX($U$6:$BM$6)+2-BE$6,0),"")</f>
        <v/>
      </c>
      <c r="BF34" s="47" t="str">
        <f>IFERROR(VLOOKUP($B34,BF$3:$BN$5,MAX($U$6:$BM$6)+2-BF$6,0),"")</f>
        <v/>
      </c>
      <c r="BG34" s="47" t="str">
        <f>IFERROR(VLOOKUP($B34,BG$3:$BN$5,MAX($U$6:$BM$6)+2-BG$6,0),"")</f>
        <v/>
      </c>
      <c r="BH34" s="47" t="str">
        <f>IFERROR(VLOOKUP($B34,BH$3:$BN$5,MAX($U$6:$BM$6)+2-BH$6,0),"")</f>
        <v/>
      </c>
      <c r="BI34" s="47" t="str">
        <f>IFERROR(VLOOKUP($B34,BI$3:$BN$5,MAX($U$6:$BM$6)+2-BI$6,0),"")</f>
        <v/>
      </c>
      <c r="BJ34" s="47" t="str">
        <f>IFERROR(VLOOKUP($B34,BJ$3:$BN$5,MAX($U$6:$BM$6)+2-BJ$6,0),"")</f>
        <v/>
      </c>
      <c r="BK34" s="47" t="str">
        <f>IFERROR(VLOOKUP($B34,BK$3:$BN$5,MAX($U$6:$BM$6)+2-BK$6,0),"")</f>
        <v/>
      </c>
      <c r="BL34" s="47" t="str">
        <f>IFERROR(VLOOKUP($B34,BL$3:$BN$5,MAX($U$6:$BM$6)+2-BL$6,0),"")</f>
        <v/>
      </c>
      <c r="BM34" s="47" t="str">
        <f>IFERROR(VLOOKUP($B34,BM$3:$BN$5,MAX($U$6:$BM$6)+2-BM$6,0),"")</f>
        <v/>
      </c>
      <c r="BN34" s="46">
        <f t="shared" si="12"/>
        <v>0</v>
      </c>
      <c r="BO34" s="48" t="str">
        <f t="shared" si="13"/>
        <v/>
      </c>
      <c r="BP34" s="48" t="str">
        <f t="shared" si="14"/>
        <v/>
      </c>
      <c r="BQ34" s="49" t="str">
        <f t="shared" si="15"/>
        <v/>
      </c>
      <c r="BR34" s="50">
        <f t="shared" si="16"/>
        <v>0</v>
      </c>
      <c r="BS34" s="51">
        <f t="shared" si="17"/>
        <v>0</v>
      </c>
      <c r="BT34" s="52" t="str">
        <f>IFERROR(VLOOKUP($B34,BT$2:$CN$5,MAX($BT$6:$CM$6)+2-BT$6,0)*BT$7,"")</f>
        <v/>
      </c>
      <c r="BU34" s="52" t="str">
        <f>IFERROR(VLOOKUP($B34,BU$2:$CN$5,MAX($BT$6:$CM$6)+2-BU$6,0)*BU$7,"")</f>
        <v/>
      </c>
      <c r="BV34" s="52" t="str">
        <f>IFERROR(VLOOKUP($B34,BV$2:$CN$5,MAX($BT$6:$CM$6)+2-BV$6,0)*BV$7,"")</f>
        <v/>
      </c>
      <c r="BW34" s="52" t="str">
        <f>IFERROR(VLOOKUP($B34,BW$2:$CN$5,MAX($BT$6:$CM$6)+2-BW$6,0)*BW$7,"")</f>
        <v/>
      </c>
      <c r="BX34" s="52" t="str">
        <f>IFERROR(VLOOKUP($B34,BX$2:$CN$5,MAX($BT$6:$CM$6)+2-BX$6,0)*BX$7,"")</f>
        <v/>
      </c>
      <c r="BY34" s="52" t="str">
        <f>IFERROR(VLOOKUP($B34,BY$2:$CN$5,MAX($BT$6:$CM$6)+2-BY$6,0)*BY$7,"")</f>
        <v/>
      </c>
      <c r="BZ34" s="52" t="str">
        <f>IFERROR(VLOOKUP($B34,BZ$2:$CN$5,MAX($BT$6:$CM$6)+2-BZ$6,0)*BZ$7,"")</f>
        <v/>
      </c>
      <c r="CA34" s="52" t="str">
        <f>IFERROR(VLOOKUP($B34,CA$2:$CN$5,MAX($BT$6:$CM$6)+2-CA$6,0)*CA$7,"")</f>
        <v/>
      </c>
      <c r="CB34" s="52" t="str">
        <f>IFERROR(VLOOKUP($B34,CB$2:$CN$5,MAX($BT$6:$CM$6)+2-CB$6,0)*CB$7,"")</f>
        <v/>
      </c>
      <c r="CC34" s="52" t="str">
        <f>IFERROR(VLOOKUP($B34,CC$2:$CN$5,MAX($BT$6:$CM$6)+2-CC$6,0)*CC$7,"")</f>
        <v/>
      </c>
      <c r="CD34" s="52" t="str">
        <f>IFERROR(VLOOKUP($B34,CD$2:$CN$5,MAX($BT$6:$CM$6)+2-CD$6,0)*CD$7,"")</f>
        <v/>
      </c>
      <c r="CE34" s="52" t="str">
        <f>IFERROR(VLOOKUP($B34,CE$2:$CN$5,MAX($BT$6:$CM$6)+2-CE$6,0)*CE$7,"")</f>
        <v/>
      </c>
      <c r="CF34" s="52" t="str">
        <f>IFERROR(VLOOKUP($B34,CF$2:$CN$5,MAX($BT$6:$CM$6)+2-CF$6,0)*CF$7,"")</f>
        <v/>
      </c>
      <c r="CG34" s="52" t="str">
        <f>IFERROR(VLOOKUP($B34,CG$2:$CN$5,MAX($BT$6:$CM$6)+2-CG$6,0)*CG$7,"")</f>
        <v/>
      </c>
      <c r="CH34" s="52" t="str">
        <f>IFERROR(VLOOKUP($B34,CH$2:$CN$5,MAX($BT$6:$CM$6)+2-CH$6,0)*CH$7,"")</f>
        <v/>
      </c>
      <c r="CI34" s="52" t="str">
        <f>IFERROR(VLOOKUP($B34,CI$2:$CN$5,MAX($BT$6:$CM$6)+2-CI$6,0)*CI$7,"")</f>
        <v/>
      </c>
      <c r="CJ34" s="52" t="str">
        <f>IFERROR(VLOOKUP($B34,CJ$2:$CN$5,MAX($BT$6:$CM$6)+2-CJ$6,0)*CJ$7,"")</f>
        <v/>
      </c>
      <c r="CK34" s="52" t="str">
        <f>IFERROR(VLOOKUP($B34,CK$2:$CN$5,MAX($BT$6:$CM$6)+2-CK$6,0)*CK$7,"")</f>
        <v/>
      </c>
      <c r="CL34" s="52" t="str">
        <f>IFERROR(VLOOKUP($B34,CL$2:$CN$5,MAX($BT$6:$CM$6)+2-CL$6,0)*CL$7,"")</f>
        <v/>
      </c>
      <c r="CM34" s="52" t="str">
        <f>IFERROR(VLOOKUP($B34,CM$2:$CN$5,MAX($BT$6:$CM$6)+2-CM$6,0)*CM$7,"")</f>
        <v/>
      </c>
      <c r="CP34" s="53"/>
      <c r="CQ34" s="54" t="str">
        <f>IFERROR(VLOOKUP($B34,BT$49:$CN$58,MAX($CQ$6:$DJ$6)+2-CQ$6,0)*CQ$7,"")</f>
        <v/>
      </c>
      <c r="CR34" s="54" t="str">
        <f>IFERROR(VLOOKUP($B34,BU$49:$CN$58,MAX($CQ$6:$DJ$6)+2-CR$6,0)*CR$7,"")</f>
        <v/>
      </c>
      <c r="CS34" s="54" t="str">
        <f>IFERROR(VLOOKUP($B34,BV$49:$CN$58,MAX($CQ$6:$DJ$6)+2-CS$6,0)*CS$7,"")</f>
        <v/>
      </c>
      <c r="CT34" s="54" t="str">
        <f>IFERROR(VLOOKUP($B34,BW$49:$CN$58,MAX($CQ$6:$DJ$6)+2-CT$6,0)*CT$7,"")</f>
        <v/>
      </c>
      <c r="CU34" s="54" t="str">
        <f>IFERROR(VLOOKUP($B34,BX$49:$CN$58,MAX($CQ$6:$DJ$6)+2-CU$6,0)*CU$7,"")</f>
        <v/>
      </c>
      <c r="CV34" s="54" t="str">
        <f>IFERROR(VLOOKUP($B34,BY$49:$CN$58,MAX($CQ$6:$DJ$6)+2-CV$6,0)*CV$7,"")</f>
        <v/>
      </c>
      <c r="CW34" s="54" t="str">
        <f>IFERROR(VLOOKUP($B34,BZ$49:$CN$58,MAX($CQ$6:$DJ$6)+2-CW$6,0)*CW$7,"")</f>
        <v/>
      </c>
      <c r="CX34" s="54" t="str">
        <f>IFERROR(VLOOKUP($B34,CA$49:$CN$58,MAX($CQ$6:$DJ$6)+2-CX$6,0)*CX$7,"")</f>
        <v/>
      </c>
      <c r="CY34" s="54" t="str">
        <f>IFERROR(VLOOKUP($B34,CB$49:$CN$58,MAX($CQ$6:$DJ$6)+2-CY$6,0)*CY$7,"")</f>
        <v/>
      </c>
      <c r="CZ34" s="54" t="str">
        <f>IFERROR(VLOOKUP($B34,CC$49:$CN$58,MAX($CQ$6:$DJ$6)+2-CZ$6,0)*CZ$7,"")</f>
        <v/>
      </c>
      <c r="DA34" s="54" t="str">
        <f>IFERROR(VLOOKUP($B34,CD$49:$CN$58,MAX($CQ$6:$DJ$6)+2-DA$6,0)*DA$7,"")</f>
        <v/>
      </c>
      <c r="DB34" s="54" t="str">
        <f>IFERROR(VLOOKUP($B34,CE$49:$CN$58,MAX($CQ$6:$DJ$6)+2-DB$6,0)*DB$7,"")</f>
        <v/>
      </c>
      <c r="DC34" s="54" t="str">
        <f>IFERROR(VLOOKUP($B34,CF$49:$CN$58,MAX($CQ$6:$DJ$6)+2-DC$6,0)*DC$7,"")</f>
        <v/>
      </c>
      <c r="DD34" s="54" t="str">
        <f>IFERROR(VLOOKUP($B34,CG$49:$CN$58,MAX($CQ$6:$DJ$6)+2-DD$6,0)*DD$7,"")</f>
        <v/>
      </c>
      <c r="DE34" s="54" t="str">
        <f>IFERROR(VLOOKUP($B34,CH$49:$CN$58,MAX($CQ$6:$DJ$6)+2-DE$6,0)*DE$7,"")</f>
        <v/>
      </c>
      <c r="DF34" s="54" t="str">
        <f>IFERROR(VLOOKUP($B34,CI$49:$CN$58,MAX($CQ$6:$DJ$6)+2-DF$6,0)*DF$7,"")</f>
        <v/>
      </c>
      <c r="DG34" s="54" t="str">
        <f>IFERROR(VLOOKUP($B34,CJ$49:$CN$58,MAX($CQ$6:$DJ$6)+2-DG$6,0)*DG$7,"")</f>
        <v/>
      </c>
      <c r="DH34" s="54" t="str">
        <f>IFERROR(VLOOKUP($B34,CK$49:$CN$58,MAX($CQ$6:$DJ$6)+2-DH$6,0)*DH$7,"")</f>
        <v/>
      </c>
      <c r="DI34" s="54" t="str">
        <f>IFERROR(VLOOKUP($B34,CL$49:$CN$58,MAX($CQ$6:$DJ$6)+2-DI$6,0)*DI$7,"")</f>
        <v/>
      </c>
      <c r="DJ34" s="54" t="str">
        <f>IFERROR(VLOOKUP($B34,CM$49:$CN$58,MAX($CQ$6:$DJ$6)+2-DJ$6,0)*DJ$7,"")</f>
        <v/>
      </c>
      <c r="DK34" s="55">
        <f t="shared" si="18"/>
        <v>0</v>
      </c>
      <c r="DM34" s="56" t="str">
        <f>IFERROR(VLOOKUP($B34,BT$60:$CN$69,MAX($BT$6:$CM$6)+2-DM$6,0)*DM$7,"")</f>
        <v/>
      </c>
      <c r="DN34" s="56" t="str">
        <f>IFERROR(VLOOKUP($B34,BU$60:$CN$69,MAX($BT$6:$CM$6)+2-DN$6,0)*DN$7,"")</f>
        <v/>
      </c>
      <c r="DO34" s="56" t="str">
        <f>IFERROR(VLOOKUP($B34,BV$60:$CN$69,MAX($BT$6:$CM$6)+2-DO$6,0)*DO$7,"")</f>
        <v/>
      </c>
      <c r="DP34" s="56" t="str">
        <f>IFERROR(VLOOKUP($B34,BW$60:$CN$69,MAX($BT$6:$CM$6)+2-DP$6,0)*DP$7,"")</f>
        <v/>
      </c>
      <c r="DQ34" s="56" t="str">
        <f>IFERROR(VLOOKUP($B34,BX$60:$CN$69,MAX($BT$6:$CM$6)+2-DQ$6,0)*DQ$7,"")</f>
        <v/>
      </c>
      <c r="DR34" s="56" t="str">
        <f>IFERROR(VLOOKUP($B34,BY$60:$CN$69,MAX($BT$6:$CM$6)+2-DR$6,0)*DR$7,"")</f>
        <v/>
      </c>
      <c r="DS34" s="56" t="str">
        <f>IFERROR(VLOOKUP($B34,BZ$60:$CN$69,MAX($BT$6:$CM$6)+2-DS$6,0)*DS$7,"")</f>
        <v/>
      </c>
      <c r="DT34" s="56" t="str">
        <f>IFERROR(VLOOKUP($B34,CA$60:$CN$69,MAX($BT$6:$CM$6)+2-DT$6,0)*DT$7,"")</f>
        <v/>
      </c>
      <c r="DU34" s="56" t="str">
        <f>IFERROR(VLOOKUP($B34,CB$60:$CN$69,MAX($BT$6:$CM$6)+2-DU$6,0)*DU$7,"")</f>
        <v/>
      </c>
      <c r="DV34" s="56" t="str">
        <f>IFERROR(VLOOKUP($B34,CC$60:$CN$69,MAX($BT$6:$CM$6)+2-DV$6,0)*DV$7,"")</f>
        <v/>
      </c>
      <c r="DW34" s="56" t="str">
        <f>IFERROR(VLOOKUP($B34,CD$60:$CN$69,MAX($BT$6:$CM$6)+2-DW$6,0)*DW$7,"")</f>
        <v/>
      </c>
      <c r="DX34" s="56" t="str">
        <f>IFERROR(VLOOKUP($B34,CE$60:$CN$69,MAX($BT$6:$CM$6)+2-DX$6,0)*DX$7,"")</f>
        <v/>
      </c>
      <c r="DY34" s="56" t="str">
        <f>IFERROR(VLOOKUP($B34,CF$60:$CN$69,MAX($BT$6:$CM$6)+2-DY$6,0)*DY$7,"")</f>
        <v/>
      </c>
      <c r="DZ34" s="56" t="str">
        <f>IFERROR(VLOOKUP($B34,CG$60:$CN$69,MAX($BT$6:$CM$6)+2-DZ$6,0)*DZ$7,"")</f>
        <v/>
      </c>
      <c r="EA34" s="56" t="str">
        <f>IFERROR(VLOOKUP($B34,CH$60:$CN$69,MAX($BT$6:$CM$6)+2-EA$6,0)*EA$7,"")</f>
        <v/>
      </c>
      <c r="EB34" s="56" t="str">
        <f>IFERROR(VLOOKUP($B34,CI$60:$CN$69,MAX($BT$6:$CM$6)+2-EB$6,0)*EB$7,"")</f>
        <v/>
      </c>
      <c r="EC34" s="56" t="str">
        <f>IFERROR(VLOOKUP($B34,CJ$60:$CN$69,MAX($BT$6:$CM$6)+2-EC$6,0)*EC$7,"")</f>
        <v/>
      </c>
      <c r="ED34" s="56" t="str">
        <f>IFERROR(VLOOKUP($B34,CK$60:$CN$69,MAX($BT$6:$CM$6)+2-ED$6,0)*ED$7,"")</f>
        <v/>
      </c>
      <c r="EE34" s="56" t="str">
        <f>IFERROR(VLOOKUP($B34,CL$60:$CN$69,MAX($BT$6:$CM$6)+2-EE$6,0)*EE$7,"")</f>
        <v/>
      </c>
      <c r="EF34" s="56" t="str">
        <f>IFERROR(VLOOKUP($B34,CM$60:$CN$69,MAX($BT$6:$CM$6)+2-EF$6,0)*EF$7,"")</f>
        <v/>
      </c>
      <c r="EG34" s="57">
        <f t="shared" si="19"/>
        <v>0</v>
      </c>
      <c r="EJ34" s="1">
        <v>27</v>
      </c>
      <c r="EL34" s="1">
        <v>27</v>
      </c>
      <c r="EN34" s="1">
        <v>27</v>
      </c>
      <c r="EP34" s="1">
        <v>27</v>
      </c>
    </row>
    <row r="35" spans="1:146" ht="18" hidden="1">
      <c r="A35" s="36" t="s">
        <v>54</v>
      </c>
      <c r="B35" s="68"/>
      <c r="C35" s="69"/>
      <c r="D35" s="70"/>
      <c r="E35" s="70"/>
      <c r="F35" s="71"/>
      <c r="G35" s="37"/>
      <c r="H35" s="43">
        <f t="shared" si="0"/>
        <v>0</v>
      </c>
      <c r="I35" s="43">
        <f t="shared" si="1"/>
        <v>0</v>
      </c>
      <c r="J35" s="43">
        <f t="shared" si="2"/>
        <v>0</v>
      </c>
      <c r="K35" s="43">
        <f t="shared" si="3"/>
        <v>0</v>
      </c>
      <c r="L35" s="43">
        <f t="shared" si="4"/>
        <v>0</v>
      </c>
      <c r="M35" s="43">
        <f t="shared" si="5"/>
        <v>0</v>
      </c>
      <c r="N35" s="43">
        <f t="shared" si="6"/>
        <v>0</v>
      </c>
      <c r="O35" s="44">
        <f t="shared" si="7"/>
        <v>0</v>
      </c>
      <c r="P35" s="45" t="str">
        <f t="shared" si="8"/>
        <v/>
      </c>
      <c r="Q35" s="45">
        <f t="shared" si="9"/>
        <v>0</v>
      </c>
      <c r="R35" s="46"/>
      <c r="S35" s="46" t="str">
        <f t="shared" si="10"/>
        <v/>
      </c>
      <c r="T35" s="46">
        <f t="shared" si="11"/>
        <v>0</v>
      </c>
      <c r="U35" s="47" t="str">
        <f>IFERROR(VLOOKUP($B35,U$3:$BN$5,MAX($U$6:$BM$6)+2-U$6,0),"")</f>
        <v/>
      </c>
      <c r="V35" s="47" t="str">
        <f>IFERROR(VLOOKUP($B35,V$3:$BN$5,MAX($U$6:$BM$6)+2-V$6,0),"")</f>
        <v/>
      </c>
      <c r="W35" s="47" t="str">
        <f>IFERROR(VLOOKUP($B35,W$3:$BN$5,MAX($U$6:$BM$6)+2-W$6,0),"")</f>
        <v/>
      </c>
      <c r="X35" s="47" t="str">
        <f>IFERROR(VLOOKUP($B35,X$3:$BN$5,MAX($U$6:$BM$6)+2-X$6,0),"")</f>
        <v/>
      </c>
      <c r="Y35" s="47" t="str">
        <f>IFERROR(VLOOKUP($B35,Y$3:$BN$5,MAX($U$6:$BM$6)+2-Y$6,0),"")</f>
        <v/>
      </c>
      <c r="Z35" s="47" t="str">
        <f>IFERROR(VLOOKUP($B35,Z$3:$BN$5,MAX($U$6:$BM$6)+2-Z$6,0),"")</f>
        <v/>
      </c>
      <c r="AA35" s="47" t="str">
        <f>IFERROR(VLOOKUP($B35,AA$3:$BN$5,MAX($U$6:$BM$6)+2-AA$6,0),"")</f>
        <v/>
      </c>
      <c r="AB35" s="47" t="str">
        <f>IFERROR(VLOOKUP($B35,AB$3:$BN$5,MAX($U$6:$BM$6)+2-AB$6,0),"")</f>
        <v/>
      </c>
      <c r="AC35" s="47" t="str">
        <f>IFERROR(VLOOKUP($B35,AC$3:$BN$5,MAX($U$6:$BM$6)+2-AC$6,0),"")</f>
        <v/>
      </c>
      <c r="AD35" s="47" t="str">
        <f>IFERROR(VLOOKUP($B35,AD$3:$BN$5,MAX($U$6:$BM$6)+2-AD$6,0),"")</f>
        <v/>
      </c>
      <c r="AE35" s="47" t="str">
        <f>IFERROR(VLOOKUP($B35,AE$3:$BN$5,MAX($U$6:$BM$6)+2-AE$6,0),"")</f>
        <v/>
      </c>
      <c r="AF35" s="47" t="str">
        <f>IFERROR(VLOOKUP($B35,AF$3:$BN$5,MAX($U$6:$BM$6)+2-AF$6,0),"")</f>
        <v/>
      </c>
      <c r="AG35" s="47" t="str">
        <f>IFERROR(VLOOKUP($B35,AG$3:$BN$5,MAX($U$6:$BM$6)+2-AG$6,0),"")</f>
        <v/>
      </c>
      <c r="AH35" s="47" t="str">
        <f>IFERROR(VLOOKUP($B35,AH$3:$BN$5,MAX($U$6:$BM$6)+2-AH$6,0),"")</f>
        <v/>
      </c>
      <c r="AI35" s="47" t="str">
        <f>IFERROR(VLOOKUP($B35,AI$3:$BN$5,MAX($U$6:$BM$6)+2-AI$6,0),"")</f>
        <v/>
      </c>
      <c r="AJ35" s="47" t="str">
        <f>IFERROR(VLOOKUP($B35,AJ$3:$BN$5,MAX($U$6:$BM$6)+2-AJ$6,0),"")</f>
        <v/>
      </c>
      <c r="AK35" s="47" t="str">
        <f>IFERROR(VLOOKUP($B35,AK$3:$BN$5,MAX($U$6:$BM$6)+2-AK$6,0),"")</f>
        <v/>
      </c>
      <c r="AL35" s="47" t="str">
        <f>IFERROR(VLOOKUP($B35,AL$3:$BN$5,MAX($U$6:$BM$6)+2-AL$6,0),"")</f>
        <v/>
      </c>
      <c r="AM35" s="47" t="str">
        <f>IFERROR(VLOOKUP($B35,AM$3:$BN$5,MAX($U$6:$BM$6)+2-AM$6,0),"")</f>
        <v/>
      </c>
      <c r="AN35" s="47" t="str">
        <f>IFERROR(VLOOKUP($B35,AN$3:$BN$5,MAX($U$6:$BM$6)+2-AN$6,0),"")</f>
        <v/>
      </c>
      <c r="AO35" s="47" t="str">
        <f>IFERROR(VLOOKUP($B35,AO$3:$BN$5,MAX($U$6:$BM$6)+2-AO$6,0),"")</f>
        <v/>
      </c>
      <c r="AP35" s="47" t="str">
        <f>IFERROR(VLOOKUP($B35,AP$3:$BN$5,MAX($U$6:$BM$6)+2-AP$6,0),"")</f>
        <v/>
      </c>
      <c r="AQ35" s="47" t="str">
        <f>IFERROR(VLOOKUP($B35,AQ$3:$BN$5,MAX($U$6:$BM$6)+2-AQ$6,0),"")</f>
        <v/>
      </c>
      <c r="AR35" s="47" t="str">
        <f>IFERROR(VLOOKUP($B35,AR$3:$BN$5,MAX($U$6:$BM$6)+2-AR$6,0),"")</f>
        <v/>
      </c>
      <c r="AS35" s="47" t="str">
        <f>IFERROR(VLOOKUP($B35,AS$3:$BN$5,MAX($U$6:$BM$6)+2-AS$6,0),"")</f>
        <v/>
      </c>
      <c r="AT35" s="47" t="str">
        <f>IFERROR(VLOOKUP($B35,AT$3:$BN$5,MAX($U$6:$BM$6)+2-AT$6,0),"")</f>
        <v/>
      </c>
      <c r="AU35" s="47" t="str">
        <f>IFERROR(VLOOKUP($B35,AU$3:$BN$5,MAX($U$6:$BM$6)+2-AU$6,0),"")</f>
        <v/>
      </c>
      <c r="AV35" s="47" t="str">
        <f>IFERROR(VLOOKUP($B35,AV$3:$BN$5,MAX($U$6:$BM$6)+2-AV$6,0),"")</f>
        <v/>
      </c>
      <c r="AW35" s="47" t="str">
        <f>IFERROR(VLOOKUP($B35,AW$3:$BN$5,MAX($U$6:$BM$6)+2-AW$6,0),"")</f>
        <v/>
      </c>
      <c r="AX35" s="47" t="str">
        <f>IFERROR(VLOOKUP($B35,AX$3:$BN$5,MAX($U$6:$BM$6)+2-AX$6,0),"")</f>
        <v/>
      </c>
      <c r="AY35" s="47" t="str">
        <f>IFERROR(VLOOKUP($B35,AY$3:$BN$5,MAX($U$6:$BM$6)+2-AY$6,0),"")</f>
        <v/>
      </c>
      <c r="AZ35" s="47" t="str">
        <f>IFERROR(VLOOKUP($B35,AZ$3:$BN$5,MAX($U$6:$BM$6)+2-AZ$6,0),"")</f>
        <v/>
      </c>
      <c r="BA35" s="47" t="str">
        <f>IFERROR(VLOOKUP($B35,BA$3:$BN$5,MAX($U$6:$BM$6)+2-BA$6,0),"")</f>
        <v/>
      </c>
      <c r="BB35" s="47" t="str">
        <f>IFERROR(VLOOKUP($B35,BB$3:$BN$5,MAX($U$6:$BM$6)+2-BB$6,0),"")</f>
        <v/>
      </c>
      <c r="BC35" s="47" t="str">
        <f>IFERROR(VLOOKUP($B35,BC$3:$BN$5,MAX($U$6:$BM$6)+2-BC$6,0),"")</f>
        <v/>
      </c>
      <c r="BD35" s="47" t="str">
        <f>IFERROR(VLOOKUP($B35,BD$3:$BN$5,MAX($U$6:$BM$6)+2-BD$6,0),"")</f>
        <v/>
      </c>
      <c r="BE35" s="47" t="str">
        <f>IFERROR(VLOOKUP($B35,BE$3:$BN$5,MAX($U$6:$BM$6)+2-BE$6,0),"")</f>
        <v/>
      </c>
      <c r="BF35" s="47" t="str">
        <f>IFERROR(VLOOKUP($B35,BF$3:$BN$5,MAX($U$6:$BM$6)+2-BF$6,0),"")</f>
        <v/>
      </c>
      <c r="BG35" s="47" t="str">
        <f>IFERROR(VLOOKUP($B35,BG$3:$BN$5,MAX($U$6:$BM$6)+2-BG$6,0),"")</f>
        <v/>
      </c>
      <c r="BH35" s="47" t="str">
        <f>IFERROR(VLOOKUP($B35,BH$3:$BN$5,MAX($U$6:$BM$6)+2-BH$6,0),"")</f>
        <v/>
      </c>
      <c r="BI35" s="47" t="str">
        <f>IFERROR(VLOOKUP($B35,BI$3:$BN$5,MAX($U$6:$BM$6)+2-BI$6,0),"")</f>
        <v/>
      </c>
      <c r="BJ35" s="47" t="str">
        <f>IFERROR(VLOOKUP($B35,BJ$3:$BN$5,MAX($U$6:$BM$6)+2-BJ$6,0),"")</f>
        <v/>
      </c>
      <c r="BK35" s="47" t="str">
        <f>IFERROR(VLOOKUP($B35,BK$3:$BN$5,MAX($U$6:$BM$6)+2-BK$6,0),"")</f>
        <v/>
      </c>
      <c r="BL35" s="47" t="str">
        <f>IFERROR(VLOOKUP($B35,BL$3:$BN$5,MAX($U$6:$BM$6)+2-BL$6,0),"")</f>
        <v/>
      </c>
      <c r="BM35" s="47" t="str">
        <f>IFERROR(VLOOKUP($B35,BM$3:$BN$5,MAX($U$6:$BM$6)+2-BM$6,0),"")</f>
        <v/>
      </c>
      <c r="BN35" s="46">
        <f t="shared" si="12"/>
        <v>0</v>
      </c>
      <c r="BO35" s="48" t="str">
        <f t="shared" si="13"/>
        <v/>
      </c>
      <c r="BP35" s="48" t="str">
        <f t="shared" si="14"/>
        <v/>
      </c>
      <c r="BQ35" s="49" t="str">
        <f t="shared" si="15"/>
        <v/>
      </c>
      <c r="BR35" s="50">
        <f t="shared" si="16"/>
        <v>0</v>
      </c>
      <c r="BS35" s="51">
        <f t="shared" si="17"/>
        <v>0</v>
      </c>
      <c r="BT35" s="52" t="str">
        <f>IFERROR(VLOOKUP($B35,BT$2:$CN$5,MAX($BT$6:$CM$6)+2-BT$6,0)*BT$7,"")</f>
        <v/>
      </c>
      <c r="BU35" s="52" t="str">
        <f>IFERROR(VLOOKUP($B35,BU$2:$CN$5,MAX($BT$6:$CM$6)+2-BU$6,0)*BU$7,"")</f>
        <v/>
      </c>
      <c r="BV35" s="52" t="str">
        <f>IFERROR(VLOOKUP($B35,BV$2:$CN$5,MAX($BT$6:$CM$6)+2-BV$6,0)*BV$7,"")</f>
        <v/>
      </c>
      <c r="BW35" s="52" t="str">
        <f>IFERROR(VLOOKUP($B35,BW$2:$CN$5,MAX($BT$6:$CM$6)+2-BW$6,0)*BW$7,"")</f>
        <v/>
      </c>
      <c r="BX35" s="52" t="str">
        <f>IFERROR(VLOOKUP($B35,BX$2:$CN$5,MAX($BT$6:$CM$6)+2-BX$6,0)*BX$7,"")</f>
        <v/>
      </c>
      <c r="BY35" s="52" t="str">
        <f>IFERROR(VLOOKUP($B35,BY$2:$CN$5,MAX($BT$6:$CM$6)+2-BY$6,0)*BY$7,"")</f>
        <v/>
      </c>
      <c r="BZ35" s="52" t="str">
        <f>IFERROR(VLOOKUP($B35,BZ$2:$CN$5,MAX($BT$6:$CM$6)+2-BZ$6,0)*BZ$7,"")</f>
        <v/>
      </c>
      <c r="CA35" s="52" t="str">
        <f>IFERROR(VLOOKUP($B35,CA$2:$CN$5,MAX($BT$6:$CM$6)+2-CA$6,0)*CA$7,"")</f>
        <v/>
      </c>
      <c r="CB35" s="52" t="str">
        <f>IFERROR(VLOOKUP($B35,CB$2:$CN$5,MAX($BT$6:$CM$6)+2-CB$6,0)*CB$7,"")</f>
        <v/>
      </c>
      <c r="CC35" s="52" t="str">
        <f>IFERROR(VLOOKUP($B35,CC$2:$CN$5,MAX($BT$6:$CM$6)+2-CC$6,0)*CC$7,"")</f>
        <v/>
      </c>
      <c r="CD35" s="52" t="str">
        <f>IFERROR(VLOOKUP($B35,CD$2:$CN$5,MAX($BT$6:$CM$6)+2-CD$6,0)*CD$7,"")</f>
        <v/>
      </c>
      <c r="CE35" s="52" t="str">
        <f>IFERROR(VLOOKUP($B35,CE$2:$CN$5,MAX($BT$6:$CM$6)+2-CE$6,0)*CE$7,"")</f>
        <v/>
      </c>
      <c r="CF35" s="52" t="str">
        <f>IFERROR(VLOOKUP($B35,CF$2:$CN$5,MAX($BT$6:$CM$6)+2-CF$6,0)*CF$7,"")</f>
        <v/>
      </c>
      <c r="CG35" s="52" t="str">
        <f>IFERROR(VLOOKUP($B35,CG$2:$CN$5,MAX($BT$6:$CM$6)+2-CG$6,0)*CG$7,"")</f>
        <v/>
      </c>
      <c r="CH35" s="52" t="str">
        <f>IFERROR(VLOOKUP($B35,CH$2:$CN$5,MAX($BT$6:$CM$6)+2-CH$6,0)*CH$7,"")</f>
        <v/>
      </c>
      <c r="CI35" s="52" t="str">
        <f>IFERROR(VLOOKUP($B35,CI$2:$CN$5,MAX($BT$6:$CM$6)+2-CI$6,0)*CI$7,"")</f>
        <v/>
      </c>
      <c r="CJ35" s="52" t="str">
        <f>IFERROR(VLOOKUP($B35,CJ$2:$CN$5,MAX($BT$6:$CM$6)+2-CJ$6,0)*CJ$7,"")</f>
        <v/>
      </c>
      <c r="CK35" s="52" t="str">
        <f>IFERROR(VLOOKUP($B35,CK$2:$CN$5,MAX($BT$6:$CM$6)+2-CK$6,0)*CK$7,"")</f>
        <v/>
      </c>
      <c r="CL35" s="52" t="str">
        <f>IFERROR(VLOOKUP($B35,CL$2:$CN$5,MAX($BT$6:$CM$6)+2-CL$6,0)*CL$7,"")</f>
        <v/>
      </c>
      <c r="CM35" s="52" t="str">
        <f>IFERROR(VLOOKUP($B35,CM$2:$CN$5,MAX($BT$6:$CM$6)+2-CM$6,0)*CM$7,"")</f>
        <v/>
      </c>
      <c r="CP35" s="53"/>
      <c r="CQ35" s="54" t="str">
        <f>IFERROR(VLOOKUP($B35,BT$49:$CN$58,MAX($CQ$6:$DJ$6)+2-CQ$6,0)*CQ$7,"")</f>
        <v/>
      </c>
      <c r="CR35" s="54" t="str">
        <f>IFERROR(VLOOKUP($B35,BU$49:$CN$58,MAX($CQ$6:$DJ$6)+2-CR$6,0)*CR$7,"")</f>
        <v/>
      </c>
      <c r="CS35" s="54" t="str">
        <f>IFERROR(VLOOKUP($B35,BV$49:$CN$58,MAX($CQ$6:$DJ$6)+2-CS$6,0)*CS$7,"")</f>
        <v/>
      </c>
      <c r="CT35" s="54" t="str">
        <f>IFERROR(VLOOKUP($B35,BW$49:$CN$58,MAX($CQ$6:$DJ$6)+2-CT$6,0)*CT$7,"")</f>
        <v/>
      </c>
      <c r="CU35" s="54" t="str">
        <f>IFERROR(VLOOKUP($B35,BX$49:$CN$58,MAX($CQ$6:$DJ$6)+2-CU$6,0)*CU$7,"")</f>
        <v/>
      </c>
      <c r="CV35" s="54" t="str">
        <f>IFERROR(VLOOKUP($B35,BY$49:$CN$58,MAX($CQ$6:$DJ$6)+2-CV$6,0)*CV$7,"")</f>
        <v/>
      </c>
      <c r="CW35" s="54" t="str">
        <f>IFERROR(VLOOKUP($B35,BZ$49:$CN$58,MAX($CQ$6:$DJ$6)+2-CW$6,0)*CW$7,"")</f>
        <v/>
      </c>
      <c r="CX35" s="54" t="str">
        <f>IFERROR(VLOOKUP($B35,CA$49:$CN$58,MAX($CQ$6:$DJ$6)+2-CX$6,0)*CX$7,"")</f>
        <v/>
      </c>
      <c r="CY35" s="54" t="str">
        <f>IFERROR(VLOOKUP($B35,CB$49:$CN$58,MAX($CQ$6:$DJ$6)+2-CY$6,0)*CY$7,"")</f>
        <v/>
      </c>
      <c r="CZ35" s="54" t="str">
        <f>IFERROR(VLOOKUP($B35,CC$49:$CN$58,MAX($CQ$6:$DJ$6)+2-CZ$6,0)*CZ$7,"")</f>
        <v/>
      </c>
      <c r="DA35" s="54" t="str">
        <f>IFERROR(VLOOKUP($B35,CD$49:$CN$58,MAX($CQ$6:$DJ$6)+2-DA$6,0)*DA$7,"")</f>
        <v/>
      </c>
      <c r="DB35" s="54" t="str">
        <f>IFERROR(VLOOKUP($B35,CE$49:$CN$58,MAX($CQ$6:$DJ$6)+2-DB$6,0)*DB$7,"")</f>
        <v/>
      </c>
      <c r="DC35" s="54" t="str">
        <f>IFERROR(VLOOKUP($B35,CF$49:$CN$58,MAX($CQ$6:$DJ$6)+2-DC$6,0)*DC$7,"")</f>
        <v/>
      </c>
      <c r="DD35" s="54" t="str">
        <f>IFERROR(VLOOKUP($B35,CG$49:$CN$58,MAX($CQ$6:$DJ$6)+2-DD$6,0)*DD$7,"")</f>
        <v/>
      </c>
      <c r="DE35" s="54" t="str">
        <f>IFERROR(VLOOKUP($B35,CH$49:$CN$58,MAX($CQ$6:$DJ$6)+2-DE$6,0)*DE$7,"")</f>
        <v/>
      </c>
      <c r="DF35" s="54" t="str">
        <f>IFERROR(VLOOKUP($B35,CI$49:$CN$58,MAX($CQ$6:$DJ$6)+2-DF$6,0)*DF$7,"")</f>
        <v/>
      </c>
      <c r="DG35" s="54" t="str">
        <f>IFERROR(VLOOKUP($B35,CJ$49:$CN$58,MAX($CQ$6:$DJ$6)+2-DG$6,0)*DG$7,"")</f>
        <v/>
      </c>
      <c r="DH35" s="54" t="str">
        <f>IFERROR(VLOOKUP($B35,CK$49:$CN$58,MAX($CQ$6:$DJ$6)+2-DH$6,0)*DH$7,"")</f>
        <v/>
      </c>
      <c r="DI35" s="54" t="str">
        <f>IFERROR(VLOOKUP($B35,CL$49:$CN$58,MAX($CQ$6:$DJ$6)+2-DI$6,0)*DI$7,"")</f>
        <v/>
      </c>
      <c r="DJ35" s="54" t="str">
        <f>IFERROR(VLOOKUP($B35,CM$49:$CN$58,MAX($CQ$6:$DJ$6)+2-DJ$6,0)*DJ$7,"")</f>
        <v/>
      </c>
      <c r="DK35" s="55">
        <f t="shared" si="18"/>
        <v>0</v>
      </c>
      <c r="DM35" s="56" t="str">
        <f>IFERROR(VLOOKUP($B35,BT$60:$CN$69,MAX($BT$6:$CM$6)+2-DM$6,0)*DM$7,"")</f>
        <v/>
      </c>
      <c r="DN35" s="56" t="str">
        <f>IFERROR(VLOOKUP($B35,BU$60:$CN$69,MAX($BT$6:$CM$6)+2-DN$6,0)*DN$7,"")</f>
        <v/>
      </c>
      <c r="DO35" s="56" t="str">
        <f>IFERROR(VLOOKUP($B35,BV$60:$CN$69,MAX($BT$6:$CM$6)+2-DO$6,0)*DO$7,"")</f>
        <v/>
      </c>
      <c r="DP35" s="56" t="str">
        <f>IFERROR(VLOOKUP($B35,BW$60:$CN$69,MAX($BT$6:$CM$6)+2-DP$6,0)*DP$7,"")</f>
        <v/>
      </c>
      <c r="DQ35" s="56" t="str">
        <f>IFERROR(VLOOKUP($B35,BX$60:$CN$69,MAX($BT$6:$CM$6)+2-DQ$6,0)*DQ$7,"")</f>
        <v/>
      </c>
      <c r="DR35" s="56" t="str">
        <f>IFERROR(VLOOKUP($B35,BY$60:$CN$69,MAX($BT$6:$CM$6)+2-DR$6,0)*DR$7,"")</f>
        <v/>
      </c>
      <c r="DS35" s="56" t="str">
        <f>IFERROR(VLOOKUP($B35,BZ$60:$CN$69,MAX($BT$6:$CM$6)+2-DS$6,0)*DS$7,"")</f>
        <v/>
      </c>
      <c r="DT35" s="56" t="str">
        <f>IFERROR(VLOOKUP($B35,CA$60:$CN$69,MAX($BT$6:$CM$6)+2-DT$6,0)*DT$7,"")</f>
        <v/>
      </c>
      <c r="DU35" s="56" t="str">
        <f>IFERROR(VLOOKUP($B35,CB$60:$CN$69,MAX($BT$6:$CM$6)+2-DU$6,0)*DU$7,"")</f>
        <v/>
      </c>
      <c r="DV35" s="56" t="str">
        <f>IFERROR(VLOOKUP($B35,CC$60:$CN$69,MAX($BT$6:$CM$6)+2-DV$6,0)*DV$7,"")</f>
        <v/>
      </c>
      <c r="DW35" s="56" t="str">
        <f>IFERROR(VLOOKUP($B35,CD$60:$CN$69,MAX($BT$6:$CM$6)+2-DW$6,0)*DW$7,"")</f>
        <v/>
      </c>
      <c r="DX35" s="56" t="str">
        <f>IFERROR(VLOOKUP($B35,CE$60:$CN$69,MAX($BT$6:$CM$6)+2-DX$6,0)*DX$7,"")</f>
        <v/>
      </c>
      <c r="DY35" s="56" t="str">
        <f>IFERROR(VLOOKUP($B35,CF$60:$CN$69,MAX($BT$6:$CM$6)+2-DY$6,0)*DY$7,"")</f>
        <v/>
      </c>
      <c r="DZ35" s="56" t="str">
        <f>IFERROR(VLOOKUP($B35,CG$60:$CN$69,MAX($BT$6:$CM$6)+2-DZ$6,0)*DZ$7,"")</f>
        <v/>
      </c>
      <c r="EA35" s="56" t="str">
        <f>IFERROR(VLOOKUP($B35,CH$60:$CN$69,MAX($BT$6:$CM$6)+2-EA$6,0)*EA$7,"")</f>
        <v/>
      </c>
      <c r="EB35" s="56" t="str">
        <f>IFERROR(VLOOKUP($B35,CI$60:$CN$69,MAX($BT$6:$CM$6)+2-EB$6,0)*EB$7,"")</f>
        <v/>
      </c>
      <c r="EC35" s="56" t="str">
        <f>IFERROR(VLOOKUP($B35,CJ$60:$CN$69,MAX($BT$6:$CM$6)+2-EC$6,0)*EC$7,"")</f>
        <v/>
      </c>
      <c r="ED35" s="56" t="str">
        <f>IFERROR(VLOOKUP($B35,CK$60:$CN$69,MAX($BT$6:$CM$6)+2-ED$6,0)*ED$7,"")</f>
        <v/>
      </c>
      <c r="EE35" s="56" t="str">
        <f>IFERROR(VLOOKUP($B35,CL$60:$CN$69,MAX($BT$6:$CM$6)+2-EE$6,0)*EE$7,"")</f>
        <v/>
      </c>
      <c r="EF35" s="56" t="str">
        <f>IFERROR(VLOOKUP($B35,CM$60:$CN$69,MAX($BT$6:$CM$6)+2-EF$6,0)*EF$7,"")</f>
        <v/>
      </c>
      <c r="EG35" s="57">
        <f t="shared" si="19"/>
        <v>0</v>
      </c>
      <c r="EJ35" s="1">
        <v>28</v>
      </c>
      <c r="EL35" s="1">
        <v>28</v>
      </c>
      <c r="EN35" s="1">
        <v>28</v>
      </c>
      <c r="EP35" s="1">
        <v>28</v>
      </c>
    </row>
    <row r="36" spans="1:146" ht="18" hidden="1">
      <c r="A36" s="36" t="s">
        <v>55</v>
      </c>
      <c r="B36" s="68"/>
      <c r="C36" s="69"/>
      <c r="D36" s="70"/>
      <c r="E36" s="70"/>
      <c r="F36" s="71"/>
      <c r="G36" s="37"/>
      <c r="H36" s="43">
        <f t="shared" si="0"/>
        <v>0</v>
      </c>
      <c r="I36" s="43">
        <f t="shared" si="1"/>
        <v>0</v>
      </c>
      <c r="J36" s="43">
        <f t="shared" si="2"/>
        <v>0</v>
      </c>
      <c r="K36" s="43">
        <f t="shared" si="3"/>
        <v>0</v>
      </c>
      <c r="L36" s="43">
        <f t="shared" si="4"/>
        <v>0</v>
      </c>
      <c r="M36" s="43">
        <f t="shared" si="5"/>
        <v>0</v>
      </c>
      <c r="N36" s="43">
        <f t="shared" si="6"/>
        <v>0</v>
      </c>
      <c r="O36" s="44">
        <f t="shared" si="7"/>
        <v>0</v>
      </c>
      <c r="P36" s="45" t="str">
        <f t="shared" si="8"/>
        <v/>
      </c>
      <c r="Q36" s="45">
        <f t="shared" si="9"/>
        <v>0</v>
      </c>
      <c r="R36" s="46"/>
      <c r="S36" s="46" t="str">
        <f t="shared" si="10"/>
        <v/>
      </c>
      <c r="T36" s="46">
        <f t="shared" si="11"/>
        <v>0</v>
      </c>
      <c r="U36" s="47" t="str">
        <f>IFERROR(VLOOKUP($B36,U$3:$BN$5,MAX($U$6:$BM$6)+2-U$6,0),"")</f>
        <v/>
      </c>
      <c r="V36" s="47" t="str">
        <f>IFERROR(VLOOKUP($B36,V$3:$BN$5,MAX($U$6:$BM$6)+2-V$6,0),"")</f>
        <v/>
      </c>
      <c r="W36" s="47" t="str">
        <f>IFERROR(VLOOKUP($B36,W$3:$BN$5,MAX($U$6:$BM$6)+2-W$6,0),"")</f>
        <v/>
      </c>
      <c r="X36" s="47" t="str">
        <f>IFERROR(VLOOKUP($B36,X$3:$BN$5,MAX($U$6:$BM$6)+2-X$6,0),"")</f>
        <v/>
      </c>
      <c r="Y36" s="47" t="str">
        <f>IFERROR(VLOOKUP($B36,Y$3:$BN$5,MAX($U$6:$BM$6)+2-Y$6,0),"")</f>
        <v/>
      </c>
      <c r="Z36" s="47" t="str">
        <f>IFERROR(VLOOKUP($B36,Z$3:$BN$5,MAX($U$6:$BM$6)+2-Z$6,0),"")</f>
        <v/>
      </c>
      <c r="AA36" s="47" t="str">
        <f>IFERROR(VLOOKUP($B36,AA$3:$BN$5,MAX($U$6:$BM$6)+2-AA$6,0),"")</f>
        <v/>
      </c>
      <c r="AB36" s="47" t="str">
        <f>IFERROR(VLOOKUP($B36,AB$3:$BN$5,MAX($U$6:$BM$6)+2-AB$6,0),"")</f>
        <v/>
      </c>
      <c r="AC36" s="47" t="str">
        <f>IFERROR(VLOOKUP($B36,AC$3:$BN$5,MAX($U$6:$BM$6)+2-AC$6,0),"")</f>
        <v/>
      </c>
      <c r="AD36" s="47" t="str">
        <f>IFERROR(VLOOKUP($B36,AD$3:$BN$5,MAX($U$6:$BM$6)+2-AD$6,0),"")</f>
        <v/>
      </c>
      <c r="AE36" s="47" t="str">
        <f>IFERROR(VLOOKUP($B36,AE$3:$BN$5,MAX($U$6:$BM$6)+2-AE$6,0),"")</f>
        <v/>
      </c>
      <c r="AF36" s="47" t="str">
        <f>IFERROR(VLOOKUP($B36,AF$3:$BN$5,MAX($U$6:$BM$6)+2-AF$6,0),"")</f>
        <v/>
      </c>
      <c r="AG36" s="47" t="str">
        <f>IFERROR(VLOOKUP($B36,AG$3:$BN$5,MAX($U$6:$BM$6)+2-AG$6,0),"")</f>
        <v/>
      </c>
      <c r="AH36" s="47" t="str">
        <f>IFERROR(VLOOKUP($B36,AH$3:$BN$5,MAX($U$6:$BM$6)+2-AH$6,0),"")</f>
        <v/>
      </c>
      <c r="AI36" s="47" t="str">
        <f>IFERROR(VLOOKUP($B36,AI$3:$BN$5,MAX($U$6:$BM$6)+2-AI$6,0),"")</f>
        <v/>
      </c>
      <c r="AJ36" s="47" t="str">
        <f>IFERROR(VLOOKUP($B36,AJ$3:$BN$5,MAX($U$6:$BM$6)+2-AJ$6,0),"")</f>
        <v/>
      </c>
      <c r="AK36" s="47" t="str">
        <f>IFERROR(VLOOKUP($B36,AK$3:$BN$5,MAX($U$6:$BM$6)+2-AK$6,0),"")</f>
        <v/>
      </c>
      <c r="AL36" s="47" t="str">
        <f>IFERROR(VLOOKUP($B36,AL$3:$BN$5,MAX($U$6:$BM$6)+2-AL$6,0),"")</f>
        <v/>
      </c>
      <c r="AM36" s="47" t="str">
        <f>IFERROR(VLOOKUP($B36,AM$3:$BN$5,MAX($U$6:$BM$6)+2-AM$6,0),"")</f>
        <v/>
      </c>
      <c r="AN36" s="47" t="str">
        <f>IFERROR(VLOOKUP($B36,AN$3:$BN$5,MAX($U$6:$BM$6)+2-AN$6,0),"")</f>
        <v/>
      </c>
      <c r="AO36" s="47" t="str">
        <f>IFERROR(VLOOKUP($B36,AO$3:$BN$5,MAX($U$6:$BM$6)+2-AO$6,0),"")</f>
        <v/>
      </c>
      <c r="AP36" s="47" t="str">
        <f>IFERROR(VLOOKUP($B36,AP$3:$BN$5,MAX($U$6:$BM$6)+2-AP$6,0),"")</f>
        <v/>
      </c>
      <c r="AQ36" s="47" t="str">
        <f>IFERROR(VLOOKUP($B36,AQ$3:$BN$5,MAX($U$6:$BM$6)+2-AQ$6,0),"")</f>
        <v/>
      </c>
      <c r="AR36" s="47" t="str">
        <f>IFERROR(VLOOKUP($B36,AR$3:$BN$5,MAX($U$6:$BM$6)+2-AR$6,0),"")</f>
        <v/>
      </c>
      <c r="AS36" s="47" t="str">
        <f>IFERROR(VLOOKUP($B36,AS$3:$BN$5,MAX($U$6:$BM$6)+2-AS$6,0),"")</f>
        <v/>
      </c>
      <c r="AT36" s="47" t="str">
        <f>IFERROR(VLOOKUP($B36,AT$3:$BN$5,MAX($U$6:$BM$6)+2-AT$6,0),"")</f>
        <v/>
      </c>
      <c r="AU36" s="47" t="str">
        <f>IFERROR(VLOOKUP($B36,AU$3:$BN$5,MAX($U$6:$BM$6)+2-AU$6,0),"")</f>
        <v/>
      </c>
      <c r="AV36" s="47" t="str">
        <f>IFERROR(VLOOKUP($B36,AV$3:$BN$5,MAX($U$6:$BM$6)+2-AV$6,0),"")</f>
        <v/>
      </c>
      <c r="AW36" s="47" t="str">
        <f>IFERROR(VLOOKUP($B36,AW$3:$BN$5,MAX($U$6:$BM$6)+2-AW$6,0),"")</f>
        <v/>
      </c>
      <c r="AX36" s="47" t="str">
        <f>IFERROR(VLOOKUP($B36,AX$3:$BN$5,MAX($U$6:$BM$6)+2-AX$6,0),"")</f>
        <v/>
      </c>
      <c r="AY36" s="47" t="str">
        <f>IFERROR(VLOOKUP($B36,AY$3:$BN$5,MAX($U$6:$BM$6)+2-AY$6,0),"")</f>
        <v/>
      </c>
      <c r="AZ36" s="47" t="str">
        <f>IFERROR(VLOOKUP($B36,AZ$3:$BN$5,MAX($U$6:$BM$6)+2-AZ$6,0),"")</f>
        <v/>
      </c>
      <c r="BA36" s="47" t="str">
        <f>IFERROR(VLOOKUP($B36,BA$3:$BN$5,MAX($U$6:$BM$6)+2-BA$6,0),"")</f>
        <v/>
      </c>
      <c r="BB36" s="47" t="str">
        <f>IFERROR(VLOOKUP($B36,BB$3:$BN$5,MAX($U$6:$BM$6)+2-BB$6,0),"")</f>
        <v/>
      </c>
      <c r="BC36" s="47" t="str">
        <f>IFERROR(VLOOKUP($B36,BC$3:$BN$5,MAX($U$6:$BM$6)+2-BC$6,0),"")</f>
        <v/>
      </c>
      <c r="BD36" s="47" t="str">
        <f>IFERROR(VLOOKUP($B36,BD$3:$BN$5,MAX($U$6:$BM$6)+2-BD$6,0),"")</f>
        <v/>
      </c>
      <c r="BE36" s="47" t="str">
        <f>IFERROR(VLOOKUP($B36,BE$3:$BN$5,MAX($U$6:$BM$6)+2-BE$6,0),"")</f>
        <v/>
      </c>
      <c r="BF36" s="47" t="str">
        <f>IFERROR(VLOOKUP($B36,BF$3:$BN$5,MAX($U$6:$BM$6)+2-BF$6,0),"")</f>
        <v/>
      </c>
      <c r="BG36" s="47" t="str">
        <f>IFERROR(VLOOKUP($B36,BG$3:$BN$5,MAX($U$6:$BM$6)+2-BG$6,0),"")</f>
        <v/>
      </c>
      <c r="BH36" s="47" t="str">
        <f>IFERROR(VLOOKUP($B36,BH$3:$BN$5,MAX($U$6:$BM$6)+2-BH$6,0),"")</f>
        <v/>
      </c>
      <c r="BI36" s="47" t="str">
        <f>IFERROR(VLOOKUP($B36,BI$3:$BN$5,MAX($U$6:$BM$6)+2-BI$6,0),"")</f>
        <v/>
      </c>
      <c r="BJ36" s="47" t="str">
        <f>IFERROR(VLOOKUP($B36,BJ$3:$BN$5,MAX($U$6:$BM$6)+2-BJ$6,0),"")</f>
        <v/>
      </c>
      <c r="BK36" s="47" t="str">
        <f>IFERROR(VLOOKUP($B36,BK$3:$BN$5,MAX($U$6:$BM$6)+2-BK$6,0),"")</f>
        <v/>
      </c>
      <c r="BL36" s="47" t="str">
        <f>IFERROR(VLOOKUP($B36,BL$3:$BN$5,MAX($U$6:$BM$6)+2-BL$6,0),"")</f>
        <v/>
      </c>
      <c r="BM36" s="47" t="str">
        <f>IFERROR(VLOOKUP($B36,BM$3:$BN$5,MAX($U$6:$BM$6)+2-BM$6,0),"")</f>
        <v/>
      </c>
      <c r="BN36" s="46">
        <f t="shared" si="12"/>
        <v>0</v>
      </c>
      <c r="BO36" s="48" t="str">
        <f t="shared" si="13"/>
        <v/>
      </c>
      <c r="BP36" s="48" t="str">
        <f t="shared" si="14"/>
        <v/>
      </c>
      <c r="BQ36" s="49" t="str">
        <f t="shared" si="15"/>
        <v/>
      </c>
      <c r="BR36" s="50">
        <f t="shared" si="16"/>
        <v>0</v>
      </c>
      <c r="BS36" s="51">
        <f t="shared" si="17"/>
        <v>0</v>
      </c>
      <c r="BT36" s="52" t="str">
        <f>IFERROR(VLOOKUP($B36,BT$2:$CN$5,MAX($BT$6:$CM$6)+2-BT$6,0)*BT$7,"")</f>
        <v/>
      </c>
      <c r="BU36" s="52" t="str">
        <f>IFERROR(VLOOKUP($B36,BU$2:$CN$5,MAX($BT$6:$CM$6)+2-BU$6,0)*BU$7,"")</f>
        <v/>
      </c>
      <c r="BV36" s="52" t="str">
        <f>IFERROR(VLOOKUP($B36,BV$2:$CN$5,MAX($BT$6:$CM$6)+2-BV$6,0)*BV$7,"")</f>
        <v/>
      </c>
      <c r="BW36" s="52" t="str">
        <f>IFERROR(VLOOKUP($B36,BW$2:$CN$5,MAX($BT$6:$CM$6)+2-BW$6,0)*BW$7,"")</f>
        <v/>
      </c>
      <c r="BX36" s="52" t="str">
        <f>IFERROR(VLOOKUP($B36,BX$2:$CN$5,MAX($BT$6:$CM$6)+2-BX$6,0)*BX$7,"")</f>
        <v/>
      </c>
      <c r="BY36" s="52" t="str">
        <f>IFERROR(VLOOKUP($B36,BY$2:$CN$5,MAX($BT$6:$CM$6)+2-BY$6,0)*BY$7,"")</f>
        <v/>
      </c>
      <c r="BZ36" s="52" t="str">
        <f>IFERROR(VLOOKUP($B36,BZ$2:$CN$5,MAX($BT$6:$CM$6)+2-BZ$6,0)*BZ$7,"")</f>
        <v/>
      </c>
      <c r="CA36" s="52" t="str">
        <f>IFERROR(VLOOKUP($B36,CA$2:$CN$5,MAX($BT$6:$CM$6)+2-CA$6,0)*CA$7,"")</f>
        <v/>
      </c>
      <c r="CB36" s="52" t="str">
        <f>IFERROR(VLOOKUP($B36,CB$2:$CN$5,MAX($BT$6:$CM$6)+2-CB$6,0)*CB$7,"")</f>
        <v/>
      </c>
      <c r="CC36" s="52" t="str">
        <f>IFERROR(VLOOKUP($B36,CC$2:$CN$5,MAX($BT$6:$CM$6)+2-CC$6,0)*CC$7,"")</f>
        <v/>
      </c>
      <c r="CD36" s="52" t="str">
        <f>IFERROR(VLOOKUP($B36,CD$2:$CN$5,MAX($BT$6:$CM$6)+2-CD$6,0)*CD$7,"")</f>
        <v/>
      </c>
      <c r="CE36" s="52" t="str">
        <f>IFERROR(VLOOKUP($B36,CE$2:$CN$5,MAX($BT$6:$CM$6)+2-CE$6,0)*CE$7,"")</f>
        <v/>
      </c>
      <c r="CF36" s="52" t="str">
        <f>IFERROR(VLOOKUP($B36,CF$2:$CN$5,MAX($BT$6:$CM$6)+2-CF$6,0)*CF$7,"")</f>
        <v/>
      </c>
      <c r="CG36" s="52" t="str">
        <f>IFERROR(VLOOKUP($B36,CG$2:$CN$5,MAX($BT$6:$CM$6)+2-CG$6,0)*CG$7,"")</f>
        <v/>
      </c>
      <c r="CH36" s="52" t="str">
        <f>IFERROR(VLOOKUP($B36,CH$2:$CN$5,MAX($BT$6:$CM$6)+2-CH$6,0)*CH$7,"")</f>
        <v/>
      </c>
      <c r="CI36" s="52" t="str">
        <f>IFERROR(VLOOKUP($B36,CI$2:$CN$5,MAX($BT$6:$CM$6)+2-CI$6,0)*CI$7,"")</f>
        <v/>
      </c>
      <c r="CJ36" s="52" t="str">
        <f>IFERROR(VLOOKUP($B36,CJ$2:$CN$5,MAX($BT$6:$CM$6)+2-CJ$6,0)*CJ$7,"")</f>
        <v/>
      </c>
      <c r="CK36" s="52" t="str">
        <f>IFERROR(VLOOKUP($B36,CK$2:$CN$5,MAX($BT$6:$CM$6)+2-CK$6,0)*CK$7,"")</f>
        <v/>
      </c>
      <c r="CL36" s="52" t="str">
        <f>IFERROR(VLOOKUP($B36,CL$2:$CN$5,MAX($BT$6:$CM$6)+2-CL$6,0)*CL$7,"")</f>
        <v/>
      </c>
      <c r="CM36" s="52" t="str">
        <f>IFERROR(VLOOKUP($B36,CM$2:$CN$5,MAX($BT$6:$CM$6)+2-CM$6,0)*CM$7,"")</f>
        <v/>
      </c>
      <c r="CP36" s="53"/>
      <c r="CQ36" s="54" t="str">
        <f>IFERROR(VLOOKUP($B36,BT$49:$CN$58,MAX($CQ$6:$DJ$6)+2-CQ$6,0)*CQ$7,"")</f>
        <v/>
      </c>
      <c r="CR36" s="54" t="str">
        <f>IFERROR(VLOOKUP($B36,BU$49:$CN$58,MAX($CQ$6:$DJ$6)+2-CR$6,0)*CR$7,"")</f>
        <v/>
      </c>
      <c r="CS36" s="54" t="str">
        <f>IFERROR(VLOOKUP($B36,BV$49:$CN$58,MAX($CQ$6:$DJ$6)+2-CS$6,0)*CS$7,"")</f>
        <v/>
      </c>
      <c r="CT36" s="54" t="str">
        <f>IFERROR(VLOOKUP($B36,BW$49:$CN$58,MAX($CQ$6:$DJ$6)+2-CT$6,0)*CT$7,"")</f>
        <v/>
      </c>
      <c r="CU36" s="54" t="str">
        <f>IFERROR(VLOOKUP($B36,BX$49:$CN$58,MAX($CQ$6:$DJ$6)+2-CU$6,0)*CU$7,"")</f>
        <v/>
      </c>
      <c r="CV36" s="54" t="str">
        <f>IFERROR(VLOOKUP($B36,BY$49:$CN$58,MAX($CQ$6:$DJ$6)+2-CV$6,0)*CV$7,"")</f>
        <v/>
      </c>
      <c r="CW36" s="54" t="str">
        <f>IFERROR(VLOOKUP($B36,BZ$49:$CN$58,MAX($CQ$6:$DJ$6)+2-CW$6,0)*CW$7,"")</f>
        <v/>
      </c>
      <c r="CX36" s="54" t="str">
        <f>IFERROR(VLOOKUP($B36,CA$49:$CN$58,MAX($CQ$6:$DJ$6)+2-CX$6,0)*CX$7,"")</f>
        <v/>
      </c>
      <c r="CY36" s="54" t="str">
        <f>IFERROR(VLOOKUP($B36,CB$49:$CN$58,MAX($CQ$6:$DJ$6)+2-CY$6,0)*CY$7,"")</f>
        <v/>
      </c>
      <c r="CZ36" s="54" t="str">
        <f>IFERROR(VLOOKUP($B36,CC$49:$CN$58,MAX($CQ$6:$DJ$6)+2-CZ$6,0)*CZ$7,"")</f>
        <v/>
      </c>
      <c r="DA36" s="54" t="str">
        <f>IFERROR(VLOOKUP($B36,CD$49:$CN$58,MAX($CQ$6:$DJ$6)+2-DA$6,0)*DA$7,"")</f>
        <v/>
      </c>
      <c r="DB36" s="54" t="str">
        <f>IFERROR(VLOOKUP($B36,CE$49:$CN$58,MAX($CQ$6:$DJ$6)+2-DB$6,0)*DB$7,"")</f>
        <v/>
      </c>
      <c r="DC36" s="54" t="str">
        <f>IFERROR(VLOOKUP($B36,CF$49:$CN$58,MAX($CQ$6:$DJ$6)+2-DC$6,0)*DC$7,"")</f>
        <v/>
      </c>
      <c r="DD36" s="54" t="str">
        <f>IFERROR(VLOOKUP($B36,CG$49:$CN$58,MAX($CQ$6:$DJ$6)+2-DD$6,0)*DD$7,"")</f>
        <v/>
      </c>
      <c r="DE36" s="54" t="str">
        <f>IFERROR(VLOOKUP($B36,CH$49:$CN$58,MAX($CQ$6:$DJ$6)+2-DE$6,0)*DE$7,"")</f>
        <v/>
      </c>
      <c r="DF36" s="54" t="str">
        <f>IFERROR(VLOOKUP($B36,CI$49:$CN$58,MAX($CQ$6:$DJ$6)+2-DF$6,0)*DF$7,"")</f>
        <v/>
      </c>
      <c r="DG36" s="54" t="str">
        <f>IFERROR(VLOOKUP($B36,CJ$49:$CN$58,MAX($CQ$6:$DJ$6)+2-DG$6,0)*DG$7,"")</f>
        <v/>
      </c>
      <c r="DH36" s="54" t="str">
        <f>IFERROR(VLOOKUP($B36,CK$49:$CN$58,MAX($CQ$6:$DJ$6)+2-DH$6,0)*DH$7,"")</f>
        <v/>
      </c>
      <c r="DI36" s="54" t="str">
        <f>IFERROR(VLOOKUP($B36,CL$49:$CN$58,MAX($CQ$6:$DJ$6)+2-DI$6,0)*DI$7,"")</f>
        <v/>
      </c>
      <c r="DJ36" s="54" t="str">
        <f>IFERROR(VLOOKUP($B36,CM$49:$CN$58,MAX($CQ$6:$DJ$6)+2-DJ$6,0)*DJ$7,"")</f>
        <v/>
      </c>
      <c r="DK36" s="55">
        <f t="shared" si="18"/>
        <v>0</v>
      </c>
      <c r="DM36" s="56" t="str">
        <f>IFERROR(VLOOKUP($B36,BT$60:$CN$69,MAX($BT$6:$CM$6)+2-DM$6,0)*DM$7,"")</f>
        <v/>
      </c>
      <c r="DN36" s="56" t="str">
        <f>IFERROR(VLOOKUP($B36,BU$60:$CN$69,MAX($BT$6:$CM$6)+2-DN$6,0)*DN$7,"")</f>
        <v/>
      </c>
      <c r="DO36" s="56" t="str">
        <f>IFERROR(VLOOKUP($B36,BV$60:$CN$69,MAX($BT$6:$CM$6)+2-DO$6,0)*DO$7,"")</f>
        <v/>
      </c>
      <c r="DP36" s="56" t="str">
        <f>IFERROR(VLOOKUP($B36,BW$60:$CN$69,MAX($BT$6:$CM$6)+2-DP$6,0)*DP$7,"")</f>
        <v/>
      </c>
      <c r="DQ36" s="56" t="str">
        <f>IFERROR(VLOOKUP($B36,BX$60:$CN$69,MAX($BT$6:$CM$6)+2-DQ$6,0)*DQ$7,"")</f>
        <v/>
      </c>
      <c r="DR36" s="56" t="str">
        <f>IFERROR(VLOOKUP($B36,BY$60:$CN$69,MAX($BT$6:$CM$6)+2-DR$6,0)*DR$7,"")</f>
        <v/>
      </c>
      <c r="DS36" s="56" t="str">
        <f>IFERROR(VLOOKUP($B36,BZ$60:$CN$69,MAX($BT$6:$CM$6)+2-DS$6,0)*DS$7,"")</f>
        <v/>
      </c>
      <c r="DT36" s="56" t="str">
        <f>IFERROR(VLOOKUP($B36,CA$60:$CN$69,MAX($BT$6:$CM$6)+2-DT$6,0)*DT$7,"")</f>
        <v/>
      </c>
      <c r="DU36" s="56" t="str">
        <f>IFERROR(VLOOKUP($B36,CB$60:$CN$69,MAX($BT$6:$CM$6)+2-DU$6,0)*DU$7,"")</f>
        <v/>
      </c>
      <c r="DV36" s="56" t="str">
        <f>IFERROR(VLOOKUP($B36,CC$60:$CN$69,MAX($BT$6:$CM$6)+2-DV$6,0)*DV$7,"")</f>
        <v/>
      </c>
      <c r="DW36" s="56" t="str">
        <f>IFERROR(VLOOKUP($B36,CD$60:$CN$69,MAX($BT$6:$CM$6)+2-DW$6,0)*DW$7,"")</f>
        <v/>
      </c>
      <c r="DX36" s="56" t="str">
        <f>IFERROR(VLOOKUP($B36,CE$60:$CN$69,MAX($BT$6:$CM$6)+2-DX$6,0)*DX$7,"")</f>
        <v/>
      </c>
      <c r="DY36" s="56" t="str">
        <f>IFERROR(VLOOKUP($B36,CF$60:$CN$69,MAX($BT$6:$CM$6)+2-DY$6,0)*DY$7,"")</f>
        <v/>
      </c>
      <c r="DZ36" s="56" t="str">
        <f>IFERROR(VLOOKUP($B36,CG$60:$CN$69,MAX($BT$6:$CM$6)+2-DZ$6,0)*DZ$7,"")</f>
        <v/>
      </c>
      <c r="EA36" s="56" t="str">
        <f>IFERROR(VLOOKUP($B36,CH$60:$CN$69,MAX($BT$6:$CM$6)+2-EA$6,0)*EA$7,"")</f>
        <v/>
      </c>
      <c r="EB36" s="56" t="str">
        <f>IFERROR(VLOOKUP($B36,CI$60:$CN$69,MAX($BT$6:$CM$6)+2-EB$6,0)*EB$7,"")</f>
        <v/>
      </c>
      <c r="EC36" s="56" t="str">
        <f>IFERROR(VLOOKUP($B36,CJ$60:$CN$69,MAX($BT$6:$CM$6)+2-EC$6,0)*EC$7,"")</f>
        <v/>
      </c>
      <c r="ED36" s="56" t="str">
        <f>IFERROR(VLOOKUP($B36,CK$60:$CN$69,MAX($BT$6:$CM$6)+2-ED$6,0)*ED$7,"")</f>
        <v/>
      </c>
      <c r="EE36" s="56" t="str">
        <f>IFERROR(VLOOKUP($B36,CL$60:$CN$69,MAX($BT$6:$CM$6)+2-EE$6,0)*EE$7,"")</f>
        <v/>
      </c>
      <c r="EF36" s="56" t="str">
        <f>IFERROR(VLOOKUP($B36,CM$60:$CN$69,MAX($BT$6:$CM$6)+2-EF$6,0)*EF$7,"")</f>
        <v/>
      </c>
      <c r="EG36" s="57">
        <f t="shared" si="19"/>
        <v>0</v>
      </c>
      <c r="EJ36" s="1">
        <v>29</v>
      </c>
      <c r="EL36" s="1">
        <v>29</v>
      </c>
      <c r="EN36" s="1">
        <v>29</v>
      </c>
      <c r="EP36" s="1">
        <v>29</v>
      </c>
    </row>
    <row r="37" spans="1:146" ht="18" hidden="1">
      <c r="A37" s="36" t="s">
        <v>56</v>
      </c>
      <c r="B37" s="68"/>
      <c r="C37" s="69"/>
      <c r="D37" s="70"/>
      <c r="E37" s="70"/>
      <c r="F37" s="71"/>
      <c r="G37" s="37"/>
      <c r="H37" s="43">
        <f t="shared" si="0"/>
        <v>0</v>
      </c>
      <c r="I37" s="43">
        <f t="shared" si="1"/>
        <v>0</v>
      </c>
      <c r="J37" s="43">
        <f t="shared" si="2"/>
        <v>0</v>
      </c>
      <c r="K37" s="43">
        <f t="shared" si="3"/>
        <v>0</v>
      </c>
      <c r="L37" s="43">
        <f t="shared" si="4"/>
        <v>0</v>
      </c>
      <c r="M37" s="43">
        <f t="shared" si="5"/>
        <v>0</v>
      </c>
      <c r="N37" s="43">
        <f t="shared" si="6"/>
        <v>0</v>
      </c>
      <c r="O37" s="44">
        <f t="shared" si="7"/>
        <v>0</v>
      </c>
      <c r="P37" s="45" t="str">
        <f t="shared" si="8"/>
        <v/>
      </c>
      <c r="Q37" s="45">
        <f t="shared" si="9"/>
        <v>0</v>
      </c>
      <c r="R37" s="46"/>
      <c r="S37" s="46" t="str">
        <f t="shared" si="10"/>
        <v/>
      </c>
      <c r="T37" s="46">
        <f t="shared" si="11"/>
        <v>0</v>
      </c>
      <c r="U37" s="47" t="str">
        <f>IFERROR(VLOOKUP($B37,U$3:$BN$5,MAX($U$6:$BM$6)+2-U$6,0),"")</f>
        <v/>
      </c>
      <c r="V37" s="47" t="str">
        <f>IFERROR(VLOOKUP($B37,V$3:$BN$5,MAX($U$6:$BM$6)+2-V$6,0),"")</f>
        <v/>
      </c>
      <c r="W37" s="47" t="str">
        <f>IFERROR(VLOOKUP($B37,W$3:$BN$5,MAX($U$6:$BM$6)+2-W$6,0),"")</f>
        <v/>
      </c>
      <c r="X37" s="47" t="str">
        <f>IFERROR(VLOOKUP($B37,X$3:$BN$5,MAX($U$6:$BM$6)+2-X$6,0),"")</f>
        <v/>
      </c>
      <c r="Y37" s="47" t="str">
        <f>IFERROR(VLOOKUP($B37,Y$3:$BN$5,MAX($U$6:$BM$6)+2-Y$6,0),"")</f>
        <v/>
      </c>
      <c r="Z37" s="47" t="str">
        <f>IFERROR(VLOOKUP($B37,Z$3:$BN$5,MAX($U$6:$BM$6)+2-Z$6,0),"")</f>
        <v/>
      </c>
      <c r="AA37" s="47" t="str">
        <f>IFERROR(VLOOKUP($B37,AA$3:$BN$5,MAX($U$6:$BM$6)+2-AA$6,0),"")</f>
        <v/>
      </c>
      <c r="AB37" s="47" t="str">
        <f>IFERROR(VLOOKUP($B37,AB$3:$BN$5,MAX($U$6:$BM$6)+2-AB$6,0),"")</f>
        <v/>
      </c>
      <c r="AC37" s="47" t="str">
        <f>IFERROR(VLOOKUP($B37,AC$3:$BN$5,MAX($U$6:$BM$6)+2-AC$6,0),"")</f>
        <v/>
      </c>
      <c r="AD37" s="47" t="str">
        <f>IFERROR(VLOOKUP($B37,AD$3:$BN$5,MAX($U$6:$BM$6)+2-AD$6,0),"")</f>
        <v/>
      </c>
      <c r="AE37" s="47" t="str">
        <f>IFERROR(VLOOKUP($B37,AE$3:$BN$5,MAX($U$6:$BM$6)+2-AE$6,0),"")</f>
        <v/>
      </c>
      <c r="AF37" s="47" t="str">
        <f>IFERROR(VLOOKUP($B37,AF$3:$BN$5,MAX($U$6:$BM$6)+2-AF$6,0),"")</f>
        <v/>
      </c>
      <c r="AG37" s="47" t="str">
        <f>IFERROR(VLOOKUP($B37,AG$3:$BN$5,MAX($U$6:$BM$6)+2-AG$6,0),"")</f>
        <v/>
      </c>
      <c r="AH37" s="47" t="str">
        <f>IFERROR(VLOOKUP($B37,AH$3:$BN$5,MAX($U$6:$BM$6)+2-AH$6,0),"")</f>
        <v/>
      </c>
      <c r="AI37" s="47" t="str">
        <f>IFERROR(VLOOKUP($B37,AI$3:$BN$5,MAX($U$6:$BM$6)+2-AI$6,0),"")</f>
        <v/>
      </c>
      <c r="AJ37" s="47" t="str">
        <f>IFERROR(VLOOKUP($B37,AJ$3:$BN$5,MAX($U$6:$BM$6)+2-AJ$6,0),"")</f>
        <v/>
      </c>
      <c r="AK37" s="47" t="str">
        <f>IFERROR(VLOOKUP($B37,AK$3:$BN$5,MAX($U$6:$BM$6)+2-AK$6,0),"")</f>
        <v/>
      </c>
      <c r="AL37" s="47" t="str">
        <f>IFERROR(VLOOKUP($B37,AL$3:$BN$5,MAX($U$6:$BM$6)+2-AL$6,0),"")</f>
        <v/>
      </c>
      <c r="AM37" s="47" t="str">
        <f>IFERROR(VLOOKUP($B37,AM$3:$BN$5,MAX($U$6:$BM$6)+2-AM$6,0),"")</f>
        <v/>
      </c>
      <c r="AN37" s="47" t="str">
        <f>IFERROR(VLOOKUP($B37,AN$3:$BN$5,MAX($U$6:$BM$6)+2-AN$6,0),"")</f>
        <v/>
      </c>
      <c r="AO37" s="47" t="str">
        <f>IFERROR(VLOOKUP($B37,AO$3:$BN$5,MAX($U$6:$BM$6)+2-AO$6,0),"")</f>
        <v/>
      </c>
      <c r="AP37" s="47" t="str">
        <f>IFERROR(VLOOKUP($B37,AP$3:$BN$5,MAX($U$6:$BM$6)+2-AP$6,0),"")</f>
        <v/>
      </c>
      <c r="AQ37" s="47" t="str">
        <f>IFERROR(VLOOKUP($B37,AQ$3:$BN$5,MAX($U$6:$BM$6)+2-AQ$6,0),"")</f>
        <v/>
      </c>
      <c r="AR37" s="47" t="str">
        <f>IFERROR(VLOOKUP($B37,AR$3:$BN$5,MAX($U$6:$BM$6)+2-AR$6,0),"")</f>
        <v/>
      </c>
      <c r="AS37" s="47" t="str">
        <f>IFERROR(VLOOKUP($B37,AS$3:$BN$5,MAX($U$6:$BM$6)+2-AS$6,0),"")</f>
        <v/>
      </c>
      <c r="AT37" s="47" t="str">
        <f>IFERROR(VLOOKUP($B37,AT$3:$BN$5,MAX($U$6:$BM$6)+2-AT$6,0),"")</f>
        <v/>
      </c>
      <c r="AU37" s="47" t="str">
        <f>IFERROR(VLOOKUP($B37,AU$3:$BN$5,MAX($U$6:$BM$6)+2-AU$6,0),"")</f>
        <v/>
      </c>
      <c r="AV37" s="47" t="str">
        <f>IFERROR(VLOOKUP($B37,AV$3:$BN$5,MAX($U$6:$BM$6)+2-AV$6,0),"")</f>
        <v/>
      </c>
      <c r="AW37" s="47" t="str">
        <f>IFERROR(VLOOKUP($B37,AW$3:$BN$5,MAX($U$6:$BM$6)+2-AW$6,0),"")</f>
        <v/>
      </c>
      <c r="AX37" s="47" t="str">
        <f>IFERROR(VLOOKUP($B37,AX$3:$BN$5,MAX($U$6:$BM$6)+2-AX$6,0),"")</f>
        <v/>
      </c>
      <c r="AY37" s="47" t="str">
        <f>IFERROR(VLOOKUP($B37,AY$3:$BN$5,MAX($U$6:$BM$6)+2-AY$6,0),"")</f>
        <v/>
      </c>
      <c r="AZ37" s="47" t="str">
        <f>IFERROR(VLOOKUP($B37,AZ$3:$BN$5,MAX($U$6:$BM$6)+2-AZ$6,0),"")</f>
        <v/>
      </c>
      <c r="BA37" s="47" t="str">
        <f>IFERROR(VLOOKUP($B37,BA$3:$BN$5,MAX($U$6:$BM$6)+2-BA$6,0),"")</f>
        <v/>
      </c>
      <c r="BB37" s="47" t="str">
        <f>IFERROR(VLOOKUP($B37,BB$3:$BN$5,MAX($U$6:$BM$6)+2-BB$6,0),"")</f>
        <v/>
      </c>
      <c r="BC37" s="47" t="str">
        <f>IFERROR(VLOOKUP($B37,BC$3:$BN$5,MAX($U$6:$BM$6)+2-BC$6,0),"")</f>
        <v/>
      </c>
      <c r="BD37" s="47" t="str">
        <f>IFERROR(VLOOKUP($B37,BD$3:$BN$5,MAX($U$6:$BM$6)+2-BD$6,0),"")</f>
        <v/>
      </c>
      <c r="BE37" s="47" t="str">
        <f>IFERROR(VLOOKUP($B37,BE$3:$BN$5,MAX($U$6:$BM$6)+2-BE$6,0),"")</f>
        <v/>
      </c>
      <c r="BF37" s="47" t="str">
        <f>IFERROR(VLOOKUP($B37,BF$3:$BN$5,MAX($U$6:$BM$6)+2-BF$6,0),"")</f>
        <v/>
      </c>
      <c r="BG37" s="47" t="str">
        <f>IFERROR(VLOOKUP($B37,BG$3:$BN$5,MAX($U$6:$BM$6)+2-BG$6,0),"")</f>
        <v/>
      </c>
      <c r="BH37" s="47" t="str">
        <f>IFERROR(VLOOKUP($B37,BH$3:$BN$5,MAX($U$6:$BM$6)+2-BH$6,0),"")</f>
        <v/>
      </c>
      <c r="BI37" s="47" t="str">
        <f>IFERROR(VLOOKUP($B37,BI$3:$BN$5,MAX($U$6:$BM$6)+2-BI$6,0),"")</f>
        <v/>
      </c>
      <c r="BJ37" s="47" t="str">
        <f>IFERROR(VLOOKUP($B37,BJ$3:$BN$5,MAX($U$6:$BM$6)+2-BJ$6,0),"")</f>
        <v/>
      </c>
      <c r="BK37" s="47" t="str">
        <f>IFERROR(VLOOKUP($B37,BK$3:$BN$5,MAX($U$6:$BM$6)+2-BK$6,0),"")</f>
        <v/>
      </c>
      <c r="BL37" s="47" t="str">
        <f>IFERROR(VLOOKUP($B37,BL$3:$BN$5,MAX($U$6:$BM$6)+2-BL$6,0),"")</f>
        <v/>
      </c>
      <c r="BM37" s="47" t="str">
        <f>IFERROR(VLOOKUP($B37,BM$3:$BN$5,MAX($U$6:$BM$6)+2-BM$6,0),"")</f>
        <v/>
      </c>
      <c r="BN37" s="46">
        <f t="shared" si="12"/>
        <v>0</v>
      </c>
      <c r="BO37" s="48" t="str">
        <f t="shared" si="13"/>
        <v/>
      </c>
      <c r="BP37" s="48" t="str">
        <f t="shared" si="14"/>
        <v/>
      </c>
      <c r="BQ37" s="49" t="str">
        <f t="shared" si="15"/>
        <v/>
      </c>
      <c r="BR37" s="50">
        <f t="shared" si="16"/>
        <v>0</v>
      </c>
      <c r="BS37" s="51">
        <f t="shared" si="17"/>
        <v>0</v>
      </c>
      <c r="BT37" s="52" t="str">
        <f>IFERROR(VLOOKUP($B37,BT$2:$CN$5,MAX($BT$6:$CM$6)+2-BT$6,0)*BT$7,"")</f>
        <v/>
      </c>
      <c r="BU37" s="52" t="str">
        <f>IFERROR(VLOOKUP($B37,BU$2:$CN$5,MAX($BT$6:$CM$6)+2-BU$6,0)*BU$7,"")</f>
        <v/>
      </c>
      <c r="BV37" s="52" t="str">
        <f>IFERROR(VLOOKUP($B37,BV$2:$CN$5,MAX($BT$6:$CM$6)+2-BV$6,0)*BV$7,"")</f>
        <v/>
      </c>
      <c r="BW37" s="52" t="str">
        <f>IFERROR(VLOOKUP($B37,BW$2:$CN$5,MAX($BT$6:$CM$6)+2-BW$6,0)*BW$7,"")</f>
        <v/>
      </c>
      <c r="BX37" s="52" t="str">
        <f>IFERROR(VLOOKUP($B37,BX$2:$CN$5,MAX($BT$6:$CM$6)+2-BX$6,0)*BX$7,"")</f>
        <v/>
      </c>
      <c r="BY37" s="52" t="str">
        <f>IFERROR(VLOOKUP($B37,BY$2:$CN$5,MAX($BT$6:$CM$6)+2-BY$6,0)*BY$7,"")</f>
        <v/>
      </c>
      <c r="BZ37" s="52" t="str">
        <f>IFERROR(VLOOKUP($B37,BZ$2:$CN$5,MAX($BT$6:$CM$6)+2-BZ$6,0)*BZ$7,"")</f>
        <v/>
      </c>
      <c r="CA37" s="52" t="str">
        <f>IFERROR(VLOOKUP($B37,CA$2:$CN$5,MAX($BT$6:$CM$6)+2-CA$6,0)*CA$7,"")</f>
        <v/>
      </c>
      <c r="CB37" s="52" t="str">
        <f>IFERROR(VLOOKUP($B37,CB$2:$CN$5,MAX($BT$6:$CM$6)+2-CB$6,0)*CB$7,"")</f>
        <v/>
      </c>
      <c r="CC37" s="52" t="str">
        <f>IFERROR(VLOOKUP($B37,CC$2:$CN$5,MAX($BT$6:$CM$6)+2-CC$6,0)*CC$7,"")</f>
        <v/>
      </c>
      <c r="CD37" s="52" t="str">
        <f>IFERROR(VLOOKUP($B37,CD$2:$CN$5,MAX($BT$6:$CM$6)+2-CD$6,0)*CD$7,"")</f>
        <v/>
      </c>
      <c r="CE37" s="52" t="str">
        <f>IFERROR(VLOOKUP($B37,CE$2:$CN$5,MAX($BT$6:$CM$6)+2-CE$6,0)*CE$7,"")</f>
        <v/>
      </c>
      <c r="CF37" s="52" t="str">
        <f>IFERROR(VLOOKUP($B37,CF$2:$CN$5,MAX($BT$6:$CM$6)+2-CF$6,0)*CF$7,"")</f>
        <v/>
      </c>
      <c r="CG37" s="52" t="str">
        <f>IFERROR(VLOOKUP($B37,CG$2:$CN$5,MAX($BT$6:$CM$6)+2-CG$6,0)*CG$7,"")</f>
        <v/>
      </c>
      <c r="CH37" s="52" t="str">
        <f>IFERROR(VLOOKUP($B37,CH$2:$CN$5,MAX($BT$6:$CM$6)+2-CH$6,0)*CH$7,"")</f>
        <v/>
      </c>
      <c r="CI37" s="52" t="str">
        <f>IFERROR(VLOOKUP($B37,CI$2:$CN$5,MAX($BT$6:$CM$6)+2-CI$6,0)*CI$7,"")</f>
        <v/>
      </c>
      <c r="CJ37" s="52" t="str">
        <f>IFERROR(VLOOKUP($B37,CJ$2:$CN$5,MAX($BT$6:$CM$6)+2-CJ$6,0)*CJ$7,"")</f>
        <v/>
      </c>
      <c r="CK37" s="52" t="str">
        <f>IFERROR(VLOOKUP($B37,CK$2:$CN$5,MAX($BT$6:$CM$6)+2-CK$6,0)*CK$7,"")</f>
        <v/>
      </c>
      <c r="CL37" s="52" t="str">
        <f>IFERROR(VLOOKUP($B37,CL$2:$CN$5,MAX($BT$6:$CM$6)+2-CL$6,0)*CL$7,"")</f>
        <v/>
      </c>
      <c r="CM37" s="52" t="str">
        <f>IFERROR(VLOOKUP($B37,CM$2:$CN$5,MAX($BT$6:$CM$6)+2-CM$6,0)*CM$7,"")</f>
        <v/>
      </c>
      <c r="CP37" s="53"/>
      <c r="CQ37" s="54" t="str">
        <f>IFERROR(VLOOKUP($B37,BT$49:$CN$58,MAX($CQ$6:$DJ$6)+2-CQ$6,0)*CQ$7,"")</f>
        <v/>
      </c>
      <c r="CR37" s="54" t="str">
        <f>IFERROR(VLOOKUP($B37,BU$49:$CN$58,MAX($CQ$6:$DJ$6)+2-CR$6,0)*CR$7,"")</f>
        <v/>
      </c>
      <c r="CS37" s="54" t="str">
        <f>IFERROR(VLOOKUP($B37,BV$49:$CN$58,MAX($CQ$6:$DJ$6)+2-CS$6,0)*CS$7,"")</f>
        <v/>
      </c>
      <c r="CT37" s="54" t="str">
        <f>IFERROR(VLOOKUP($B37,BW$49:$CN$58,MAX($CQ$6:$DJ$6)+2-CT$6,0)*CT$7,"")</f>
        <v/>
      </c>
      <c r="CU37" s="54" t="str">
        <f>IFERROR(VLOOKUP($B37,BX$49:$CN$58,MAX($CQ$6:$DJ$6)+2-CU$6,0)*CU$7,"")</f>
        <v/>
      </c>
      <c r="CV37" s="54" t="str">
        <f>IFERROR(VLOOKUP($B37,BY$49:$CN$58,MAX($CQ$6:$DJ$6)+2-CV$6,0)*CV$7,"")</f>
        <v/>
      </c>
      <c r="CW37" s="54" t="str">
        <f>IFERROR(VLOOKUP($B37,BZ$49:$CN$58,MAX($CQ$6:$DJ$6)+2-CW$6,0)*CW$7,"")</f>
        <v/>
      </c>
      <c r="CX37" s="54" t="str">
        <f>IFERROR(VLOOKUP($B37,CA$49:$CN$58,MAX($CQ$6:$DJ$6)+2-CX$6,0)*CX$7,"")</f>
        <v/>
      </c>
      <c r="CY37" s="54" t="str">
        <f>IFERROR(VLOOKUP($B37,CB$49:$CN$58,MAX($CQ$6:$DJ$6)+2-CY$6,0)*CY$7,"")</f>
        <v/>
      </c>
      <c r="CZ37" s="54" t="str">
        <f>IFERROR(VLOOKUP($B37,CC$49:$CN$58,MAX($CQ$6:$DJ$6)+2-CZ$6,0)*CZ$7,"")</f>
        <v/>
      </c>
      <c r="DA37" s="54" t="str">
        <f>IFERROR(VLOOKUP($B37,CD$49:$CN$58,MAX($CQ$6:$DJ$6)+2-DA$6,0)*DA$7,"")</f>
        <v/>
      </c>
      <c r="DB37" s="54" t="str">
        <f>IFERROR(VLOOKUP($B37,CE$49:$CN$58,MAX($CQ$6:$DJ$6)+2-DB$6,0)*DB$7,"")</f>
        <v/>
      </c>
      <c r="DC37" s="54" t="str">
        <f>IFERROR(VLOOKUP($B37,CF$49:$CN$58,MAX($CQ$6:$DJ$6)+2-DC$6,0)*DC$7,"")</f>
        <v/>
      </c>
      <c r="DD37" s="54" t="str">
        <f>IFERROR(VLOOKUP($B37,CG$49:$CN$58,MAX($CQ$6:$DJ$6)+2-DD$6,0)*DD$7,"")</f>
        <v/>
      </c>
      <c r="DE37" s="54" t="str">
        <f>IFERROR(VLOOKUP($B37,CH$49:$CN$58,MAX($CQ$6:$DJ$6)+2-DE$6,0)*DE$7,"")</f>
        <v/>
      </c>
      <c r="DF37" s="54" t="str">
        <f>IFERROR(VLOOKUP($B37,CI$49:$CN$58,MAX($CQ$6:$DJ$6)+2-DF$6,0)*DF$7,"")</f>
        <v/>
      </c>
      <c r="DG37" s="54" t="str">
        <f>IFERROR(VLOOKUP($B37,CJ$49:$CN$58,MAX($CQ$6:$DJ$6)+2-DG$6,0)*DG$7,"")</f>
        <v/>
      </c>
      <c r="DH37" s="54" t="str">
        <f>IFERROR(VLOOKUP($B37,CK$49:$CN$58,MAX($CQ$6:$DJ$6)+2-DH$6,0)*DH$7,"")</f>
        <v/>
      </c>
      <c r="DI37" s="54" t="str">
        <f>IFERROR(VLOOKUP($B37,CL$49:$CN$58,MAX($CQ$6:$DJ$6)+2-DI$6,0)*DI$7,"")</f>
        <v/>
      </c>
      <c r="DJ37" s="54" t="str">
        <f>IFERROR(VLOOKUP($B37,CM$49:$CN$58,MAX($CQ$6:$DJ$6)+2-DJ$6,0)*DJ$7,"")</f>
        <v/>
      </c>
      <c r="DK37" s="55">
        <f t="shared" si="18"/>
        <v>0</v>
      </c>
      <c r="DM37" s="56" t="str">
        <f>IFERROR(VLOOKUP($B37,BT$60:$CN$69,MAX($BT$6:$CM$6)+2-DM$6,0)*DM$7,"")</f>
        <v/>
      </c>
      <c r="DN37" s="56" t="str">
        <f>IFERROR(VLOOKUP($B37,BU$60:$CN$69,MAX($BT$6:$CM$6)+2-DN$6,0)*DN$7,"")</f>
        <v/>
      </c>
      <c r="DO37" s="56" t="str">
        <f>IFERROR(VLOOKUP($B37,BV$60:$CN$69,MAX($BT$6:$CM$6)+2-DO$6,0)*DO$7,"")</f>
        <v/>
      </c>
      <c r="DP37" s="56" t="str">
        <f>IFERROR(VLOOKUP($B37,BW$60:$CN$69,MAX($BT$6:$CM$6)+2-DP$6,0)*DP$7,"")</f>
        <v/>
      </c>
      <c r="DQ37" s="56" t="str">
        <f>IFERROR(VLOOKUP($B37,BX$60:$CN$69,MAX($BT$6:$CM$6)+2-DQ$6,0)*DQ$7,"")</f>
        <v/>
      </c>
      <c r="DR37" s="56" t="str">
        <f>IFERROR(VLOOKUP($B37,BY$60:$CN$69,MAX($BT$6:$CM$6)+2-DR$6,0)*DR$7,"")</f>
        <v/>
      </c>
      <c r="DS37" s="56" t="str">
        <f>IFERROR(VLOOKUP($B37,BZ$60:$CN$69,MAX($BT$6:$CM$6)+2-DS$6,0)*DS$7,"")</f>
        <v/>
      </c>
      <c r="DT37" s="56" t="str">
        <f>IFERROR(VLOOKUP($B37,CA$60:$CN$69,MAX($BT$6:$CM$6)+2-DT$6,0)*DT$7,"")</f>
        <v/>
      </c>
      <c r="DU37" s="56" t="str">
        <f>IFERROR(VLOOKUP($B37,CB$60:$CN$69,MAX($BT$6:$CM$6)+2-DU$6,0)*DU$7,"")</f>
        <v/>
      </c>
      <c r="DV37" s="56" t="str">
        <f>IFERROR(VLOOKUP($B37,CC$60:$CN$69,MAX($BT$6:$CM$6)+2-DV$6,0)*DV$7,"")</f>
        <v/>
      </c>
      <c r="DW37" s="56" t="str">
        <f>IFERROR(VLOOKUP($B37,CD$60:$CN$69,MAX($BT$6:$CM$6)+2-DW$6,0)*DW$7,"")</f>
        <v/>
      </c>
      <c r="DX37" s="56" t="str">
        <f>IFERROR(VLOOKUP($B37,CE$60:$CN$69,MAX($BT$6:$CM$6)+2-DX$6,0)*DX$7,"")</f>
        <v/>
      </c>
      <c r="DY37" s="56" t="str">
        <f>IFERROR(VLOOKUP($B37,CF$60:$CN$69,MAX($BT$6:$CM$6)+2-DY$6,0)*DY$7,"")</f>
        <v/>
      </c>
      <c r="DZ37" s="56" t="str">
        <f>IFERROR(VLOOKUP($B37,CG$60:$CN$69,MAX($BT$6:$CM$6)+2-DZ$6,0)*DZ$7,"")</f>
        <v/>
      </c>
      <c r="EA37" s="56" t="str">
        <f>IFERROR(VLOOKUP($B37,CH$60:$CN$69,MAX($BT$6:$CM$6)+2-EA$6,0)*EA$7,"")</f>
        <v/>
      </c>
      <c r="EB37" s="56" t="str">
        <f>IFERROR(VLOOKUP($B37,CI$60:$CN$69,MAX($BT$6:$CM$6)+2-EB$6,0)*EB$7,"")</f>
        <v/>
      </c>
      <c r="EC37" s="56" t="str">
        <f>IFERROR(VLOOKUP($B37,CJ$60:$CN$69,MAX($BT$6:$CM$6)+2-EC$6,0)*EC$7,"")</f>
        <v/>
      </c>
      <c r="ED37" s="56" t="str">
        <f>IFERROR(VLOOKUP($B37,CK$60:$CN$69,MAX($BT$6:$CM$6)+2-ED$6,0)*ED$7,"")</f>
        <v/>
      </c>
      <c r="EE37" s="56" t="str">
        <f>IFERROR(VLOOKUP($B37,CL$60:$CN$69,MAX($BT$6:$CM$6)+2-EE$6,0)*EE$7,"")</f>
        <v/>
      </c>
      <c r="EF37" s="56" t="str">
        <f>IFERROR(VLOOKUP($B37,CM$60:$CN$69,MAX($BT$6:$CM$6)+2-EF$6,0)*EF$7,"")</f>
        <v/>
      </c>
      <c r="EG37" s="57">
        <f t="shared" si="19"/>
        <v>0</v>
      </c>
      <c r="EJ37" s="1">
        <v>30</v>
      </c>
      <c r="EL37" s="1">
        <v>30</v>
      </c>
      <c r="EN37" s="1">
        <v>30</v>
      </c>
      <c r="EP37" s="1">
        <v>30</v>
      </c>
    </row>
    <row r="38" spans="1:146" ht="18" hidden="1">
      <c r="A38" s="36" t="s">
        <v>57</v>
      </c>
      <c r="B38" s="68"/>
      <c r="C38" s="69"/>
      <c r="D38" s="70"/>
      <c r="E38" s="70"/>
      <c r="F38" s="71"/>
      <c r="G38" s="37"/>
      <c r="H38" s="43">
        <f t="shared" si="0"/>
        <v>0</v>
      </c>
      <c r="I38" s="43">
        <f t="shared" si="1"/>
        <v>0</v>
      </c>
      <c r="J38" s="43">
        <f t="shared" si="2"/>
        <v>0</v>
      </c>
      <c r="K38" s="43">
        <f t="shared" si="3"/>
        <v>0</v>
      </c>
      <c r="L38" s="43">
        <f t="shared" si="4"/>
        <v>0</v>
      </c>
      <c r="M38" s="43">
        <f t="shared" si="5"/>
        <v>0</v>
      </c>
      <c r="N38" s="43">
        <f t="shared" si="6"/>
        <v>0</v>
      </c>
      <c r="O38" s="44">
        <f t="shared" si="7"/>
        <v>0</v>
      </c>
      <c r="P38" s="45" t="str">
        <f t="shared" si="8"/>
        <v/>
      </c>
      <c r="Q38" s="45">
        <f t="shared" si="9"/>
        <v>0</v>
      </c>
      <c r="R38" s="46"/>
      <c r="S38" s="46" t="str">
        <f t="shared" si="10"/>
        <v/>
      </c>
      <c r="T38" s="46">
        <f t="shared" si="11"/>
        <v>0</v>
      </c>
      <c r="U38" s="47" t="str">
        <f>IFERROR(VLOOKUP($B38,U$3:$BN$5,MAX($U$6:$BM$6)+2-U$6,0),"")</f>
        <v/>
      </c>
      <c r="V38" s="47" t="str">
        <f>IFERROR(VLOOKUP($B38,V$3:$BN$5,MAX($U$6:$BM$6)+2-V$6,0),"")</f>
        <v/>
      </c>
      <c r="W38" s="47" t="str">
        <f>IFERROR(VLOOKUP($B38,W$3:$BN$5,MAX($U$6:$BM$6)+2-W$6,0),"")</f>
        <v/>
      </c>
      <c r="X38" s="47" t="str">
        <f>IFERROR(VLOOKUP($B38,X$3:$BN$5,MAX($U$6:$BM$6)+2-X$6,0),"")</f>
        <v/>
      </c>
      <c r="Y38" s="47" t="str">
        <f>IFERROR(VLOOKUP($B38,Y$3:$BN$5,MAX($U$6:$BM$6)+2-Y$6,0),"")</f>
        <v/>
      </c>
      <c r="Z38" s="47" t="str">
        <f>IFERROR(VLOOKUP($B38,Z$3:$BN$5,MAX($U$6:$BM$6)+2-Z$6,0),"")</f>
        <v/>
      </c>
      <c r="AA38" s="47" t="str">
        <f>IFERROR(VLOOKUP($B38,AA$3:$BN$5,MAX($U$6:$BM$6)+2-AA$6,0),"")</f>
        <v/>
      </c>
      <c r="AB38" s="47" t="str">
        <f>IFERROR(VLOOKUP($B38,AB$3:$BN$5,MAX($U$6:$BM$6)+2-AB$6,0),"")</f>
        <v/>
      </c>
      <c r="AC38" s="47" t="str">
        <f>IFERROR(VLOOKUP($B38,AC$3:$BN$5,MAX($U$6:$BM$6)+2-AC$6,0),"")</f>
        <v/>
      </c>
      <c r="AD38" s="47" t="str">
        <f>IFERROR(VLOOKUP($B38,AD$3:$BN$5,MAX($U$6:$BM$6)+2-AD$6,0),"")</f>
        <v/>
      </c>
      <c r="AE38" s="47" t="str">
        <f>IFERROR(VLOOKUP($B38,AE$3:$BN$5,MAX($U$6:$BM$6)+2-AE$6,0),"")</f>
        <v/>
      </c>
      <c r="AF38" s="47" t="str">
        <f>IFERROR(VLOOKUP($B38,AF$3:$BN$5,MAX($U$6:$BM$6)+2-AF$6,0),"")</f>
        <v/>
      </c>
      <c r="AG38" s="47" t="str">
        <f>IFERROR(VLOOKUP($B38,AG$3:$BN$5,MAX($U$6:$BM$6)+2-AG$6,0),"")</f>
        <v/>
      </c>
      <c r="AH38" s="47" t="str">
        <f>IFERROR(VLOOKUP($B38,AH$3:$BN$5,MAX($U$6:$BM$6)+2-AH$6,0),"")</f>
        <v/>
      </c>
      <c r="AI38" s="47" t="str">
        <f>IFERROR(VLOOKUP($B38,AI$3:$BN$5,MAX($U$6:$BM$6)+2-AI$6,0),"")</f>
        <v/>
      </c>
      <c r="AJ38" s="47" t="str">
        <f>IFERROR(VLOOKUP($B38,AJ$3:$BN$5,MAX($U$6:$BM$6)+2-AJ$6,0),"")</f>
        <v/>
      </c>
      <c r="AK38" s="47" t="str">
        <f>IFERROR(VLOOKUP($B38,AK$3:$BN$5,MAX($U$6:$BM$6)+2-AK$6,0),"")</f>
        <v/>
      </c>
      <c r="AL38" s="47" t="str">
        <f>IFERROR(VLOOKUP($B38,AL$3:$BN$5,MAX($U$6:$BM$6)+2-AL$6,0),"")</f>
        <v/>
      </c>
      <c r="AM38" s="47" t="str">
        <f>IFERROR(VLOOKUP($B38,AM$3:$BN$5,MAX($U$6:$BM$6)+2-AM$6,0),"")</f>
        <v/>
      </c>
      <c r="AN38" s="47" t="str">
        <f>IFERROR(VLOOKUP($B38,AN$3:$BN$5,MAX($U$6:$BM$6)+2-AN$6,0),"")</f>
        <v/>
      </c>
      <c r="AO38" s="47" t="str">
        <f>IFERROR(VLOOKUP($B38,AO$3:$BN$5,MAX($U$6:$BM$6)+2-AO$6,0),"")</f>
        <v/>
      </c>
      <c r="AP38" s="47" t="str">
        <f>IFERROR(VLOOKUP($B38,AP$3:$BN$5,MAX($U$6:$BM$6)+2-AP$6,0),"")</f>
        <v/>
      </c>
      <c r="AQ38" s="47" t="str">
        <f>IFERROR(VLOOKUP($B38,AQ$3:$BN$5,MAX($U$6:$BM$6)+2-AQ$6,0),"")</f>
        <v/>
      </c>
      <c r="AR38" s="47" t="str">
        <f>IFERROR(VLOOKUP($B38,AR$3:$BN$5,MAX($U$6:$BM$6)+2-AR$6,0),"")</f>
        <v/>
      </c>
      <c r="AS38" s="47" t="str">
        <f>IFERROR(VLOOKUP($B38,AS$3:$BN$5,MAX($U$6:$BM$6)+2-AS$6,0),"")</f>
        <v/>
      </c>
      <c r="AT38" s="47" t="str">
        <f>IFERROR(VLOOKUP($B38,AT$3:$BN$5,MAX($U$6:$BM$6)+2-AT$6,0),"")</f>
        <v/>
      </c>
      <c r="AU38" s="47" t="str">
        <f>IFERROR(VLOOKUP($B38,AU$3:$BN$5,MAX($U$6:$BM$6)+2-AU$6,0),"")</f>
        <v/>
      </c>
      <c r="AV38" s="47" t="str">
        <f>IFERROR(VLOOKUP($B38,AV$3:$BN$5,MAX($U$6:$BM$6)+2-AV$6,0),"")</f>
        <v/>
      </c>
      <c r="AW38" s="47" t="str">
        <f>IFERROR(VLOOKUP($B38,AW$3:$BN$5,MAX($U$6:$BM$6)+2-AW$6,0),"")</f>
        <v/>
      </c>
      <c r="AX38" s="47" t="str">
        <f>IFERROR(VLOOKUP($B38,AX$3:$BN$5,MAX($U$6:$BM$6)+2-AX$6,0),"")</f>
        <v/>
      </c>
      <c r="AY38" s="47" t="str">
        <f>IFERROR(VLOOKUP($B38,AY$3:$BN$5,MAX($U$6:$BM$6)+2-AY$6,0),"")</f>
        <v/>
      </c>
      <c r="AZ38" s="47" t="str">
        <f>IFERROR(VLOOKUP($B38,AZ$3:$BN$5,MAX($U$6:$BM$6)+2-AZ$6,0),"")</f>
        <v/>
      </c>
      <c r="BA38" s="47" t="str">
        <f>IFERROR(VLOOKUP($B38,BA$3:$BN$5,MAX($U$6:$BM$6)+2-BA$6,0),"")</f>
        <v/>
      </c>
      <c r="BB38" s="47" t="str">
        <f>IFERROR(VLOOKUP($B38,BB$3:$BN$5,MAX($U$6:$BM$6)+2-BB$6,0),"")</f>
        <v/>
      </c>
      <c r="BC38" s="47" t="str">
        <f>IFERROR(VLOOKUP($B38,BC$3:$BN$5,MAX($U$6:$BM$6)+2-BC$6,0),"")</f>
        <v/>
      </c>
      <c r="BD38" s="47" t="str">
        <f>IFERROR(VLOOKUP($B38,BD$3:$BN$5,MAX($U$6:$BM$6)+2-BD$6,0),"")</f>
        <v/>
      </c>
      <c r="BE38" s="47" t="str">
        <f>IFERROR(VLOOKUP($B38,BE$3:$BN$5,MAX($U$6:$BM$6)+2-BE$6,0),"")</f>
        <v/>
      </c>
      <c r="BF38" s="47" t="str">
        <f>IFERROR(VLOOKUP($B38,BF$3:$BN$5,MAX($U$6:$BM$6)+2-BF$6,0),"")</f>
        <v/>
      </c>
      <c r="BG38" s="47" t="str">
        <f>IFERROR(VLOOKUP($B38,BG$3:$BN$5,MAX($U$6:$BM$6)+2-BG$6,0),"")</f>
        <v/>
      </c>
      <c r="BH38" s="47" t="str">
        <f>IFERROR(VLOOKUP($B38,BH$3:$BN$5,MAX($U$6:$BM$6)+2-BH$6,0),"")</f>
        <v/>
      </c>
      <c r="BI38" s="47" t="str">
        <f>IFERROR(VLOOKUP($B38,BI$3:$BN$5,MAX($U$6:$BM$6)+2-BI$6,0),"")</f>
        <v/>
      </c>
      <c r="BJ38" s="47" t="str">
        <f>IFERROR(VLOOKUP($B38,BJ$3:$BN$5,MAX($U$6:$BM$6)+2-BJ$6,0),"")</f>
        <v/>
      </c>
      <c r="BK38" s="47" t="str">
        <f>IFERROR(VLOOKUP($B38,BK$3:$BN$5,MAX($U$6:$BM$6)+2-BK$6,0),"")</f>
        <v/>
      </c>
      <c r="BL38" s="47" t="str">
        <f>IFERROR(VLOOKUP($B38,BL$3:$BN$5,MAX($U$6:$BM$6)+2-BL$6,0),"")</f>
        <v/>
      </c>
      <c r="BM38" s="47" t="str">
        <f>IFERROR(VLOOKUP($B38,BM$3:$BN$5,MAX($U$6:$BM$6)+2-BM$6,0),"")</f>
        <v/>
      </c>
      <c r="BN38" s="46">
        <f t="shared" si="12"/>
        <v>0</v>
      </c>
      <c r="BO38" s="48" t="str">
        <f t="shared" si="13"/>
        <v/>
      </c>
      <c r="BP38" s="48" t="str">
        <f t="shared" si="14"/>
        <v/>
      </c>
      <c r="BQ38" s="49" t="str">
        <f t="shared" si="15"/>
        <v/>
      </c>
      <c r="BR38" s="50">
        <f t="shared" si="16"/>
        <v>0</v>
      </c>
      <c r="BS38" s="51">
        <f t="shared" si="17"/>
        <v>0</v>
      </c>
      <c r="BT38" s="52" t="str">
        <f>IFERROR(VLOOKUP($B38,BT$2:$CN$5,MAX($BT$6:$CM$6)+2-BT$6,0)*BT$7,"")</f>
        <v/>
      </c>
      <c r="BU38" s="52" t="str">
        <f>IFERROR(VLOOKUP($B38,BU$2:$CN$5,MAX($BT$6:$CM$6)+2-BU$6,0)*BU$7,"")</f>
        <v/>
      </c>
      <c r="BV38" s="52" t="str">
        <f>IFERROR(VLOOKUP($B38,BV$2:$CN$5,MAX($BT$6:$CM$6)+2-BV$6,0)*BV$7,"")</f>
        <v/>
      </c>
      <c r="BW38" s="52" t="str">
        <f>IFERROR(VLOOKUP($B38,BW$2:$CN$5,MAX($BT$6:$CM$6)+2-BW$6,0)*BW$7,"")</f>
        <v/>
      </c>
      <c r="BX38" s="52" t="str">
        <f>IFERROR(VLOOKUP($B38,BX$2:$CN$5,MAX($BT$6:$CM$6)+2-BX$6,0)*BX$7,"")</f>
        <v/>
      </c>
      <c r="BY38" s="52" t="str">
        <f>IFERROR(VLOOKUP($B38,BY$2:$CN$5,MAX($BT$6:$CM$6)+2-BY$6,0)*BY$7,"")</f>
        <v/>
      </c>
      <c r="BZ38" s="52" t="str">
        <f>IFERROR(VLOOKUP($B38,BZ$2:$CN$5,MAX($BT$6:$CM$6)+2-BZ$6,0)*BZ$7,"")</f>
        <v/>
      </c>
      <c r="CA38" s="52" t="str">
        <f>IFERROR(VLOOKUP($B38,CA$2:$CN$5,MAX($BT$6:$CM$6)+2-CA$6,0)*CA$7,"")</f>
        <v/>
      </c>
      <c r="CB38" s="52" t="str">
        <f>IFERROR(VLOOKUP($B38,CB$2:$CN$5,MAX($BT$6:$CM$6)+2-CB$6,0)*CB$7,"")</f>
        <v/>
      </c>
      <c r="CC38" s="52" t="str">
        <f>IFERROR(VLOOKUP($B38,CC$2:$CN$5,MAX($BT$6:$CM$6)+2-CC$6,0)*CC$7,"")</f>
        <v/>
      </c>
      <c r="CD38" s="52" t="str">
        <f>IFERROR(VLOOKUP($B38,CD$2:$CN$5,MAX($BT$6:$CM$6)+2-CD$6,0)*CD$7,"")</f>
        <v/>
      </c>
      <c r="CE38" s="52" t="str">
        <f>IFERROR(VLOOKUP($B38,CE$2:$CN$5,MAX($BT$6:$CM$6)+2-CE$6,0)*CE$7,"")</f>
        <v/>
      </c>
      <c r="CF38" s="52" t="str">
        <f>IFERROR(VLOOKUP($B38,CF$2:$CN$5,MAX($BT$6:$CM$6)+2-CF$6,0)*CF$7,"")</f>
        <v/>
      </c>
      <c r="CG38" s="52" t="str">
        <f>IFERROR(VLOOKUP($B38,CG$2:$CN$5,MAX($BT$6:$CM$6)+2-CG$6,0)*CG$7,"")</f>
        <v/>
      </c>
      <c r="CH38" s="52" t="str">
        <f>IFERROR(VLOOKUP($B38,CH$2:$CN$5,MAX($BT$6:$CM$6)+2-CH$6,0)*CH$7,"")</f>
        <v/>
      </c>
      <c r="CI38" s="52" t="str">
        <f>IFERROR(VLOOKUP($B38,CI$2:$CN$5,MAX($BT$6:$CM$6)+2-CI$6,0)*CI$7,"")</f>
        <v/>
      </c>
      <c r="CJ38" s="52" t="str">
        <f>IFERROR(VLOOKUP($B38,CJ$2:$CN$5,MAX($BT$6:$CM$6)+2-CJ$6,0)*CJ$7,"")</f>
        <v/>
      </c>
      <c r="CK38" s="52" t="str">
        <f>IFERROR(VLOOKUP($B38,CK$2:$CN$5,MAX($BT$6:$CM$6)+2-CK$6,0)*CK$7,"")</f>
        <v/>
      </c>
      <c r="CL38" s="52" t="str">
        <f>IFERROR(VLOOKUP($B38,CL$2:$CN$5,MAX($BT$6:$CM$6)+2-CL$6,0)*CL$7,"")</f>
        <v/>
      </c>
      <c r="CM38" s="52" t="str">
        <f>IFERROR(VLOOKUP($B38,CM$2:$CN$5,MAX($BT$6:$CM$6)+2-CM$6,0)*CM$7,"")</f>
        <v/>
      </c>
      <c r="CP38" s="53"/>
      <c r="CQ38" s="54" t="str">
        <f>IFERROR(VLOOKUP($B38,BT$49:$CN$58,MAX($CQ$6:$DJ$6)+2-CQ$6,0)*CQ$7,"")</f>
        <v/>
      </c>
      <c r="CR38" s="54" t="str">
        <f>IFERROR(VLOOKUP($B38,BU$49:$CN$58,MAX($CQ$6:$DJ$6)+2-CR$6,0)*CR$7,"")</f>
        <v/>
      </c>
      <c r="CS38" s="54" t="str">
        <f>IFERROR(VLOOKUP($B38,BV$49:$CN$58,MAX($CQ$6:$DJ$6)+2-CS$6,0)*CS$7,"")</f>
        <v/>
      </c>
      <c r="CT38" s="54" t="str">
        <f>IFERROR(VLOOKUP($B38,BW$49:$CN$58,MAX($CQ$6:$DJ$6)+2-CT$6,0)*CT$7,"")</f>
        <v/>
      </c>
      <c r="CU38" s="54" t="str">
        <f>IFERROR(VLOOKUP($B38,BX$49:$CN$58,MAX($CQ$6:$DJ$6)+2-CU$6,0)*CU$7,"")</f>
        <v/>
      </c>
      <c r="CV38" s="54" t="str">
        <f>IFERROR(VLOOKUP($B38,BY$49:$CN$58,MAX($CQ$6:$DJ$6)+2-CV$6,0)*CV$7,"")</f>
        <v/>
      </c>
      <c r="CW38" s="54" t="str">
        <f>IFERROR(VLOOKUP($B38,BZ$49:$CN$58,MAX($CQ$6:$DJ$6)+2-CW$6,0)*CW$7,"")</f>
        <v/>
      </c>
      <c r="CX38" s="54" t="str">
        <f>IFERROR(VLOOKUP($B38,CA$49:$CN$58,MAX($CQ$6:$DJ$6)+2-CX$6,0)*CX$7,"")</f>
        <v/>
      </c>
      <c r="CY38" s="54" t="str">
        <f>IFERROR(VLOOKUP($B38,CB$49:$CN$58,MAX($CQ$6:$DJ$6)+2-CY$6,0)*CY$7,"")</f>
        <v/>
      </c>
      <c r="CZ38" s="54" t="str">
        <f>IFERROR(VLOOKUP($B38,CC$49:$CN$58,MAX($CQ$6:$DJ$6)+2-CZ$6,0)*CZ$7,"")</f>
        <v/>
      </c>
      <c r="DA38" s="54" t="str">
        <f>IFERROR(VLOOKUP($B38,CD$49:$CN$58,MAX($CQ$6:$DJ$6)+2-DA$6,0)*DA$7,"")</f>
        <v/>
      </c>
      <c r="DB38" s="54" t="str">
        <f>IFERROR(VLOOKUP($B38,CE$49:$CN$58,MAX($CQ$6:$DJ$6)+2-DB$6,0)*DB$7,"")</f>
        <v/>
      </c>
      <c r="DC38" s="54" t="str">
        <f>IFERROR(VLOOKUP($B38,CF$49:$CN$58,MAX($CQ$6:$DJ$6)+2-DC$6,0)*DC$7,"")</f>
        <v/>
      </c>
      <c r="DD38" s="54" t="str">
        <f>IFERROR(VLOOKUP($B38,CG$49:$CN$58,MAX($CQ$6:$DJ$6)+2-DD$6,0)*DD$7,"")</f>
        <v/>
      </c>
      <c r="DE38" s="54" t="str">
        <f>IFERROR(VLOOKUP($B38,CH$49:$CN$58,MAX($CQ$6:$DJ$6)+2-DE$6,0)*DE$7,"")</f>
        <v/>
      </c>
      <c r="DF38" s="54" t="str">
        <f>IFERROR(VLOOKUP($B38,CI$49:$CN$58,MAX($CQ$6:$DJ$6)+2-DF$6,0)*DF$7,"")</f>
        <v/>
      </c>
      <c r="DG38" s="54" t="str">
        <f>IFERROR(VLOOKUP($B38,CJ$49:$CN$58,MAX($CQ$6:$DJ$6)+2-DG$6,0)*DG$7,"")</f>
        <v/>
      </c>
      <c r="DH38" s="54" t="str">
        <f>IFERROR(VLOOKUP($B38,CK$49:$CN$58,MAX($CQ$6:$DJ$6)+2-DH$6,0)*DH$7,"")</f>
        <v/>
      </c>
      <c r="DI38" s="54" t="str">
        <f>IFERROR(VLOOKUP($B38,CL$49:$CN$58,MAX($CQ$6:$DJ$6)+2-DI$6,0)*DI$7,"")</f>
        <v/>
      </c>
      <c r="DJ38" s="54" t="str">
        <f>IFERROR(VLOOKUP($B38,CM$49:$CN$58,MAX($CQ$6:$DJ$6)+2-DJ$6,0)*DJ$7,"")</f>
        <v/>
      </c>
      <c r="DK38" s="55">
        <f t="shared" si="18"/>
        <v>0</v>
      </c>
      <c r="DM38" s="56" t="str">
        <f>IFERROR(VLOOKUP($B38,BT$60:$CN$69,MAX($BT$6:$CM$6)+2-DM$6,0)*DM$7,"")</f>
        <v/>
      </c>
      <c r="DN38" s="56" t="str">
        <f>IFERROR(VLOOKUP($B38,BU$60:$CN$69,MAX($BT$6:$CM$6)+2-DN$6,0)*DN$7,"")</f>
        <v/>
      </c>
      <c r="DO38" s="56" t="str">
        <f>IFERROR(VLOOKUP($B38,BV$60:$CN$69,MAX($BT$6:$CM$6)+2-DO$6,0)*DO$7,"")</f>
        <v/>
      </c>
      <c r="DP38" s="56" t="str">
        <f>IFERROR(VLOOKUP($B38,BW$60:$CN$69,MAX($BT$6:$CM$6)+2-DP$6,0)*DP$7,"")</f>
        <v/>
      </c>
      <c r="DQ38" s="56" t="str">
        <f>IFERROR(VLOOKUP($B38,BX$60:$CN$69,MAX($BT$6:$CM$6)+2-DQ$6,0)*DQ$7,"")</f>
        <v/>
      </c>
      <c r="DR38" s="56" t="str">
        <f>IFERROR(VLOOKUP($B38,BY$60:$CN$69,MAX($BT$6:$CM$6)+2-DR$6,0)*DR$7,"")</f>
        <v/>
      </c>
      <c r="DS38" s="56" t="str">
        <f>IFERROR(VLOOKUP($B38,BZ$60:$CN$69,MAX($BT$6:$CM$6)+2-DS$6,0)*DS$7,"")</f>
        <v/>
      </c>
      <c r="DT38" s="56" t="str">
        <f>IFERROR(VLOOKUP($B38,CA$60:$CN$69,MAX($BT$6:$CM$6)+2-DT$6,0)*DT$7,"")</f>
        <v/>
      </c>
      <c r="DU38" s="56" t="str">
        <f>IFERROR(VLOOKUP($B38,CB$60:$CN$69,MAX($BT$6:$CM$6)+2-DU$6,0)*DU$7,"")</f>
        <v/>
      </c>
      <c r="DV38" s="56" t="str">
        <f>IFERROR(VLOOKUP($B38,CC$60:$CN$69,MAX($BT$6:$CM$6)+2-DV$6,0)*DV$7,"")</f>
        <v/>
      </c>
      <c r="DW38" s="56" t="str">
        <f>IFERROR(VLOOKUP($B38,CD$60:$CN$69,MAX($BT$6:$CM$6)+2-DW$6,0)*DW$7,"")</f>
        <v/>
      </c>
      <c r="DX38" s="56" t="str">
        <f>IFERROR(VLOOKUP($B38,CE$60:$CN$69,MAX($BT$6:$CM$6)+2-DX$6,0)*DX$7,"")</f>
        <v/>
      </c>
      <c r="DY38" s="56" t="str">
        <f>IFERROR(VLOOKUP($B38,CF$60:$CN$69,MAX($BT$6:$CM$6)+2-DY$6,0)*DY$7,"")</f>
        <v/>
      </c>
      <c r="DZ38" s="56" t="str">
        <f>IFERROR(VLOOKUP($B38,CG$60:$CN$69,MAX($BT$6:$CM$6)+2-DZ$6,0)*DZ$7,"")</f>
        <v/>
      </c>
      <c r="EA38" s="56" t="str">
        <f>IFERROR(VLOOKUP($B38,CH$60:$CN$69,MAX($BT$6:$CM$6)+2-EA$6,0)*EA$7,"")</f>
        <v/>
      </c>
      <c r="EB38" s="56" t="str">
        <f>IFERROR(VLOOKUP($B38,CI$60:$CN$69,MAX($BT$6:$CM$6)+2-EB$6,0)*EB$7,"")</f>
        <v/>
      </c>
      <c r="EC38" s="56" t="str">
        <f>IFERROR(VLOOKUP($B38,CJ$60:$CN$69,MAX($BT$6:$CM$6)+2-EC$6,0)*EC$7,"")</f>
        <v/>
      </c>
      <c r="ED38" s="56" t="str">
        <f>IFERROR(VLOOKUP($B38,CK$60:$CN$69,MAX($BT$6:$CM$6)+2-ED$6,0)*ED$7,"")</f>
        <v/>
      </c>
      <c r="EE38" s="56" t="str">
        <f>IFERROR(VLOOKUP($B38,CL$60:$CN$69,MAX($BT$6:$CM$6)+2-EE$6,0)*EE$7,"")</f>
        <v/>
      </c>
      <c r="EF38" s="56" t="str">
        <f>IFERROR(VLOOKUP($B38,CM$60:$CN$69,MAX($BT$6:$CM$6)+2-EF$6,0)*EF$7,"")</f>
        <v/>
      </c>
      <c r="EG38" s="57">
        <f t="shared" si="19"/>
        <v>0</v>
      </c>
      <c r="EJ38" s="1">
        <v>31</v>
      </c>
      <c r="EL38" s="1">
        <v>31</v>
      </c>
      <c r="EN38" s="1">
        <v>31</v>
      </c>
      <c r="EP38" s="1">
        <v>31</v>
      </c>
    </row>
    <row r="39" spans="1:146" ht="18" hidden="1">
      <c r="A39" s="36" t="s">
        <v>58</v>
      </c>
      <c r="B39" s="68"/>
      <c r="C39" s="69"/>
      <c r="D39" s="70"/>
      <c r="E39" s="70"/>
      <c r="F39" s="71"/>
      <c r="G39" s="37"/>
      <c r="H39" s="43">
        <f t="shared" si="0"/>
        <v>0</v>
      </c>
      <c r="I39" s="43">
        <f t="shared" si="1"/>
        <v>0</v>
      </c>
      <c r="J39" s="43">
        <f t="shared" si="2"/>
        <v>0</v>
      </c>
      <c r="K39" s="43">
        <f t="shared" si="3"/>
        <v>0</v>
      </c>
      <c r="L39" s="43">
        <f t="shared" si="4"/>
        <v>0</v>
      </c>
      <c r="M39" s="43">
        <f t="shared" si="5"/>
        <v>0</v>
      </c>
      <c r="N39" s="43">
        <f t="shared" si="6"/>
        <v>0</v>
      </c>
      <c r="O39" s="44">
        <f t="shared" si="7"/>
        <v>0</v>
      </c>
      <c r="P39" s="45" t="str">
        <f t="shared" si="8"/>
        <v/>
      </c>
      <c r="Q39" s="45">
        <f t="shared" si="9"/>
        <v>0</v>
      </c>
      <c r="R39" s="46"/>
      <c r="S39" s="46" t="str">
        <f t="shared" si="10"/>
        <v/>
      </c>
      <c r="T39" s="46">
        <f t="shared" si="11"/>
        <v>0</v>
      </c>
      <c r="U39" s="47" t="str">
        <f>IFERROR(VLOOKUP($B39,U$3:$BN$5,MAX($U$6:$BM$6)+2-U$6,0),"")</f>
        <v/>
      </c>
      <c r="V39" s="47" t="str">
        <f>IFERROR(VLOOKUP($B39,V$3:$BN$5,MAX($U$6:$BM$6)+2-V$6,0),"")</f>
        <v/>
      </c>
      <c r="W39" s="47" t="str">
        <f>IFERROR(VLOOKUP($B39,W$3:$BN$5,MAX($U$6:$BM$6)+2-W$6,0),"")</f>
        <v/>
      </c>
      <c r="X39" s="47" t="str">
        <f>IFERROR(VLOOKUP($B39,X$3:$BN$5,MAX($U$6:$BM$6)+2-X$6,0),"")</f>
        <v/>
      </c>
      <c r="Y39" s="47" t="str">
        <f>IFERROR(VLOOKUP($B39,Y$3:$BN$5,MAX($U$6:$BM$6)+2-Y$6,0),"")</f>
        <v/>
      </c>
      <c r="Z39" s="47" t="str">
        <f>IFERROR(VLOOKUP($B39,Z$3:$BN$5,MAX($U$6:$BM$6)+2-Z$6,0),"")</f>
        <v/>
      </c>
      <c r="AA39" s="47" t="str">
        <f>IFERROR(VLOOKUP($B39,AA$3:$BN$5,MAX($U$6:$BM$6)+2-AA$6,0),"")</f>
        <v/>
      </c>
      <c r="AB39" s="47" t="str">
        <f>IFERROR(VLOOKUP($B39,AB$3:$BN$5,MAX($U$6:$BM$6)+2-AB$6,0),"")</f>
        <v/>
      </c>
      <c r="AC39" s="47" t="str">
        <f>IFERROR(VLOOKUP($B39,AC$3:$BN$5,MAX($U$6:$BM$6)+2-AC$6,0),"")</f>
        <v/>
      </c>
      <c r="AD39" s="47" t="str">
        <f>IFERROR(VLOOKUP($B39,AD$3:$BN$5,MAX($U$6:$BM$6)+2-AD$6,0),"")</f>
        <v/>
      </c>
      <c r="AE39" s="47" t="str">
        <f>IFERROR(VLOOKUP($B39,AE$3:$BN$5,MAX($U$6:$BM$6)+2-AE$6,0),"")</f>
        <v/>
      </c>
      <c r="AF39" s="47" t="str">
        <f>IFERROR(VLOOKUP($B39,AF$3:$BN$5,MAX($U$6:$BM$6)+2-AF$6,0),"")</f>
        <v/>
      </c>
      <c r="AG39" s="47" t="str">
        <f>IFERROR(VLOOKUP($B39,AG$3:$BN$5,MAX($U$6:$BM$6)+2-AG$6,0),"")</f>
        <v/>
      </c>
      <c r="AH39" s="47" t="str">
        <f>IFERROR(VLOOKUP($B39,AH$3:$BN$5,MAX($U$6:$BM$6)+2-AH$6,0),"")</f>
        <v/>
      </c>
      <c r="AI39" s="47" t="str">
        <f>IFERROR(VLOOKUP($B39,AI$3:$BN$5,MAX($U$6:$BM$6)+2-AI$6,0),"")</f>
        <v/>
      </c>
      <c r="AJ39" s="47" t="str">
        <f>IFERROR(VLOOKUP($B39,AJ$3:$BN$5,MAX($U$6:$BM$6)+2-AJ$6,0),"")</f>
        <v/>
      </c>
      <c r="AK39" s="47" t="str">
        <f>IFERROR(VLOOKUP($B39,AK$3:$BN$5,MAX($U$6:$BM$6)+2-AK$6,0),"")</f>
        <v/>
      </c>
      <c r="AL39" s="47" t="str">
        <f>IFERROR(VLOOKUP($B39,AL$3:$BN$5,MAX($U$6:$BM$6)+2-AL$6,0),"")</f>
        <v/>
      </c>
      <c r="AM39" s="47" t="str">
        <f>IFERROR(VLOOKUP($B39,AM$3:$BN$5,MAX($U$6:$BM$6)+2-AM$6,0),"")</f>
        <v/>
      </c>
      <c r="AN39" s="47" t="str">
        <f>IFERROR(VLOOKUP($B39,AN$3:$BN$5,MAX($U$6:$BM$6)+2-AN$6,0),"")</f>
        <v/>
      </c>
      <c r="AO39" s="47" t="str">
        <f>IFERROR(VLOOKUP($B39,AO$3:$BN$5,MAX($U$6:$BM$6)+2-AO$6,0),"")</f>
        <v/>
      </c>
      <c r="AP39" s="47" t="str">
        <f>IFERROR(VLOOKUP($B39,AP$3:$BN$5,MAX($U$6:$BM$6)+2-AP$6,0),"")</f>
        <v/>
      </c>
      <c r="AQ39" s="47" t="str">
        <f>IFERROR(VLOOKUP($B39,AQ$3:$BN$5,MAX($U$6:$BM$6)+2-AQ$6,0),"")</f>
        <v/>
      </c>
      <c r="AR39" s="47" t="str">
        <f>IFERROR(VLOOKUP($B39,AR$3:$BN$5,MAX($U$6:$BM$6)+2-AR$6,0),"")</f>
        <v/>
      </c>
      <c r="AS39" s="47" t="str">
        <f>IFERROR(VLOOKUP($B39,AS$3:$BN$5,MAX($U$6:$BM$6)+2-AS$6,0),"")</f>
        <v/>
      </c>
      <c r="AT39" s="47" t="str">
        <f>IFERROR(VLOOKUP($B39,AT$3:$BN$5,MAX($U$6:$BM$6)+2-AT$6,0),"")</f>
        <v/>
      </c>
      <c r="AU39" s="47" t="str">
        <f>IFERROR(VLOOKUP($B39,AU$3:$BN$5,MAX($U$6:$BM$6)+2-AU$6,0),"")</f>
        <v/>
      </c>
      <c r="AV39" s="47" t="str">
        <f>IFERROR(VLOOKUP($B39,AV$3:$BN$5,MAX($U$6:$BM$6)+2-AV$6,0),"")</f>
        <v/>
      </c>
      <c r="AW39" s="47" t="str">
        <f>IFERROR(VLOOKUP($B39,AW$3:$BN$5,MAX($U$6:$BM$6)+2-AW$6,0),"")</f>
        <v/>
      </c>
      <c r="AX39" s="47" t="str">
        <f>IFERROR(VLOOKUP($B39,AX$3:$BN$5,MAX($U$6:$BM$6)+2-AX$6,0),"")</f>
        <v/>
      </c>
      <c r="AY39" s="47" t="str">
        <f>IFERROR(VLOOKUP($B39,AY$3:$BN$5,MAX($U$6:$BM$6)+2-AY$6,0),"")</f>
        <v/>
      </c>
      <c r="AZ39" s="47" t="str">
        <f>IFERROR(VLOOKUP($B39,AZ$3:$BN$5,MAX($U$6:$BM$6)+2-AZ$6,0),"")</f>
        <v/>
      </c>
      <c r="BA39" s="47" t="str">
        <f>IFERROR(VLOOKUP($B39,BA$3:$BN$5,MAX($U$6:$BM$6)+2-BA$6,0),"")</f>
        <v/>
      </c>
      <c r="BB39" s="47" t="str">
        <f>IFERROR(VLOOKUP($B39,BB$3:$BN$5,MAX($U$6:$BM$6)+2-BB$6,0),"")</f>
        <v/>
      </c>
      <c r="BC39" s="47" t="str">
        <f>IFERROR(VLOOKUP($B39,BC$3:$BN$5,MAX($U$6:$BM$6)+2-BC$6,0),"")</f>
        <v/>
      </c>
      <c r="BD39" s="47" t="str">
        <f>IFERROR(VLOOKUP($B39,BD$3:$BN$5,MAX($U$6:$BM$6)+2-BD$6,0),"")</f>
        <v/>
      </c>
      <c r="BE39" s="47" t="str">
        <f>IFERROR(VLOOKUP($B39,BE$3:$BN$5,MAX($U$6:$BM$6)+2-BE$6,0),"")</f>
        <v/>
      </c>
      <c r="BF39" s="47" t="str">
        <f>IFERROR(VLOOKUP($B39,BF$3:$BN$5,MAX($U$6:$BM$6)+2-BF$6,0),"")</f>
        <v/>
      </c>
      <c r="BG39" s="47" t="str">
        <f>IFERROR(VLOOKUP($B39,BG$3:$BN$5,MAX($U$6:$BM$6)+2-BG$6,0),"")</f>
        <v/>
      </c>
      <c r="BH39" s="47" t="str">
        <f>IFERROR(VLOOKUP($B39,BH$3:$BN$5,MAX($U$6:$BM$6)+2-BH$6,0),"")</f>
        <v/>
      </c>
      <c r="BI39" s="47" t="str">
        <f>IFERROR(VLOOKUP($B39,BI$3:$BN$5,MAX($U$6:$BM$6)+2-BI$6,0),"")</f>
        <v/>
      </c>
      <c r="BJ39" s="47" t="str">
        <f>IFERROR(VLOOKUP($B39,BJ$3:$BN$5,MAX($U$6:$BM$6)+2-BJ$6,0),"")</f>
        <v/>
      </c>
      <c r="BK39" s="47" t="str">
        <f>IFERROR(VLOOKUP($B39,BK$3:$BN$5,MAX($U$6:$BM$6)+2-BK$6,0),"")</f>
        <v/>
      </c>
      <c r="BL39" s="47" t="str">
        <f>IFERROR(VLOOKUP($B39,BL$3:$BN$5,MAX($U$6:$BM$6)+2-BL$6,0),"")</f>
        <v/>
      </c>
      <c r="BM39" s="47" t="str">
        <f>IFERROR(VLOOKUP($B39,BM$3:$BN$5,MAX($U$6:$BM$6)+2-BM$6,0),"")</f>
        <v/>
      </c>
      <c r="BN39" s="46">
        <f t="shared" si="12"/>
        <v>0</v>
      </c>
      <c r="BO39" s="48" t="str">
        <f t="shared" si="13"/>
        <v/>
      </c>
      <c r="BP39" s="48" t="str">
        <f t="shared" si="14"/>
        <v/>
      </c>
      <c r="BQ39" s="49" t="str">
        <f t="shared" si="15"/>
        <v/>
      </c>
      <c r="BR39" s="50">
        <f t="shared" si="16"/>
        <v>0</v>
      </c>
      <c r="BS39" s="51">
        <f t="shared" si="17"/>
        <v>0</v>
      </c>
      <c r="BT39" s="52" t="str">
        <f>IFERROR(VLOOKUP($B39,BT$2:$CN$5,MAX($BT$6:$CM$6)+2-BT$6,0)*BT$7,"")</f>
        <v/>
      </c>
      <c r="BU39" s="52" t="str">
        <f>IFERROR(VLOOKUP($B39,BU$2:$CN$5,MAX($BT$6:$CM$6)+2-BU$6,0)*BU$7,"")</f>
        <v/>
      </c>
      <c r="BV39" s="52" t="str">
        <f>IFERROR(VLOOKUP($B39,BV$2:$CN$5,MAX($BT$6:$CM$6)+2-BV$6,0)*BV$7,"")</f>
        <v/>
      </c>
      <c r="BW39" s="52" t="str">
        <f>IFERROR(VLOOKUP($B39,BW$2:$CN$5,MAX($BT$6:$CM$6)+2-BW$6,0)*BW$7,"")</f>
        <v/>
      </c>
      <c r="BX39" s="52" t="str">
        <f>IFERROR(VLOOKUP($B39,BX$2:$CN$5,MAX($BT$6:$CM$6)+2-BX$6,0)*BX$7,"")</f>
        <v/>
      </c>
      <c r="BY39" s="52" t="str">
        <f>IFERROR(VLOOKUP($B39,BY$2:$CN$5,MAX($BT$6:$CM$6)+2-BY$6,0)*BY$7,"")</f>
        <v/>
      </c>
      <c r="BZ39" s="52" t="str">
        <f>IFERROR(VLOOKUP($B39,BZ$2:$CN$5,MAX($BT$6:$CM$6)+2-BZ$6,0)*BZ$7,"")</f>
        <v/>
      </c>
      <c r="CA39" s="52" t="str">
        <f>IFERROR(VLOOKUP($B39,CA$2:$CN$5,MAX($BT$6:$CM$6)+2-CA$6,0)*CA$7,"")</f>
        <v/>
      </c>
      <c r="CB39" s="52" t="str">
        <f>IFERROR(VLOOKUP($B39,CB$2:$CN$5,MAX($BT$6:$CM$6)+2-CB$6,0)*CB$7,"")</f>
        <v/>
      </c>
      <c r="CC39" s="52" t="str">
        <f>IFERROR(VLOOKUP($B39,CC$2:$CN$5,MAX($BT$6:$CM$6)+2-CC$6,0)*CC$7,"")</f>
        <v/>
      </c>
      <c r="CD39" s="52" t="str">
        <f>IFERROR(VLOOKUP($B39,CD$2:$CN$5,MAX($BT$6:$CM$6)+2-CD$6,0)*CD$7,"")</f>
        <v/>
      </c>
      <c r="CE39" s="52" t="str">
        <f>IFERROR(VLOOKUP($B39,CE$2:$CN$5,MAX($BT$6:$CM$6)+2-CE$6,0)*CE$7,"")</f>
        <v/>
      </c>
      <c r="CF39" s="52" t="str">
        <f>IFERROR(VLOOKUP($B39,CF$2:$CN$5,MAX($BT$6:$CM$6)+2-CF$6,0)*CF$7,"")</f>
        <v/>
      </c>
      <c r="CG39" s="52" t="str">
        <f>IFERROR(VLOOKUP($B39,CG$2:$CN$5,MAX($BT$6:$CM$6)+2-CG$6,0)*CG$7,"")</f>
        <v/>
      </c>
      <c r="CH39" s="52" t="str">
        <f>IFERROR(VLOOKUP($B39,CH$2:$CN$5,MAX($BT$6:$CM$6)+2-CH$6,0)*CH$7,"")</f>
        <v/>
      </c>
      <c r="CI39" s="52" t="str">
        <f>IFERROR(VLOOKUP($B39,CI$2:$CN$5,MAX($BT$6:$CM$6)+2-CI$6,0)*CI$7,"")</f>
        <v/>
      </c>
      <c r="CJ39" s="52" t="str">
        <f>IFERROR(VLOOKUP($B39,CJ$2:$CN$5,MAX($BT$6:$CM$6)+2-CJ$6,0)*CJ$7,"")</f>
        <v/>
      </c>
      <c r="CK39" s="52" t="str">
        <f>IFERROR(VLOOKUP($B39,CK$2:$CN$5,MAX($BT$6:$CM$6)+2-CK$6,0)*CK$7,"")</f>
        <v/>
      </c>
      <c r="CL39" s="52" t="str">
        <f>IFERROR(VLOOKUP($B39,CL$2:$CN$5,MAX($BT$6:$CM$6)+2-CL$6,0)*CL$7,"")</f>
        <v/>
      </c>
      <c r="CM39" s="52" t="str">
        <f>IFERROR(VLOOKUP($B39,CM$2:$CN$5,MAX($BT$6:$CM$6)+2-CM$6,0)*CM$7,"")</f>
        <v/>
      </c>
      <c r="CP39" s="53"/>
      <c r="CQ39" s="54" t="str">
        <f>IFERROR(VLOOKUP($B39,BT$49:$CN$58,MAX($CQ$6:$DJ$6)+2-CQ$6,0)*CQ$7,"")</f>
        <v/>
      </c>
      <c r="CR39" s="54" t="str">
        <f>IFERROR(VLOOKUP($B39,BU$49:$CN$58,MAX($CQ$6:$DJ$6)+2-CR$6,0)*CR$7,"")</f>
        <v/>
      </c>
      <c r="CS39" s="54" t="str">
        <f>IFERROR(VLOOKUP($B39,BV$49:$CN$58,MAX($CQ$6:$DJ$6)+2-CS$6,0)*CS$7,"")</f>
        <v/>
      </c>
      <c r="CT39" s="54" t="str">
        <f>IFERROR(VLOOKUP($B39,BW$49:$CN$58,MAX($CQ$6:$DJ$6)+2-CT$6,0)*CT$7,"")</f>
        <v/>
      </c>
      <c r="CU39" s="54" t="str">
        <f>IFERROR(VLOOKUP($B39,BX$49:$CN$58,MAX($CQ$6:$DJ$6)+2-CU$6,0)*CU$7,"")</f>
        <v/>
      </c>
      <c r="CV39" s="54" t="str">
        <f>IFERROR(VLOOKUP($B39,BY$49:$CN$58,MAX($CQ$6:$DJ$6)+2-CV$6,0)*CV$7,"")</f>
        <v/>
      </c>
      <c r="CW39" s="54" t="str">
        <f>IFERROR(VLOOKUP($B39,BZ$49:$CN$58,MAX($CQ$6:$DJ$6)+2-CW$6,0)*CW$7,"")</f>
        <v/>
      </c>
      <c r="CX39" s="54" t="str">
        <f>IFERROR(VLOOKUP($B39,CA$49:$CN$58,MAX($CQ$6:$DJ$6)+2-CX$6,0)*CX$7,"")</f>
        <v/>
      </c>
      <c r="CY39" s="54" t="str">
        <f>IFERROR(VLOOKUP($B39,CB$49:$CN$58,MAX($CQ$6:$DJ$6)+2-CY$6,0)*CY$7,"")</f>
        <v/>
      </c>
      <c r="CZ39" s="54" t="str">
        <f>IFERROR(VLOOKUP($B39,CC$49:$CN$58,MAX($CQ$6:$DJ$6)+2-CZ$6,0)*CZ$7,"")</f>
        <v/>
      </c>
      <c r="DA39" s="54" t="str">
        <f>IFERROR(VLOOKUP($B39,CD$49:$CN$58,MAX($CQ$6:$DJ$6)+2-DA$6,0)*DA$7,"")</f>
        <v/>
      </c>
      <c r="DB39" s="54" t="str">
        <f>IFERROR(VLOOKUP($B39,CE$49:$CN$58,MAX($CQ$6:$DJ$6)+2-DB$6,0)*DB$7,"")</f>
        <v/>
      </c>
      <c r="DC39" s="54" t="str">
        <f>IFERROR(VLOOKUP($B39,CF$49:$CN$58,MAX($CQ$6:$DJ$6)+2-DC$6,0)*DC$7,"")</f>
        <v/>
      </c>
      <c r="DD39" s="54" t="str">
        <f>IFERROR(VLOOKUP($B39,CG$49:$CN$58,MAX($CQ$6:$DJ$6)+2-DD$6,0)*DD$7,"")</f>
        <v/>
      </c>
      <c r="DE39" s="54" t="str">
        <f>IFERROR(VLOOKUP($B39,CH$49:$CN$58,MAX($CQ$6:$DJ$6)+2-DE$6,0)*DE$7,"")</f>
        <v/>
      </c>
      <c r="DF39" s="54" t="str">
        <f>IFERROR(VLOOKUP($B39,CI$49:$CN$58,MAX($CQ$6:$DJ$6)+2-DF$6,0)*DF$7,"")</f>
        <v/>
      </c>
      <c r="DG39" s="54" t="str">
        <f>IFERROR(VLOOKUP($B39,CJ$49:$CN$58,MAX($CQ$6:$DJ$6)+2-DG$6,0)*DG$7,"")</f>
        <v/>
      </c>
      <c r="DH39" s="54" t="str">
        <f>IFERROR(VLOOKUP($B39,CK$49:$CN$58,MAX($CQ$6:$DJ$6)+2-DH$6,0)*DH$7,"")</f>
        <v/>
      </c>
      <c r="DI39" s="54" t="str">
        <f>IFERROR(VLOOKUP($B39,CL$49:$CN$58,MAX($CQ$6:$DJ$6)+2-DI$6,0)*DI$7,"")</f>
        <v/>
      </c>
      <c r="DJ39" s="54" t="str">
        <f>IFERROR(VLOOKUP($B39,CM$49:$CN$58,MAX($CQ$6:$DJ$6)+2-DJ$6,0)*DJ$7,"")</f>
        <v/>
      </c>
      <c r="DK39" s="55">
        <f t="shared" si="18"/>
        <v>0</v>
      </c>
      <c r="DM39" s="56" t="str">
        <f>IFERROR(VLOOKUP($B39,BT$60:$CN$69,MAX($BT$6:$CM$6)+2-DM$6,0)*DM$7,"")</f>
        <v/>
      </c>
      <c r="DN39" s="56" t="str">
        <f>IFERROR(VLOOKUP($B39,BU$60:$CN$69,MAX($BT$6:$CM$6)+2-DN$6,0)*DN$7,"")</f>
        <v/>
      </c>
      <c r="DO39" s="56" t="str">
        <f>IFERROR(VLOOKUP($B39,BV$60:$CN$69,MAX($BT$6:$CM$6)+2-DO$6,0)*DO$7,"")</f>
        <v/>
      </c>
      <c r="DP39" s="56" t="str">
        <f>IFERROR(VLOOKUP($B39,BW$60:$CN$69,MAX($BT$6:$CM$6)+2-DP$6,0)*DP$7,"")</f>
        <v/>
      </c>
      <c r="DQ39" s="56" t="str">
        <f>IFERROR(VLOOKUP($B39,BX$60:$CN$69,MAX($BT$6:$CM$6)+2-DQ$6,0)*DQ$7,"")</f>
        <v/>
      </c>
      <c r="DR39" s="56" t="str">
        <f>IFERROR(VLOOKUP($B39,BY$60:$CN$69,MAX($BT$6:$CM$6)+2-DR$6,0)*DR$7,"")</f>
        <v/>
      </c>
      <c r="DS39" s="56" t="str">
        <f>IFERROR(VLOOKUP($B39,BZ$60:$CN$69,MAX($BT$6:$CM$6)+2-DS$6,0)*DS$7,"")</f>
        <v/>
      </c>
      <c r="DT39" s="56" t="str">
        <f>IFERROR(VLOOKUP($B39,CA$60:$CN$69,MAX($BT$6:$CM$6)+2-DT$6,0)*DT$7,"")</f>
        <v/>
      </c>
      <c r="DU39" s="56" t="str">
        <f>IFERROR(VLOOKUP($B39,CB$60:$CN$69,MAX($BT$6:$CM$6)+2-DU$6,0)*DU$7,"")</f>
        <v/>
      </c>
      <c r="DV39" s="56" t="str">
        <f>IFERROR(VLOOKUP($B39,CC$60:$CN$69,MAX($BT$6:$CM$6)+2-DV$6,0)*DV$7,"")</f>
        <v/>
      </c>
      <c r="DW39" s="56" t="str">
        <f>IFERROR(VLOOKUP($B39,CD$60:$CN$69,MAX($BT$6:$CM$6)+2-DW$6,0)*DW$7,"")</f>
        <v/>
      </c>
      <c r="DX39" s="56" t="str">
        <f>IFERROR(VLOOKUP($B39,CE$60:$CN$69,MAX($BT$6:$CM$6)+2-DX$6,0)*DX$7,"")</f>
        <v/>
      </c>
      <c r="DY39" s="56" t="str">
        <f>IFERROR(VLOOKUP($B39,CF$60:$CN$69,MAX($BT$6:$CM$6)+2-DY$6,0)*DY$7,"")</f>
        <v/>
      </c>
      <c r="DZ39" s="56" t="str">
        <f>IFERROR(VLOOKUP($B39,CG$60:$CN$69,MAX($BT$6:$CM$6)+2-DZ$6,0)*DZ$7,"")</f>
        <v/>
      </c>
      <c r="EA39" s="56" t="str">
        <f>IFERROR(VLOOKUP($B39,CH$60:$CN$69,MAX($BT$6:$CM$6)+2-EA$6,0)*EA$7,"")</f>
        <v/>
      </c>
      <c r="EB39" s="56" t="str">
        <f>IFERROR(VLOOKUP($B39,CI$60:$CN$69,MAX($BT$6:$CM$6)+2-EB$6,0)*EB$7,"")</f>
        <v/>
      </c>
      <c r="EC39" s="56" t="str">
        <f>IFERROR(VLOOKUP($B39,CJ$60:$CN$69,MAX($BT$6:$CM$6)+2-EC$6,0)*EC$7,"")</f>
        <v/>
      </c>
      <c r="ED39" s="56" t="str">
        <f>IFERROR(VLOOKUP($B39,CK$60:$CN$69,MAX($BT$6:$CM$6)+2-ED$6,0)*ED$7,"")</f>
        <v/>
      </c>
      <c r="EE39" s="56" t="str">
        <f>IFERROR(VLOOKUP($B39,CL$60:$CN$69,MAX($BT$6:$CM$6)+2-EE$6,0)*EE$7,"")</f>
        <v/>
      </c>
      <c r="EF39" s="56" t="str">
        <f>IFERROR(VLOOKUP($B39,CM$60:$CN$69,MAX($BT$6:$CM$6)+2-EF$6,0)*EF$7,"")</f>
        <v/>
      </c>
      <c r="EG39" s="57">
        <f t="shared" si="19"/>
        <v>0</v>
      </c>
      <c r="EJ39" s="1">
        <v>32</v>
      </c>
      <c r="EL39" s="1">
        <v>32</v>
      </c>
      <c r="EN39" s="1">
        <v>32</v>
      </c>
      <c r="EP39" s="1">
        <v>32</v>
      </c>
    </row>
    <row r="40" spans="1:146" ht="18" hidden="1">
      <c r="A40" s="36" t="s">
        <v>59</v>
      </c>
      <c r="B40" s="68"/>
      <c r="C40" s="69"/>
      <c r="D40" s="70"/>
      <c r="E40" s="70"/>
      <c r="F40" s="71"/>
      <c r="G40" s="37"/>
      <c r="H40" s="43">
        <f t="shared" si="0"/>
        <v>0</v>
      </c>
      <c r="I40" s="43">
        <f t="shared" si="1"/>
        <v>0</v>
      </c>
      <c r="J40" s="43">
        <f t="shared" si="2"/>
        <v>0</v>
      </c>
      <c r="K40" s="43">
        <f t="shared" si="3"/>
        <v>0</v>
      </c>
      <c r="L40" s="43">
        <f t="shared" si="4"/>
        <v>0</v>
      </c>
      <c r="M40" s="43">
        <f t="shared" si="5"/>
        <v>0</v>
      </c>
      <c r="N40" s="43">
        <f t="shared" si="6"/>
        <v>0</v>
      </c>
      <c r="O40" s="44">
        <f t="shared" si="7"/>
        <v>0</v>
      </c>
      <c r="P40" s="45" t="str">
        <f t="shared" si="8"/>
        <v/>
      </c>
      <c r="Q40" s="45">
        <f t="shared" si="9"/>
        <v>0</v>
      </c>
      <c r="R40" s="46"/>
      <c r="S40" s="46" t="str">
        <f t="shared" si="10"/>
        <v/>
      </c>
      <c r="T40" s="46">
        <f t="shared" si="11"/>
        <v>0</v>
      </c>
      <c r="U40" s="47" t="str">
        <f>IFERROR(VLOOKUP($B40,U$3:$BN$5,MAX($U$6:$BM$6)+2-U$6,0),"")</f>
        <v/>
      </c>
      <c r="V40" s="47" t="str">
        <f>IFERROR(VLOOKUP($B40,V$3:$BN$5,MAX($U$6:$BM$6)+2-V$6,0),"")</f>
        <v/>
      </c>
      <c r="W40" s="47" t="str">
        <f>IFERROR(VLOOKUP($B40,W$3:$BN$5,MAX($U$6:$BM$6)+2-W$6,0),"")</f>
        <v/>
      </c>
      <c r="X40" s="47" t="str">
        <f>IFERROR(VLOOKUP($B40,X$3:$BN$5,MAX($U$6:$BM$6)+2-X$6,0),"")</f>
        <v/>
      </c>
      <c r="Y40" s="47" t="str">
        <f>IFERROR(VLOOKUP($B40,Y$3:$BN$5,MAX($U$6:$BM$6)+2-Y$6,0),"")</f>
        <v/>
      </c>
      <c r="Z40" s="47" t="str">
        <f>IFERROR(VLOOKUP($B40,Z$3:$BN$5,MAX($U$6:$BM$6)+2-Z$6,0),"")</f>
        <v/>
      </c>
      <c r="AA40" s="47" t="str">
        <f>IFERROR(VLOOKUP($B40,AA$3:$BN$5,MAX($U$6:$BM$6)+2-AA$6,0),"")</f>
        <v/>
      </c>
      <c r="AB40" s="47" t="str">
        <f>IFERROR(VLOOKUP($B40,AB$3:$BN$5,MAX($U$6:$BM$6)+2-AB$6,0),"")</f>
        <v/>
      </c>
      <c r="AC40" s="47" t="str">
        <f>IFERROR(VLOOKUP($B40,AC$3:$BN$5,MAX($U$6:$BM$6)+2-AC$6,0),"")</f>
        <v/>
      </c>
      <c r="AD40" s="47" t="str">
        <f>IFERROR(VLOOKUP($B40,AD$3:$BN$5,MAX($U$6:$BM$6)+2-AD$6,0),"")</f>
        <v/>
      </c>
      <c r="AE40" s="47" t="str">
        <f>IFERROR(VLOOKUP($B40,AE$3:$BN$5,MAX($U$6:$BM$6)+2-AE$6,0),"")</f>
        <v/>
      </c>
      <c r="AF40" s="47" t="str">
        <f>IFERROR(VLOOKUP($B40,AF$3:$BN$5,MAX($U$6:$BM$6)+2-AF$6,0),"")</f>
        <v/>
      </c>
      <c r="AG40" s="47" t="str">
        <f>IFERROR(VLOOKUP($B40,AG$3:$BN$5,MAX($U$6:$BM$6)+2-AG$6,0),"")</f>
        <v/>
      </c>
      <c r="AH40" s="47" t="str">
        <f>IFERROR(VLOOKUP($B40,AH$3:$BN$5,MAX($U$6:$BM$6)+2-AH$6,0),"")</f>
        <v/>
      </c>
      <c r="AI40" s="47" t="str">
        <f>IFERROR(VLOOKUP($B40,AI$3:$BN$5,MAX($U$6:$BM$6)+2-AI$6,0),"")</f>
        <v/>
      </c>
      <c r="AJ40" s="47" t="str">
        <f>IFERROR(VLOOKUP($B40,AJ$3:$BN$5,MAX($U$6:$BM$6)+2-AJ$6,0),"")</f>
        <v/>
      </c>
      <c r="AK40" s="47" t="str">
        <f>IFERROR(VLOOKUP($B40,AK$3:$BN$5,MAX($U$6:$BM$6)+2-AK$6,0),"")</f>
        <v/>
      </c>
      <c r="AL40" s="47" t="str">
        <f>IFERROR(VLOOKUP($B40,AL$3:$BN$5,MAX($U$6:$BM$6)+2-AL$6,0),"")</f>
        <v/>
      </c>
      <c r="AM40" s="47" t="str">
        <f>IFERROR(VLOOKUP($B40,AM$3:$BN$5,MAX($U$6:$BM$6)+2-AM$6,0),"")</f>
        <v/>
      </c>
      <c r="AN40" s="47" t="str">
        <f>IFERROR(VLOOKUP($B40,AN$3:$BN$5,MAX($U$6:$BM$6)+2-AN$6,0),"")</f>
        <v/>
      </c>
      <c r="AO40" s="47" t="str">
        <f>IFERROR(VLOOKUP($B40,AO$3:$BN$5,MAX($U$6:$BM$6)+2-AO$6,0),"")</f>
        <v/>
      </c>
      <c r="AP40" s="47" t="str">
        <f>IFERROR(VLOOKUP($B40,AP$3:$BN$5,MAX($U$6:$BM$6)+2-AP$6,0),"")</f>
        <v/>
      </c>
      <c r="AQ40" s="47" t="str">
        <f>IFERROR(VLOOKUP($B40,AQ$3:$BN$5,MAX($U$6:$BM$6)+2-AQ$6,0),"")</f>
        <v/>
      </c>
      <c r="AR40" s="47" t="str">
        <f>IFERROR(VLOOKUP($B40,AR$3:$BN$5,MAX($U$6:$BM$6)+2-AR$6,0),"")</f>
        <v/>
      </c>
      <c r="AS40" s="47" t="str">
        <f>IFERROR(VLOOKUP($B40,AS$3:$BN$5,MAX($U$6:$BM$6)+2-AS$6,0),"")</f>
        <v/>
      </c>
      <c r="AT40" s="47" t="str">
        <f>IFERROR(VLOOKUP($B40,AT$3:$BN$5,MAX($U$6:$BM$6)+2-AT$6,0),"")</f>
        <v/>
      </c>
      <c r="AU40" s="47" t="str">
        <f>IFERROR(VLOOKUP($B40,AU$3:$BN$5,MAX($U$6:$BM$6)+2-AU$6,0),"")</f>
        <v/>
      </c>
      <c r="AV40" s="47" t="str">
        <f>IFERROR(VLOOKUP($B40,AV$3:$BN$5,MAX($U$6:$BM$6)+2-AV$6,0),"")</f>
        <v/>
      </c>
      <c r="AW40" s="47" t="str">
        <f>IFERROR(VLOOKUP($B40,AW$3:$BN$5,MAX($U$6:$BM$6)+2-AW$6,0),"")</f>
        <v/>
      </c>
      <c r="AX40" s="47" t="str">
        <f>IFERROR(VLOOKUP($B40,AX$3:$BN$5,MAX($U$6:$BM$6)+2-AX$6,0),"")</f>
        <v/>
      </c>
      <c r="AY40" s="47" t="str">
        <f>IFERROR(VLOOKUP($B40,AY$3:$BN$5,MAX($U$6:$BM$6)+2-AY$6,0),"")</f>
        <v/>
      </c>
      <c r="AZ40" s="47" t="str">
        <f>IFERROR(VLOOKUP($B40,AZ$3:$BN$5,MAX($U$6:$BM$6)+2-AZ$6,0),"")</f>
        <v/>
      </c>
      <c r="BA40" s="47" t="str">
        <f>IFERROR(VLOOKUP($B40,BA$3:$BN$5,MAX($U$6:$BM$6)+2-BA$6,0),"")</f>
        <v/>
      </c>
      <c r="BB40" s="47" t="str">
        <f>IFERROR(VLOOKUP($B40,BB$3:$BN$5,MAX($U$6:$BM$6)+2-BB$6,0),"")</f>
        <v/>
      </c>
      <c r="BC40" s="47" t="str">
        <f>IFERROR(VLOOKUP($B40,BC$3:$BN$5,MAX($U$6:$BM$6)+2-BC$6,0),"")</f>
        <v/>
      </c>
      <c r="BD40" s="47" t="str">
        <f>IFERROR(VLOOKUP($B40,BD$3:$BN$5,MAX($U$6:$BM$6)+2-BD$6,0),"")</f>
        <v/>
      </c>
      <c r="BE40" s="47" t="str">
        <f>IFERROR(VLOOKUP($B40,BE$3:$BN$5,MAX($U$6:$BM$6)+2-BE$6,0),"")</f>
        <v/>
      </c>
      <c r="BF40" s="47" t="str">
        <f>IFERROR(VLOOKUP($B40,BF$3:$BN$5,MAX($U$6:$BM$6)+2-BF$6,0),"")</f>
        <v/>
      </c>
      <c r="BG40" s="47" t="str">
        <f>IFERROR(VLOOKUP($B40,BG$3:$BN$5,MAX($U$6:$BM$6)+2-BG$6,0),"")</f>
        <v/>
      </c>
      <c r="BH40" s="47" t="str">
        <f>IFERROR(VLOOKUP($B40,BH$3:$BN$5,MAX($U$6:$BM$6)+2-BH$6,0),"")</f>
        <v/>
      </c>
      <c r="BI40" s="47" t="str">
        <f>IFERROR(VLOOKUP($B40,BI$3:$BN$5,MAX($U$6:$BM$6)+2-BI$6,0),"")</f>
        <v/>
      </c>
      <c r="BJ40" s="47" t="str">
        <f>IFERROR(VLOOKUP($B40,BJ$3:$BN$5,MAX($U$6:$BM$6)+2-BJ$6,0),"")</f>
        <v/>
      </c>
      <c r="BK40" s="47" t="str">
        <f>IFERROR(VLOOKUP($B40,BK$3:$BN$5,MAX($U$6:$BM$6)+2-BK$6,0),"")</f>
        <v/>
      </c>
      <c r="BL40" s="47" t="str">
        <f>IFERROR(VLOOKUP($B40,BL$3:$BN$5,MAX($U$6:$BM$6)+2-BL$6,0),"")</f>
        <v/>
      </c>
      <c r="BM40" s="47" t="str">
        <f>IFERROR(VLOOKUP($B40,BM$3:$BN$5,MAX($U$6:$BM$6)+2-BM$6,0),"")</f>
        <v/>
      </c>
      <c r="BN40" s="46">
        <f t="shared" si="12"/>
        <v>0</v>
      </c>
      <c r="BO40" s="48" t="str">
        <f t="shared" si="13"/>
        <v/>
      </c>
      <c r="BP40" s="48" t="str">
        <f t="shared" si="14"/>
        <v/>
      </c>
      <c r="BQ40" s="49" t="str">
        <f t="shared" si="15"/>
        <v/>
      </c>
      <c r="BR40" s="50">
        <f t="shared" si="16"/>
        <v>0</v>
      </c>
      <c r="BS40" s="51">
        <f t="shared" si="17"/>
        <v>0</v>
      </c>
      <c r="BT40" s="52" t="str">
        <f>IFERROR(VLOOKUP($B40,BT$2:$CN$5,MAX($BT$6:$CM$6)+2-BT$6,0)*BT$7,"")</f>
        <v/>
      </c>
      <c r="BU40" s="52" t="str">
        <f>IFERROR(VLOOKUP($B40,BU$2:$CN$5,MAX($BT$6:$CM$6)+2-BU$6,0)*BU$7,"")</f>
        <v/>
      </c>
      <c r="BV40" s="52" t="str">
        <f>IFERROR(VLOOKUP($B40,BV$2:$CN$5,MAX($BT$6:$CM$6)+2-BV$6,0)*BV$7,"")</f>
        <v/>
      </c>
      <c r="BW40" s="52" t="str">
        <f>IFERROR(VLOOKUP($B40,BW$2:$CN$5,MAX($BT$6:$CM$6)+2-BW$6,0)*BW$7,"")</f>
        <v/>
      </c>
      <c r="BX40" s="52" t="str">
        <f>IFERROR(VLOOKUP($B40,BX$2:$CN$5,MAX($BT$6:$CM$6)+2-BX$6,0)*BX$7,"")</f>
        <v/>
      </c>
      <c r="BY40" s="52" t="str">
        <f>IFERROR(VLOOKUP($B40,BY$2:$CN$5,MAX($BT$6:$CM$6)+2-BY$6,0)*BY$7,"")</f>
        <v/>
      </c>
      <c r="BZ40" s="52" t="str">
        <f>IFERROR(VLOOKUP($B40,BZ$2:$CN$5,MAX($BT$6:$CM$6)+2-BZ$6,0)*BZ$7,"")</f>
        <v/>
      </c>
      <c r="CA40" s="52" t="str">
        <f>IFERROR(VLOOKUP($B40,CA$2:$CN$5,MAX($BT$6:$CM$6)+2-CA$6,0)*CA$7,"")</f>
        <v/>
      </c>
      <c r="CB40" s="52" t="str">
        <f>IFERROR(VLOOKUP($B40,CB$2:$CN$5,MAX($BT$6:$CM$6)+2-CB$6,0)*CB$7,"")</f>
        <v/>
      </c>
      <c r="CC40" s="52" t="str">
        <f>IFERROR(VLOOKUP($B40,CC$2:$CN$5,MAX($BT$6:$CM$6)+2-CC$6,0)*CC$7,"")</f>
        <v/>
      </c>
      <c r="CD40" s="52" t="str">
        <f>IFERROR(VLOOKUP($B40,CD$2:$CN$5,MAX($BT$6:$CM$6)+2-CD$6,0)*CD$7,"")</f>
        <v/>
      </c>
      <c r="CE40" s="52" t="str">
        <f>IFERROR(VLOOKUP($B40,CE$2:$CN$5,MAX($BT$6:$CM$6)+2-CE$6,0)*CE$7,"")</f>
        <v/>
      </c>
      <c r="CF40" s="52" t="str">
        <f>IFERROR(VLOOKUP($B40,CF$2:$CN$5,MAX($BT$6:$CM$6)+2-CF$6,0)*CF$7,"")</f>
        <v/>
      </c>
      <c r="CG40" s="52" t="str">
        <f>IFERROR(VLOOKUP($B40,CG$2:$CN$5,MAX($BT$6:$CM$6)+2-CG$6,0)*CG$7,"")</f>
        <v/>
      </c>
      <c r="CH40" s="52" t="str">
        <f>IFERROR(VLOOKUP($B40,CH$2:$CN$5,MAX($BT$6:$CM$6)+2-CH$6,0)*CH$7,"")</f>
        <v/>
      </c>
      <c r="CI40" s="52" t="str">
        <f>IFERROR(VLOOKUP($B40,CI$2:$CN$5,MAX($BT$6:$CM$6)+2-CI$6,0)*CI$7,"")</f>
        <v/>
      </c>
      <c r="CJ40" s="52" t="str">
        <f>IFERROR(VLOOKUP($B40,CJ$2:$CN$5,MAX($BT$6:$CM$6)+2-CJ$6,0)*CJ$7,"")</f>
        <v/>
      </c>
      <c r="CK40" s="52" t="str">
        <f>IFERROR(VLOOKUP($B40,CK$2:$CN$5,MAX($BT$6:$CM$6)+2-CK$6,0)*CK$7,"")</f>
        <v/>
      </c>
      <c r="CL40" s="52" t="str">
        <f>IFERROR(VLOOKUP($B40,CL$2:$CN$5,MAX($BT$6:$CM$6)+2-CL$6,0)*CL$7,"")</f>
        <v/>
      </c>
      <c r="CM40" s="52" t="str">
        <f>IFERROR(VLOOKUP($B40,CM$2:$CN$5,MAX($BT$6:$CM$6)+2-CM$6,0)*CM$7,"")</f>
        <v/>
      </c>
      <c r="CP40" s="53"/>
      <c r="CQ40" s="54" t="str">
        <f>IFERROR(VLOOKUP($B40,BT$49:$CN$58,MAX($CQ$6:$DJ$6)+2-CQ$6,0)*CQ$7,"")</f>
        <v/>
      </c>
      <c r="CR40" s="54" t="str">
        <f>IFERROR(VLOOKUP($B40,BU$49:$CN$58,MAX($CQ$6:$DJ$6)+2-CR$6,0)*CR$7,"")</f>
        <v/>
      </c>
      <c r="CS40" s="54" t="str">
        <f>IFERROR(VLOOKUP($B40,BV$49:$CN$58,MAX($CQ$6:$DJ$6)+2-CS$6,0)*CS$7,"")</f>
        <v/>
      </c>
      <c r="CT40" s="54" t="str">
        <f>IFERROR(VLOOKUP($B40,BW$49:$CN$58,MAX($CQ$6:$DJ$6)+2-CT$6,0)*CT$7,"")</f>
        <v/>
      </c>
      <c r="CU40" s="54" t="str">
        <f>IFERROR(VLOOKUP($B40,BX$49:$CN$58,MAX($CQ$6:$DJ$6)+2-CU$6,0)*CU$7,"")</f>
        <v/>
      </c>
      <c r="CV40" s="54" t="str">
        <f>IFERROR(VLOOKUP($B40,BY$49:$CN$58,MAX($CQ$6:$DJ$6)+2-CV$6,0)*CV$7,"")</f>
        <v/>
      </c>
      <c r="CW40" s="54" t="str">
        <f>IFERROR(VLOOKUP($B40,BZ$49:$CN$58,MAX($CQ$6:$DJ$6)+2-CW$6,0)*CW$7,"")</f>
        <v/>
      </c>
      <c r="CX40" s="54" t="str">
        <f>IFERROR(VLOOKUP($B40,CA$49:$CN$58,MAX($CQ$6:$DJ$6)+2-CX$6,0)*CX$7,"")</f>
        <v/>
      </c>
      <c r="CY40" s="54" t="str">
        <f>IFERROR(VLOOKUP($B40,CB$49:$CN$58,MAX($CQ$6:$DJ$6)+2-CY$6,0)*CY$7,"")</f>
        <v/>
      </c>
      <c r="CZ40" s="54" t="str">
        <f>IFERROR(VLOOKUP($B40,CC$49:$CN$58,MAX($CQ$6:$DJ$6)+2-CZ$6,0)*CZ$7,"")</f>
        <v/>
      </c>
      <c r="DA40" s="54" t="str">
        <f>IFERROR(VLOOKUP($B40,CD$49:$CN$58,MAX($CQ$6:$DJ$6)+2-DA$6,0)*DA$7,"")</f>
        <v/>
      </c>
      <c r="DB40" s="54" t="str">
        <f>IFERROR(VLOOKUP($B40,CE$49:$CN$58,MAX($CQ$6:$DJ$6)+2-DB$6,0)*DB$7,"")</f>
        <v/>
      </c>
      <c r="DC40" s="54" t="str">
        <f>IFERROR(VLOOKUP($B40,CF$49:$CN$58,MAX($CQ$6:$DJ$6)+2-DC$6,0)*DC$7,"")</f>
        <v/>
      </c>
      <c r="DD40" s="54" t="str">
        <f>IFERROR(VLOOKUP($B40,CG$49:$CN$58,MAX($CQ$6:$DJ$6)+2-DD$6,0)*DD$7,"")</f>
        <v/>
      </c>
      <c r="DE40" s="54" t="str">
        <f>IFERROR(VLOOKUP($B40,CH$49:$CN$58,MAX($CQ$6:$DJ$6)+2-DE$6,0)*DE$7,"")</f>
        <v/>
      </c>
      <c r="DF40" s="54" t="str">
        <f>IFERROR(VLOOKUP($B40,CI$49:$CN$58,MAX($CQ$6:$DJ$6)+2-DF$6,0)*DF$7,"")</f>
        <v/>
      </c>
      <c r="DG40" s="54" t="str">
        <f>IFERROR(VLOOKUP($B40,CJ$49:$CN$58,MAX($CQ$6:$DJ$6)+2-DG$6,0)*DG$7,"")</f>
        <v/>
      </c>
      <c r="DH40" s="54" t="str">
        <f>IFERROR(VLOOKUP($B40,CK$49:$CN$58,MAX($CQ$6:$DJ$6)+2-DH$6,0)*DH$7,"")</f>
        <v/>
      </c>
      <c r="DI40" s="54" t="str">
        <f>IFERROR(VLOOKUP($B40,CL$49:$CN$58,MAX($CQ$6:$DJ$6)+2-DI$6,0)*DI$7,"")</f>
        <v/>
      </c>
      <c r="DJ40" s="54" t="str">
        <f>IFERROR(VLOOKUP($B40,CM$49:$CN$58,MAX($CQ$6:$DJ$6)+2-DJ$6,0)*DJ$7,"")</f>
        <v/>
      </c>
      <c r="DK40" s="55">
        <f t="shared" si="18"/>
        <v>0</v>
      </c>
      <c r="DM40" s="56" t="str">
        <f>IFERROR(VLOOKUP($B40,BT$60:$CN$69,MAX($BT$6:$CM$6)+2-DM$6,0)*DM$7,"")</f>
        <v/>
      </c>
      <c r="DN40" s="56" t="str">
        <f>IFERROR(VLOOKUP($B40,BU$60:$CN$69,MAX($BT$6:$CM$6)+2-DN$6,0)*DN$7,"")</f>
        <v/>
      </c>
      <c r="DO40" s="56" t="str">
        <f>IFERROR(VLOOKUP($B40,BV$60:$CN$69,MAX($BT$6:$CM$6)+2-DO$6,0)*DO$7,"")</f>
        <v/>
      </c>
      <c r="DP40" s="56" t="str">
        <f>IFERROR(VLOOKUP($B40,BW$60:$CN$69,MAX($BT$6:$CM$6)+2-DP$6,0)*DP$7,"")</f>
        <v/>
      </c>
      <c r="DQ40" s="56" t="str">
        <f>IFERROR(VLOOKUP($B40,BX$60:$CN$69,MAX($BT$6:$CM$6)+2-DQ$6,0)*DQ$7,"")</f>
        <v/>
      </c>
      <c r="DR40" s="56" t="str">
        <f>IFERROR(VLOOKUP($B40,BY$60:$CN$69,MAX($BT$6:$CM$6)+2-DR$6,0)*DR$7,"")</f>
        <v/>
      </c>
      <c r="DS40" s="56" t="str">
        <f>IFERROR(VLOOKUP($B40,BZ$60:$CN$69,MAX($BT$6:$CM$6)+2-DS$6,0)*DS$7,"")</f>
        <v/>
      </c>
      <c r="DT40" s="56" t="str">
        <f>IFERROR(VLOOKUP($B40,CA$60:$CN$69,MAX($BT$6:$CM$6)+2-DT$6,0)*DT$7,"")</f>
        <v/>
      </c>
      <c r="DU40" s="56" t="str">
        <f>IFERROR(VLOOKUP($B40,CB$60:$CN$69,MAX($BT$6:$CM$6)+2-DU$6,0)*DU$7,"")</f>
        <v/>
      </c>
      <c r="DV40" s="56" t="str">
        <f>IFERROR(VLOOKUP($B40,CC$60:$CN$69,MAX($BT$6:$CM$6)+2-DV$6,0)*DV$7,"")</f>
        <v/>
      </c>
      <c r="DW40" s="56" t="str">
        <f>IFERROR(VLOOKUP($B40,CD$60:$CN$69,MAX($BT$6:$CM$6)+2-DW$6,0)*DW$7,"")</f>
        <v/>
      </c>
      <c r="DX40" s="56" t="str">
        <f>IFERROR(VLOOKUP($B40,CE$60:$CN$69,MAX($BT$6:$CM$6)+2-DX$6,0)*DX$7,"")</f>
        <v/>
      </c>
      <c r="DY40" s="56" t="str">
        <f>IFERROR(VLOOKUP($B40,CF$60:$CN$69,MAX($BT$6:$CM$6)+2-DY$6,0)*DY$7,"")</f>
        <v/>
      </c>
      <c r="DZ40" s="56" t="str">
        <f>IFERROR(VLOOKUP($B40,CG$60:$CN$69,MAX($BT$6:$CM$6)+2-DZ$6,0)*DZ$7,"")</f>
        <v/>
      </c>
      <c r="EA40" s="56" t="str">
        <f>IFERROR(VLOOKUP($B40,CH$60:$CN$69,MAX($BT$6:$CM$6)+2-EA$6,0)*EA$7,"")</f>
        <v/>
      </c>
      <c r="EB40" s="56" t="str">
        <f>IFERROR(VLOOKUP($B40,CI$60:$CN$69,MAX($BT$6:$CM$6)+2-EB$6,0)*EB$7,"")</f>
        <v/>
      </c>
      <c r="EC40" s="56" t="str">
        <f>IFERROR(VLOOKUP($B40,CJ$60:$CN$69,MAX($BT$6:$CM$6)+2-EC$6,0)*EC$7,"")</f>
        <v/>
      </c>
      <c r="ED40" s="56" t="str">
        <f>IFERROR(VLOOKUP($B40,CK$60:$CN$69,MAX($BT$6:$CM$6)+2-ED$6,0)*ED$7,"")</f>
        <v/>
      </c>
      <c r="EE40" s="56" t="str">
        <f>IFERROR(VLOOKUP($B40,CL$60:$CN$69,MAX($BT$6:$CM$6)+2-EE$6,0)*EE$7,"")</f>
        <v/>
      </c>
      <c r="EF40" s="56" t="str">
        <f>IFERROR(VLOOKUP($B40,CM$60:$CN$69,MAX($BT$6:$CM$6)+2-EF$6,0)*EF$7,"")</f>
        <v/>
      </c>
      <c r="EG40" s="57">
        <f t="shared" si="19"/>
        <v>0</v>
      </c>
      <c r="EJ40" s="1">
        <v>33</v>
      </c>
      <c r="EL40" s="1">
        <v>33</v>
      </c>
      <c r="EN40" s="1">
        <v>33</v>
      </c>
      <c r="EP40" s="1">
        <v>33</v>
      </c>
    </row>
    <row r="41" spans="1:146" ht="18" hidden="1">
      <c r="A41" s="36" t="s">
        <v>60</v>
      </c>
      <c r="B41" s="68"/>
      <c r="C41" s="69"/>
      <c r="D41" s="70"/>
      <c r="E41" s="70"/>
      <c r="F41" s="71"/>
      <c r="G41" s="37"/>
      <c r="H41" s="43">
        <f t="shared" si="0"/>
        <v>0</v>
      </c>
      <c r="I41" s="43">
        <f t="shared" si="1"/>
        <v>0</v>
      </c>
      <c r="J41" s="43">
        <f t="shared" si="2"/>
        <v>0</v>
      </c>
      <c r="K41" s="43">
        <f t="shared" si="3"/>
        <v>0</v>
      </c>
      <c r="L41" s="43">
        <f t="shared" si="4"/>
        <v>0</v>
      </c>
      <c r="M41" s="43">
        <f t="shared" si="5"/>
        <v>0</v>
      </c>
      <c r="N41" s="43">
        <f t="shared" si="6"/>
        <v>0</v>
      </c>
      <c r="O41" s="44">
        <f t="shared" si="7"/>
        <v>0</v>
      </c>
      <c r="P41" s="45" t="str">
        <f t="shared" si="8"/>
        <v/>
      </c>
      <c r="Q41" s="45">
        <f t="shared" si="9"/>
        <v>0</v>
      </c>
      <c r="R41" s="46"/>
      <c r="S41" s="46" t="str">
        <f t="shared" si="10"/>
        <v/>
      </c>
      <c r="T41" s="46">
        <f t="shared" si="11"/>
        <v>0</v>
      </c>
      <c r="U41" s="47" t="str">
        <f>IFERROR(VLOOKUP($B41,U$3:$BN$5,MAX($U$6:$BM$6)+2-U$6,0),"")</f>
        <v/>
      </c>
      <c r="V41" s="47" t="str">
        <f>IFERROR(VLOOKUP($B41,V$3:$BN$5,MAX($U$6:$BM$6)+2-V$6,0),"")</f>
        <v/>
      </c>
      <c r="W41" s="47" t="str">
        <f>IFERROR(VLOOKUP($B41,W$3:$BN$5,MAX($U$6:$BM$6)+2-W$6,0),"")</f>
        <v/>
      </c>
      <c r="X41" s="47" t="str">
        <f>IFERROR(VLOOKUP($B41,X$3:$BN$5,MAX($U$6:$BM$6)+2-X$6,0),"")</f>
        <v/>
      </c>
      <c r="Y41" s="47" t="str">
        <f>IFERROR(VLOOKUP($B41,Y$3:$BN$5,MAX($U$6:$BM$6)+2-Y$6,0),"")</f>
        <v/>
      </c>
      <c r="Z41" s="47" t="str">
        <f>IFERROR(VLOOKUP($B41,Z$3:$BN$5,MAX($U$6:$BM$6)+2-Z$6,0),"")</f>
        <v/>
      </c>
      <c r="AA41" s="47" t="str">
        <f>IFERROR(VLOOKUP($B41,AA$3:$BN$5,MAX($U$6:$BM$6)+2-AA$6,0),"")</f>
        <v/>
      </c>
      <c r="AB41" s="47" t="str">
        <f>IFERROR(VLOOKUP($B41,AB$3:$BN$5,MAX($U$6:$BM$6)+2-AB$6,0),"")</f>
        <v/>
      </c>
      <c r="AC41" s="47" t="str">
        <f>IFERROR(VLOOKUP($B41,AC$3:$BN$5,MAX($U$6:$BM$6)+2-AC$6,0),"")</f>
        <v/>
      </c>
      <c r="AD41" s="47" t="str">
        <f>IFERROR(VLOOKUP($B41,AD$3:$BN$5,MAX($U$6:$BM$6)+2-AD$6,0),"")</f>
        <v/>
      </c>
      <c r="AE41" s="47" t="str">
        <f>IFERROR(VLOOKUP($B41,AE$3:$BN$5,MAX($U$6:$BM$6)+2-AE$6,0),"")</f>
        <v/>
      </c>
      <c r="AF41" s="47" t="str">
        <f>IFERROR(VLOOKUP($B41,AF$3:$BN$5,MAX($U$6:$BM$6)+2-AF$6,0),"")</f>
        <v/>
      </c>
      <c r="AG41" s="47" t="str">
        <f>IFERROR(VLOOKUP($B41,AG$3:$BN$5,MAX($U$6:$BM$6)+2-AG$6,0),"")</f>
        <v/>
      </c>
      <c r="AH41" s="47" t="str">
        <f>IFERROR(VLOOKUP($B41,AH$3:$BN$5,MAX($U$6:$BM$6)+2-AH$6,0),"")</f>
        <v/>
      </c>
      <c r="AI41" s="47" t="str">
        <f>IFERROR(VLOOKUP($B41,AI$3:$BN$5,MAX($U$6:$BM$6)+2-AI$6,0),"")</f>
        <v/>
      </c>
      <c r="AJ41" s="47" t="str">
        <f>IFERROR(VLOOKUP($B41,AJ$3:$BN$5,MAX($U$6:$BM$6)+2-AJ$6,0),"")</f>
        <v/>
      </c>
      <c r="AK41" s="47" t="str">
        <f>IFERROR(VLOOKUP($B41,AK$3:$BN$5,MAX($U$6:$BM$6)+2-AK$6,0),"")</f>
        <v/>
      </c>
      <c r="AL41" s="47" t="str">
        <f>IFERROR(VLOOKUP($B41,AL$3:$BN$5,MAX($U$6:$BM$6)+2-AL$6,0),"")</f>
        <v/>
      </c>
      <c r="AM41" s="47" t="str">
        <f>IFERROR(VLOOKUP($B41,AM$3:$BN$5,MAX($U$6:$BM$6)+2-AM$6,0),"")</f>
        <v/>
      </c>
      <c r="AN41" s="47" t="str">
        <f>IFERROR(VLOOKUP($B41,AN$3:$BN$5,MAX($U$6:$BM$6)+2-AN$6,0),"")</f>
        <v/>
      </c>
      <c r="AO41" s="47" t="str">
        <f>IFERROR(VLOOKUP($B41,AO$3:$BN$5,MAX($U$6:$BM$6)+2-AO$6,0),"")</f>
        <v/>
      </c>
      <c r="AP41" s="47" t="str">
        <f>IFERROR(VLOOKUP($B41,AP$3:$BN$5,MAX($U$6:$BM$6)+2-AP$6,0),"")</f>
        <v/>
      </c>
      <c r="AQ41" s="47" t="str">
        <f>IFERROR(VLOOKUP($B41,AQ$3:$BN$5,MAX($U$6:$BM$6)+2-AQ$6,0),"")</f>
        <v/>
      </c>
      <c r="AR41" s="47" t="str">
        <f>IFERROR(VLOOKUP($B41,AR$3:$BN$5,MAX($U$6:$BM$6)+2-AR$6,0),"")</f>
        <v/>
      </c>
      <c r="AS41" s="47" t="str">
        <f>IFERROR(VLOOKUP($B41,AS$3:$BN$5,MAX($U$6:$BM$6)+2-AS$6,0),"")</f>
        <v/>
      </c>
      <c r="AT41" s="47" t="str">
        <f>IFERROR(VLOOKUP($B41,AT$3:$BN$5,MAX($U$6:$BM$6)+2-AT$6,0),"")</f>
        <v/>
      </c>
      <c r="AU41" s="47" t="str">
        <f>IFERROR(VLOOKUP($B41,AU$3:$BN$5,MAX($U$6:$BM$6)+2-AU$6,0),"")</f>
        <v/>
      </c>
      <c r="AV41" s="47" t="str">
        <f>IFERROR(VLOOKUP($B41,AV$3:$BN$5,MAX($U$6:$BM$6)+2-AV$6,0),"")</f>
        <v/>
      </c>
      <c r="AW41" s="47" t="str">
        <f>IFERROR(VLOOKUP($B41,AW$3:$BN$5,MAX($U$6:$BM$6)+2-AW$6,0),"")</f>
        <v/>
      </c>
      <c r="AX41" s="47" t="str">
        <f>IFERROR(VLOOKUP($B41,AX$3:$BN$5,MAX($U$6:$BM$6)+2-AX$6,0),"")</f>
        <v/>
      </c>
      <c r="AY41" s="47" t="str">
        <f>IFERROR(VLOOKUP($B41,AY$3:$BN$5,MAX($U$6:$BM$6)+2-AY$6,0),"")</f>
        <v/>
      </c>
      <c r="AZ41" s="47" t="str">
        <f>IFERROR(VLOOKUP($B41,AZ$3:$BN$5,MAX($U$6:$BM$6)+2-AZ$6,0),"")</f>
        <v/>
      </c>
      <c r="BA41" s="47" t="str">
        <f>IFERROR(VLOOKUP($B41,BA$3:$BN$5,MAX($U$6:$BM$6)+2-BA$6,0),"")</f>
        <v/>
      </c>
      <c r="BB41" s="47" t="str">
        <f>IFERROR(VLOOKUP($B41,BB$3:$BN$5,MAX($U$6:$BM$6)+2-BB$6,0),"")</f>
        <v/>
      </c>
      <c r="BC41" s="47" t="str">
        <f>IFERROR(VLOOKUP($B41,BC$3:$BN$5,MAX($U$6:$BM$6)+2-BC$6,0),"")</f>
        <v/>
      </c>
      <c r="BD41" s="47" t="str">
        <f>IFERROR(VLOOKUP($B41,BD$3:$BN$5,MAX($U$6:$BM$6)+2-BD$6,0),"")</f>
        <v/>
      </c>
      <c r="BE41" s="47" t="str">
        <f>IFERROR(VLOOKUP($B41,BE$3:$BN$5,MAX($U$6:$BM$6)+2-BE$6,0),"")</f>
        <v/>
      </c>
      <c r="BF41" s="47" t="str">
        <f>IFERROR(VLOOKUP($B41,BF$3:$BN$5,MAX($U$6:$BM$6)+2-BF$6,0),"")</f>
        <v/>
      </c>
      <c r="BG41" s="47" t="str">
        <f>IFERROR(VLOOKUP($B41,BG$3:$BN$5,MAX($U$6:$BM$6)+2-BG$6,0),"")</f>
        <v/>
      </c>
      <c r="BH41" s="47" t="str">
        <f>IFERROR(VLOOKUP($B41,BH$3:$BN$5,MAX($U$6:$BM$6)+2-BH$6,0),"")</f>
        <v/>
      </c>
      <c r="BI41" s="47" t="str">
        <f>IFERROR(VLOOKUP($B41,BI$3:$BN$5,MAX($U$6:$BM$6)+2-BI$6,0),"")</f>
        <v/>
      </c>
      <c r="BJ41" s="47" t="str">
        <f>IFERROR(VLOOKUP($B41,BJ$3:$BN$5,MAX($U$6:$BM$6)+2-BJ$6,0),"")</f>
        <v/>
      </c>
      <c r="BK41" s="47" t="str">
        <f>IFERROR(VLOOKUP($B41,BK$3:$BN$5,MAX($U$6:$BM$6)+2-BK$6,0),"")</f>
        <v/>
      </c>
      <c r="BL41" s="47" t="str">
        <f>IFERROR(VLOOKUP($B41,BL$3:$BN$5,MAX($U$6:$BM$6)+2-BL$6,0),"")</f>
        <v/>
      </c>
      <c r="BM41" s="47" t="str">
        <f>IFERROR(VLOOKUP($B41,BM$3:$BN$5,MAX($U$6:$BM$6)+2-BM$6,0),"")</f>
        <v/>
      </c>
      <c r="BN41" s="46">
        <f t="shared" si="12"/>
        <v>0</v>
      </c>
      <c r="BO41" s="48" t="str">
        <f t="shared" si="13"/>
        <v/>
      </c>
      <c r="BP41" s="48" t="str">
        <f t="shared" si="14"/>
        <v/>
      </c>
      <c r="BQ41" s="49" t="str">
        <f t="shared" si="15"/>
        <v/>
      </c>
      <c r="BR41" s="50">
        <f t="shared" si="16"/>
        <v>0</v>
      </c>
      <c r="BS41" s="51">
        <f t="shared" si="17"/>
        <v>0</v>
      </c>
      <c r="BT41" s="52" t="str">
        <f>IFERROR(VLOOKUP($B41,BT$2:$CN$5,MAX($BT$6:$CM$6)+2-BT$6,0)*BT$7,"")</f>
        <v/>
      </c>
      <c r="BU41" s="52" t="str">
        <f>IFERROR(VLOOKUP($B41,BU$2:$CN$5,MAX($BT$6:$CM$6)+2-BU$6,0)*BU$7,"")</f>
        <v/>
      </c>
      <c r="BV41" s="52" t="str">
        <f>IFERROR(VLOOKUP($B41,BV$2:$CN$5,MAX($BT$6:$CM$6)+2-BV$6,0)*BV$7,"")</f>
        <v/>
      </c>
      <c r="BW41" s="52" t="str">
        <f>IFERROR(VLOOKUP($B41,BW$2:$CN$5,MAX($BT$6:$CM$6)+2-BW$6,0)*BW$7,"")</f>
        <v/>
      </c>
      <c r="BX41" s="52" t="str">
        <f>IFERROR(VLOOKUP($B41,BX$2:$CN$5,MAX($BT$6:$CM$6)+2-BX$6,0)*BX$7,"")</f>
        <v/>
      </c>
      <c r="BY41" s="52" t="str">
        <f>IFERROR(VLOOKUP($B41,BY$2:$CN$5,MAX($BT$6:$CM$6)+2-BY$6,0)*BY$7,"")</f>
        <v/>
      </c>
      <c r="BZ41" s="52" t="str">
        <f>IFERROR(VLOOKUP($B41,BZ$2:$CN$5,MAX($BT$6:$CM$6)+2-BZ$6,0)*BZ$7,"")</f>
        <v/>
      </c>
      <c r="CA41" s="52" t="str">
        <f>IFERROR(VLOOKUP($B41,CA$2:$CN$5,MAX($BT$6:$CM$6)+2-CA$6,0)*CA$7,"")</f>
        <v/>
      </c>
      <c r="CB41" s="52" t="str">
        <f>IFERROR(VLOOKUP($B41,CB$2:$CN$5,MAX($BT$6:$CM$6)+2-CB$6,0)*CB$7,"")</f>
        <v/>
      </c>
      <c r="CC41" s="52" t="str">
        <f>IFERROR(VLOOKUP($B41,CC$2:$CN$5,MAX($BT$6:$CM$6)+2-CC$6,0)*CC$7,"")</f>
        <v/>
      </c>
      <c r="CD41" s="52" t="str">
        <f>IFERROR(VLOOKUP($B41,CD$2:$CN$5,MAX($BT$6:$CM$6)+2-CD$6,0)*CD$7,"")</f>
        <v/>
      </c>
      <c r="CE41" s="52" t="str">
        <f>IFERROR(VLOOKUP($B41,CE$2:$CN$5,MAX($BT$6:$CM$6)+2-CE$6,0)*CE$7,"")</f>
        <v/>
      </c>
      <c r="CF41" s="52" t="str">
        <f>IFERROR(VLOOKUP($B41,CF$2:$CN$5,MAX($BT$6:$CM$6)+2-CF$6,0)*CF$7,"")</f>
        <v/>
      </c>
      <c r="CG41" s="52" t="str">
        <f>IFERROR(VLOOKUP($B41,CG$2:$CN$5,MAX($BT$6:$CM$6)+2-CG$6,0)*CG$7,"")</f>
        <v/>
      </c>
      <c r="CH41" s="52" t="str">
        <f>IFERROR(VLOOKUP($B41,CH$2:$CN$5,MAX($BT$6:$CM$6)+2-CH$6,0)*CH$7,"")</f>
        <v/>
      </c>
      <c r="CI41" s="52" t="str">
        <f>IFERROR(VLOOKUP($B41,CI$2:$CN$5,MAX($BT$6:$CM$6)+2-CI$6,0)*CI$7,"")</f>
        <v/>
      </c>
      <c r="CJ41" s="52" t="str">
        <f>IFERROR(VLOOKUP($B41,CJ$2:$CN$5,MAX($BT$6:$CM$6)+2-CJ$6,0)*CJ$7,"")</f>
        <v/>
      </c>
      <c r="CK41" s="52" t="str">
        <f>IFERROR(VLOOKUP($B41,CK$2:$CN$5,MAX($BT$6:$CM$6)+2-CK$6,0)*CK$7,"")</f>
        <v/>
      </c>
      <c r="CL41" s="52" t="str">
        <f>IFERROR(VLOOKUP($B41,CL$2:$CN$5,MAX($BT$6:$CM$6)+2-CL$6,0)*CL$7,"")</f>
        <v/>
      </c>
      <c r="CM41" s="52" t="str">
        <f>IFERROR(VLOOKUP($B41,CM$2:$CN$5,MAX($BT$6:$CM$6)+2-CM$6,0)*CM$7,"")</f>
        <v/>
      </c>
      <c r="CP41" s="53"/>
      <c r="CQ41" s="54" t="str">
        <f>IFERROR(VLOOKUP($B41,BT$49:$CN$58,MAX($CQ$6:$DJ$6)+2-CQ$6,0)*CQ$7,"")</f>
        <v/>
      </c>
      <c r="CR41" s="54" t="str">
        <f>IFERROR(VLOOKUP($B41,BU$49:$CN$58,MAX($CQ$6:$DJ$6)+2-CR$6,0)*CR$7,"")</f>
        <v/>
      </c>
      <c r="CS41" s="54" t="str">
        <f>IFERROR(VLOOKUP($B41,BV$49:$CN$58,MAX($CQ$6:$DJ$6)+2-CS$6,0)*CS$7,"")</f>
        <v/>
      </c>
      <c r="CT41" s="54" t="str">
        <f>IFERROR(VLOOKUP($B41,BW$49:$CN$58,MAX($CQ$6:$DJ$6)+2-CT$6,0)*CT$7,"")</f>
        <v/>
      </c>
      <c r="CU41" s="54" t="str">
        <f>IFERROR(VLOOKUP($B41,BX$49:$CN$58,MAX($CQ$6:$DJ$6)+2-CU$6,0)*CU$7,"")</f>
        <v/>
      </c>
      <c r="CV41" s="54" t="str">
        <f>IFERROR(VLOOKUP($B41,BY$49:$CN$58,MAX($CQ$6:$DJ$6)+2-CV$6,0)*CV$7,"")</f>
        <v/>
      </c>
      <c r="CW41" s="54" t="str">
        <f>IFERROR(VLOOKUP($B41,BZ$49:$CN$58,MAX($CQ$6:$DJ$6)+2-CW$6,0)*CW$7,"")</f>
        <v/>
      </c>
      <c r="CX41" s="54" t="str">
        <f>IFERROR(VLOOKUP($B41,CA$49:$CN$58,MAX($CQ$6:$DJ$6)+2-CX$6,0)*CX$7,"")</f>
        <v/>
      </c>
      <c r="CY41" s="54" t="str">
        <f>IFERROR(VLOOKUP($B41,CB$49:$CN$58,MAX($CQ$6:$DJ$6)+2-CY$6,0)*CY$7,"")</f>
        <v/>
      </c>
      <c r="CZ41" s="54" t="str">
        <f>IFERROR(VLOOKUP($B41,CC$49:$CN$58,MAX($CQ$6:$DJ$6)+2-CZ$6,0)*CZ$7,"")</f>
        <v/>
      </c>
      <c r="DA41" s="54" t="str">
        <f>IFERROR(VLOOKUP($B41,CD$49:$CN$58,MAX($CQ$6:$DJ$6)+2-DA$6,0)*DA$7,"")</f>
        <v/>
      </c>
      <c r="DB41" s="54" t="str">
        <f>IFERROR(VLOOKUP($B41,CE$49:$CN$58,MAX($CQ$6:$DJ$6)+2-DB$6,0)*DB$7,"")</f>
        <v/>
      </c>
      <c r="DC41" s="54" t="str">
        <f>IFERROR(VLOOKUP($B41,CF$49:$CN$58,MAX($CQ$6:$DJ$6)+2-DC$6,0)*DC$7,"")</f>
        <v/>
      </c>
      <c r="DD41" s="54" t="str">
        <f>IFERROR(VLOOKUP($B41,CG$49:$CN$58,MAX($CQ$6:$DJ$6)+2-DD$6,0)*DD$7,"")</f>
        <v/>
      </c>
      <c r="DE41" s="54" t="str">
        <f>IFERROR(VLOOKUP($B41,CH$49:$CN$58,MAX($CQ$6:$DJ$6)+2-DE$6,0)*DE$7,"")</f>
        <v/>
      </c>
      <c r="DF41" s="54" t="str">
        <f>IFERROR(VLOOKUP($B41,CI$49:$CN$58,MAX($CQ$6:$DJ$6)+2-DF$6,0)*DF$7,"")</f>
        <v/>
      </c>
      <c r="DG41" s="54" t="str">
        <f>IFERROR(VLOOKUP($B41,CJ$49:$CN$58,MAX($CQ$6:$DJ$6)+2-DG$6,0)*DG$7,"")</f>
        <v/>
      </c>
      <c r="DH41" s="54" t="str">
        <f>IFERROR(VLOOKUP($B41,CK$49:$CN$58,MAX($CQ$6:$DJ$6)+2-DH$6,0)*DH$7,"")</f>
        <v/>
      </c>
      <c r="DI41" s="54" t="str">
        <f>IFERROR(VLOOKUP($B41,CL$49:$CN$58,MAX($CQ$6:$DJ$6)+2-DI$6,0)*DI$7,"")</f>
        <v/>
      </c>
      <c r="DJ41" s="54" t="str">
        <f>IFERROR(VLOOKUP($B41,CM$49:$CN$58,MAX($CQ$6:$DJ$6)+2-DJ$6,0)*DJ$7,"")</f>
        <v/>
      </c>
      <c r="DK41" s="55">
        <f t="shared" si="18"/>
        <v>0</v>
      </c>
      <c r="DM41" s="56" t="str">
        <f>IFERROR(VLOOKUP($B41,BT$60:$CN$69,MAX($BT$6:$CM$6)+2-DM$6,0)*DM$7,"")</f>
        <v/>
      </c>
      <c r="DN41" s="56" t="str">
        <f>IFERROR(VLOOKUP($B41,BU$60:$CN$69,MAX($BT$6:$CM$6)+2-DN$6,0)*DN$7,"")</f>
        <v/>
      </c>
      <c r="DO41" s="56" t="str">
        <f>IFERROR(VLOOKUP($B41,BV$60:$CN$69,MAX($BT$6:$CM$6)+2-DO$6,0)*DO$7,"")</f>
        <v/>
      </c>
      <c r="DP41" s="56" t="str">
        <f>IFERROR(VLOOKUP($B41,BW$60:$CN$69,MAX($BT$6:$CM$6)+2-DP$6,0)*DP$7,"")</f>
        <v/>
      </c>
      <c r="DQ41" s="56" t="str">
        <f>IFERROR(VLOOKUP($B41,BX$60:$CN$69,MAX($BT$6:$CM$6)+2-DQ$6,0)*DQ$7,"")</f>
        <v/>
      </c>
      <c r="DR41" s="56" t="str">
        <f>IFERROR(VLOOKUP($B41,BY$60:$CN$69,MAX($BT$6:$CM$6)+2-DR$6,0)*DR$7,"")</f>
        <v/>
      </c>
      <c r="DS41" s="56" t="str">
        <f>IFERROR(VLOOKUP($B41,BZ$60:$CN$69,MAX($BT$6:$CM$6)+2-DS$6,0)*DS$7,"")</f>
        <v/>
      </c>
      <c r="DT41" s="56" t="str">
        <f>IFERROR(VLOOKUP($B41,CA$60:$CN$69,MAX($BT$6:$CM$6)+2-DT$6,0)*DT$7,"")</f>
        <v/>
      </c>
      <c r="DU41" s="56" t="str">
        <f>IFERROR(VLOOKUP($B41,CB$60:$CN$69,MAX($BT$6:$CM$6)+2-DU$6,0)*DU$7,"")</f>
        <v/>
      </c>
      <c r="DV41" s="56" t="str">
        <f>IFERROR(VLOOKUP($B41,CC$60:$CN$69,MAX($BT$6:$CM$6)+2-DV$6,0)*DV$7,"")</f>
        <v/>
      </c>
      <c r="DW41" s="56" t="str">
        <f>IFERROR(VLOOKUP($B41,CD$60:$CN$69,MAX($BT$6:$CM$6)+2-DW$6,0)*DW$7,"")</f>
        <v/>
      </c>
      <c r="DX41" s="56" t="str">
        <f>IFERROR(VLOOKUP($B41,CE$60:$CN$69,MAX($BT$6:$CM$6)+2-DX$6,0)*DX$7,"")</f>
        <v/>
      </c>
      <c r="DY41" s="56" t="str">
        <f>IFERROR(VLOOKUP($B41,CF$60:$CN$69,MAX($BT$6:$CM$6)+2-DY$6,0)*DY$7,"")</f>
        <v/>
      </c>
      <c r="DZ41" s="56" t="str">
        <f>IFERROR(VLOOKUP($B41,CG$60:$CN$69,MAX($BT$6:$CM$6)+2-DZ$6,0)*DZ$7,"")</f>
        <v/>
      </c>
      <c r="EA41" s="56" t="str">
        <f>IFERROR(VLOOKUP($B41,CH$60:$CN$69,MAX($BT$6:$CM$6)+2-EA$6,0)*EA$7,"")</f>
        <v/>
      </c>
      <c r="EB41" s="56" t="str">
        <f>IFERROR(VLOOKUP($B41,CI$60:$CN$69,MAX($BT$6:$CM$6)+2-EB$6,0)*EB$7,"")</f>
        <v/>
      </c>
      <c r="EC41" s="56" t="str">
        <f>IFERROR(VLOOKUP($B41,CJ$60:$CN$69,MAX($BT$6:$CM$6)+2-EC$6,0)*EC$7,"")</f>
        <v/>
      </c>
      <c r="ED41" s="56" t="str">
        <f>IFERROR(VLOOKUP($B41,CK$60:$CN$69,MAX($BT$6:$CM$6)+2-ED$6,0)*ED$7,"")</f>
        <v/>
      </c>
      <c r="EE41" s="56" t="str">
        <f>IFERROR(VLOOKUP($B41,CL$60:$CN$69,MAX($BT$6:$CM$6)+2-EE$6,0)*EE$7,"")</f>
        <v/>
      </c>
      <c r="EF41" s="56" t="str">
        <f>IFERROR(VLOOKUP($B41,CM$60:$CN$69,MAX($BT$6:$CM$6)+2-EF$6,0)*EF$7,"")</f>
        <v/>
      </c>
      <c r="EG41" s="57">
        <f t="shared" si="19"/>
        <v>0</v>
      </c>
      <c r="EJ41" s="1">
        <v>34</v>
      </c>
      <c r="EL41" s="1">
        <v>34</v>
      </c>
      <c r="EN41" s="1">
        <v>34</v>
      </c>
      <c r="EP41" s="1">
        <v>34</v>
      </c>
    </row>
    <row r="42" spans="1:146" ht="18" hidden="1">
      <c r="A42" s="36" t="s">
        <v>61</v>
      </c>
      <c r="B42" s="68"/>
      <c r="C42" s="69"/>
      <c r="D42" s="70"/>
      <c r="E42" s="70"/>
      <c r="F42" s="71"/>
      <c r="G42" s="37"/>
      <c r="H42" s="43">
        <f t="shared" si="0"/>
        <v>0</v>
      </c>
      <c r="I42" s="43">
        <f t="shared" si="1"/>
        <v>0</v>
      </c>
      <c r="J42" s="43">
        <f t="shared" si="2"/>
        <v>0</v>
      </c>
      <c r="K42" s="43">
        <f t="shared" si="3"/>
        <v>0</v>
      </c>
      <c r="L42" s="43">
        <f t="shared" si="4"/>
        <v>0</v>
      </c>
      <c r="M42" s="43">
        <f t="shared" si="5"/>
        <v>0</v>
      </c>
      <c r="N42" s="43">
        <f t="shared" si="6"/>
        <v>0</v>
      </c>
      <c r="O42" s="44">
        <f t="shared" si="7"/>
        <v>0</v>
      </c>
      <c r="P42" s="45" t="str">
        <f t="shared" si="8"/>
        <v/>
      </c>
      <c r="Q42" s="45">
        <f t="shared" si="9"/>
        <v>0</v>
      </c>
      <c r="R42" s="46"/>
      <c r="S42" s="46" t="str">
        <f t="shared" si="10"/>
        <v/>
      </c>
      <c r="T42" s="46">
        <f t="shared" si="11"/>
        <v>0</v>
      </c>
      <c r="U42" s="47" t="str">
        <f>IFERROR(VLOOKUP($B42,U$3:$BN$5,MAX($U$6:$BM$6)+2-U$6,0),"")</f>
        <v/>
      </c>
      <c r="V42" s="47" t="str">
        <f>IFERROR(VLOOKUP($B42,V$3:$BN$5,MAX($U$6:$BM$6)+2-V$6,0),"")</f>
        <v/>
      </c>
      <c r="W42" s="47" t="str">
        <f>IFERROR(VLOOKUP($B42,W$3:$BN$5,MAX($U$6:$BM$6)+2-W$6,0),"")</f>
        <v/>
      </c>
      <c r="X42" s="47" t="str">
        <f>IFERROR(VLOOKUP($B42,X$3:$BN$5,MAX($U$6:$BM$6)+2-X$6,0),"")</f>
        <v/>
      </c>
      <c r="Y42" s="47" t="str">
        <f>IFERROR(VLOOKUP($B42,Y$3:$BN$5,MAX($U$6:$BM$6)+2-Y$6,0),"")</f>
        <v/>
      </c>
      <c r="Z42" s="47" t="str">
        <f>IFERROR(VLOOKUP($B42,Z$3:$BN$5,MAX($U$6:$BM$6)+2-Z$6,0),"")</f>
        <v/>
      </c>
      <c r="AA42" s="47" t="str">
        <f>IFERROR(VLOOKUP($B42,AA$3:$BN$5,MAX($U$6:$BM$6)+2-AA$6,0),"")</f>
        <v/>
      </c>
      <c r="AB42" s="47" t="str">
        <f>IFERROR(VLOOKUP($B42,AB$3:$BN$5,MAX($U$6:$BM$6)+2-AB$6,0),"")</f>
        <v/>
      </c>
      <c r="AC42" s="47" t="str">
        <f>IFERROR(VLOOKUP($B42,AC$3:$BN$5,MAX($U$6:$BM$6)+2-AC$6,0),"")</f>
        <v/>
      </c>
      <c r="AD42" s="47" t="str">
        <f>IFERROR(VLOOKUP($B42,AD$3:$BN$5,MAX($U$6:$BM$6)+2-AD$6,0),"")</f>
        <v/>
      </c>
      <c r="AE42" s="47" t="str">
        <f>IFERROR(VLOOKUP($B42,AE$3:$BN$5,MAX($U$6:$BM$6)+2-AE$6,0),"")</f>
        <v/>
      </c>
      <c r="AF42" s="47" t="str">
        <f>IFERROR(VLOOKUP($B42,AF$3:$BN$5,MAX($U$6:$BM$6)+2-AF$6,0),"")</f>
        <v/>
      </c>
      <c r="AG42" s="47" t="str">
        <f>IFERROR(VLOOKUP($B42,AG$3:$BN$5,MAX($U$6:$BM$6)+2-AG$6,0),"")</f>
        <v/>
      </c>
      <c r="AH42" s="47" t="str">
        <f>IFERROR(VLOOKUP($B42,AH$3:$BN$5,MAX($U$6:$BM$6)+2-AH$6,0),"")</f>
        <v/>
      </c>
      <c r="AI42" s="47" t="str">
        <f>IFERROR(VLOOKUP($B42,AI$3:$BN$5,MAX($U$6:$BM$6)+2-AI$6,0),"")</f>
        <v/>
      </c>
      <c r="AJ42" s="47" t="str">
        <f>IFERROR(VLOOKUP($B42,AJ$3:$BN$5,MAX($U$6:$BM$6)+2-AJ$6,0),"")</f>
        <v/>
      </c>
      <c r="AK42" s="47" t="str">
        <f>IFERROR(VLOOKUP($B42,AK$3:$BN$5,MAX($U$6:$BM$6)+2-AK$6,0),"")</f>
        <v/>
      </c>
      <c r="AL42" s="47" t="str">
        <f>IFERROR(VLOOKUP($B42,AL$3:$BN$5,MAX($U$6:$BM$6)+2-AL$6,0),"")</f>
        <v/>
      </c>
      <c r="AM42" s="47" t="str">
        <f>IFERROR(VLOOKUP($B42,AM$3:$BN$5,MAX($U$6:$BM$6)+2-AM$6,0),"")</f>
        <v/>
      </c>
      <c r="AN42" s="47" t="str">
        <f>IFERROR(VLOOKUP($B42,AN$3:$BN$5,MAX($U$6:$BM$6)+2-AN$6,0),"")</f>
        <v/>
      </c>
      <c r="AO42" s="47" t="str">
        <f>IFERROR(VLOOKUP($B42,AO$3:$BN$5,MAX($U$6:$BM$6)+2-AO$6,0),"")</f>
        <v/>
      </c>
      <c r="AP42" s="47" t="str">
        <f>IFERROR(VLOOKUP($B42,AP$3:$BN$5,MAX($U$6:$BM$6)+2-AP$6,0),"")</f>
        <v/>
      </c>
      <c r="AQ42" s="47" t="str">
        <f>IFERROR(VLOOKUP($B42,AQ$3:$BN$5,MAX($U$6:$BM$6)+2-AQ$6,0),"")</f>
        <v/>
      </c>
      <c r="AR42" s="47" t="str">
        <f>IFERROR(VLOOKUP($B42,AR$3:$BN$5,MAX($U$6:$BM$6)+2-AR$6,0),"")</f>
        <v/>
      </c>
      <c r="AS42" s="47" t="str">
        <f>IFERROR(VLOOKUP($B42,AS$3:$BN$5,MAX($U$6:$BM$6)+2-AS$6,0),"")</f>
        <v/>
      </c>
      <c r="AT42" s="47" t="str">
        <f>IFERROR(VLOOKUP($B42,AT$3:$BN$5,MAX($U$6:$BM$6)+2-AT$6,0),"")</f>
        <v/>
      </c>
      <c r="AU42" s="47" t="str">
        <f>IFERROR(VLOOKUP($B42,AU$3:$BN$5,MAX($U$6:$BM$6)+2-AU$6,0),"")</f>
        <v/>
      </c>
      <c r="AV42" s="47" t="str">
        <f>IFERROR(VLOOKUP($B42,AV$3:$BN$5,MAX($U$6:$BM$6)+2-AV$6,0),"")</f>
        <v/>
      </c>
      <c r="AW42" s="47" t="str">
        <f>IFERROR(VLOOKUP($B42,AW$3:$BN$5,MAX($U$6:$BM$6)+2-AW$6,0),"")</f>
        <v/>
      </c>
      <c r="AX42" s="47" t="str">
        <f>IFERROR(VLOOKUP($B42,AX$3:$BN$5,MAX($U$6:$BM$6)+2-AX$6,0),"")</f>
        <v/>
      </c>
      <c r="AY42" s="47" t="str">
        <f>IFERROR(VLOOKUP($B42,AY$3:$BN$5,MAX($U$6:$BM$6)+2-AY$6,0),"")</f>
        <v/>
      </c>
      <c r="AZ42" s="47" t="str">
        <f>IFERROR(VLOOKUP($B42,AZ$3:$BN$5,MAX($U$6:$BM$6)+2-AZ$6,0),"")</f>
        <v/>
      </c>
      <c r="BA42" s="47" t="str">
        <f>IFERROR(VLOOKUP($B42,BA$3:$BN$5,MAX($U$6:$BM$6)+2-BA$6,0),"")</f>
        <v/>
      </c>
      <c r="BB42" s="47" t="str">
        <f>IFERROR(VLOOKUP($B42,BB$3:$BN$5,MAX($U$6:$BM$6)+2-BB$6,0),"")</f>
        <v/>
      </c>
      <c r="BC42" s="47" t="str">
        <f>IFERROR(VLOOKUP($B42,BC$3:$BN$5,MAX($U$6:$BM$6)+2-BC$6,0),"")</f>
        <v/>
      </c>
      <c r="BD42" s="47" t="str">
        <f>IFERROR(VLOOKUP($B42,BD$3:$BN$5,MAX($U$6:$BM$6)+2-BD$6,0),"")</f>
        <v/>
      </c>
      <c r="BE42" s="47" t="str">
        <f>IFERROR(VLOOKUP($B42,BE$3:$BN$5,MAX($U$6:$BM$6)+2-BE$6,0),"")</f>
        <v/>
      </c>
      <c r="BF42" s="47" t="str">
        <f>IFERROR(VLOOKUP($B42,BF$3:$BN$5,MAX($U$6:$BM$6)+2-BF$6,0),"")</f>
        <v/>
      </c>
      <c r="BG42" s="47" t="str">
        <f>IFERROR(VLOOKUP($B42,BG$3:$BN$5,MAX($U$6:$BM$6)+2-BG$6,0),"")</f>
        <v/>
      </c>
      <c r="BH42" s="47" t="str">
        <f>IFERROR(VLOOKUP($B42,BH$3:$BN$5,MAX($U$6:$BM$6)+2-BH$6,0),"")</f>
        <v/>
      </c>
      <c r="BI42" s="47" t="str">
        <f>IFERROR(VLOOKUP($B42,BI$3:$BN$5,MAX($U$6:$BM$6)+2-BI$6,0),"")</f>
        <v/>
      </c>
      <c r="BJ42" s="47" t="str">
        <f>IFERROR(VLOOKUP($B42,BJ$3:$BN$5,MAX($U$6:$BM$6)+2-BJ$6,0),"")</f>
        <v/>
      </c>
      <c r="BK42" s="47" t="str">
        <f>IFERROR(VLOOKUP($B42,BK$3:$BN$5,MAX($U$6:$BM$6)+2-BK$6,0),"")</f>
        <v/>
      </c>
      <c r="BL42" s="47" t="str">
        <f>IFERROR(VLOOKUP($B42,BL$3:$BN$5,MAX($U$6:$BM$6)+2-BL$6,0),"")</f>
        <v/>
      </c>
      <c r="BM42" s="47" t="str">
        <f>IFERROR(VLOOKUP($B42,BM$3:$BN$5,MAX($U$6:$BM$6)+2-BM$6,0),"")</f>
        <v/>
      </c>
      <c r="BN42" s="46">
        <f t="shared" si="12"/>
        <v>0</v>
      </c>
      <c r="BO42" s="48" t="str">
        <f t="shared" si="13"/>
        <v/>
      </c>
      <c r="BP42" s="48" t="str">
        <f t="shared" si="14"/>
        <v/>
      </c>
      <c r="BQ42" s="49" t="str">
        <f t="shared" si="15"/>
        <v/>
      </c>
      <c r="BR42" s="50">
        <f t="shared" si="16"/>
        <v>0</v>
      </c>
      <c r="BS42" s="51">
        <f t="shared" si="17"/>
        <v>0</v>
      </c>
      <c r="BT42" s="52" t="str">
        <f>IFERROR(VLOOKUP($B42,BT$2:$CN$5,MAX($BT$6:$CM$6)+2-BT$6,0)*BT$7,"")</f>
        <v/>
      </c>
      <c r="BU42" s="52" t="str">
        <f>IFERROR(VLOOKUP($B42,BU$2:$CN$5,MAX($BT$6:$CM$6)+2-BU$6,0)*BU$7,"")</f>
        <v/>
      </c>
      <c r="BV42" s="52" t="str">
        <f>IFERROR(VLOOKUP($B42,BV$2:$CN$5,MAX($BT$6:$CM$6)+2-BV$6,0)*BV$7,"")</f>
        <v/>
      </c>
      <c r="BW42" s="52" t="str">
        <f>IFERROR(VLOOKUP($B42,BW$2:$CN$5,MAX($BT$6:$CM$6)+2-BW$6,0)*BW$7,"")</f>
        <v/>
      </c>
      <c r="BX42" s="52" t="str">
        <f>IFERROR(VLOOKUP($B42,BX$2:$CN$5,MAX($BT$6:$CM$6)+2-BX$6,0)*BX$7,"")</f>
        <v/>
      </c>
      <c r="BY42" s="52" t="str">
        <f>IFERROR(VLOOKUP($B42,BY$2:$CN$5,MAX($BT$6:$CM$6)+2-BY$6,0)*BY$7,"")</f>
        <v/>
      </c>
      <c r="BZ42" s="52" t="str">
        <f>IFERROR(VLOOKUP($B42,BZ$2:$CN$5,MAX($BT$6:$CM$6)+2-BZ$6,0)*BZ$7,"")</f>
        <v/>
      </c>
      <c r="CA42" s="52" t="str">
        <f>IFERROR(VLOOKUP($B42,CA$2:$CN$5,MAX($BT$6:$CM$6)+2-CA$6,0)*CA$7,"")</f>
        <v/>
      </c>
      <c r="CB42" s="52" t="str">
        <f>IFERROR(VLOOKUP($B42,CB$2:$CN$5,MAX($BT$6:$CM$6)+2-CB$6,0)*CB$7,"")</f>
        <v/>
      </c>
      <c r="CC42" s="52" t="str">
        <f>IFERROR(VLOOKUP($B42,CC$2:$CN$5,MAX($BT$6:$CM$6)+2-CC$6,0)*CC$7,"")</f>
        <v/>
      </c>
      <c r="CD42" s="52" t="str">
        <f>IFERROR(VLOOKUP($B42,CD$2:$CN$5,MAX($BT$6:$CM$6)+2-CD$6,0)*CD$7,"")</f>
        <v/>
      </c>
      <c r="CE42" s="52" t="str">
        <f>IFERROR(VLOOKUP($B42,CE$2:$CN$5,MAX($BT$6:$CM$6)+2-CE$6,0)*CE$7,"")</f>
        <v/>
      </c>
      <c r="CF42" s="52" t="str">
        <f>IFERROR(VLOOKUP($B42,CF$2:$CN$5,MAX($BT$6:$CM$6)+2-CF$6,0)*CF$7,"")</f>
        <v/>
      </c>
      <c r="CG42" s="52" t="str">
        <f>IFERROR(VLOOKUP($B42,CG$2:$CN$5,MAX($BT$6:$CM$6)+2-CG$6,0)*CG$7,"")</f>
        <v/>
      </c>
      <c r="CH42" s="52" t="str">
        <f>IFERROR(VLOOKUP($B42,CH$2:$CN$5,MAX($BT$6:$CM$6)+2-CH$6,0)*CH$7,"")</f>
        <v/>
      </c>
      <c r="CI42" s="52" t="str">
        <f>IFERROR(VLOOKUP($B42,CI$2:$CN$5,MAX($BT$6:$CM$6)+2-CI$6,0)*CI$7,"")</f>
        <v/>
      </c>
      <c r="CJ42" s="52" t="str">
        <f>IFERROR(VLOOKUP($B42,CJ$2:$CN$5,MAX($BT$6:$CM$6)+2-CJ$6,0)*CJ$7,"")</f>
        <v/>
      </c>
      <c r="CK42" s="52" t="str">
        <f>IFERROR(VLOOKUP($B42,CK$2:$CN$5,MAX($BT$6:$CM$6)+2-CK$6,0)*CK$7,"")</f>
        <v/>
      </c>
      <c r="CL42" s="52" t="str">
        <f>IFERROR(VLOOKUP($B42,CL$2:$CN$5,MAX($BT$6:$CM$6)+2-CL$6,0)*CL$7,"")</f>
        <v/>
      </c>
      <c r="CM42" s="52" t="str">
        <f>IFERROR(VLOOKUP($B42,CM$2:$CN$5,MAX($BT$6:$CM$6)+2-CM$6,0)*CM$7,"")</f>
        <v/>
      </c>
      <c r="CP42" s="53"/>
      <c r="CQ42" s="54" t="str">
        <f>IFERROR(VLOOKUP($B42,BT$49:$CN$58,MAX($CQ$6:$DJ$6)+2-CQ$6,0)*CQ$7,"")</f>
        <v/>
      </c>
      <c r="CR42" s="54" t="str">
        <f>IFERROR(VLOOKUP($B42,BU$49:$CN$58,MAX($CQ$6:$DJ$6)+2-CR$6,0)*CR$7,"")</f>
        <v/>
      </c>
      <c r="CS42" s="54" t="str">
        <f>IFERROR(VLOOKUP($B42,BV$49:$CN$58,MAX($CQ$6:$DJ$6)+2-CS$6,0)*CS$7,"")</f>
        <v/>
      </c>
      <c r="CT42" s="54" t="str">
        <f>IFERROR(VLOOKUP($B42,BW$49:$CN$58,MAX($CQ$6:$DJ$6)+2-CT$6,0)*CT$7,"")</f>
        <v/>
      </c>
      <c r="CU42" s="54" t="str">
        <f>IFERROR(VLOOKUP($B42,BX$49:$CN$58,MAX($CQ$6:$DJ$6)+2-CU$6,0)*CU$7,"")</f>
        <v/>
      </c>
      <c r="CV42" s="54" t="str">
        <f>IFERROR(VLOOKUP($B42,BY$49:$CN$58,MAX($CQ$6:$DJ$6)+2-CV$6,0)*CV$7,"")</f>
        <v/>
      </c>
      <c r="CW42" s="54" t="str">
        <f>IFERROR(VLOOKUP($B42,BZ$49:$CN$58,MAX($CQ$6:$DJ$6)+2-CW$6,0)*CW$7,"")</f>
        <v/>
      </c>
      <c r="CX42" s="54" t="str">
        <f>IFERROR(VLOOKUP($B42,CA$49:$CN$58,MAX($CQ$6:$DJ$6)+2-CX$6,0)*CX$7,"")</f>
        <v/>
      </c>
      <c r="CY42" s="54" t="str">
        <f>IFERROR(VLOOKUP($B42,CB$49:$CN$58,MAX($CQ$6:$DJ$6)+2-CY$6,0)*CY$7,"")</f>
        <v/>
      </c>
      <c r="CZ42" s="54" t="str">
        <f>IFERROR(VLOOKUP($B42,CC$49:$CN$58,MAX($CQ$6:$DJ$6)+2-CZ$6,0)*CZ$7,"")</f>
        <v/>
      </c>
      <c r="DA42" s="54" t="str">
        <f>IFERROR(VLOOKUP($B42,CD$49:$CN$58,MAX($CQ$6:$DJ$6)+2-DA$6,0)*DA$7,"")</f>
        <v/>
      </c>
      <c r="DB42" s="54" t="str">
        <f>IFERROR(VLOOKUP($B42,CE$49:$CN$58,MAX($CQ$6:$DJ$6)+2-DB$6,0)*DB$7,"")</f>
        <v/>
      </c>
      <c r="DC42" s="54" t="str">
        <f>IFERROR(VLOOKUP($B42,CF$49:$CN$58,MAX($CQ$6:$DJ$6)+2-DC$6,0)*DC$7,"")</f>
        <v/>
      </c>
      <c r="DD42" s="54" t="str">
        <f>IFERROR(VLOOKUP($B42,CG$49:$CN$58,MAX($CQ$6:$DJ$6)+2-DD$6,0)*DD$7,"")</f>
        <v/>
      </c>
      <c r="DE42" s="54" t="str">
        <f>IFERROR(VLOOKUP($B42,CH$49:$CN$58,MAX($CQ$6:$DJ$6)+2-DE$6,0)*DE$7,"")</f>
        <v/>
      </c>
      <c r="DF42" s="54" t="str">
        <f>IFERROR(VLOOKUP($B42,CI$49:$CN$58,MAX($CQ$6:$DJ$6)+2-DF$6,0)*DF$7,"")</f>
        <v/>
      </c>
      <c r="DG42" s="54" t="str">
        <f>IFERROR(VLOOKUP($B42,CJ$49:$CN$58,MAX($CQ$6:$DJ$6)+2-DG$6,0)*DG$7,"")</f>
        <v/>
      </c>
      <c r="DH42" s="54" t="str">
        <f>IFERROR(VLOOKUP($B42,CK$49:$CN$58,MAX($CQ$6:$DJ$6)+2-DH$6,0)*DH$7,"")</f>
        <v/>
      </c>
      <c r="DI42" s="54" t="str">
        <f>IFERROR(VLOOKUP($B42,CL$49:$CN$58,MAX($CQ$6:$DJ$6)+2-DI$6,0)*DI$7,"")</f>
        <v/>
      </c>
      <c r="DJ42" s="54" t="str">
        <f>IFERROR(VLOOKUP($B42,CM$49:$CN$58,MAX($CQ$6:$DJ$6)+2-DJ$6,0)*DJ$7,"")</f>
        <v/>
      </c>
      <c r="DK42" s="55">
        <f t="shared" si="18"/>
        <v>0</v>
      </c>
      <c r="DM42" s="56" t="str">
        <f>IFERROR(VLOOKUP($B42,BT$60:$CN$69,MAX($BT$6:$CM$6)+2-DM$6,0)*DM$7,"")</f>
        <v/>
      </c>
      <c r="DN42" s="56" t="str">
        <f>IFERROR(VLOOKUP($B42,BU$60:$CN$69,MAX($BT$6:$CM$6)+2-DN$6,0)*DN$7,"")</f>
        <v/>
      </c>
      <c r="DO42" s="56" t="str">
        <f>IFERROR(VLOOKUP($B42,BV$60:$CN$69,MAX($BT$6:$CM$6)+2-DO$6,0)*DO$7,"")</f>
        <v/>
      </c>
      <c r="DP42" s="56" t="str">
        <f>IFERROR(VLOOKUP($B42,BW$60:$CN$69,MAX($BT$6:$CM$6)+2-DP$6,0)*DP$7,"")</f>
        <v/>
      </c>
      <c r="DQ42" s="56" t="str">
        <f>IFERROR(VLOOKUP($B42,BX$60:$CN$69,MAX($BT$6:$CM$6)+2-DQ$6,0)*DQ$7,"")</f>
        <v/>
      </c>
      <c r="DR42" s="56" t="str">
        <f>IFERROR(VLOOKUP($B42,BY$60:$CN$69,MAX($BT$6:$CM$6)+2-DR$6,0)*DR$7,"")</f>
        <v/>
      </c>
      <c r="DS42" s="56" t="str">
        <f>IFERROR(VLOOKUP($B42,BZ$60:$CN$69,MAX($BT$6:$CM$6)+2-DS$6,0)*DS$7,"")</f>
        <v/>
      </c>
      <c r="DT42" s="56" t="str">
        <f>IFERROR(VLOOKUP($B42,CA$60:$CN$69,MAX($BT$6:$CM$6)+2-DT$6,0)*DT$7,"")</f>
        <v/>
      </c>
      <c r="DU42" s="56" t="str">
        <f>IFERROR(VLOOKUP($B42,CB$60:$CN$69,MAX($BT$6:$CM$6)+2-DU$6,0)*DU$7,"")</f>
        <v/>
      </c>
      <c r="DV42" s="56" t="str">
        <f>IFERROR(VLOOKUP($B42,CC$60:$CN$69,MAX($BT$6:$CM$6)+2-DV$6,0)*DV$7,"")</f>
        <v/>
      </c>
      <c r="DW42" s="56" t="str">
        <f>IFERROR(VLOOKUP($B42,CD$60:$CN$69,MAX($BT$6:$CM$6)+2-DW$6,0)*DW$7,"")</f>
        <v/>
      </c>
      <c r="DX42" s="56" t="str">
        <f>IFERROR(VLOOKUP($B42,CE$60:$CN$69,MAX($BT$6:$CM$6)+2-DX$6,0)*DX$7,"")</f>
        <v/>
      </c>
      <c r="DY42" s="56" t="str">
        <f>IFERROR(VLOOKUP($B42,CF$60:$CN$69,MAX($BT$6:$CM$6)+2-DY$6,0)*DY$7,"")</f>
        <v/>
      </c>
      <c r="DZ42" s="56" t="str">
        <f>IFERROR(VLOOKUP($B42,CG$60:$CN$69,MAX($BT$6:$CM$6)+2-DZ$6,0)*DZ$7,"")</f>
        <v/>
      </c>
      <c r="EA42" s="56" t="str">
        <f>IFERROR(VLOOKUP($B42,CH$60:$CN$69,MAX($BT$6:$CM$6)+2-EA$6,0)*EA$7,"")</f>
        <v/>
      </c>
      <c r="EB42" s="56" t="str">
        <f>IFERROR(VLOOKUP($B42,CI$60:$CN$69,MAX($BT$6:$CM$6)+2-EB$6,0)*EB$7,"")</f>
        <v/>
      </c>
      <c r="EC42" s="56" t="str">
        <f>IFERROR(VLOOKUP($B42,CJ$60:$CN$69,MAX($BT$6:$CM$6)+2-EC$6,0)*EC$7,"")</f>
        <v/>
      </c>
      <c r="ED42" s="56" t="str">
        <f>IFERROR(VLOOKUP($B42,CK$60:$CN$69,MAX($BT$6:$CM$6)+2-ED$6,0)*ED$7,"")</f>
        <v/>
      </c>
      <c r="EE42" s="56" t="str">
        <f>IFERROR(VLOOKUP($B42,CL$60:$CN$69,MAX($BT$6:$CM$6)+2-EE$6,0)*EE$7,"")</f>
        <v/>
      </c>
      <c r="EF42" s="56" t="str">
        <f>IFERROR(VLOOKUP($B42,CM$60:$CN$69,MAX($BT$6:$CM$6)+2-EF$6,0)*EF$7,"")</f>
        <v/>
      </c>
      <c r="EG42" s="57">
        <f t="shared" si="19"/>
        <v>0</v>
      </c>
      <c r="EJ42" s="1">
        <v>35</v>
      </c>
      <c r="EL42" s="1">
        <v>35</v>
      </c>
      <c r="EN42" s="1">
        <v>35</v>
      </c>
      <c r="EP42" s="1">
        <v>35</v>
      </c>
    </row>
    <row r="43" spans="1:146" ht="18" hidden="1">
      <c r="A43" s="36" t="s">
        <v>62</v>
      </c>
      <c r="B43" s="68"/>
      <c r="C43" s="69"/>
      <c r="D43" s="70"/>
      <c r="E43" s="70"/>
      <c r="F43" s="71"/>
      <c r="G43" s="37"/>
      <c r="H43" s="43">
        <f t="shared" si="0"/>
        <v>0</v>
      </c>
      <c r="I43" s="43">
        <f t="shared" si="1"/>
        <v>0</v>
      </c>
      <c r="J43" s="43">
        <f t="shared" si="2"/>
        <v>0</v>
      </c>
      <c r="K43" s="43">
        <f t="shared" si="3"/>
        <v>0</v>
      </c>
      <c r="L43" s="43">
        <f t="shared" si="4"/>
        <v>0</v>
      </c>
      <c r="M43" s="43">
        <f t="shared" si="5"/>
        <v>0</v>
      </c>
      <c r="N43" s="43">
        <f t="shared" si="6"/>
        <v>0</v>
      </c>
      <c r="O43" s="44">
        <f t="shared" si="7"/>
        <v>0</v>
      </c>
      <c r="P43" s="45" t="str">
        <f t="shared" si="8"/>
        <v/>
      </c>
      <c r="Q43" s="45">
        <f t="shared" si="9"/>
        <v>0</v>
      </c>
      <c r="R43" s="46"/>
      <c r="S43" s="46" t="str">
        <f t="shared" si="10"/>
        <v/>
      </c>
      <c r="T43" s="46">
        <f t="shared" si="11"/>
        <v>0</v>
      </c>
      <c r="U43" s="47" t="str">
        <f>IFERROR(VLOOKUP($B43,U$3:$BN$5,MAX($U$6:$BM$6)+2-U$6,0),"")</f>
        <v/>
      </c>
      <c r="V43" s="47" t="str">
        <f>IFERROR(VLOOKUP($B43,V$3:$BN$5,MAX($U$6:$BM$6)+2-V$6,0),"")</f>
        <v/>
      </c>
      <c r="W43" s="47" t="str">
        <f>IFERROR(VLOOKUP($B43,W$3:$BN$5,MAX($U$6:$BM$6)+2-W$6,0),"")</f>
        <v/>
      </c>
      <c r="X43" s="47" t="str">
        <f>IFERROR(VLOOKUP($B43,X$3:$BN$5,MAX($U$6:$BM$6)+2-X$6,0),"")</f>
        <v/>
      </c>
      <c r="Y43" s="47" t="str">
        <f>IFERROR(VLOOKUP($B43,Y$3:$BN$5,MAX($U$6:$BM$6)+2-Y$6,0),"")</f>
        <v/>
      </c>
      <c r="Z43" s="47" t="str">
        <f>IFERROR(VLOOKUP($B43,Z$3:$BN$5,MAX($U$6:$BM$6)+2-Z$6,0),"")</f>
        <v/>
      </c>
      <c r="AA43" s="47" t="str">
        <f>IFERROR(VLOOKUP($B43,AA$3:$BN$5,MAX($U$6:$BM$6)+2-AA$6,0),"")</f>
        <v/>
      </c>
      <c r="AB43" s="47" t="str">
        <f>IFERROR(VLOOKUP($B43,AB$3:$BN$5,MAX($U$6:$BM$6)+2-AB$6,0),"")</f>
        <v/>
      </c>
      <c r="AC43" s="47" t="str">
        <f>IFERROR(VLOOKUP($B43,AC$3:$BN$5,MAX($U$6:$BM$6)+2-AC$6,0),"")</f>
        <v/>
      </c>
      <c r="AD43" s="47" t="str">
        <f>IFERROR(VLOOKUP($B43,AD$3:$BN$5,MAX($U$6:$BM$6)+2-AD$6,0),"")</f>
        <v/>
      </c>
      <c r="AE43" s="47" t="str">
        <f>IFERROR(VLOOKUP($B43,AE$3:$BN$5,MAX($U$6:$BM$6)+2-AE$6,0),"")</f>
        <v/>
      </c>
      <c r="AF43" s="47" t="str">
        <f>IFERROR(VLOOKUP($B43,AF$3:$BN$5,MAX($U$6:$BM$6)+2-AF$6,0),"")</f>
        <v/>
      </c>
      <c r="AG43" s="47" t="str">
        <f>IFERROR(VLOOKUP($B43,AG$3:$BN$5,MAX($U$6:$BM$6)+2-AG$6,0),"")</f>
        <v/>
      </c>
      <c r="AH43" s="47" t="str">
        <f>IFERROR(VLOOKUP($B43,AH$3:$BN$5,MAX($U$6:$BM$6)+2-AH$6,0),"")</f>
        <v/>
      </c>
      <c r="AI43" s="47" t="str">
        <f>IFERROR(VLOOKUP($B43,AI$3:$BN$5,MAX($U$6:$BM$6)+2-AI$6,0),"")</f>
        <v/>
      </c>
      <c r="AJ43" s="47" t="str">
        <f>IFERROR(VLOOKUP($B43,AJ$3:$BN$5,MAX($U$6:$BM$6)+2-AJ$6,0),"")</f>
        <v/>
      </c>
      <c r="AK43" s="47" t="str">
        <f>IFERROR(VLOOKUP($B43,AK$3:$BN$5,MAX($U$6:$BM$6)+2-AK$6,0),"")</f>
        <v/>
      </c>
      <c r="AL43" s="47" t="str">
        <f>IFERROR(VLOOKUP($B43,AL$3:$BN$5,MAX($U$6:$BM$6)+2-AL$6,0),"")</f>
        <v/>
      </c>
      <c r="AM43" s="47" t="str">
        <f>IFERROR(VLOOKUP($B43,AM$3:$BN$5,MAX($U$6:$BM$6)+2-AM$6,0),"")</f>
        <v/>
      </c>
      <c r="AN43" s="47" t="str">
        <f>IFERROR(VLOOKUP($B43,AN$3:$BN$5,MAX($U$6:$BM$6)+2-AN$6,0),"")</f>
        <v/>
      </c>
      <c r="AO43" s="47" t="str">
        <f>IFERROR(VLOOKUP($B43,AO$3:$BN$5,MAX($U$6:$BM$6)+2-AO$6,0),"")</f>
        <v/>
      </c>
      <c r="AP43" s="47" t="str">
        <f>IFERROR(VLOOKUP($B43,AP$3:$BN$5,MAX($U$6:$BM$6)+2-AP$6,0),"")</f>
        <v/>
      </c>
      <c r="AQ43" s="47" t="str">
        <f>IFERROR(VLOOKUP($B43,AQ$3:$BN$5,MAX($U$6:$BM$6)+2-AQ$6,0),"")</f>
        <v/>
      </c>
      <c r="AR43" s="47" t="str">
        <f>IFERROR(VLOOKUP($B43,AR$3:$BN$5,MAX($U$6:$BM$6)+2-AR$6,0),"")</f>
        <v/>
      </c>
      <c r="AS43" s="47" t="str">
        <f>IFERROR(VLOOKUP($B43,AS$3:$BN$5,MAX($U$6:$BM$6)+2-AS$6,0),"")</f>
        <v/>
      </c>
      <c r="AT43" s="47" t="str">
        <f>IFERROR(VLOOKUP($B43,AT$3:$BN$5,MAX($U$6:$BM$6)+2-AT$6,0),"")</f>
        <v/>
      </c>
      <c r="AU43" s="47" t="str">
        <f>IFERROR(VLOOKUP($B43,AU$3:$BN$5,MAX($U$6:$BM$6)+2-AU$6,0),"")</f>
        <v/>
      </c>
      <c r="AV43" s="47" t="str">
        <f>IFERROR(VLOOKUP($B43,AV$3:$BN$5,MAX($U$6:$BM$6)+2-AV$6,0),"")</f>
        <v/>
      </c>
      <c r="AW43" s="47" t="str">
        <f>IFERROR(VLOOKUP($B43,AW$3:$BN$5,MAX($U$6:$BM$6)+2-AW$6,0),"")</f>
        <v/>
      </c>
      <c r="AX43" s="47" t="str">
        <f>IFERROR(VLOOKUP($B43,AX$3:$BN$5,MAX($U$6:$BM$6)+2-AX$6,0),"")</f>
        <v/>
      </c>
      <c r="AY43" s="47" t="str">
        <f>IFERROR(VLOOKUP($B43,AY$3:$BN$5,MAX($U$6:$BM$6)+2-AY$6,0),"")</f>
        <v/>
      </c>
      <c r="AZ43" s="47" t="str">
        <f>IFERROR(VLOOKUP($B43,AZ$3:$BN$5,MAX($U$6:$BM$6)+2-AZ$6,0),"")</f>
        <v/>
      </c>
      <c r="BA43" s="47" t="str">
        <f>IFERROR(VLOOKUP($B43,BA$3:$BN$5,MAX($U$6:$BM$6)+2-BA$6,0),"")</f>
        <v/>
      </c>
      <c r="BB43" s="47" t="str">
        <f>IFERROR(VLOOKUP($B43,BB$3:$BN$5,MAX($U$6:$BM$6)+2-BB$6,0),"")</f>
        <v/>
      </c>
      <c r="BC43" s="47" t="str">
        <f>IFERROR(VLOOKUP($B43,BC$3:$BN$5,MAX($U$6:$BM$6)+2-BC$6,0),"")</f>
        <v/>
      </c>
      <c r="BD43" s="47" t="str">
        <f>IFERROR(VLOOKUP($B43,BD$3:$BN$5,MAX($U$6:$BM$6)+2-BD$6,0),"")</f>
        <v/>
      </c>
      <c r="BE43" s="47" t="str">
        <f>IFERROR(VLOOKUP($B43,BE$3:$BN$5,MAX($U$6:$BM$6)+2-BE$6,0),"")</f>
        <v/>
      </c>
      <c r="BF43" s="47" t="str">
        <f>IFERROR(VLOOKUP($B43,BF$3:$BN$5,MAX($U$6:$BM$6)+2-BF$6,0),"")</f>
        <v/>
      </c>
      <c r="BG43" s="47" t="str">
        <f>IFERROR(VLOOKUP($B43,BG$3:$BN$5,MAX($U$6:$BM$6)+2-BG$6,0),"")</f>
        <v/>
      </c>
      <c r="BH43" s="47" t="str">
        <f>IFERROR(VLOOKUP($B43,BH$3:$BN$5,MAX($U$6:$BM$6)+2-BH$6,0),"")</f>
        <v/>
      </c>
      <c r="BI43" s="47" t="str">
        <f>IFERROR(VLOOKUP($B43,BI$3:$BN$5,MAX($U$6:$BM$6)+2-BI$6,0),"")</f>
        <v/>
      </c>
      <c r="BJ43" s="47" t="str">
        <f>IFERROR(VLOOKUP($B43,BJ$3:$BN$5,MAX($U$6:$BM$6)+2-BJ$6,0),"")</f>
        <v/>
      </c>
      <c r="BK43" s="47" t="str">
        <f>IFERROR(VLOOKUP($B43,BK$3:$BN$5,MAX($U$6:$BM$6)+2-BK$6,0),"")</f>
        <v/>
      </c>
      <c r="BL43" s="47" t="str">
        <f>IFERROR(VLOOKUP($B43,BL$3:$BN$5,MAX($U$6:$BM$6)+2-BL$6,0),"")</f>
        <v/>
      </c>
      <c r="BM43" s="47" t="str">
        <f>IFERROR(VLOOKUP($B43,BM$3:$BN$5,MAX($U$6:$BM$6)+2-BM$6,0),"")</f>
        <v/>
      </c>
      <c r="BN43" s="46">
        <f t="shared" si="12"/>
        <v>0</v>
      </c>
      <c r="BO43" s="48" t="str">
        <f t="shared" si="13"/>
        <v/>
      </c>
      <c r="BP43" s="48" t="str">
        <f t="shared" si="14"/>
        <v/>
      </c>
      <c r="BQ43" s="49" t="str">
        <f t="shared" si="15"/>
        <v/>
      </c>
      <c r="BR43" s="50">
        <f t="shared" si="16"/>
        <v>0</v>
      </c>
      <c r="BS43" s="51">
        <f t="shared" si="17"/>
        <v>0</v>
      </c>
      <c r="BT43" s="52" t="str">
        <f>IFERROR(VLOOKUP($B43,BT$2:$CN$5,MAX($BT$6:$CM$6)+2-BT$6,0)*BT$7,"")</f>
        <v/>
      </c>
      <c r="BU43" s="52" t="str">
        <f>IFERROR(VLOOKUP($B43,BU$2:$CN$5,MAX($BT$6:$CM$6)+2-BU$6,0)*BU$7,"")</f>
        <v/>
      </c>
      <c r="BV43" s="52" t="str">
        <f>IFERROR(VLOOKUP($B43,BV$2:$CN$5,MAX($BT$6:$CM$6)+2-BV$6,0)*BV$7,"")</f>
        <v/>
      </c>
      <c r="BW43" s="52" t="str">
        <f>IFERROR(VLOOKUP($B43,BW$2:$CN$5,MAX($BT$6:$CM$6)+2-BW$6,0)*BW$7,"")</f>
        <v/>
      </c>
      <c r="BX43" s="52" t="str">
        <f>IFERROR(VLOOKUP($B43,BX$2:$CN$5,MAX($BT$6:$CM$6)+2-BX$6,0)*BX$7,"")</f>
        <v/>
      </c>
      <c r="BY43" s="52" t="str">
        <f>IFERROR(VLOOKUP($B43,BY$2:$CN$5,MAX($BT$6:$CM$6)+2-BY$6,0)*BY$7,"")</f>
        <v/>
      </c>
      <c r="BZ43" s="52" t="str">
        <f>IFERROR(VLOOKUP($B43,BZ$2:$CN$5,MAX($BT$6:$CM$6)+2-BZ$6,0)*BZ$7,"")</f>
        <v/>
      </c>
      <c r="CA43" s="52" t="str">
        <f>IFERROR(VLOOKUP($B43,CA$2:$CN$5,MAX($BT$6:$CM$6)+2-CA$6,0)*CA$7,"")</f>
        <v/>
      </c>
      <c r="CB43" s="52" t="str">
        <f>IFERROR(VLOOKUP($B43,CB$2:$CN$5,MAX($BT$6:$CM$6)+2-CB$6,0)*CB$7,"")</f>
        <v/>
      </c>
      <c r="CC43" s="52" t="str">
        <f>IFERROR(VLOOKUP($B43,CC$2:$CN$5,MAX($BT$6:$CM$6)+2-CC$6,0)*CC$7,"")</f>
        <v/>
      </c>
      <c r="CD43" s="52" t="str">
        <f>IFERROR(VLOOKUP($B43,CD$2:$CN$5,MAX($BT$6:$CM$6)+2-CD$6,0)*CD$7,"")</f>
        <v/>
      </c>
      <c r="CE43" s="52" t="str">
        <f>IFERROR(VLOOKUP($B43,CE$2:$CN$5,MAX($BT$6:$CM$6)+2-CE$6,0)*CE$7,"")</f>
        <v/>
      </c>
      <c r="CF43" s="52" t="str">
        <f>IFERROR(VLOOKUP($B43,CF$2:$CN$5,MAX($BT$6:$CM$6)+2-CF$6,0)*CF$7,"")</f>
        <v/>
      </c>
      <c r="CG43" s="52" t="str">
        <f>IFERROR(VLOOKUP($B43,CG$2:$CN$5,MAX($BT$6:$CM$6)+2-CG$6,0)*CG$7,"")</f>
        <v/>
      </c>
      <c r="CH43" s="52" t="str">
        <f>IFERROR(VLOOKUP($B43,CH$2:$CN$5,MAX($BT$6:$CM$6)+2-CH$6,0)*CH$7,"")</f>
        <v/>
      </c>
      <c r="CI43" s="52" t="str">
        <f>IFERROR(VLOOKUP($B43,CI$2:$CN$5,MAX($BT$6:$CM$6)+2-CI$6,0)*CI$7,"")</f>
        <v/>
      </c>
      <c r="CJ43" s="52" t="str">
        <f>IFERROR(VLOOKUP($B43,CJ$2:$CN$5,MAX($BT$6:$CM$6)+2-CJ$6,0)*CJ$7,"")</f>
        <v/>
      </c>
      <c r="CK43" s="52" t="str">
        <f>IFERROR(VLOOKUP($B43,CK$2:$CN$5,MAX($BT$6:$CM$6)+2-CK$6,0)*CK$7,"")</f>
        <v/>
      </c>
      <c r="CL43" s="52" t="str">
        <f>IFERROR(VLOOKUP($B43,CL$2:$CN$5,MAX($BT$6:$CM$6)+2-CL$6,0)*CL$7,"")</f>
        <v/>
      </c>
      <c r="CM43" s="52" t="str">
        <f>IFERROR(VLOOKUP($B43,CM$2:$CN$5,MAX($BT$6:$CM$6)+2-CM$6,0)*CM$7,"")</f>
        <v/>
      </c>
      <c r="CP43" s="53"/>
      <c r="CQ43" s="54" t="str">
        <f>IFERROR(VLOOKUP($B43,BT$49:$CN$58,MAX($CQ$6:$DJ$6)+2-CQ$6,0)*CQ$7,"")</f>
        <v/>
      </c>
      <c r="CR43" s="54" t="str">
        <f>IFERROR(VLOOKUP($B43,BU$49:$CN$58,MAX($CQ$6:$DJ$6)+2-CR$6,0)*CR$7,"")</f>
        <v/>
      </c>
      <c r="CS43" s="54" t="str">
        <f>IFERROR(VLOOKUP($B43,BV$49:$CN$58,MAX($CQ$6:$DJ$6)+2-CS$6,0)*CS$7,"")</f>
        <v/>
      </c>
      <c r="CT43" s="54" t="str">
        <f>IFERROR(VLOOKUP($B43,BW$49:$CN$58,MAX($CQ$6:$DJ$6)+2-CT$6,0)*CT$7,"")</f>
        <v/>
      </c>
      <c r="CU43" s="54" t="str">
        <f>IFERROR(VLOOKUP($B43,BX$49:$CN$58,MAX($CQ$6:$DJ$6)+2-CU$6,0)*CU$7,"")</f>
        <v/>
      </c>
      <c r="CV43" s="54" t="str">
        <f>IFERROR(VLOOKUP($B43,BY$49:$CN$58,MAX($CQ$6:$DJ$6)+2-CV$6,0)*CV$7,"")</f>
        <v/>
      </c>
      <c r="CW43" s="54" t="str">
        <f>IFERROR(VLOOKUP($B43,BZ$49:$CN$58,MAX($CQ$6:$DJ$6)+2-CW$6,0)*CW$7,"")</f>
        <v/>
      </c>
      <c r="CX43" s="54" t="str">
        <f>IFERROR(VLOOKUP($B43,CA$49:$CN$58,MAX($CQ$6:$DJ$6)+2-CX$6,0)*CX$7,"")</f>
        <v/>
      </c>
      <c r="CY43" s="54" t="str">
        <f>IFERROR(VLOOKUP($B43,CB$49:$CN$58,MAX($CQ$6:$DJ$6)+2-CY$6,0)*CY$7,"")</f>
        <v/>
      </c>
      <c r="CZ43" s="54" t="str">
        <f>IFERROR(VLOOKUP($B43,CC$49:$CN$58,MAX($CQ$6:$DJ$6)+2-CZ$6,0)*CZ$7,"")</f>
        <v/>
      </c>
      <c r="DA43" s="54" t="str">
        <f>IFERROR(VLOOKUP($B43,CD$49:$CN$58,MAX($CQ$6:$DJ$6)+2-DA$6,0)*DA$7,"")</f>
        <v/>
      </c>
      <c r="DB43" s="54" t="str">
        <f>IFERROR(VLOOKUP($B43,CE$49:$CN$58,MAX($CQ$6:$DJ$6)+2-DB$6,0)*DB$7,"")</f>
        <v/>
      </c>
      <c r="DC43" s="54" t="str">
        <f>IFERROR(VLOOKUP($B43,CF$49:$CN$58,MAX($CQ$6:$DJ$6)+2-DC$6,0)*DC$7,"")</f>
        <v/>
      </c>
      <c r="DD43" s="54" t="str">
        <f>IFERROR(VLOOKUP($B43,CG$49:$CN$58,MAX($CQ$6:$DJ$6)+2-DD$6,0)*DD$7,"")</f>
        <v/>
      </c>
      <c r="DE43" s="54" t="str">
        <f>IFERROR(VLOOKUP($B43,CH$49:$CN$58,MAX($CQ$6:$DJ$6)+2-DE$6,0)*DE$7,"")</f>
        <v/>
      </c>
      <c r="DF43" s="54" t="str">
        <f>IFERROR(VLOOKUP($B43,CI$49:$CN$58,MAX($CQ$6:$DJ$6)+2-DF$6,0)*DF$7,"")</f>
        <v/>
      </c>
      <c r="DG43" s="54" t="str">
        <f>IFERROR(VLOOKUP($B43,CJ$49:$CN$58,MAX($CQ$6:$DJ$6)+2-DG$6,0)*DG$7,"")</f>
        <v/>
      </c>
      <c r="DH43" s="54" t="str">
        <f>IFERROR(VLOOKUP($B43,CK$49:$CN$58,MAX($CQ$6:$DJ$6)+2-DH$6,0)*DH$7,"")</f>
        <v/>
      </c>
      <c r="DI43" s="54" t="str">
        <f>IFERROR(VLOOKUP($B43,CL$49:$CN$58,MAX($CQ$6:$DJ$6)+2-DI$6,0)*DI$7,"")</f>
        <v/>
      </c>
      <c r="DJ43" s="54" t="str">
        <f>IFERROR(VLOOKUP($B43,CM$49:$CN$58,MAX($CQ$6:$DJ$6)+2-DJ$6,0)*DJ$7,"")</f>
        <v/>
      </c>
      <c r="DK43" s="55">
        <f t="shared" si="18"/>
        <v>0</v>
      </c>
      <c r="DM43" s="56" t="str">
        <f>IFERROR(VLOOKUP($B43,BT$60:$CN$69,MAX($BT$6:$CM$6)+2-DM$6,0)*DM$7,"")</f>
        <v/>
      </c>
      <c r="DN43" s="56" t="str">
        <f>IFERROR(VLOOKUP($B43,BU$60:$CN$69,MAX($BT$6:$CM$6)+2-DN$6,0)*DN$7,"")</f>
        <v/>
      </c>
      <c r="DO43" s="56" t="str">
        <f>IFERROR(VLOOKUP($B43,BV$60:$CN$69,MAX($BT$6:$CM$6)+2-DO$6,0)*DO$7,"")</f>
        <v/>
      </c>
      <c r="DP43" s="56" t="str">
        <f>IFERROR(VLOOKUP($B43,BW$60:$CN$69,MAX($BT$6:$CM$6)+2-DP$6,0)*DP$7,"")</f>
        <v/>
      </c>
      <c r="DQ43" s="56" t="str">
        <f>IFERROR(VLOOKUP($B43,BX$60:$CN$69,MAX($BT$6:$CM$6)+2-DQ$6,0)*DQ$7,"")</f>
        <v/>
      </c>
      <c r="DR43" s="56" t="str">
        <f>IFERROR(VLOOKUP($B43,BY$60:$CN$69,MAX($BT$6:$CM$6)+2-DR$6,0)*DR$7,"")</f>
        <v/>
      </c>
      <c r="DS43" s="56" t="str">
        <f>IFERROR(VLOOKUP($B43,BZ$60:$CN$69,MAX($BT$6:$CM$6)+2-DS$6,0)*DS$7,"")</f>
        <v/>
      </c>
      <c r="DT43" s="56" t="str">
        <f>IFERROR(VLOOKUP($B43,CA$60:$CN$69,MAX($BT$6:$CM$6)+2-DT$6,0)*DT$7,"")</f>
        <v/>
      </c>
      <c r="DU43" s="56" t="str">
        <f>IFERROR(VLOOKUP($B43,CB$60:$CN$69,MAX($BT$6:$CM$6)+2-DU$6,0)*DU$7,"")</f>
        <v/>
      </c>
      <c r="DV43" s="56" t="str">
        <f>IFERROR(VLOOKUP($B43,CC$60:$CN$69,MAX($BT$6:$CM$6)+2-DV$6,0)*DV$7,"")</f>
        <v/>
      </c>
      <c r="DW43" s="56" t="str">
        <f>IFERROR(VLOOKUP($B43,CD$60:$CN$69,MAX($BT$6:$CM$6)+2-DW$6,0)*DW$7,"")</f>
        <v/>
      </c>
      <c r="DX43" s="56" t="str">
        <f>IFERROR(VLOOKUP($B43,CE$60:$CN$69,MAX($BT$6:$CM$6)+2-DX$6,0)*DX$7,"")</f>
        <v/>
      </c>
      <c r="DY43" s="56" t="str">
        <f>IFERROR(VLOOKUP($B43,CF$60:$CN$69,MAX($BT$6:$CM$6)+2-DY$6,0)*DY$7,"")</f>
        <v/>
      </c>
      <c r="DZ43" s="56" t="str">
        <f>IFERROR(VLOOKUP($B43,CG$60:$CN$69,MAX($BT$6:$CM$6)+2-DZ$6,0)*DZ$7,"")</f>
        <v/>
      </c>
      <c r="EA43" s="56" t="str">
        <f>IFERROR(VLOOKUP($B43,CH$60:$CN$69,MAX($BT$6:$CM$6)+2-EA$6,0)*EA$7,"")</f>
        <v/>
      </c>
      <c r="EB43" s="56" t="str">
        <f>IFERROR(VLOOKUP($B43,CI$60:$CN$69,MAX($BT$6:$CM$6)+2-EB$6,0)*EB$7,"")</f>
        <v/>
      </c>
      <c r="EC43" s="56" t="str">
        <f>IFERROR(VLOOKUP($B43,CJ$60:$CN$69,MAX($BT$6:$CM$6)+2-EC$6,0)*EC$7,"")</f>
        <v/>
      </c>
      <c r="ED43" s="56" t="str">
        <f>IFERROR(VLOOKUP($B43,CK$60:$CN$69,MAX($BT$6:$CM$6)+2-ED$6,0)*ED$7,"")</f>
        <v/>
      </c>
      <c r="EE43" s="56" t="str">
        <f>IFERROR(VLOOKUP($B43,CL$60:$CN$69,MAX($BT$6:$CM$6)+2-EE$6,0)*EE$7,"")</f>
        <v/>
      </c>
      <c r="EF43" s="56" t="str">
        <f>IFERROR(VLOOKUP($B43,CM$60:$CN$69,MAX($BT$6:$CM$6)+2-EF$6,0)*EF$7,"")</f>
        <v/>
      </c>
      <c r="EG43" s="57">
        <f t="shared" si="19"/>
        <v>0</v>
      </c>
      <c r="EJ43" s="1">
        <v>36</v>
      </c>
      <c r="EL43" s="1">
        <v>36</v>
      </c>
      <c r="EN43" s="1">
        <v>36</v>
      </c>
      <c r="EP43" s="1">
        <v>36</v>
      </c>
    </row>
    <row r="44" spans="1:146" ht="18" hidden="1">
      <c r="A44" s="36" t="s">
        <v>63</v>
      </c>
      <c r="B44" s="68"/>
      <c r="C44" s="69"/>
      <c r="D44" s="70"/>
      <c r="E44" s="70"/>
      <c r="F44" s="71"/>
      <c r="G44" s="37"/>
      <c r="H44" s="43">
        <f t="shared" si="0"/>
        <v>0</v>
      </c>
      <c r="I44" s="43">
        <f t="shared" si="1"/>
        <v>0</v>
      </c>
      <c r="J44" s="43">
        <f t="shared" si="2"/>
        <v>0</v>
      </c>
      <c r="K44" s="43">
        <f t="shared" si="3"/>
        <v>0</v>
      </c>
      <c r="L44" s="43">
        <f t="shared" si="4"/>
        <v>0</v>
      </c>
      <c r="M44" s="43">
        <f t="shared" si="5"/>
        <v>0</v>
      </c>
      <c r="N44" s="43">
        <f t="shared" si="6"/>
        <v>0</v>
      </c>
      <c r="O44" s="44">
        <f t="shared" si="7"/>
        <v>0</v>
      </c>
      <c r="P44" s="45" t="str">
        <f t="shared" si="8"/>
        <v/>
      </c>
      <c r="Q44" s="45">
        <f t="shared" si="9"/>
        <v>0</v>
      </c>
      <c r="R44" s="46"/>
      <c r="S44" s="46" t="str">
        <f t="shared" si="10"/>
        <v/>
      </c>
      <c r="T44" s="46">
        <f t="shared" si="11"/>
        <v>0</v>
      </c>
      <c r="U44" s="47" t="str">
        <f>IFERROR(VLOOKUP($B44,U$3:$BN$5,MAX($U$6:$BM$6)+2-U$6,0),"")</f>
        <v/>
      </c>
      <c r="V44" s="47" t="str">
        <f>IFERROR(VLOOKUP($B44,V$3:$BN$5,MAX($U$6:$BM$6)+2-V$6,0),"")</f>
        <v/>
      </c>
      <c r="W44" s="47" t="str">
        <f>IFERROR(VLOOKUP($B44,W$3:$BN$5,MAX($U$6:$BM$6)+2-W$6,0),"")</f>
        <v/>
      </c>
      <c r="X44" s="47" t="str">
        <f>IFERROR(VLOOKUP($B44,X$3:$BN$5,MAX($U$6:$BM$6)+2-X$6,0),"")</f>
        <v/>
      </c>
      <c r="Y44" s="47" t="str">
        <f>IFERROR(VLOOKUP($B44,Y$3:$BN$5,MAX($U$6:$BM$6)+2-Y$6,0),"")</f>
        <v/>
      </c>
      <c r="Z44" s="47" t="str">
        <f>IFERROR(VLOOKUP($B44,Z$3:$BN$5,MAX($U$6:$BM$6)+2-Z$6,0),"")</f>
        <v/>
      </c>
      <c r="AA44" s="47" t="str">
        <f>IFERROR(VLOOKUP($B44,AA$3:$BN$5,MAX($U$6:$BM$6)+2-AA$6,0),"")</f>
        <v/>
      </c>
      <c r="AB44" s="47" t="str">
        <f>IFERROR(VLOOKUP($B44,AB$3:$BN$5,MAX($U$6:$BM$6)+2-AB$6,0),"")</f>
        <v/>
      </c>
      <c r="AC44" s="47" t="str">
        <f>IFERROR(VLOOKUP($B44,AC$3:$BN$5,MAX($U$6:$BM$6)+2-AC$6,0),"")</f>
        <v/>
      </c>
      <c r="AD44" s="47" t="str">
        <f>IFERROR(VLOOKUP($B44,AD$3:$BN$5,MAX($U$6:$BM$6)+2-AD$6,0),"")</f>
        <v/>
      </c>
      <c r="AE44" s="47" t="str">
        <f>IFERROR(VLOOKUP($B44,AE$3:$BN$5,MAX($U$6:$BM$6)+2-AE$6,0),"")</f>
        <v/>
      </c>
      <c r="AF44" s="47" t="str">
        <f>IFERROR(VLOOKUP($B44,AF$3:$BN$5,MAX($U$6:$BM$6)+2-AF$6,0),"")</f>
        <v/>
      </c>
      <c r="AG44" s="47" t="str">
        <f>IFERROR(VLOOKUP($B44,AG$3:$BN$5,MAX($U$6:$BM$6)+2-AG$6,0),"")</f>
        <v/>
      </c>
      <c r="AH44" s="47" t="str">
        <f>IFERROR(VLOOKUP($B44,AH$3:$BN$5,MAX($U$6:$BM$6)+2-AH$6,0),"")</f>
        <v/>
      </c>
      <c r="AI44" s="47" t="str">
        <f>IFERROR(VLOOKUP($B44,AI$3:$BN$5,MAX($U$6:$BM$6)+2-AI$6,0),"")</f>
        <v/>
      </c>
      <c r="AJ44" s="47" t="str">
        <f>IFERROR(VLOOKUP($B44,AJ$3:$BN$5,MAX($U$6:$BM$6)+2-AJ$6,0),"")</f>
        <v/>
      </c>
      <c r="AK44" s="47" t="str">
        <f>IFERROR(VLOOKUP($B44,AK$3:$BN$5,MAX($U$6:$BM$6)+2-AK$6,0),"")</f>
        <v/>
      </c>
      <c r="AL44" s="47" t="str">
        <f>IFERROR(VLOOKUP($B44,AL$3:$BN$5,MAX($U$6:$BM$6)+2-AL$6,0),"")</f>
        <v/>
      </c>
      <c r="AM44" s="47" t="str">
        <f>IFERROR(VLOOKUP($B44,AM$3:$BN$5,MAX($U$6:$BM$6)+2-AM$6,0),"")</f>
        <v/>
      </c>
      <c r="AN44" s="47" t="str">
        <f>IFERROR(VLOOKUP($B44,AN$3:$BN$5,MAX($U$6:$BM$6)+2-AN$6,0),"")</f>
        <v/>
      </c>
      <c r="AO44" s="47" t="str">
        <f>IFERROR(VLOOKUP($B44,AO$3:$BN$5,MAX($U$6:$BM$6)+2-AO$6,0),"")</f>
        <v/>
      </c>
      <c r="AP44" s="47" t="str">
        <f>IFERROR(VLOOKUP($B44,AP$3:$BN$5,MAX($U$6:$BM$6)+2-AP$6,0),"")</f>
        <v/>
      </c>
      <c r="AQ44" s="47" t="str">
        <f>IFERROR(VLOOKUP($B44,AQ$3:$BN$5,MAX($U$6:$BM$6)+2-AQ$6,0),"")</f>
        <v/>
      </c>
      <c r="AR44" s="47" t="str">
        <f>IFERROR(VLOOKUP($B44,AR$3:$BN$5,MAX($U$6:$BM$6)+2-AR$6,0),"")</f>
        <v/>
      </c>
      <c r="AS44" s="47" t="str">
        <f>IFERROR(VLOOKUP($B44,AS$3:$BN$5,MAX($U$6:$BM$6)+2-AS$6,0),"")</f>
        <v/>
      </c>
      <c r="AT44" s="47" t="str">
        <f>IFERROR(VLOOKUP($B44,AT$3:$BN$5,MAX($U$6:$BM$6)+2-AT$6,0),"")</f>
        <v/>
      </c>
      <c r="AU44" s="47" t="str">
        <f>IFERROR(VLOOKUP($B44,AU$3:$BN$5,MAX($U$6:$BM$6)+2-AU$6,0),"")</f>
        <v/>
      </c>
      <c r="AV44" s="47" t="str">
        <f>IFERROR(VLOOKUP($B44,AV$3:$BN$5,MAX($U$6:$BM$6)+2-AV$6,0),"")</f>
        <v/>
      </c>
      <c r="AW44" s="47" t="str">
        <f>IFERROR(VLOOKUP($B44,AW$3:$BN$5,MAX($U$6:$BM$6)+2-AW$6,0),"")</f>
        <v/>
      </c>
      <c r="AX44" s="47" t="str">
        <f>IFERROR(VLOOKUP($B44,AX$3:$BN$5,MAX($U$6:$BM$6)+2-AX$6,0),"")</f>
        <v/>
      </c>
      <c r="AY44" s="47" t="str">
        <f>IFERROR(VLOOKUP($B44,AY$3:$BN$5,MAX($U$6:$BM$6)+2-AY$6,0),"")</f>
        <v/>
      </c>
      <c r="AZ44" s="47" t="str">
        <f>IFERROR(VLOOKUP($B44,AZ$3:$BN$5,MAX($U$6:$BM$6)+2-AZ$6,0),"")</f>
        <v/>
      </c>
      <c r="BA44" s="47" t="str">
        <f>IFERROR(VLOOKUP($B44,BA$3:$BN$5,MAX($U$6:$BM$6)+2-BA$6,0),"")</f>
        <v/>
      </c>
      <c r="BB44" s="47" t="str">
        <f>IFERROR(VLOOKUP($B44,BB$3:$BN$5,MAX($U$6:$BM$6)+2-BB$6,0),"")</f>
        <v/>
      </c>
      <c r="BC44" s="47" t="str">
        <f>IFERROR(VLOOKUP($B44,BC$3:$BN$5,MAX($U$6:$BM$6)+2-BC$6,0),"")</f>
        <v/>
      </c>
      <c r="BD44" s="47" t="str">
        <f>IFERROR(VLOOKUP($B44,BD$3:$BN$5,MAX($U$6:$BM$6)+2-BD$6,0),"")</f>
        <v/>
      </c>
      <c r="BE44" s="47" t="str">
        <f>IFERROR(VLOOKUP($B44,BE$3:$BN$5,MAX($U$6:$BM$6)+2-BE$6,0),"")</f>
        <v/>
      </c>
      <c r="BF44" s="47" t="str">
        <f>IFERROR(VLOOKUP($B44,BF$3:$BN$5,MAX($U$6:$BM$6)+2-BF$6,0),"")</f>
        <v/>
      </c>
      <c r="BG44" s="47" t="str">
        <f>IFERROR(VLOOKUP($B44,BG$3:$BN$5,MAX($U$6:$BM$6)+2-BG$6,0),"")</f>
        <v/>
      </c>
      <c r="BH44" s="47" t="str">
        <f>IFERROR(VLOOKUP($B44,BH$3:$BN$5,MAX($U$6:$BM$6)+2-BH$6,0),"")</f>
        <v/>
      </c>
      <c r="BI44" s="47" t="str">
        <f>IFERROR(VLOOKUP($B44,BI$3:$BN$5,MAX($U$6:$BM$6)+2-BI$6,0),"")</f>
        <v/>
      </c>
      <c r="BJ44" s="47" t="str">
        <f>IFERROR(VLOOKUP($B44,BJ$3:$BN$5,MAX($U$6:$BM$6)+2-BJ$6,0),"")</f>
        <v/>
      </c>
      <c r="BK44" s="47" t="str">
        <f>IFERROR(VLOOKUP($B44,BK$3:$BN$5,MAX($U$6:$BM$6)+2-BK$6,0),"")</f>
        <v/>
      </c>
      <c r="BL44" s="47" t="str">
        <f>IFERROR(VLOOKUP($B44,BL$3:$BN$5,MAX($U$6:$BM$6)+2-BL$6,0),"")</f>
        <v/>
      </c>
      <c r="BM44" s="47" t="str">
        <f>IFERROR(VLOOKUP($B44,BM$3:$BN$5,MAX($U$6:$BM$6)+2-BM$6,0),"")</f>
        <v/>
      </c>
      <c r="BN44" s="46">
        <f t="shared" si="12"/>
        <v>0</v>
      </c>
      <c r="BO44" s="48" t="str">
        <f t="shared" si="13"/>
        <v/>
      </c>
      <c r="BP44" s="48" t="str">
        <f t="shared" si="14"/>
        <v/>
      </c>
      <c r="BQ44" s="49" t="str">
        <f t="shared" si="15"/>
        <v/>
      </c>
      <c r="BR44" s="50">
        <f t="shared" si="16"/>
        <v>0</v>
      </c>
      <c r="BS44" s="51">
        <f t="shared" si="17"/>
        <v>0</v>
      </c>
      <c r="BT44" s="52" t="str">
        <f>IFERROR(VLOOKUP($B44,BT$2:$CN$5,MAX($BT$6:$CM$6)+2-BT$6,0)*BT$7,"")</f>
        <v/>
      </c>
      <c r="BU44" s="52" t="str">
        <f>IFERROR(VLOOKUP($B44,BU$2:$CN$5,MAX($BT$6:$CM$6)+2-BU$6,0)*BU$7,"")</f>
        <v/>
      </c>
      <c r="BV44" s="52" t="str">
        <f>IFERROR(VLOOKUP($B44,BV$2:$CN$5,MAX($BT$6:$CM$6)+2-BV$6,0)*BV$7,"")</f>
        <v/>
      </c>
      <c r="BW44" s="52" t="str">
        <f>IFERROR(VLOOKUP($B44,BW$2:$CN$5,MAX($BT$6:$CM$6)+2-BW$6,0)*BW$7,"")</f>
        <v/>
      </c>
      <c r="BX44" s="52" t="str">
        <f>IFERROR(VLOOKUP($B44,BX$2:$CN$5,MAX($BT$6:$CM$6)+2-BX$6,0)*BX$7,"")</f>
        <v/>
      </c>
      <c r="BY44" s="52" t="str">
        <f>IFERROR(VLOOKUP($B44,BY$2:$CN$5,MAX($BT$6:$CM$6)+2-BY$6,0)*BY$7,"")</f>
        <v/>
      </c>
      <c r="BZ44" s="52" t="str">
        <f>IFERROR(VLOOKUP($B44,BZ$2:$CN$5,MAX($BT$6:$CM$6)+2-BZ$6,0)*BZ$7,"")</f>
        <v/>
      </c>
      <c r="CA44" s="52" t="str">
        <f>IFERROR(VLOOKUP($B44,CA$2:$CN$5,MAX($BT$6:$CM$6)+2-CA$6,0)*CA$7,"")</f>
        <v/>
      </c>
      <c r="CB44" s="52" t="str">
        <f>IFERROR(VLOOKUP($B44,CB$2:$CN$5,MAX($BT$6:$CM$6)+2-CB$6,0)*CB$7,"")</f>
        <v/>
      </c>
      <c r="CC44" s="52" t="str">
        <f>IFERROR(VLOOKUP($B44,CC$2:$CN$5,MAX($BT$6:$CM$6)+2-CC$6,0)*CC$7,"")</f>
        <v/>
      </c>
      <c r="CD44" s="52" t="str">
        <f>IFERROR(VLOOKUP($B44,CD$2:$CN$5,MAX($BT$6:$CM$6)+2-CD$6,0)*CD$7,"")</f>
        <v/>
      </c>
      <c r="CE44" s="52" t="str">
        <f>IFERROR(VLOOKUP($B44,CE$2:$CN$5,MAX($BT$6:$CM$6)+2-CE$6,0)*CE$7,"")</f>
        <v/>
      </c>
      <c r="CF44" s="52" t="str">
        <f>IFERROR(VLOOKUP($B44,CF$2:$CN$5,MAX($BT$6:$CM$6)+2-CF$6,0)*CF$7,"")</f>
        <v/>
      </c>
      <c r="CG44" s="52" t="str">
        <f>IFERROR(VLOOKUP($B44,CG$2:$CN$5,MAX($BT$6:$CM$6)+2-CG$6,0)*CG$7,"")</f>
        <v/>
      </c>
      <c r="CH44" s="52" t="str">
        <f>IFERROR(VLOOKUP($B44,CH$2:$CN$5,MAX($BT$6:$CM$6)+2-CH$6,0)*CH$7,"")</f>
        <v/>
      </c>
      <c r="CI44" s="52" t="str">
        <f>IFERROR(VLOOKUP($B44,CI$2:$CN$5,MAX($BT$6:$CM$6)+2-CI$6,0)*CI$7,"")</f>
        <v/>
      </c>
      <c r="CJ44" s="52" t="str">
        <f>IFERROR(VLOOKUP($B44,CJ$2:$CN$5,MAX($BT$6:$CM$6)+2-CJ$6,0)*CJ$7,"")</f>
        <v/>
      </c>
      <c r="CK44" s="52" t="str">
        <f>IFERROR(VLOOKUP($B44,CK$2:$CN$5,MAX($BT$6:$CM$6)+2-CK$6,0)*CK$7,"")</f>
        <v/>
      </c>
      <c r="CL44" s="52" t="str">
        <f>IFERROR(VLOOKUP($B44,CL$2:$CN$5,MAX($BT$6:$CM$6)+2-CL$6,0)*CL$7,"")</f>
        <v/>
      </c>
      <c r="CM44" s="52" t="str">
        <f>IFERROR(VLOOKUP($B44,CM$2:$CN$5,MAX($BT$6:$CM$6)+2-CM$6,0)*CM$7,"")</f>
        <v/>
      </c>
      <c r="CP44" s="53"/>
      <c r="CQ44" s="54" t="str">
        <f>IFERROR(VLOOKUP($B44,BT$49:$CN$58,MAX($CQ$6:$DJ$6)+2-CQ$6,0)*CQ$7,"")</f>
        <v/>
      </c>
      <c r="CR44" s="54" t="str">
        <f>IFERROR(VLOOKUP($B44,BU$49:$CN$58,MAX($CQ$6:$DJ$6)+2-CR$6,0)*CR$7,"")</f>
        <v/>
      </c>
      <c r="CS44" s="54" t="str">
        <f>IFERROR(VLOOKUP($B44,BV$49:$CN$58,MAX($CQ$6:$DJ$6)+2-CS$6,0)*CS$7,"")</f>
        <v/>
      </c>
      <c r="CT44" s="54" t="str">
        <f>IFERROR(VLOOKUP($B44,BW$49:$CN$58,MAX($CQ$6:$DJ$6)+2-CT$6,0)*CT$7,"")</f>
        <v/>
      </c>
      <c r="CU44" s="54" t="str">
        <f>IFERROR(VLOOKUP($B44,BX$49:$CN$58,MAX($CQ$6:$DJ$6)+2-CU$6,0)*CU$7,"")</f>
        <v/>
      </c>
      <c r="CV44" s="54" t="str">
        <f>IFERROR(VLOOKUP($B44,BY$49:$CN$58,MAX($CQ$6:$DJ$6)+2-CV$6,0)*CV$7,"")</f>
        <v/>
      </c>
      <c r="CW44" s="54" t="str">
        <f>IFERROR(VLOOKUP($B44,BZ$49:$CN$58,MAX($CQ$6:$DJ$6)+2-CW$6,0)*CW$7,"")</f>
        <v/>
      </c>
      <c r="CX44" s="54" t="str">
        <f>IFERROR(VLOOKUP($B44,CA$49:$CN$58,MAX($CQ$6:$DJ$6)+2-CX$6,0)*CX$7,"")</f>
        <v/>
      </c>
      <c r="CY44" s="54" t="str">
        <f>IFERROR(VLOOKUP($B44,CB$49:$CN$58,MAX($CQ$6:$DJ$6)+2-CY$6,0)*CY$7,"")</f>
        <v/>
      </c>
      <c r="CZ44" s="54" t="str">
        <f>IFERROR(VLOOKUP($B44,CC$49:$CN$58,MAX($CQ$6:$DJ$6)+2-CZ$6,0)*CZ$7,"")</f>
        <v/>
      </c>
      <c r="DA44" s="54" t="str">
        <f>IFERROR(VLOOKUP($B44,CD$49:$CN$58,MAX($CQ$6:$DJ$6)+2-DA$6,0)*DA$7,"")</f>
        <v/>
      </c>
      <c r="DB44" s="54" t="str">
        <f>IFERROR(VLOOKUP($B44,CE$49:$CN$58,MAX($CQ$6:$DJ$6)+2-DB$6,0)*DB$7,"")</f>
        <v/>
      </c>
      <c r="DC44" s="54" t="str">
        <f>IFERROR(VLOOKUP($B44,CF$49:$CN$58,MAX($CQ$6:$DJ$6)+2-DC$6,0)*DC$7,"")</f>
        <v/>
      </c>
      <c r="DD44" s="54" t="str">
        <f>IFERROR(VLOOKUP($B44,CG$49:$CN$58,MAX($CQ$6:$DJ$6)+2-DD$6,0)*DD$7,"")</f>
        <v/>
      </c>
      <c r="DE44" s="54" t="str">
        <f>IFERROR(VLOOKUP($B44,CH$49:$CN$58,MAX($CQ$6:$DJ$6)+2-DE$6,0)*DE$7,"")</f>
        <v/>
      </c>
      <c r="DF44" s="54" t="str">
        <f>IFERROR(VLOOKUP($B44,CI$49:$CN$58,MAX($CQ$6:$DJ$6)+2-DF$6,0)*DF$7,"")</f>
        <v/>
      </c>
      <c r="DG44" s="54" t="str">
        <f>IFERROR(VLOOKUP($B44,CJ$49:$CN$58,MAX($CQ$6:$DJ$6)+2-DG$6,0)*DG$7,"")</f>
        <v/>
      </c>
      <c r="DH44" s="54" t="str">
        <f>IFERROR(VLOOKUP($B44,CK$49:$CN$58,MAX($CQ$6:$DJ$6)+2-DH$6,0)*DH$7,"")</f>
        <v/>
      </c>
      <c r="DI44" s="54" t="str">
        <f>IFERROR(VLOOKUP($B44,CL$49:$CN$58,MAX($CQ$6:$DJ$6)+2-DI$6,0)*DI$7,"")</f>
        <v/>
      </c>
      <c r="DJ44" s="54" t="str">
        <f>IFERROR(VLOOKUP($B44,CM$49:$CN$58,MAX($CQ$6:$DJ$6)+2-DJ$6,0)*DJ$7,"")</f>
        <v/>
      </c>
      <c r="DK44" s="55">
        <f t="shared" si="18"/>
        <v>0</v>
      </c>
      <c r="DM44" s="56" t="str">
        <f>IFERROR(VLOOKUP($B44,BT$60:$CN$69,MAX($BT$6:$CM$6)+2-DM$6,0)*DM$7,"")</f>
        <v/>
      </c>
      <c r="DN44" s="56" t="str">
        <f>IFERROR(VLOOKUP($B44,BU$60:$CN$69,MAX($BT$6:$CM$6)+2-DN$6,0)*DN$7,"")</f>
        <v/>
      </c>
      <c r="DO44" s="56" t="str">
        <f>IFERROR(VLOOKUP($B44,BV$60:$CN$69,MAX($BT$6:$CM$6)+2-DO$6,0)*DO$7,"")</f>
        <v/>
      </c>
      <c r="DP44" s="56" t="str">
        <f>IFERROR(VLOOKUP($B44,BW$60:$CN$69,MAX($BT$6:$CM$6)+2-DP$6,0)*DP$7,"")</f>
        <v/>
      </c>
      <c r="DQ44" s="56" t="str">
        <f>IFERROR(VLOOKUP($B44,BX$60:$CN$69,MAX($BT$6:$CM$6)+2-DQ$6,0)*DQ$7,"")</f>
        <v/>
      </c>
      <c r="DR44" s="56" t="str">
        <f>IFERROR(VLOOKUP($B44,BY$60:$CN$69,MAX($BT$6:$CM$6)+2-DR$6,0)*DR$7,"")</f>
        <v/>
      </c>
      <c r="DS44" s="56" t="str">
        <f>IFERROR(VLOOKUP($B44,BZ$60:$CN$69,MAX($BT$6:$CM$6)+2-DS$6,0)*DS$7,"")</f>
        <v/>
      </c>
      <c r="DT44" s="56" t="str">
        <f>IFERROR(VLOOKUP($B44,CA$60:$CN$69,MAX($BT$6:$CM$6)+2-DT$6,0)*DT$7,"")</f>
        <v/>
      </c>
      <c r="DU44" s="56" t="str">
        <f>IFERROR(VLOOKUP($B44,CB$60:$CN$69,MAX($BT$6:$CM$6)+2-DU$6,0)*DU$7,"")</f>
        <v/>
      </c>
      <c r="DV44" s="56" t="str">
        <f>IFERROR(VLOOKUP($B44,CC$60:$CN$69,MAX($BT$6:$CM$6)+2-DV$6,0)*DV$7,"")</f>
        <v/>
      </c>
      <c r="DW44" s="56" t="str">
        <f>IFERROR(VLOOKUP($B44,CD$60:$CN$69,MAX($BT$6:$CM$6)+2-DW$6,0)*DW$7,"")</f>
        <v/>
      </c>
      <c r="DX44" s="56" t="str">
        <f>IFERROR(VLOOKUP($B44,CE$60:$CN$69,MAX($BT$6:$CM$6)+2-DX$6,0)*DX$7,"")</f>
        <v/>
      </c>
      <c r="DY44" s="56" t="str">
        <f>IFERROR(VLOOKUP($B44,CF$60:$CN$69,MAX($BT$6:$CM$6)+2-DY$6,0)*DY$7,"")</f>
        <v/>
      </c>
      <c r="DZ44" s="56" t="str">
        <f>IFERROR(VLOOKUP($B44,CG$60:$CN$69,MAX($BT$6:$CM$6)+2-DZ$6,0)*DZ$7,"")</f>
        <v/>
      </c>
      <c r="EA44" s="56" t="str">
        <f>IFERROR(VLOOKUP($B44,CH$60:$CN$69,MAX($BT$6:$CM$6)+2-EA$6,0)*EA$7,"")</f>
        <v/>
      </c>
      <c r="EB44" s="56" t="str">
        <f>IFERROR(VLOOKUP($B44,CI$60:$CN$69,MAX($BT$6:$CM$6)+2-EB$6,0)*EB$7,"")</f>
        <v/>
      </c>
      <c r="EC44" s="56" t="str">
        <f>IFERROR(VLOOKUP($B44,CJ$60:$CN$69,MAX($BT$6:$CM$6)+2-EC$6,0)*EC$7,"")</f>
        <v/>
      </c>
      <c r="ED44" s="56" t="str">
        <f>IFERROR(VLOOKUP($B44,CK$60:$CN$69,MAX($BT$6:$CM$6)+2-ED$6,0)*ED$7,"")</f>
        <v/>
      </c>
      <c r="EE44" s="56" t="str">
        <f>IFERROR(VLOOKUP($B44,CL$60:$CN$69,MAX($BT$6:$CM$6)+2-EE$6,0)*EE$7,"")</f>
        <v/>
      </c>
      <c r="EF44" s="56" t="str">
        <f>IFERROR(VLOOKUP($B44,CM$60:$CN$69,MAX($BT$6:$CM$6)+2-EF$6,0)*EF$7,"")</f>
        <v/>
      </c>
      <c r="EG44" s="57">
        <f t="shared" si="19"/>
        <v>0</v>
      </c>
      <c r="EJ44" s="1">
        <v>37</v>
      </c>
      <c r="EL44" s="1">
        <v>37</v>
      </c>
      <c r="EN44" s="1">
        <v>37</v>
      </c>
      <c r="EP44" s="1">
        <v>37</v>
      </c>
    </row>
    <row r="45" spans="1:146" ht="18" hidden="1">
      <c r="A45" s="36" t="s">
        <v>64</v>
      </c>
      <c r="B45" s="68"/>
      <c r="C45" s="69"/>
      <c r="D45" s="70"/>
      <c r="E45" s="70"/>
      <c r="F45" s="71"/>
      <c r="G45" s="37"/>
      <c r="H45" s="43">
        <f t="shared" si="0"/>
        <v>0</v>
      </c>
      <c r="I45" s="43">
        <f t="shared" si="1"/>
        <v>0</v>
      </c>
      <c r="J45" s="43">
        <f t="shared" si="2"/>
        <v>0</v>
      </c>
      <c r="K45" s="43">
        <f t="shared" si="3"/>
        <v>0</v>
      </c>
      <c r="L45" s="43">
        <f t="shared" si="4"/>
        <v>0</v>
      </c>
      <c r="M45" s="43">
        <f t="shared" si="5"/>
        <v>0</v>
      </c>
      <c r="N45" s="43">
        <f t="shared" si="6"/>
        <v>0</v>
      </c>
      <c r="O45" s="44">
        <f t="shared" si="7"/>
        <v>0</v>
      </c>
      <c r="P45" s="45" t="str">
        <f t="shared" si="8"/>
        <v/>
      </c>
      <c r="Q45" s="45">
        <f t="shared" si="9"/>
        <v>0</v>
      </c>
      <c r="R45" s="46"/>
      <c r="S45" s="46" t="str">
        <f t="shared" si="10"/>
        <v/>
      </c>
      <c r="T45" s="46">
        <f t="shared" si="11"/>
        <v>0</v>
      </c>
      <c r="U45" s="47" t="str">
        <f>IFERROR(VLOOKUP($B45,U$3:$BN$5,MAX($U$6:$BM$6)+2-U$6,0),"")</f>
        <v/>
      </c>
      <c r="V45" s="47" t="str">
        <f>IFERROR(VLOOKUP($B45,V$3:$BN$5,MAX($U$6:$BM$6)+2-V$6,0),"")</f>
        <v/>
      </c>
      <c r="W45" s="47" t="str">
        <f>IFERROR(VLOOKUP($B45,W$3:$BN$5,MAX($U$6:$BM$6)+2-W$6,0),"")</f>
        <v/>
      </c>
      <c r="X45" s="47" t="str">
        <f>IFERROR(VLOOKUP($B45,X$3:$BN$5,MAX($U$6:$BM$6)+2-X$6,0),"")</f>
        <v/>
      </c>
      <c r="Y45" s="47" t="str">
        <f>IFERROR(VLOOKUP($B45,Y$3:$BN$5,MAX($U$6:$BM$6)+2-Y$6,0),"")</f>
        <v/>
      </c>
      <c r="Z45" s="47" t="str">
        <f>IFERROR(VLOOKUP($B45,Z$3:$BN$5,MAX($U$6:$BM$6)+2-Z$6,0),"")</f>
        <v/>
      </c>
      <c r="AA45" s="47" t="str">
        <f>IFERROR(VLOOKUP($B45,AA$3:$BN$5,MAX($U$6:$BM$6)+2-AA$6,0),"")</f>
        <v/>
      </c>
      <c r="AB45" s="47" t="str">
        <f>IFERROR(VLOOKUP($B45,AB$3:$BN$5,MAX($U$6:$BM$6)+2-AB$6,0),"")</f>
        <v/>
      </c>
      <c r="AC45" s="47" t="str">
        <f>IFERROR(VLOOKUP($B45,AC$3:$BN$5,MAX($U$6:$BM$6)+2-AC$6,0),"")</f>
        <v/>
      </c>
      <c r="AD45" s="47" t="str">
        <f>IFERROR(VLOOKUP($B45,AD$3:$BN$5,MAX($U$6:$BM$6)+2-AD$6,0),"")</f>
        <v/>
      </c>
      <c r="AE45" s="47" t="str">
        <f>IFERROR(VLOOKUP($B45,AE$3:$BN$5,MAX($U$6:$BM$6)+2-AE$6,0),"")</f>
        <v/>
      </c>
      <c r="AF45" s="47" t="str">
        <f>IFERROR(VLOOKUP($B45,AF$3:$BN$5,MAX($U$6:$BM$6)+2-AF$6,0),"")</f>
        <v/>
      </c>
      <c r="AG45" s="47" t="str">
        <f>IFERROR(VLOOKUP($B45,AG$3:$BN$5,MAX($U$6:$BM$6)+2-AG$6,0),"")</f>
        <v/>
      </c>
      <c r="AH45" s="47" t="str">
        <f>IFERROR(VLOOKUP($B45,AH$3:$BN$5,MAX($U$6:$BM$6)+2-AH$6,0),"")</f>
        <v/>
      </c>
      <c r="AI45" s="47" t="str">
        <f>IFERROR(VLOOKUP($B45,AI$3:$BN$5,MAX($U$6:$BM$6)+2-AI$6,0),"")</f>
        <v/>
      </c>
      <c r="AJ45" s="47" t="str">
        <f>IFERROR(VLOOKUP($B45,AJ$3:$BN$5,MAX($U$6:$BM$6)+2-AJ$6,0),"")</f>
        <v/>
      </c>
      <c r="AK45" s="47" t="str">
        <f>IFERROR(VLOOKUP($B45,AK$3:$BN$5,MAX($U$6:$BM$6)+2-AK$6,0),"")</f>
        <v/>
      </c>
      <c r="AL45" s="47" t="str">
        <f>IFERROR(VLOOKUP($B45,AL$3:$BN$5,MAX($U$6:$BM$6)+2-AL$6,0),"")</f>
        <v/>
      </c>
      <c r="AM45" s="47" t="str">
        <f>IFERROR(VLOOKUP($B45,AM$3:$BN$5,MAX($U$6:$BM$6)+2-AM$6,0),"")</f>
        <v/>
      </c>
      <c r="AN45" s="47" t="str">
        <f>IFERROR(VLOOKUP($B45,AN$3:$BN$5,MAX($U$6:$BM$6)+2-AN$6,0),"")</f>
        <v/>
      </c>
      <c r="AO45" s="47" t="str">
        <f>IFERROR(VLOOKUP($B45,AO$3:$BN$5,MAX($U$6:$BM$6)+2-AO$6,0),"")</f>
        <v/>
      </c>
      <c r="AP45" s="47" t="str">
        <f>IFERROR(VLOOKUP($B45,AP$3:$BN$5,MAX($U$6:$BM$6)+2-AP$6,0),"")</f>
        <v/>
      </c>
      <c r="AQ45" s="47" t="str">
        <f>IFERROR(VLOOKUP($B45,AQ$3:$BN$5,MAX($U$6:$BM$6)+2-AQ$6,0),"")</f>
        <v/>
      </c>
      <c r="AR45" s="47" t="str">
        <f>IFERROR(VLOOKUP($B45,AR$3:$BN$5,MAX($U$6:$BM$6)+2-AR$6,0),"")</f>
        <v/>
      </c>
      <c r="AS45" s="47" t="str">
        <f>IFERROR(VLOOKUP($B45,AS$3:$BN$5,MAX($U$6:$BM$6)+2-AS$6,0),"")</f>
        <v/>
      </c>
      <c r="AT45" s="47" t="str">
        <f>IFERROR(VLOOKUP($B45,AT$3:$BN$5,MAX($U$6:$BM$6)+2-AT$6,0),"")</f>
        <v/>
      </c>
      <c r="AU45" s="47" t="str">
        <f>IFERROR(VLOOKUP($B45,AU$3:$BN$5,MAX($U$6:$BM$6)+2-AU$6,0),"")</f>
        <v/>
      </c>
      <c r="AV45" s="47" t="str">
        <f>IFERROR(VLOOKUP($B45,AV$3:$BN$5,MAX($U$6:$BM$6)+2-AV$6,0),"")</f>
        <v/>
      </c>
      <c r="AW45" s="47" t="str">
        <f>IFERROR(VLOOKUP($B45,AW$3:$BN$5,MAX($U$6:$BM$6)+2-AW$6,0),"")</f>
        <v/>
      </c>
      <c r="AX45" s="47" t="str">
        <f>IFERROR(VLOOKUP($B45,AX$3:$BN$5,MAX($U$6:$BM$6)+2-AX$6,0),"")</f>
        <v/>
      </c>
      <c r="AY45" s="47" t="str">
        <f>IFERROR(VLOOKUP($B45,AY$3:$BN$5,MAX($U$6:$BM$6)+2-AY$6,0),"")</f>
        <v/>
      </c>
      <c r="AZ45" s="47" t="str">
        <f>IFERROR(VLOOKUP($B45,AZ$3:$BN$5,MAX($U$6:$BM$6)+2-AZ$6,0),"")</f>
        <v/>
      </c>
      <c r="BA45" s="47" t="str">
        <f>IFERROR(VLOOKUP($B45,BA$3:$BN$5,MAX($U$6:$BM$6)+2-BA$6,0),"")</f>
        <v/>
      </c>
      <c r="BB45" s="47" t="str">
        <f>IFERROR(VLOOKUP($B45,BB$3:$BN$5,MAX($U$6:$BM$6)+2-BB$6,0),"")</f>
        <v/>
      </c>
      <c r="BC45" s="47" t="str">
        <f>IFERROR(VLOOKUP($B45,BC$3:$BN$5,MAX($U$6:$BM$6)+2-BC$6,0),"")</f>
        <v/>
      </c>
      <c r="BD45" s="47" t="str">
        <f>IFERROR(VLOOKUP($B45,BD$3:$BN$5,MAX($U$6:$BM$6)+2-BD$6,0),"")</f>
        <v/>
      </c>
      <c r="BE45" s="47" t="str">
        <f>IFERROR(VLOOKUP($B45,BE$3:$BN$5,MAX($U$6:$BM$6)+2-BE$6,0),"")</f>
        <v/>
      </c>
      <c r="BF45" s="47" t="str">
        <f>IFERROR(VLOOKUP($B45,BF$3:$BN$5,MAX($U$6:$BM$6)+2-BF$6,0),"")</f>
        <v/>
      </c>
      <c r="BG45" s="47" t="str">
        <f>IFERROR(VLOOKUP($B45,BG$3:$BN$5,MAX($U$6:$BM$6)+2-BG$6,0),"")</f>
        <v/>
      </c>
      <c r="BH45" s="47" t="str">
        <f>IFERROR(VLOOKUP($B45,BH$3:$BN$5,MAX($U$6:$BM$6)+2-BH$6,0),"")</f>
        <v/>
      </c>
      <c r="BI45" s="47" t="str">
        <f>IFERROR(VLOOKUP($B45,BI$3:$BN$5,MAX($U$6:$BM$6)+2-BI$6,0),"")</f>
        <v/>
      </c>
      <c r="BJ45" s="47" t="str">
        <f>IFERROR(VLOOKUP($B45,BJ$3:$BN$5,MAX($U$6:$BM$6)+2-BJ$6,0),"")</f>
        <v/>
      </c>
      <c r="BK45" s="47" t="str">
        <f>IFERROR(VLOOKUP($B45,BK$3:$BN$5,MAX($U$6:$BM$6)+2-BK$6,0),"")</f>
        <v/>
      </c>
      <c r="BL45" s="47" t="str">
        <f>IFERROR(VLOOKUP($B45,BL$3:$BN$5,MAX($U$6:$BM$6)+2-BL$6,0),"")</f>
        <v/>
      </c>
      <c r="BM45" s="47" t="str">
        <f>IFERROR(VLOOKUP($B45,BM$3:$BN$5,MAX($U$6:$BM$6)+2-BM$6,0),"")</f>
        <v/>
      </c>
      <c r="BN45" s="46">
        <f t="shared" si="12"/>
        <v>0</v>
      </c>
      <c r="BO45" s="48" t="str">
        <f t="shared" si="13"/>
        <v/>
      </c>
      <c r="BP45" s="48" t="str">
        <f t="shared" si="14"/>
        <v/>
      </c>
      <c r="BQ45" s="49" t="str">
        <f t="shared" si="15"/>
        <v/>
      </c>
      <c r="BR45" s="50">
        <f t="shared" si="16"/>
        <v>0</v>
      </c>
      <c r="BS45" s="51">
        <f t="shared" si="17"/>
        <v>0</v>
      </c>
      <c r="BT45" s="52" t="str">
        <f>IFERROR(VLOOKUP($B45,BT$2:$CN$5,MAX($BT$6:$CM$6)+2-BT$6,0)*BT$7,"")</f>
        <v/>
      </c>
      <c r="BU45" s="52" t="str">
        <f>IFERROR(VLOOKUP($B45,BU$2:$CN$5,MAX($BT$6:$CM$6)+2-BU$6,0)*BU$7,"")</f>
        <v/>
      </c>
      <c r="BV45" s="52" t="str">
        <f>IFERROR(VLOOKUP($B45,BV$2:$CN$5,MAX($BT$6:$CM$6)+2-BV$6,0)*BV$7,"")</f>
        <v/>
      </c>
      <c r="BW45" s="52" t="str">
        <f>IFERROR(VLOOKUP($B45,BW$2:$CN$5,MAX($BT$6:$CM$6)+2-BW$6,0)*BW$7,"")</f>
        <v/>
      </c>
      <c r="BX45" s="52" t="str">
        <f>IFERROR(VLOOKUP($B45,BX$2:$CN$5,MAX($BT$6:$CM$6)+2-BX$6,0)*BX$7,"")</f>
        <v/>
      </c>
      <c r="BY45" s="52" t="str">
        <f>IFERROR(VLOOKUP($B45,BY$2:$CN$5,MAX($BT$6:$CM$6)+2-BY$6,0)*BY$7,"")</f>
        <v/>
      </c>
      <c r="BZ45" s="52" t="str">
        <f>IFERROR(VLOOKUP($B45,BZ$2:$CN$5,MAX($BT$6:$CM$6)+2-BZ$6,0)*BZ$7,"")</f>
        <v/>
      </c>
      <c r="CA45" s="52" t="str">
        <f>IFERROR(VLOOKUP($B45,CA$2:$CN$5,MAX($BT$6:$CM$6)+2-CA$6,0)*CA$7,"")</f>
        <v/>
      </c>
      <c r="CB45" s="52" t="str">
        <f>IFERROR(VLOOKUP($B45,CB$2:$CN$5,MAX($BT$6:$CM$6)+2-CB$6,0)*CB$7,"")</f>
        <v/>
      </c>
      <c r="CC45" s="52" t="str">
        <f>IFERROR(VLOOKUP($B45,CC$2:$CN$5,MAX($BT$6:$CM$6)+2-CC$6,0)*CC$7,"")</f>
        <v/>
      </c>
      <c r="CD45" s="52" t="str">
        <f>IFERROR(VLOOKUP($B45,CD$2:$CN$5,MAX($BT$6:$CM$6)+2-CD$6,0)*CD$7,"")</f>
        <v/>
      </c>
      <c r="CE45" s="52" t="str">
        <f>IFERROR(VLOOKUP($B45,CE$2:$CN$5,MAX($BT$6:$CM$6)+2-CE$6,0)*CE$7,"")</f>
        <v/>
      </c>
      <c r="CF45" s="52" t="str">
        <f>IFERROR(VLOOKUP($B45,CF$2:$CN$5,MAX($BT$6:$CM$6)+2-CF$6,0)*CF$7,"")</f>
        <v/>
      </c>
      <c r="CG45" s="52" t="str">
        <f>IFERROR(VLOOKUP($B45,CG$2:$CN$5,MAX($BT$6:$CM$6)+2-CG$6,0)*CG$7,"")</f>
        <v/>
      </c>
      <c r="CH45" s="52" t="str">
        <f>IFERROR(VLOOKUP($B45,CH$2:$CN$5,MAX($BT$6:$CM$6)+2-CH$6,0)*CH$7,"")</f>
        <v/>
      </c>
      <c r="CI45" s="52" t="str">
        <f>IFERROR(VLOOKUP($B45,CI$2:$CN$5,MAX($BT$6:$CM$6)+2-CI$6,0)*CI$7,"")</f>
        <v/>
      </c>
      <c r="CJ45" s="52" t="str">
        <f>IFERROR(VLOOKUP($B45,CJ$2:$CN$5,MAX($BT$6:$CM$6)+2-CJ$6,0)*CJ$7,"")</f>
        <v/>
      </c>
      <c r="CK45" s="52" t="str">
        <f>IFERROR(VLOOKUP($B45,CK$2:$CN$5,MAX($BT$6:$CM$6)+2-CK$6,0)*CK$7,"")</f>
        <v/>
      </c>
      <c r="CL45" s="52" t="str">
        <f>IFERROR(VLOOKUP($B45,CL$2:$CN$5,MAX($BT$6:$CM$6)+2-CL$6,0)*CL$7,"")</f>
        <v/>
      </c>
      <c r="CM45" s="52" t="str">
        <f>IFERROR(VLOOKUP($B45,CM$2:$CN$5,MAX($BT$6:$CM$6)+2-CM$6,0)*CM$7,"")</f>
        <v/>
      </c>
      <c r="CP45" s="53"/>
      <c r="CQ45" s="54" t="str">
        <f>IFERROR(VLOOKUP($B45,BT$49:$CN$58,MAX($CQ$6:$DJ$6)+2-CQ$6,0)*CQ$7,"")</f>
        <v/>
      </c>
      <c r="CR45" s="54" t="str">
        <f>IFERROR(VLOOKUP($B45,BU$49:$CN$58,MAX($CQ$6:$DJ$6)+2-CR$6,0)*CR$7,"")</f>
        <v/>
      </c>
      <c r="CS45" s="54" t="str">
        <f>IFERROR(VLOOKUP($B45,BV$49:$CN$58,MAX($CQ$6:$DJ$6)+2-CS$6,0)*CS$7,"")</f>
        <v/>
      </c>
      <c r="CT45" s="54" t="str">
        <f>IFERROR(VLOOKUP($B45,BW$49:$CN$58,MAX($CQ$6:$DJ$6)+2-CT$6,0)*CT$7,"")</f>
        <v/>
      </c>
      <c r="CU45" s="54" t="str">
        <f>IFERROR(VLOOKUP($B45,BX$49:$CN$58,MAX($CQ$6:$DJ$6)+2-CU$6,0)*CU$7,"")</f>
        <v/>
      </c>
      <c r="CV45" s="54" t="str">
        <f>IFERROR(VLOOKUP($B45,BY$49:$CN$58,MAX($CQ$6:$DJ$6)+2-CV$6,0)*CV$7,"")</f>
        <v/>
      </c>
      <c r="CW45" s="54" t="str">
        <f>IFERROR(VLOOKUP($B45,BZ$49:$CN$58,MAX($CQ$6:$DJ$6)+2-CW$6,0)*CW$7,"")</f>
        <v/>
      </c>
      <c r="CX45" s="54" t="str">
        <f>IFERROR(VLOOKUP($B45,CA$49:$CN$58,MAX($CQ$6:$DJ$6)+2-CX$6,0)*CX$7,"")</f>
        <v/>
      </c>
      <c r="CY45" s="54" t="str">
        <f>IFERROR(VLOOKUP($B45,CB$49:$CN$58,MAX($CQ$6:$DJ$6)+2-CY$6,0)*CY$7,"")</f>
        <v/>
      </c>
      <c r="CZ45" s="54" t="str">
        <f>IFERROR(VLOOKUP($B45,CC$49:$CN$58,MAX($CQ$6:$DJ$6)+2-CZ$6,0)*CZ$7,"")</f>
        <v/>
      </c>
      <c r="DA45" s="54" t="str">
        <f>IFERROR(VLOOKUP($B45,CD$49:$CN$58,MAX($CQ$6:$DJ$6)+2-DA$6,0)*DA$7,"")</f>
        <v/>
      </c>
      <c r="DB45" s="54" t="str">
        <f>IFERROR(VLOOKUP($B45,CE$49:$CN$58,MAX($CQ$6:$DJ$6)+2-DB$6,0)*DB$7,"")</f>
        <v/>
      </c>
      <c r="DC45" s="54" t="str">
        <f>IFERROR(VLOOKUP($B45,CF$49:$CN$58,MAX($CQ$6:$DJ$6)+2-DC$6,0)*DC$7,"")</f>
        <v/>
      </c>
      <c r="DD45" s="54" t="str">
        <f>IFERROR(VLOOKUP($B45,CG$49:$CN$58,MAX($CQ$6:$DJ$6)+2-DD$6,0)*DD$7,"")</f>
        <v/>
      </c>
      <c r="DE45" s="54" t="str">
        <f>IFERROR(VLOOKUP($B45,CH$49:$CN$58,MAX($CQ$6:$DJ$6)+2-DE$6,0)*DE$7,"")</f>
        <v/>
      </c>
      <c r="DF45" s="54" t="str">
        <f>IFERROR(VLOOKUP($B45,CI$49:$CN$58,MAX($CQ$6:$DJ$6)+2-DF$6,0)*DF$7,"")</f>
        <v/>
      </c>
      <c r="DG45" s="54" t="str">
        <f>IFERROR(VLOOKUP($B45,CJ$49:$CN$58,MAX($CQ$6:$DJ$6)+2-DG$6,0)*DG$7,"")</f>
        <v/>
      </c>
      <c r="DH45" s="54" t="str">
        <f>IFERROR(VLOOKUP($B45,CK$49:$CN$58,MAX($CQ$6:$DJ$6)+2-DH$6,0)*DH$7,"")</f>
        <v/>
      </c>
      <c r="DI45" s="54" t="str">
        <f>IFERROR(VLOOKUP($B45,CL$49:$CN$58,MAX($CQ$6:$DJ$6)+2-DI$6,0)*DI$7,"")</f>
        <v/>
      </c>
      <c r="DJ45" s="54" t="str">
        <f>IFERROR(VLOOKUP($B45,CM$49:$CN$58,MAX($CQ$6:$DJ$6)+2-DJ$6,0)*DJ$7,"")</f>
        <v/>
      </c>
      <c r="DK45" s="55">
        <f t="shared" si="18"/>
        <v>0</v>
      </c>
      <c r="DM45" s="56" t="str">
        <f>IFERROR(VLOOKUP($B45,BT$60:$CN$69,MAX($BT$6:$CM$6)+2-DM$6,0)*DM$7,"")</f>
        <v/>
      </c>
      <c r="DN45" s="56" t="str">
        <f>IFERROR(VLOOKUP($B45,BU$60:$CN$69,MAX($BT$6:$CM$6)+2-DN$6,0)*DN$7,"")</f>
        <v/>
      </c>
      <c r="DO45" s="56" t="str">
        <f>IFERROR(VLOOKUP($B45,BV$60:$CN$69,MAX($BT$6:$CM$6)+2-DO$6,0)*DO$7,"")</f>
        <v/>
      </c>
      <c r="DP45" s="56" t="str">
        <f>IFERROR(VLOOKUP($B45,BW$60:$CN$69,MAX($BT$6:$CM$6)+2-DP$6,0)*DP$7,"")</f>
        <v/>
      </c>
      <c r="DQ45" s="56" t="str">
        <f>IFERROR(VLOOKUP($B45,BX$60:$CN$69,MAX($BT$6:$CM$6)+2-DQ$6,0)*DQ$7,"")</f>
        <v/>
      </c>
      <c r="DR45" s="56" t="str">
        <f>IFERROR(VLOOKUP($B45,BY$60:$CN$69,MAX($BT$6:$CM$6)+2-DR$6,0)*DR$7,"")</f>
        <v/>
      </c>
      <c r="DS45" s="56" t="str">
        <f>IFERROR(VLOOKUP($B45,BZ$60:$CN$69,MAX($BT$6:$CM$6)+2-DS$6,0)*DS$7,"")</f>
        <v/>
      </c>
      <c r="DT45" s="56" t="str">
        <f>IFERROR(VLOOKUP($B45,CA$60:$CN$69,MAX($BT$6:$CM$6)+2-DT$6,0)*DT$7,"")</f>
        <v/>
      </c>
      <c r="DU45" s="56" t="str">
        <f>IFERROR(VLOOKUP($B45,CB$60:$CN$69,MAX($BT$6:$CM$6)+2-DU$6,0)*DU$7,"")</f>
        <v/>
      </c>
      <c r="DV45" s="56" t="str">
        <f>IFERROR(VLOOKUP($B45,CC$60:$CN$69,MAX($BT$6:$CM$6)+2-DV$6,0)*DV$7,"")</f>
        <v/>
      </c>
      <c r="DW45" s="56" t="str">
        <f>IFERROR(VLOOKUP($B45,CD$60:$CN$69,MAX($BT$6:$CM$6)+2-DW$6,0)*DW$7,"")</f>
        <v/>
      </c>
      <c r="DX45" s="56" t="str">
        <f>IFERROR(VLOOKUP($B45,CE$60:$CN$69,MAX($BT$6:$CM$6)+2-DX$6,0)*DX$7,"")</f>
        <v/>
      </c>
      <c r="DY45" s="56" t="str">
        <f>IFERROR(VLOOKUP($B45,CF$60:$CN$69,MAX($BT$6:$CM$6)+2-DY$6,0)*DY$7,"")</f>
        <v/>
      </c>
      <c r="DZ45" s="56" t="str">
        <f>IFERROR(VLOOKUP($B45,CG$60:$CN$69,MAX($BT$6:$CM$6)+2-DZ$6,0)*DZ$7,"")</f>
        <v/>
      </c>
      <c r="EA45" s="56" t="str">
        <f>IFERROR(VLOOKUP($B45,CH$60:$CN$69,MAX($BT$6:$CM$6)+2-EA$6,0)*EA$7,"")</f>
        <v/>
      </c>
      <c r="EB45" s="56" t="str">
        <f>IFERROR(VLOOKUP($B45,CI$60:$CN$69,MAX($BT$6:$CM$6)+2-EB$6,0)*EB$7,"")</f>
        <v/>
      </c>
      <c r="EC45" s="56" t="str">
        <f>IFERROR(VLOOKUP($B45,CJ$60:$CN$69,MAX($BT$6:$CM$6)+2-EC$6,0)*EC$7,"")</f>
        <v/>
      </c>
      <c r="ED45" s="56" t="str">
        <f>IFERROR(VLOOKUP($B45,CK$60:$CN$69,MAX($BT$6:$CM$6)+2-ED$6,0)*ED$7,"")</f>
        <v/>
      </c>
      <c r="EE45" s="56" t="str">
        <f>IFERROR(VLOOKUP($B45,CL$60:$CN$69,MAX($BT$6:$CM$6)+2-EE$6,0)*EE$7,"")</f>
        <v/>
      </c>
      <c r="EF45" s="56" t="str">
        <f>IFERROR(VLOOKUP($B45,CM$60:$CN$69,MAX($BT$6:$CM$6)+2-EF$6,0)*EF$7,"")</f>
        <v/>
      </c>
      <c r="EG45" s="57">
        <f t="shared" si="19"/>
        <v>0</v>
      </c>
      <c r="EJ45" s="1">
        <v>38</v>
      </c>
      <c r="EL45" s="1">
        <v>38</v>
      </c>
      <c r="EN45" s="1">
        <v>38</v>
      </c>
      <c r="EP45" s="1">
        <v>38</v>
      </c>
    </row>
    <row r="46" spans="1:146" ht="18" hidden="1">
      <c r="A46" s="36" t="s">
        <v>65</v>
      </c>
      <c r="B46" s="68"/>
      <c r="C46" s="69"/>
      <c r="D46" s="70"/>
      <c r="E46" s="70"/>
      <c r="F46" s="71"/>
      <c r="G46" s="37"/>
      <c r="H46" s="43">
        <f t="shared" si="0"/>
        <v>0</v>
      </c>
      <c r="I46" s="43">
        <f t="shared" si="1"/>
        <v>0</v>
      </c>
      <c r="J46" s="43">
        <f t="shared" si="2"/>
        <v>0</v>
      </c>
      <c r="K46" s="43">
        <f t="shared" si="3"/>
        <v>0</v>
      </c>
      <c r="L46" s="43">
        <f t="shared" si="4"/>
        <v>0</v>
      </c>
      <c r="M46" s="43">
        <f t="shared" si="5"/>
        <v>0</v>
      </c>
      <c r="N46" s="43">
        <f t="shared" si="6"/>
        <v>0</v>
      </c>
      <c r="O46" s="44">
        <f t="shared" si="7"/>
        <v>0</v>
      </c>
      <c r="P46" s="45" t="str">
        <f t="shared" si="8"/>
        <v/>
      </c>
      <c r="Q46" s="45">
        <f t="shared" si="9"/>
        <v>0</v>
      </c>
      <c r="R46" s="46"/>
      <c r="S46" s="46" t="str">
        <f t="shared" si="10"/>
        <v/>
      </c>
      <c r="T46" s="46">
        <f t="shared" si="11"/>
        <v>0</v>
      </c>
      <c r="U46" s="47" t="str">
        <f>IFERROR(VLOOKUP($B46,U$3:$BN$5,MAX($U$6:$BM$6)+2-U$6,0),"")</f>
        <v/>
      </c>
      <c r="V46" s="47" t="str">
        <f>IFERROR(VLOOKUP($B46,V$3:$BN$5,MAX($U$6:$BM$6)+2-V$6,0),"")</f>
        <v/>
      </c>
      <c r="W46" s="47" t="str">
        <f>IFERROR(VLOOKUP($B46,W$3:$BN$5,MAX($U$6:$BM$6)+2-W$6,0),"")</f>
        <v/>
      </c>
      <c r="X46" s="47" t="str">
        <f>IFERROR(VLOOKUP($B46,X$3:$BN$5,MAX($U$6:$BM$6)+2-X$6,0),"")</f>
        <v/>
      </c>
      <c r="Y46" s="47" t="str">
        <f>IFERROR(VLOOKUP($B46,Y$3:$BN$5,MAX($U$6:$BM$6)+2-Y$6,0),"")</f>
        <v/>
      </c>
      <c r="Z46" s="47" t="str">
        <f>IFERROR(VLOOKUP($B46,Z$3:$BN$5,MAX($U$6:$BM$6)+2-Z$6,0),"")</f>
        <v/>
      </c>
      <c r="AA46" s="47" t="str">
        <f>IFERROR(VLOOKUP($B46,AA$3:$BN$5,MAX($U$6:$BM$6)+2-AA$6,0),"")</f>
        <v/>
      </c>
      <c r="AB46" s="47" t="str">
        <f>IFERROR(VLOOKUP($B46,AB$3:$BN$5,MAX($U$6:$BM$6)+2-AB$6,0),"")</f>
        <v/>
      </c>
      <c r="AC46" s="47" t="str">
        <f>IFERROR(VLOOKUP($B46,AC$3:$BN$5,MAX($U$6:$BM$6)+2-AC$6,0),"")</f>
        <v/>
      </c>
      <c r="AD46" s="47" t="str">
        <f>IFERROR(VLOOKUP($B46,AD$3:$BN$5,MAX($U$6:$BM$6)+2-AD$6,0),"")</f>
        <v/>
      </c>
      <c r="AE46" s="47" t="str">
        <f>IFERROR(VLOOKUP($B46,AE$3:$BN$5,MAX($U$6:$BM$6)+2-AE$6,0),"")</f>
        <v/>
      </c>
      <c r="AF46" s="47" t="str">
        <f>IFERROR(VLOOKUP($B46,AF$3:$BN$5,MAX($U$6:$BM$6)+2-AF$6,0),"")</f>
        <v/>
      </c>
      <c r="AG46" s="47" t="str">
        <f>IFERROR(VLOOKUP($B46,AG$3:$BN$5,MAX($U$6:$BM$6)+2-AG$6,0),"")</f>
        <v/>
      </c>
      <c r="AH46" s="47" t="str">
        <f>IFERROR(VLOOKUP($B46,AH$3:$BN$5,MAX($U$6:$BM$6)+2-AH$6,0),"")</f>
        <v/>
      </c>
      <c r="AI46" s="47" t="str">
        <f>IFERROR(VLOOKUP($B46,AI$3:$BN$5,MAX($U$6:$BM$6)+2-AI$6,0),"")</f>
        <v/>
      </c>
      <c r="AJ46" s="47" t="str">
        <f>IFERROR(VLOOKUP($B46,AJ$3:$BN$5,MAX($U$6:$BM$6)+2-AJ$6,0),"")</f>
        <v/>
      </c>
      <c r="AK46" s="47" t="str">
        <f>IFERROR(VLOOKUP($B46,AK$3:$BN$5,MAX($U$6:$BM$6)+2-AK$6,0),"")</f>
        <v/>
      </c>
      <c r="AL46" s="47" t="str">
        <f>IFERROR(VLOOKUP($B46,AL$3:$BN$5,MAX($U$6:$BM$6)+2-AL$6,0),"")</f>
        <v/>
      </c>
      <c r="AM46" s="47" t="str">
        <f>IFERROR(VLOOKUP($B46,AM$3:$BN$5,MAX($U$6:$BM$6)+2-AM$6,0),"")</f>
        <v/>
      </c>
      <c r="AN46" s="47" t="str">
        <f>IFERROR(VLOOKUP($B46,AN$3:$BN$5,MAX($U$6:$BM$6)+2-AN$6,0),"")</f>
        <v/>
      </c>
      <c r="AO46" s="47" t="str">
        <f>IFERROR(VLOOKUP($B46,AO$3:$BN$5,MAX($U$6:$BM$6)+2-AO$6,0),"")</f>
        <v/>
      </c>
      <c r="AP46" s="47" t="str">
        <f>IFERROR(VLOOKUP($B46,AP$3:$BN$5,MAX($U$6:$BM$6)+2-AP$6,0),"")</f>
        <v/>
      </c>
      <c r="AQ46" s="47" t="str">
        <f>IFERROR(VLOOKUP($B46,AQ$3:$BN$5,MAX($U$6:$BM$6)+2-AQ$6,0),"")</f>
        <v/>
      </c>
      <c r="AR46" s="47" t="str">
        <f>IFERROR(VLOOKUP($B46,AR$3:$BN$5,MAX($U$6:$BM$6)+2-AR$6,0),"")</f>
        <v/>
      </c>
      <c r="AS46" s="47" t="str">
        <f>IFERROR(VLOOKUP($B46,AS$3:$BN$5,MAX($U$6:$BM$6)+2-AS$6,0),"")</f>
        <v/>
      </c>
      <c r="AT46" s="47" t="str">
        <f>IFERROR(VLOOKUP($B46,AT$3:$BN$5,MAX($U$6:$BM$6)+2-AT$6,0),"")</f>
        <v/>
      </c>
      <c r="AU46" s="47" t="str">
        <f>IFERROR(VLOOKUP($B46,AU$3:$BN$5,MAX($U$6:$BM$6)+2-AU$6,0),"")</f>
        <v/>
      </c>
      <c r="AV46" s="47" t="str">
        <f>IFERROR(VLOOKUP($B46,AV$3:$BN$5,MAX($U$6:$BM$6)+2-AV$6,0),"")</f>
        <v/>
      </c>
      <c r="AW46" s="47" t="str">
        <f>IFERROR(VLOOKUP($B46,AW$3:$BN$5,MAX($U$6:$BM$6)+2-AW$6,0),"")</f>
        <v/>
      </c>
      <c r="AX46" s="47" t="str">
        <f>IFERROR(VLOOKUP($B46,AX$3:$BN$5,MAX($U$6:$BM$6)+2-AX$6,0),"")</f>
        <v/>
      </c>
      <c r="AY46" s="47" t="str">
        <f>IFERROR(VLOOKUP($B46,AY$3:$BN$5,MAX($U$6:$BM$6)+2-AY$6,0),"")</f>
        <v/>
      </c>
      <c r="AZ46" s="47" t="str">
        <f>IFERROR(VLOOKUP($B46,AZ$3:$BN$5,MAX($U$6:$BM$6)+2-AZ$6,0),"")</f>
        <v/>
      </c>
      <c r="BA46" s="47" t="str">
        <f>IFERROR(VLOOKUP($B46,BA$3:$BN$5,MAX($U$6:$BM$6)+2-BA$6,0),"")</f>
        <v/>
      </c>
      <c r="BB46" s="47" t="str">
        <f>IFERROR(VLOOKUP($B46,BB$3:$BN$5,MAX($U$6:$BM$6)+2-BB$6,0),"")</f>
        <v/>
      </c>
      <c r="BC46" s="47" t="str">
        <f>IFERROR(VLOOKUP($B46,BC$3:$BN$5,MAX($U$6:$BM$6)+2-BC$6,0),"")</f>
        <v/>
      </c>
      <c r="BD46" s="47" t="str">
        <f>IFERROR(VLOOKUP($B46,BD$3:$BN$5,MAX($U$6:$BM$6)+2-BD$6,0),"")</f>
        <v/>
      </c>
      <c r="BE46" s="47" t="str">
        <f>IFERROR(VLOOKUP($B46,BE$3:$BN$5,MAX($U$6:$BM$6)+2-BE$6,0),"")</f>
        <v/>
      </c>
      <c r="BF46" s="47" t="str">
        <f>IFERROR(VLOOKUP($B46,BF$3:$BN$5,MAX($U$6:$BM$6)+2-BF$6,0),"")</f>
        <v/>
      </c>
      <c r="BG46" s="47" t="str">
        <f>IFERROR(VLOOKUP($B46,BG$3:$BN$5,MAX($U$6:$BM$6)+2-BG$6,0),"")</f>
        <v/>
      </c>
      <c r="BH46" s="47" t="str">
        <f>IFERROR(VLOOKUP($B46,BH$3:$BN$5,MAX($U$6:$BM$6)+2-BH$6,0),"")</f>
        <v/>
      </c>
      <c r="BI46" s="47" t="str">
        <f>IFERROR(VLOOKUP($B46,BI$3:$BN$5,MAX($U$6:$BM$6)+2-BI$6,0),"")</f>
        <v/>
      </c>
      <c r="BJ46" s="47" t="str">
        <f>IFERROR(VLOOKUP($B46,BJ$3:$BN$5,MAX($U$6:$BM$6)+2-BJ$6,0),"")</f>
        <v/>
      </c>
      <c r="BK46" s="47" t="str">
        <f>IFERROR(VLOOKUP($B46,BK$3:$BN$5,MAX($U$6:$BM$6)+2-BK$6,0),"")</f>
        <v/>
      </c>
      <c r="BL46" s="47" t="str">
        <f>IFERROR(VLOOKUP($B46,BL$3:$BN$5,MAX($U$6:$BM$6)+2-BL$6,0),"")</f>
        <v/>
      </c>
      <c r="BM46" s="47" t="str">
        <f>IFERROR(VLOOKUP($B46,BM$3:$BN$5,MAX($U$6:$BM$6)+2-BM$6,0),"")</f>
        <v/>
      </c>
      <c r="BN46" s="46">
        <f t="shared" si="12"/>
        <v>0</v>
      </c>
      <c r="BO46" s="48" t="str">
        <f t="shared" si="13"/>
        <v/>
      </c>
      <c r="BP46" s="48" t="str">
        <f t="shared" si="14"/>
        <v/>
      </c>
      <c r="BQ46" s="49" t="str">
        <f t="shared" si="15"/>
        <v/>
      </c>
      <c r="BR46" s="50">
        <f t="shared" si="16"/>
        <v>0</v>
      </c>
      <c r="BS46" s="51">
        <f t="shared" si="17"/>
        <v>0</v>
      </c>
      <c r="BT46" s="52" t="str">
        <f>IFERROR(VLOOKUP($B46,BT$2:$CN$5,MAX($BT$6:$CM$6)+2-BT$6,0)*BT$7,"")</f>
        <v/>
      </c>
      <c r="BU46" s="52" t="str">
        <f>IFERROR(VLOOKUP($B46,BU$2:$CN$5,MAX($BT$6:$CM$6)+2-BU$6,0)*BU$7,"")</f>
        <v/>
      </c>
      <c r="BV46" s="52" t="str">
        <f>IFERROR(VLOOKUP($B46,BV$2:$CN$5,MAX($BT$6:$CM$6)+2-BV$6,0)*BV$7,"")</f>
        <v/>
      </c>
      <c r="BW46" s="52" t="str">
        <f>IFERROR(VLOOKUP($B46,BW$2:$CN$5,MAX($BT$6:$CM$6)+2-BW$6,0)*BW$7,"")</f>
        <v/>
      </c>
      <c r="BX46" s="52" t="str">
        <f>IFERROR(VLOOKUP($B46,BX$2:$CN$5,MAX($BT$6:$CM$6)+2-BX$6,0)*BX$7,"")</f>
        <v/>
      </c>
      <c r="BY46" s="52" t="str">
        <f>IFERROR(VLOOKUP($B46,BY$2:$CN$5,MAX($BT$6:$CM$6)+2-BY$6,0)*BY$7,"")</f>
        <v/>
      </c>
      <c r="BZ46" s="52" t="str">
        <f>IFERROR(VLOOKUP($B46,BZ$2:$CN$5,MAX($BT$6:$CM$6)+2-BZ$6,0)*BZ$7,"")</f>
        <v/>
      </c>
      <c r="CA46" s="52" t="str">
        <f>IFERROR(VLOOKUP($B46,CA$2:$CN$5,MAX($BT$6:$CM$6)+2-CA$6,0)*CA$7,"")</f>
        <v/>
      </c>
      <c r="CB46" s="52" t="str">
        <f>IFERROR(VLOOKUP($B46,CB$2:$CN$5,MAX($BT$6:$CM$6)+2-CB$6,0)*CB$7,"")</f>
        <v/>
      </c>
      <c r="CC46" s="52" t="str">
        <f>IFERROR(VLOOKUP($B46,CC$2:$CN$5,MAX($BT$6:$CM$6)+2-CC$6,0)*CC$7,"")</f>
        <v/>
      </c>
      <c r="CD46" s="52" t="str">
        <f>IFERROR(VLOOKUP($B46,CD$2:$CN$5,MAX($BT$6:$CM$6)+2-CD$6,0)*CD$7,"")</f>
        <v/>
      </c>
      <c r="CE46" s="52" t="str">
        <f>IFERROR(VLOOKUP($B46,CE$2:$CN$5,MAX($BT$6:$CM$6)+2-CE$6,0)*CE$7,"")</f>
        <v/>
      </c>
      <c r="CF46" s="52" t="str">
        <f>IFERROR(VLOOKUP($B46,CF$2:$CN$5,MAX($BT$6:$CM$6)+2-CF$6,0)*CF$7,"")</f>
        <v/>
      </c>
      <c r="CG46" s="52" t="str">
        <f>IFERROR(VLOOKUP($B46,CG$2:$CN$5,MAX($BT$6:$CM$6)+2-CG$6,0)*CG$7,"")</f>
        <v/>
      </c>
      <c r="CH46" s="52" t="str">
        <f>IFERROR(VLOOKUP($B46,CH$2:$CN$5,MAX($BT$6:$CM$6)+2-CH$6,0)*CH$7,"")</f>
        <v/>
      </c>
      <c r="CI46" s="52" t="str">
        <f>IFERROR(VLOOKUP($B46,CI$2:$CN$5,MAX($BT$6:$CM$6)+2-CI$6,0)*CI$7,"")</f>
        <v/>
      </c>
      <c r="CJ46" s="52" t="str">
        <f>IFERROR(VLOOKUP($B46,CJ$2:$CN$5,MAX($BT$6:$CM$6)+2-CJ$6,0)*CJ$7,"")</f>
        <v/>
      </c>
      <c r="CK46" s="52" t="str">
        <f>IFERROR(VLOOKUP($B46,CK$2:$CN$5,MAX($BT$6:$CM$6)+2-CK$6,0)*CK$7,"")</f>
        <v/>
      </c>
      <c r="CL46" s="52" t="str">
        <f>IFERROR(VLOOKUP($B46,CL$2:$CN$5,MAX($BT$6:$CM$6)+2-CL$6,0)*CL$7,"")</f>
        <v/>
      </c>
      <c r="CM46" s="52" t="str">
        <f>IFERROR(VLOOKUP($B46,CM$2:$CN$5,MAX($BT$6:$CM$6)+2-CM$6,0)*CM$7,"")</f>
        <v/>
      </c>
      <c r="CP46" s="53"/>
      <c r="CQ46" s="54" t="str">
        <f>IFERROR(VLOOKUP($B46,BT$49:$CN$58,MAX($CQ$6:$DJ$6)+2-CQ$6,0)*CQ$7,"")</f>
        <v/>
      </c>
      <c r="CR46" s="54" t="str">
        <f>IFERROR(VLOOKUP($B46,BU$49:$CN$58,MAX($CQ$6:$DJ$6)+2-CR$6,0)*CR$7,"")</f>
        <v/>
      </c>
      <c r="CS46" s="54" t="str">
        <f>IFERROR(VLOOKUP($B46,BV$49:$CN$58,MAX($CQ$6:$DJ$6)+2-CS$6,0)*CS$7,"")</f>
        <v/>
      </c>
      <c r="CT46" s="54" t="str">
        <f>IFERROR(VLOOKUP($B46,BW$49:$CN$58,MAX($CQ$6:$DJ$6)+2-CT$6,0)*CT$7,"")</f>
        <v/>
      </c>
      <c r="CU46" s="54" t="str">
        <f>IFERROR(VLOOKUP($B46,BX$49:$CN$58,MAX($CQ$6:$DJ$6)+2-CU$6,0)*CU$7,"")</f>
        <v/>
      </c>
      <c r="CV46" s="54" t="str">
        <f>IFERROR(VLOOKUP($B46,BY$49:$CN$58,MAX($CQ$6:$DJ$6)+2-CV$6,0)*CV$7,"")</f>
        <v/>
      </c>
      <c r="CW46" s="54" t="str">
        <f>IFERROR(VLOOKUP($B46,BZ$49:$CN$58,MAX($CQ$6:$DJ$6)+2-CW$6,0)*CW$7,"")</f>
        <v/>
      </c>
      <c r="CX46" s="54" t="str">
        <f>IFERROR(VLOOKUP($B46,CA$49:$CN$58,MAX($CQ$6:$DJ$6)+2-CX$6,0)*CX$7,"")</f>
        <v/>
      </c>
      <c r="CY46" s="54" t="str">
        <f>IFERROR(VLOOKUP($B46,CB$49:$CN$58,MAX($CQ$6:$DJ$6)+2-CY$6,0)*CY$7,"")</f>
        <v/>
      </c>
      <c r="CZ46" s="54" t="str">
        <f>IFERROR(VLOOKUP($B46,CC$49:$CN$58,MAX($CQ$6:$DJ$6)+2-CZ$6,0)*CZ$7,"")</f>
        <v/>
      </c>
      <c r="DA46" s="54" t="str">
        <f>IFERROR(VLOOKUP($B46,CD$49:$CN$58,MAX($CQ$6:$DJ$6)+2-DA$6,0)*DA$7,"")</f>
        <v/>
      </c>
      <c r="DB46" s="54" t="str">
        <f>IFERROR(VLOOKUP($B46,CE$49:$CN$58,MAX($CQ$6:$DJ$6)+2-DB$6,0)*DB$7,"")</f>
        <v/>
      </c>
      <c r="DC46" s="54" t="str">
        <f>IFERROR(VLOOKUP($B46,CF$49:$CN$58,MAX($CQ$6:$DJ$6)+2-DC$6,0)*DC$7,"")</f>
        <v/>
      </c>
      <c r="DD46" s="54" t="str">
        <f>IFERROR(VLOOKUP($B46,CG$49:$CN$58,MAX($CQ$6:$DJ$6)+2-DD$6,0)*DD$7,"")</f>
        <v/>
      </c>
      <c r="DE46" s="54" t="str">
        <f>IFERROR(VLOOKUP($B46,CH$49:$CN$58,MAX($CQ$6:$DJ$6)+2-DE$6,0)*DE$7,"")</f>
        <v/>
      </c>
      <c r="DF46" s="54" t="str">
        <f>IFERROR(VLOOKUP($B46,CI$49:$CN$58,MAX($CQ$6:$DJ$6)+2-DF$6,0)*DF$7,"")</f>
        <v/>
      </c>
      <c r="DG46" s="54" t="str">
        <f>IFERROR(VLOOKUP($B46,CJ$49:$CN$58,MAX($CQ$6:$DJ$6)+2-DG$6,0)*DG$7,"")</f>
        <v/>
      </c>
      <c r="DH46" s="54" t="str">
        <f>IFERROR(VLOOKUP($B46,CK$49:$CN$58,MAX($CQ$6:$DJ$6)+2-DH$6,0)*DH$7,"")</f>
        <v/>
      </c>
      <c r="DI46" s="54" t="str">
        <f>IFERROR(VLOOKUP($B46,CL$49:$CN$58,MAX($CQ$6:$DJ$6)+2-DI$6,0)*DI$7,"")</f>
        <v/>
      </c>
      <c r="DJ46" s="54" t="str">
        <f>IFERROR(VLOOKUP($B46,CM$49:$CN$58,MAX($CQ$6:$DJ$6)+2-DJ$6,0)*DJ$7,"")</f>
        <v/>
      </c>
      <c r="DK46" s="55">
        <f t="shared" si="18"/>
        <v>0</v>
      </c>
      <c r="DM46" s="56" t="str">
        <f>IFERROR(VLOOKUP($B46,BT$60:$CN$69,MAX($BT$6:$CM$6)+2-DM$6,0)*DM$7,"")</f>
        <v/>
      </c>
      <c r="DN46" s="56" t="str">
        <f>IFERROR(VLOOKUP($B46,BU$60:$CN$69,MAX($BT$6:$CM$6)+2-DN$6,0)*DN$7,"")</f>
        <v/>
      </c>
      <c r="DO46" s="56" t="str">
        <f>IFERROR(VLOOKUP($B46,BV$60:$CN$69,MAX($BT$6:$CM$6)+2-DO$6,0)*DO$7,"")</f>
        <v/>
      </c>
      <c r="DP46" s="56" t="str">
        <f>IFERROR(VLOOKUP($B46,BW$60:$CN$69,MAX($BT$6:$CM$6)+2-DP$6,0)*DP$7,"")</f>
        <v/>
      </c>
      <c r="DQ46" s="56" t="str">
        <f>IFERROR(VLOOKUP($B46,BX$60:$CN$69,MAX($BT$6:$CM$6)+2-DQ$6,0)*DQ$7,"")</f>
        <v/>
      </c>
      <c r="DR46" s="56" t="str">
        <f>IFERROR(VLOOKUP($B46,BY$60:$CN$69,MAX($BT$6:$CM$6)+2-DR$6,0)*DR$7,"")</f>
        <v/>
      </c>
      <c r="DS46" s="56" t="str">
        <f>IFERROR(VLOOKUP($B46,BZ$60:$CN$69,MAX($BT$6:$CM$6)+2-DS$6,0)*DS$7,"")</f>
        <v/>
      </c>
      <c r="DT46" s="56" t="str">
        <f>IFERROR(VLOOKUP($B46,CA$60:$CN$69,MAX($BT$6:$CM$6)+2-DT$6,0)*DT$7,"")</f>
        <v/>
      </c>
      <c r="DU46" s="56" t="str">
        <f>IFERROR(VLOOKUP($B46,CB$60:$CN$69,MAX($BT$6:$CM$6)+2-DU$6,0)*DU$7,"")</f>
        <v/>
      </c>
      <c r="DV46" s="56" t="str">
        <f>IFERROR(VLOOKUP($B46,CC$60:$CN$69,MAX($BT$6:$CM$6)+2-DV$6,0)*DV$7,"")</f>
        <v/>
      </c>
      <c r="DW46" s="56" t="str">
        <f>IFERROR(VLOOKUP($B46,CD$60:$CN$69,MAX($BT$6:$CM$6)+2-DW$6,0)*DW$7,"")</f>
        <v/>
      </c>
      <c r="DX46" s="56" t="str">
        <f>IFERROR(VLOOKUP($B46,CE$60:$CN$69,MAX($BT$6:$CM$6)+2-DX$6,0)*DX$7,"")</f>
        <v/>
      </c>
      <c r="DY46" s="56" t="str">
        <f>IFERROR(VLOOKUP($B46,CF$60:$CN$69,MAX($BT$6:$CM$6)+2-DY$6,0)*DY$7,"")</f>
        <v/>
      </c>
      <c r="DZ46" s="56" t="str">
        <f>IFERROR(VLOOKUP($B46,CG$60:$CN$69,MAX($BT$6:$CM$6)+2-DZ$6,0)*DZ$7,"")</f>
        <v/>
      </c>
      <c r="EA46" s="56" t="str">
        <f>IFERROR(VLOOKUP($B46,CH$60:$CN$69,MAX($BT$6:$CM$6)+2-EA$6,0)*EA$7,"")</f>
        <v/>
      </c>
      <c r="EB46" s="56" t="str">
        <f>IFERROR(VLOOKUP($B46,CI$60:$CN$69,MAX($BT$6:$CM$6)+2-EB$6,0)*EB$7,"")</f>
        <v/>
      </c>
      <c r="EC46" s="56" t="str">
        <f>IFERROR(VLOOKUP($B46,CJ$60:$CN$69,MAX($BT$6:$CM$6)+2-EC$6,0)*EC$7,"")</f>
        <v/>
      </c>
      <c r="ED46" s="56" t="str">
        <f>IFERROR(VLOOKUP($B46,CK$60:$CN$69,MAX($BT$6:$CM$6)+2-ED$6,0)*ED$7,"")</f>
        <v/>
      </c>
      <c r="EE46" s="56" t="str">
        <f>IFERROR(VLOOKUP($B46,CL$60:$CN$69,MAX($BT$6:$CM$6)+2-EE$6,0)*EE$7,"")</f>
        <v/>
      </c>
      <c r="EF46" s="56" t="str">
        <f>IFERROR(VLOOKUP($B46,CM$60:$CN$69,MAX($BT$6:$CM$6)+2-EF$6,0)*EF$7,"")</f>
        <v/>
      </c>
      <c r="EG46" s="57">
        <f t="shared" si="19"/>
        <v>0</v>
      </c>
      <c r="EJ46" s="1">
        <v>39</v>
      </c>
      <c r="EL46" s="1">
        <v>39</v>
      </c>
      <c r="EN46" s="1">
        <v>39</v>
      </c>
      <c r="EP46" s="1">
        <v>39</v>
      </c>
    </row>
    <row r="47" spans="1:146" ht="18" hidden="1">
      <c r="A47" s="36" t="s">
        <v>66</v>
      </c>
      <c r="B47" s="68"/>
      <c r="C47" s="69"/>
      <c r="D47" s="70"/>
      <c r="E47" s="70"/>
      <c r="F47" s="71"/>
      <c r="G47" s="37"/>
      <c r="H47" s="43">
        <f t="shared" si="0"/>
        <v>0</v>
      </c>
      <c r="I47" s="43">
        <f t="shared" si="1"/>
        <v>0</v>
      </c>
      <c r="J47" s="43">
        <f t="shared" si="2"/>
        <v>0</v>
      </c>
      <c r="K47" s="43">
        <f t="shared" si="3"/>
        <v>0</v>
      </c>
      <c r="L47" s="43">
        <f t="shared" si="4"/>
        <v>0</v>
      </c>
      <c r="M47" s="43">
        <f t="shared" si="5"/>
        <v>0</v>
      </c>
      <c r="N47" s="43">
        <f t="shared" si="6"/>
        <v>0</v>
      </c>
      <c r="O47" s="44">
        <f t="shared" si="7"/>
        <v>0</v>
      </c>
      <c r="P47" s="45" t="str">
        <f t="shared" si="8"/>
        <v/>
      </c>
      <c r="Q47" s="45">
        <f t="shared" si="9"/>
        <v>0</v>
      </c>
      <c r="R47" s="46"/>
      <c r="S47" s="46" t="str">
        <f t="shared" si="10"/>
        <v/>
      </c>
      <c r="T47" s="46">
        <f t="shared" si="11"/>
        <v>0</v>
      </c>
      <c r="U47" s="47" t="str">
        <f>IFERROR(VLOOKUP($B47,U$3:$BN$5,MAX($U$6:$BM$6)+2-U$6,0),"")</f>
        <v/>
      </c>
      <c r="V47" s="47" t="str">
        <f>IFERROR(VLOOKUP($B47,V$3:$BN$5,MAX($U$6:$BM$6)+2-V$6,0),"")</f>
        <v/>
      </c>
      <c r="W47" s="47" t="str">
        <f>IFERROR(VLOOKUP($B47,W$3:$BN$5,MAX($U$6:$BM$6)+2-W$6,0),"")</f>
        <v/>
      </c>
      <c r="X47" s="47" t="str">
        <f>IFERROR(VLOOKUP($B47,X$3:$BN$5,MAX($U$6:$BM$6)+2-X$6,0),"")</f>
        <v/>
      </c>
      <c r="Y47" s="47" t="str">
        <f>IFERROR(VLOOKUP($B47,Y$3:$BN$5,MAX($U$6:$BM$6)+2-Y$6,0),"")</f>
        <v/>
      </c>
      <c r="Z47" s="47" t="str">
        <f>IFERROR(VLOOKUP($B47,Z$3:$BN$5,MAX($U$6:$BM$6)+2-Z$6,0),"")</f>
        <v/>
      </c>
      <c r="AA47" s="47" t="str">
        <f>IFERROR(VLOOKUP($B47,AA$3:$BN$5,MAX($U$6:$BM$6)+2-AA$6,0),"")</f>
        <v/>
      </c>
      <c r="AB47" s="47" t="str">
        <f>IFERROR(VLOOKUP($B47,AB$3:$BN$5,MAX($U$6:$BM$6)+2-AB$6,0),"")</f>
        <v/>
      </c>
      <c r="AC47" s="47" t="str">
        <f>IFERROR(VLOOKUP($B47,AC$3:$BN$5,MAX($U$6:$BM$6)+2-AC$6,0),"")</f>
        <v/>
      </c>
      <c r="AD47" s="47" t="str">
        <f>IFERROR(VLOOKUP($B47,AD$3:$BN$5,MAX($U$6:$BM$6)+2-AD$6,0),"")</f>
        <v/>
      </c>
      <c r="AE47" s="47" t="str">
        <f>IFERROR(VLOOKUP($B47,AE$3:$BN$5,MAX($U$6:$BM$6)+2-AE$6,0),"")</f>
        <v/>
      </c>
      <c r="AF47" s="47" t="str">
        <f>IFERROR(VLOOKUP($B47,AF$3:$BN$5,MAX($U$6:$BM$6)+2-AF$6,0),"")</f>
        <v/>
      </c>
      <c r="AG47" s="47" t="str">
        <f>IFERROR(VLOOKUP($B47,AG$3:$BN$5,MAX($U$6:$BM$6)+2-AG$6,0),"")</f>
        <v/>
      </c>
      <c r="AH47" s="47" t="str">
        <f>IFERROR(VLOOKUP($B47,AH$3:$BN$5,MAX($U$6:$BM$6)+2-AH$6,0),"")</f>
        <v/>
      </c>
      <c r="AI47" s="47" t="str">
        <f>IFERROR(VLOOKUP($B47,AI$3:$BN$5,MAX($U$6:$BM$6)+2-AI$6,0),"")</f>
        <v/>
      </c>
      <c r="AJ47" s="47" t="str">
        <f>IFERROR(VLOOKUP($B47,AJ$3:$BN$5,MAX($U$6:$BM$6)+2-AJ$6,0),"")</f>
        <v/>
      </c>
      <c r="AK47" s="47" t="str">
        <f>IFERROR(VLOOKUP($B47,AK$3:$BN$5,MAX($U$6:$BM$6)+2-AK$6,0),"")</f>
        <v/>
      </c>
      <c r="AL47" s="47" t="str">
        <f>IFERROR(VLOOKUP($B47,AL$3:$BN$5,MAX($U$6:$BM$6)+2-AL$6,0),"")</f>
        <v/>
      </c>
      <c r="AM47" s="47" t="str">
        <f>IFERROR(VLOOKUP($B47,AM$3:$BN$5,MAX($U$6:$BM$6)+2-AM$6,0),"")</f>
        <v/>
      </c>
      <c r="AN47" s="47" t="str">
        <f>IFERROR(VLOOKUP($B47,AN$3:$BN$5,MAX($U$6:$BM$6)+2-AN$6,0),"")</f>
        <v/>
      </c>
      <c r="AO47" s="47" t="str">
        <f>IFERROR(VLOOKUP($B47,AO$3:$BN$5,MAX($U$6:$BM$6)+2-AO$6,0),"")</f>
        <v/>
      </c>
      <c r="AP47" s="47" t="str">
        <f>IFERROR(VLOOKUP($B47,AP$3:$BN$5,MAX($U$6:$BM$6)+2-AP$6,0),"")</f>
        <v/>
      </c>
      <c r="AQ47" s="47" t="str">
        <f>IFERROR(VLOOKUP($B47,AQ$3:$BN$5,MAX($U$6:$BM$6)+2-AQ$6,0),"")</f>
        <v/>
      </c>
      <c r="AR47" s="47" t="str">
        <f>IFERROR(VLOOKUP($B47,AR$3:$BN$5,MAX($U$6:$BM$6)+2-AR$6,0),"")</f>
        <v/>
      </c>
      <c r="AS47" s="47" t="str">
        <f>IFERROR(VLOOKUP($B47,AS$3:$BN$5,MAX($U$6:$BM$6)+2-AS$6,0),"")</f>
        <v/>
      </c>
      <c r="AT47" s="47" t="str">
        <f>IFERROR(VLOOKUP($B47,AT$3:$BN$5,MAX($U$6:$BM$6)+2-AT$6,0),"")</f>
        <v/>
      </c>
      <c r="AU47" s="47" t="str">
        <f>IFERROR(VLOOKUP($B47,AU$3:$BN$5,MAX($U$6:$BM$6)+2-AU$6,0),"")</f>
        <v/>
      </c>
      <c r="AV47" s="47" t="str">
        <f>IFERROR(VLOOKUP($B47,AV$3:$BN$5,MAX($U$6:$BM$6)+2-AV$6,0),"")</f>
        <v/>
      </c>
      <c r="AW47" s="47" t="str">
        <f>IFERROR(VLOOKUP($B47,AW$3:$BN$5,MAX($U$6:$BM$6)+2-AW$6,0),"")</f>
        <v/>
      </c>
      <c r="AX47" s="47" t="str">
        <f>IFERROR(VLOOKUP($B47,AX$3:$BN$5,MAX($U$6:$BM$6)+2-AX$6,0),"")</f>
        <v/>
      </c>
      <c r="AY47" s="47" t="str">
        <f>IFERROR(VLOOKUP($B47,AY$3:$BN$5,MAX($U$6:$BM$6)+2-AY$6,0),"")</f>
        <v/>
      </c>
      <c r="AZ47" s="47" t="str">
        <f>IFERROR(VLOOKUP($B47,AZ$3:$BN$5,MAX($U$6:$BM$6)+2-AZ$6,0),"")</f>
        <v/>
      </c>
      <c r="BA47" s="47" t="str">
        <f>IFERROR(VLOOKUP($B47,BA$3:$BN$5,MAX($U$6:$BM$6)+2-BA$6,0),"")</f>
        <v/>
      </c>
      <c r="BB47" s="47" t="str">
        <f>IFERROR(VLOOKUP($B47,BB$3:$BN$5,MAX($U$6:$BM$6)+2-BB$6,0),"")</f>
        <v/>
      </c>
      <c r="BC47" s="47" t="str">
        <f>IFERROR(VLOOKUP($B47,BC$3:$BN$5,MAX($U$6:$BM$6)+2-BC$6,0),"")</f>
        <v/>
      </c>
      <c r="BD47" s="47" t="str">
        <f>IFERROR(VLOOKUP($B47,BD$3:$BN$5,MAX($U$6:$BM$6)+2-BD$6,0),"")</f>
        <v/>
      </c>
      <c r="BE47" s="47" t="str">
        <f>IFERROR(VLOOKUP($B47,BE$3:$BN$5,MAX($U$6:$BM$6)+2-BE$6,0),"")</f>
        <v/>
      </c>
      <c r="BF47" s="47" t="str">
        <f>IFERROR(VLOOKUP($B47,BF$3:$BN$5,MAX($U$6:$BM$6)+2-BF$6,0),"")</f>
        <v/>
      </c>
      <c r="BG47" s="47" t="str">
        <f>IFERROR(VLOOKUP($B47,BG$3:$BN$5,MAX($U$6:$BM$6)+2-BG$6,0),"")</f>
        <v/>
      </c>
      <c r="BH47" s="47" t="str">
        <f>IFERROR(VLOOKUP($B47,BH$3:$BN$5,MAX($U$6:$BM$6)+2-BH$6,0),"")</f>
        <v/>
      </c>
      <c r="BI47" s="47" t="str">
        <f>IFERROR(VLOOKUP($B47,BI$3:$BN$5,MAX($U$6:$BM$6)+2-BI$6,0),"")</f>
        <v/>
      </c>
      <c r="BJ47" s="47" t="str">
        <f>IFERROR(VLOOKUP($B47,BJ$3:$BN$5,MAX($U$6:$BM$6)+2-BJ$6,0),"")</f>
        <v/>
      </c>
      <c r="BK47" s="47" t="str">
        <f>IFERROR(VLOOKUP($B47,BK$3:$BN$5,MAX($U$6:$BM$6)+2-BK$6,0),"")</f>
        <v/>
      </c>
      <c r="BL47" s="47" t="str">
        <f>IFERROR(VLOOKUP($B47,BL$3:$BN$5,MAX($U$6:$BM$6)+2-BL$6,0),"")</f>
        <v/>
      </c>
      <c r="BM47" s="47" t="str">
        <f>IFERROR(VLOOKUP($B47,BM$3:$BN$5,MAX($U$6:$BM$6)+2-BM$6,0),"")</f>
        <v/>
      </c>
      <c r="BN47" s="46">
        <f t="shared" si="12"/>
        <v>0</v>
      </c>
      <c r="BO47" s="48" t="str">
        <f t="shared" si="13"/>
        <v/>
      </c>
      <c r="BP47" s="48" t="str">
        <f t="shared" si="14"/>
        <v/>
      </c>
      <c r="BQ47" s="49" t="str">
        <f t="shared" si="15"/>
        <v/>
      </c>
      <c r="BR47" s="50">
        <f t="shared" si="16"/>
        <v>0</v>
      </c>
      <c r="BS47" s="51">
        <f t="shared" si="17"/>
        <v>0</v>
      </c>
      <c r="BT47" s="52" t="str">
        <f>IFERROR(VLOOKUP($B47,BT$2:$CN$5,MAX($BT$6:$CM$6)+2-BT$6,0)*BT$7,"")</f>
        <v/>
      </c>
      <c r="BU47" s="52" t="str">
        <f>IFERROR(VLOOKUP($B47,BU$2:$CN$5,MAX($BT$6:$CM$6)+2-BU$6,0)*BU$7,"")</f>
        <v/>
      </c>
      <c r="BV47" s="52" t="str">
        <f>IFERROR(VLOOKUP($B47,BV$2:$CN$5,MAX($BT$6:$CM$6)+2-BV$6,0)*BV$7,"")</f>
        <v/>
      </c>
      <c r="BW47" s="52" t="str">
        <f>IFERROR(VLOOKUP($B47,BW$2:$CN$5,MAX($BT$6:$CM$6)+2-BW$6,0)*BW$7,"")</f>
        <v/>
      </c>
      <c r="BX47" s="52" t="str">
        <f>IFERROR(VLOOKUP($B47,BX$2:$CN$5,MAX($BT$6:$CM$6)+2-BX$6,0)*BX$7,"")</f>
        <v/>
      </c>
      <c r="BY47" s="52" t="str">
        <f>IFERROR(VLOOKUP($B47,BY$2:$CN$5,MAX($BT$6:$CM$6)+2-BY$6,0)*BY$7,"")</f>
        <v/>
      </c>
      <c r="BZ47" s="52" t="str">
        <f>IFERROR(VLOOKUP($B47,BZ$2:$CN$5,MAX($BT$6:$CM$6)+2-BZ$6,0)*BZ$7,"")</f>
        <v/>
      </c>
      <c r="CA47" s="52" t="str">
        <f>IFERROR(VLOOKUP($B47,CA$2:$CN$5,MAX($BT$6:$CM$6)+2-CA$6,0)*CA$7,"")</f>
        <v/>
      </c>
      <c r="CB47" s="52" t="str">
        <f>IFERROR(VLOOKUP($B47,CB$2:$CN$5,MAX($BT$6:$CM$6)+2-CB$6,0)*CB$7,"")</f>
        <v/>
      </c>
      <c r="CC47" s="52" t="str">
        <f>IFERROR(VLOOKUP($B47,CC$2:$CN$5,MAX($BT$6:$CM$6)+2-CC$6,0)*CC$7,"")</f>
        <v/>
      </c>
      <c r="CD47" s="52" t="str">
        <f>IFERROR(VLOOKUP($B47,CD$2:$CN$5,MAX($BT$6:$CM$6)+2-CD$6,0)*CD$7,"")</f>
        <v/>
      </c>
      <c r="CE47" s="52" t="str">
        <f>IFERROR(VLOOKUP($B47,CE$2:$CN$5,MAX($BT$6:$CM$6)+2-CE$6,0)*CE$7,"")</f>
        <v/>
      </c>
      <c r="CF47" s="52" t="str">
        <f>IFERROR(VLOOKUP($B47,CF$2:$CN$5,MAX($BT$6:$CM$6)+2-CF$6,0)*CF$7,"")</f>
        <v/>
      </c>
      <c r="CG47" s="52" t="str">
        <f>IFERROR(VLOOKUP($B47,CG$2:$CN$5,MAX($BT$6:$CM$6)+2-CG$6,0)*CG$7,"")</f>
        <v/>
      </c>
      <c r="CH47" s="52" t="str">
        <f>IFERROR(VLOOKUP($B47,CH$2:$CN$5,MAX($BT$6:$CM$6)+2-CH$6,0)*CH$7,"")</f>
        <v/>
      </c>
      <c r="CI47" s="52" t="str">
        <f>IFERROR(VLOOKUP($B47,CI$2:$CN$5,MAX($BT$6:$CM$6)+2-CI$6,0)*CI$7,"")</f>
        <v/>
      </c>
      <c r="CJ47" s="52" t="str">
        <f>IFERROR(VLOOKUP($B47,CJ$2:$CN$5,MAX($BT$6:$CM$6)+2-CJ$6,0)*CJ$7,"")</f>
        <v/>
      </c>
      <c r="CK47" s="52" t="str">
        <f>IFERROR(VLOOKUP($B47,CK$2:$CN$5,MAX($BT$6:$CM$6)+2-CK$6,0)*CK$7,"")</f>
        <v/>
      </c>
      <c r="CL47" s="52" t="str">
        <f>IFERROR(VLOOKUP($B47,CL$2:$CN$5,MAX($BT$6:$CM$6)+2-CL$6,0)*CL$7,"")</f>
        <v/>
      </c>
      <c r="CM47" s="52" t="str">
        <f>IFERROR(VLOOKUP($B47,CM$2:$CN$5,MAX($BT$6:$CM$6)+2-CM$6,0)*CM$7,"")</f>
        <v/>
      </c>
      <c r="CP47" s="53"/>
      <c r="CQ47" s="54" t="str">
        <f>IFERROR(VLOOKUP($B47,BT$49:$CN$58,MAX($CQ$6:$DJ$6)+2-CQ$6,0)*CQ$7,"")</f>
        <v/>
      </c>
      <c r="CR47" s="54" t="str">
        <f>IFERROR(VLOOKUP($B47,BU$49:$CN$58,MAX($CQ$6:$DJ$6)+2-CR$6,0)*CR$7,"")</f>
        <v/>
      </c>
      <c r="CS47" s="54" t="str">
        <f>IFERROR(VLOOKUP($B47,BV$49:$CN$58,MAX($CQ$6:$DJ$6)+2-CS$6,0)*CS$7,"")</f>
        <v/>
      </c>
      <c r="CT47" s="54" t="str">
        <f>IFERROR(VLOOKUP($B47,BW$49:$CN$58,MAX($CQ$6:$DJ$6)+2-CT$6,0)*CT$7,"")</f>
        <v/>
      </c>
      <c r="CU47" s="54" t="str">
        <f>IFERROR(VLOOKUP($B47,BX$49:$CN$58,MAX($CQ$6:$DJ$6)+2-CU$6,0)*CU$7,"")</f>
        <v/>
      </c>
      <c r="CV47" s="54" t="str">
        <f>IFERROR(VLOOKUP($B47,BY$49:$CN$58,MAX($CQ$6:$DJ$6)+2-CV$6,0)*CV$7,"")</f>
        <v/>
      </c>
      <c r="CW47" s="54" t="str">
        <f>IFERROR(VLOOKUP($B47,BZ$49:$CN$58,MAX($CQ$6:$DJ$6)+2-CW$6,0)*CW$7,"")</f>
        <v/>
      </c>
      <c r="CX47" s="54" t="str">
        <f>IFERROR(VLOOKUP($B47,CA$49:$CN$58,MAX($CQ$6:$DJ$6)+2-CX$6,0)*CX$7,"")</f>
        <v/>
      </c>
      <c r="CY47" s="54" t="str">
        <f>IFERROR(VLOOKUP($B47,CB$49:$CN$58,MAX($CQ$6:$DJ$6)+2-CY$6,0)*CY$7,"")</f>
        <v/>
      </c>
      <c r="CZ47" s="54" t="str">
        <f>IFERROR(VLOOKUP($B47,CC$49:$CN$58,MAX($CQ$6:$DJ$6)+2-CZ$6,0)*CZ$7,"")</f>
        <v/>
      </c>
      <c r="DA47" s="54" t="str">
        <f>IFERROR(VLOOKUP($B47,CD$49:$CN$58,MAX($CQ$6:$DJ$6)+2-DA$6,0)*DA$7,"")</f>
        <v/>
      </c>
      <c r="DB47" s="54" t="str">
        <f>IFERROR(VLOOKUP($B47,CE$49:$CN$58,MAX($CQ$6:$DJ$6)+2-DB$6,0)*DB$7,"")</f>
        <v/>
      </c>
      <c r="DC47" s="54" t="str">
        <f>IFERROR(VLOOKUP($B47,CF$49:$CN$58,MAX($CQ$6:$DJ$6)+2-DC$6,0)*DC$7,"")</f>
        <v/>
      </c>
      <c r="DD47" s="54" t="str">
        <f>IFERROR(VLOOKUP($B47,CG$49:$CN$58,MAX($CQ$6:$DJ$6)+2-DD$6,0)*DD$7,"")</f>
        <v/>
      </c>
      <c r="DE47" s="54" t="str">
        <f>IFERROR(VLOOKUP($B47,CH$49:$CN$58,MAX($CQ$6:$DJ$6)+2-DE$6,0)*DE$7,"")</f>
        <v/>
      </c>
      <c r="DF47" s="54" t="str">
        <f>IFERROR(VLOOKUP($B47,CI$49:$CN$58,MAX($CQ$6:$DJ$6)+2-DF$6,0)*DF$7,"")</f>
        <v/>
      </c>
      <c r="DG47" s="54" t="str">
        <f>IFERROR(VLOOKUP($B47,CJ$49:$CN$58,MAX($CQ$6:$DJ$6)+2-DG$6,0)*DG$7,"")</f>
        <v/>
      </c>
      <c r="DH47" s="54" t="str">
        <f>IFERROR(VLOOKUP($B47,CK$49:$CN$58,MAX($CQ$6:$DJ$6)+2-DH$6,0)*DH$7,"")</f>
        <v/>
      </c>
      <c r="DI47" s="54" t="str">
        <f>IFERROR(VLOOKUP($B47,CL$49:$CN$58,MAX($CQ$6:$DJ$6)+2-DI$6,0)*DI$7,"")</f>
        <v/>
      </c>
      <c r="DJ47" s="54" t="str">
        <f>IFERROR(VLOOKUP($B47,CM$49:$CN$58,MAX($CQ$6:$DJ$6)+2-DJ$6,0)*DJ$7,"")</f>
        <v/>
      </c>
      <c r="DK47" s="55">
        <f t="shared" si="18"/>
        <v>0</v>
      </c>
      <c r="DM47" s="56" t="str">
        <f>IFERROR(VLOOKUP($B47,BT$60:$CN$69,MAX($BT$6:$CM$6)+2-DM$6,0)*DM$7,"")</f>
        <v/>
      </c>
      <c r="DN47" s="56" t="str">
        <f>IFERROR(VLOOKUP($B47,BU$60:$CN$69,MAX($BT$6:$CM$6)+2-DN$6,0)*DN$7,"")</f>
        <v/>
      </c>
      <c r="DO47" s="56" t="str">
        <f>IFERROR(VLOOKUP($B47,BV$60:$CN$69,MAX($BT$6:$CM$6)+2-DO$6,0)*DO$7,"")</f>
        <v/>
      </c>
      <c r="DP47" s="56" t="str">
        <f>IFERROR(VLOOKUP($B47,BW$60:$CN$69,MAX($BT$6:$CM$6)+2-DP$6,0)*DP$7,"")</f>
        <v/>
      </c>
      <c r="DQ47" s="56" t="str">
        <f>IFERROR(VLOOKUP($B47,BX$60:$CN$69,MAX($BT$6:$CM$6)+2-DQ$6,0)*DQ$7,"")</f>
        <v/>
      </c>
      <c r="DR47" s="56" t="str">
        <f>IFERROR(VLOOKUP($B47,BY$60:$CN$69,MAX($BT$6:$CM$6)+2-DR$6,0)*DR$7,"")</f>
        <v/>
      </c>
      <c r="DS47" s="56" t="str">
        <f>IFERROR(VLOOKUP($B47,BZ$60:$CN$69,MAX($BT$6:$CM$6)+2-DS$6,0)*DS$7,"")</f>
        <v/>
      </c>
      <c r="DT47" s="56" t="str">
        <f>IFERROR(VLOOKUP($B47,CA$60:$CN$69,MAX($BT$6:$CM$6)+2-DT$6,0)*DT$7,"")</f>
        <v/>
      </c>
      <c r="DU47" s="56" t="str">
        <f>IFERROR(VLOOKUP($B47,CB$60:$CN$69,MAX($BT$6:$CM$6)+2-DU$6,0)*DU$7,"")</f>
        <v/>
      </c>
      <c r="DV47" s="56" t="str">
        <f>IFERROR(VLOOKUP($B47,CC$60:$CN$69,MAX($BT$6:$CM$6)+2-DV$6,0)*DV$7,"")</f>
        <v/>
      </c>
      <c r="DW47" s="56" t="str">
        <f>IFERROR(VLOOKUP($B47,CD$60:$CN$69,MAX($BT$6:$CM$6)+2-DW$6,0)*DW$7,"")</f>
        <v/>
      </c>
      <c r="DX47" s="56" t="str">
        <f>IFERROR(VLOOKUP($B47,CE$60:$CN$69,MAX($BT$6:$CM$6)+2-DX$6,0)*DX$7,"")</f>
        <v/>
      </c>
      <c r="DY47" s="56" t="str">
        <f>IFERROR(VLOOKUP($B47,CF$60:$CN$69,MAX($BT$6:$CM$6)+2-DY$6,0)*DY$7,"")</f>
        <v/>
      </c>
      <c r="DZ47" s="56" t="str">
        <f>IFERROR(VLOOKUP($B47,CG$60:$CN$69,MAX($BT$6:$CM$6)+2-DZ$6,0)*DZ$7,"")</f>
        <v/>
      </c>
      <c r="EA47" s="56" t="str">
        <f>IFERROR(VLOOKUP($B47,CH$60:$CN$69,MAX($BT$6:$CM$6)+2-EA$6,0)*EA$7,"")</f>
        <v/>
      </c>
      <c r="EB47" s="56" t="str">
        <f>IFERROR(VLOOKUP($B47,CI$60:$CN$69,MAX($BT$6:$CM$6)+2-EB$6,0)*EB$7,"")</f>
        <v/>
      </c>
      <c r="EC47" s="56" t="str">
        <f>IFERROR(VLOOKUP($B47,CJ$60:$CN$69,MAX($BT$6:$CM$6)+2-EC$6,0)*EC$7,"")</f>
        <v/>
      </c>
      <c r="ED47" s="56" t="str">
        <f>IFERROR(VLOOKUP($B47,CK$60:$CN$69,MAX($BT$6:$CM$6)+2-ED$6,0)*ED$7,"")</f>
        <v/>
      </c>
      <c r="EE47" s="56" t="str">
        <f>IFERROR(VLOOKUP($B47,CL$60:$CN$69,MAX($BT$6:$CM$6)+2-EE$6,0)*EE$7,"")</f>
        <v/>
      </c>
      <c r="EF47" s="56" t="str">
        <f>IFERROR(VLOOKUP($B47,CM$60:$CN$69,MAX($BT$6:$CM$6)+2-EF$6,0)*EF$7,"")</f>
        <v/>
      </c>
      <c r="EG47" s="57">
        <f t="shared" si="19"/>
        <v>0</v>
      </c>
      <c r="EJ47" s="1">
        <v>40</v>
      </c>
      <c r="EL47" s="1">
        <v>40</v>
      </c>
      <c r="EN47" s="1">
        <v>40</v>
      </c>
      <c r="EP47" s="1">
        <v>40</v>
      </c>
    </row>
    <row r="48" spans="1:146" hidden="1"/>
    <row r="49" spans="1:92" ht="19" hidden="1">
      <c r="A49" s="72" t="s">
        <v>67</v>
      </c>
      <c r="BS49" s="8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>
        <v>1</v>
      </c>
    </row>
    <row r="50" spans="1:92" hidden="1"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>
        <v>1</v>
      </c>
    </row>
    <row r="51" spans="1:92" hidden="1">
      <c r="A51" s="8" t="s">
        <v>68</v>
      </c>
      <c r="D51" s="15"/>
      <c r="BS51" s="73" t="s">
        <v>11</v>
      </c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>
        <v>1</v>
      </c>
    </row>
    <row r="52" spans="1:92" hidden="1">
      <c r="A52" s="21"/>
      <c r="B52" s="21" t="s">
        <v>69</v>
      </c>
      <c r="C52" s="22" t="s">
        <v>12</v>
      </c>
      <c r="D52" s="22" t="s">
        <v>13</v>
      </c>
      <c r="E52" s="22" t="s">
        <v>14</v>
      </c>
      <c r="F52" s="22" t="s">
        <v>15</v>
      </c>
      <c r="BS52" s="73" t="s">
        <v>70</v>
      </c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>
        <v>1</v>
      </c>
    </row>
    <row r="53" spans="1:92" hidden="1">
      <c r="A53" s="74">
        <v>1</v>
      </c>
      <c r="B53" s="68">
        <f>B8</f>
        <v>4</v>
      </c>
      <c r="C53" s="68">
        <f>C8</f>
        <v>0</v>
      </c>
      <c r="D53" s="68" t="str">
        <f>D8</f>
        <v>Dominik Vodica</v>
      </c>
      <c r="E53" s="68" t="str">
        <f>E8</f>
        <v>M</v>
      </c>
      <c r="F53" s="68" t="str">
        <f>F8</f>
        <v>ZŠ Vřesovice</v>
      </c>
      <c r="BS53" s="73" t="s">
        <v>71</v>
      </c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>
        <v>1</v>
      </c>
    </row>
    <row r="54" spans="1:92" ht="19" hidden="1">
      <c r="A54" s="74">
        <v>2</v>
      </c>
      <c r="B54" s="68">
        <f>B10</f>
        <v>5</v>
      </c>
      <c r="C54" s="68">
        <f>C10</f>
        <v>0</v>
      </c>
      <c r="D54" s="68" t="str">
        <f>D10</f>
        <v>Josef Koukal</v>
      </c>
      <c r="E54" s="68" t="str">
        <f>E10</f>
        <v>M</v>
      </c>
      <c r="F54" s="68" t="str">
        <f>F10</f>
        <v>ZŠ Vřesovice</v>
      </c>
      <c r="BS54" s="75" t="s">
        <v>72</v>
      </c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>
        <v>1</v>
      </c>
    </row>
    <row r="55" spans="1:92" hidden="1">
      <c r="A55" s="74">
        <v>3</v>
      </c>
      <c r="B55" s="68">
        <f>B12</f>
        <v>30</v>
      </c>
      <c r="C55" s="68">
        <f>C12</f>
        <v>0</v>
      </c>
      <c r="D55" s="68" t="str">
        <f>D12</f>
        <v>Jonáš Karhánek</v>
      </c>
      <c r="E55" s="68" t="str">
        <f>E12</f>
        <v>M</v>
      </c>
      <c r="F55" s="68" t="str">
        <f>F12</f>
        <v>ZŠ Vl. Majakovského</v>
      </c>
      <c r="BS55" s="73" t="s">
        <v>73</v>
      </c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>
        <v>1</v>
      </c>
    </row>
    <row r="56" spans="1:92" hidden="1">
      <c r="A56" s="74">
        <v>4</v>
      </c>
      <c r="B56" s="68">
        <f>B14</f>
        <v>31</v>
      </c>
      <c r="C56" s="68">
        <f>C14</f>
        <v>0</v>
      </c>
      <c r="D56" s="68" t="str">
        <f>D14</f>
        <v>Kevin Mika</v>
      </c>
      <c r="E56" s="68" t="str">
        <f>E14</f>
        <v>M</v>
      </c>
      <c r="F56" s="68" t="str">
        <f>F14</f>
        <v>ZŠ Vl. Majakovského</v>
      </c>
      <c r="BS56" s="73" t="s">
        <v>74</v>
      </c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>
        <v>1</v>
      </c>
    </row>
    <row r="57" spans="1:92" hidden="1">
      <c r="A57" s="74">
        <v>5</v>
      </c>
      <c r="B57" s="68">
        <f>B16</f>
        <v>34</v>
      </c>
      <c r="C57" s="68">
        <f>C16</f>
        <v>0</v>
      </c>
      <c r="D57" s="68" t="str">
        <f>D16</f>
        <v>Kristián Langer</v>
      </c>
      <c r="E57" s="68" t="str">
        <f>E16</f>
        <v>M</v>
      </c>
      <c r="F57" s="68" t="str">
        <f>F16</f>
        <v>ZŠ Vl. Majakovského</v>
      </c>
      <c r="BS57" s="76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>
        <v>1</v>
      </c>
    </row>
    <row r="58" spans="1:92" hidden="1">
      <c r="A58" s="74">
        <v>6</v>
      </c>
      <c r="B58" s="68">
        <f>B18</f>
        <v>0</v>
      </c>
      <c r="C58" s="68">
        <f>C18</f>
        <v>0</v>
      </c>
      <c r="D58" s="68">
        <f>D18</f>
        <v>0</v>
      </c>
      <c r="E58" s="68">
        <f>E18</f>
        <v>0</v>
      </c>
      <c r="F58" s="68">
        <f>F18</f>
        <v>0</v>
      </c>
      <c r="BS58" s="76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>
        <v>1</v>
      </c>
    </row>
    <row r="59" spans="1:92" hidden="1">
      <c r="A59" s="74">
        <v>7</v>
      </c>
      <c r="B59" s="68">
        <f>B20</f>
        <v>0</v>
      </c>
      <c r="C59" s="68">
        <f>C20</f>
        <v>0</v>
      </c>
      <c r="D59" s="68">
        <f>D20</f>
        <v>0</v>
      </c>
      <c r="E59" s="68">
        <f>E20</f>
        <v>0</v>
      </c>
      <c r="F59" s="68">
        <f>F20</f>
        <v>0</v>
      </c>
      <c r="BS59" s="76"/>
    </row>
    <row r="60" spans="1:92" hidden="1">
      <c r="A60" s="74">
        <v>8</v>
      </c>
      <c r="B60" s="68">
        <f>B22</f>
        <v>0</v>
      </c>
      <c r="C60" s="68">
        <f>C22</f>
        <v>0</v>
      </c>
      <c r="D60" s="68">
        <f>D22</f>
        <v>0</v>
      </c>
      <c r="E60" s="68">
        <f>E22</f>
        <v>0</v>
      </c>
      <c r="F60" s="68">
        <f>F22</f>
        <v>0</v>
      </c>
      <c r="BS60" s="7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>
        <v>-1</v>
      </c>
    </row>
    <row r="61" spans="1:92" hidden="1">
      <c r="A61" s="74">
        <v>9</v>
      </c>
      <c r="B61" s="68">
        <f>B24</f>
        <v>0</v>
      </c>
      <c r="C61" s="68">
        <f>C24</f>
        <v>0</v>
      </c>
      <c r="D61" s="68">
        <f>D24</f>
        <v>0</v>
      </c>
      <c r="E61" s="68">
        <f>E24</f>
        <v>0</v>
      </c>
      <c r="F61" s="68">
        <f>F24</f>
        <v>0</v>
      </c>
      <c r="BS61" s="7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>
        <v>-1</v>
      </c>
    </row>
    <row r="62" spans="1:92" hidden="1">
      <c r="A62" s="74">
        <v>10</v>
      </c>
      <c r="B62" s="68">
        <f>B26</f>
        <v>0</v>
      </c>
      <c r="C62" s="68">
        <f>C26</f>
        <v>0</v>
      </c>
      <c r="D62" s="68">
        <f>D26</f>
        <v>0</v>
      </c>
      <c r="E62" s="68">
        <f>E26</f>
        <v>0</v>
      </c>
      <c r="F62" s="68">
        <f>F26</f>
        <v>0</v>
      </c>
      <c r="BS62" s="77" t="s">
        <v>11</v>
      </c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>
        <v>-1</v>
      </c>
    </row>
    <row r="63" spans="1:92" hidden="1">
      <c r="A63" s="74">
        <v>11</v>
      </c>
      <c r="B63" s="68">
        <f>B28</f>
        <v>0</v>
      </c>
      <c r="C63" s="68">
        <f>C28</f>
        <v>0</v>
      </c>
      <c r="D63" s="68">
        <f>D28</f>
        <v>0</v>
      </c>
      <c r="E63" s="68">
        <f>E28</f>
        <v>0</v>
      </c>
      <c r="F63" s="68">
        <f>F28</f>
        <v>0</v>
      </c>
      <c r="BS63" s="77" t="s">
        <v>70</v>
      </c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>
        <v>-1</v>
      </c>
    </row>
    <row r="64" spans="1:92" hidden="1">
      <c r="A64" s="74">
        <v>12</v>
      </c>
      <c r="B64" s="68">
        <f>B30</f>
        <v>0</v>
      </c>
      <c r="C64" s="68">
        <f>C30</f>
        <v>0</v>
      </c>
      <c r="D64" s="68">
        <f>D30</f>
        <v>0</v>
      </c>
      <c r="E64" s="68">
        <f>E30</f>
        <v>0</v>
      </c>
      <c r="F64" s="68">
        <f>F30</f>
        <v>0</v>
      </c>
      <c r="BS64" s="77" t="s">
        <v>71</v>
      </c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>
        <v>-1</v>
      </c>
    </row>
    <row r="65" spans="1:92" ht="19" hidden="1">
      <c r="A65" s="74">
        <v>13</v>
      </c>
      <c r="B65" s="68">
        <f>B32</f>
        <v>0</v>
      </c>
      <c r="C65" s="68">
        <f>C32</f>
        <v>0</v>
      </c>
      <c r="D65" s="68">
        <f>D32</f>
        <v>0</v>
      </c>
      <c r="E65" s="68">
        <f>E32</f>
        <v>0</v>
      </c>
      <c r="F65" s="68">
        <f>F32</f>
        <v>0</v>
      </c>
      <c r="BS65" s="78" t="s">
        <v>75</v>
      </c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>
        <v>-1</v>
      </c>
    </row>
    <row r="66" spans="1:92" hidden="1">
      <c r="A66" s="74">
        <v>14</v>
      </c>
      <c r="B66" s="68">
        <f>B34</f>
        <v>0</v>
      </c>
      <c r="C66" s="68">
        <f>C34</f>
        <v>0</v>
      </c>
      <c r="D66" s="68">
        <f>D34</f>
        <v>0</v>
      </c>
      <c r="E66" s="68">
        <f>E34</f>
        <v>0</v>
      </c>
      <c r="F66" s="68">
        <f>F34</f>
        <v>0</v>
      </c>
      <c r="BS66" s="77" t="s">
        <v>73</v>
      </c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>
        <v>-1</v>
      </c>
    </row>
    <row r="67" spans="1:92" hidden="1">
      <c r="A67" s="74">
        <v>15</v>
      </c>
      <c r="B67" s="68">
        <f>B36</f>
        <v>0</v>
      </c>
      <c r="C67" s="68">
        <f>C36</f>
        <v>0</v>
      </c>
      <c r="D67" s="68">
        <f>D36</f>
        <v>0</v>
      </c>
      <c r="E67" s="68">
        <f>E36</f>
        <v>0</v>
      </c>
      <c r="F67" s="68">
        <f>F36</f>
        <v>0</v>
      </c>
      <c r="BS67" s="77" t="s">
        <v>74</v>
      </c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>
        <v>-1</v>
      </c>
    </row>
    <row r="68" spans="1:92" hidden="1">
      <c r="A68" s="74">
        <v>16</v>
      </c>
      <c r="B68" s="68">
        <f>B38</f>
        <v>0</v>
      </c>
      <c r="C68" s="68">
        <f>C38</f>
        <v>0</v>
      </c>
      <c r="D68" s="68">
        <f>D38</f>
        <v>0</v>
      </c>
      <c r="E68" s="68">
        <f>E38</f>
        <v>0</v>
      </c>
      <c r="F68" s="68">
        <f>F38</f>
        <v>0</v>
      </c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>
        <v>-1</v>
      </c>
    </row>
    <row r="69" spans="1:92" hidden="1">
      <c r="A69" s="74">
        <v>17</v>
      </c>
      <c r="B69" s="68">
        <f>B40</f>
        <v>0</v>
      </c>
      <c r="C69" s="68">
        <f>C40</f>
        <v>0</v>
      </c>
      <c r="D69" s="68">
        <f>D40</f>
        <v>0</v>
      </c>
      <c r="E69" s="68">
        <f>E40</f>
        <v>0</v>
      </c>
      <c r="F69" s="68">
        <f>F40</f>
        <v>0</v>
      </c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>
        <v>-1</v>
      </c>
    </row>
    <row r="70" spans="1:92" hidden="1">
      <c r="A70" s="74">
        <v>18</v>
      </c>
      <c r="B70" s="68">
        <f>B42</f>
        <v>0</v>
      </c>
      <c r="C70" s="68">
        <f>C42</f>
        <v>0</v>
      </c>
      <c r="D70" s="68">
        <f>D42</f>
        <v>0</v>
      </c>
      <c r="E70" s="68">
        <f>E42</f>
        <v>0</v>
      </c>
      <c r="F70" s="68">
        <f>F42</f>
        <v>0</v>
      </c>
    </row>
    <row r="71" spans="1:92" hidden="1">
      <c r="A71" s="74">
        <v>19</v>
      </c>
      <c r="B71" s="68">
        <f>B44</f>
        <v>0</v>
      </c>
      <c r="C71" s="68">
        <f>C44</f>
        <v>0</v>
      </c>
      <c r="D71" s="68">
        <f>D44</f>
        <v>0</v>
      </c>
      <c r="E71" s="68">
        <f>E44</f>
        <v>0</v>
      </c>
      <c r="F71" s="68">
        <f>F44</f>
        <v>0</v>
      </c>
    </row>
    <row r="72" spans="1:92" hidden="1">
      <c r="A72" s="74">
        <v>20</v>
      </c>
      <c r="B72" s="68">
        <f>B46</f>
        <v>0</v>
      </c>
      <c r="C72" s="68">
        <f>C46</f>
        <v>0</v>
      </c>
      <c r="D72" s="68">
        <f>D46</f>
        <v>0</v>
      </c>
      <c r="E72" s="68">
        <f>E46</f>
        <v>0</v>
      </c>
      <c r="F72" s="68">
        <f>F46</f>
        <v>0</v>
      </c>
    </row>
    <row r="73" spans="1:92" hidden="1">
      <c r="A73" s="8"/>
    </row>
    <row r="74" spans="1:92" hidden="1"/>
    <row r="75" spans="1:92" hidden="1">
      <c r="A75" s="8" t="s">
        <v>76</v>
      </c>
    </row>
    <row r="76" spans="1:92" hidden="1">
      <c r="A76" s="21"/>
      <c r="B76" s="21" t="s">
        <v>69</v>
      </c>
      <c r="C76" s="22" t="s">
        <v>12</v>
      </c>
      <c r="D76" s="22" t="s">
        <v>13</v>
      </c>
      <c r="E76" s="22" t="s">
        <v>14</v>
      </c>
      <c r="F76" s="22" t="s">
        <v>15</v>
      </c>
    </row>
    <row r="77" spans="1:92" hidden="1">
      <c r="A77" s="74">
        <v>1</v>
      </c>
      <c r="B77" s="68">
        <f>B9</f>
        <v>29</v>
      </c>
      <c r="C77" s="68">
        <f>C9</f>
        <v>0</v>
      </c>
      <c r="D77" s="68" t="str">
        <f>D9</f>
        <v>Jáchym Karhánek</v>
      </c>
      <c r="E77" s="68" t="str">
        <f>E9</f>
        <v>M</v>
      </c>
      <c r="F77" s="68" t="str">
        <f>F9</f>
        <v>ZŠ Vl. Majakovského</v>
      </c>
    </row>
    <row r="78" spans="1:92" hidden="1">
      <c r="A78" s="74">
        <v>2</v>
      </c>
      <c r="B78" s="68">
        <f>B11</f>
        <v>32</v>
      </c>
      <c r="C78" s="68">
        <f>C11</f>
        <v>0</v>
      </c>
      <c r="D78" s="68" t="str">
        <f>D11</f>
        <v>Lukáš Liška</v>
      </c>
      <c r="E78" s="68" t="str">
        <f>E11</f>
        <v>M</v>
      </c>
      <c r="F78" s="68" t="str">
        <f>F11</f>
        <v>ZŠ Vl. Majakovského</v>
      </c>
    </row>
    <row r="79" spans="1:92" hidden="1">
      <c r="A79" s="74">
        <v>3</v>
      </c>
      <c r="B79" s="68">
        <f>B13</f>
        <v>15</v>
      </c>
      <c r="C79" s="68">
        <f>C13</f>
        <v>0</v>
      </c>
      <c r="D79" s="68" t="str">
        <f>D13</f>
        <v xml:space="preserve">Lukáš Pospíšil  </v>
      </c>
      <c r="E79" s="68" t="str">
        <f>E13</f>
        <v>M</v>
      </c>
      <c r="F79" s="68" t="str">
        <f>F13</f>
        <v xml:space="preserve">ZŠ Palackého </v>
      </c>
    </row>
    <row r="80" spans="1:92" hidden="1">
      <c r="A80" s="74">
        <v>4</v>
      </c>
      <c r="B80" s="68">
        <f>B15</f>
        <v>33</v>
      </c>
      <c r="C80" s="68">
        <f>C15</f>
        <v>0</v>
      </c>
      <c r="D80" s="68" t="str">
        <f>D15</f>
        <v>Oldřich Dostál</v>
      </c>
      <c r="E80" s="68" t="str">
        <f>E15</f>
        <v>M</v>
      </c>
      <c r="F80" s="68" t="str">
        <f>F15</f>
        <v>ZŠ Vl. Majakovského</v>
      </c>
    </row>
    <row r="81" spans="1:6" hidden="1">
      <c r="A81" s="74">
        <v>5</v>
      </c>
      <c r="B81" s="68">
        <f>B17</f>
        <v>14</v>
      </c>
      <c r="C81" s="68">
        <f>C17</f>
        <v>0</v>
      </c>
      <c r="D81" s="68" t="str">
        <f>D17</f>
        <v xml:space="preserve">Karel Pfleger </v>
      </c>
      <c r="E81" s="68" t="str">
        <f>E17</f>
        <v>M</v>
      </c>
      <c r="F81" s="68" t="str">
        <f>F17</f>
        <v xml:space="preserve">ZŠ Palackého </v>
      </c>
    </row>
    <row r="82" spans="1:6" hidden="1">
      <c r="A82" s="74">
        <v>6</v>
      </c>
      <c r="B82" s="68">
        <f>B19</f>
        <v>0</v>
      </c>
      <c r="C82" s="68">
        <f>C19</f>
        <v>0</v>
      </c>
      <c r="D82" s="68">
        <f>D19</f>
        <v>0</v>
      </c>
      <c r="E82" s="68">
        <f>E19</f>
        <v>0</v>
      </c>
      <c r="F82" s="68">
        <f>F19</f>
        <v>0</v>
      </c>
    </row>
    <row r="83" spans="1:6" hidden="1">
      <c r="A83" s="74">
        <v>7</v>
      </c>
      <c r="B83" s="68">
        <f>B21</f>
        <v>0</v>
      </c>
      <c r="C83" s="68">
        <f>C21</f>
        <v>0</v>
      </c>
      <c r="D83" s="68">
        <f>D21</f>
        <v>0</v>
      </c>
      <c r="E83" s="68">
        <f>E21</f>
        <v>0</v>
      </c>
      <c r="F83" s="68">
        <f>F21</f>
        <v>0</v>
      </c>
    </row>
    <row r="84" spans="1:6" hidden="1">
      <c r="A84" s="74">
        <v>8</v>
      </c>
      <c r="B84" s="68">
        <f>B23</f>
        <v>0</v>
      </c>
      <c r="C84" s="68">
        <f>C23</f>
        <v>0</v>
      </c>
      <c r="D84" s="68">
        <f>D23</f>
        <v>0</v>
      </c>
      <c r="E84" s="68">
        <f>E23</f>
        <v>0</v>
      </c>
      <c r="F84" s="68">
        <f>F23</f>
        <v>0</v>
      </c>
    </row>
    <row r="85" spans="1:6" hidden="1">
      <c r="A85" s="74">
        <v>9</v>
      </c>
      <c r="B85" s="68">
        <f>B25</f>
        <v>0</v>
      </c>
      <c r="C85" s="68">
        <f>C25</f>
        <v>0</v>
      </c>
      <c r="D85" s="68">
        <f>D25</f>
        <v>0</v>
      </c>
      <c r="E85" s="68">
        <f>E25</f>
        <v>0</v>
      </c>
      <c r="F85" s="68">
        <f>F25</f>
        <v>0</v>
      </c>
    </row>
    <row r="86" spans="1:6" hidden="1">
      <c r="A86" s="74">
        <v>10</v>
      </c>
      <c r="B86" s="68">
        <f>B27</f>
        <v>0</v>
      </c>
      <c r="C86" s="68">
        <f>C27</f>
        <v>0</v>
      </c>
      <c r="D86" s="68">
        <f>D27</f>
        <v>0</v>
      </c>
      <c r="E86" s="68">
        <f>E27</f>
        <v>0</v>
      </c>
      <c r="F86" s="68">
        <f>F27</f>
        <v>0</v>
      </c>
    </row>
    <row r="87" spans="1:6" hidden="1">
      <c r="A87" s="74">
        <v>11</v>
      </c>
      <c r="B87" s="68">
        <f>B29</f>
        <v>0</v>
      </c>
      <c r="C87" s="68">
        <f>C29</f>
        <v>0</v>
      </c>
      <c r="D87" s="68">
        <f>D29</f>
        <v>0</v>
      </c>
      <c r="E87" s="68">
        <f>E29</f>
        <v>0</v>
      </c>
      <c r="F87" s="68">
        <f>F29</f>
        <v>0</v>
      </c>
    </row>
    <row r="88" spans="1:6" hidden="1">
      <c r="A88" s="74">
        <v>12</v>
      </c>
      <c r="B88" s="68">
        <f>B31</f>
        <v>0</v>
      </c>
      <c r="C88" s="68">
        <f>C31</f>
        <v>0</v>
      </c>
      <c r="D88" s="68">
        <f>D31</f>
        <v>0</v>
      </c>
      <c r="E88" s="68">
        <f>E31</f>
        <v>0</v>
      </c>
      <c r="F88" s="68">
        <f>F31</f>
        <v>0</v>
      </c>
    </row>
    <row r="89" spans="1:6" hidden="1">
      <c r="A89" s="74">
        <v>13</v>
      </c>
      <c r="B89" s="68">
        <f>B33</f>
        <v>0</v>
      </c>
      <c r="C89" s="68">
        <f>C33</f>
        <v>0</v>
      </c>
      <c r="D89" s="68">
        <f>D33</f>
        <v>0</v>
      </c>
      <c r="E89" s="68">
        <f>E33</f>
        <v>0</v>
      </c>
      <c r="F89" s="68">
        <f>F33</f>
        <v>0</v>
      </c>
    </row>
    <row r="90" spans="1:6" hidden="1">
      <c r="A90" s="74">
        <v>14</v>
      </c>
      <c r="B90" s="68">
        <f>B35</f>
        <v>0</v>
      </c>
      <c r="C90" s="68">
        <f>C35</f>
        <v>0</v>
      </c>
      <c r="D90" s="68">
        <f>D35</f>
        <v>0</v>
      </c>
      <c r="E90" s="68">
        <f>E35</f>
        <v>0</v>
      </c>
      <c r="F90" s="68">
        <f>F35</f>
        <v>0</v>
      </c>
    </row>
    <row r="91" spans="1:6" hidden="1">
      <c r="A91" s="74">
        <v>15</v>
      </c>
      <c r="B91" s="68">
        <f>B37</f>
        <v>0</v>
      </c>
      <c r="C91" s="68">
        <f>C37</f>
        <v>0</v>
      </c>
      <c r="D91" s="68">
        <f>D37</f>
        <v>0</v>
      </c>
      <c r="E91" s="68">
        <f>E37</f>
        <v>0</v>
      </c>
      <c r="F91" s="68">
        <f>F37</f>
        <v>0</v>
      </c>
    </row>
    <row r="92" spans="1:6" hidden="1">
      <c r="A92" s="74">
        <v>16</v>
      </c>
      <c r="B92" s="68">
        <f>B39</f>
        <v>0</v>
      </c>
      <c r="C92" s="68">
        <f>C39</f>
        <v>0</v>
      </c>
      <c r="D92" s="68">
        <f>D39</f>
        <v>0</v>
      </c>
      <c r="E92" s="68">
        <f>E39</f>
        <v>0</v>
      </c>
      <c r="F92" s="68">
        <f>F39</f>
        <v>0</v>
      </c>
    </row>
    <row r="93" spans="1:6" hidden="1">
      <c r="A93" s="74">
        <v>17</v>
      </c>
      <c r="B93" s="68">
        <f>B41</f>
        <v>0</v>
      </c>
      <c r="C93" s="68">
        <f>C41</f>
        <v>0</v>
      </c>
      <c r="D93" s="68">
        <f>D41</f>
        <v>0</v>
      </c>
      <c r="E93" s="68">
        <f>E41</f>
        <v>0</v>
      </c>
      <c r="F93" s="68">
        <f>F41</f>
        <v>0</v>
      </c>
    </row>
    <row r="94" spans="1:6" hidden="1">
      <c r="A94" s="74">
        <v>18</v>
      </c>
      <c r="B94" s="68">
        <f>B43</f>
        <v>0</v>
      </c>
      <c r="C94" s="68">
        <f>C43</f>
        <v>0</v>
      </c>
      <c r="D94" s="68">
        <f>D43</f>
        <v>0</v>
      </c>
      <c r="E94" s="68">
        <f>E43</f>
        <v>0</v>
      </c>
      <c r="F94" s="68">
        <f>F43</f>
        <v>0</v>
      </c>
    </row>
    <row r="95" spans="1:6" hidden="1">
      <c r="A95" s="74">
        <v>19</v>
      </c>
      <c r="B95" s="68">
        <f>B45</f>
        <v>0</v>
      </c>
      <c r="C95" s="68">
        <f>C45</f>
        <v>0</v>
      </c>
      <c r="D95" s="68">
        <f>D45</f>
        <v>0</v>
      </c>
      <c r="E95" s="68">
        <f>E45</f>
        <v>0</v>
      </c>
      <c r="F95" s="68">
        <f>F45</f>
        <v>0</v>
      </c>
    </row>
    <row r="96" spans="1:6" hidden="1">
      <c r="A96" s="74">
        <v>20</v>
      </c>
      <c r="B96" s="68">
        <f>B47</f>
        <v>0</v>
      </c>
      <c r="C96" s="68">
        <f>C47</f>
        <v>0</v>
      </c>
      <c r="D96" s="68">
        <f>D47</f>
        <v>0</v>
      </c>
      <c r="E96" s="68">
        <f>E47</f>
        <v>0</v>
      </c>
      <c r="F96" s="68">
        <f>F47</f>
        <v>0</v>
      </c>
    </row>
  </sheetData>
  <autoFilter ref="B7:EG7" xr:uid="{91B81257-A7F3-0644-82B8-1DA083C65B48}">
    <sortState xmlns:xlrd2="http://schemas.microsoft.com/office/spreadsheetml/2017/richdata2" ref="B8:EG17">
      <sortCondition ref="O7:O47"/>
    </sortState>
  </autoFilter>
  <mergeCells count="16">
    <mergeCell ref="EM6:EN6"/>
    <mergeCell ref="EO6:EP6"/>
    <mergeCell ref="A1:O1"/>
    <mergeCell ref="P5:Q5"/>
    <mergeCell ref="BO5:BP5"/>
    <mergeCell ref="BQ5:BS5"/>
    <mergeCell ref="B6:F6"/>
    <mergeCell ref="H6:I6"/>
    <mergeCell ref="J6:K6"/>
    <mergeCell ref="L6:M6"/>
    <mergeCell ref="P6:Q6"/>
    <mergeCell ref="A4:O4"/>
    <mergeCell ref="BO6:BP6"/>
    <mergeCell ref="BQ6:BS6"/>
    <mergeCell ref="EI6:EJ6"/>
    <mergeCell ref="EK6:EL6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361B9-20C5-F24E-9480-1B2E836045DB}">
  <dimension ref="A1:EP96"/>
  <sheetViews>
    <sheetView zoomScale="132" workbookViewId="0">
      <selection activeCell="Q102" sqref="Q102"/>
    </sheetView>
  </sheetViews>
  <sheetFormatPr baseColWidth="10" defaultRowHeight="16" outlineLevelCol="1"/>
  <cols>
    <col min="1" max="1" width="5.5" style="1" customWidth="1"/>
    <col min="2" max="2" width="6" style="1" bestFit="1" customWidth="1"/>
    <col min="3" max="3" width="13.6640625" customWidth="1"/>
    <col min="4" max="4" width="17.83203125" customWidth="1"/>
    <col min="5" max="5" width="18.83203125" customWidth="1"/>
    <col min="6" max="6" width="26" customWidth="1"/>
    <col min="7" max="7" width="10.6640625" hidden="1" customWidth="1"/>
    <col min="8" max="8" width="5.83203125" style="1" hidden="1" customWidth="1"/>
    <col min="9" max="9" width="5.83203125" style="1" customWidth="1"/>
    <col min="10" max="11" width="5.83203125" style="1" hidden="1" customWidth="1"/>
    <col min="12" max="13" width="5.83203125" style="1" customWidth="1"/>
    <col min="14" max="14" width="7.1640625" style="1" hidden="1" customWidth="1"/>
    <col min="15" max="15" width="7.83203125" bestFit="1" customWidth="1"/>
    <col min="16" max="17" width="11" customWidth="1"/>
    <col min="18" max="19" width="11" hidden="1" customWidth="1"/>
    <col min="20" max="20" width="11" hidden="1" customWidth="1" outlineLevel="1"/>
    <col min="21" max="65" width="5" hidden="1" customWidth="1" outlineLevel="1"/>
    <col min="66" max="66" width="11" hidden="1" customWidth="1" collapsed="1"/>
    <col min="67" max="67" width="10.5" customWidth="1"/>
    <col min="68" max="68" width="9.33203125" customWidth="1"/>
    <col min="69" max="69" width="9.33203125" hidden="1" customWidth="1"/>
    <col min="70" max="70" width="0" style="1" hidden="1" customWidth="1"/>
    <col min="71" max="71" width="9" hidden="1" customWidth="1"/>
    <col min="72" max="91" width="5" hidden="1" customWidth="1"/>
    <col min="92" max="93" width="11" hidden="1" customWidth="1"/>
    <col min="94" max="94" width="9" hidden="1" customWidth="1"/>
    <col min="95" max="114" width="5" hidden="1" customWidth="1"/>
    <col min="115" max="115" width="11" hidden="1" customWidth="1"/>
    <col min="116" max="116" width="10.83203125" hidden="1" customWidth="1"/>
    <col min="117" max="136" width="5" hidden="1" customWidth="1"/>
    <col min="137" max="137" width="11" hidden="1" customWidth="1"/>
    <col min="139" max="140" width="7" style="1" customWidth="1"/>
    <col min="141" max="142" width="7" style="1" hidden="1" customWidth="1"/>
    <col min="143" max="144" width="7" style="1" customWidth="1"/>
    <col min="145" max="146" width="7" hidden="1" customWidth="1"/>
  </cols>
  <sheetData>
    <row r="1" spans="1:146">
      <c r="A1" s="114" t="s">
        <v>274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CN1" s="2"/>
    </row>
    <row r="2" spans="1:146">
      <c r="AT2">
        <v>46</v>
      </c>
      <c r="AU2">
        <v>47</v>
      </c>
      <c r="AV2">
        <v>48</v>
      </c>
      <c r="AW2">
        <v>49</v>
      </c>
      <c r="AX2">
        <v>50</v>
      </c>
      <c r="AY2">
        <v>51</v>
      </c>
      <c r="AZ2">
        <v>52</v>
      </c>
      <c r="BA2">
        <v>53</v>
      </c>
      <c r="BB2">
        <v>54</v>
      </c>
      <c r="BC2">
        <v>55</v>
      </c>
      <c r="BD2">
        <v>56</v>
      </c>
      <c r="BE2">
        <v>57</v>
      </c>
      <c r="BF2">
        <v>58</v>
      </c>
      <c r="BG2">
        <v>59</v>
      </c>
      <c r="BH2">
        <v>60</v>
      </c>
      <c r="BI2">
        <v>61</v>
      </c>
      <c r="BJ2">
        <v>62</v>
      </c>
      <c r="BK2">
        <v>63</v>
      </c>
      <c r="BL2">
        <v>64</v>
      </c>
      <c r="BM2">
        <v>65</v>
      </c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4"/>
      <c r="CN2">
        <v>5</v>
      </c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6"/>
      <c r="DK2" s="6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6"/>
      <c r="EG2" s="6"/>
    </row>
    <row r="3" spans="1:146"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>
        <v>1</v>
      </c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4"/>
      <c r="CG3" s="3"/>
      <c r="CH3" s="3"/>
      <c r="CI3" s="3"/>
      <c r="CJ3" s="3"/>
      <c r="CK3" s="3"/>
      <c r="CL3" s="3"/>
      <c r="CM3" s="3"/>
      <c r="CN3">
        <v>3</v>
      </c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6"/>
      <c r="DD3" s="5"/>
      <c r="DE3" s="5"/>
      <c r="DF3" s="5"/>
      <c r="DG3" s="5"/>
      <c r="DH3" s="5"/>
      <c r="DI3" s="5"/>
      <c r="DJ3" s="5"/>
      <c r="DK3" s="6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6"/>
      <c r="DZ3" s="5"/>
      <c r="EA3" s="5"/>
      <c r="EB3" s="5"/>
      <c r="EC3" s="5"/>
      <c r="ED3" s="5"/>
      <c r="EE3" s="5"/>
      <c r="EF3" s="5"/>
      <c r="EG3" s="6"/>
    </row>
    <row r="4" spans="1:146">
      <c r="A4" s="109" t="s">
        <v>251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BN4">
        <v>1</v>
      </c>
      <c r="BT4" s="4">
        <v>1</v>
      </c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>
        <v>2</v>
      </c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</row>
    <row r="5" spans="1:146">
      <c r="E5" s="9"/>
      <c r="H5" s="10">
        <v>15</v>
      </c>
      <c r="I5" s="10">
        <v>16</v>
      </c>
      <c r="J5" s="10">
        <v>17</v>
      </c>
      <c r="K5" s="10">
        <v>65</v>
      </c>
      <c r="L5" s="10">
        <v>66</v>
      </c>
      <c r="M5" s="10">
        <v>67</v>
      </c>
      <c r="N5" s="10">
        <v>70</v>
      </c>
      <c r="O5" s="11"/>
      <c r="P5" s="115" t="s">
        <v>0</v>
      </c>
      <c r="Q5" s="116"/>
      <c r="R5" s="12" t="s">
        <v>0</v>
      </c>
      <c r="S5" s="12"/>
      <c r="U5" s="13"/>
      <c r="V5" s="13"/>
      <c r="W5" s="13"/>
      <c r="X5" s="13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>
        <v>2</v>
      </c>
      <c r="BO5" s="117"/>
      <c r="BP5" s="111"/>
      <c r="BQ5" s="115" t="s">
        <v>0</v>
      </c>
      <c r="BR5" s="115"/>
      <c r="BS5" s="116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>
        <v>1</v>
      </c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>
        <v>1</v>
      </c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>
        <v>1</v>
      </c>
    </row>
    <row r="6" spans="1:146">
      <c r="A6" s="15"/>
      <c r="B6" s="109"/>
      <c r="C6" s="109"/>
      <c r="D6" s="109"/>
      <c r="E6" s="109"/>
      <c r="F6" s="109"/>
      <c r="G6" s="11"/>
      <c r="H6" s="118" t="s">
        <v>278</v>
      </c>
      <c r="I6" s="118"/>
      <c r="J6" s="119" t="s">
        <v>2</v>
      </c>
      <c r="K6" s="119"/>
      <c r="L6" s="120" t="s">
        <v>279</v>
      </c>
      <c r="M6" s="120"/>
      <c r="N6" s="16" t="s">
        <v>4</v>
      </c>
      <c r="O6" s="17"/>
      <c r="P6" s="110" t="s">
        <v>255</v>
      </c>
      <c r="Q6" s="111"/>
      <c r="R6" s="18" t="s">
        <v>5</v>
      </c>
      <c r="S6" s="18"/>
      <c r="U6">
        <v>1</v>
      </c>
      <c r="V6">
        <v>2</v>
      </c>
      <c r="W6">
        <v>3</v>
      </c>
      <c r="X6">
        <v>4</v>
      </c>
      <c r="Y6">
        <v>5</v>
      </c>
      <c r="Z6">
        <v>6</v>
      </c>
      <c r="AA6">
        <v>7</v>
      </c>
      <c r="AB6">
        <v>8</v>
      </c>
      <c r="AC6">
        <v>9</v>
      </c>
      <c r="AD6">
        <v>10</v>
      </c>
      <c r="AE6">
        <v>11</v>
      </c>
      <c r="AF6">
        <v>12</v>
      </c>
      <c r="AG6">
        <v>13</v>
      </c>
      <c r="AH6">
        <v>14</v>
      </c>
      <c r="AI6">
        <v>15</v>
      </c>
      <c r="AJ6">
        <v>16</v>
      </c>
      <c r="AK6">
        <v>17</v>
      </c>
      <c r="AL6">
        <v>18</v>
      </c>
      <c r="AM6">
        <v>19</v>
      </c>
      <c r="AN6">
        <v>20</v>
      </c>
      <c r="AO6">
        <v>21</v>
      </c>
      <c r="AP6">
        <v>22</v>
      </c>
      <c r="AQ6">
        <v>23</v>
      </c>
      <c r="AR6">
        <v>24</v>
      </c>
      <c r="AS6">
        <v>25</v>
      </c>
      <c r="AT6">
        <v>26</v>
      </c>
      <c r="AU6">
        <v>27</v>
      </c>
      <c r="AV6">
        <v>28</v>
      </c>
      <c r="AW6">
        <v>29</v>
      </c>
      <c r="AX6">
        <v>30</v>
      </c>
      <c r="AY6">
        <v>31</v>
      </c>
      <c r="AZ6">
        <v>32</v>
      </c>
      <c r="BA6">
        <v>33</v>
      </c>
      <c r="BB6">
        <v>34</v>
      </c>
      <c r="BC6">
        <v>35</v>
      </c>
      <c r="BD6">
        <v>36</v>
      </c>
      <c r="BE6">
        <v>37</v>
      </c>
      <c r="BF6">
        <v>38</v>
      </c>
      <c r="BG6">
        <v>39</v>
      </c>
      <c r="BH6">
        <v>40</v>
      </c>
      <c r="BI6">
        <v>41</v>
      </c>
      <c r="BJ6">
        <v>42</v>
      </c>
      <c r="BK6">
        <v>43</v>
      </c>
      <c r="BL6">
        <v>44</v>
      </c>
      <c r="BM6">
        <v>45</v>
      </c>
      <c r="BO6" s="110" t="s">
        <v>256</v>
      </c>
      <c r="BP6" s="111"/>
      <c r="BQ6" s="112" t="s">
        <v>6</v>
      </c>
      <c r="BR6" s="112"/>
      <c r="BS6" s="111"/>
      <c r="BT6" s="19">
        <v>1</v>
      </c>
      <c r="BU6" s="19">
        <v>2</v>
      </c>
      <c r="BV6" s="19">
        <v>3</v>
      </c>
      <c r="BW6" s="19">
        <v>4</v>
      </c>
      <c r="BX6" s="19">
        <v>5</v>
      </c>
      <c r="BY6" s="19">
        <v>6</v>
      </c>
      <c r="BZ6" s="19">
        <v>7</v>
      </c>
      <c r="CA6" s="19">
        <v>8</v>
      </c>
      <c r="CB6" s="19">
        <v>9</v>
      </c>
      <c r="CC6" s="19">
        <v>10</v>
      </c>
      <c r="CD6" s="19">
        <v>11</v>
      </c>
      <c r="CE6" s="19">
        <v>12</v>
      </c>
      <c r="CF6" s="19">
        <v>13</v>
      </c>
      <c r="CG6" s="19">
        <v>14</v>
      </c>
      <c r="CH6" s="19">
        <v>15</v>
      </c>
      <c r="CI6" s="19">
        <v>16</v>
      </c>
      <c r="CJ6" s="19">
        <v>17</v>
      </c>
      <c r="CK6" s="19">
        <v>18</v>
      </c>
      <c r="CL6" s="19">
        <v>19</v>
      </c>
      <c r="CM6" s="19">
        <v>20</v>
      </c>
      <c r="CN6" t="s">
        <v>7</v>
      </c>
      <c r="CQ6" s="5">
        <v>1</v>
      </c>
      <c r="CR6" s="5">
        <v>2</v>
      </c>
      <c r="CS6" s="5">
        <v>3</v>
      </c>
      <c r="CT6" s="5">
        <v>4</v>
      </c>
      <c r="CU6" s="5">
        <v>5</v>
      </c>
      <c r="CV6" s="5">
        <v>6</v>
      </c>
      <c r="CW6" s="5">
        <v>7</v>
      </c>
      <c r="CX6" s="5">
        <v>8</v>
      </c>
      <c r="CY6" s="5">
        <v>9</v>
      </c>
      <c r="CZ6" s="5">
        <v>10</v>
      </c>
      <c r="DA6" s="5">
        <v>11</v>
      </c>
      <c r="DB6" s="5">
        <v>12</v>
      </c>
      <c r="DC6" s="5">
        <v>13</v>
      </c>
      <c r="DD6" s="5">
        <v>14</v>
      </c>
      <c r="DE6" s="5">
        <v>15</v>
      </c>
      <c r="DF6" s="5">
        <v>16</v>
      </c>
      <c r="DG6" s="5">
        <v>17</v>
      </c>
      <c r="DH6" s="5">
        <v>18</v>
      </c>
      <c r="DI6" s="5">
        <v>19</v>
      </c>
      <c r="DJ6" s="5">
        <v>20</v>
      </c>
      <c r="DK6" s="6" t="s">
        <v>7</v>
      </c>
      <c r="DM6" s="5">
        <v>1</v>
      </c>
      <c r="DN6" s="5">
        <v>2</v>
      </c>
      <c r="DO6" s="5">
        <v>3</v>
      </c>
      <c r="DP6" s="5">
        <v>4</v>
      </c>
      <c r="DQ6" s="5">
        <v>5</v>
      </c>
      <c r="DR6" s="5">
        <v>6</v>
      </c>
      <c r="DS6" s="5">
        <v>7</v>
      </c>
      <c r="DT6" s="5">
        <v>8</v>
      </c>
      <c r="DU6" s="5">
        <v>9</v>
      </c>
      <c r="DV6" s="5">
        <v>10</v>
      </c>
      <c r="DW6" s="5">
        <v>11</v>
      </c>
      <c r="DX6" s="5">
        <v>12</v>
      </c>
      <c r="DY6" s="5">
        <v>13</v>
      </c>
      <c r="DZ6" s="5">
        <v>14</v>
      </c>
      <c r="EA6" s="5">
        <v>15</v>
      </c>
      <c r="EB6" s="5">
        <v>16</v>
      </c>
      <c r="EC6" s="5">
        <v>17</v>
      </c>
      <c r="ED6" s="5">
        <v>18</v>
      </c>
      <c r="EE6" s="5">
        <v>19</v>
      </c>
      <c r="EF6" s="5">
        <v>20</v>
      </c>
      <c r="EG6" s="6" t="s">
        <v>7</v>
      </c>
      <c r="EI6" s="110" t="s">
        <v>1</v>
      </c>
      <c r="EJ6" s="110"/>
      <c r="EK6" s="113" t="s">
        <v>8</v>
      </c>
      <c r="EL6" s="113"/>
      <c r="EM6" s="113" t="s">
        <v>3</v>
      </c>
      <c r="EN6" s="113"/>
      <c r="EO6" s="113" t="s">
        <v>9</v>
      </c>
      <c r="EP6" s="113"/>
    </row>
    <row r="7" spans="1:146" ht="43">
      <c r="A7" s="20" t="s">
        <v>10</v>
      </c>
      <c r="B7" s="21" t="s">
        <v>11</v>
      </c>
      <c r="C7" s="22" t="s">
        <v>12</v>
      </c>
      <c r="D7" s="22" t="s">
        <v>13</v>
      </c>
      <c r="E7" s="22" t="s">
        <v>14</v>
      </c>
      <c r="F7" s="22" t="s">
        <v>15</v>
      </c>
      <c r="G7" s="21" t="s">
        <v>16</v>
      </c>
      <c r="H7" s="23" t="s">
        <v>17</v>
      </c>
      <c r="I7" s="24" t="s">
        <v>18</v>
      </c>
      <c r="J7" s="23" t="s">
        <v>17</v>
      </c>
      <c r="K7" s="24" t="s">
        <v>18</v>
      </c>
      <c r="L7" s="23" t="s">
        <v>17</v>
      </c>
      <c r="M7" s="24" t="s">
        <v>18</v>
      </c>
      <c r="N7" s="25"/>
      <c r="O7" s="26" t="s">
        <v>19</v>
      </c>
      <c r="P7" s="27" t="s">
        <v>10</v>
      </c>
      <c r="Q7" s="27" t="s">
        <v>20</v>
      </c>
      <c r="R7" s="28" t="s">
        <v>10</v>
      </c>
      <c r="S7" s="28" t="s">
        <v>21</v>
      </c>
      <c r="T7" s="28" t="s">
        <v>22</v>
      </c>
      <c r="U7" s="28">
        <v>1</v>
      </c>
      <c r="V7" s="28">
        <v>2</v>
      </c>
      <c r="W7" s="28">
        <v>3</v>
      </c>
      <c r="X7" s="28">
        <v>4</v>
      </c>
      <c r="Y7" s="28">
        <v>5</v>
      </c>
      <c r="Z7" s="28">
        <v>6</v>
      </c>
      <c r="AA7" s="28">
        <v>7</v>
      </c>
      <c r="AB7" s="28">
        <v>8</v>
      </c>
      <c r="AC7" s="28">
        <v>9</v>
      </c>
      <c r="AD7" s="28">
        <v>10</v>
      </c>
      <c r="AE7" s="28">
        <v>11</v>
      </c>
      <c r="AF7" s="28">
        <v>12</v>
      </c>
      <c r="AG7" s="28">
        <v>13</v>
      </c>
      <c r="AH7" s="28">
        <v>14</v>
      </c>
      <c r="AI7" s="28">
        <v>15</v>
      </c>
      <c r="AJ7" s="28">
        <v>16</v>
      </c>
      <c r="AK7" s="28">
        <v>17</v>
      </c>
      <c r="AL7" s="28">
        <v>18</v>
      </c>
      <c r="AM7" s="28">
        <v>19</v>
      </c>
      <c r="AN7" s="28">
        <v>20</v>
      </c>
      <c r="AO7" s="28">
        <v>21</v>
      </c>
      <c r="AP7" s="28">
        <v>22</v>
      </c>
      <c r="AQ7" s="28">
        <v>23</v>
      </c>
      <c r="AR7" s="28">
        <v>24</v>
      </c>
      <c r="AS7" s="28">
        <v>25</v>
      </c>
      <c r="AT7" s="28">
        <v>26</v>
      </c>
      <c r="AU7" s="28">
        <v>27</v>
      </c>
      <c r="AV7" s="28">
        <v>28</v>
      </c>
      <c r="AW7" s="28">
        <v>29</v>
      </c>
      <c r="AX7" s="28">
        <v>30</v>
      </c>
      <c r="AY7" s="28">
        <v>31</v>
      </c>
      <c r="AZ7" s="28">
        <v>32</v>
      </c>
      <c r="BA7" s="28">
        <v>33</v>
      </c>
      <c r="BB7" s="28">
        <v>34</v>
      </c>
      <c r="BC7" s="28">
        <v>35</v>
      </c>
      <c r="BD7" s="28">
        <v>36</v>
      </c>
      <c r="BE7" s="28">
        <v>37</v>
      </c>
      <c r="BF7" s="28">
        <v>38</v>
      </c>
      <c r="BG7" s="28">
        <v>39</v>
      </c>
      <c r="BH7" s="28">
        <v>40</v>
      </c>
      <c r="BI7" s="28">
        <v>41</v>
      </c>
      <c r="BJ7" s="28">
        <v>42</v>
      </c>
      <c r="BK7" s="28">
        <v>43</v>
      </c>
      <c r="BL7" s="28">
        <v>44</v>
      </c>
      <c r="BM7" s="28">
        <v>45</v>
      </c>
      <c r="BN7" s="28" t="s">
        <v>20</v>
      </c>
      <c r="BO7" s="27" t="s">
        <v>10</v>
      </c>
      <c r="BP7" s="27" t="s">
        <v>20</v>
      </c>
      <c r="BQ7" s="28" t="s">
        <v>23</v>
      </c>
      <c r="BR7" s="29" t="s">
        <v>24</v>
      </c>
      <c r="BS7" s="28"/>
      <c r="BT7" s="30">
        <v>1</v>
      </c>
      <c r="BU7" s="30">
        <v>1</v>
      </c>
      <c r="BV7" s="30">
        <v>1</v>
      </c>
      <c r="BW7" s="30">
        <v>1</v>
      </c>
      <c r="BX7" s="30">
        <v>1</v>
      </c>
      <c r="BY7" s="30">
        <v>1</v>
      </c>
      <c r="BZ7" s="30">
        <v>1</v>
      </c>
      <c r="CA7" s="30">
        <v>1</v>
      </c>
      <c r="CB7" s="30">
        <v>1</v>
      </c>
      <c r="CC7" s="30">
        <v>1</v>
      </c>
      <c r="CD7" s="30">
        <v>1</v>
      </c>
      <c r="CE7" s="30">
        <v>1</v>
      </c>
      <c r="CF7" s="30">
        <v>1</v>
      </c>
      <c r="CG7" s="30">
        <v>1</v>
      </c>
      <c r="CH7" s="30">
        <v>1</v>
      </c>
      <c r="CI7" s="30">
        <v>1</v>
      </c>
      <c r="CJ7" s="30">
        <v>1</v>
      </c>
      <c r="CK7" s="30">
        <v>1</v>
      </c>
      <c r="CL7" s="30">
        <v>1</v>
      </c>
      <c r="CM7" s="30">
        <v>1</v>
      </c>
      <c r="CN7" s="31"/>
      <c r="CO7" s="31"/>
      <c r="CP7" s="28"/>
      <c r="CQ7" s="30">
        <v>1</v>
      </c>
      <c r="CR7" s="30">
        <v>1</v>
      </c>
      <c r="CS7" s="30">
        <v>1</v>
      </c>
      <c r="CT7" s="30">
        <v>1</v>
      </c>
      <c r="CU7" s="30">
        <v>1</v>
      </c>
      <c r="CV7" s="30">
        <v>1</v>
      </c>
      <c r="CW7" s="30">
        <v>1</v>
      </c>
      <c r="CX7" s="30">
        <v>1</v>
      </c>
      <c r="CY7" s="30">
        <v>1</v>
      </c>
      <c r="CZ7" s="30">
        <v>1</v>
      </c>
      <c r="DA7" s="30">
        <v>1</v>
      </c>
      <c r="DB7" s="30">
        <v>1</v>
      </c>
      <c r="DC7" s="30">
        <v>1</v>
      </c>
      <c r="DD7" s="30">
        <v>1</v>
      </c>
      <c r="DE7" s="30">
        <v>1</v>
      </c>
      <c r="DF7" s="30">
        <v>1</v>
      </c>
      <c r="DG7" s="30">
        <v>1</v>
      </c>
      <c r="DH7" s="30">
        <v>1</v>
      </c>
      <c r="DI7" s="30">
        <v>1</v>
      </c>
      <c r="DJ7" s="30">
        <v>1</v>
      </c>
      <c r="DK7" s="31"/>
      <c r="DM7" s="30">
        <v>1</v>
      </c>
      <c r="DN7" s="30">
        <v>1</v>
      </c>
      <c r="DO7" s="30">
        <v>1</v>
      </c>
      <c r="DP7" s="30">
        <v>1</v>
      </c>
      <c r="DQ7" s="30">
        <v>1</v>
      </c>
      <c r="DR7" s="30">
        <v>1</v>
      </c>
      <c r="DS7" s="30">
        <v>1</v>
      </c>
      <c r="DT7" s="30">
        <v>1</v>
      </c>
      <c r="DU7" s="30">
        <v>1</v>
      </c>
      <c r="DV7" s="30">
        <v>1</v>
      </c>
      <c r="DW7" s="30">
        <v>1</v>
      </c>
      <c r="DX7" s="30">
        <v>1</v>
      </c>
      <c r="DY7" s="30">
        <v>1</v>
      </c>
      <c r="DZ7" s="30">
        <v>1</v>
      </c>
      <c r="EA7" s="30">
        <v>1</v>
      </c>
      <c r="EB7" s="30">
        <v>1</v>
      </c>
      <c r="EC7" s="30">
        <v>1</v>
      </c>
      <c r="ED7" s="30">
        <v>1</v>
      </c>
      <c r="EE7" s="30">
        <v>1</v>
      </c>
      <c r="EF7" s="30">
        <v>1</v>
      </c>
      <c r="EG7" s="31"/>
      <c r="EI7" s="32" t="s">
        <v>25</v>
      </c>
      <c r="EJ7" s="32" t="s">
        <v>26</v>
      </c>
      <c r="EK7" s="33" t="s">
        <v>25</v>
      </c>
      <c r="EL7" s="33" t="s">
        <v>26</v>
      </c>
      <c r="EM7" s="34" t="s">
        <v>25</v>
      </c>
      <c r="EN7" s="34" t="s">
        <v>26</v>
      </c>
      <c r="EO7" s="35" t="s">
        <v>25</v>
      </c>
      <c r="EP7" s="35" t="s">
        <v>26</v>
      </c>
    </row>
    <row r="8" spans="1:146" ht="18">
      <c r="A8" s="36" t="s">
        <v>27</v>
      </c>
      <c r="B8" s="87">
        <v>9</v>
      </c>
      <c r="C8" s="87"/>
      <c r="D8" s="99" t="s">
        <v>146</v>
      </c>
      <c r="E8" s="99" t="s">
        <v>247</v>
      </c>
      <c r="F8" s="99" t="s">
        <v>155</v>
      </c>
      <c r="G8" s="42"/>
      <c r="H8" s="43">
        <f>IFERROR(VLOOKUP($B8,$B:$CM,H$5,0),"")</f>
        <v>1</v>
      </c>
      <c r="I8" s="43">
        <f>IFERROR(VLOOKUP($B8,$B:$CM,I$5,0),0)</f>
        <v>1</v>
      </c>
      <c r="J8" s="43">
        <f>IFERROR(VLOOKUP($B8,$B:$CM,J$5,0),"")</f>
        <v>0</v>
      </c>
      <c r="K8" s="43">
        <f>IFERROR(VLOOKUP($B8,$B:$CM,K$5,0),0)</f>
        <v>0</v>
      </c>
      <c r="L8" s="43">
        <f>IFERROR(VLOOKUP($B8,$B:$CM,L$5,0),"")</f>
        <v>1</v>
      </c>
      <c r="M8" s="43">
        <f>IF(IFERROR(VLOOKUP($B8,$B:$CM,M$5,0),"")="",0,IFERROR(VLOOKUP($B8,$B:$CM,M$5,0),0))</f>
        <v>1</v>
      </c>
      <c r="N8" s="43">
        <f>BS8</f>
        <v>0</v>
      </c>
      <c r="O8" s="44">
        <f>Q8+BP8</f>
        <v>2</v>
      </c>
      <c r="P8" s="45">
        <f>IFERROR(VLOOKUP(B8,EI:EJ,2,0),"")</f>
        <v>1</v>
      </c>
      <c r="Q8" s="45">
        <v>1</v>
      </c>
      <c r="R8" s="46"/>
      <c r="S8" s="46" t="str">
        <f>IFERROR(VLOOKUP(B8,EK:EL,2,0),"")</f>
        <v/>
      </c>
      <c r="T8" s="46">
        <f>SUM(U8:BM8)</f>
        <v>0</v>
      </c>
      <c r="U8" s="47" t="str">
        <f>IFERROR(VLOOKUP($B8,U$3:$BN$5,MAX($U$6:$BM$6)+2-U$6,0),"")</f>
        <v/>
      </c>
      <c r="V8" s="47" t="str">
        <f>IFERROR(VLOOKUP($B8,V$3:$BN$5,MAX($U$6:$BM$6)+2-V$6,0),"")</f>
        <v/>
      </c>
      <c r="W8" s="47" t="str">
        <f>IFERROR(VLOOKUP($B8,W$3:$BN$5,MAX($U$6:$BM$6)+2-W$6,0),"")</f>
        <v/>
      </c>
      <c r="X8" s="47" t="str">
        <f>IFERROR(VLOOKUP($B8,X$3:$BN$5,MAX($U$6:$BM$6)+2-X$6,0),"")</f>
        <v/>
      </c>
      <c r="Y8" s="47" t="str">
        <f>IFERROR(VLOOKUP($B8,Y$3:$BN$5,MAX($U$6:$BM$6)+2-Y$6,0),"")</f>
        <v/>
      </c>
      <c r="Z8" s="47" t="str">
        <f>IFERROR(VLOOKUP($B8,Z$3:$BN$5,MAX($U$6:$BM$6)+2-Z$6,0),"")</f>
        <v/>
      </c>
      <c r="AA8" s="47" t="str">
        <f>IFERROR(VLOOKUP($B8,AA$3:$BN$5,MAX($U$6:$BM$6)+2-AA$6,0),"")</f>
        <v/>
      </c>
      <c r="AB8" s="47" t="str">
        <f>IFERROR(VLOOKUP($B8,AB$3:$BN$5,MAX($U$6:$BM$6)+2-AB$6,0),"")</f>
        <v/>
      </c>
      <c r="AC8" s="47" t="str">
        <f>IFERROR(VLOOKUP($B8,AC$3:$BN$5,MAX($U$6:$BM$6)+2-AC$6,0),"")</f>
        <v/>
      </c>
      <c r="AD8" s="47" t="str">
        <f>IFERROR(VLOOKUP($B8,AD$3:$BN$5,MAX($U$6:$BM$6)+2-AD$6,0),"")</f>
        <v/>
      </c>
      <c r="AE8" s="47" t="str">
        <f>IFERROR(VLOOKUP($B8,AE$3:$BN$5,MAX($U$6:$BM$6)+2-AE$6,0),"")</f>
        <v/>
      </c>
      <c r="AF8" s="47" t="str">
        <f>IFERROR(VLOOKUP($B8,AF$3:$BN$5,MAX($U$6:$BM$6)+2-AF$6,0),"")</f>
        <v/>
      </c>
      <c r="AG8" s="47" t="str">
        <f>IFERROR(VLOOKUP($B8,AG$3:$BN$5,MAX($U$6:$BM$6)+2-AG$6,0),"")</f>
        <v/>
      </c>
      <c r="AH8" s="47" t="str">
        <f>IFERROR(VLOOKUP($B8,AH$3:$BN$5,MAX($U$6:$BM$6)+2-AH$6,0),"")</f>
        <v/>
      </c>
      <c r="AI8" s="47" t="str">
        <f>IFERROR(VLOOKUP($B8,AI$3:$BN$5,MAX($U$6:$BM$6)+2-AI$6,0),"")</f>
        <v/>
      </c>
      <c r="AJ8" s="47" t="str">
        <f>IFERROR(VLOOKUP($B8,AJ$3:$BN$5,MAX($U$6:$BM$6)+2-AJ$6,0),"")</f>
        <v/>
      </c>
      <c r="AK8" s="47" t="str">
        <f>IFERROR(VLOOKUP($B8,AK$3:$BN$5,MAX($U$6:$BM$6)+2-AK$6,0),"")</f>
        <v/>
      </c>
      <c r="AL8" s="47" t="str">
        <f>IFERROR(VLOOKUP($B8,AL$3:$BN$5,MAX($U$6:$BM$6)+2-AL$6,0),"")</f>
        <v/>
      </c>
      <c r="AM8" s="47" t="str">
        <f>IFERROR(VLOOKUP($B8,AM$3:$BN$5,MAX($U$6:$BM$6)+2-AM$6,0),"")</f>
        <v/>
      </c>
      <c r="AN8" s="47" t="str">
        <f>IFERROR(VLOOKUP($B8,AN$3:$BN$5,MAX($U$6:$BM$6)+2-AN$6,0),"")</f>
        <v/>
      </c>
      <c r="AO8" s="47" t="str">
        <f>IFERROR(VLOOKUP($B8,AO$3:$BN$5,MAX($U$6:$BM$6)+2-AO$6,0),"")</f>
        <v/>
      </c>
      <c r="AP8" s="47" t="str">
        <f>IFERROR(VLOOKUP($B8,AP$3:$BN$5,MAX($U$6:$BM$6)+2-AP$6,0),"")</f>
        <v/>
      </c>
      <c r="AQ8" s="47" t="str">
        <f>IFERROR(VLOOKUP($B8,AQ$3:$BN$5,MAX($U$6:$BM$6)+2-AQ$6,0),"")</f>
        <v/>
      </c>
      <c r="AR8" s="47" t="str">
        <f>IFERROR(VLOOKUP($B8,AR$3:$BN$5,MAX($U$6:$BM$6)+2-AR$6,0),"")</f>
        <v/>
      </c>
      <c r="AS8" s="47" t="str">
        <f>IFERROR(VLOOKUP($B8,AS$3:$BN$5,MAX($U$6:$BM$6)+2-AS$6,0),"")</f>
        <v/>
      </c>
      <c r="AT8" s="47" t="str">
        <f>IFERROR(VLOOKUP($B8,AT$3:$BN$5,MAX($U$6:$BM$6)+2-AT$6,0),"")</f>
        <v/>
      </c>
      <c r="AU8" s="47" t="str">
        <f>IFERROR(VLOOKUP($B8,AU$3:$BN$5,MAX($U$6:$BM$6)+2-AU$6,0),"")</f>
        <v/>
      </c>
      <c r="AV8" s="47" t="str">
        <f>IFERROR(VLOOKUP($B8,AV$3:$BN$5,MAX($U$6:$BM$6)+2-AV$6,0),"")</f>
        <v/>
      </c>
      <c r="AW8" s="47" t="str">
        <f>IFERROR(VLOOKUP($B8,AW$3:$BN$5,MAX($U$6:$BM$6)+2-AW$6,0),"")</f>
        <v/>
      </c>
      <c r="AX8" s="47" t="str">
        <f>IFERROR(VLOOKUP($B8,AX$3:$BN$5,MAX($U$6:$BM$6)+2-AX$6,0),"")</f>
        <v/>
      </c>
      <c r="AY8" s="47" t="str">
        <f>IFERROR(VLOOKUP($B8,AY$3:$BN$5,MAX($U$6:$BM$6)+2-AY$6,0),"")</f>
        <v/>
      </c>
      <c r="AZ8" s="47" t="str">
        <f>IFERROR(VLOOKUP($B8,AZ$3:$BN$5,MAX($U$6:$BM$6)+2-AZ$6,0),"")</f>
        <v/>
      </c>
      <c r="BA8" s="47" t="str">
        <f>IFERROR(VLOOKUP($B8,BA$3:$BN$5,MAX($U$6:$BM$6)+2-BA$6,0),"")</f>
        <v/>
      </c>
      <c r="BB8" s="47" t="str">
        <f>IFERROR(VLOOKUP($B8,BB$3:$BN$5,MAX($U$6:$BM$6)+2-BB$6,0),"")</f>
        <v/>
      </c>
      <c r="BC8" s="47" t="str">
        <f>IFERROR(VLOOKUP($B8,BC$3:$BN$5,MAX($U$6:$BM$6)+2-BC$6,0),"")</f>
        <v/>
      </c>
      <c r="BD8" s="47" t="str">
        <f>IFERROR(VLOOKUP($B8,BD$3:$BN$5,MAX($U$6:$BM$6)+2-BD$6,0),"")</f>
        <v/>
      </c>
      <c r="BE8" s="47" t="str">
        <f>IFERROR(VLOOKUP($B8,BE$3:$BN$5,MAX($U$6:$BM$6)+2-BE$6,0),"")</f>
        <v/>
      </c>
      <c r="BF8" s="47" t="str">
        <f>IFERROR(VLOOKUP($B8,BF$3:$BN$5,MAX($U$6:$BM$6)+2-BF$6,0),"")</f>
        <v/>
      </c>
      <c r="BG8" s="47" t="str">
        <f>IFERROR(VLOOKUP($B8,BG$3:$BN$5,MAX($U$6:$BM$6)+2-BG$6,0),"")</f>
        <v/>
      </c>
      <c r="BH8" s="47" t="str">
        <f>IFERROR(VLOOKUP($B8,BH$3:$BN$5,MAX($U$6:$BM$6)+2-BH$6,0),"")</f>
        <v/>
      </c>
      <c r="BI8" s="47" t="str">
        <f>IFERROR(VLOOKUP($B8,BI$3:$BN$5,MAX($U$6:$BM$6)+2-BI$6,0),"")</f>
        <v/>
      </c>
      <c r="BJ8" s="47" t="str">
        <f>IFERROR(VLOOKUP($B8,BJ$3:$BN$5,MAX($U$6:$BM$6)+2-BJ$6,0),"")</f>
        <v/>
      </c>
      <c r="BK8" s="47" t="str">
        <f>IFERROR(VLOOKUP($B8,BK$3:$BN$5,MAX($U$6:$BM$6)+2-BK$6,0),"")</f>
        <v/>
      </c>
      <c r="BL8" s="47" t="str">
        <f>IFERROR(VLOOKUP($B8,BL$3:$BN$5,MAX($U$6:$BM$6)+2-BL$6,0),"")</f>
        <v/>
      </c>
      <c r="BM8" s="47" t="str">
        <f>IFERROR(VLOOKUP($B8,BM$3:$BN$5,MAX($U$6:$BM$6)+2-BM$6,0),"")</f>
        <v/>
      </c>
      <c r="BN8" s="46">
        <f>IF(ISNUMBER(R8),IF(R8&lt;21,40-(R8-1)*2,1),R8)</f>
        <v>0</v>
      </c>
      <c r="BO8" s="48">
        <f>IFERROR(VLOOKUP(B8,EM:EN,2,0),"")</f>
        <v>1</v>
      </c>
      <c r="BP8" s="48">
        <v>1</v>
      </c>
      <c r="BQ8" s="49" t="str">
        <f>IFERROR(VLOOKUP(B8,EO:EP,2,0),"")</f>
        <v/>
      </c>
      <c r="BR8" s="50">
        <f>SUM(DK8+EG8)</f>
        <v>0</v>
      </c>
      <c r="BS8" s="51">
        <f>SUM(BT8:CN8)+BR8*20</f>
        <v>0</v>
      </c>
      <c r="BT8" s="52" t="str">
        <f>IFERROR(VLOOKUP($B8,BT$2:$CN$5,MAX($BT$6:$CM$6)+2-BT$6,0)*BT$7,"")</f>
        <v/>
      </c>
      <c r="BU8" s="52" t="str">
        <f>IFERROR(VLOOKUP($B8,BU$2:$CN$5,MAX($BT$6:$CM$6)+2-BU$6,0)*BU$7,"")</f>
        <v/>
      </c>
      <c r="BV8" s="52" t="str">
        <f>IFERROR(VLOOKUP($B8,BV$2:$CN$5,MAX($BT$6:$CM$6)+2-BV$6,0)*BV$7,"")</f>
        <v/>
      </c>
      <c r="BW8" s="52" t="str">
        <f>IFERROR(VLOOKUP($B8,BW$2:$CN$5,MAX($BT$6:$CM$6)+2-BW$6,0)*BW$7,"")</f>
        <v/>
      </c>
      <c r="BX8" s="52" t="str">
        <f>IFERROR(VLOOKUP($B8,BX$2:$CN$5,MAX($BT$6:$CM$6)+2-BX$6,0)*BX$7,"")</f>
        <v/>
      </c>
      <c r="BY8" s="52" t="str">
        <f>IFERROR(VLOOKUP($B8,BY$2:$CN$5,MAX($BT$6:$CM$6)+2-BY$6,0)*BY$7,"")</f>
        <v/>
      </c>
      <c r="BZ8" s="52" t="str">
        <f>IFERROR(VLOOKUP($B8,BZ$2:$CN$5,MAX($BT$6:$CM$6)+2-BZ$6,0)*BZ$7,"")</f>
        <v/>
      </c>
      <c r="CA8" s="52" t="str">
        <f>IFERROR(VLOOKUP($B8,CA$2:$CN$5,MAX($BT$6:$CM$6)+2-CA$6,0)*CA$7,"")</f>
        <v/>
      </c>
      <c r="CB8" s="52" t="str">
        <f>IFERROR(VLOOKUP($B8,CB$2:$CN$5,MAX($BT$6:$CM$6)+2-CB$6,0)*CB$7,"")</f>
        <v/>
      </c>
      <c r="CC8" s="52" t="str">
        <f>IFERROR(VLOOKUP($B8,CC$2:$CN$5,MAX($BT$6:$CM$6)+2-CC$6,0)*CC$7,"")</f>
        <v/>
      </c>
      <c r="CD8" s="52" t="str">
        <f>IFERROR(VLOOKUP($B8,CD$2:$CN$5,MAX($BT$6:$CM$6)+2-CD$6,0)*CD$7,"")</f>
        <v/>
      </c>
      <c r="CE8" s="52" t="str">
        <f>IFERROR(VLOOKUP($B8,CE$2:$CN$5,MAX($BT$6:$CM$6)+2-CE$6,0)*CE$7,"")</f>
        <v/>
      </c>
      <c r="CF8" s="52" t="str">
        <f>IFERROR(VLOOKUP($B8,CF$2:$CN$5,MAX($BT$6:$CM$6)+2-CF$6,0)*CF$7,"")</f>
        <v/>
      </c>
      <c r="CG8" s="52" t="str">
        <f>IFERROR(VLOOKUP($B8,CG$2:$CN$5,MAX($BT$6:$CM$6)+2-CG$6,0)*CG$7,"")</f>
        <v/>
      </c>
      <c r="CH8" s="52" t="str">
        <f>IFERROR(VLOOKUP($B8,CH$2:$CN$5,MAX($BT$6:$CM$6)+2-CH$6,0)*CH$7,"")</f>
        <v/>
      </c>
      <c r="CI8" s="52" t="str">
        <f>IFERROR(VLOOKUP($B8,CI$2:$CN$5,MAX($BT$6:$CM$6)+2-CI$6,0)*CI$7,"")</f>
        <v/>
      </c>
      <c r="CJ8" s="52" t="str">
        <f>IFERROR(VLOOKUP($B8,CJ$2:$CN$5,MAX($BT$6:$CM$6)+2-CJ$6,0)*CJ$7,"")</f>
        <v/>
      </c>
      <c r="CK8" s="52" t="str">
        <f>IFERROR(VLOOKUP($B8,CK$2:$CN$5,MAX($BT$6:$CM$6)+2-CK$6,0)*CK$7,"")</f>
        <v/>
      </c>
      <c r="CL8" s="52" t="str">
        <f>IFERROR(VLOOKUP($B8,CL$2:$CN$5,MAX($BT$6:$CM$6)+2-CL$6,0)*CL$7,"")</f>
        <v/>
      </c>
      <c r="CM8" s="52" t="str">
        <f>IFERROR(VLOOKUP($B8,CM$2:$CN$5,MAX($BT$6:$CM$6)+2-CM$6,0)*CM$7,"")</f>
        <v/>
      </c>
      <c r="CP8" s="53"/>
      <c r="CQ8" s="54" t="str">
        <f>IFERROR(VLOOKUP($B8,BT$49:$CN$58,MAX($CQ$6:$DJ$6)+2-CQ$6,0)*CQ$7,"")</f>
        <v/>
      </c>
      <c r="CR8" s="54" t="str">
        <f>IFERROR(VLOOKUP($B8,BU$49:$CN$58,MAX($CQ$6:$DJ$6)+2-CR$6,0)*CR$7,"")</f>
        <v/>
      </c>
      <c r="CS8" s="54" t="str">
        <f>IFERROR(VLOOKUP($B8,BV$49:$CN$58,MAX($CQ$6:$DJ$6)+2-CS$6,0)*CS$7,"")</f>
        <v/>
      </c>
      <c r="CT8" s="54" t="str">
        <f>IFERROR(VLOOKUP($B8,BW$49:$CN$58,MAX($CQ$6:$DJ$6)+2-CT$6,0)*CT$7,"")</f>
        <v/>
      </c>
      <c r="CU8" s="54" t="str">
        <f>IFERROR(VLOOKUP($B8,BX$49:$CN$58,MAX($CQ$6:$DJ$6)+2-CU$6,0)*CU$7,"")</f>
        <v/>
      </c>
      <c r="CV8" s="54" t="str">
        <f>IFERROR(VLOOKUP($B8,BY$49:$CN$58,MAX($CQ$6:$DJ$6)+2-CV$6,0)*CV$7,"")</f>
        <v/>
      </c>
      <c r="CW8" s="54" t="str">
        <f>IFERROR(VLOOKUP($B8,BZ$49:$CN$58,MAX($CQ$6:$DJ$6)+2-CW$6,0)*CW$7,"")</f>
        <v/>
      </c>
      <c r="CX8" s="54" t="str">
        <f>IFERROR(VLOOKUP($B8,CA$49:$CN$58,MAX($CQ$6:$DJ$6)+2-CX$6,0)*CX$7,"")</f>
        <v/>
      </c>
      <c r="CY8" s="54" t="str">
        <f>IFERROR(VLOOKUP($B8,CB$49:$CN$58,MAX($CQ$6:$DJ$6)+2-CY$6,0)*CY$7,"")</f>
        <v/>
      </c>
      <c r="CZ8" s="54" t="str">
        <f>IFERROR(VLOOKUP($B8,CC$49:$CN$58,MAX($CQ$6:$DJ$6)+2-CZ$6,0)*CZ$7,"")</f>
        <v/>
      </c>
      <c r="DA8" s="54" t="str">
        <f>IFERROR(VLOOKUP($B8,CD$49:$CN$58,MAX($CQ$6:$DJ$6)+2-DA$6,0)*DA$7,"")</f>
        <v/>
      </c>
      <c r="DB8" s="54" t="str">
        <f>IFERROR(VLOOKUP($B8,CE$49:$CN$58,MAX($CQ$6:$DJ$6)+2-DB$6,0)*DB$7,"")</f>
        <v/>
      </c>
      <c r="DC8" s="54" t="str">
        <f>IFERROR(VLOOKUP($B8,CF$49:$CN$58,MAX($CQ$6:$DJ$6)+2-DC$6,0)*DC$7,"")</f>
        <v/>
      </c>
      <c r="DD8" s="54" t="str">
        <f>IFERROR(VLOOKUP($B8,CG$49:$CN$58,MAX($CQ$6:$DJ$6)+2-DD$6,0)*DD$7,"")</f>
        <v/>
      </c>
      <c r="DE8" s="54" t="str">
        <f>IFERROR(VLOOKUP($B8,CH$49:$CN$58,MAX($CQ$6:$DJ$6)+2-DE$6,0)*DE$7,"")</f>
        <v/>
      </c>
      <c r="DF8" s="54" t="str">
        <f>IFERROR(VLOOKUP($B8,CI$49:$CN$58,MAX($CQ$6:$DJ$6)+2-DF$6,0)*DF$7,"")</f>
        <v/>
      </c>
      <c r="DG8" s="54" t="str">
        <f>IFERROR(VLOOKUP($B8,CJ$49:$CN$58,MAX($CQ$6:$DJ$6)+2-DG$6,0)*DG$7,"")</f>
        <v/>
      </c>
      <c r="DH8" s="54" t="str">
        <f>IFERROR(VLOOKUP($B8,CK$49:$CN$58,MAX($CQ$6:$DJ$6)+2-DH$6,0)*DH$7,"")</f>
        <v/>
      </c>
      <c r="DI8" s="54" t="str">
        <f>IFERROR(VLOOKUP($B8,CL$49:$CN$58,MAX($CQ$6:$DJ$6)+2-DI$6,0)*DI$7,"")</f>
        <v/>
      </c>
      <c r="DJ8" s="54" t="str">
        <f>IFERROR(VLOOKUP($B8,CM$49:$CN$58,MAX($CQ$6:$DJ$6)+2-DJ$6,0)*DJ$7,"")</f>
        <v/>
      </c>
      <c r="DK8" s="55">
        <f>SUM(CQ8:DJ8)</f>
        <v>0</v>
      </c>
      <c r="DM8" s="56" t="str">
        <f>IFERROR(VLOOKUP($B8,BT$60:$CN$69,MAX($BT$6:$CM$6)+2-DM$6,0)*DM$7,"")</f>
        <v/>
      </c>
      <c r="DN8" s="56" t="str">
        <f>IFERROR(VLOOKUP($B8,BU$60:$CN$69,MAX($BT$6:$CM$6)+2-DN$6,0)*DN$7,"")</f>
        <v/>
      </c>
      <c r="DO8" s="56" t="str">
        <f>IFERROR(VLOOKUP($B8,BV$60:$CN$69,MAX($BT$6:$CM$6)+2-DO$6,0)*DO$7,"")</f>
        <v/>
      </c>
      <c r="DP8" s="56" t="str">
        <f>IFERROR(VLOOKUP($B8,BW$60:$CN$69,MAX($BT$6:$CM$6)+2-DP$6,0)*DP$7,"")</f>
        <v/>
      </c>
      <c r="DQ8" s="56" t="str">
        <f>IFERROR(VLOOKUP($B8,BX$60:$CN$69,MAX($BT$6:$CM$6)+2-DQ$6,0)*DQ$7,"")</f>
        <v/>
      </c>
      <c r="DR8" s="56" t="str">
        <f>IFERROR(VLOOKUP($B8,BY$60:$CN$69,MAX($BT$6:$CM$6)+2-DR$6,0)*DR$7,"")</f>
        <v/>
      </c>
      <c r="DS8" s="56" t="str">
        <f>IFERROR(VLOOKUP($B8,BZ$60:$CN$69,MAX($BT$6:$CM$6)+2-DS$6,0)*DS$7,"")</f>
        <v/>
      </c>
      <c r="DT8" s="56" t="str">
        <f>IFERROR(VLOOKUP($B8,CA$60:$CN$69,MAX($BT$6:$CM$6)+2-DT$6,0)*DT$7,"")</f>
        <v/>
      </c>
      <c r="DU8" s="56" t="str">
        <f>IFERROR(VLOOKUP($B8,CB$60:$CN$69,MAX($BT$6:$CM$6)+2-DU$6,0)*DU$7,"")</f>
        <v/>
      </c>
      <c r="DV8" s="56" t="str">
        <f>IFERROR(VLOOKUP($B8,CC$60:$CN$69,MAX($BT$6:$CM$6)+2-DV$6,0)*DV$7,"")</f>
        <v/>
      </c>
      <c r="DW8" s="56" t="str">
        <f>IFERROR(VLOOKUP($B8,CD$60:$CN$69,MAX($BT$6:$CM$6)+2-DW$6,0)*DW$7,"")</f>
        <v/>
      </c>
      <c r="DX8" s="56" t="str">
        <f>IFERROR(VLOOKUP($B8,CE$60:$CN$69,MAX($BT$6:$CM$6)+2-DX$6,0)*DX$7,"")</f>
        <v/>
      </c>
      <c r="DY8" s="56" t="str">
        <f>IFERROR(VLOOKUP($B8,CF$60:$CN$69,MAX($BT$6:$CM$6)+2-DY$6,0)*DY$7,"")</f>
        <v/>
      </c>
      <c r="DZ8" s="56" t="str">
        <f>IFERROR(VLOOKUP($B8,CG$60:$CN$69,MAX($BT$6:$CM$6)+2-DZ$6,0)*DZ$7,"")</f>
        <v/>
      </c>
      <c r="EA8" s="56" t="str">
        <f>IFERROR(VLOOKUP($B8,CH$60:$CN$69,MAX($BT$6:$CM$6)+2-EA$6,0)*EA$7,"")</f>
        <v/>
      </c>
      <c r="EB8" s="56" t="str">
        <f>IFERROR(VLOOKUP($B8,CI$60:$CN$69,MAX($BT$6:$CM$6)+2-EB$6,0)*EB$7,"")</f>
        <v/>
      </c>
      <c r="EC8" s="56" t="str">
        <f>IFERROR(VLOOKUP($B8,CJ$60:$CN$69,MAX($BT$6:$CM$6)+2-EC$6,0)*EC$7,"")</f>
        <v/>
      </c>
      <c r="ED8" s="56" t="str">
        <f>IFERROR(VLOOKUP($B8,CK$60:$CN$69,MAX($BT$6:$CM$6)+2-ED$6,0)*ED$7,"")</f>
        <v/>
      </c>
      <c r="EE8" s="56" t="str">
        <f>IFERROR(VLOOKUP($B8,CL$60:$CN$69,MAX($BT$6:$CM$6)+2-EE$6,0)*EE$7,"")</f>
        <v/>
      </c>
      <c r="EF8" s="56" t="str">
        <f>IFERROR(VLOOKUP($B8,CM$60:$CN$69,MAX($BT$6:$CM$6)+2-EF$6,0)*EF$7,"")</f>
        <v/>
      </c>
      <c r="EG8" s="57">
        <f>SUM(DM8:EF8)</f>
        <v>0</v>
      </c>
      <c r="EI8" s="1">
        <v>9</v>
      </c>
      <c r="EJ8" s="1">
        <v>1</v>
      </c>
      <c r="EL8" s="1">
        <v>1</v>
      </c>
      <c r="EM8" s="1">
        <v>9</v>
      </c>
      <c r="EN8" s="1">
        <v>1</v>
      </c>
      <c r="EO8" s="1"/>
      <c r="EP8" s="1">
        <v>1</v>
      </c>
    </row>
    <row r="9" spans="1:146" ht="18">
      <c r="A9" s="36" t="s">
        <v>28</v>
      </c>
      <c r="B9" s="87">
        <v>8</v>
      </c>
      <c r="C9" s="87"/>
      <c r="D9" s="99" t="s">
        <v>147</v>
      </c>
      <c r="E9" s="99" t="s">
        <v>247</v>
      </c>
      <c r="F9" s="99" t="s">
        <v>155</v>
      </c>
      <c r="G9" s="42"/>
      <c r="H9" s="43">
        <f>IFERROR(VLOOKUP($B9,$B:$CM,H$5,0),"")</f>
        <v>2</v>
      </c>
      <c r="I9" s="43">
        <f>IFERROR(VLOOKUP($B9,$B:$CM,I$5,0),0)</f>
        <v>2</v>
      </c>
      <c r="J9" s="43">
        <f>IFERROR(VLOOKUP($B9,$B:$CM,J$5,0),"")</f>
        <v>0</v>
      </c>
      <c r="K9" s="43">
        <f>IFERROR(VLOOKUP($B9,$B:$CM,K$5,0),0)</f>
        <v>0</v>
      </c>
      <c r="L9" s="43">
        <f>IFERROR(VLOOKUP($B9,$B:$CM,L$5,0),"")</f>
        <v>2</v>
      </c>
      <c r="M9" s="43">
        <f>IF(IFERROR(VLOOKUP($B9,$B:$CM,M$5,0),"")="",0,IFERROR(VLOOKUP($B9,$B:$CM,M$5,0),0))</f>
        <v>2</v>
      </c>
      <c r="N9" s="43">
        <f>BS9</f>
        <v>0</v>
      </c>
      <c r="O9" s="44">
        <f>Q9+BP9</f>
        <v>4</v>
      </c>
      <c r="P9" s="45">
        <f>IFERROR(VLOOKUP(B9,EI:EJ,2,0),"")</f>
        <v>2</v>
      </c>
      <c r="Q9" s="45">
        <v>2</v>
      </c>
      <c r="R9" s="46"/>
      <c r="S9" s="46" t="str">
        <f>IFERROR(VLOOKUP(B9,EK:EL,2,0),"")</f>
        <v/>
      </c>
      <c r="T9" s="46">
        <f>SUM(U9:BM9)</f>
        <v>0</v>
      </c>
      <c r="U9" s="47" t="str">
        <f>IFERROR(VLOOKUP($B9,U$3:$BN$5,MAX($U$6:$BM$6)+2-U$6,0),"")</f>
        <v/>
      </c>
      <c r="V9" s="47" t="str">
        <f>IFERROR(VLOOKUP($B9,V$3:$BN$5,MAX($U$6:$BM$6)+2-V$6,0),"")</f>
        <v/>
      </c>
      <c r="W9" s="47" t="str">
        <f>IFERROR(VLOOKUP($B9,W$3:$BN$5,MAX($U$6:$BM$6)+2-W$6,0),"")</f>
        <v/>
      </c>
      <c r="X9" s="47" t="str">
        <f>IFERROR(VLOOKUP($B9,X$3:$BN$5,MAX($U$6:$BM$6)+2-X$6,0),"")</f>
        <v/>
      </c>
      <c r="Y9" s="47" t="str">
        <f>IFERROR(VLOOKUP($B9,Y$3:$BN$5,MAX($U$6:$BM$6)+2-Y$6,0),"")</f>
        <v/>
      </c>
      <c r="Z9" s="47" t="str">
        <f>IFERROR(VLOOKUP($B9,Z$3:$BN$5,MAX($U$6:$BM$6)+2-Z$6,0),"")</f>
        <v/>
      </c>
      <c r="AA9" s="47" t="str">
        <f>IFERROR(VLOOKUP($B9,AA$3:$BN$5,MAX($U$6:$BM$6)+2-AA$6,0),"")</f>
        <v/>
      </c>
      <c r="AB9" s="47" t="str">
        <f>IFERROR(VLOOKUP($B9,AB$3:$BN$5,MAX($U$6:$BM$6)+2-AB$6,0),"")</f>
        <v/>
      </c>
      <c r="AC9" s="47" t="str">
        <f>IFERROR(VLOOKUP($B9,AC$3:$BN$5,MAX($U$6:$BM$6)+2-AC$6,0),"")</f>
        <v/>
      </c>
      <c r="AD9" s="47" t="str">
        <f>IFERROR(VLOOKUP($B9,AD$3:$BN$5,MAX($U$6:$BM$6)+2-AD$6,0),"")</f>
        <v/>
      </c>
      <c r="AE9" s="47" t="str">
        <f>IFERROR(VLOOKUP($B9,AE$3:$BN$5,MAX($U$6:$BM$6)+2-AE$6,0),"")</f>
        <v/>
      </c>
      <c r="AF9" s="47" t="str">
        <f>IFERROR(VLOOKUP($B9,AF$3:$BN$5,MAX($U$6:$BM$6)+2-AF$6,0),"")</f>
        <v/>
      </c>
      <c r="AG9" s="47" t="str">
        <f>IFERROR(VLOOKUP($B9,AG$3:$BN$5,MAX($U$6:$BM$6)+2-AG$6,0),"")</f>
        <v/>
      </c>
      <c r="AH9" s="47" t="str">
        <f>IFERROR(VLOOKUP($B9,AH$3:$BN$5,MAX($U$6:$BM$6)+2-AH$6,0),"")</f>
        <v/>
      </c>
      <c r="AI9" s="47" t="str">
        <f>IFERROR(VLOOKUP($B9,AI$3:$BN$5,MAX($U$6:$BM$6)+2-AI$6,0),"")</f>
        <v/>
      </c>
      <c r="AJ9" s="47" t="str">
        <f>IFERROR(VLOOKUP($B9,AJ$3:$BN$5,MAX($U$6:$BM$6)+2-AJ$6,0),"")</f>
        <v/>
      </c>
      <c r="AK9" s="47" t="str">
        <f>IFERROR(VLOOKUP($B9,AK$3:$BN$5,MAX($U$6:$BM$6)+2-AK$6,0),"")</f>
        <v/>
      </c>
      <c r="AL9" s="47" t="str">
        <f>IFERROR(VLOOKUP($B9,AL$3:$BN$5,MAX($U$6:$BM$6)+2-AL$6,0),"")</f>
        <v/>
      </c>
      <c r="AM9" s="47" t="str">
        <f>IFERROR(VLOOKUP($B9,AM$3:$BN$5,MAX($U$6:$BM$6)+2-AM$6,0),"")</f>
        <v/>
      </c>
      <c r="AN9" s="47" t="str">
        <f>IFERROR(VLOOKUP($B9,AN$3:$BN$5,MAX($U$6:$BM$6)+2-AN$6,0),"")</f>
        <v/>
      </c>
      <c r="AO9" s="47" t="str">
        <f>IFERROR(VLOOKUP($B9,AO$3:$BN$5,MAX($U$6:$BM$6)+2-AO$6,0),"")</f>
        <v/>
      </c>
      <c r="AP9" s="47" t="str">
        <f>IFERROR(VLOOKUP($B9,AP$3:$BN$5,MAX($U$6:$BM$6)+2-AP$6,0),"")</f>
        <v/>
      </c>
      <c r="AQ9" s="47" t="str">
        <f>IFERROR(VLOOKUP($B9,AQ$3:$BN$5,MAX($U$6:$BM$6)+2-AQ$6,0),"")</f>
        <v/>
      </c>
      <c r="AR9" s="47" t="str">
        <f>IFERROR(VLOOKUP($B9,AR$3:$BN$5,MAX($U$6:$BM$6)+2-AR$6,0),"")</f>
        <v/>
      </c>
      <c r="AS9" s="47" t="str">
        <f>IFERROR(VLOOKUP($B9,AS$3:$BN$5,MAX($U$6:$BM$6)+2-AS$6,0),"")</f>
        <v/>
      </c>
      <c r="AT9" s="47" t="str">
        <f>IFERROR(VLOOKUP($B9,AT$3:$BN$5,MAX($U$6:$BM$6)+2-AT$6,0),"")</f>
        <v/>
      </c>
      <c r="AU9" s="47" t="str">
        <f>IFERROR(VLOOKUP($B9,AU$3:$BN$5,MAX($U$6:$BM$6)+2-AU$6,0),"")</f>
        <v/>
      </c>
      <c r="AV9" s="47" t="str">
        <f>IFERROR(VLOOKUP($B9,AV$3:$BN$5,MAX($U$6:$BM$6)+2-AV$6,0),"")</f>
        <v/>
      </c>
      <c r="AW9" s="47" t="str">
        <f>IFERROR(VLOOKUP($B9,AW$3:$BN$5,MAX($U$6:$BM$6)+2-AW$6,0),"")</f>
        <v/>
      </c>
      <c r="AX9" s="47" t="str">
        <f>IFERROR(VLOOKUP($B9,AX$3:$BN$5,MAX($U$6:$BM$6)+2-AX$6,0),"")</f>
        <v/>
      </c>
      <c r="AY9" s="47" t="str">
        <f>IFERROR(VLOOKUP($B9,AY$3:$BN$5,MAX($U$6:$BM$6)+2-AY$6,0),"")</f>
        <v/>
      </c>
      <c r="AZ9" s="47" t="str">
        <f>IFERROR(VLOOKUP($B9,AZ$3:$BN$5,MAX($U$6:$BM$6)+2-AZ$6,0),"")</f>
        <v/>
      </c>
      <c r="BA9" s="47" t="str">
        <f>IFERROR(VLOOKUP($B9,BA$3:$BN$5,MAX($U$6:$BM$6)+2-BA$6,0),"")</f>
        <v/>
      </c>
      <c r="BB9" s="47" t="str">
        <f>IFERROR(VLOOKUP($B9,BB$3:$BN$5,MAX($U$6:$BM$6)+2-BB$6,0),"")</f>
        <v/>
      </c>
      <c r="BC9" s="47" t="str">
        <f>IFERROR(VLOOKUP($B9,BC$3:$BN$5,MAX($U$6:$BM$6)+2-BC$6,0),"")</f>
        <v/>
      </c>
      <c r="BD9" s="47" t="str">
        <f>IFERROR(VLOOKUP($B9,BD$3:$BN$5,MAX($U$6:$BM$6)+2-BD$6,0),"")</f>
        <v/>
      </c>
      <c r="BE9" s="47" t="str">
        <f>IFERROR(VLOOKUP($B9,BE$3:$BN$5,MAX($U$6:$BM$6)+2-BE$6,0),"")</f>
        <v/>
      </c>
      <c r="BF9" s="47" t="str">
        <f>IFERROR(VLOOKUP($B9,BF$3:$BN$5,MAX($U$6:$BM$6)+2-BF$6,0),"")</f>
        <v/>
      </c>
      <c r="BG9" s="47" t="str">
        <f>IFERROR(VLOOKUP($B9,BG$3:$BN$5,MAX($U$6:$BM$6)+2-BG$6,0),"")</f>
        <v/>
      </c>
      <c r="BH9" s="47" t="str">
        <f>IFERROR(VLOOKUP($B9,BH$3:$BN$5,MAX($U$6:$BM$6)+2-BH$6,0),"")</f>
        <v/>
      </c>
      <c r="BI9" s="47" t="str">
        <f>IFERROR(VLOOKUP($B9,BI$3:$BN$5,MAX($U$6:$BM$6)+2-BI$6,0),"")</f>
        <v/>
      </c>
      <c r="BJ9" s="47" t="str">
        <f>IFERROR(VLOOKUP($B9,BJ$3:$BN$5,MAX($U$6:$BM$6)+2-BJ$6,0),"")</f>
        <v/>
      </c>
      <c r="BK9" s="47" t="str">
        <f>IFERROR(VLOOKUP($B9,BK$3:$BN$5,MAX($U$6:$BM$6)+2-BK$6,0),"")</f>
        <v/>
      </c>
      <c r="BL9" s="47" t="str">
        <f>IFERROR(VLOOKUP($B9,BL$3:$BN$5,MAX($U$6:$BM$6)+2-BL$6,0),"")</f>
        <v/>
      </c>
      <c r="BM9" s="47" t="str">
        <f>IFERROR(VLOOKUP($B9,BM$3:$BN$5,MAX($U$6:$BM$6)+2-BM$6,0),"")</f>
        <v/>
      </c>
      <c r="BN9" s="46">
        <f>IF(ISNUMBER(R9),IF(R9&lt;21,40-(R9-1)*2,1),R9)</f>
        <v>0</v>
      </c>
      <c r="BO9" s="48">
        <f>IFERROR(VLOOKUP(B9,EM:EN,2,0),"")</f>
        <v>2</v>
      </c>
      <c r="BP9" s="48">
        <v>2</v>
      </c>
      <c r="BQ9" s="49" t="str">
        <f>IFERROR(VLOOKUP(B9,EO:EP,2,0),"")</f>
        <v/>
      </c>
      <c r="BR9" s="50">
        <f>SUM(DK9+EG9)</f>
        <v>0</v>
      </c>
      <c r="BS9" s="51">
        <f>SUM(BT9:CN9)+BR9*20</f>
        <v>0</v>
      </c>
      <c r="BT9" s="52" t="str">
        <f>IFERROR(VLOOKUP($B9,BT$2:$CN$5,MAX($BT$6:$CM$6)+2-BT$6,0)*BT$7,"")</f>
        <v/>
      </c>
      <c r="BU9" s="52" t="str">
        <f>IFERROR(VLOOKUP($B9,BU$2:$CN$5,MAX($BT$6:$CM$6)+2-BU$6,0)*BU$7,"")</f>
        <v/>
      </c>
      <c r="BV9" s="52" t="str">
        <f>IFERROR(VLOOKUP($B9,BV$2:$CN$5,MAX($BT$6:$CM$6)+2-BV$6,0)*BV$7,"")</f>
        <v/>
      </c>
      <c r="BW9" s="52" t="str">
        <f>IFERROR(VLOOKUP($B9,BW$2:$CN$5,MAX($BT$6:$CM$6)+2-BW$6,0)*BW$7,"")</f>
        <v/>
      </c>
      <c r="BX9" s="52" t="str">
        <f>IFERROR(VLOOKUP($B9,BX$2:$CN$5,MAX($BT$6:$CM$6)+2-BX$6,0)*BX$7,"")</f>
        <v/>
      </c>
      <c r="BY9" s="52" t="str">
        <f>IFERROR(VLOOKUP($B9,BY$2:$CN$5,MAX($BT$6:$CM$6)+2-BY$6,0)*BY$7,"")</f>
        <v/>
      </c>
      <c r="BZ9" s="52" t="str">
        <f>IFERROR(VLOOKUP($B9,BZ$2:$CN$5,MAX($BT$6:$CM$6)+2-BZ$6,0)*BZ$7,"")</f>
        <v/>
      </c>
      <c r="CA9" s="52" t="str">
        <f>IFERROR(VLOOKUP($B9,CA$2:$CN$5,MAX($BT$6:$CM$6)+2-CA$6,0)*CA$7,"")</f>
        <v/>
      </c>
      <c r="CB9" s="52" t="str">
        <f>IFERROR(VLOOKUP($B9,CB$2:$CN$5,MAX($BT$6:$CM$6)+2-CB$6,0)*CB$7,"")</f>
        <v/>
      </c>
      <c r="CC9" s="52" t="str">
        <f>IFERROR(VLOOKUP($B9,CC$2:$CN$5,MAX($BT$6:$CM$6)+2-CC$6,0)*CC$7,"")</f>
        <v/>
      </c>
      <c r="CD9" s="52" t="str">
        <f>IFERROR(VLOOKUP($B9,CD$2:$CN$5,MAX($BT$6:$CM$6)+2-CD$6,0)*CD$7,"")</f>
        <v/>
      </c>
      <c r="CE9" s="52" t="str">
        <f>IFERROR(VLOOKUP($B9,CE$2:$CN$5,MAX($BT$6:$CM$6)+2-CE$6,0)*CE$7,"")</f>
        <v/>
      </c>
      <c r="CF9" s="52" t="str">
        <f>IFERROR(VLOOKUP($B9,CF$2:$CN$5,MAX($BT$6:$CM$6)+2-CF$6,0)*CF$7,"")</f>
        <v/>
      </c>
      <c r="CG9" s="52" t="str">
        <f>IFERROR(VLOOKUP($B9,CG$2:$CN$5,MAX($BT$6:$CM$6)+2-CG$6,0)*CG$7,"")</f>
        <v/>
      </c>
      <c r="CH9" s="52" t="str">
        <f>IFERROR(VLOOKUP($B9,CH$2:$CN$5,MAX($BT$6:$CM$6)+2-CH$6,0)*CH$7,"")</f>
        <v/>
      </c>
      <c r="CI9" s="52" t="str">
        <f>IFERROR(VLOOKUP($B9,CI$2:$CN$5,MAX($BT$6:$CM$6)+2-CI$6,0)*CI$7,"")</f>
        <v/>
      </c>
      <c r="CJ9" s="52" t="str">
        <f>IFERROR(VLOOKUP($B9,CJ$2:$CN$5,MAX($BT$6:$CM$6)+2-CJ$6,0)*CJ$7,"")</f>
        <v/>
      </c>
      <c r="CK9" s="52" t="str">
        <f>IFERROR(VLOOKUP($B9,CK$2:$CN$5,MAX($BT$6:$CM$6)+2-CK$6,0)*CK$7,"")</f>
        <v/>
      </c>
      <c r="CL9" s="52" t="str">
        <f>IFERROR(VLOOKUP($B9,CL$2:$CN$5,MAX($BT$6:$CM$6)+2-CL$6,0)*CL$7,"")</f>
        <v/>
      </c>
      <c r="CM9" s="52" t="str">
        <f>IFERROR(VLOOKUP($B9,CM$2:$CN$5,MAX($BT$6:$CM$6)+2-CM$6,0)*CM$7,"")</f>
        <v/>
      </c>
      <c r="CP9" s="53"/>
      <c r="CQ9" s="54" t="str">
        <f>IFERROR(VLOOKUP($B9,BT$49:$CN$58,MAX($CQ$6:$DJ$6)+2-CQ$6,0)*CQ$7,"")</f>
        <v/>
      </c>
      <c r="CR9" s="54" t="str">
        <f>IFERROR(VLOOKUP($B9,BU$49:$CN$58,MAX($CQ$6:$DJ$6)+2-CR$6,0)*CR$7,"")</f>
        <v/>
      </c>
      <c r="CS9" s="54" t="str">
        <f>IFERROR(VLOOKUP($B9,BV$49:$CN$58,MAX($CQ$6:$DJ$6)+2-CS$6,0)*CS$7,"")</f>
        <v/>
      </c>
      <c r="CT9" s="54" t="str">
        <f>IFERROR(VLOOKUP($B9,BW$49:$CN$58,MAX($CQ$6:$DJ$6)+2-CT$6,0)*CT$7,"")</f>
        <v/>
      </c>
      <c r="CU9" s="54" t="str">
        <f>IFERROR(VLOOKUP($B9,BX$49:$CN$58,MAX($CQ$6:$DJ$6)+2-CU$6,0)*CU$7,"")</f>
        <v/>
      </c>
      <c r="CV9" s="54" t="str">
        <f>IFERROR(VLOOKUP($B9,BY$49:$CN$58,MAX($CQ$6:$DJ$6)+2-CV$6,0)*CV$7,"")</f>
        <v/>
      </c>
      <c r="CW9" s="54" t="str">
        <f>IFERROR(VLOOKUP($B9,BZ$49:$CN$58,MAX($CQ$6:$DJ$6)+2-CW$6,0)*CW$7,"")</f>
        <v/>
      </c>
      <c r="CX9" s="54" t="str">
        <f>IFERROR(VLOOKUP($B9,CA$49:$CN$58,MAX($CQ$6:$DJ$6)+2-CX$6,0)*CX$7,"")</f>
        <v/>
      </c>
      <c r="CY9" s="54" t="str">
        <f>IFERROR(VLOOKUP($B9,CB$49:$CN$58,MAX($CQ$6:$DJ$6)+2-CY$6,0)*CY$7,"")</f>
        <v/>
      </c>
      <c r="CZ9" s="54" t="str">
        <f>IFERROR(VLOOKUP($B9,CC$49:$CN$58,MAX($CQ$6:$DJ$6)+2-CZ$6,0)*CZ$7,"")</f>
        <v/>
      </c>
      <c r="DA9" s="54" t="str">
        <f>IFERROR(VLOOKUP($B9,CD$49:$CN$58,MAX($CQ$6:$DJ$6)+2-DA$6,0)*DA$7,"")</f>
        <v/>
      </c>
      <c r="DB9" s="54" t="str">
        <f>IFERROR(VLOOKUP($B9,CE$49:$CN$58,MAX($CQ$6:$DJ$6)+2-DB$6,0)*DB$7,"")</f>
        <v/>
      </c>
      <c r="DC9" s="54" t="str">
        <f>IFERROR(VLOOKUP($B9,CF$49:$CN$58,MAX($CQ$6:$DJ$6)+2-DC$6,0)*DC$7,"")</f>
        <v/>
      </c>
      <c r="DD9" s="54" t="str">
        <f>IFERROR(VLOOKUP($B9,CG$49:$CN$58,MAX($CQ$6:$DJ$6)+2-DD$6,0)*DD$7,"")</f>
        <v/>
      </c>
      <c r="DE9" s="54" t="str">
        <f>IFERROR(VLOOKUP($B9,CH$49:$CN$58,MAX($CQ$6:$DJ$6)+2-DE$6,0)*DE$7,"")</f>
        <v/>
      </c>
      <c r="DF9" s="54" t="str">
        <f>IFERROR(VLOOKUP($B9,CI$49:$CN$58,MAX($CQ$6:$DJ$6)+2-DF$6,0)*DF$7,"")</f>
        <v/>
      </c>
      <c r="DG9" s="54" t="str">
        <f>IFERROR(VLOOKUP($B9,CJ$49:$CN$58,MAX($CQ$6:$DJ$6)+2-DG$6,0)*DG$7,"")</f>
        <v/>
      </c>
      <c r="DH9" s="54" t="str">
        <f>IFERROR(VLOOKUP($B9,CK$49:$CN$58,MAX($CQ$6:$DJ$6)+2-DH$6,0)*DH$7,"")</f>
        <v/>
      </c>
      <c r="DI9" s="54" t="str">
        <f>IFERROR(VLOOKUP($B9,CL$49:$CN$58,MAX($CQ$6:$DJ$6)+2-DI$6,0)*DI$7,"")</f>
        <v/>
      </c>
      <c r="DJ9" s="54" t="str">
        <f>IFERROR(VLOOKUP($B9,CM$49:$CN$58,MAX($CQ$6:$DJ$6)+2-DJ$6,0)*DJ$7,"")</f>
        <v/>
      </c>
      <c r="DK9" s="55">
        <f>SUM(CQ9:DJ9)</f>
        <v>0</v>
      </c>
      <c r="DM9" s="56" t="str">
        <f>IFERROR(VLOOKUP($B9,BT$60:$CN$69,MAX($BT$6:$CM$6)+2-DM$6,0)*DM$7,"")</f>
        <v/>
      </c>
      <c r="DN9" s="56" t="str">
        <f>IFERROR(VLOOKUP($B9,BU$60:$CN$69,MAX($BT$6:$CM$6)+2-DN$6,0)*DN$7,"")</f>
        <v/>
      </c>
      <c r="DO9" s="56" t="str">
        <f>IFERROR(VLOOKUP($B9,BV$60:$CN$69,MAX($BT$6:$CM$6)+2-DO$6,0)*DO$7,"")</f>
        <v/>
      </c>
      <c r="DP9" s="56" t="str">
        <f>IFERROR(VLOOKUP($B9,BW$60:$CN$69,MAX($BT$6:$CM$6)+2-DP$6,0)*DP$7,"")</f>
        <v/>
      </c>
      <c r="DQ9" s="56" t="str">
        <f>IFERROR(VLOOKUP($B9,BX$60:$CN$69,MAX($BT$6:$CM$6)+2-DQ$6,0)*DQ$7,"")</f>
        <v/>
      </c>
      <c r="DR9" s="56" t="str">
        <f>IFERROR(VLOOKUP($B9,BY$60:$CN$69,MAX($BT$6:$CM$6)+2-DR$6,0)*DR$7,"")</f>
        <v/>
      </c>
      <c r="DS9" s="56" t="str">
        <f>IFERROR(VLOOKUP($B9,BZ$60:$CN$69,MAX($BT$6:$CM$6)+2-DS$6,0)*DS$7,"")</f>
        <v/>
      </c>
      <c r="DT9" s="56" t="str">
        <f>IFERROR(VLOOKUP($B9,CA$60:$CN$69,MAX($BT$6:$CM$6)+2-DT$6,0)*DT$7,"")</f>
        <v/>
      </c>
      <c r="DU9" s="56" t="str">
        <f>IFERROR(VLOOKUP($B9,CB$60:$CN$69,MAX($BT$6:$CM$6)+2-DU$6,0)*DU$7,"")</f>
        <v/>
      </c>
      <c r="DV9" s="56" t="str">
        <f>IFERROR(VLOOKUP($B9,CC$60:$CN$69,MAX($BT$6:$CM$6)+2-DV$6,0)*DV$7,"")</f>
        <v/>
      </c>
      <c r="DW9" s="56" t="str">
        <f>IFERROR(VLOOKUP($B9,CD$60:$CN$69,MAX($BT$6:$CM$6)+2-DW$6,0)*DW$7,"")</f>
        <v/>
      </c>
      <c r="DX9" s="56" t="str">
        <f>IFERROR(VLOOKUP($B9,CE$60:$CN$69,MAX($BT$6:$CM$6)+2-DX$6,0)*DX$7,"")</f>
        <v/>
      </c>
      <c r="DY9" s="56" t="str">
        <f>IFERROR(VLOOKUP($B9,CF$60:$CN$69,MAX($BT$6:$CM$6)+2-DY$6,0)*DY$7,"")</f>
        <v/>
      </c>
      <c r="DZ9" s="56" t="str">
        <f>IFERROR(VLOOKUP($B9,CG$60:$CN$69,MAX($BT$6:$CM$6)+2-DZ$6,0)*DZ$7,"")</f>
        <v/>
      </c>
      <c r="EA9" s="56" t="str">
        <f>IFERROR(VLOOKUP($B9,CH$60:$CN$69,MAX($BT$6:$CM$6)+2-EA$6,0)*EA$7,"")</f>
        <v/>
      </c>
      <c r="EB9" s="56" t="str">
        <f>IFERROR(VLOOKUP($B9,CI$60:$CN$69,MAX($BT$6:$CM$6)+2-EB$6,0)*EB$7,"")</f>
        <v/>
      </c>
      <c r="EC9" s="56" t="str">
        <f>IFERROR(VLOOKUP($B9,CJ$60:$CN$69,MAX($BT$6:$CM$6)+2-EC$6,0)*EC$7,"")</f>
        <v/>
      </c>
      <c r="ED9" s="56" t="str">
        <f>IFERROR(VLOOKUP($B9,CK$60:$CN$69,MAX($BT$6:$CM$6)+2-ED$6,0)*ED$7,"")</f>
        <v/>
      </c>
      <c r="EE9" s="56" t="str">
        <f>IFERROR(VLOOKUP($B9,CL$60:$CN$69,MAX($BT$6:$CM$6)+2-EE$6,0)*EE$7,"")</f>
        <v/>
      </c>
      <c r="EF9" s="56" t="str">
        <f>IFERROR(VLOOKUP($B9,CM$60:$CN$69,MAX($BT$6:$CM$6)+2-EF$6,0)*EF$7,"")</f>
        <v/>
      </c>
      <c r="EG9" s="57">
        <f>SUM(DM9:EF9)</f>
        <v>0</v>
      </c>
      <c r="EI9" s="1">
        <v>8</v>
      </c>
      <c r="EJ9" s="1">
        <v>2</v>
      </c>
      <c r="EL9" s="1">
        <v>2</v>
      </c>
      <c r="EM9" s="1">
        <v>8</v>
      </c>
      <c r="EN9" s="1">
        <v>2</v>
      </c>
      <c r="EO9" s="1"/>
      <c r="EP9" s="1">
        <v>2</v>
      </c>
    </row>
    <row r="10" spans="1:146" ht="18">
      <c r="A10" s="36" t="s">
        <v>29</v>
      </c>
      <c r="B10" s="87">
        <v>39</v>
      </c>
      <c r="C10" s="87"/>
      <c r="D10" s="99" t="s">
        <v>186</v>
      </c>
      <c r="E10" s="99" t="s">
        <v>247</v>
      </c>
      <c r="F10" s="99" t="s">
        <v>248</v>
      </c>
      <c r="G10" s="42"/>
      <c r="H10" s="43">
        <f>IFERROR(VLOOKUP($B10,$B:$CM,H$5,0),"")</f>
        <v>5</v>
      </c>
      <c r="I10" s="43">
        <f>IFERROR(VLOOKUP($B10,$B:$CM,I$5,0),0)</f>
        <v>5</v>
      </c>
      <c r="J10" s="43">
        <f>IFERROR(VLOOKUP($B10,$B:$CM,J$5,0),"")</f>
        <v>0</v>
      </c>
      <c r="K10" s="43">
        <f>IFERROR(VLOOKUP($B10,$B:$CM,K$5,0),0)</f>
        <v>0</v>
      </c>
      <c r="L10" s="43">
        <f>IFERROR(VLOOKUP($B10,$B:$CM,L$5,0),"")</f>
        <v>3</v>
      </c>
      <c r="M10" s="43">
        <f>IF(IFERROR(VLOOKUP($B10,$B:$CM,M$5,0),"")="",0,IFERROR(VLOOKUP($B10,$B:$CM,M$5,0),0))</f>
        <v>3</v>
      </c>
      <c r="N10" s="43">
        <f>BS10</f>
        <v>0</v>
      </c>
      <c r="O10" s="44">
        <f>Q10+BP10</f>
        <v>8</v>
      </c>
      <c r="P10" s="45">
        <f>IFERROR(VLOOKUP(B10,EI:EJ,2,0),"")</f>
        <v>5</v>
      </c>
      <c r="Q10" s="45">
        <v>5</v>
      </c>
      <c r="R10" s="46"/>
      <c r="S10" s="46" t="str">
        <f>IFERROR(VLOOKUP(B10,EK:EL,2,0),"")</f>
        <v/>
      </c>
      <c r="T10" s="46">
        <f>SUM(U10:BM10)</f>
        <v>0</v>
      </c>
      <c r="U10" s="47" t="str">
        <f>IFERROR(VLOOKUP($B10,U$3:$BN$5,MAX($U$6:$BM$6)+2-U$6,0),"")</f>
        <v/>
      </c>
      <c r="V10" s="47" t="str">
        <f>IFERROR(VLOOKUP($B10,V$3:$BN$5,MAX($U$6:$BM$6)+2-V$6,0),"")</f>
        <v/>
      </c>
      <c r="W10" s="47" t="str">
        <f>IFERROR(VLOOKUP($B10,W$3:$BN$5,MAX($U$6:$BM$6)+2-W$6,0),"")</f>
        <v/>
      </c>
      <c r="X10" s="47" t="str">
        <f>IFERROR(VLOOKUP($B10,X$3:$BN$5,MAX($U$6:$BM$6)+2-X$6,0),"")</f>
        <v/>
      </c>
      <c r="Y10" s="47" t="str">
        <f>IFERROR(VLOOKUP($B10,Y$3:$BN$5,MAX($U$6:$BM$6)+2-Y$6,0),"")</f>
        <v/>
      </c>
      <c r="Z10" s="47" t="str">
        <f>IFERROR(VLOOKUP($B10,Z$3:$BN$5,MAX($U$6:$BM$6)+2-Z$6,0),"")</f>
        <v/>
      </c>
      <c r="AA10" s="47" t="str">
        <f>IFERROR(VLOOKUP($B10,AA$3:$BN$5,MAX($U$6:$BM$6)+2-AA$6,0),"")</f>
        <v/>
      </c>
      <c r="AB10" s="47" t="str">
        <f>IFERROR(VLOOKUP($B10,AB$3:$BN$5,MAX($U$6:$BM$6)+2-AB$6,0),"")</f>
        <v/>
      </c>
      <c r="AC10" s="47" t="str">
        <f>IFERROR(VLOOKUP($B10,AC$3:$BN$5,MAX($U$6:$BM$6)+2-AC$6,0),"")</f>
        <v/>
      </c>
      <c r="AD10" s="47" t="str">
        <f>IFERROR(VLOOKUP($B10,AD$3:$BN$5,MAX($U$6:$BM$6)+2-AD$6,0),"")</f>
        <v/>
      </c>
      <c r="AE10" s="47" t="str">
        <f>IFERROR(VLOOKUP($B10,AE$3:$BN$5,MAX($U$6:$BM$6)+2-AE$6,0),"")</f>
        <v/>
      </c>
      <c r="AF10" s="47" t="str">
        <f>IFERROR(VLOOKUP($B10,AF$3:$BN$5,MAX($U$6:$BM$6)+2-AF$6,0),"")</f>
        <v/>
      </c>
      <c r="AG10" s="47" t="str">
        <f>IFERROR(VLOOKUP($B10,AG$3:$BN$5,MAX($U$6:$BM$6)+2-AG$6,0),"")</f>
        <v/>
      </c>
      <c r="AH10" s="47" t="str">
        <f>IFERROR(VLOOKUP($B10,AH$3:$BN$5,MAX($U$6:$BM$6)+2-AH$6,0),"")</f>
        <v/>
      </c>
      <c r="AI10" s="47" t="str">
        <f>IFERROR(VLOOKUP($B10,AI$3:$BN$5,MAX($U$6:$BM$6)+2-AI$6,0),"")</f>
        <v/>
      </c>
      <c r="AJ10" s="47" t="str">
        <f>IFERROR(VLOOKUP($B10,AJ$3:$BN$5,MAX($U$6:$BM$6)+2-AJ$6,0),"")</f>
        <v/>
      </c>
      <c r="AK10" s="47" t="str">
        <f>IFERROR(VLOOKUP($B10,AK$3:$BN$5,MAX($U$6:$BM$6)+2-AK$6,0),"")</f>
        <v/>
      </c>
      <c r="AL10" s="47" t="str">
        <f>IFERROR(VLOOKUP($B10,AL$3:$BN$5,MAX($U$6:$BM$6)+2-AL$6,0),"")</f>
        <v/>
      </c>
      <c r="AM10" s="47" t="str">
        <f>IFERROR(VLOOKUP($B10,AM$3:$BN$5,MAX($U$6:$BM$6)+2-AM$6,0),"")</f>
        <v/>
      </c>
      <c r="AN10" s="47" t="str">
        <f>IFERROR(VLOOKUP($B10,AN$3:$BN$5,MAX($U$6:$BM$6)+2-AN$6,0),"")</f>
        <v/>
      </c>
      <c r="AO10" s="47" t="str">
        <f>IFERROR(VLOOKUP($B10,AO$3:$BN$5,MAX($U$6:$BM$6)+2-AO$6,0),"")</f>
        <v/>
      </c>
      <c r="AP10" s="47" t="str">
        <f>IFERROR(VLOOKUP($B10,AP$3:$BN$5,MAX($U$6:$BM$6)+2-AP$6,0),"")</f>
        <v/>
      </c>
      <c r="AQ10" s="47" t="str">
        <f>IFERROR(VLOOKUP($B10,AQ$3:$BN$5,MAX($U$6:$BM$6)+2-AQ$6,0),"")</f>
        <v/>
      </c>
      <c r="AR10" s="47" t="str">
        <f>IFERROR(VLOOKUP($B10,AR$3:$BN$5,MAX($U$6:$BM$6)+2-AR$6,0),"")</f>
        <v/>
      </c>
      <c r="AS10" s="47" t="str">
        <f>IFERROR(VLOOKUP($B10,AS$3:$BN$5,MAX($U$6:$BM$6)+2-AS$6,0),"")</f>
        <v/>
      </c>
      <c r="AT10" s="47" t="str">
        <f>IFERROR(VLOOKUP($B10,AT$3:$BN$5,MAX($U$6:$BM$6)+2-AT$6,0),"")</f>
        <v/>
      </c>
      <c r="AU10" s="47" t="str">
        <f>IFERROR(VLOOKUP($B10,AU$3:$BN$5,MAX($U$6:$BM$6)+2-AU$6,0),"")</f>
        <v/>
      </c>
      <c r="AV10" s="47" t="str">
        <f>IFERROR(VLOOKUP($B10,AV$3:$BN$5,MAX($U$6:$BM$6)+2-AV$6,0),"")</f>
        <v/>
      </c>
      <c r="AW10" s="47" t="str">
        <f>IFERROR(VLOOKUP($B10,AW$3:$BN$5,MAX($U$6:$BM$6)+2-AW$6,0),"")</f>
        <v/>
      </c>
      <c r="AX10" s="47" t="str">
        <f>IFERROR(VLOOKUP($B10,AX$3:$BN$5,MAX($U$6:$BM$6)+2-AX$6,0),"")</f>
        <v/>
      </c>
      <c r="AY10" s="47" t="str">
        <f>IFERROR(VLOOKUP($B10,AY$3:$BN$5,MAX($U$6:$BM$6)+2-AY$6,0),"")</f>
        <v/>
      </c>
      <c r="AZ10" s="47" t="str">
        <f>IFERROR(VLOOKUP($B10,AZ$3:$BN$5,MAX($U$6:$BM$6)+2-AZ$6,0),"")</f>
        <v/>
      </c>
      <c r="BA10" s="47" t="str">
        <f>IFERROR(VLOOKUP($B10,BA$3:$BN$5,MAX($U$6:$BM$6)+2-BA$6,0),"")</f>
        <v/>
      </c>
      <c r="BB10" s="47" t="str">
        <f>IFERROR(VLOOKUP($B10,BB$3:$BN$5,MAX($U$6:$BM$6)+2-BB$6,0),"")</f>
        <v/>
      </c>
      <c r="BC10" s="47" t="str">
        <f>IFERROR(VLOOKUP($B10,BC$3:$BN$5,MAX($U$6:$BM$6)+2-BC$6,0),"")</f>
        <v/>
      </c>
      <c r="BD10" s="47" t="str">
        <f>IFERROR(VLOOKUP($B10,BD$3:$BN$5,MAX($U$6:$BM$6)+2-BD$6,0),"")</f>
        <v/>
      </c>
      <c r="BE10" s="47" t="str">
        <f>IFERROR(VLOOKUP($B10,BE$3:$BN$5,MAX($U$6:$BM$6)+2-BE$6,0),"")</f>
        <v/>
      </c>
      <c r="BF10" s="47" t="str">
        <f>IFERROR(VLOOKUP($B10,BF$3:$BN$5,MAX($U$6:$BM$6)+2-BF$6,0),"")</f>
        <v/>
      </c>
      <c r="BG10" s="47" t="str">
        <f>IFERROR(VLOOKUP($B10,BG$3:$BN$5,MAX($U$6:$BM$6)+2-BG$6,0),"")</f>
        <v/>
      </c>
      <c r="BH10" s="47" t="str">
        <f>IFERROR(VLOOKUP($B10,BH$3:$BN$5,MAX($U$6:$BM$6)+2-BH$6,0),"")</f>
        <v/>
      </c>
      <c r="BI10" s="47" t="str">
        <f>IFERROR(VLOOKUP($B10,BI$3:$BN$5,MAX($U$6:$BM$6)+2-BI$6,0),"")</f>
        <v/>
      </c>
      <c r="BJ10" s="47" t="str">
        <f>IFERROR(VLOOKUP($B10,BJ$3:$BN$5,MAX($U$6:$BM$6)+2-BJ$6,0),"")</f>
        <v/>
      </c>
      <c r="BK10" s="47" t="str">
        <f>IFERROR(VLOOKUP($B10,BK$3:$BN$5,MAX($U$6:$BM$6)+2-BK$6,0),"")</f>
        <v/>
      </c>
      <c r="BL10" s="47" t="str">
        <f>IFERROR(VLOOKUP($B10,BL$3:$BN$5,MAX($U$6:$BM$6)+2-BL$6,0),"")</f>
        <v/>
      </c>
      <c r="BM10" s="47" t="str">
        <f>IFERROR(VLOOKUP($B10,BM$3:$BN$5,MAX($U$6:$BM$6)+2-BM$6,0),"")</f>
        <v/>
      </c>
      <c r="BN10" s="46">
        <f>IF(ISNUMBER(R10),IF(R10&lt;21,40-(R10-1)*2,1),R10)</f>
        <v>0</v>
      </c>
      <c r="BO10" s="48">
        <f>IFERROR(VLOOKUP(B10,EM:EN,2,0),"")</f>
        <v>3</v>
      </c>
      <c r="BP10" s="48">
        <v>3</v>
      </c>
      <c r="BQ10" s="49" t="str">
        <f>IFERROR(VLOOKUP(B10,EO:EP,2,0),"")</f>
        <v/>
      </c>
      <c r="BR10" s="50">
        <f>SUM(DK10+EG10)</f>
        <v>0</v>
      </c>
      <c r="BS10" s="51">
        <f>SUM(BT10:CN10)+BR10*20</f>
        <v>0</v>
      </c>
      <c r="BT10" s="52" t="str">
        <f>IFERROR(VLOOKUP($B10,BT$2:$CN$5,MAX($BT$6:$CM$6)+2-BT$6,0)*BT$7,"")</f>
        <v/>
      </c>
      <c r="BU10" s="52" t="str">
        <f>IFERROR(VLOOKUP($B10,BU$2:$CN$5,MAX($BT$6:$CM$6)+2-BU$6,0)*BU$7,"")</f>
        <v/>
      </c>
      <c r="BV10" s="52" t="str">
        <f>IFERROR(VLOOKUP($B10,BV$2:$CN$5,MAX($BT$6:$CM$6)+2-BV$6,0)*BV$7,"")</f>
        <v/>
      </c>
      <c r="BW10" s="52" t="str">
        <f>IFERROR(VLOOKUP($B10,BW$2:$CN$5,MAX($BT$6:$CM$6)+2-BW$6,0)*BW$7,"")</f>
        <v/>
      </c>
      <c r="BX10" s="52" t="str">
        <f>IFERROR(VLOOKUP($B10,BX$2:$CN$5,MAX($BT$6:$CM$6)+2-BX$6,0)*BX$7,"")</f>
        <v/>
      </c>
      <c r="BY10" s="52" t="str">
        <f>IFERROR(VLOOKUP($B10,BY$2:$CN$5,MAX($BT$6:$CM$6)+2-BY$6,0)*BY$7,"")</f>
        <v/>
      </c>
      <c r="BZ10" s="52" t="str">
        <f>IFERROR(VLOOKUP($B10,BZ$2:$CN$5,MAX($BT$6:$CM$6)+2-BZ$6,0)*BZ$7,"")</f>
        <v/>
      </c>
      <c r="CA10" s="52" t="str">
        <f>IFERROR(VLOOKUP($B10,CA$2:$CN$5,MAX($BT$6:$CM$6)+2-CA$6,0)*CA$7,"")</f>
        <v/>
      </c>
      <c r="CB10" s="52" t="str">
        <f>IFERROR(VLOOKUP($B10,CB$2:$CN$5,MAX($BT$6:$CM$6)+2-CB$6,0)*CB$7,"")</f>
        <v/>
      </c>
      <c r="CC10" s="52" t="str">
        <f>IFERROR(VLOOKUP($B10,CC$2:$CN$5,MAX($BT$6:$CM$6)+2-CC$6,0)*CC$7,"")</f>
        <v/>
      </c>
      <c r="CD10" s="52" t="str">
        <f>IFERROR(VLOOKUP($B10,CD$2:$CN$5,MAX($BT$6:$CM$6)+2-CD$6,0)*CD$7,"")</f>
        <v/>
      </c>
      <c r="CE10" s="52" t="str">
        <f>IFERROR(VLOOKUP($B10,CE$2:$CN$5,MAX($BT$6:$CM$6)+2-CE$6,0)*CE$7,"")</f>
        <v/>
      </c>
      <c r="CF10" s="52" t="str">
        <f>IFERROR(VLOOKUP($B10,CF$2:$CN$5,MAX($BT$6:$CM$6)+2-CF$6,0)*CF$7,"")</f>
        <v/>
      </c>
      <c r="CG10" s="52" t="str">
        <f>IFERROR(VLOOKUP($B10,CG$2:$CN$5,MAX($BT$6:$CM$6)+2-CG$6,0)*CG$7,"")</f>
        <v/>
      </c>
      <c r="CH10" s="52" t="str">
        <f>IFERROR(VLOOKUP($B10,CH$2:$CN$5,MAX($BT$6:$CM$6)+2-CH$6,0)*CH$7,"")</f>
        <v/>
      </c>
      <c r="CI10" s="52" t="str">
        <f>IFERROR(VLOOKUP($B10,CI$2:$CN$5,MAX($BT$6:$CM$6)+2-CI$6,0)*CI$7,"")</f>
        <v/>
      </c>
      <c r="CJ10" s="52" t="str">
        <f>IFERROR(VLOOKUP($B10,CJ$2:$CN$5,MAX($BT$6:$CM$6)+2-CJ$6,0)*CJ$7,"")</f>
        <v/>
      </c>
      <c r="CK10" s="52" t="str">
        <f>IFERROR(VLOOKUP($B10,CK$2:$CN$5,MAX($BT$6:$CM$6)+2-CK$6,0)*CK$7,"")</f>
        <v/>
      </c>
      <c r="CL10" s="52" t="str">
        <f>IFERROR(VLOOKUP($B10,CL$2:$CN$5,MAX($BT$6:$CM$6)+2-CL$6,0)*CL$7,"")</f>
        <v/>
      </c>
      <c r="CM10" s="52" t="str">
        <f>IFERROR(VLOOKUP($B10,CM$2:$CN$5,MAX($BT$6:$CM$6)+2-CM$6,0)*CM$7,"")</f>
        <v/>
      </c>
      <c r="CP10" s="53"/>
      <c r="CQ10" s="54" t="str">
        <f>IFERROR(VLOOKUP($B10,BT$49:$CN$58,MAX($CQ$6:$DJ$6)+2-CQ$6,0)*CQ$7,"")</f>
        <v/>
      </c>
      <c r="CR10" s="54" t="str">
        <f>IFERROR(VLOOKUP($B10,BU$49:$CN$58,MAX($CQ$6:$DJ$6)+2-CR$6,0)*CR$7,"")</f>
        <v/>
      </c>
      <c r="CS10" s="54" t="str">
        <f>IFERROR(VLOOKUP($B10,BV$49:$CN$58,MAX($CQ$6:$DJ$6)+2-CS$6,0)*CS$7,"")</f>
        <v/>
      </c>
      <c r="CT10" s="54" t="str">
        <f>IFERROR(VLOOKUP($B10,BW$49:$CN$58,MAX($CQ$6:$DJ$6)+2-CT$6,0)*CT$7,"")</f>
        <v/>
      </c>
      <c r="CU10" s="54" t="str">
        <f>IFERROR(VLOOKUP($B10,BX$49:$CN$58,MAX($CQ$6:$DJ$6)+2-CU$6,0)*CU$7,"")</f>
        <v/>
      </c>
      <c r="CV10" s="54" t="str">
        <f>IFERROR(VLOOKUP($B10,BY$49:$CN$58,MAX($CQ$6:$DJ$6)+2-CV$6,0)*CV$7,"")</f>
        <v/>
      </c>
      <c r="CW10" s="54" t="str">
        <f>IFERROR(VLOOKUP($B10,BZ$49:$CN$58,MAX($CQ$6:$DJ$6)+2-CW$6,0)*CW$7,"")</f>
        <v/>
      </c>
      <c r="CX10" s="54" t="str">
        <f>IFERROR(VLOOKUP($B10,CA$49:$CN$58,MAX($CQ$6:$DJ$6)+2-CX$6,0)*CX$7,"")</f>
        <v/>
      </c>
      <c r="CY10" s="54" t="str">
        <f>IFERROR(VLOOKUP($B10,CB$49:$CN$58,MAX($CQ$6:$DJ$6)+2-CY$6,0)*CY$7,"")</f>
        <v/>
      </c>
      <c r="CZ10" s="54" t="str">
        <f>IFERROR(VLOOKUP($B10,CC$49:$CN$58,MAX($CQ$6:$DJ$6)+2-CZ$6,0)*CZ$7,"")</f>
        <v/>
      </c>
      <c r="DA10" s="54" t="str">
        <f>IFERROR(VLOOKUP($B10,CD$49:$CN$58,MAX($CQ$6:$DJ$6)+2-DA$6,0)*DA$7,"")</f>
        <v/>
      </c>
      <c r="DB10" s="54" t="str">
        <f>IFERROR(VLOOKUP($B10,CE$49:$CN$58,MAX($CQ$6:$DJ$6)+2-DB$6,0)*DB$7,"")</f>
        <v/>
      </c>
      <c r="DC10" s="54" t="str">
        <f>IFERROR(VLOOKUP($B10,CF$49:$CN$58,MAX($CQ$6:$DJ$6)+2-DC$6,0)*DC$7,"")</f>
        <v/>
      </c>
      <c r="DD10" s="54" t="str">
        <f>IFERROR(VLOOKUP($B10,CG$49:$CN$58,MAX($CQ$6:$DJ$6)+2-DD$6,0)*DD$7,"")</f>
        <v/>
      </c>
      <c r="DE10" s="54" t="str">
        <f>IFERROR(VLOOKUP($B10,CH$49:$CN$58,MAX($CQ$6:$DJ$6)+2-DE$6,0)*DE$7,"")</f>
        <v/>
      </c>
      <c r="DF10" s="54" t="str">
        <f>IFERROR(VLOOKUP($B10,CI$49:$CN$58,MAX($CQ$6:$DJ$6)+2-DF$6,0)*DF$7,"")</f>
        <v/>
      </c>
      <c r="DG10" s="54" t="str">
        <f>IFERROR(VLOOKUP($B10,CJ$49:$CN$58,MAX($CQ$6:$DJ$6)+2-DG$6,0)*DG$7,"")</f>
        <v/>
      </c>
      <c r="DH10" s="54" t="str">
        <f>IFERROR(VLOOKUP($B10,CK$49:$CN$58,MAX($CQ$6:$DJ$6)+2-DH$6,0)*DH$7,"")</f>
        <v/>
      </c>
      <c r="DI10" s="54" t="str">
        <f>IFERROR(VLOOKUP($B10,CL$49:$CN$58,MAX($CQ$6:$DJ$6)+2-DI$6,0)*DI$7,"")</f>
        <v/>
      </c>
      <c r="DJ10" s="54" t="str">
        <f>IFERROR(VLOOKUP($B10,CM$49:$CN$58,MAX($CQ$6:$DJ$6)+2-DJ$6,0)*DJ$7,"")</f>
        <v/>
      </c>
      <c r="DK10" s="55">
        <f>SUM(CQ10:DJ10)</f>
        <v>0</v>
      </c>
      <c r="DM10" s="56" t="str">
        <f>IFERROR(VLOOKUP($B10,BT$60:$CN$69,MAX($BT$6:$CM$6)+2-DM$6,0)*DM$7,"")</f>
        <v/>
      </c>
      <c r="DN10" s="56" t="str">
        <f>IFERROR(VLOOKUP($B10,BU$60:$CN$69,MAX($BT$6:$CM$6)+2-DN$6,0)*DN$7,"")</f>
        <v/>
      </c>
      <c r="DO10" s="56" t="str">
        <f>IFERROR(VLOOKUP($B10,BV$60:$CN$69,MAX($BT$6:$CM$6)+2-DO$6,0)*DO$7,"")</f>
        <v/>
      </c>
      <c r="DP10" s="56" t="str">
        <f>IFERROR(VLOOKUP($B10,BW$60:$CN$69,MAX($BT$6:$CM$6)+2-DP$6,0)*DP$7,"")</f>
        <v/>
      </c>
      <c r="DQ10" s="56" t="str">
        <f>IFERROR(VLOOKUP($B10,BX$60:$CN$69,MAX($BT$6:$CM$6)+2-DQ$6,0)*DQ$7,"")</f>
        <v/>
      </c>
      <c r="DR10" s="56" t="str">
        <f>IFERROR(VLOOKUP($B10,BY$60:$CN$69,MAX($BT$6:$CM$6)+2-DR$6,0)*DR$7,"")</f>
        <v/>
      </c>
      <c r="DS10" s="56" t="str">
        <f>IFERROR(VLOOKUP($B10,BZ$60:$CN$69,MAX($BT$6:$CM$6)+2-DS$6,0)*DS$7,"")</f>
        <v/>
      </c>
      <c r="DT10" s="56" t="str">
        <f>IFERROR(VLOOKUP($B10,CA$60:$CN$69,MAX($BT$6:$CM$6)+2-DT$6,0)*DT$7,"")</f>
        <v/>
      </c>
      <c r="DU10" s="56" t="str">
        <f>IFERROR(VLOOKUP($B10,CB$60:$CN$69,MAX($BT$6:$CM$6)+2-DU$6,0)*DU$7,"")</f>
        <v/>
      </c>
      <c r="DV10" s="56" t="str">
        <f>IFERROR(VLOOKUP($B10,CC$60:$CN$69,MAX($BT$6:$CM$6)+2-DV$6,0)*DV$7,"")</f>
        <v/>
      </c>
      <c r="DW10" s="56" t="str">
        <f>IFERROR(VLOOKUP($B10,CD$60:$CN$69,MAX($BT$6:$CM$6)+2-DW$6,0)*DW$7,"")</f>
        <v/>
      </c>
      <c r="DX10" s="56" t="str">
        <f>IFERROR(VLOOKUP($B10,CE$60:$CN$69,MAX($BT$6:$CM$6)+2-DX$6,0)*DX$7,"")</f>
        <v/>
      </c>
      <c r="DY10" s="56" t="str">
        <f>IFERROR(VLOOKUP($B10,CF$60:$CN$69,MAX($BT$6:$CM$6)+2-DY$6,0)*DY$7,"")</f>
        <v/>
      </c>
      <c r="DZ10" s="56" t="str">
        <f>IFERROR(VLOOKUP($B10,CG$60:$CN$69,MAX($BT$6:$CM$6)+2-DZ$6,0)*DZ$7,"")</f>
        <v/>
      </c>
      <c r="EA10" s="56" t="str">
        <f>IFERROR(VLOOKUP($B10,CH$60:$CN$69,MAX($BT$6:$CM$6)+2-EA$6,0)*EA$7,"")</f>
        <v/>
      </c>
      <c r="EB10" s="56" t="str">
        <f>IFERROR(VLOOKUP($B10,CI$60:$CN$69,MAX($BT$6:$CM$6)+2-EB$6,0)*EB$7,"")</f>
        <v/>
      </c>
      <c r="EC10" s="56" t="str">
        <f>IFERROR(VLOOKUP($B10,CJ$60:$CN$69,MAX($BT$6:$CM$6)+2-EC$6,0)*EC$7,"")</f>
        <v/>
      </c>
      <c r="ED10" s="56" t="str">
        <f>IFERROR(VLOOKUP($B10,CK$60:$CN$69,MAX($BT$6:$CM$6)+2-ED$6,0)*ED$7,"")</f>
        <v/>
      </c>
      <c r="EE10" s="56" t="str">
        <f>IFERROR(VLOOKUP($B10,CL$60:$CN$69,MAX($BT$6:$CM$6)+2-EE$6,0)*EE$7,"")</f>
        <v/>
      </c>
      <c r="EF10" s="56" t="str">
        <f>IFERROR(VLOOKUP($B10,CM$60:$CN$69,MAX($BT$6:$CM$6)+2-EF$6,0)*EF$7,"")</f>
        <v/>
      </c>
      <c r="EG10" s="57">
        <f>SUM(DM10:EF10)</f>
        <v>0</v>
      </c>
      <c r="EI10" s="1">
        <v>34</v>
      </c>
      <c r="EJ10" s="1">
        <v>3</v>
      </c>
      <c r="EL10" s="1">
        <v>3</v>
      </c>
      <c r="EM10" s="1">
        <v>39</v>
      </c>
      <c r="EN10" s="1">
        <v>3</v>
      </c>
      <c r="EO10" s="1"/>
      <c r="EP10" s="1">
        <v>3</v>
      </c>
    </row>
    <row r="11" spans="1:146" ht="18">
      <c r="A11" s="36" t="s">
        <v>30</v>
      </c>
      <c r="B11" s="87">
        <v>34</v>
      </c>
      <c r="C11" s="87"/>
      <c r="D11" s="99" t="s">
        <v>263</v>
      </c>
      <c r="E11" s="99" t="s">
        <v>247</v>
      </c>
      <c r="F11" s="101" t="s">
        <v>137</v>
      </c>
      <c r="G11" s="42"/>
      <c r="H11" s="43">
        <f>IFERROR(VLOOKUP($B11,$B:$CM,H$5,0),"")</f>
        <v>3</v>
      </c>
      <c r="I11" s="43">
        <f>IFERROR(VLOOKUP($B11,$B:$CM,I$5,0),0)</f>
        <v>3</v>
      </c>
      <c r="J11" s="43">
        <f>IFERROR(VLOOKUP($B11,$B:$CM,J$5,0),"")</f>
        <v>0</v>
      </c>
      <c r="K11" s="43">
        <f>IFERROR(VLOOKUP($B11,$B:$CM,K$5,0),0)</f>
        <v>0</v>
      </c>
      <c r="L11" s="43">
        <f>IFERROR(VLOOKUP($B11,$B:$CM,L$5,0),"")</f>
        <v>5</v>
      </c>
      <c r="M11" s="43">
        <f>IF(IFERROR(VLOOKUP($B11,$B:$CM,M$5,0),"")="",0,IFERROR(VLOOKUP($B11,$B:$CM,M$5,0),0))</f>
        <v>5</v>
      </c>
      <c r="N11" s="43">
        <f>BS11</f>
        <v>0</v>
      </c>
      <c r="O11" s="44">
        <f>Q11+BP11</f>
        <v>8</v>
      </c>
      <c r="P11" s="45">
        <f>IFERROR(VLOOKUP(B11,EI:EJ,2,0),"")</f>
        <v>3</v>
      </c>
      <c r="Q11" s="45">
        <v>3</v>
      </c>
      <c r="R11" s="46"/>
      <c r="S11" s="46" t="str">
        <f>IFERROR(VLOOKUP(B11,EK:EL,2,0),"")</f>
        <v/>
      </c>
      <c r="T11" s="46">
        <f>SUM(U11:BM11)</f>
        <v>0</v>
      </c>
      <c r="U11" s="47" t="str">
        <f>IFERROR(VLOOKUP($B11,U$3:$BN$5,MAX($U$6:$BM$6)+2-U$6,0),"")</f>
        <v/>
      </c>
      <c r="V11" s="47" t="str">
        <f>IFERROR(VLOOKUP($B11,V$3:$BN$5,MAX($U$6:$BM$6)+2-V$6,0),"")</f>
        <v/>
      </c>
      <c r="W11" s="47" t="str">
        <f>IFERROR(VLOOKUP($B11,W$3:$BN$5,MAX($U$6:$BM$6)+2-W$6,0),"")</f>
        <v/>
      </c>
      <c r="X11" s="47" t="str">
        <f>IFERROR(VLOOKUP($B11,X$3:$BN$5,MAX($U$6:$BM$6)+2-X$6,0),"")</f>
        <v/>
      </c>
      <c r="Y11" s="47" t="str">
        <f>IFERROR(VLOOKUP($B11,Y$3:$BN$5,MAX($U$6:$BM$6)+2-Y$6,0),"")</f>
        <v/>
      </c>
      <c r="Z11" s="47" t="str">
        <f>IFERROR(VLOOKUP($B11,Z$3:$BN$5,MAX($U$6:$BM$6)+2-Z$6,0),"")</f>
        <v/>
      </c>
      <c r="AA11" s="47" t="str">
        <f>IFERROR(VLOOKUP($B11,AA$3:$BN$5,MAX($U$6:$BM$6)+2-AA$6,0),"")</f>
        <v/>
      </c>
      <c r="AB11" s="47" t="str">
        <f>IFERROR(VLOOKUP($B11,AB$3:$BN$5,MAX($U$6:$BM$6)+2-AB$6,0),"")</f>
        <v/>
      </c>
      <c r="AC11" s="47" t="str">
        <f>IFERROR(VLOOKUP($B11,AC$3:$BN$5,MAX($U$6:$BM$6)+2-AC$6,0),"")</f>
        <v/>
      </c>
      <c r="AD11" s="47" t="str">
        <f>IFERROR(VLOOKUP($B11,AD$3:$BN$5,MAX($U$6:$BM$6)+2-AD$6,0),"")</f>
        <v/>
      </c>
      <c r="AE11" s="47" t="str">
        <f>IFERROR(VLOOKUP($B11,AE$3:$BN$5,MAX($U$6:$BM$6)+2-AE$6,0),"")</f>
        <v/>
      </c>
      <c r="AF11" s="47" t="str">
        <f>IFERROR(VLOOKUP($B11,AF$3:$BN$5,MAX($U$6:$BM$6)+2-AF$6,0),"")</f>
        <v/>
      </c>
      <c r="AG11" s="47" t="str">
        <f>IFERROR(VLOOKUP($B11,AG$3:$BN$5,MAX($U$6:$BM$6)+2-AG$6,0),"")</f>
        <v/>
      </c>
      <c r="AH11" s="47" t="str">
        <f>IFERROR(VLOOKUP($B11,AH$3:$BN$5,MAX($U$6:$BM$6)+2-AH$6,0),"")</f>
        <v/>
      </c>
      <c r="AI11" s="47" t="str">
        <f>IFERROR(VLOOKUP($B11,AI$3:$BN$5,MAX($U$6:$BM$6)+2-AI$6,0),"")</f>
        <v/>
      </c>
      <c r="AJ11" s="47" t="str">
        <f>IFERROR(VLOOKUP($B11,AJ$3:$BN$5,MAX($U$6:$BM$6)+2-AJ$6,0),"")</f>
        <v/>
      </c>
      <c r="AK11" s="47" t="str">
        <f>IFERROR(VLOOKUP($B11,AK$3:$BN$5,MAX($U$6:$BM$6)+2-AK$6,0),"")</f>
        <v/>
      </c>
      <c r="AL11" s="47" t="str">
        <f>IFERROR(VLOOKUP($B11,AL$3:$BN$5,MAX($U$6:$BM$6)+2-AL$6,0),"")</f>
        <v/>
      </c>
      <c r="AM11" s="47" t="str">
        <f>IFERROR(VLOOKUP($B11,AM$3:$BN$5,MAX($U$6:$BM$6)+2-AM$6,0),"")</f>
        <v/>
      </c>
      <c r="AN11" s="47" t="str">
        <f>IFERROR(VLOOKUP($B11,AN$3:$BN$5,MAX($U$6:$BM$6)+2-AN$6,0),"")</f>
        <v/>
      </c>
      <c r="AO11" s="47" t="str">
        <f>IFERROR(VLOOKUP($B11,AO$3:$BN$5,MAX($U$6:$BM$6)+2-AO$6,0),"")</f>
        <v/>
      </c>
      <c r="AP11" s="47" t="str">
        <f>IFERROR(VLOOKUP($B11,AP$3:$BN$5,MAX($U$6:$BM$6)+2-AP$6,0),"")</f>
        <v/>
      </c>
      <c r="AQ11" s="47" t="str">
        <f>IFERROR(VLOOKUP($B11,AQ$3:$BN$5,MAX($U$6:$BM$6)+2-AQ$6,0),"")</f>
        <v/>
      </c>
      <c r="AR11" s="47" t="str">
        <f>IFERROR(VLOOKUP($B11,AR$3:$BN$5,MAX($U$6:$BM$6)+2-AR$6,0),"")</f>
        <v/>
      </c>
      <c r="AS11" s="47" t="str">
        <f>IFERROR(VLOOKUP($B11,AS$3:$BN$5,MAX($U$6:$BM$6)+2-AS$6,0),"")</f>
        <v/>
      </c>
      <c r="AT11" s="47" t="str">
        <f>IFERROR(VLOOKUP($B11,AT$3:$BN$5,MAX($U$6:$BM$6)+2-AT$6,0),"")</f>
        <v/>
      </c>
      <c r="AU11" s="47" t="str">
        <f>IFERROR(VLOOKUP($B11,AU$3:$BN$5,MAX($U$6:$BM$6)+2-AU$6,0),"")</f>
        <v/>
      </c>
      <c r="AV11" s="47" t="str">
        <f>IFERROR(VLOOKUP($B11,AV$3:$BN$5,MAX($U$6:$BM$6)+2-AV$6,0),"")</f>
        <v/>
      </c>
      <c r="AW11" s="47" t="str">
        <f>IFERROR(VLOOKUP($B11,AW$3:$BN$5,MAX($U$6:$BM$6)+2-AW$6,0),"")</f>
        <v/>
      </c>
      <c r="AX11" s="47" t="str">
        <f>IFERROR(VLOOKUP($B11,AX$3:$BN$5,MAX($U$6:$BM$6)+2-AX$6,0),"")</f>
        <v/>
      </c>
      <c r="AY11" s="47" t="str">
        <f>IFERROR(VLOOKUP($B11,AY$3:$BN$5,MAX($U$6:$BM$6)+2-AY$6,0),"")</f>
        <v/>
      </c>
      <c r="AZ11" s="47" t="str">
        <f>IFERROR(VLOOKUP($B11,AZ$3:$BN$5,MAX($U$6:$BM$6)+2-AZ$6,0),"")</f>
        <v/>
      </c>
      <c r="BA11" s="47" t="str">
        <f>IFERROR(VLOOKUP($B11,BA$3:$BN$5,MAX($U$6:$BM$6)+2-BA$6,0),"")</f>
        <v/>
      </c>
      <c r="BB11" s="47" t="str">
        <f>IFERROR(VLOOKUP($B11,BB$3:$BN$5,MAX($U$6:$BM$6)+2-BB$6,0),"")</f>
        <v/>
      </c>
      <c r="BC11" s="47" t="str">
        <f>IFERROR(VLOOKUP($B11,BC$3:$BN$5,MAX($U$6:$BM$6)+2-BC$6,0),"")</f>
        <v/>
      </c>
      <c r="BD11" s="47" t="str">
        <f>IFERROR(VLOOKUP($B11,BD$3:$BN$5,MAX($U$6:$BM$6)+2-BD$6,0),"")</f>
        <v/>
      </c>
      <c r="BE11" s="47" t="str">
        <f>IFERROR(VLOOKUP($B11,BE$3:$BN$5,MAX($U$6:$BM$6)+2-BE$6,0),"")</f>
        <v/>
      </c>
      <c r="BF11" s="47" t="str">
        <f>IFERROR(VLOOKUP($B11,BF$3:$BN$5,MAX($U$6:$BM$6)+2-BF$6,0),"")</f>
        <v/>
      </c>
      <c r="BG11" s="47" t="str">
        <f>IFERROR(VLOOKUP($B11,BG$3:$BN$5,MAX($U$6:$BM$6)+2-BG$6,0),"")</f>
        <v/>
      </c>
      <c r="BH11" s="47" t="str">
        <f>IFERROR(VLOOKUP($B11,BH$3:$BN$5,MAX($U$6:$BM$6)+2-BH$6,0),"")</f>
        <v/>
      </c>
      <c r="BI11" s="47" t="str">
        <f>IFERROR(VLOOKUP($B11,BI$3:$BN$5,MAX($U$6:$BM$6)+2-BI$6,0),"")</f>
        <v/>
      </c>
      <c r="BJ11" s="47" t="str">
        <f>IFERROR(VLOOKUP($B11,BJ$3:$BN$5,MAX($U$6:$BM$6)+2-BJ$6,0),"")</f>
        <v/>
      </c>
      <c r="BK11" s="47" t="str">
        <f>IFERROR(VLOOKUP($B11,BK$3:$BN$5,MAX($U$6:$BM$6)+2-BK$6,0),"")</f>
        <v/>
      </c>
      <c r="BL11" s="47" t="str">
        <f>IFERROR(VLOOKUP($B11,BL$3:$BN$5,MAX($U$6:$BM$6)+2-BL$6,0),"")</f>
        <v/>
      </c>
      <c r="BM11" s="47" t="str">
        <f>IFERROR(VLOOKUP($B11,BM$3:$BN$5,MAX($U$6:$BM$6)+2-BM$6,0),"")</f>
        <v/>
      </c>
      <c r="BN11" s="46">
        <f>IF(ISNUMBER(R11),IF(R11&lt;21,40-(R11-1)*2,1),R11)</f>
        <v>0</v>
      </c>
      <c r="BO11" s="48">
        <f>IFERROR(VLOOKUP(B11,EM:EN,2,0),"")</f>
        <v>5</v>
      </c>
      <c r="BP11" s="48">
        <v>5</v>
      </c>
      <c r="BQ11" s="49" t="str">
        <f>IFERROR(VLOOKUP(B11,EO:EP,2,0),"")</f>
        <v/>
      </c>
      <c r="BR11" s="50">
        <f>SUM(DK11+EG11)</f>
        <v>0</v>
      </c>
      <c r="BS11" s="51">
        <f>SUM(BT11:CN11)+BR11*20</f>
        <v>0</v>
      </c>
      <c r="BT11" s="52" t="str">
        <f>IFERROR(VLOOKUP($B11,BT$2:$CN$5,MAX($BT$6:$CM$6)+2-BT$6,0)*BT$7,"")</f>
        <v/>
      </c>
      <c r="BU11" s="52" t="str">
        <f>IFERROR(VLOOKUP($B11,BU$2:$CN$5,MAX($BT$6:$CM$6)+2-BU$6,0)*BU$7,"")</f>
        <v/>
      </c>
      <c r="BV11" s="52" t="str">
        <f>IFERROR(VLOOKUP($B11,BV$2:$CN$5,MAX($BT$6:$CM$6)+2-BV$6,0)*BV$7,"")</f>
        <v/>
      </c>
      <c r="BW11" s="52" t="str">
        <f>IFERROR(VLOOKUP($B11,BW$2:$CN$5,MAX($BT$6:$CM$6)+2-BW$6,0)*BW$7,"")</f>
        <v/>
      </c>
      <c r="BX11" s="52" t="str">
        <f>IFERROR(VLOOKUP($B11,BX$2:$CN$5,MAX($BT$6:$CM$6)+2-BX$6,0)*BX$7,"")</f>
        <v/>
      </c>
      <c r="BY11" s="52" t="str">
        <f>IFERROR(VLOOKUP($B11,BY$2:$CN$5,MAX($BT$6:$CM$6)+2-BY$6,0)*BY$7,"")</f>
        <v/>
      </c>
      <c r="BZ11" s="52" t="str">
        <f>IFERROR(VLOOKUP($B11,BZ$2:$CN$5,MAX($BT$6:$CM$6)+2-BZ$6,0)*BZ$7,"")</f>
        <v/>
      </c>
      <c r="CA11" s="52" t="str">
        <f>IFERROR(VLOOKUP($B11,CA$2:$CN$5,MAX($BT$6:$CM$6)+2-CA$6,0)*CA$7,"")</f>
        <v/>
      </c>
      <c r="CB11" s="52" t="str">
        <f>IFERROR(VLOOKUP($B11,CB$2:$CN$5,MAX($BT$6:$CM$6)+2-CB$6,0)*CB$7,"")</f>
        <v/>
      </c>
      <c r="CC11" s="52" t="str">
        <f>IFERROR(VLOOKUP($B11,CC$2:$CN$5,MAX($BT$6:$CM$6)+2-CC$6,0)*CC$7,"")</f>
        <v/>
      </c>
      <c r="CD11" s="52" t="str">
        <f>IFERROR(VLOOKUP($B11,CD$2:$CN$5,MAX($BT$6:$CM$6)+2-CD$6,0)*CD$7,"")</f>
        <v/>
      </c>
      <c r="CE11" s="52" t="str">
        <f>IFERROR(VLOOKUP($B11,CE$2:$CN$5,MAX($BT$6:$CM$6)+2-CE$6,0)*CE$7,"")</f>
        <v/>
      </c>
      <c r="CF11" s="52" t="str">
        <f>IFERROR(VLOOKUP($B11,CF$2:$CN$5,MAX($BT$6:$CM$6)+2-CF$6,0)*CF$7,"")</f>
        <v/>
      </c>
      <c r="CG11" s="52" t="str">
        <f>IFERROR(VLOOKUP($B11,CG$2:$CN$5,MAX($BT$6:$CM$6)+2-CG$6,0)*CG$7,"")</f>
        <v/>
      </c>
      <c r="CH11" s="52" t="str">
        <f>IFERROR(VLOOKUP($B11,CH$2:$CN$5,MAX($BT$6:$CM$6)+2-CH$6,0)*CH$7,"")</f>
        <v/>
      </c>
      <c r="CI11" s="52" t="str">
        <f>IFERROR(VLOOKUP($B11,CI$2:$CN$5,MAX($BT$6:$CM$6)+2-CI$6,0)*CI$7,"")</f>
        <v/>
      </c>
      <c r="CJ11" s="52" t="str">
        <f>IFERROR(VLOOKUP($B11,CJ$2:$CN$5,MAX($BT$6:$CM$6)+2-CJ$6,0)*CJ$7,"")</f>
        <v/>
      </c>
      <c r="CK11" s="52" t="str">
        <f>IFERROR(VLOOKUP($B11,CK$2:$CN$5,MAX($BT$6:$CM$6)+2-CK$6,0)*CK$7,"")</f>
        <v/>
      </c>
      <c r="CL11" s="52" t="str">
        <f>IFERROR(VLOOKUP($B11,CL$2:$CN$5,MAX($BT$6:$CM$6)+2-CL$6,0)*CL$7,"")</f>
        <v/>
      </c>
      <c r="CM11" s="52" t="str">
        <f>IFERROR(VLOOKUP($B11,CM$2:$CN$5,MAX($BT$6:$CM$6)+2-CM$6,0)*CM$7,"")</f>
        <v/>
      </c>
      <c r="CP11" s="53"/>
      <c r="CQ11" s="54" t="str">
        <f>IFERROR(VLOOKUP($B11,BT$49:$CN$58,MAX($CQ$6:$DJ$6)+2-CQ$6,0)*CQ$7,"")</f>
        <v/>
      </c>
      <c r="CR11" s="54" t="str">
        <f>IFERROR(VLOOKUP($B11,BU$49:$CN$58,MAX($CQ$6:$DJ$6)+2-CR$6,0)*CR$7,"")</f>
        <v/>
      </c>
      <c r="CS11" s="54" t="str">
        <f>IFERROR(VLOOKUP($B11,BV$49:$CN$58,MAX($CQ$6:$DJ$6)+2-CS$6,0)*CS$7,"")</f>
        <v/>
      </c>
      <c r="CT11" s="54" t="str">
        <f>IFERROR(VLOOKUP($B11,BW$49:$CN$58,MAX($CQ$6:$DJ$6)+2-CT$6,0)*CT$7,"")</f>
        <v/>
      </c>
      <c r="CU11" s="54" t="str">
        <f>IFERROR(VLOOKUP($B11,BX$49:$CN$58,MAX($CQ$6:$DJ$6)+2-CU$6,0)*CU$7,"")</f>
        <v/>
      </c>
      <c r="CV11" s="54" t="str">
        <f>IFERROR(VLOOKUP($B11,BY$49:$CN$58,MAX($CQ$6:$DJ$6)+2-CV$6,0)*CV$7,"")</f>
        <v/>
      </c>
      <c r="CW11" s="54" t="str">
        <f>IFERROR(VLOOKUP($B11,BZ$49:$CN$58,MAX($CQ$6:$DJ$6)+2-CW$6,0)*CW$7,"")</f>
        <v/>
      </c>
      <c r="CX11" s="54" t="str">
        <f>IFERROR(VLOOKUP($B11,CA$49:$CN$58,MAX($CQ$6:$DJ$6)+2-CX$6,0)*CX$7,"")</f>
        <v/>
      </c>
      <c r="CY11" s="54" t="str">
        <f>IFERROR(VLOOKUP($B11,CB$49:$CN$58,MAX($CQ$6:$DJ$6)+2-CY$6,0)*CY$7,"")</f>
        <v/>
      </c>
      <c r="CZ11" s="54" t="str">
        <f>IFERROR(VLOOKUP($B11,CC$49:$CN$58,MAX($CQ$6:$DJ$6)+2-CZ$6,0)*CZ$7,"")</f>
        <v/>
      </c>
      <c r="DA11" s="54" t="str">
        <f>IFERROR(VLOOKUP($B11,CD$49:$CN$58,MAX($CQ$6:$DJ$6)+2-DA$6,0)*DA$7,"")</f>
        <v/>
      </c>
      <c r="DB11" s="54" t="str">
        <f>IFERROR(VLOOKUP($B11,CE$49:$CN$58,MAX($CQ$6:$DJ$6)+2-DB$6,0)*DB$7,"")</f>
        <v/>
      </c>
      <c r="DC11" s="54" t="str">
        <f>IFERROR(VLOOKUP($B11,CF$49:$CN$58,MAX($CQ$6:$DJ$6)+2-DC$6,0)*DC$7,"")</f>
        <v/>
      </c>
      <c r="DD11" s="54" t="str">
        <f>IFERROR(VLOOKUP($B11,CG$49:$CN$58,MAX($CQ$6:$DJ$6)+2-DD$6,0)*DD$7,"")</f>
        <v/>
      </c>
      <c r="DE11" s="54" t="str">
        <f>IFERROR(VLOOKUP($B11,CH$49:$CN$58,MAX($CQ$6:$DJ$6)+2-DE$6,0)*DE$7,"")</f>
        <v/>
      </c>
      <c r="DF11" s="54" t="str">
        <f>IFERROR(VLOOKUP($B11,CI$49:$CN$58,MAX($CQ$6:$DJ$6)+2-DF$6,0)*DF$7,"")</f>
        <v/>
      </c>
      <c r="DG11" s="54" t="str">
        <f>IFERROR(VLOOKUP($B11,CJ$49:$CN$58,MAX($CQ$6:$DJ$6)+2-DG$6,0)*DG$7,"")</f>
        <v/>
      </c>
      <c r="DH11" s="54" t="str">
        <f>IFERROR(VLOOKUP($B11,CK$49:$CN$58,MAX($CQ$6:$DJ$6)+2-DH$6,0)*DH$7,"")</f>
        <v/>
      </c>
      <c r="DI11" s="54" t="str">
        <f>IFERROR(VLOOKUP($B11,CL$49:$CN$58,MAX($CQ$6:$DJ$6)+2-DI$6,0)*DI$7,"")</f>
        <v/>
      </c>
      <c r="DJ11" s="54" t="str">
        <f>IFERROR(VLOOKUP($B11,CM$49:$CN$58,MAX($CQ$6:$DJ$6)+2-DJ$6,0)*DJ$7,"")</f>
        <v/>
      </c>
      <c r="DK11" s="55">
        <f>SUM(CQ11:DJ11)</f>
        <v>0</v>
      </c>
      <c r="DM11" s="56" t="str">
        <f>IFERROR(VLOOKUP($B11,BT$60:$CN$69,MAX($BT$6:$CM$6)+2-DM$6,0)*DM$7,"")</f>
        <v/>
      </c>
      <c r="DN11" s="56" t="str">
        <f>IFERROR(VLOOKUP($B11,BU$60:$CN$69,MAX($BT$6:$CM$6)+2-DN$6,0)*DN$7,"")</f>
        <v/>
      </c>
      <c r="DO11" s="56" t="str">
        <f>IFERROR(VLOOKUP($B11,BV$60:$CN$69,MAX($BT$6:$CM$6)+2-DO$6,0)*DO$7,"")</f>
        <v/>
      </c>
      <c r="DP11" s="56" t="str">
        <f>IFERROR(VLOOKUP($B11,BW$60:$CN$69,MAX($BT$6:$CM$6)+2-DP$6,0)*DP$7,"")</f>
        <v/>
      </c>
      <c r="DQ11" s="56" t="str">
        <f>IFERROR(VLOOKUP($B11,BX$60:$CN$69,MAX($BT$6:$CM$6)+2-DQ$6,0)*DQ$7,"")</f>
        <v/>
      </c>
      <c r="DR11" s="56" t="str">
        <f>IFERROR(VLOOKUP($B11,BY$60:$CN$69,MAX($BT$6:$CM$6)+2-DR$6,0)*DR$7,"")</f>
        <v/>
      </c>
      <c r="DS11" s="56" t="str">
        <f>IFERROR(VLOOKUP($B11,BZ$60:$CN$69,MAX($BT$6:$CM$6)+2-DS$6,0)*DS$7,"")</f>
        <v/>
      </c>
      <c r="DT11" s="56" t="str">
        <f>IFERROR(VLOOKUP($B11,CA$60:$CN$69,MAX($BT$6:$CM$6)+2-DT$6,0)*DT$7,"")</f>
        <v/>
      </c>
      <c r="DU11" s="56" t="str">
        <f>IFERROR(VLOOKUP($B11,CB$60:$CN$69,MAX($BT$6:$CM$6)+2-DU$6,0)*DU$7,"")</f>
        <v/>
      </c>
      <c r="DV11" s="56" t="str">
        <f>IFERROR(VLOOKUP($B11,CC$60:$CN$69,MAX($BT$6:$CM$6)+2-DV$6,0)*DV$7,"")</f>
        <v/>
      </c>
      <c r="DW11" s="56" t="str">
        <f>IFERROR(VLOOKUP($B11,CD$60:$CN$69,MAX($BT$6:$CM$6)+2-DW$6,0)*DW$7,"")</f>
        <v/>
      </c>
      <c r="DX11" s="56" t="str">
        <f>IFERROR(VLOOKUP($B11,CE$60:$CN$69,MAX($BT$6:$CM$6)+2-DX$6,0)*DX$7,"")</f>
        <v/>
      </c>
      <c r="DY11" s="56" t="str">
        <f>IFERROR(VLOOKUP($B11,CF$60:$CN$69,MAX($BT$6:$CM$6)+2-DY$6,0)*DY$7,"")</f>
        <v/>
      </c>
      <c r="DZ11" s="56" t="str">
        <f>IFERROR(VLOOKUP($B11,CG$60:$CN$69,MAX($BT$6:$CM$6)+2-DZ$6,0)*DZ$7,"")</f>
        <v/>
      </c>
      <c r="EA11" s="56" t="str">
        <f>IFERROR(VLOOKUP($B11,CH$60:$CN$69,MAX($BT$6:$CM$6)+2-EA$6,0)*EA$7,"")</f>
        <v/>
      </c>
      <c r="EB11" s="56" t="str">
        <f>IFERROR(VLOOKUP($B11,CI$60:$CN$69,MAX($BT$6:$CM$6)+2-EB$6,0)*EB$7,"")</f>
        <v/>
      </c>
      <c r="EC11" s="56" t="str">
        <f>IFERROR(VLOOKUP($B11,CJ$60:$CN$69,MAX($BT$6:$CM$6)+2-EC$6,0)*EC$7,"")</f>
        <v/>
      </c>
      <c r="ED11" s="56" t="str">
        <f>IFERROR(VLOOKUP($B11,CK$60:$CN$69,MAX($BT$6:$CM$6)+2-ED$6,0)*ED$7,"")</f>
        <v/>
      </c>
      <c r="EE11" s="56" t="str">
        <f>IFERROR(VLOOKUP($B11,CL$60:$CN$69,MAX($BT$6:$CM$6)+2-EE$6,0)*EE$7,"")</f>
        <v/>
      </c>
      <c r="EF11" s="56" t="str">
        <f>IFERROR(VLOOKUP($B11,CM$60:$CN$69,MAX($BT$6:$CM$6)+2-EF$6,0)*EF$7,"")</f>
        <v/>
      </c>
      <c r="EG11" s="57">
        <f>SUM(DM11:EF11)</f>
        <v>0</v>
      </c>
      <c r="EI11" s="1">
        <v>36</v>
      </c>
      <c r="EJ11" s="1">
        <v>4</v>
      </c>
      <c r="EL11" s="1">
        <v>4</v>
      </c>
      <c r="EM11" s="1">
        <v>5</v>
      </c>
      <c r="EN11" s="1">
        <v>4</v>
      </c>
      <c r="EO11" s="1"/>
      <c r="EP11" s="1">
        <v>4</v>
      </c>
    </row>
    <row r="12" spans="1:146" ht="18">
      <c r="A12" s="36" t="s">
        <v>31</v>
      </c>
      <c r="B12" s="87">
        <v>36</v>
      </c>
      <c r="C12" s="87"/>
      <c r="D12" s="99" t="s">
        <v>184</v>
      </c>
      <c r="E12" s="99" t="s">
        <v>247</v>
      </c>
      <c r="F12" s="99" t="s">
        <v>248</v>
      </c>
      <c r="G12" s="42"/>
      <c r="H12" s="43">
        <f>IFERROR(VLOOKUP($B12,$B:$CM,H$5,0),"")</f>
        <v>4</v>
      </c>
      <c r="I12" s="43">
        <f>IFERROR(VLOOKUP($B12,$B:$CM,I$5,0),0)</f>
        <v>4</v>
      </c>
      <c r="J12" s="43">
        <f>IFERROR(VLOOKUP($B12,$B:$CM,J$5,0),"")</f>
        <v>0</v>
      </c>
      <c r="K12" s="43">
        <f>IFERROR(VLOOKUP($B12,$B:$CM,K$5,0),0)</f>
        <v>0</v>
      </c>
      <c r="L12" s="43">
        <f>IFERROR(VLOOKUP($B12,$B:$CM,L$5,0),"")</f>
        <v>6</v>
      </c>
      <c r="M12" s="43">
        <f>IF(IFERROR(VLOOKUP($B12,$B:$CM,M$5,0),"")="",0,IFERROR(VLOOKUP($B12,$B:$CM,M$5,0),0))</f>
        <v>6</v>
      </c>
      <c r="N12" s="43">
        <f>BS12</f>
        <v>0</v>
      </c>
      <c r="O12" s="44">
        <f>Q12+BP12</f>
        <v>10</v>
      </c>
      <c r="P12" s="45">
        <f>IFERROR(VLOOKUP(B12,EI:EJ,2,0),"")</f>
        <v>4</v>
      </c>
      <c r="Q12" s="45">
        <v>4</v>
      </c>
      <c r="R12" s="46"/>
      <c r="S12" s="46" t="str">
        <f>IFERROR(VLOOKUP(B12,EK:EL,2,0),"")</f>
        <v/>
      </c>
      <c r="T12" s="46">
        <f>SUM(U12:BM12)</f>
        <v>0</v>
      </c>
      <c r="U12" s="47" t="str">
        <f>IFERROR(VLOOKUP($B12,U$3:$BN$5,MAX($U$6:$BM$6)+2-U$6,0),"")</f>
        <v/>
      </c>
      <c r="V12" s="47" t="str">
        <f>IFERROR(VLOOKUP($B12,V$3:$BN$5,MAX($U$6:$BM$6)+2-V$6,0),"")</f>
        <v/>
      </c>
      <c r="W12" s="47" t="str">
        <f>IFERROR(VLOOKUP($B12,W$3:$BN$5,MAX($U$6:$BM$6)+2-W$6,0),"")</f>
        <v/>
      </c>
      <c r="X12" s="47" t="str">
        <f>IFERROR(VLOOKUP($B12,X$3:$BN$5,MAX($U$6:$BM$6)+2-X$6,0),"")</f>
        <v/>
      </c>
      <c r="Y12" s="47" t="str">
        <f>IFERROR(VLOOKUP($B12,Y$3:$BN$5,MAX($U$6:$BM$6)+2-Y$6,0),"")</f>
        <v/>
      </c>
      <c r="Z12" s="47" t="str">
        <f>IFERROR(VLOOKUP($B12,Z$3:$BN$5,MAX($U$6:$BM$6)+2-Z$6,0),"")</f>
        <v/>
      </c>
      <c r="AA12" s="47" t="str">
        <f>IFERROR(VLOOKUP($B12,AA$3:$BN$5,MAX($U$6:$BM$6)+2-AA$6,0),"")</f>
        <v/>
      </c>
      <c r="AB12" s="47" t="str">
        <f>IFERROR(VLOOKUP($B12,AB$3:$BN$5,MAX($U$6:$BM$6)+2-AB$6,0),"")</f>
        <v/>
      </c>
      <c r="AC12" s="47" t="str">
        <f>IFERROR(VLOOKUP($B12,AC$3:$BN$5,MAX($U$6:$BM$6)+2-AC$6,0),"")</f>
        <v/>
      </c>
      <c r="AD12" s="47" t="str">
        <f>IFERROR(VLOOKUP($B12,AD$3:$BN$5,MAX($U$6:$BM$6)+2-AD$6,0),"")</f>
        <v/>
      </c>
      <c r="AE12" s="47" t="str">
        <f>IFERROR(VLOOKUP($B12,AE$3:$BN$5,MAX($U$6:$BM$6)+2-AE$6,0),"")</f>
        <v/>
      </c>
      <c r="AF12" s="47" t="str">
        <f>IFERROR(VLOOKUP($B12,AF$3:$BN$5,MAX($U$6:$BM$6)+2-AF$6,0),"")</f>
        <v/>
      </c>
      <c r="AG12" s="47" t="str">
        <f>IFERROR(VLOOKUP($B12,AG$3:$BN$5,MAX($U$6:$BM$6)+2-AG$6,0),"")</f>
        <v/>
      </c>
      <c r="AH12" s="47" t="str">
        <f>IFERROR(VLOOKUP($B12,AH$3:$BN$5,MAX($U$6:$BM$6)+2-AH$6,0),"")</f>
        <v/>
      </c>
      <c r="AI12" s="47" t="str">
        <f>IFERROR(VLOOKUP($B12,AI$3:$BN$5,MAX($U$6:$BM$6)+2-AI$6,0),"")</f>
        <v/>
      </c>
      <c r="AJ12" s="47" t="str">
        <f>IFERROR(VLOOKUP($B12,AJ$3:$BN$5,MAX($U$6:$BM$6)+2-AJ$6,0),"")</f>
        <v/>
      </c>
      <c r="AK12" s="47" t="str">
        <f>IFERROR(VLOOKUP($B12,AK$3:$BN$5,MAX($U$6:$BM$6)+2-AK$6,0),"")</f>
        <v/>
      </c>
      <c r="AL12" s="47" t="str">
        <f>IFERROR(VLOOKUP($B12,AL$3:$BN$5,MAX($U$6:$BM$6)+2-AL$6,0),"")</f>
        <v/>
      </c>
      <c r="AM12" s="47" t="str">
        <f>IFERROR(VLOOKUP($B12,AM$3:$BN$5,MAX($U$6:$BM$6)+2-AM$6,0),"")</f>
        <v/>
      </c>
      <c r="AN12" s="47" t="str">
        <f>IFERROR(VLOOKUP($B12,AN$3:$BN$5,MAX($U$6:$BM$6)+2-AN$6,0),"")</f>
        <v/>
      </c>
      <c r="AO12" s="47" t="str">
        <f>IFERROR(VLOOKUP($B12,AO$3:$BN$5,MAX($U$6:$BM$6)+2-AO$6,0),"")</f>
        <v/>
      </c>
      <c r="AP12" s="47" t="str">
        <f>IFERROR(VLOOKUP($B12,AP$3:$BN$5,MAX($U$6:$BM$6)+2-AP$6,0),"")</f>
        <v/>
      </c>
      <c r="AQ12" s="47" t="str">
        <f>IFERROR(VLOOKUP($B12,AQ$3:$BN$5,MAX($U$6:$BM$6)+2-AQ$6,0),"")</f>
        <v/>
      </c>
      <c r="AR12" s="47" t="str">
        <f>IFERROR(VLOOKUP($B12,AR$3:$BN$5,MAX($U$6:$BM$6)+2-AR$6,0),"")</f>
        <v/>
      </c>
      <c r="AS12" s="47" t="str">
        <f>IFERROR(VLOOKUP($B12,AS$3:$BN$5,MAX($U$6:$BM$6)+2-AS$6,0),"")</f>
        <v/>
      </c>
      <c r="AT12" s="47" t="str">
        <f>IFERROR(VLOOKUP($B12,AT$3:$BN$5,MAX($U$6:$BM$6)+2-AT$6,0),"")</f>
        <v/>
      </c>
      <c r="AU12" s="47" t="str">
        <f>IFERROR(VLOOKUP($B12,AU$3:$BN$5,MAX($U$6:$BM$6)+2-AU$6,0),"")</f>
        <v/>
      </c>
      <c r="AV12" s="47" t="str">
        <f>IFERROR(VLOOKUP($B12,AV$3:$BN$5,MAX($U$6:$BM$6)+2-AV$6,0),"")</f>
        <v/>
      </c>
      <c r="AW12" s="47" t="str">
        <f>IFERROR(VLOOKUP($B12,AW$3:$BN$5,MAX($U$6:$BM$6)+2-AW$6,0),"")</f>
        <v/>
      </c>
      <c r="AX12" s="47" t="str">
        <f>IFERROR(VLOOKUP($B12,AX$3:$BN$5,MAX($U$6:$BM$6)+2-AX$6,0),"")</f>
        <v/>
      </c>
      <c r="AY12" s="47" t="str">
        <f>IFERROR(VLOOKUP($B12,AY$3:$BN$5,MAX($U$6:$BM$6)+2-AY$6,0),"")</f>
        <v/>
      </c>
      <c r="AZ12" s="47" t="str">
        <f>IFERROR(VLOOKUP($B12,AZ$3:$BN$5,MAX($U$6:$BM$6)+2-AZ$6,0),"")</f>
        <v/>
      </c>
      <c r="BA12" s="47" t="str">
        <f>IFERROR(VLOOKUP($B12,BA$3:$BN$5,MAX($U$6:$BM$6)+2-BA$6,0),"")</f>
        <v/>
      </c>
      <c r="BB12" s="47" t="str">
        <f>IFERROR(VLOOKUP($B12,BB$3:$BN$5,MAX($U$6:$BM$6)+2-BB$6,0),"")</f>
        <v/>
      </c>
      <c r="BC12" s="47" t="str">
        <f>IFERROR(VLOOKUP($B12,BC$3:$BN$5,MAX($U$6:$BM$6)+2-BC$6,0),"")</f>
        <v/>
      </c>
      <c r="BD12" s="47" t="str">
        <f>IFERROR(VLOOKUP($B12,BD$3:$BN$5,MAX($U$6:$BM$6)+2-BD$6,0),"")</f>
        <v/>
      </c>
      <c r="BE12" s="47" t="str">
        <f>IFERROR(VLOOKUP($B12,BE$3:$BN$5,MAX($U$6:$BM$6)+2-BE$6,0),"")</f>
        <v/>
      </c>
      <c r="BF12" s="47" t="str">
        <f>IFERROR(VLOOKUP($B12,BF$3:$BN$5,MAX($U$6:$BM$6)+2-BF$6,0),"")</f>
        <v/>
      </c>
      <c r="BG12" s="47" t="str">
        <f>IFERROR(VLOOKUP($B12,BG$3:$BN$5,MAX($U$6:$BM$6)+2-BG$6,0),"")</f>
        <v/>
      </c>
      <c r="BH12" s="47" t="str">
        <f>IFERROR(VLOOKUP($B12,BH$3:$BN$5,MAX($U$6:$BM$6)+2-BH$6,0),"")</f>
        <v/>
      </c>
      <c r="BI12" s="47" t="str">
        <f>IFERROR(VLOOKUP($B12,BI$3:$BN$5,MAX($U$6:$BM$6)+2-BI$6,0),"")</f>
        <v/>
      </c>
      <c r="BJ12" s="47" t="str">
        <f>IFERROR(VLOOKUP($B12,BJ$3:$BN$5,MAX($U$6:$BM$6)+2-BJ$6,0),"")</f>
        <v/>
      </c>
      <c r="BK12" s="47" t="str">
        <f>IFERROR(VLOOKUP($B12,BK$3:$BN$5,MAX($U$6:$BM$6)+2-BK$6,0),"")</f>
        <v/>
      </c>
      <c r="BL12" s="47" t="str">
        <f>IFERROR(VLOOKUP($B12,BL$3:$BN$5,MAX($U$6:$BM$6)+2-BL$6,0),"")</f>
        <v/>
      </c>
      <c r="BM12" s="47" t="str">
        <f>IFERROR(VLOOKUP($B12,BM$3:$BN$5,MAX($U$6:$BM$6)+2-BM$6,0),"")</f>
        <v/>
      </c>
      <c r="BN12" s="46">
        <f>IF(ISNUMBER(R12),IF(R12&lt;21,40-(R12-1)*2,1),R12)</f>
        <v>0</v>
      </c>
      <c r="BO12" s="48">
        <f>IFERROR(VLOOKUP(B12,EM:EN,2,0),"")</f>
        <v>6</v>
      </c>
      <c r="BP12" s="48">
        <v>6</v>
      </c>
      <c r="BQ12" s="49" t="str">
        <f>IFERROR(VLOOKUP(B12,EO:EP,2,0),"")</f>
        <v/>
      </c>
      <c r="BR12" s="50">
        <f>SUM(DK12+EG12)</f>
        <v>0</v>
      </c>
      <c r="BS12" s="51">
        <f>SUM(BT12:CN12)+BR12*20</f>
        <v>0</v>
      </c>
      <c r="BT12" s="52" t="str">
        <f>IFERROR(VLOOKUP($B12,BT$2:$CN$5,MAX($BT$6:$CM$6)+2-BT$6,0)*BT$7,"")</f>
        <v/>
      </c>
      <c r="BU12" s="52" t="str">
        <f>IFERROR(VLOOKUP($B12,BU$2:$CN$5,MAX($BT$6:$CM$6)+2-BU$6,0)*BU$7,"")</f>
        <v/>
      </c>
      <c r="BV12" s="52" t="str">
        <f>IFERROR(VLOOKUP($B12,BV$2:$CN$5,MAX($BT$6:$CM$6)+2-BV$6,0)*BV$7,"")</f>
        <v/>
      </c>
      <c r="BW12" s="52" t="str">
        <f>IFERROR(VLOOKUP($B12,BW$2:$CN$5,MAX($BT$6:$CM$6)+2-BW$6,0)*BW$7,"")</f>
        <v/>
      </c>
      <c r="BX12" s="52" t="str">
        <f>IFERROR(VLOOKUP($B12,BX$2:$CN$5,MAX($BT$6:$CM$6)+2-BX$6,0)*BX$7,"")</f>
        <v/>
      </c>
      <c r="BY12" s="52" t="str">
        <f>IFERROR(VLOOKUP($B12,BY$2:$CN$5,MAX($BT$6:$CM$6)+2-BY$6,0)*BY$7,"")</f>
        <v/>
      </c>
      <c r="BZ12" s="52" t="str">
        <f>IFERROR(VLOOKUP($B12,BZ$2:$CN$5,MAX($BT$6:$CM$6)+2-BZ$6,0)*BZ$7,"")</f>
        <v/>
      </c>
      <c r="CA12" s="52" t="str">
        <f>IFERROR(VLOOKUP($B12,CA$2:$CN$5,MAX($BT$6:$CM$6)+2-CA$6,0)*CA$7,"")</f>
        <v/>
      </c>
      <c r="CB12" s="52" t="str">
        <f>IFERROR(VLOOKUP($B12,CB$2:$CN$5,MAX($BT$6:$CM$6)+2-CB$6,0)*CB$7,"")</f>
        <v/>
      </c>
      <c r="CC12" s="52" t="str">
        <f>IFERROR(VLOOKUP($B12,CC$2:$CN$5,MAX($BT$6:$CM$6)+2-CC$6,0)*CC$7,"")</f>
        <v/>
      </c>
      <c r="CD12" s="52" t="str">
        <f>IFERROR(VLOOKUP($B12,CD$2:$CN$5,MAX($BT$6:$CM$6)+2-CD$6,0)*CD$7,"")</f>
        <v/>
      </c>
      <c r="CE12" s="52" t="str">
        <f>IFERROR(VLOOKUP($B12,CE$2:$CN$5,MAX($BT$6:$CM$6)+2-CE$6,0)*CE$7,"")</f>
        <v/>
      </c>
      <c r="CF12" s="52" t="str">
        <f>IFERROR(VLOOKUP($B12,CF$2:$CN$5,MAX($BT$6:$CM$6)+2-CF$6,0)*CF$7,"")</f>
        <v/>
      </c>
      <c r="CG12" s="52" t="str">
        <f>IFERROR(VLOOKUP($B12,CG$2:$CN$5,MAX($BT$6:$CM$6)+2-CG$6,0)*CG$7,"")</f>
        <v/>
      </c>
      <c r="CH12" s="52" t="str">
        <f>IFERROR(VLOOKUP($B12,CH$2:$CN$5,MAX($BT$6:$CM$6)+2-CH$6,0)*CH$7,"")</f>
        <v/>
      </c>
      <c r="CI12" s="52" t="str">
        <f>IFERROR(VLOOKUP($B12,CI$2:$CN$5,MAX($BT$6:$CM$6)+2-CI$6,0)*CI$7,"")</f>
        <v/>
      </c>
      <c r="CJ12" s="52" t="str">
        <f>IFERROR(VLOOKUP($B12,CJ$2:$CN$5,MAX($BT$6:$CM$6)+2-CJ$6,0)*CJ$7,"")</f>
        <v/>
      </c>
      <c r="CK12" s="52" t="str">
        <f>IFERROR(VLOOKUP($B12,CK$2:$CN$5,MAX($BT$6:$CM$6)+2-CK$6,0)*CK$7,"")</f>
        <v/>
      </c>
      <c r="CL12" s="52" t="str">
        <f>IFERROR(VLOOKUP($B12,CL$2:$CN$5,MAX($BT$6:$CM$6)+2-CL$6,0)*CL$7,"")</f>
        <v/>
      </c>
      <c r="CM12" s="52" t="str">
        <f>IFERROR(VLOOKUP($B12,CM$2:$CN$5,MAX($BT$6:$CM$6)+2-CM$6,0)*CM$7,"")</f>
        <v/>
      </c>
      <c r="CP12" s="53"/>
      <c r="CQ12" s="54" t="str">
        <f>IFERROR(VLOOKUP($B12,BT$49:$CN$58,MAX($CQ$6:$DJ$6)+2-CQ$6,0)*CQ$7,"")</f>
        <v/>
      </c>
      <c r="CR12" s="54" t="str">
        <f>IFERROR(VLOOKUP($B12,BU$49:$CN$58,MAX($CQ$6:$DJ$6)+2-CR$6,0)*CR$7,"")</f>
        <v/>
      </c>
      <c r="CS12" s="54" t="str">
        <f>IFERROR(VLOOKUP($B12,BV$49:$CN$58,MAX($CQ$6:$DJ$6)+2-CS$6,0)*CS$7,"")</f>
        <v/>
      </c>
      <c r="CT12" s="54" t="str">
        <f>IFERROR(VLOOKUP($B12,BW$49:$CN$58,MAX($CQ$6:$DJ$6)+2-CT$6,0)*CT$7,"")</f>
        <v/>
      </c>
      <c r="CU12" s="54" t="str">
        <f>IFERROR(VLOOKUP($B12,BX$49:$CN$58,MAX($CQ$6:$DJ$6)+2-CU$6,0)*CU$7,"")</f>
        <v/>
      </c>
      <c r="CV12" s="54" t="str">
        <f>IFERROR(VLOOKUP($B12,BY$49:$CN$58,MAX($CQ$6:$DJ$6)+2-CV$6,0)*CV$7,"")</f>
        <v/>
      </c>
      <c r="CW12" s="54" t="str">
        <f>IFERROR(VLOOKUP($B12,BZ$49:$CN$58,MAX($CQ$6:$DJ$6)+2-CW$6,0)*CW$7,"")</f>
        <v/>
      </c>
      <c r="CX12" s="54" t="str">
        <f>IFERROR(VLOOKUP($B12,CA$49:$CN$58,MAX($CQ$6:$DJ$6)+2-CX$6,0)*CX$7,"")</f>
        <v/>
      </c>
      <c r="CY12" s="54" t="str">
        <f>IFERROR(VLOOKUP($B12,CB$49:$CN$58,MAX($CQ$6:$DJ$6)+2-CY$6,0)*CY$7,"")</f>
        <v/>
      </c>
      <c r="CZ12" s="54" t="str">
        <f>IFERROR(VLOOKUP($B12,CC$49:$CN$58,MAX($CQ$6:$DJ$6)+2-CZ$6,0)*CZ$7,"")</f>
        <v/>
      </c>
      <c r="DA12" s="54" t="str">
        <f>IFERROR(VLOOKUP($B12,CD$49:$CN$58,MAX($CQ$6:$DJ$6)+2-DA$6,0)*DA$7,"")</f>
        <v/>
      </c>
      <c r="DB12" s="54" t="str">
        <f>IFERROR(VLOOKUP($B12,CE$49:$CN$58,MAX($CQ$6:$DJ$6)+2-DB$6,0)*DB$7,"")</f>
        <v/>
      </c>
      <c r="DC12" s="54" t="str">
        <f>IFERROR(VLOOKUP($B12,CF$49:$CN$58,MAX($CQ$6:$DJ$6)+2-DC$6,0)*DC$7,"")</f>
        <v/>
      </c>
      <c r="DD12" s="54" t="str">
        <f>IFERROR(VLOOKUP($B12,CG$49:$CN$58,MAX($CQ$6:$DJ$6)+2-DD$6,0)*DD$7,"")</f>
        <v/>
      </c>
      <c r="DE12" s="54" t="str">
        <f>IFERROR(VLOOKUP($B12,CH$49:$CN$58,MAX($CQ$6:$DJ$6)+2-DE$6,0)*DE$7,"")</f>
        <v/>
      </c>
      <c r="DF12" s="54" t="str">
        <f>IFERROR(VLOOKUP($B12,CI$49:$CN$58,MAX($CQ$6:$DJ$6)+2-DF$6,0)*DF$7,"")</f>
        <v/>
      </c>
      <c r="DG12" s="54" t="str">
        <f>IFERROR(VLOOKUP($B12,CJ$49:$CN$58,MAX($CQ$6:$DJ$6)+2-DG$6,0)*DG$7,"")</f>
        <v/>
      </c>
      <c r="DH12" s="54" t="str">
        <f>IFERROR(VLOOKUP($B12,CK$49:$CN$58,MAX($CQ$6:$DJ$6)+2-DH$6,0)*DH$7,"")</f>
        <v/>
      </c>
      <c r="DI12" s="54" t="str">
        <f>IFERROR(VLOOKUP($B12,CL$49:$CN$58,MAX($CQ$6:$DJ$6)+2-DI$6,0)*DI$7,"")</f>
        <v/>
      </c>
      <c r="DJ12" s="54" t="str">
        <f>IFERROR(VLOOKUP($B12,CM$49:$CN$58,MAX($CQ$6:$DJ$6)+2-DJ$6,0)*DJ$7,"")</f>
        <v/>
      </c>
      <c r="DK12" s="55">
        <f>SUM(CQ12:DJ12)</f>
        <v>0</v>
      </c>
      <c r="DM12" s="56" t="str">
        <f>IFERROR(VLOOKUP($B12,BT$60:$CN$69,MAX($BT$6:$CM$6)+2-DM$6,0)*DM$7,"")</f>
        <v/>
      </c>
      <c r="DN12" s="56" t="str">
        <f>IFERROR(VLOOKUP($B12,BU$60:$CN$69,MAX($BT$6:$CM$6)+2-DN$6,0)*DN$7,"")</f>
        <v/>
      </c>
      <c r="DO12" s="56" t="str">
        <f>IFERROR(VLOOKUP($B12,BV$60:$CN$69,MAX($BT$6:$CM$6)+2-DO$6,0)*DO$7,"")</f>
        <v/>
      </c>
      <c r="DP12" s="56" t="str">
        <f>IFERROR(VLOOKUP($B12,BW$60:$CN$69,MAX($BT$6:$CM$6)+2-DP$6,0)*DP$7,"")</f>
        <v/>
      </c>
      <c r="DQ12" s="56" t="str">
        <f>IFERROR(VLOOKUP($B12,BX$60:$CN$69,MAX($BT$6:$CM$6)+2-DQ$6,0)*DQ$7,"")</f>
        <v/>
      </c>
      <c r="DR12" s="56" t="str">
        <f>IFERROR(VLOOKUP($B12,BY$60:$CN$69,MAX($BT$6:$CM$6)+2-DR$6,0)*DR$7,"")</f>
        <v/>
      </c>
      <c r="DS12" s="56" t="str">
        <f>IFERROR(VLOOKUP($B12,BZ$60:$CN$69,MAX($BT$6:$CM$6)+2-DS$6,0)*DS$7,"")</f>
        <v/>
      </c>
      <c r="DT12" s="56" t="str">
        <f>IFERROR(VLOOKUP($B12,CA$60:$CN$69,MAX($BT$6:$CM$6)+2-DT$6,0)*DT$7,"")</f>
        <v/>
      </c>
      <c r="DU12" s="56" t="str">
        <f>IFERROR(VLOOKUP($B12,CB$60:$CN$69,MAX($BT$6:$CM$6)+2-DU$6,0)*DU$7,"")</f>
        <v/>
      </c>
      <c r="DV12" s="56" t="str">
        <f>IFERROR(VLOOKUP($B12,CC$60:$CN$69,MAX($BT$6:$CM$6)+2-DV$6,0)*DV$7,"")</f>
        <v/>
      </c>
      <c r="DW12" s="56" t="str">
        <f>IFERROR(VLOOKUP($B12,CD$60:$CN$69,MAX($BT$6:$CM$6)+2-DW$6,0)*DW$7,"")</f>
        <v/>
      </c>
      <c r="DX12" s="56" t="str">
        <f>IFERROR(VLOOKUP($B12,CE$60:$CN$69,MAX($BT$6:$CM$6)+2-DX$6,0)*DX$7,"")</f>
        <v/>
      </c>
      <c r="DY12" s="56" t="str">
        <f>IFERROR(VLOOKUP($B12,CF$60:$CN$69,MAX($BT$6:$CM$6)+2-DY$6,0)*DY$7,"")</f>
        <v/>
      </c>
      <c r="DZ12" s="56" t="str">
        <f>IFERROR(VLOOKUP($B12,CG$60:$CN$69,MAX($BT$6:$CM$6)+2-DZ$6,0)*DZ$7,"")</f>
        <v/>
      </c>
      <c r="EA12" s="56" t="str">
        <f>IFERROR(VLOOKUP($B12,CH$60:$CN$69,MAX($BT$6:$CM$6)+2-EA$6,0)*EA$7,"")</f>
        <v/>
      </c>
      <c r="EB12" s="56" t="str">
        <f>IFERROR(VLOOKUP($B12,CI$60:$CN$69,MAX($BT$6:$CM$6)+2-EB$6,0)*EB$7,"")</f>
        <v/>
      </c>
      <c r="EC12" s="56" t="str">
        <f>IFERROR(VLOOKUP($B12,CJ$60:$CN$69,MAX($BT$6:$CM$6)+2-EC$6,0)*EC$7,"")</f>
        <v/>
      </c>
      <c r="ED12" s="56" t="str">
        <f>IFERROR(VLOOKUP($B12,CK$60:$CN$69,MAX($BT$6:$CM$6)+2-ED$6,0)*ED$7,"")</f>
        <v/>
      </c>
      <c r="EE12" s="56" t="str">
        <f>IFERROR(VLOOKUP($B12,CL$60:$CN$69,MAX($BT$6:$CM$6)+2-EE$6,0)*EE$7,"")</f>
        <v/>
      </c>
      <c r="EF12" s="56" t="str">
        <f>IFERROR(VLOOKUP($B12,CM$60:$CN$69,MAX($BT$6:$CM$6)+2-EF$6,0)*EF$7,"")</f>
        <v/>
      </c>
      <c r="EG12" s="57">
        <f>SUM(DM12:EF12)</f>
        <v>0</v>
      </c>
      <c r="EI12" s="1">
        <v>39</v>
      </c>
      <c r="EJ12" s="1">
        <v>5</v>
      </c>
      <c r="EL12" s="1">
        <v>5</v>
      </c>
      <c r="EM12" s="1">
        <v>34</v>
      </c>
      <c r="EN12" s="1">
        <v>5</v>
      </c>
      <c r="EO12" s="1"/>
      <c r="EP12" s="1">
        <v>5</v>
      </c>
    </row>
    <row r="13" spans="1:146" ht="18">
      <c r="A13" s="36" t="s">
        <v>32</v>
      </c>
      <c r="B13" s="87">
        <v>38</v>
      </c>
      <c r="C13" s="87"/>
      <c r="D13" s="99" t="s">
        <v>187</v>
      </c>
      <c r="E13" s="99" t="s">
        <v>247</v>
      </c>
      <c r="F13" s="99" t="s">
        <v>248</v>
      </c>
      <c r="G13" s="42"/>
      <c r="H13" s="43">
        <f>IFERROR(VLOOKUP($B13,$B:$CM,H$5,0),"")</f>
        <v>7</v>
      </c>
      <c r="I13" s="43">
        <f>IFERROR(VLOOKUP($B13,$B:$CM,I$5,0),0)</f>
        <v>7</v>
      </c>
      <c r="J13" s="43">
        <f>IFERROR(VLOOKUP($B13,$B:$CM,J$5,0),"")</f>
        <v>0</v>
      </c>
      <c r="K13" s="43">
        <f>IFERROR(VLOOKUP($B13,$B:$CM,K$5,0),0)</f>
        <v>0</v>
      </c>
      <c r="L13" s="43">
        <f>IFERROR(VLOOKUP($B13,$B:$CM,L$5,0),"")</f>
        <v>7</v>
      </c>
      <c r="M13" s="43">
        <f>IF(IFERROR(VLOOKUP($B13,$B:$CM,M$5,0),"")="",0,IFERROR(VLOOKUP($B13,$B:$CM,M$5,0),0))</f>
        <v>7</v>
      </c>
      <c r="N13" s="43">
        <f>BS13</f>
        <v>0</v>
      </c>
      <c r="O13" s="44">
        <f>Q13+BP13</f>
        <v>14</v>
      </c>
      <c r="P13" s="45">
        <f>IFERROR(VLOOKUP(B13,EI:EJ,2,0),"")</f>
        <v>7</v>
      </c>
      <c r="Q13" s="45">
        <v>7</v>
      </c>
      <c r="R13" s="46"/>
      <c r="S13" s="46" t="str">
        <f>IFERROR(VLOOKUP(B13,EK:EL,2,0),"")</f>
        <v/>
      </c>
      <c r="T13" s="46">
        <f>SUM(U13:BM13)</f>
        <v>0</v>
      </c>
      <c r="U13" s="47" t="str">
        <f>IFERROR(VLOOKUP($B13,U$3:$BN$5,MAX($U$6:$BM$6)+2-U$6,0),"")</f>
        <v/>
      </c>
      <c r="V13" s="47" t="str">
        <f>IFERROR(VLOOKUP($B13,V$3:$BN$5,MAX($U$6:$BM$6)+2-V$6,0),"")</f>
        <v/>
      </c>
      <c r="W13" s="47" t="str">
        <f>IFERROR(VLOOKUP($B13,W$3:$BN$5,MAX($U$6:$BM$6)+2-W$6,0),"")</f>
        <v/>
      </c>
      <c r="X13" s="47" t="str">
        <f>IFERROR(VLOOKUP($B13,X$3:$BN$5,MAX($U$6:$BM$6)+2-X$6,0),"")</f>
        <v/>
      </c>
      <c r="Y13" s="47" t="str">
        <f>IFERROR(VLOOKUP($B13,Y$3:$BN$5,MAX($U$6:$BM$6)+2-Y$6,0),"")</f>
        <v/>
      </c>
      <c r="Z13" s="47" t="str">
        <f>IFERROR(VLOOKUP($B13,Z$3:$BN$5,MAX($U$6:$BM$6)+2-Z$6,0),"")</f>
        <v/>
      </c>
      <c r="AA13" s="47" t="str">
        <f>IFERROR(VLOOKUP($B13,AA$3:$BN$5,MAX($U$6:$BM$6)+2-AA$6,0),"")</f>
        <v/>
      </c>
      <c r="AB13" s="47" t="str">
        <f>IFERROR(VLOOKUP($B13,AB$3:$BN$5,MAX($U$6:$BM$6)+2-AB$6,0),"")</f>
        <v/>
      </c>
      <c r="AC13" s="47" t="str">
        <f>IFERROR(VLOOKUP($B13,AC$3:$BN$5,MAX($U$6:$BM$6)+2-AC$6,0),"")</f>
        <v/>
      </c>
      <c r="AD13" s="47" t="str">
        <f>IFERROR(VLOOKUP($B13,AD$3:$BN$5,MAX($U$6:$BM$6)+2-AD$6,0),"")</f>
        <v/>
      </c>
      <c r="AE13" s="47" t="str">
        <f>IFERROR(VLOOKUP($B13,AE$3:$BN$5,MAX($U$6:$BM$6)+2-AE$6,0),"")</f>
        <v/>
      </c>
      <c r="AF13" s="47" t="str">
        <f>IFERROR(VLOOKUP($B13,AF$3:$BN$5,MAX($U$6:$BM$6)+2-AF$6,0),"")</f>
        <v/>
      </c>
      <c r="AG13" s="47" t="str">
        <f>IFERROR(VLOOKUP($B13,AG$3:$BN$5,MAX($U$6:$BM$6)+2-AG$6,0),"")</f>
        <v/>
      </c>
      <c r="AH13" s="47" t="str">
        <f>IFERROR(VLOOKUP($B13,AH$3:$BN$5,MAX($U$6:$BM$6)+2-AH$6,0),"")</f>
        <v/>
      </c>
      <c r="AI13" s="47" t="str">
        <f>IFERROR(VLOOKUP($B13,AI$3:$BN$5,MAX($U$6:$BM$6)+2-AI$6,0),"")</f>
        <v/>
      </c>
      <c r="AJ13" s="47" t="str">
        <f>IFERROR(VLOOKUP($B13,AJ$3:$BN$5,MAX($U$6:$BM$6)+2-AJ$6,0),"")</f>
        <v/>
      </c>
      <c r="AK13" s="47" t="str">
        <f>IFERROR(VLOOKUP($B13,AK$3:$BN$5,MAX($U$6:$BM$6)+2-AK$6,0),"")</f>
        <v/>
      </c>
      <c r="AL13" s="47" t="str">
        <f>IFERROR(VLOOKUP($B13,AL$3:$BN$5,MAX($U$6:$BM$6)+2-AL$6,0),"")</f>
        <v/>
      </c>
      <c r="AM13" s="47" t="str">
        <f>IFERROR(VLOOKUP($B13,AM$3:$BN$5,MAX($U$6:$BM$6)+2-AM$6,0),"")</f>
        <v/>
      </c>
      <c r="AN13" s="47" t="str">
        <f>IFERROR(VLOOKUP($B13,AN$3:$BN$5,MAX($U$6:$BM$6)+2-AN$6,0),"")</f>
        <v/>
      </c>
      <c r="AO13" s="47" t="str">
        <f>IFERROR(VLOOKUP($B13,AO$3:$BN$5,MAX($U$6:$BM$6)+2-AO$6,0),"")</f>
        <v/>
      </c>
      <c r="AP13" s="47" t="str">
        <f>IFERROR(VLOOKUP($B13,AP$3:$BN$5,MAX($U$6:$BM$6)+2-AP$6,0),"")</f>
        <v/>
      </c>
      <c r="AQ13" s="47" t="str">
        <f>IFERROR(VLOOKUP($B13,AQ$3:$BN$5,MAX($U$6:$BM$6)+2-AQ$6,0),"")</f>
        <v/>
      </c>
      <c r="AR13" s="47" t="str">
        <f>IFERROR(VLOOKUP($B13,AR$3:$BN$5,MAX($U$6:$BM$6)+2-AR$6,0),"")</f>
        <v/>
      </c>
      <c r="AS13" s="47" t="str">
        <f>IFERROR(VLOOKUP($B13,AS$3:$BN$5,MAX($U$6:$BM$6)+2-AS$6,0),"")</f>
        <v/>
      </c>
      <c r="AT13" s="47" t="str">
        <f>IFERROR(VLOOKUP($B13,AT$3:$BN$5,MAX($U$6:$BM$6)+2-AT$6,0),"")</f>
        <v/>
      </c>
      <c r="AU13" s="47" t="str">
        <f>IFERROR(VLOOKUP($B13,AU$3:$BN$5,MAX($U$6:$BM$6)+2-AU$6,0),"")</f>
        <v/>
      </c>
      <c r="AV13" s="47" t="str">
        <f>IFERROR(VLOOKUP($B13,AV$3:$BN$5,MAX($U$6:$BM$6)+2-AV$6,0),"")</f>
        <v/>
      </c>
      <c r="AW13" s="47" t="str">
        <f>IFERROR(VLOOKUP($B13,AW$3:$BN$5,MAX($U$6:$BM$6)+2-AW$6,0),"")</f>
        <v/>
      </c>
      <c r="AX13" s="47" t="str">
        <f>IFERROR(VLOOKUP($B13,AX$3:$BN$5,MAX($U$6:$BM$6)+2-AX$6,0),"")</f>
        <v/>
      </c>
      <c r="AY13" s="47" t="str">
        <f>IFERROR(VLOOKUP($B13,AY$3:$BN$5,MAX($U$6:$BM$6)+2-AY$6,0),"")</f>
        <v/>
      </c>
      <c r="AZ13" s="47" t="str">
        <f>IFERROR(VLOOKUP($B13,AZ$3:$BN$5,MAX($U$6:$BM$6)+2-AZ$6,0),"")</f>
        <v/>
      </c>
      <c r="BA13" s="47" t="str">
        <f>IFERROR(VLOOKUP($B13,BA$3:$BN$5,MAX($U$6:$BM$6)+2-BA$6,0),"")</f>
        <v/>
      </c>
      <c r="BB13" s="47" t="str">
        <f>IFERROR(VLOOKUP($B13,BB$3:$BN$5,MAX($U$6:$BM$6)+2-BB$6,0),"")</f>
        <v/>
      </c>
      <c r="BC13" s="47" t="str">
        <f>IFERROR(VLOOKUP($B13,BC$3:$BN$5,MAX($U$6:$BM$6)+2-BC$6,0),"")</f>
        <v/>
      </c>
      <c r="BD13" s="47" t="str">
        <f>IFERROR(VLOOKUP($B13,BD$3:$BN$5,MAX($U$6:$BM$6)+2-BD$6,0),"")</f>
        <v/>
      </c>
      <c r="BE13" s="47" t="str">
        <f>IFERROR(VLOOKUP($B13,BE$3:$BN$5,MAX($U$6:$BM$6)+2-BE$6,0),"")</f>
        <v/>
      </c>
      <c r="BF13" s="47" t="str">
        <f>IFERROR(VLOOKUP($B13,BF$3:$BN$5,MAX($U$6:$BM$6)+2-BF$6,0),"")</f>
        <v/>
      </c>
      <c r="BG13" s="47" t="str">
        <f>IFERROR(VLOOKUP($B13,BG$3:$BN$5,MAX($U$6:$BM$6)+2-BG$6,0),"")</f>
        <v/>
      </c>
      <c r="BH13" s="47" t="str">
        <f>IFERROR(VLOOKUP($B13,BH$3:$BN$5,MAX($U$6:$BM$6)+2-BH$6,0),"")</f>
        <v/>
      </c>
      <c r="BI13" s="47" t="str">
        <f>IFERROR(VLOOKUP($B13,BI$3:$BN$5,MAX($U$6:$BM$6)+2-BI$6,0),"")</f>
        <v/>
      </c>
      <c r="BJ13" s="47" t="str">
        <f>IFERROR(VLOOKUP($B13,BJ$3:$BN$5,MAX($U$6:$BM$6)+2-BJ$6,0),"")</f>
        <v/>
      </c>
      <c r="BK13" s="47" t="str">
        <f>IFERROR(VLOOKUP($B13,BK$3:$BN$5,MAX($U$6:$BM$6)+2-BK$6,0),"")</f>
        <v/>
      </c>
      <c r="BL13" s="47" t="str">
        <f>IFERROR(VLOOKUP($B13,BL$3:$BN$5,MAX($U$6:$BM$6)+2-BL$6,0),"")</f>
        <v/>
      </c>
      <c r="BM13" s="47" t="str">
        <f>IFERROR(VLOOKUP($B13,BM$3:$BN$5,MAX($U$6:$BM$6)+2-BM$6,0),"")</f>
        <v/>
      </c>
      <c r="BN13" s="46">
        <f>IF(ISNUMBER(R13),IF(R13&lt;21,40-(R13-1)*2,1),R13)</f>
        <v>0</v>
      </c>
      <c r="BO13" s="48">
        <f>IFERROR(VLOOKUP(B13,EM:EN,2,0),"")</f>
        <v>7</v>
      </c>
      <c r="BP13" s="48">
        <v>7</v>
      </c>
      <c r="BQ13" s="49" t="str">
        <f>IFERROR(VLOOKUP(B13,EO:EP,2,0),"")</f>
        <v/>
      </c>
      <c r="BR13" s="50">
        <f>SUM(DK13+EG13)</f>
        <v>0</v>
      </c>
      <c r="BS13" s="51">
        <f>SUM(BT13:CN13)+BR13*20</f>
        <v>0</v>
      </c>
      <c r="BT13" s="52" t="str">
        <f>IFERROR(VLOOKUP($B13,BT$2:$CN$5,MAX($BT$6:$CM$6)+2-BT$6,0)*BT$7,"")</f>
        <v/>
      </c>
      <c r="BU13" s="52" t="str">
        <f>IFERROR(VLOOKUP($B13,BU$2:$CN$5,MAX($BT$6:$CM$6)+2-BU$6,0)*BU$7,"")</f>
        <v/>
      </c>
      <c r="BV13" s="52" t="str">
        <f>IFERROR(VLOOKUP($B13,BV$2:$CN$5,MAX($BT$6:$CM$6)+2-BV$6,0)*BV$7,"")</f>
        <v/>
      </c>
      <c r="BW13" s="52" t="str">
        <f>IFERROR(VLOOKUP($B13,BW$2:$CN$5,MAX($BT$6:$CM$6)+2-BW$6,0)*BW$7,"")</f>
        <v/>
      </c>
      <c r="BX13" s="52" t="str">
        <f>IFERROR(VLOOKUP($B13,BX$2:$CN$5,MAX($BT$6:$CM$6)+2-BX$6,0)*BX$7,"")</f>
        <v/>
      </c>
      <c r="BY13" s="52" t="str">
        <f>IFERROR(VLOOKUP($B13,BY$2:$CN$5,MAX($BT$6:$CM$6)+2-BY$6,0)*BY$7,"")</f>
        <v/>
      </c>
      <c r="BZ13" s="52" t="str">
        <f>IFERROR(VLOOKUP($B13,BZ$2:$CN$5,MAX($BT$6:$CM$6)+2-BZ$6,0)*BZ$7,"")</f>
        <v/>
      </c>
      <c r="CA13" s="52" t="str">
        <f>IFERROR(VLOOKUP($B13,CA$2:$CN$5,MAX($BT$6:$CM$6)+2-CA$6,0)*CA$7,"")</f>
        <v/>
      </c>
      <c r="CB13" s="52" t="str">
        <f>IFERROR(VLOOKUP($B13,CB$2:$CN$5,MAX($BT$6:$CM$6)+2-CB$6,0)*CB$7,"")</f>
        <v/>
      </c>
      <c r="CC13" s="52" t="str">
        <f>IFERROR(VLOOKUP($B13,CC$2:$CN$5,MAX($BT$6:$CM$6)+2-CC$6,0)*CC$7,"")</f>
        <v/>
      </c>
      <c r="CD13" s="52" t="str">
        <f>IFERROR(VLOOKUP($B13,CD$2:$CN$5,MAX($BT$6:$CM$6)+2-CD$6,0)*CD$7,"")</f>
        <v/>
      </c>
      <c r="CE13" s="52" t="str">
        <f>IFERROR(VLOOKUP($B13,CE$2:$CN$5,MAX($BT$6:$CM$6)+2-CE$6,0)*CE$7,"")</f>
        <v/>
      </c>
      <c r="CF13" s="52" t="str">
        <f>IFERROR(VLOOKUP($B13,CF$2:$CN$5,MAX($BT$6:$CM$6)+2-CF$6,0)*CF$7,"")</f>
        <v/>
      </c>
      <c r="CG13" s="52" t="str">
        <f>IFERROR(VLOOKUP($B13,CG$2:$CN$5,MAX($BT$6:$CM$6)+2-CG$6,0)*CG$7,"")</f>
        <v/>
      </c>
      <c r="CH13" s="52" t="str">
        <f>IFERROR(VLOOKUP($B13,CH$2:$CN$5,MAX($BT$6:$CM$6)+2-CH$6,0)*CH$7,"")</f>
        <v/>
      </c>
      <c r="CI13" s="52" t="str">
        <f>IFERROR(VLOOKUP($B13,CI$2:$CN$5,MAX($BT$6:$CM$6)+2-CI$6,0)*CI$7,"")</f>
        <v/>
      </c>
      <c r="CJ13" s="52" t="str">
        <f>IFERROR(VLOOKUP($B13,CJ$2:$CN$5,MAX($BT$6:$CM$6)+2-CJ$6,0)*CJ$7,"")</f>
        <v/>
      </c>
      <c r="CK13" s="52" t="str">
        <f>IFERROR(VLOOKUP($B13,CK$2:$CN$5,MAX($BT$6:$CM$6)+2-CK$6,0)*CK$7,"")</f>
        <v/>
      </c>
      <c r="CL13" s="52" t="str">
        <f>IFERROR(VLOOKUP($B13,CL$2:$CN$5,MAX($BT$6:$CM$6)+2-CL$6,0)*CL$7,"")</f>
        <v/>
      </c>
      <c r="CM13" s="52" t="str">
        <f>IFERROR(VLOOKUP($B13,CM$2:$CN$5,MAX($BT$6:$CM$6)+2-CM$6,0)*CM$7,"")</f>
        <v/>
      </c>
      <c r="CP13" s="53"/>
      <c r="CQ13" s="54" t="str">
        <f>IFERROR(VLOOKUP($B13,BT$49:$CN$58,MAX($CQ$6:$DJ$6)+2-CQ$6,0)*CQ$7,"")</f>
        <v/>
      </c>
      <c r="CR13" s="54" t="str">
        <f>IFERROR(VLOOKUP($B13,BU$49:$CN$58,MAX($CQ$6:$DJ$6)+2-CR$6,0)*CR$7,"")</f>
        <v/>
      </c>
      <c r="CS13" s="54" t="str">
        <f>IFERROR(VLOOKUP($B13,BV$49:$CN$58,MAX($CQ$6:$DJ$6)+2-CS$6,0)*CS$7,"")</f>
        <v/>
      </c>
      <c r="CT13" s="54" t="str">
        <f>IFERROR(VLOOKUP($B13,BW$49:$CN$58,MAX($CQ$6:$DJ$6)+2-CT$6,0)*CT$7,"")</f>
        <v/>
      </c>
      <c r="CU13" s="54" t="str">
        <f>IFERROR(VLOOKUP($B13,BX$49:$CN$58,MAX($CQ$6:$DJ$6)+2-CU$6,0)*CU$7,"")</f>
        <v/>
      </c>
      <c r="CV13" s="54" t="str">
        <f>IFERROR(VLOOKUP($B13,BY$49:$CN$58,MAX($CQ$6:$DJ$6)+2-CV$6,0)*CV$7,"")</f>
        <v/>
      </c>
      <c r="CW13" s="54" t="str">
        <f>IFERROR(VLOOKUP($B13,BZ$49:$CN$58,MAX($CQ$6:$DJ$6)+2-CW$6,0)*CW$7,"")</f>
        <v/>
      </c>
      <c r="CX13" s="54" t="str">
        <f>IFERROR(VLOOKUP($B13,CA$49:$CN$58,MAX($CQ$6:$DJ$6)+2-CX$6,0)*CX$7,"")</f>
        <v/>
      </c>
      <c r="CY13" s="54" t="str">
        <f>IFERROR(VLOOKUP($B13,CB$49:$CN$58,MAX($CQ$6:$DJ$6)+2-CY$6,0)*CY$7,"")</f>
        <v/>
      </c>
      <c r="CZ13" s="54" t="str">
        <f>IFERROR(VLOOKUP($B13,CC$49:$CN$58,MAX($CQ$6:$DJ$6)+2-CZ$6,0)*CZ$7,"")</f>
        <v/>
      </c>
      <c r="DA13" s="54" t="str">
        <f>IFERROR(VLOOKUP($B13,CD$49:$CN$58,MAX($CQ$6:$DJ$6)+2-DA$6,0)*DA$7,"")</f>
        <v/>
      </c>
      <c r="DB13" s="54" t="str">
        <f>IFERROR(VLOOKUP($B13,CE$49:$CN$58,MAX($CQ$6:$DJ$6)+2-DB$6,0)*DB$7,"")</f>
        <v/>
      </c>
      <c r="DC13" s="54" t="str">
        <f>IFERROR(VLOOKUP($B13,CF$49:$CN$58,MAX($CQ$6:$DJ$6)+2-DC$6,0)*DC$7,"")</f>
        <v/>
      </c>
      <c r="DD13" s="54" t="str">
        <f>IFERROR(VLOOKUP($B13,CG$49:$CN$58,MAX($CQ$6:$DJ$6)+2-DD$6,0)*DD$7,"")</f>
        <v/>
      </c>
      <c r="DE13" s="54" t="str">
        <f>IFERROR(VLOOKUP($B13,CH$49:$CN$58,MAX($CQ$6:$DJ$6)+2-DE$6,0)*DE$7,"")</f>
        <v/>
      </c>
      <c r="DF13" s="54" t="str">
        <f>IFERROR(VLOOKUP($B13,CI$49:$CN$58,MAX($CQ$6:$DJ$6)+2-DF$6,0)*DF$7,"")</f>
        <v/>
      </c>
      <c r="DG13" s="54" t="str">
        <f>IFERROR(VLOOKUP($B13,CJ$49:$CN$58,MAX($CQ$6:$DJ$6)+2-DG$6,0)*DG$7,"")</f>
        <v/>
      </c>
      <c r="DH13" s="54" t="str">
        <f>IFERROR(VLOOKUP($B13,CK$49:$CN$58,MAX($CQ$6:$DJ$6)+2-DH$6,0)*DH$7,"")</f>
        <v/>
      </c>
      <c r="DI13" s="54" t="str">
        <f>IFERROR(VLOOKUP($B13,CL$49:$CN$58,MAX($CQ$6:$DJ$6)+2-DI$6,0)*DI$7,"")</f>
        <v/>
      </c>
      <c r="DJ13" s="54" t="str">
        <f>IFERROR(VLOOKUP($B13,CM$49:$CN$58,MAX($CQ$6:$DJ$6)+2-DJ$6,0)*DJ$7,"")</f>
        <v/>
      </c>
      <c r="DK13" s="55">
        <f>SUM(CQ13:DJ13)</f>
        <v>0</v>
      </c>
      <c r="DM13" s="56" t="str">
        <f>IFERROR(VLOOKUP($B13,BT$60:$CN$69,MAX($BT$6:$CM$6)+2-DM$6,0)*DM$7,"")</f>
        <v/>
      </c>
      <c r="DN13" s="56" t="str">
        <f>IFERROR(VLOOKUP($B13,BU$60:$CN$69,MAX($BT$6:$CM$6)+2-DN$6,0)*DN$7,"")</f>
        <v/>
      </c>
      <c r="DO13" s="56" t="str">
        <f>IFERROR(VLOOKUP($B13,BV$60:$CN$69,MAX($BT$6:$CM$6)+2-DO$6,0)*DO$7,"")</f>
        <v/>
      </c>
      <c r="DP13" s="56" t="str">
        <f>IFERROR(VLOOKUP($B13,BW$60:$CN$69,MAX($BT$6:$CM$6)+2-DP$6,0)*DP$7,"")</f>
        <v/>
      </c>
      <c r="DQ13" s="56" t="str">
        <f>IFERROR(VLOOKUP($B13,BX$60:$CN$69,MAX($BT$6:$CM$6)+2-DQ$6,0)*DQ$7,"")</f>
        <v/>
      </c>
      <c r="DR13" s="56" t="str">
        <f>IFERROR(VLOOKUP($B13,BY$60:$CN$69,MAX($BT$6:$CM$6)+2-DR$6,0)*DR$7,"")</f>
        <v/>
      </c>
      <c r="DS13" s="56" t="str">
        <f>IFERROR(VLOOKUP($B13,BZ$60:$CN$69,MAX($BT$6:$CM$6)+2-DS$6,0)*DS$7,"")</f>
        <v/>
      </c>
      <c r="DT13" s="56" t="str">
        <f>IFERROR(VLOOKUP($B13,CA$60:$CN$69,MAX($BT$6:$CM$6)+2-DT$6,0)*DT$7,"")</f>
        <v/>
      </c>
      <c r="DU13" s="56" t="str">
        <f>IFERROR(VLOOKUP($B13,CB$60:$CN$69,MAX($BT$6:$CM$6)+2-DU$6,0)*DU$7,"")</f>
        <v/>
      </c>
      <c r="DV13" s="56" t="str">
        <f>IFERROR(VLOOKUP($B13,CC$60:$CN$69,MAX($BT$6:$CM$6)+2-DV$6,0)*DV$7,"")</f>
        <v/>
      </c>
      <c r="DW13" s="56" t="str">
        <f>IFERROR(VLOOKUP($B13,CD$60:$CN$69,MAX($BT$6:$CM$6)+2-DW$6,0)*DW$7,"")</f>
        <v/>
      </c>
      <c r="DX13" s="56" t="str">
        <f>IFERROR(VLOOKUP($B13,CE$60:$CN$69,MAX($BT$6:$CM$6)+2-DX$6,0)*DX$7,"")</f>
        <v/>
      </c>
      <c r="DY13" s="56" t="str">
        <f>IFERROR(VLOOKUP($B13,CF$60:$CN$69,MAX($BT$6:$CM$6)+2-DY$6,0)*DY$7,"")</f>
        <v/>
      </c>
      <c r="DZ13" s="56" t="str">
        <f>IFERROR(VLOOKUP($B13,CG$60:$CN$69,MAX($BT$6:$CM$6)+2-DZ$6,0)*DZ$7,"")</f>
        <v/>
      </c>
      <c r="EA13" s="56" t="str">
        <f>IFERROR(VLOOKUP($B13,CH$60:$CN$69,MAX($BT$6:$CM$6)+2-EA$6,0)*EA$7,"")</f>
        <v/>
      </c>
      <c r="EB13" s="56" t="str">
        <f>IFERROR(VLOOKUP($B13,CI$60:$CN$69,MAX($BT$6:$CM$6)+2-EB$6,0)*EB$7,"")</f>
        <v/>
      </c>
      <c r="EC13" s="56" t="str">
        <f>IFERROR(VLOOKUP($B13,CJ$60:$CN$69,MAX($BT$6:$CM$6)+2-EC$6,0)*EC$7,"")</f>
        <v/>
      </c>
      <c r="ED13" s="56" t="str">
        <f>IFERROR(VLOOKUP($B13,CK$60:$CN$69,MAX($BT$6:$CM$6)+2-ED$6,0)*ED$7,"")</f>
        <v/>
      </c>
      <c r="EE13" s="56" t="str">
        <f>IFERROR(VLOOKUP($B13,CL$60:$CN$69,MAX($BT$6:$CM$6)+2-EE$6,0)*EE$7,"")</f>
        <v/>
      </c>
      <c r="EF13" s="56" t="str">
        <f>IFERROR(VLOOKUP($B13,CM$60:$CN$69,MAX($BT$6:$CM$6)+2-EF$6,0)*EF$7,"")</f>
        <v/>
      </c>
      <c r="EG13" s="57">
        <f>SUM(DM13:EF13)</f>
        <v>0</v>
      </c>
      <c r="EI13" s="1">
        <v>7</v>
      </c>
      <c r="EJ13" s="1">
        <v>6</v>
      </c>
      <c r="EL13" s="1">
        <v>6</v>
      </c>
      <c r="EM13" s="1">
        <v>36</v>
      </c>
      <c r="EN13" s="1">
        <v>6</v>
      </c>
      <c r="EO13" s="1"/>
      <c r="EP13" s="1">
        <v>6</v>
      </c>
    </row>
    <row r="14" spans="1:146" ht="18">
      <c r="A14" s="36" t="s">
        <v>33</v>
      </c>
      <c r="B14" s="87">
        <v>7</v>
      </c>
      <c r="C14" s="87"/>
      <c r="D14" s="99" t="s">
        <v>142</v>
      </c>
      <c r="E14" s="99" t="s">
        <v>247</v>
      </c>
      <c r="F14" s="99" t="s">
        <v>155</v>
      </c>
      <c r="G14" s="42"/>
      <c r="H14" s="43">
        <f>IFERROR(VLOOKUP($B14,$B:$CM,H$5,0),"")</f>
        <v>6</v>
      </c>
      <c r="I14" s="43">
        <f>IFERROR(VLOOKUP($B14,$B:$CM,I$5,0),0)</f>
        <v>6</v>
      </c>
      <c r="J14" s="43">
        <f>IFERROR(VLOOKUP($B14,$B:$CM,J$5,0),"")</f>
        <v>0</v>
      </c>
      <c r="K14" s="43">
        <f>IFERROR(VLOOKUP($B14,$B:$CM,K$5,0),0)</f>
        <v>0</v>
      </c>
      <c r="L14" s="43">
        <f>IFERROR(VLOOKUP($B14,$B:$CM,L$5,0),"")</f>
        <v>8</v>
      </c>
      <c r="M14" s="43">
        <f>IF(IFERROR(VLOOKUP($B14,$B:$CM,M$5,0),"")="",0,IFERROR(VLOOKUP($B14,$B:$CM,M$5,0),0))</f>
        <v>8</v>
      </c>
      <c r="N14" s="43">
        <f>BS14</f>
        <v>0</v>
      </c>
      <c r="O14" s="44">
        <f>Q14+BP14</f>
        <v>14</v>
      </c>
      <c r="P14" s="45">
        <f>IFERROR(VLOOKUP(B14,EI:EJ,2,0),"")</f>
        <v>6</v>
      </c>
      <c r="Q14" s="45">
        <v>6</v>
      </c>
      <c r="R14" s="46"/>
      <c r="S14" s="46" t="str">
        <f>IFERROR(VLOOKUP(B14,EK:EL,2,0),"")</f>
        <v/>
      </c>
      <c r="T14" s="46">
        <f>SUM(U14:BM14)</f>
        <v>0</v>
      </c>
      <c r="U14" s="47" t="str">
        <f>IFERROR(VLOOKUP($B14,U$3:$BN$5,MAX($U$6:$BM$6)+2-U$6,0),"")</f>
        <v/>
      </c>
      <c r="V14" s="47" t="str">
        <f>IFERROR(VLOOKUP($B14,V$3:$BN$5,MAX($U$6:$BM$6)+2-V$6,0),"")</f>
        <v/>
      </c>
      <c r="W14" s="47" t="str">
        <f>IFERROR(VLOOKUP($B14,W$3:$BN$5,MAX($U$6:$BM$6)+2-W$6,0),"")</f>
        <v/>
      </c>
      <c r="X14" s="47" t="str">
        <f>IFERROR(VLOOKUP($B14,X$3:$BN$5,MAX($U$6:$BM$6)+2-X$6,0),"")</f>
        <v/>
      </c>
      <c r="Y14" s="47" t="str">
        <f>IFERROR(VLOOKUP($B14,Y$3:$BN$5,MAX($U$6:$BM$6)+2-Y$6,0),"")</f>
        <v/>
      </c>
      <c r="Z14" s="47" t="str">
        <f>IFERROR(VLOOKUP($B14,Z$3:$BN$5,MAX($U$6:$BM$6)+2-Z$6,0),"")</f>
        <v/>
      </c>
      <c r="AA14" s="47" t="str">
        <f>IFERROR(VLOOKUP($B14,AA$3:$BN$5,MAX($U$6:$BM$6)+2-AA$6,0),"")</f>
        <v/>
      </c>
      <c r="AB14" s="47" t="str">
        <f>IFERROR(VLOOKUP($B14,AB$3:$BN$5,MAX($U$6:$BM$6)+2-AB$6,0),"")</f>
        <v/>
      </c>
      <c r="AC14" s="47" t="str">
        <f>IFERROR(VLOOKUP($B14,AC$3:$BN$5,MAX($U$6:$BM$6)+2-AC$6,0),"")</f>
        <v/>
      </c>
      <c r="AD14" s="47" t="str">
        <f>IFERROR(VLOOKUP($B14,AD$3:$BN$5,MAX($U$6:$BM$6)+2-AD$6,0),"")</f>
        <v/>
      </c>
      <c r="AE14" s="47" t="str">
        <f>IFERROR(VLOOKUP($B14,AE$3:$BN$5,MAX($U$6:$BM$6)+2-AE$6,0),"")</f>
        <v/>
      </c>
      <c r="AF14" s="47" t="str">
        <f>IFERROR(VLOOKUP($B14,AF$3:$BN$5,MAX($U$6:$BM$6)+2-AF$6,0),"")</f>
        <v/>
      </c>
      <c r="AG14" s="47" t="str">
        <f>IFERROR(VLOOKUP($B14,AG$3:$BN$5,MAX($U$6:$BM$6)+2-AG$6,0),"")</f>
        <v/>
      </c>
      <c r="AH14" s="47" t="str">
        <f>IFERROR(VLOOKUP($B14,AH$3:$BN$5,MAX($U$6:$BM$6)+2-AH$6,0),"")</f>
        <v/>
      </c>
      <c r="AI14" s="47" t="str">
        <f>IFERROR(VLOOKUP($B14,AI$3:$BN$5,MAX($U$6:$BM$6)+2-AI$6,0),"")</f>
        <v/>
      </c>
      <c r="AJ14" s="47" t="str">
        <f>IFERROR(VLOOKUP($B14,AJ$3:$BN$5,MAX($U$6:$BM$6)+2-AJ$6,0),"")</f>
        <v/>
      </c>
      <c r="AK14" s="47" t="str">
        <f>IFERROR(VLOOKUP($B14,AK$3:$BN$5,MAX($U$6:$BM$6)+2-AK$6,0),"")</f>
        <v/>
      </c>
      <c r="AL14" s="47" t="str">
        <f>IFERROR(VLOOKUP($B14,AL$3:$BN$5,MAX($U$6:$BM$6)+2-AL$6,0),"")</f>
        <v/>
      </c>
      <c r="AM14" s="47" t="str">
        <f>IFERROR(VLOOKUP($B14,AM$3:$BN$5,MAX($U$6:$BM$6)+2-AM$6,0),"")</f>
        <v/>
      </c>
      <c r="AN14" s="47" t="str">
        <f>IFERROR(VLOOKUP($B14,AN$3:$BN$5,MAX($U$6:$BM$6)+2-AN$6,0),"")</f>
        <v/>
      </c>
      <c r="AO14" s="47" t="str">
        <f>IFERROR(VLOOKUP($B14,AO$3:$BN$5,MAX($U$6:$BM$6)+2-AO$6,0),"")</f>
        <v/>
      </c>
      <c r="AP14" s="47" t="str">
        <f>IFERROR(VLOOKUP($B14,AP$3:$BN$5,MAX($U$6:$BM$6)+2-AP$6,0),"")</f>
        <v/>
      </c>
      <c r="AQ14" s="47" t="str">
        <f>IFERROR(VLOOKUP($B14,AQ$3:$BN$5,MAX($U$6:$BM$6)+2-AQ$6,0),"")</f>
        <v/>
      </c>
      <c r="AR14" s="47" t="str">
        <f>IFERROR(VLOOKUP($B14,AR$3:$BN$5,MAX($U$6:$BM$6)+2-AR$6,0),"")</f>
        <v/>
      </c>
      <c r="AS14" s="47" t="str">
        <f>IFERROR(VLOOKUP($B14,AS$3:$BN$5,MAX($U$6:$BM$6)+2-AS$6,0),"")</f>
        <v/>
      </c>
      <c r="AT14" s="47" t="str">
        <f>IFERROR(VLOOKUP($B14,AT$3:$BN$5,MAX($U$6:$BM$6)+2-AT$6,0),"")</f>
        <v/>
      </c>
      <c r="AU14" s="47" t="str">
        <f>IFERROR(VLOOKUP($B14,AU$3:$BN$5,MAX($U$6:$BM$6)+2-AU$6,0),"")</f>
        <v/>
      </c>
      <c r="AV14" s="47" t="str">
        <f>IFERROR(VLOOKUP($B14,AV$3:$BN$5,MAX($U$6:$BM$6)+2-AV$6,0),"")</f>
        <v/>
      </c>
      <c r="AW14" s="47" t="str">
        <f>IFERROR(VLOOKUP($B14,AW$3:$BN$5,MAX($U$6:$BM$6)+2-AW$6,0),"")</f>
        <v/>
      </c>
      <c r="AX14" s="47" t="str">
        <f>IFERROR(VLOOKUP($B14,AX$3:$BN$5,MAX($U$6:$BM$6)+2-AX$6,0),"")</f>
        <v/>
      </c>
      <c r="AY14" s="47" t="str">
        <f>IFERROR(VLOOKUP($B14,AY$3:$BN$5,MAX($U$6:$BM$6)+2-AY$6,0),"")</f>
        <v/>
      </c>
      <c r="AZ14" s="47" t="str">
        <f>IFERROR(VLOOKUP($B14,AZ$3:$BN$5,MAX($U$6:$BM$6)+2-AZ$6,0),"")</f>
        <v/>
      </c>
      <c r="BA14" s="47" t="str">
        <f>IFERROR(VLOOKUP($B14,BA$3:$BN$5,MAX($U$6:$BM$6)+2-BA$6,0),"")</f>
        <v/>
      </c>
      <c r="BB14" s="47" t="str">
        <f>IFERROR(VLOOKUP($B14,BB$3:$BN$5,MAX($U$6:$BM$6)+2-BB$6,0),"")</f>
        <v/>
      </c>
      <c r="BC14" s="47" t="str">
        <f>IFERROR(VLOOKUP($B14,BC$3:$BN$5,MAX($U$6:$BM$6)+2-BC$6,0),"")</f>
        <v/>
      </c>
      <c r="BD14" s="47" t="str">
        <f>IFERROR(VLOOKUP($B14,BD$3:$BN$5,MAX($U$6:$BM$6)+2-BD$6,0),"")</f>
        <v/>
      </c>
      <c r="BE14" s="47" t="str">
        <f>IFERROR(VLOOKUP($B14,BE$3:$BN$5,MAX($U$6:$BM$6)+2-BE$6,0),"")</f>
        <v/>
      </c>
      <c r="BF14" s="47" t="str">
        <f>IFERROR(VLOOKUP($B14,BF$3:$BN$5,MAX($U$6:$BM$6)+2-BF$6,0),"")</f>
        <v/>
      </c>
      <c r="BG14" s="47" t="str">
        <f>IFERROR(VLOOKUP($B14,BG$3:$BN$5,MAX($U$6:$BM$6)+2-BG$6,0),"")</f>
        <v/>
      </c>
      <c r="BH14" s="47" t="str">
        <f>IFERROR(VLOOKUP($B14,BH$3:$BN$5,MAX($U$6:$BM$6)+2-BH$6,0),"")</f>
        <v/>
      </c>
      <c r="BI14" s="47" t="str">
        <f>IFERROR(VLOOKUP($B14,BI$3:$BN$5,MAX($U$6:$BM$6)+2-BI$6,0),"")</f>
        <v/>
      </c>
      <c r="BJ14" s="47" t="str">
        <f>IFERROR(VLOOKUP($B14,BJ$3:$BN$5,MAX($U$6:$BM$6)+2-BJ$6,0),"")</f>
        <v/>
      </c>
      <c r="BK14" s="47" t="str">
        <f>IFERROR(VLOOKUP($B14,BK$3:$BN$5,MAX($U$6:$BM$6)+2-BK$6,0),"")</f>
        <v/>
      </c>
      <c r="BL14" s="47" t="str">
        <f>IFERROR(VLOOKUP($B14,BL$3:$BN$5,MAX($U$6:$BM$6)+2-BL$6,0),"")</f>
        <v/>
      </c>
      <c r="BM14" s="47" t="str">
        <f>IFERROR(VLOOKUP($B14,BM$3:$BN$5,MAX($U$6:$BM$6)+2-BM$6,0),"")</f>
        <v/>
      </c>
      <c r="BN14" s="46">
        <f>IF(ISNUMBER(R14),IF(R14&lt;21,40-(R14-1)*2,1),R14)</f>
        <v>0</v>
      </c>
      <c r="BO14" s="48">
        <f>IFERROR(VLOOKUP(B14,EM:EN,2,0),"")</f>
        <v>8</v>
      </c>
      <c r="BP14" s="48">
        <v>8</v>
      </c>
      <c r="BQ14" s="49" t="str">
        <f>IFERROR(VLOOKUP(B14,EO:EP,2,0),"")</f>
        <v/>
      </c>
      <c r="BR14" s="50">
        <f>SUM(DK14+EG14)</f>
        <v>0</v>
      </c>
      <c r="BS14" s="51">
        <f>SUM(BT14:CN14)+BR14*20</f>
        <v>0</v>
      </c>
      <c r="BT14" s="52" t="str">
        <f>IFERROR(VLOOKUP($B14,BT$2:$CN$5,MAX($BT$6:$CM$6)+2-BT$6,0)*BT$7,"")</f>
        <v/>
      </c>
      <c r="BU14" s="52" t="str">
        <f>IFERROR(VLOOKUP($B14,BU$2:$CN$5,MAX($BT$6:$CM$6)+2-BU$6,0)*BU$7,"")</f>
        <v/>
      </c>
      <c r="BV14" s="52" t="str">
        <f>IFERROR(VLOOKUP($B14,BV$2:$CN$5,MAX($BT$6:$CM$6)+2-BV$6,0)*BV$7,"")</f>
        <v/>
      </c>
      <c r="BW14" s="52" t="str">
        <f>IFERROR(VLOOKUP($B14,BW$2:$CN$5,MAX($BT$6:$CM$6)+2-BW$6,0)*BW$7,"")</f>
        <v/>
      </c>
      <c r="BX14" s="52" t="str">
        <f>IFERROR(VLOOKUP($B14,BX$2:$CN$5,MAX($BT$6:$CM$6)+2-BX$6,0)*BX$7,"")</f>
        <v/>
      </c>
      <c r="BY14" s="52" t="str">
        <f>IFERROR(VLOOKUP($B14,BY$2:$CN$5,MAX($BT$6:$CM$6)+2-BY$6,0)*BY$7,"")</f>
        <v/>
      </c>
      <c r="BZ14" s="52" t="str">
        <f>IFERROR(VLOOKUP($B14,BZ$2:$CN$5,MAX($BT$6:$CM$6)+2-BZ$6,0)*BZ$7,"")</f>
        <v/>
      </c>
      <c r="CA14" s="52" t="str">
        <f>IFERROR(VLOOKUP($B14,CA$2:$CN$5,MAX($BT$6:$CM$6)+2-CA$6,0)*CA$7,"")</f>
        <v/>
      </c>
      <c r="CB14" s="52" t="str">
        <f>IFERROR(VLOOKUP($B14,CB$2:$CN$5,MAX($BT$6:$CM$6)+2-CB$6,0)*CB$7,"")</f>
        <v/>
      </c>
      <c r="CC14" s="52" t="str">
        <f>IFERROR(VLOOKUP($B14,CC$2:$CN$5,MAX($BT$6:$CM$6)+2-CC$6,0)*CC$7,"")</f>
        <v/>
      </c>
      <c r="CD14" s="52" t="str">
        <f>IFERROR(VLOOKUP($B14,CD$2:$CN$5,MAX($BT$6:$CM$6)+2-CD$6,0)*CD$7,"")</f>
        <v/>
      </c>
      <c r="CE14" s="52" t="str">
        <f>IFERROR(VLOOKUP($B14,CE$2:$CN$5,MAX($BT$6:$CM$6)+2-CE$6,0)*CE$7,"")</f>
        <v/>
      </c>
      <c r="CF14" s="52" t="str">
        <f>IFERROR(VLOOKUP($B14,CF$2:$CN$5,MAX($BT$6:$CM$6)+2-CF$6,0)*CF$7,"")</f>
        <v/>
      </c>
      <c r="CG14" s="52" t="str">
        <f>IFERROR(VLOOKUP($B14,CG$2:$CN$5,MAX($BT$6:$CM$6)+2-CG$6,0)*CG$7,"")</f>
        <v/>
      </c>
      <c r="CH14" s="52" t="str">
        <f>IFERROR(VLOOKUP($B14,CH$2:$CN$5,MAX($BT$6:$CM$6)+2-CH$6,0)*CH$7,"")</f>
        <v/>
      </c>
      <c r="CI14" s="52" t="str">
        <f>IFERROR(VLOOKUP($B14,CI$2:$CN$5,MAX($BT$6:$CM$6)+2-CI$6,0)*CI$7,"")</f>
        <v/>
      </c>
      <c r="CJ14" s="52" t="str">
        <f>IFERROR(VLOOKUP($B14,CJ$2:$CN$5,MAX($BT$6:$CM$6)+2-CJ$6,0)*CJ$7,"")</f>
        <v/>
      </c>
      <c r="CK14" s="52" t="str">
        <f>IFERROR(VLOOKUP($B14,CK$2:$CN$5,MAX($BT$6:$CM$6)+2-CK$6,0)*CK$7,"")</f>
        <v/>
      </c>
      <c r="CL14" s="52" t="str">
        <f>IFERROR(VLOOKUP($B14,CL$2:$CN$5,MAX($BT$6:$CM$6)+2-CL$6,0)*CL$7,"")</f>
        <v/>
      </c>
      <c r="CM14" s="52" t="str">
        <f>IFERROR(VLOOKUP($B14,CM$2:$CN$5,MAX($BT$6:$CM$6)+2-CM$6,0)*CM$7,"")</f>
        <v/>
      </c>
      <c r="CP14" s="53"/>
      <c r="CQ14" s="54" t="str">
        <f>IFERROR(VLOOKUP($B14,BT$49:$CN$58,MAX($CQ$6:$DJ$6)+2-CQ$6,0)*CQ$7,"")</f>
        <v/>
      </c>
      <c r="CR14" s="54" t="str">
        <f>IFERROR(VLOOKUP($B14,BU$49:$CN$58,MAX($CQ$6:$DJ$6)+2-CR$6,0)*CR$7,"")</f>
        <v/>
      </c>
      <c r="CS14" s="54" t="str">
        <f>IFERROR(VLOOKUP($B14,BV$49:$CN$58,MAX($CQ$6:$DJ$6)+2-CS$6,0)*CS$7,"")</f>
        <v/>
      </c>
      <c r="CT14" s="54" t="str">
        <f>IFERROR(VLOOKUP($B14,BW$49:$CN$58,MAX($CQ$6:$DJ$6)+2-CT$6,0)*CT$7,"")</f>
        <v/>
      </c>
      <c r="CU14" s="54" t="str">
        <f>IFERROR(VLOOKUP($B14,BX$49:$CN$58,MAX($CQ$6:$DJ$6)+2-CU$6,0)*CU$7,"")</f>
        <v/>
      </c>
      <c r="CV14" s="54" t="str">
        <f>IFERROR(VLOOKUP($B14,BY$49:$CN$58,MAX($CQ$6:$DJ$6)+2-CV$6,0)*CV$7,"")</f>
        <v/>
      </c>
      <c r="CW14" s="54" t="str">
        <f>IFERROR(VLOOKUP($B14,BZ$49:$CN$58,MAX($CQ$6:$DJ$6)+2-CW$6,0)*CW$7,"")</f>
        <v/>
      </c>
      <c r="CX14" s="54" t="str">
        <f>IFERROR(VLOOKUP($B14,CA$49:$CN$58,MAX($CQ$6:$DJ$6)+2-CX$6,0)*CX$7,"")</f>
        <v/>
      </c>
      <c r="CY14" s="54" t="str">
        <f>IFERROR(VLOOKUP($B14,CB$49:$CN$58,MAX($CQ$6:$DJ$6)+2-CY$6,0)*CY$7,"")</f>
        <v/>
      </c>
      <c r="CZ14" s="54" t="str">
        <f>IFERROR(VLOOKUP($B14,CC$49:$CN$58,MAX($CQ$6:$DJ$6)+2-CZ$6,0)*CZ$7,"")</f>
        <v/>
      </c>
      <c r="DA14" s="54" t="str">
        <f>IFERROR(VLOOKUP($B14,CD$49:$CN$58,MAX($CQ$6:$DJ$6)+2-DA$6,0)*DA$7,"")</f>
        <v/>
      </c>
      <c r="DB14" s="54" t="str">
        <f>IFERROR(VLOOKUP($B14,CE$49:$CN$58,MAX($CQ$6:$DJ$6)+2-DB$6,0)*DB$7,"")</f>
        <v/>
      </c>
      <c r="DC14" s="54" t="str">
        <f>IFERROR(VLOOKUP($B14,CF$49:$CN$58,MAX($CQ$6:$DJ$6)+2-DC$6,0)*DC$7,"")</f>
        <v/>
      </c>
      <c r="DD14" s="54" t="str">
        <f>IFERROR(VLOOKUP($B14,CG$49:$CN$58,MAX($CQ$6:$DJ$6)+2-DD$6,0)*DD$7,"")</f>
        <v/>
      </c>
      <c r="DE14" s="54" t="str">
        <f>IFERROR(VLOOKUP($B14,CH$49:$CN$58,MAX($CQ$6:$DJ$6)+2-DE$6,0)*DE$7,"")</f>
        <v/>
      </c>
      <c r="DF14" s="54" t="str">
        <f>IFERROR(VLOOKUP($B14,CI$49:$CN$58,MAX($CQ$6:$DJ$6)+2-DF$6,0)*DF$7,"")</f>
        <v/>
      </c>
      <c r="DG14" s="54" t="str">
        <f>IFERROR(VLOOKUP($B14,CJ$49:$CN$58,MAX($CQ$6:$DJ$6)+2-DG$6,0)*DG$7,"")</f>
        <v/>
      </c>
      <c r="DH14" s="54" t="str">
        <f>IFERROR(VLOOKUP($B14,CK$49:$CN$58,MAX($CQ$6:$DJ$6)+2-DH$6,0)*DH$7,"")</f>
        <v/>
      </c>
      <c r="DI14" s="54" t="str">
        <f>IFERROR(VLOOKUP($B14,CL$49:$CN$58,MAX($CQ$6:$DJ$6)+2-DI$6,0)*DI$7,"")</f>
        <v/>
      </c>
      <c r="DJ14" s="54" t="str">
        <f>IFERROR(VLOOKUP($B14,CM$49:$CN$58,MAX($CQ$6:$DJ$6)+2-DJ$6,0)*DJ$7,"")</f>
        <v/>
      </c>
      <c r="DK14" s="55">
        <f>SUM(CQ14:DJ14)</f>
        <v>0</v>
      </c>
      <c r="DM14" s="56" t="str">
        <f>IFERROR(VLOOKUP($B14,BT$60:$CN$69,MAX($BT$6:$CM$6)+2-DM$6,0)*DM$7,"")</f>
        <v/>
      </c>
      <c r="DN14" s="56" t="str">
        <f>IFERROR(VLOOKUP($B14,BU$60:$CN$69,MAX($BT$6:$CM$6)+2-DN$6,0)*DN$7,"")</f>
        <v/>
      </c>
      <c r="DO14" s="56" t="str">
        <f>IFERROR(VLOOKUP($B14,BV$60:$CN$69,MAX($BT$6:$CM$6)+2-DO$6,0)*DO$7,"")</f>
        <v/>
      </c>
      <c r="DP14" s="56" t="str">
        <f>IFERROR(VLOOKUP($B14,BW$60:$CN$69,MAX($BT$6:$CM$6)+2-DP$6,0)*DP$7,"")</f>
        <v/>
      </c>
      <c r="DQ14" s="56" t="str">
        <f>IFERROR(VLOOKUP($B14,BX$60:$CN$69,MAX($BT$6:$CM$6)+2-DQ$6,0)*DQ$7,"")</f>
        <v/>
      </c>
      <c r="DR14" s="56" t="str">
        <f>IFERROR(VLOOKUP($B14,BY$60:$CN$69,MAX($BT$6:$CM$6)+2-DR$6,0)*DR$7,"")</f>
        <v/>
      </c>
      <c r="DS14" s="56" t="str">
        <f>IFERROR(VLOOKUP($B14,BZ$60:$CN$69,MAX($BT$6:$CM$6)+2-DS$6,0)*DS$7,"")</f>
        <v/>
      </c>
      <c r="DT14" s="56" t="str">
        <f>IFERROR(VLOOKUP($B14,CA$60:$CN$69,MAX($BT$6:$CM$6)+2-DT$6,0)*DT$7,"")</f>
        <v/>
      </c>
      <c r="DU14" s="56" t="str">
        <f>IFERROR(VLOOKUP($B14,CB$60:$CN$69,MAX($BT$6:$CM$6)+2-DU$6,0)*DU$7,"")</f>
        <v/>
      </c>
      <c r="DV14" s="56" t="str">
        <f>IFERROR(VLOOKUP($B14,CC$60:$CN$69,MAX($BT$6:$CM$6)+2-DV$6,0)*DV$7,"")</f>
        <v/>
      </c>
      <c r="DW14" s="56" t="str">
        <f>IFERROR(VLOOKUP($B14,CD$60:$CN$69,MAX($BT$6:$CM$6)+2-DW$6,0)*DW$7,"")</f>
        <v/>
      </c>
      <c r="DX14" s="56" t="str">
        <f>IFERROR(VLOOKUP($B14,CE$60:$CN$69,MAX($BT$6:$CM$6)+2-DX$6,0)*DX$7,"")</f>
        <v/>
      </c>
      <c r="DY14" s="56" t="str">
        <f>IFERROR(VLOOKUP($B14,CF$60:$CN$69,MAX($BT$6:$CM$6)+2-DY$6,0)*DY$7,"")</f>
        <v/>
      </c>
      <c r="DZ14" s="56" t="str">
        <f>IFERROR(VLOOKUP($B14,CG$60:$CN$69,MAX($BT$6:$CM$6)+2-DZ$6,0)*DZ$7,"")</f>
        <v/>
      </c>
      <c r="EA14" s="56" t="str">
        <f>IFERROR(VLOOKUP($B14,CH$60:$CN$69,MAX($BT$6:$CM$6)+2-EA$6,0)*EA$7,"")</f>
        <v/>
      </c>
      <c r="EB14" s="56" t="str">
        <f>IFERROR(VLOOKUP($B14,CI$60:$CN$69,MAX($BT$6:$CM$6)+2-EB$6,0)*EB$7,"")</f>
        <v/>
      </c>
      <c r="EC14" s="56" t="str">
        <f>IFERROR(VLOOKUP($B14,CJ$60:$CN$69,MAX($BT$6:$CM$6)+2-EC$6,0)*EC$7,"")</f>
        <v/>
      </c>
      <c r="ED14" s="56" t="str">
        <f>IFERROR(VLOOKUP($B14,CK$60:$CN$69,MAX($BT$6:$CM$6)+2-ED$6,0)*ED$7,"")</f>
        <v/>
      </c>
      <c r="EE14" s="56" t="str">
        <f>IFERROR(VLOOKUP($B14,CL$60:$CN$69,MAX($BT$6:$CM$6)+2-EE$6,0)*EE$7,"")</f>
        <v/>
      </c>
      <c r="EF14" s="56" t="str">
        <f>IFERROR(VLOOKUP($B14,CM$60:$CN$69,MAX($BT$6:$CM$6)+2-EF$6,0)*EF$7,"")</f>
        <v/>
      </c>
      <c r="EG14" s="57">
        <f>SUM(DM14:EF14)</f>
        <v>0</v>
      </c>
      <c r="EI14" s="1">
        <v>38</v>
      </c>
      <c r="EJ14" s="1">
        <v>7</v>
      </c>
      <c r="EL14" s="1">
        <v>7</v>
      </c>
      <c r="EM14" s="1">
        <v>38</v>
      </c>
      <c r="EN14" s="1">
        <v>7</v>
      </c>
      <c r="EO14" s="1"/>
      <c r="EP14" s="1">
        <v>7</v>
      </c>
    </row>
    <row r="15" spans="1:146" ht="18">
      <c r="A15" s="36" t="s">
        <v>34</v>
      </c>
      <c r="B15" s="87">
        <v>5</v>
      </c>
      <c r="C15" s="93"/>
      <c r="D15" s="99" t="s">
        <v>145</v>
      </c>
      <c r="E15" s="99" t="s">
        <v>247</v>
      </c>
      <c r="F15" s="99" t="s">
        <v>155</v>
      </c>
      <c r="G15" s="42"/>
      <c r="H15" s="43">
        <f>IFERROR(VLOOKUP($B15,$B:$CM,H$5,0),"")</f>
        <v>13</v>
      </c>
      <c r="I15" s="43">
        <f>IFERROR(VLOOKUP($B15,$B:$CM,I$5,0),0)</f>
        <v>13</v>
      </c>
      <c r="J15" s="43">
        <f>IFERROR(VLOOKUP($B15,$B:$CM,J$5,0),"")</f>
        <v>0</v>
      </c>
      <c r="K15" s="43">
        <f>IFERROR(VLOOKUP($B15,$B:$CM,K$5,0),0)</f>
        <v>0</v>
      </c>
      <c r="L15" s="43">
        <f>IFERROR(VLOOKUP($B15,$B:$CM,L$5,0),"")</f>
        <v>4</v>
      </c>
      <c r="M15" s="43">
        <f>IF(IFERROR(VLOOKUP($B15,$B:$CM,M$5,0),"")="",0,IFERROR(VLOOKUP($B15,$B:$CM,M$5,0),0))</f>
        <v>4</v>
      </c>
      <c r="N15" s="43">
        <f>BS15</f>
        <v>0</v>
      </c>
      <c r="O15" s="44">
        <f>Q15+BP15</f>
        <v>17</v>
      </c>
      <c r="P15" s="45">
        <v>13</v>
      </c>
      <c r="Q15" s="45">
        <v>13</v>
      </c>
      <c r="R15" s="46"/>
      <c r="S15" s="46" t="str">
        <f>IFERROR(VLOOKUP(B15,EK:EL,2,0),"")</f>
        <v/>
      </c>
      <c r="T15" s="46">
        <f>SUM(U15:BM15)</f>
        <v>0</v>
      </c>
      <c r="U15" s="47" t="str">
        <f>IFERROR(VLOOKUP($B15,U$3:$BN$5,MAX($U$6:$BM$6)+2-U$6,0),"")</f>
        <v/>
      </c>
      <c r="V15" s="47" t="str">
        <f>IFERROR(VLOOKUP($B15,V$3:$BN$5,MAX($U$6:$BM$6)+2-V$6,0),"")</f>
        <v/>
      </c>
      <c r="W15" s="47" t="str">
        <f>IFERROR(VLOOKUP($B15,W$3:$BN$5,MAX($U$6:$BM$6)+2-W$6,0),"")</f>
        <v/>
      </c>
      <c r="X15" s="47" t="str">
        <f>IFERROR(VLOOKUP($B15,X$3:$BN$5,MAX($U$6:$BM$6)+2-X$6,0),"")</f>
        <v/>
      </c>
      <c r="Y15" s="47" t="str">
        <f>IFERROR(VLOOKUP($B15,Y$3:$BN$5,MAX($U$6:$BM$6)+2-Y$6,0),"")</f>
        <v/>
      </c>
      <c r="Z15" s="47" t="str">
        <f>IFERROR(VLOOKUP($B15,Z$3:$BN$5,MAX($U$6:$BM$6)+2-Z$6,0),"")</f>
        <v/>
      </c>
      <c r="AA15" s="47" t="str">
        <f>IFERROR(VLOOKUP($B15,AA$3:$BN$5,MAX($U$6:$BM$6)+2-AA$6,0),"")</f>
        <v/>
      </c>
      <c r="AB15" s="47" t="str">
        <f>IFERROR(VLOOKUP($B15,AB$3:$BN$5,MAX($U$6:$BM$6)+2-AB$6,0),"")</f>
        <v/>
      </c>
      <c r="AC15" s="47" t="str">
        <f>IFERROR(VLOOKUP($B15,AC$3:$BN$5,MAX($U$6:$BM$6)+2-AC$6,0),"")</f>
        <v/>
      </c>
      <c r="AD15" s="47" t="str">
        <f>IFERROR(VLOOKUP($B15,AD$3:$BN$5,MAX($U$6:$BM$6)+2-AD$6,0),"")</f>
        <v/>
      </c>
      <c r="AE15" s="47" t="str">
        <f>IFERROR(VLOOKUP($B15,AE$3:$BN$5,MAX($U$6:$BM$6)+2-AE$6,0),"")</f>
        <v/>
      </c>
      <c r="AF15" s="47" t="str">
        <f>IFERROR(VLOOKUP($B15,AF$3:$BN$5,MAX($U$6:$BM$6)+2-AF$6,0),"")</f>
        <v/>
      </c>
      <c r="AG15" s="47" t="str">
        <f>IFERROR(VLOOKUP($B15,AG$3:$BN$5,MAX($U$6:$BM$6)+2-AG$6,0),"")</f>
        <v/>
      </c>
      <c r="AH15" s="47" t="str">
        <f>IFERROR(VLOOKUP($B15,AH$3:$BN$5,MAX($U$6:$BM$6)+2-AH$6,0),"")</f>
        <v/>
      </c>
      <c r="AI15" s="47" t="str">
        <f>IFERROR(VLOOKUP($B15,AI$3:$BN$5,MAX($U$6:$BM$6)+2-AI$6,0),"")</f>
        <v/>
      </c>
      <c r="AJ15" s="47" t="str">
        <f>IFERROR(VLOOKUP($B15,AJ$3:$BN$5,MAX($U$6:$BM$6)+2-AJ$6,0),"")</f>
        <v/>
      </c>
      <c r="AK15" s="47" t="str">
        <f>IFERROR(VLOOKUP($B15,AK$3:$BN$5,MAX($U$6:$BM$6)+2-AK$6,0),"")</f>
        <v/>
      </c>
      <c r="AL15" s="47" t="str">
        <f>IFERROR(VLOOKUP($B15,AL$3:$BN$5,MAX($U$6:$BM$6)+2-AL$6,0),"")</f>
        <v/>
      </c>
      <c r="AM15" s="47" t="str">
        <f>IFERROR(VLOOKUP($B15,AM$3:$BN$5,MAX($U$6:$BM$6)+2-AM$6,0),"")</f>
        <v/>
      </c>
      <c r="AN15" s="47" t="str">
        <f>IFERROR(VLOOKUP($B15,AN$3:$BN$5,MAX($U$6:$BM$6)+2-AN$6,0),"")</f>
        <v/>
      </c>
      <c r="AO15" s="47" t="str">
        <f>IFERROR(VLOOKUP($B15,AO$3:$BN$5,MAX($U$6:$BM$6)+2-AO$6,0),"")</f>
        <v/>
      </c>
      <c r="AP15" s="47" t="str">
        <f>IFERROR(VLOOKUP($B15,AP$3:$BN$5,MAX($U$6:$BM$6)+2-AP$6,0),"")</f>
        <v/>
      </c>
      <c r="AQ15" s="47" t="str">
        <f>IFERROR(VLOOKUP($B15,AQ$3:$BN$5,MAX($U$6:$BM$6)+2-AQ$6,0),"")</f>
        <v/>
      </c>
      <c r="AR15" s="47" t="str">
        <f>IFERROR(VLOOKUP($B15,AR$3:$BN$5,MAX($U$6:$BM$6)+2-AR$6,0),"")</f>
        <v/>
      </c>
      <c r="AS15" s="47" t="str">
        <f>IFERROR(VLOOKUP($B15,AS$3:$BN$5,MAX($U$6:$BM$6)+2-AS$6,0),"")</f>
        <v/>
      </c>
      <c r="AT15" s="47" t="str">
        <f>IFERROR(VLOOKUP($B15,AT$3:$BN$5,MAX($U$6:$BM$6)+2-AT$6,0),"")</f>
        <v/>
      </c>
      <c r="AU15" s="47" t="str">
        <f>IFERROR(VLOOKUP($B15,AU$3:$BN$5,MAX($U$6:$BM$6)+2-AU$6,0),"")</f>
        <v/>
      </c>
      <c r="AV15" s="47" t="str">
        <f>IFERROR(VLOOKUP($B15,AV$3:$BN$5,MAX($U$6:$BM$6)+2-AV$6,0),"")</f>
        <v/>
      </c>
      <c r="AW15" s="47" t="str">
        <f>IFERROR(VLOOKUP($B15,AW$3:$BN$5,MAX($U$6:$BM$6)+2-AW$6,0),"")</f>
        <v/>
      </c>
      <c r="AX15" s="47" t="str">
        <f>IFERROR(VLOOKUP($B15,AX$3:$BN$5,MAX($U$6:$BM$6)+2-AX$6,0),"")</f>
        <v/>
      </c>
      <c r="AY15" s="47" t="str">
        <f>IFERROR(VLOOKUP($B15,AY$3:$BN$5,MAX($U$6:$BM$6)+2-AY$6,0),"")</f>
        <v/>
      </c>
      <c r="AZ15" s="47" t="str">
        <f>IFERROR(VLOOKUP($B15,AZ$3:$BN$5,MAX($U$6:$BM$6)+2-AZ$6,0),"")</f>
        <v/>
      </c>
      <c r="BA15" s="47" t="str">
        <f>IFERROR(VLOOKUP($B15,BA$3:$BN$5,MAX($U$6:$BM$6)+2-BA$6,0),"")</f>
        <v/>
      </c>
      <c r="BB15" s="47" t="str">
        <f>IFERROR(VLOOKUP($B15,BB$3:$BN$5,MAX($U$6:$BM$6)+2-BB$6,0),"")</f>
        <v/>
      </c>
      <c r="BC15" s="47" t="str">
        <f>IFERROR(VLOOKUP($B15,BC$3:$BN$5,MAX($U$6:$BM$6)+2-BC$6,0),"")</f>
        <v/>
      </c>
      <c r="BD15" s="47" t="str">
        <f>IFERROR(VLOOKUP($B15,BD$3:$BN$5,MAX($U$6:$BM$6)+2-BD$6,0),"")</f>
        <v/>
      </c>
      <c r="BE15" s="47" t="str">
        <f>IFERROR(VLOOKUP($B15,BE$3:$BN$5,MAX($U$6:$BM$6)+2-BE$6,0),"")</f>
        <v/>
      </c>
      <c r="BF15" s="47" t="str">
        <f>IFERROR(VLOOKUP($B15,BF$3:$BN$5,MAX($U$6:$BM$6)+2-BF$6,0),"")</f>
        <v/>
      </c>
      <c r="BG15" s="47" t="str">
        <f>IFERROR(VLOOKUP($B15,BG$3:$BN$5,MAX($U$6:$BM$6)+2-BG$6,0),"")</f>
        <v/>
      </c>
      <c r="BH15" s="47" t="str">
        <f>IFERROR(VLOOKUP($B15,BH$3:$BN$5,MAX($U$6:$BM$6)+2-BH$6,0),"")</f>
        <v/>
      </c>
      <c r="BI15" s="47" t="str">
        <f>IFERROR(VLOOKUP($B15,BI$3:$BN$5,MAX($U$6:$BM$6)+2-BI$6,0),"")</f>
        <v/>
      </c>
      <c r="BJ15" s="47" t="str">
        <f>IFERROR(VLOOKUP($B15,BJ$3:$BN$5,MAX($U$6:$BM$6)+2-BJ$6,0),"")</f>
        <v/>
      </c>
      <c r="BK15" s="47" t="str">
        <f>IFERROR(VLOOKUP($B15,BK$3:$BN$5,MAX($U$6:$BM$6)+2-BK$6,0),"")</f>
        <v/>
      </c>
      <c r="BL15" s="47" t="str">
        <f>IFERROR(VLOOKUP($B15,BL$3:$BN$5,MAX($U$6:$BM$6)+2-BL$6,0),"")</f>
        <v/>
      </c>
      <c r="BM15" s="47" t="str">
        <f>IFERROR(VLOOKUP($B15,BM$3:$BN$5,MAX($U$6:$BM$6)+2-BM$6,0),"")</f>
        <v/>
      </c>
      <c r="BN15" s="46">
        <f>IF(ISNUMBER(R15),IF(R15&lt;21,40-(R15-1)*2,1),R15)</f>
        <v>0</v>
      </c>
      <c r="BO15" s="48">
        <f>IFERROR(VLOOKUP(B15,EM:EN,2,0),"")</f>
        <v>4</v>
      </c>
      <c r="BP15" s="48">
        <v>4</v>
      </c>
      <c r="BQ15" s="49" t="str">
        <f>IFERROR(VLOOKUP(B15,EO:EP,2,0),"")</f>
        <v/>
      </c>
      <c r="BR15" s="50">
        <f>SUM(DK15+EG15)</f>
        <v>0</v>
      </c>
      <c r="BS15" s="51">
        <f>SUM(BT15:CN15)+BR15*20</f>
        <v>0</v>
      </c>
      <c r="BT15" s="52" t="str">
        <f>IFERROR(VLOOKUP($B15,BT$2:$CN$5,MAX($BT$6:$CM$6)+2-BT$6,0)*BT$7,"")</f>
        <v/>
      </c>
      <c r="BU15" s="52" t="str">
        <f>IFERROR(VLOOKUP($B15,BU$2:$CN$5,MAX($BT$6:$CM$6)+2-BU$6,0)*BU$7,"")</f>
        <v/>
      </c>
      <c r="BV15" s="52" t="str">
        <f>IFERROR(VLOOKUP($B15,BV$2:$CN$5,MAX($BT$6:$CM$6)+2-BV$6,0)*BV$7,"")</f>
        <v/>
      </c>
      <c r="BW15" s="52" t="str">
        <f>IFERROR(VLOOKUP($B15,BW$2:$CN$5,MAX($BT$6:$CM$6)+2-BW$6,0)*BW$7,"")</f>
        <v/>
      </c>
      <c r="BX15" s="52" t="str">
        <f>IFERROR(VLOOKUP($B15,BX$2:$CN$5,MAX($BT$6:$CM$6)+2-BX$6,0)*BX$7,"")</f>
        <v/>
      </c>
      <c r="BY15" s="52" t="str">
        <f>IFERROR(VLOOKUP($B15,BY$2:$CN$5,MAX($BT$6:$CM$6)+2-BY$6,0)*BY$7,"")</f>
        <v/>
      </c>
      <c r="BZ15" s="52" t="str">
        <f>IFERROR(VLOOKUP($B15,BZ$2:$CN$5,MAX($BT$6:$CM$6)+2-BZ$6,0)*BZ$7,"")</f>
        <v/>
      </c>
      <c r="CA15" s="52" t="str">
        <f>IFERROR(VLOOKUP($B15,CA$2:$CN$5,MAX($BT$6:$CM$6)+2-CA$6,0)*CA$7,"")</f>
        <v/>
      </c>
      <c r="CB15" s="52" t="str">
        <f>IFERROR(VLOOKUP($B15,CB$2:$CN$5,MAX($BT$6:$CM$6)+2-CB$6,0)*CB$7,"")</f>
        <v/>
      </c>
      <c r="CC15" s="52" t="str">
        <f>IFERROR(VLOOKUP($B15,CC$2:$CN$5,MAX($BT$6:$CM$6)+2-CC$6,0)*CC$7,"")</f>
        <v/>
      </c>
      <c r="CD15" s="52" t="str">
        <f>IFERROR(VLOOKUP($B15,CD$2:$CN$5,MAX($BT$6:$CM$6)+2-CD$6,0)*CD$7,"")</f>
        <v/>
      </c>
      <c r="CE15" s="52" t="str">
        <f>IFERROR(VLOOKUP($B15,CE$2:$CN$5,MAX($BT$6:$CM$6)+2-CE$6,0)*CE$7,"")</f>
        <v/>
      </c>
      <c r="CF15" s="52" t="str">
        <f>IFERROR(VLOOKUP($B15,CF$2:$CN$5,MAX($BT$6:$CM$6)+2-CF$6,0)*CF$7,"")</f>
        <v/>
      </c>
      <c r="CG15" s="52" t="str">
        <f>IFERROR(VLOOKUP($B15,CG$2:$CN$5,MAX($BT$6:$CM$6)+2-CG$6,0)*CG$7,"")</f>
        <v/>
      </c>
      <c r="CH15" s="52" t="str">
        <f>IFERROR(VLOOKUP($B15,CH$2:$CN$5,MAX($BT$6:$CM$6)+2-CH$6,0)*CH$7,"")</f>
        <v/>
      </c>
      <c r="CI15" s="52" t="str">
        <f>IFERROR(VLOOKUP($B15,CI$2:$CN$5,MAX($BT$6:$CM$6)+2-CI$6,0)*CI$7,"")</f>
        <v/>
      </c>
      <c r="CJ15" s="52" t="str">
        <f>IFERROR(VLOOKUP($B15,CJ$2:$CN$5,MAX($BT$6:$CM$6)+2-CJ$6,0)*CJ$7,"")</f>
        <v/>
      </c>
      <c r="CK15" s="52" t="str">
        <f>IFERROR(VLOOKUP($B15,CK$2:$CN$5,MAX($BT$6:$CM$6)+2-CK$6,0)*CK$7,"")</f>
        <v/>
      </c>
      <c r="CL15" s="52" t="str">
        <f>IFERROR(VLOOKUP($B15,CL$2:$CN$5,MAX($BT$6:$CM$6)+2-CL$6,0)*CL$7,"")</f>
        <v/>
      </c>
      <c r="CM15" s="52" t="str">
        <f>IFERROR(VLOOKUP($B15,CM$2:$CN$5,MAX($BT$6:$CM$6)+2-CM$6,0)*CM$7,"")</f>
        <v/>
      </c>
      <c r="CP15" s="53"/>
      <c r="CQ15" s="54" t="str">
        <f>IFERROR(VLOOKUP($B15,BT$49:$CN$58,MAX($CQ$6:$DJ$6)+2-CQ$6,0)*CQ$7,"")</f>
        <v/>
      </c>
      <c r="CR15" s="54" t="str">
        <f>IFERROR(VLOOKUP($B15,BU$49:$CN$58,MAX($CQ$6:$DJ$6)+2-CR$6,0)*CR$7,"")</f>
        <v/>
      </c>
      <c r="CS15" s="54" t="str">
        <f>IFERROR(VLOOKUP($B15,BV$49:$CN$58,MAX($CQ$6:$DJ$6)+2-CS$6,0)*CS$7,"")</f>
        <v/>
      </c>
      <c r="CT15" s="54" t="str">
        <f>IFERROR(VLOOKUP($B15,BW$49:$CN$58,MAX($CQ$6:$DJ$6)+2-CT$6,0)*CT$7,"")</f>
        <v/>
      </c>
      <c r="CU15" s="54" t="str">
        <f>IFERROR(VLOOKUP($B15,BX$49:$CN$58,MAX($CQ$6:$DJ$6)+2-CU$6,0)*CU$7,"")</f>
        <v/>
      </c>
      <c r="CV15" s="54" t="str">
        <f>IFERROR(VLOOKUP($B15,BY$49:$CN$58,MAX($CQ$6:$DJ$6)+2-CV$6,0)*CV$7,"")</f>
        <v/>
      </c>
      <c r="CW15" s="54" t="str">
        <f>IFERROR(VLOOKUP($B15,BZ$49:$CN$58,MAX($CQ$6:$DJ$6)+2-CW$6,0)*CW$7,"")</f>
        <v/>
      </c>
      <c r="CX15" s="54" t="str">
        <f>IFERROR(VLOOKUP($B15,CA$49:$CN$58,MAX($CQ$6:$DJ$6)+2-CX$6,0)*CX$7,"")</f>
        <v/>
      </c>
      <c r="CY15" s="54" t="str">
        <f>IFERROR(VLOOKUP($B15,CB$49:$CN$58,MAX($CQ$6:$DJ$6)+2-CY$6,0)*CY$7,"")</f>
        <v/>
      </c>
      <c r="CZ15" s="54" t="str">
        <f>IFERROR(VLOOKUP($B15,CC$49:$CN$58,MAX($CQ$6:$DJ$6)+2-CZ$6,0)*CZ$7,"")</f>
        <v/>
      </c>
      <c r="DA15" s="54" t="str">
        <f>IFERROR(VLOOKUP($B15,CD$49:$CN$58,MAX($CQ$6:$DJ$6)+2-DA$6,0)*DA$7,"")</f>
        <v/>
      </c>
      <c r="DB15" s="54" t="str">
        <f>IFERROR(VLOOKUP($B15,CE$49:$CN$58,MAX($CQ$6:$DJ$6)+2-DB$6,0)*DB$7,"")</f>
        <v/>
      </c>
      <c r="DC15" s="54" t="str">
        <f>IFERROR(VLOOKUP($B15,CF$49:$CN$58,MAX($CQ$6:$DJ$6)+2-DC$6,0)*DC$7,"")</f>
        <v/>
      </c>
      <c r="DD15" s="54" t="str">
        <f>IFERROR(VLOOKUP($B15,CG$49:$CN$58,MAX($CQ$6:$DJ$6)+2-DD$6,0)*DD$7,"")</f>
        <v/>
      </c>
      <c r="DE15" s="54" t="str">
        <f>IFERROR(VLOOKUP($B15,CH$49:$CN$58,MAX($CQ$6:$DJ$6)+2-DE$6,0)*DE$7,"")</f>
        <v/>
      </c>
      <c r="DF15" s="54" t="str">
        <f>IFERROR(VLOOKUP($B15,CI$49:$CN$58,MAX($CQ$6:$DJ$6)+2-DF$6,0)*DF$7,"")</f>
        <v/>
      </c>
      <c r="DG15" s="54" t="str">
        <f>IFERROR(VLOOKUP($B15,CJ$49:$CN$58,MAX($CQ$6:$DJ$6)+2-DG$6,0)*DG$7,"")</f>
        <v/>
      </c>
      <c r="DH15" s="54" t="str">
        <f>IFERROR(VLOOKUP($B15,CK$49:$CN$58,MAX($CQ$6:$DJ$6)+2-DH$6,0)*DH$7,"")</f>
        <v/>
      </c>
      <c r="DI15" s="54" t="str">
        <f>IFERROR(VLOOKUP($B15,CL$49:$CN$58,MAX($CQ$6:$DJ$6)+2-DI$6,0)*DI$7,"")</f>
        <v/>
      </c>
      <c r="DJ15" s="54" t="str">
        <f>IFERROR(VLOOKUP($B15,CM$49:$CN$58,MAX($CQ$6:$DJ$6)+2-DJ$6,0)*DJ$7,"")</f>
        <v/>
      </c>
      <c r="DK15" s="55">
        <f>SUM(CQ15:DJ15)</f>
        <v>0</v>
      </c>
      <c r="DM15" s="56" t="str">
        <f>IFERROR(VLOOKUP($B15,BT$60:$CN$69,MAX($BT$6:$CM$6)+2-DM$6,0)*DM$7,"")</f>
        <v/>
      </c>
      <c r="DN15" s="56" t="str">
        <f>IFERROR(VLOOKUP($B15,BU$60:$CN$69,MAX($BT$6:$CM$6)+2-DN$6,0)*DN$7,"")</f>
        <v/>
      </c>
      <c r="DO15" s="56" t="str">
        <f>IFERROR(VLOOKUP($B15,BV$60:$CN$69,MAX($BT$6:$CM$6)+2-DO$6,0)*DO$7,"")</f>
        <v/>
      </c>
      <c r="DP15" s="56" t="str">
        <f>IFERROR(VLOOKUP($B15,BW$60:$CN$69,MAX($BT$6:$CM$6)+2-DP$6,0)*DP$7,"")</f>
        <v/>
      </c>
      <c r="DQ15" s="56" t="str">
        <f>IFERROR(VLOOKUP($B15,BX$60:$CN$69,MAX($BT$6:$CM$6)+2-DQ$6,0)*DQ$7,"")</f>
        <v/>
      </c>
      <c r="DR15" s="56" t="str">
        <f>IFERROR(VLOOKUP($B15,BY$60:$CN$69,MAX($BT$6:$CM$6)+2-DR$6,0)*DR$7,"")</f>
        <v/>
      </c>
      <c r="DS15" s="56" t="str">
        <f>IFERROR(VLOOKUP($B15,BZ$60:$CN$69,MAX($BT$6:$CM$6)+2-DS$6,0)*DS$7,"")</f>
        <v/>
      </c>
      <c r="DT15" s="56" t="str">
        <f>IFERROR(VLOOKUP($B15,CA$60:$CN$69,MAX($BT$6:$CM$6)+2-DT$6,0)*DT$7,"")</f>
        <v/>
      </c>
      <c r="DU15" s="56" t="str">
        <f>IFERROR(VLOOKUP($B15,CB$60:$CN$69,MAX($BT$6:$CM$6)+2-DU$6,0)*DU$7,"")</f>
        <v/>
      </c>
      <c r="DV15" s="56" t="str">
        <f>IFERROR(VLOOKUP($B15,CC$60:$CN$69,MAX($BT$6:$CM$6)+2-DV$6,0)*DV$7,"")</f>
        <v/>
      </c>
      <c r="DW15" s="56" t="str">
        <f>IFERROR(VLOOKUP($B15,CD$60:$CN$69,MAX($BT$6:$CM$6)+2-DW$6,0)*DW$7,"")</f>
        <v/>
      </c>
      <c r="DX15" s="56" t="str">
        <f>IFERROR(VLOOKUP($B15,CE$60:$CN$69,MAX($BT$6:$CM$6)+2-DX$6,0)*DX$7,"")</f>
        <v/>
      </c>
      <c r="DY15" s="56" t="str">
        <f>IFERROR(VLOOKUP($B15,CF$60:$CN$69,MAX($BT$6:$CM$6)+2-DY$6,0)*DY$7,"")</f>
        <v/>
      </c>
      <c r="DZ15" s="56" t="str">
        <f>IFERROR(VLOOKUP($B15,CG$60:$CN$69,MAX($BT$6:$CM$6)+2-DZ$6,0)*DZ$7,"")</f>
        <v/>
      </c>
      <c r="EA15" s="56" t="str">
        <f>IFERROR(VLOOKUP($B15,CH$60:$CN$69,MAX($BT$6:$CM$6)+2-EA$6,0)*EA$7,"")</f>
        <v/>
      </c>
      <c r="EB15" s="56" t="str">
        <f>IFERROR(VLOOKUP($B15,CI$60:$CN$69,MAX($BT$6:$CM$6)+2-EB$6,0)*EB$7,"")</f>
        <v/>
      </c>
      <c r="EC15" s="56" t="str">
        <f>IFERROR(VLOOKUP($B15,CJ$60:$CN$69,MAX($BT$6:$CM$6)+2-EC$6,0)*EC$7,"")</f>
        <v/>
      </c>
      <c r="ED15" s="56" t="str">
        <f>IFERROR(VLOOKUP($B15,CK$60:$CN$69,MAX($BT$6:$CM$6)+2-ED$6,0)*ED$7,"")</f>
        <v/>
      </c>
      <c r="EE15" s="56" t="str">
        <f>IFERROR(VLOOKUP($B15,CL$60:$CN$69,MAX($BT$6:$CM$6)+2-EE$6,0)*EE$7,"")</f>
        <v/>
      </c>
      <c r="EF15" s="56" t="str">
        <f>IFERROR(VLOOKUP($B15,CM$60:$CN$69,MAX($BT$6:$CM$6)+2-EF$6,0)*EF$7,"")</f>
        <v/>
      </c>
      <c r="EG15" s="57">
        <f>SUM(DM15:EF15)</f>
        <v>0</v>
      </c>
      <c r="EI15" s="1">
        <v>4</v>
      </c>
      <c r="EJ15" s="1">
        <v>8</v>
      </c>
      <c r="EL15" s="1">
        <v>8</v>
      </c>
      <c r="EM15" s="1">
        <v>7</v>
      </c>
      <c r="EN15" s="1">
        <v>8</v>
      </c>
      <c r="EO15" s="1"/>
      <c r="EP15" s="1">
        <v>8</v>
      </c>
    </row>
    <row r="16" spans="1:146" ht="18">
      <c r="A16" s="36" t="s">
        <v>35</v>
      </c>
      <c r="B16" s="87">
        <v>4</v>
      </c>
      <c r="C16" s="87"/>
      <c r="D16" s="99" t="s">
        <v>259</v>
      </c>
      <c r="E16" s="99" t="s">
        <v>247</v>
      </c>
      <c r="F16" s="99" t="s">
        <v>155</v>
      </c>
      <c r="G16" s="42"/>
      <c r="H16" s="43">
        <f>IFERROR(VLOOKUP($B16,$B:$CM,H$5,0),"")</f>
        <v>8</v>
      </c>
      <c r="I16" s="43">
        <f>IFERROR(VLOOKUP($B16,$B:$CM,I$5,0),0)</f>
        <v>8</v>
      </c>
      <c r="J16" s="43">
        <f>IFERROR(VLOOKUP($B16,$B:$CM,J$5,0),"")</f>
        <v>0</v>
      </c>
      <c r="K16" s="43">
        <f>IFERROR(VLOOKUP($B16,$B:$CM,K$5,0),0)</f>
        <v>0</v>
      </c>
      <c r="L16" s="43">
        <f>IFERROR(VLOOKUP($B16,$B:$CM,L$5,0),"")</f>
        <v>9</v>
      </c>
      <c r="M16" s="43">
        <f>IF(IFERROR(VLOOKUP($B16,$B:$CM,M$5,0),"")="",0,IFERROR(VLOOKUP($B16,$B:$CM,M$5,0),0))</f>
        <v>9</v>
      </c>
      <c r="N16" s="43">
        <f>BS16</f>
        <v>0</v>
      </c>
      <c r="O16" s="44">
        <f>Q16+BP16</f>
        <v>17</v>
      </c>
      <c r="P16" s="45">
        <f>IFERROR(VLOOKUP(B16,EI:EJ,2,0),"")</f>
        <v>8</v>
      </c>
      <c r="Q16" s="45">
        <v>8</v>
      </c>
      <c r="R16" s="46"/>
      <c r="S16" s="46" t="str">
        <f>IFERROR(VLOOKUP(B16,EK:EL,2,0),"")</f>
        <v/>
      </c>
      <c r="T16" s="46">
        <f>SUM(U16:BM16)</f>
        <v>0</v>
      </c>
      <c r="U16" s="47" t="str">
        <f>IFERROR(VLOOKUP($B16,U$3:$BN$5,MAX($U$6:$BM$6)+2-U$6,0),"")</f>
        <v/>
      </c>
      <c r="V16" s="47" t="str">
        <f>IFERROR(VLOOKUP($B16,V$3:$BN$5,MAX($U$6:$BM$6)+2-V$6,0),"")</f>
        <v/>
      </c>
      <c r="W16" s="47" t="str">
        <f>IFERROR(VLOOKUP($B16,W$3:$BN$5,MAX($U$6:$BM$6)+2-W$6,0),"")</f>
        <v/>
      </c>
      <c r="X16" s="47" t="str">
        <f>IFERROR(VLOOKUP($B16,X$3:$BN$5,MAX($U$6:$BM$6)+2-X$6,0),"")</f>
        <v/>
      </c>
      <c r="Y16" s="47" t="str">
        <f>IFERROR(VLOOKUP($B16,Y$3:$BN$5,MAX($U$6:$BM$6)+2-Y$6,0),"")</f>
        <v/>
      </c>
      <c r="Z16" s="47" t="str">
        <f>IFERROR(VLOOKUP($B16,Z$3:$BN$5,MAX($U$6:$BM$6)+2-Z$6,0),"")</f>
        <v/>
      </c>
      <c r="AA16" s="47" t="str">
        <f>IFERROR(VLOOKUP($B16,AA$3:$BN$5,MAX($U$6:$BM$6)+2-AA$6,0),"")</f>
        <v/>
      </c>
      <c r="AB16" s="47" t="str">
        <f>IFERROR(VLOOKUP($B16,AB$3:$BN$5,MAX($U$6:$BM$6)+2-AB$6,0),"")</f>
        <v/>
      </c>
      <c r="AC16" s="47" t="str">
        <f>IFERROR(VLOOKUP($B16,AC$3:$BN$5,MAX($U$6:$BM$6)+2-AC$6,0),"")</f>
        <v/>
      </c>
      <c r="AD16" s="47" t="str">
        <f>IFERROR(VLOOKUP($B16,AD$3:$BN$5,MAX($U$6:$BM$6)+2-AD$6,0),"")</f>
        <v/>
      </c>
      <c r="AE16" s="47" t="str">
        <f>IFERROR(VLOOKUP($B16,AE$3:$BN$5,MAX($U$6:$BM$6)+2-AE$6,0),"")</f>
        <v/>
      </c>
      <c r="AF16" s="47" t="str">
        <f>IFERROR(VLOOKUP($B16,AF$3:$BN$5,MAX($U$6:$BM$6)+2-AF$6,0),"")</f>
        <v/>
      </c>
      <c r="AG16" s="47" t="str">
        <f>IFERROR(VLOOKUP($B16,AG$3:$BN$5,MAX($U$6:$BM$6)+2-AG$6,0),"")</f>
        <v/>
      </c>
      <c r="AH16" s="47" t="str">
        <f>IFERROR(VLOOKUP($B16,AH$3:$BN$5,MAX($U$6:$BM$6)+2-AH$6,0),"")</f>
        <v/>
      </c>
      <c r="AI16" s="47" t="str">
        <f>IFERROR(VLOOKUP($B16,AI$3:$BN$5,MAX($U$6:$BM$6)+2-AI$6,0),"")</f>
        <v/>
      </c>
      <c r="AJ16" s="47" t="str">
        <f>IFERROR(VLOOKUP($B16,AJ$3:$BN$5,MAX($U$6:$BM$6)+2-AJ$6,0),"")</f>
        <v/>
      </c>
      <c r="AK16" s="47" t="str">
        <f>IFERROR(VLOOKUP($B16,AK$3:$BN$5,MAX($U$6:$BM$6)+2-AK$6,0),"")</f>
        <v/>
      </c>
      <c r="AL16" s="47" t="str">
        <f>IFERROR(VLOOKUP($B16,AL$3:$BN$5,MAX($U$6:$BM$6)+2-AL$6,0),"")</f>
        <v/>
      </c>
      <c r="AM16" s="47" t="str">
        <f>IFERROR(VLOOKUP($B16,AM$3:$BN$5,MAX($U$6:$BM$6)+2-AM$6,0),"")</f>
        <v/>
      </c>
      <c r="AN16" s="47" t="str">
        <f>IFERROR(VLOOKUP($B16,AN$3:$BN$5,MAX($U$6:$BM$6)+2-AN$6,0),"")</f>
        <v/>
      </c>
      <c r="AO16" s="47" t="str">
        <f>IFERROR(VLOOKUP($B16,AO$3:$BN$5,MAX($U$6:$BM$6)+2-AO$6,0),"")</f>
        <v/>
      </c>
      <c r="AP16" s="47" t="str">
        <f>IFERROR(VLOOKUP($B16,AP$3:$BN$5,MAX($U$6:$BM$6)+2-AP$6,0),"")</f>
        <v/>
      </c>
      <c r="AQ16" s="47" t="str">
        <f>IFERROR(VLOOKUP($B16,AQ$3:$BN$5,MAX($U$6:$BM$6)+2-AQ$6,0),"")</f>
        <v/>
      </c>
      <c r="AR16" s="47" t="str">
        <f>IFERROR(VLOOKUP($B16,AR$3:$BN$5,MAX($U$6:$BM$6)+2-AR$6,0),"")</f>
        <v/>
      </c>
      <c r="AS16" s="47" t="str">
        <f>IFERROR(VLOOKUP($B16,AS$3:$BN$5,MAX($U$6:$BM$6)+2-AS$6,0),"")</f>
        <v/>
      </c>
      <c r="AT16" s="47" t="str">
        <f>IFERROR(VLOOKUP($B16,AT$3:$BN$5,MAX($U$6:$BM$6)+2-AT$6,0),"")</f>
        <v/>
      </c>
      <c r="AU16" s="47" t="str">
        <f>IFERROR(VLOOKUP($B16,AU$3:$BN$5,MAX($U$6:$BM$6)+2-AU$6,0),"")</f>
        <v/>
      </c>
      <c r="AV16" s="47" t="str">
        <f>IFERROR(VLOOKUP($B16,AV$3:$BN$5,MAX($U$6:$BM$6)+2-AV$6,0),"")</f>
        <v/>
      </c>
      <c r="AW16" s="47" t="str">
        <f>IFERROR(VLOOKUP($B16,AW$3:$BN$5,MAX($U$6:$BM$6)+2-AW$6,0),"")</f>
        <v/>
      </c>
      <c r="AX16" s="47" t="str">
        <f>IFERROR(VLOOKUP($B16,AX$3:$BN$5,MAX($U$6:$BM$6)+2-AX$6,0),"")</f>
        <v/>
      </c>
      <c r="AY16" s="47" t="str">
        <f>IFERROR(VLOOKUP($B16,AY$3:$BN$5,MAX($U$6:$BM$6)+2-AY$6,0),"")</f>
        <v/>
      </c>
      <c r="AZ16" s="47" t="str">
        <f>IFERROR(VLOOKUP($B16,AZ$3:$BN$5,MAX($U$6:$BM$6)+2-AZ$6,0),"")</f>
        <v/>
      </c>
      <c r="BA16" s="47" t="str">
        <f>IFERROR(VLOOKUP($B16,BA$3:$BN$5,MAX($U$6:$BM$6)+2-BA$6,0),"")</f>
        <v/>
      </c>
      <c r="BB16" s="47" t="str">
        <f>IFERROR(VLOOKUP($B16,BB$3:$BN$5,MAX($U$6:$BM$6)+2-BB$6,0),"")</f>
        <v/>
      </c>
      <c r="BC16" s="47" t="str">
        <f>IFERROR(VLOOKUP($B16,BC$3:$BN$5,MAX($U$6:$BM$6)+2-BC$6,0),"")</f>
        <v/>
      </c>
      <c r="BD16" s="47" t="str">
        <f>IFERROR(VLOOKUP($B16,BD$3:$BN$5,MAX($U$6:$BM$6)+2-BD$6,0),"")</f>
        <v/>
      </c>
      <c r="BE16" s="47" t="str">
        <f>IFERROR(VLOOKUP($B16,BE$3:$BN$5,MAX($U$6:$BM$6)+2-BE$6,0),"")</f>
        <v/>
      </c>
      <c r="BF16" s="47" t="str">
        <f>IFERROR(VLOOKUP($B16,BF$3:$BN$5,MAX($U$6:$BM$6)+2-BF$6,0),"")</f>
        <v/>
      </c>
      <c r="BG16" s="47" t="str">
        <f>IFERROR(VLOOKUP($B16,BG$3:$BN$5,MAX($U$6:$BM$6)+2-BG$6,0),"")</f>
        <v/>
      </c>
      <c r="BH16" s="47" t="str">
        <f>IFERROR(VLOOKUP($B16,BH$3:$BN$5,MAX($U$6:$BM$6)+2-BH$6,0),"")</f>
        <v/>
      </c>
      <c r="BI16" s="47" t="str">
        <f>IFERROR(VLOOKUP($B16,BI$3:$BN$5,MAX($U$6:$BM$6)+2-BI$6,0),"")</f>
        <v/>
      </c>
      <c r="BJ16" s="47" t="str">
        <f>IFERROR(VLOOKUP($B16,BJ$3:$BN$5,MAX($U$6:$BM$6)+2-BJ$6,0),"")</f>
        <v/>
      </c>
      <c r="BK16" s="47" t="str">
        <f>IFERROR(VLOOKUP($B16,BK$3:$BN$5,MAX($U$6:$BM$6)+2-BK$6,0),"")</f>
        <v/>
      </c>
      <c r="BL16" s="47" t="str">
        <f>IFERROR(VLOOKUP($B16,BL$3:$BN$5,MAX($U$6:$BM$6)+2-BL$6,0),"")</f>
        <v/>
      </c>
      <c r="BM16" s="47" t="str">
        <f>IFERROR(VLOOKUP($B16,BM$3:$BN$5,MAX($U$6:$BM$6)+2-BM$6,0),"")</f>
        <v/>
      </c>
      <c r="BN16" s="46">
        <f>IF(ISNUMBER(R16),IF(R16&lt;21,40-(R16-1)*2,1),R16)</f>
        <v>0</v>
      </c>
      <c r="BO16" s="48">
        <f>IFERROR(VLOOKUP(B16,EM:EN,2,0),"")</f>
        <v>9</v>
      </c>
      <c r="BP16" s="48">
        <v>9</v>
      </c>
      <c r="BQ16" s="49" t="str">
        <f>IFERROR(VLOOKUP(B16,EO:EP,2,0),"")</f>
        <v/>
      </c>
      <c r="BR16" s="50">
        <f>SUM(DK16+EG16)</f>
        <v>0</v>
      </c>
      <c r="BS16" s="51">
        <f>SUM(BT16:CN16)+BR16*20</f>
        <v>0</v>
      </c>
      <c r="BT16" s="52" t="str">
        <f>IFERROR(VLOOKUP($B16,BT$2:$CN$5,MAX($BT$6:$CM$6)+2-BT$6,0)*BT$7,"")</f>
        <v/>
      </c>
      <c r="BU16" s="52" t="str">
        <f>IFERROR(VLOOKUP($B16,BU$2:$CN$5,MAX($BT$6:$CM$6)+2-BU$6,0)*BU$7,"")</f>
        <v/>
      </c>
      <c r="BV16" s="52" t="str">
        <f>IFERROR(VLOOKUP($B16,BV$2:$CN$5,MAX($BT$6:$CM$6)+2-BV$6,0)*BV$7,"")</f>
        <v/>
      </c>
      <c r="BW16" s="52" t="str">
        <f>IFERROR(VLOOKUP($B16,BW$2:$CN$5,MAX($BT$6:$CM$6)+2-BW$6,0)*BW$7,"")</f>
        <v/>
      </c>
      <c r="BX16" s="52" t="str">
        <f>IFERROR(VLOOKUP($B16,BX$2:$CN$5,MAX($BT$6:$CM$6)+2-BX$6,0)*BX$7,"")</f>
        <v/>
      </c>
      <c r="BY16" s="52" t="str">
        <f>IFERROR(VLOOKUP($B16,BY$2:$CN$5,MAX($BT$6:$CM$6)+2-BY$6,0)*BY$7,"")</f>
        <v/>
      </c>
      <c r="BZ16" s="52" t="str">
        <f>IFERROR(VLOOKUP($B16,BZ$2:$CN$5,MAX($BT$6:$CM$6)+2-BZ$6,0)*BZ$7,"")</f>
        <v/>
      </c>
      <c r="CA16" s="52" t="str">
        <f>IFERROR(VLOOKUP($B16,CA$2:$CN$5,MAX($BT$6:$CM$6)+2-CA$6,0)*CA$7,"")</f>
        <v/>
      </c>
      <c r="CB16" s="52" t="str">
        <f>IFERROR(VLOOKUP($B16,CB$2:$CN$5,MAX($BT$6:$CM$6)+2-CB$6,0)*CB$7,"")</f>
        <v/>
      </c>
      <c r="CC16" s="52" t="str">
        <f>IFERROR(VLOOKUP($B16,CC$2:$CN$5,MAX($BT$6:$CM$6)+2-CC$6,0)*CC$7,"")</f>
        <v/>
      </c>
      <c r="CD16" s="52" t="str">
        <f>IFERROR(VLOOKUP($B16,CD$2:$CN$5,MAX($BT$6:$CM$6)+2-CD$6,0)*CD$7,"")</f>
        <v/>
      </c>
      <c r="CE16" s="52" t="str">
        <f>IFERROR(VLOOKUP($B16,CE$2:$CN$5,MAX($BT$6:$CM$6)+2-CE$6,0)*CE$7,"")</f>
        <v/>
      </c>
      <c r="CF16" s="52" t="str">
        <f>IFERROR(VLOOKUP($B16,CF$2:$CN$5,MAX($BT$6:$CM$6)+2-CF$6,0)*CF$7,"")</f>
        <v/>
      </c>
      <c r="CG16" s="52" t="str">
        <f>IFERROR(VLOOKUP($B16,CG$2:$CN$5,MAX($BT$6:$CM$6)+2-CG$6,0)*CG$7,"")</f>
        <v/>
      </c>
      <c r="CH16" s="52" t="str">
        <f>IFERROR(VLOOKUP($B16,CH$2:$CN$5,MAX($BT$6:$CM$6)+2-CH$6,0)*CH$7,"")</f>
        <v/>
      </c>
      <c r="CI16" s="52" t="str">
        <f>IFERROR(VLOOKUP($B16,CI$2:$CN$5,MAX($BT$6:$CM$6)+2-CI$6,0)*CI$7,"")</f>
        <v/>
      </c>
      <c r="CJ16" s="52" t="str">
        <f>IFERROR(VLOOKUP($B16,CJ$2:$CN$5,MAX($BT$6:$CM$6)+2-CJ$6,0)*CJ$7,"")</f>
        <v/>
      </c>
      <c r="CK16" s="52" t="str">
        <f>IFERROR(VLOOKUP($B16,CK$2:$CN$5,MAX($BT$6:$CM$6)+2-CK$6,0)*CK$7,"")</f>
        <v/>
      </c>
      <c r="CL16" s="52" t="str">
        <f>IFERROR(VLOOKUP($B16,CL$2:$CN$5,MAX($BT$6:$CM$6)+2-CL$6,0)*CL$7,"")</f>
        <v/>
      </c>
      <c r="CM16" s="52" t="str">
        <f>IFERROR(VLOOKUP($B16,CM$2:$CN$5,MAX($BT$6:$CM$6)+2-CM$6,0)*CM$7,"")</f>
        <v/>
      </c>
      <c r="CP16" s="53"/>
      <c r="CQ16" s="54" t="str">
        <f>IFERROR(VLOOKUP($B16,BT$49:$CN$58,MAX($CQ$6:$DJ$6)+2-CQ$6,0)*CQ$7,"")</f>
        <v/>
      </c>
      <c r="CR16" s="54" t="str">
        <f>IFERROR(VLOOKUP($B16,BU$49:$CN$58,MAX($CQ$6:$DJ$6)+2-CR$6,0)*CR$7,"")</f>
        <v/>
      </c>
      <c r="CS16" s="54" t="str">
        <f>IFERROR(VLOOKUP($B16,BV$49:$CN$58,MAX($CQ$6:$DJ$6)+2-CS$6,0)*CS$7,"")</f>
        <v/>
      </c>
      <c r="CT16" s="54" t="str">
        <f>IFERROR(VLOOKUP($B16,BW$49:$CN$58,MAX($CQ$6:$DJ$6)+2-CT$6,0)*CT$7,"")</f>
        <v/>
      </c>
      <c r="CU16" s="54" t="str">
        <f>IFERROR(VLOOKUP($B16,BX$49:$CN$58,MAX($CQ$6:$DJ$6)+2-CU$6,0)*CU$7,"")</f>
        <v/>
      </c>
      <c r="CV16" s="54" t="str">
        <f>IFERROR(VLOOKUP($B16,BY$49:$CN$58,MAX($CQ$6:$DJ$6)+2-CV$6,0)*CV$7,"")</f>
        <v/>
      </c>
      <c r="CW16" s="54" t="str">
        <f>IFERROR(VLOOKUP($B16,BZ$49:$CN$58,MAX($CQ$6:$DJ$6)+2-CW$6,0)*CW$7,"")</f>
        <v/>
      </c>
      <c r="CX16" s="54" t="str">
        <f>IFERROR(VLOOKUP($B16,CA$49:$CN$58,MAX($CQ$6:$DJ$6)+2-CX$6,0)*CX$7,"")</f>
        <v/>
      </c>
      <c r="CY16" s="54" t="str">
        <f>IFERROR(VLOOKUP($B16,CB$49:$CN$58,MAX($CQ$6:$DJ$6)+2-CY$6,0)*CY$7,"")</f>
        <v/>
      </c>
      <c r="CZ16" s="54" t="str">
        <f>IFERROR(VLOOKUP($B16,CC$49:$CN$58,MAX($CQ$6:$DJ$6)+2-CZ$6,0)*CZ$7,"")</f>
        <v/>
      </c>
      <c r="DA16" s="54" t="str">
        <f>IFERROR(VLOOKUP($B16,CD$49:$CN$58,MAX($CQ$6:$DJ$6)+2-DA$6,0)*DA$7,"")</f>
        <v/>
      </c>
      <c r="DB16" s="54" t="str">
        <f>IFERROR(VLOOKUP($B16,CE$49:$CN$58,MAX($CQ$6:$DJ$6)+2-DB$6,0)*DB$7,"")</f>
        <v/>
      </c>
      <c r="DC16" s="54" t="str">
        <f>IFERROR(VLOOKUP($B16,CF$49:$CN$58,MAX($CQ$6:$DJ$6)+2-DC$6,0)*DC$7,"")</f>
        <v/>
      </c>
      <c r="DD16" s="54" t="str">
        <f>IFERROR(VLOOKUP($B16,CG$49:$CN$58,MAX($CQ$6:$DJ$6)+2-DD$6,0)*DD$7,"")</f>
        <v/>
      </c>
      <c r="DE16" s="54" t="str">
        <f>IFERROR(VLOOKUP($B16,CH$49:$CN$58,MAX($CQ$6:$DJ$6)+2-DE$6,0)*DE$7,"")</f>
        <v/>
      </c>
      <c r="DF16" s="54" t="str">
        <f>IFERROR(VLOOKUP($B16,CI$49:$CN$58,MAX($CQ$6:$DJ$6)+2-DF$6,0)*DF$7,"")</f>
        <v/>
      </c>
      <c r="DG16" s="54" t="str">
        <f>IFERROR(VLOOKUP($B16,CJ$49:$CN$58,MAX($CQ$6:$DJ$6)+2-DG$6,0)*DG$7,"")</f>
        <v/>
      </c>
      <c r="DH16" s="54" t="str">
        <f>IFERROR(VLOOKUP($B16,CK$49:$CN$58,MAX($CQ$6:$DJ$6)+2-DH$6,0)*DH$7,"")</f>
        <v/>
      </c>
      <c r="DI16" s="54" t="str">
        <f>IFERROR(VLOOKUP($B16,CL$49:$CN$58,MAX($CQ$6:$DJ$6)+2-DI$6,0)*DI$7,"")</f>
        <v/>
      </c>
      <c r="DJ16" s="54" t="str">
        <f>IFERROR(VLOOKUP($B16,CM$49:$CN$58,MAX($CQ$6:$DJ$6)+2-DJ$6,0)*DJ$7,"")</f>
        <v/>
      </c>
      <c r="DK16" s="55">
        <f>SUM(CQ16:DJ16)</f>
        <v>0</v>
      </c>
      <c r="DM16" s="56" t="str">
        <f>IFERROR(VLOOKUP($B16,BT$60:$CN$69,MAX($BT$6:$CM$6)+2-DM$6,0)*DM$7,"")</f>
        <v/>
      </c>
      <c r="DN16" s="56" t="str">
        <f>IFERROR(VLOOKUP($B16,BU$60:$CN$69,MAX($BT$6:$CM$6)+2-DN$6,0)*DN$7,"")</f>
        <v/>
      </c>
      <c r="DO16" s="56" t="str">
        <f>IFERROR(VLOOKUP($B16,BV$60:$CN$69,MAX($BT$6:$CM$6)+2-DO$6,0)*DO$7,"")</f>
        <v/>
      </c>
      <c r="DP16" s="56" t="str">
        <f>IFERROR(VLOOKUP($B16,BW$60:$CN$69,MAX($BT$6:$CM$6)+2-DP$6,0)*DP$7,"")</f>
        <v/>
      </c>
      <c r="DQ16" s="56" t="str">
        <f>IFERROR(VLOOKUP($B16,BX$60:$CN$69,MAX($BT$6:$CM$6)+2-DQ$6,0)*DQ$7,"")</f>
        <v/>
      </c>
      <c r="DR16" s="56" t="str">
        <f>IFERROR(VLOOKUP($B16,BY$60:$CN$69,MAX($BT$6:$CM$6)+2-DR$6,0)*DR$7,"")</f>
        <v/>
      </c>
      <c r="DS16" s="56" t="str">
        <f>IFERROR(VLOOKUP($B16,BZ$60:$CN$69,MAX($BT$6:$CM$6)+2-DS$6,0)*DS$7,"")</f>
        <v/>
      </c>
      <c r="DT16" s="56" t="str">
        <f>IFERROR(VLOOKUP($B16,CA$60:$CN$69,MAX($BT$6:$CM$6)+2-DT$6,0)*DT$7,"")</f>
        <v/>
      </c>
      <c r="DU16" s="56" t="str">
        <f>IFERROR(VLOOKUP($B16,CB$60:$CN$69,MAX($BT$6:$CM$6)+2-DU$6,0)*DU$7,"")</f>
        <v/>
      </c>
      <c r="DV16" s="56" t="str">
        <f>IFERROR(VLOOKUP($B16,CC$60:$CN$69,MAX($BT$6:$CM$6)+2-DV$6,0)*DV$7,"")</f>
        <v/>
      </c>
      <c r="DW16" s="56" t="str">
        <f>IFERROR(VLOOKUP($B16,CD$60:$CN$69,MAX($BT$6:$CM$6)+2-DW$6,0)*DW$7,"")</f>
        <v/>
      </c>
      <c r="DX16" s="56" t="str">
        <f>IFERROR(VLOOKUP($B16,CE$60:$CN$69,MAX($BT$6:$CM$6)+2-DX$6,0)*DX$7,"")</f>
        <v/>
      </c>
      <c r="DY16" s="56" t="str">
        <f>IFERROR(VLOOKUP($B16,CF$60:$CN$69,MAX($BT$6:$CM$6)+2-DY$6,0)*DY$7,"")</f>
        <v/>
      </c>
      <c r="DZ16" s="56" t="str">
        <f>IFERROR(VLOOKUP($B16,CG$60:$CN$69,MAX($BT$6:$CM$6)+2-DZ$6,0)*DZ$7,"")</f>
        <v/>
      </c>
      <c r="EA16" s="56" t="str">
        <f>IFERROR(VLOOKUP($B16,CH$60:$CN$69,MAX($BT$6:$CM$6)+2-EA$6,0)*EA$7,"")</f>
        <v/>
      </c>
      <c r="EB16" s="56" t="str">
        <f>IFERROR(VLOOKUP($B16,CI$60:$CN$69,MAX($BT$6:$CM$6)+2-EB$6,0)*EB$7,"")</f>
        <v/>
      </c>
      <c r="EC16" s="56" t="str">
        <f>IFERROR(VLOOKUP($B16,CJ$60:$CN$69,MAX($BT$6:$CM$6)+2-EC$6,0)*EC$7,"")</f>
        <v/>
      </c>
      <c r="ED16" s="56" t="str">
        <f>IFERROR(VLOOKUP($B16,CK$60:$CN$69,MAX($BT$6:$CM$6)+2-ED$6,0)*ED$7,"")</f>
        <v/>
      </c>
      <c r="EE16" s="56" t="str">
        <f>IFERROR(VLOOKUP($B16,CL$60:$CN$69,MAX($BT$6:$CM$6)+2-EE$6,0)*EE$7,"")</f>
        <v/>
      </c>
      <c r="EF16" s="56" t="str">
        <f>IFERROR(VLOOKUP($B16,CM$60:$CN$69,MAX($BT$6:$CM$6)+2-EF$6,0)*EF$7,"")</f>
        <v/>
      </c>
      <c r="EG16" s="57">
        <f>SUM(DM16:EF16)</f>
        <v>0</v>
      </c>
      <c r="EI16" s="1">
        <v>40</v>
      </c>
      <c r="EJ16" s="1">
        <v>9</v>
      </c>
      <c r="EL16" s="1">
        <v>9</v>
      </c>
      <c r="EM16" s="1">
        <v>4</v>
      </c>
      <c r="EN16" s="1">
        <v>9</v>
      </c>
      <c r="EO16" s="1"/>
      <c r="EP16" s="1">
        <v>9</v>
      </c>
    </row>
    <row r="17" spans="1:146" ht="18">
      <c r="A17" s="36" t="s">
        <v>36</v>
      </c>
      <c r="B17" s="87">
        <v>35</v>
      </c>
      <c r="C17" s="87"/>
      <c r="D17" s="99" t="s">
        <v>188</v>
      </c>
      <c r="E17" s="99" t="s">
        <v>247</v>
      </c>
      <c r="F17" s="99" t="s">
        <v>248</v>
      </c>
      <c r="G17" s="42"/>
      <c r="H17" s="43">
        <f>IFERROR(VLOOKUP($B17,$B:$CM,H$5,0),"")</f>
        <v>12</v>
      </c>
      <c r="I17" s="43">
        <f>IFERROR(VLOOKUP($B17,$B:$CM,I$5,0),0)</f>
        <v>12</v>
      </c>
      <c r="J17" s="43">
        <f>IFERROR(VLOOKUP($B17,$B:$CM,J$5,0),"")</f>
        <v>0</v>
      </c>
      <c r="K17" s="43">
        <f>IFERROR(VLOOKUP($B17,$B:$CM,K$5,0),0)</f>
        <v>0</v>
      </c>
      <c r="L17" s="43">
        <f>IFERROR(VLOOKUP($B17,$B:$CM,L$5,0),"")</f>
        <v>10</v>
      </c>
      <c r="M17" s="43">
        <f>IF(IFERROR(VLOOKUP($B17,$B:$CM,M$5,0),"")="",0,IFERROR(VLOOKUP($B17,$B:$CM,M$5,0),0))</f>
        <v>10</v>
      </c>
      <c r="N17" s="43">
        <f>BS17</f>
        <v>0</v>
      </c>
      <c r="O17" s="44">
        <f>Q17+BP17</f>
        <v>22</v>
      </c>
      <c r="P17" s="45">
        <f>IFERROR(VLOOKUP(B17,EI:EJ,2,0),"")</f>
        <v>12</v>
      </c>
      <c r="Q17" s="45">
        <v>12</v>
      </c>
      <c r="R17" s="46"/>
      <c r="S17" s="46" t="str">
        <f>IFERROR(VLOOKUP(B17,EK:EL,2,0),"")</f>
        <v/>
      </c>
      <c r="T17" s="46">
        <f>SUM(U17:BM17)</f>
        <v>0</v>
      </c>
      <c r="U17" s="47" t="str">
        <f>IFERROR(VLOOKUP($B17,U$3:$BN$5,MAX($U$6:$BM$6)+2-U$6,0),"")</f>
        <v/>
      </c>
      <c r="V17" s="47" t="str">
        <f>IFERROR(VLOOKUP($B17,V$3:$BN$5,MAX($U$6:$BM$6)+2-V$6,0),"")</f>
        <v/>
      </c>
      <c r="W17" s="47" t="str">
        <f>IFERROR(VLOOKUP($B17,W$3:$BN$5,MAX($U$6:$BM$6)+2-W$6,0),"")</f>
        <v/>
      </c>
      <c r="X17" s="47" t="str">
        <f>IFERROR(VLOOKUP($B17,X$3:$BN$5,MAX($U$6:$BM$6)+2-X$6,0),"")</f>
        <v/>
      </c>
      <c r="Y17" s="47" t="str">
        <f>IFERROR(VLOOKUP($B17,Y$3:$BN$5,MAX($U$6:$BM$6)+2-Y$6,0),"")</f>
        <v/>
      </c>
      <c r="Z17" s="47" t="str">
        <f>IFERROR(VLOOKUP($B17,Z$3:$BN$5,MAX($U$6:$BM$6)+2-Z$6,0),"")</f>
        <v/>
      </c>
      <c r="AA17" s="47" t="str">
        <f>IFERROR(VLOOKUP($B17,AA$3:$BN$5,MAX($U$6:$BM$6)+2-AA$6,0),"")</f>
        <v/>
      </c>
      <c r="AB17" s="47" t="str">
        <f>IFERROR(VLOOKUP($B17,AB$3:$BN$5,MAX($U$6:$BM$6)+2-AB$6,0),"")</f>
        <v/>
      </c>
      <c r="AC17" s="47" t="str">
        <f>IFERROR(VLOOKUP($B17,AC$3:$BN$5,MAX($U$6:$BM$6)+2-AC$6,0),"")</f>
        <v/>
      </c>
      <c r="AD17" s="47" t="str">
        <f>IFERROR(VLOOKUP($B17,AD$3:$BN$5,MAX($U$6:$BM$6)+2-AD$6,0),"")</f>
        <v/>
      </c>
      <c r="AE17" s="47" t="str">
        <f>IFERROR(VLOOKUP($B17,AE$3:$BN$5,MAX($U$6:$BM$6)+2-AE$6,0),"")</f>
        <v/>
      </c>
      <c r="AF17" s="47" t="str">
        <f>IFERROR(VLOOKUP($B17,AF$3:$BN$5,MAX($U$6:$BM$6)+2-AF$6,0),"")</f>
        <v/>
      </c>
      <c r="AG17" s="47" t="str">
        <f>IFERROR(VLOOKUP($B17,AG$3:$BN$5,MAX($U$6:$BM$6)+2-AG$6,0),"")</f>
        <v/>
      </c>
      <c r="AH17" s="47" t="str">
        <f>IFERROR(VLOOKUP($B17,AH$3:$BN$5,MAX($U$6:$BM$6)+2-AH$6,0),"")</f>
        <v/>
      </c>
      <c r="AI17" s="47" t="str">
        <f>IFERROR(VLOOKUP($B17,AI$3:$BN$5,MAX($U$6:$BM$6)+2-AI$6,0),"")</f>
        <v/>
      </c>
      <c r="AJ17" s="47" t="str">
        <f>IFERROR(VLOOKUP($B17,AJ$3:$BN$5,MAX($U$6:$BM$6)+2-AJ$6,0),"")</f>
        <v/>
      </c>
      <c r="AK17" s="47" t="str">
        <f>IFERROR(VLOOKUP($B17,AK$3:$BN$5,MAX($U$6:$BM$6)+2-AK$6,0),"")</f>
        <v/>
      </c>
      <c r="AL17" s="47" t="str">
        <f>IFERROR(VLOOKUP($B17,AL$3:$BN$5,MAX($U$6:$BM$6)+2-AL$6,0),"")</f>
        <v/>
      </c>
      <c r="AM17" s="47" t="str">
        <f>IFERROR(VLOOKUP($B17,AM$3:$BN$5,MAX($U$6:$BM$6)+2-AM$6,0),"")</f>
        <v/>
      </c>
      <c r="AN17" s="47" t="str">
        <f>IFERROR(VLOOKUP($B17,AN$3:$BN$5,MAX($U$6:$BM$6)+2-AN$6,0),"")</f>
        <v/>
      </c>
      <c r="AO17" s="47" t="str">
        <f>IFERROR(VLOOKUP($B17,AO$3:$BN$5,MAX($U$6:$BM$6)+2-AO$6,0),"")</f>
        <v/>
      </c>
      <c r="AP17" s="47" t="str">
        <f>IFERROR(VLOOKUP($B17,AP$3:$BN$5,MAX($U$6:$BM$6)+2-AP$6,0),"")</f>
        <v/>
      </c>
      <c r="AQ17" s="47" t="str">
        <f>IFERROR(VLOOKUP($B17,AQ$3:$BN$5,MAX($U$6:$BM$6)+2-AQ$6,0),"")</f>
        <v/>
      </c>
      <c r="AR17" s="47" t="str">
        <f>IFERROR(VLOOKUP($B17,AR$3:$BN$5,MAX($U$6:$BM$6)+2-AR$6,0),"")</f>
        <v/>
      </c>
      <c r="AS17" s="47" t="str">
        <f>IFERROR(VLOOKUP($B17,AS$3:$BN$5,MAX($U$6:$BM$6)+2-AS$6,0),"")</f>
        <v/>
      </c>
      <c r="AT17" s="47" t="str">
        <f>IFERROR(VLOOKUP($B17,AT$3:$BN$5,MAX($U$6:$BM$6)+2-AT$6,0),"")</f>
        <v/>
      </c>
      <c r="AU17" s="47" t="str">
        <f>IFERROR(VLOOKUP($B17,AU$3:$BN$5,MAX($U$6:$BM$6)+2-AU$6,0),"")</f>
        <v/>
      </c>
      <c r="AV17" s="47" t="str">
        <f>IFERROR(VLOOKUP($B17,AV$3:$BN$5,MAX($U$6:$BM$6)+2-AV$6,0),"")</f>
        <v/>
      </c>
      <c r="AW17" s="47" t="str">
        <f>IFERROR(VLOOKUP($B17,AW$3:$BN$5,MAX($U$6:$BM$6)+2-AW$6,0),"")</f>
        <v/>
      </c>
      <c r="AX17" s="47" t="str">
        <f>IFERROR(VLOOKUP($B17,AX$3:$BN$5,MAX($U$6:$BM$6)+2-AX$6,0),"")</f>
        <v/>
      </c>
      <c r="AY17" s="47" t="str">
        <f>IFERROR(VLOOKUP($B17,AY$3:$BN$5,MAX($U$6:$BM$6)+2-AY$6,0),"")</f>
        <v/>
      </c>
      <c r="AZ17" s="47" t="str">
        <f>IFERROR(VLOOKUP($B17,AZ$3:$BN$5,MAX($U$6:$BM$6)+2-AZ$6,0),"")</f>
        <v/>
      </c>
      <c r="BA17" s="47" t="str">
        <f>IFERROR(VLOOKUP($B17,BA$3:$BN$5,MAX($U$6:$BM$6)+2-BA$6,0),"")</f>
        <v/>
      </c>
      <c r="BB17" s="47" t="str">
        <f>IFERROR(VLOOKUP($B17,BB$3:$BN$5,MAX($U$6:$BM$6)+2-BB$6,0),"")</f>
        <v/>
      </c>
      <c r="BC17" s="47" t="str">
        <f>IFERROR(VLOOKUP($B17,BC$3:$BN$5,MAX($U$6:$BM$6)+2-BC$6,0),"")</f>
        <v/>
      </c>
      <c r="BD17" s="47" t="str">
        <f>IFERROR(VLOOKUP($B17,BD$3:$BN$5,MAX($U$6:$BM$6)+2-BD$6,0),"")</f>
        <v/>
      </c>
      <c r="BE17" s="47" t="str">
        <f>IFERROR(VLOOKUP($B17,BE$3:$BN$5,MAX($U$6:$BM$6)+2-BE$6,0),"")</f>
        <v/>
      </c>
      <c r="BF17" s="47" t="str">
        <f>IFERROR(VLOOKUP($B17,BF$3:$BN$5,MAX($U$6:$BM$6)+2-BF$6,0),"")</f>
        <v/>
      </c>
      <c r="BG17" s="47" t="str">
        <f>IFERROR(VLOOKUP($B17,BG$3:$BN$5,MAX($U$6:$BM$6)+2-BG$6,0),"")</f>
        <v/>
      </c>
      <c r="BH17" s="47" t="str">
        <f>IFERROR(VLOOKUP($B17,BH$3:$BN$5,MAX($U$6:$BM$6)+2-BH$6,0),"")</f>
        <v/>
      </c>
      <c r="BI17" s="47" t="str">
        <f>IFERROR(VLOOKUP($B17,BI$3:$BN$5,MAX($U$6:$BM$6)+2-BI$6,0),"")</f>
        <v/>
      </c>
      <c r="BJ17" s="47" t="str">
        <f>IFERROR(VLOOKUP($B17,BJ$3:$BN$5,MAX($U$6:$BM$6)+2-BJ$6,0),"")</f>
        <v/>
      </c>
      <c r="BK17" s="47" t="str">
        <f>IFERROR(VLOOKUP($B17,BK$3:$BN$5,MAX($U$6:$BM$6)+2-BK$6,0),"")</f>
        <v/>
      </c>
      <c r="BL17" s="47" t="str">
        <f>IFERROR(VLOOKUP($B17,BL$3:$BN$5,MAX($U$6:$BM$6)+2-BL$6,0),"")</f>
        <v/>
      </c>
      <c r="BM17" s="47" t="str">
        <f>IFERROR(VLOOKUP($B17,BM$3:$BN$5,MAX($U$6:$BM$6)+2-BM$6,0),"")</f>
        <v/>
      </c>
      <c r="BN17" s="46">
        <f>IF(ISNUMBER(R17),IF(R17&lt;21,40-(R17-1)*2,1),R17)</f>
        <v>0</v>
      </c>
      <c r="BO17" s="48">
        <f>IFERROR(VLOOKUP(B17,EM:EN,2,0),"")</f>
        <v>10</v>
      </c>
      <c r="BP17" s="48">
        <v>10</v>
      </c>
      <c r="BQ17" s="49" t="str">
        <f>IFERROR(VLOOKUP(B17,EO:EP,2,0),"")</f>
        <v/>
      </c>
      <c r="BR17" s="50">
        <f>SUM(DK17+EG17)</f>
        <v>0</v>
      </c>
      <c r="BS17" s="51">
        <f>SUM(BT17:CN17)+BR17*20</f>
        <v>0</v>
      </c>
      <c r="BT17" s="52" t="str">
        <f>IFERROR(VLOOKUP($B17,BT$2:$CN$5,MAX($BT$6:$CM$6)+2-BT$6,0)*BT$7,"")</f>
        <v/>
      </c>
      <c r="BU17" s="52" t="str">
        <f>IFERROR(VLOOKUP($B17,BU$2:$CN$5,MAX($BT$6:$CM$6)+2-BU$6,0)*BU$7,"")</f>
        <v/>
      </c>
      <c r="BV17" s="52" t="str">
        <f>IFERROR(VLOOKUP($B17,BV$2:$CN$5,MAX($BT$6:$CM$6)+2-BV$6,0)*BV$7,"")</f>
        <v/>
      </c>
      <c r="BW17" s="52" t="str">
        <f>IFERROR(VLOOKUP($B17,BW$2:$CN$5,MAX($BT$6:$CM$6)+2-BW$6,0)*BW$7,"")</f>
        <v/>
      </c>
      <c r="BX17" s="52" t="str">
        <f>IFERROR(VLOOKUP($B17,BX$2:$CN$5,MAX($BT$6:$CM$6)+2-BX$6,0)*BX$7,"")</f>
        <v/>
      </c>
      <c r="BY17" s="52" t="str">
        <f>IFERROR(VLOOKUP($B17,BY$2:$CN$5,MAX($BT$6:$CM$6)+2-BY$6,0)*BY$7,"")</f>
        <v/>
      </c>
      <c r="BZ17" s="52" t="str">
        <f>IFERROR(VLOOKUP($B17,BZ$2:$CN$5,MAX($BT$6:$CM$6)+2-BZ$6,0)*BZ$7,"")</f>
        <v/>
      </c>
      <c r="CA17" s="52" t="str">
        <f>IFERROR(VLOOKUP($B17,CA$2:$CN$5,MAX($BT$6:$CM$6)+2-CA$6,0)*CA$7,"")</f>
        <v/>
      </c>
      <c r="CB17" s="52" t="str">
        <f>IFERROR(VLOOKUP($B17,CB$2:$CN$5,MAX($BT$6:$CM$6)+2-CB$6,0)*CB$7,"")</f>
        <v/>
      </c>
      <c r="CC17" s="52" t="str">
        <f>IFERROR(VLOOKUP($B17,CC$2:$CN$5,MAX($BT$6:$CM$6)+2-CC$6,0)*CC$7,"")</f>
        <v/>
      </c>
      <c r="CD17" s="52" t="str">
        <f>IFERROR(VLOOKUP($B17,CD$2:$CN$5,MAX($BT$6:$CM$6)+2-CD$6,0)*CD$7,"")</f>
        <v/>
      </c>
      <c r="CE17" s="52" t="str">
        <f>IFERROR(VLOOKUP($B17,CE$2:$CN$5,MAX($BT$6:$CM$6)+2-CE$6,0)*CE$7,"")</f>
        <v/>
      </c>
      <c r="CF17" s="52" t="str">
        <f>IFERROR(VLOOKUP($B17,CF$2:$CN$5,MAX($BT$6:$CM$6)+2-CF$6,0)*CF$7,"")</f>
        <v/>
      </c>
      <c r="CG17" s="52" t="str">
        <f>IFERROR(VLOOKUP($B17,CG$2:$CN$5,MAX($BT$6:$CM$6)+2-CG$6,0)*CG$7,"")</f>
        <v/>
      </c>
      <c r="CH17" s="52" t="str">
        <f>IFERROR(VLOOKUP($B17,CH$2:$CN$5,MAX($BT$6:$CM$6)+2-CH$6,0)*CH$7,"")</f>
        <v/>
      </c>
      <c r="CI17" s="52" t="str">
        <f>IFERROR(VLOOKUP($B17,CI$2:$CN$5,MAX($BT$6:$CM$6)+2-CI$6,0)*CI$7,"")</f>
        <v/>
      </c>
      <c r="CJ17" s="52" t="str">
        <f>IFERROR(VLOOKUP($B17,CJ$2:$CN$5,MAX($BT$6:$CM$6)+2-CJ$6,0)*CJ$7,"")</f>
        <v/>
      </c>
      <c r="CK17" s="52" t="str">
        <f>IFERROR(VLOOKUP($B17,CK$2:$CN$5,MAX($BT$6:$CM$6)+2-CK$6,0)*CK$7,"")</f>
        <v/>
      </c>
      <c r="CL17" s="52" t="str">
        <f>IFERROR(VLOOKUP($B17,CL$2:$CN$5,MAX($BT$6:$CM$6)+2-CL$6,0)*CL$7,"")</f>
        <v/>
      </c>
      <c r="CM17" s="52" t="str">
        <f>IFERROR(VLOOKUP($B17,CM$2:$CN$5,MAX($BT$6:$CM$6)+2-CM$6,0)*CM$7,"")</f>
        <v/>
      </c>
      <c r="CP17" s="53"/>
      <c r="CQ17" s="54" t="str">
        <f>IFERROR(VLOOKUP($B17,BT$49:$CN$58,MAX($CQ$6:$DJ$6)+2-CQ$6,0)*CQ$7,"")</f>
        <v/>
      </c>
      <c r="CR17" s="54" t="str">
        <f>IFERROR(VLOOKUP($B17,BU$49:$CN$58,MAX($CQ$6:$DJ$6)+2-CR$6,0)*CR$7,"")</f>
        <v/>
      </c>
      <c r="CS17" s="54" t="str">
        <f>IFERROR(VLOOKUP($B17,BV$49:$CN$58,MAX($CQ$6:$DJ$6)+2-CS$6,0)*CS$7,"")</f>
        <v/>
      </c>
      <c r="CT17" s="54" t="str">
        <f>IFERROR(VLOOKUP($B17,BW$49:$CN$58,MAX($CQ$6:$DJ$6)+2-CT$6,0)*CT$7,"")</f>
        <v/>
      </c>
      <c r="CU17" s="54" t="str">
        <f>IFERROR(VLOOKUP($B17,BX$49:$CN$58,MAX($CQ$6:$DJ$6)+2-CU$6,0)*CU$7,"")</f>
        <v/>
      </c>
      <c r="CV17" s="54" t="str">
        <f>IFERROR(VLOOKUP($B17,BY$49:$CN$58,MAX($CQ$6:$DJ$6)+2-CV$6,0)*CV$7,"")</f>
        <v/>
      </c>
      <c r="CW17" s="54" t="str">
        <f>IFERROR(VLOOKUP($B17,BZ$49:$CN$58,MAX($CQ$6:$DJ$6)+2-CW$6,0)*CW$7,"")</f>
        <v/>
      </c>
      <c r="CX17" s="54" t="str">
        <f>IFERROR(VLOOKUP($B17,CA$49:$CN$58,MAX($CQ$6:$DJ$6)+2-CX$6,0)*CX$7,"")</f>
        <v/>
      </c>
      <c r="CY17" s="54" t="str">
        <f>IFERROR(VLOOKUP($B17,CB$49:$CN$58,MAX($CQ$6:$DJ$6)+2-CY$6,0)*CY$7,"")</f>
        <v/>
      </c>
      <c r="CZ17" s="54" t="str">
        <f>IFERROR(VLOOKUP($B17,CC$49:$CN$58,MAX($CQ$6:$DJ$6)+2-CZ$6,0)*CZ$7,"")</f>
        <v/>
      </c>
      <c r="DA17" s="54" t="str">
        <f>IFERROR(VLOOKUP($B17,CD$49:$CN$58,MAX($CQ$6:$DJ$6)+2-DA$6,0)*DA$7,"")</f>
        <v/>
      </c>
      <c r="DB17" s="54" t="str">
        <f>IFERROR(VLOOKUP($B17,CE$49:$CN$58,MAX($CQ$6:$DJ$6)+2-DB$6,0)*DB$7,"")</f>
        <v/>
      </c>
      <c r="DC17" s="54" t="str">
        <f>IFERROR(VLOOKUP($B17,CF$49:$CN$58,MAX($CQ$6:$DJ$6)+2-DC$6,0)*DC$7,"")</f>
        <v/>
      </c>
      <c r="DD17" s="54" t="str">
        <f>IFERROR(VLOOKUP($B17,CG$49:$CN$58,MAX($CQ$6:$DJ$6)+2-DD$6,0)*DD$7,"")</f>
        <v/>
      </c>
      <c r="DE17" s="54" t="str">
        <f>IFERROR(VLOOKUP($B17,CH$49:$CN$58,MAX($CQ$6:$DJ$6)+2-DE$6,0)*DE$7,"")</f>
        <v/>
      </c>
      <c r="DF17" s="54" t="str">
        <f>IFERROR(VLOOKUP($B17,CI$49:$CN$58,MAX($CQ$6:$DJ$6)+2-DF$6,0)*DF$7,"")</f>
        <v/>
      </c>
      <c r="DG17" s="54" t="str">
        <f>IFERROR(VLOOKUP($B17,CJ$49:$CN$58,MAX($CQ$6:$DJ$6)+2-DG$6,0)*DG$7,"")</f>
        <v/>
      </c>
      <c r="DH17" s="54" t="str">
        <f>IFERROR(VLOOKUP($B17,CK$49:$CN$58,MAX($CQ$6:$DJ$6)+2-DH$6,0)*DH$7,"")</f>
        <v/>
      </c>
      <c r="DI17" s="54" t="str">
        <f>IFERROR(VLOOKUP($B17,CL$49:$CN$58,MAX($CQ$6:$DJ$6)+2-DI$6,0)*DI$7,"")</f>
        <v/>
      </c>
      <c r="DJ17" s="54" t="str">
        <f>IFERROR(VLOOKUP($B17,CM$49:$CN$58,MAX($CQ$6:$DJ$6)+2-DJ$6,0)*DJ$7,"")</f>
        <v/>
      </c>
      <c r="DK17" s="55">
        <f>SUM(CQ17:DJ17)</f>
        <v>0</v>
      </c>
      <c r="DM17" s="56" t="str">
        <f>IFERROR(VLOOKUP($B17,BT$60:$CN$69,MAX($BT$6:$CM$6)+2-DM$6,0)*DM$7,"")</f>
        <v/>
      </c>
      <c r="DN17" s="56" t="str">
        <f>IFERROR(VLOOKUP($B17,BU$60:$CN$69,MAX($BT$6:$CM$6)+2-DN$6,0)*DN$7,"")</f>
        <v/>
      </c>
      <c r="DO17" s="56" t="str">
        <f>IFERROR(VLOOKUP($B17,BV$60:$CN$69,MAX($BT$6:$CM$6)+2-DO$6,0)*DO$7,"")</f>
        <v/>
      </c>
      <c r="DP17" s="56" t="str">
        <f>IFERROR(VLOOKUP($B17,BW$60:$CN$69,MAX($BT$6:$CM$6)+2-DP$6,0)*DP$7,"")</f>
        <v/>
      </c>
      <c r="DQ17" s="56" t="str">
        <f>IFERROR(VLOOKUP($B17,BX$60:$CN$69,MAX($BT$6:$CM$6)+2-DQ$6,0)*DQ$7,"")</f>
        <v/>
      </c>
      <c r="DR17" s="56" t="str">
        <f>IFERROR(VLOOKUP($B17,BY$60:$CN$69,MAX($BT$6:$CM$6)+2-DR$6,0)*DR$7,"")</f>
        <v/>
      </c>
      <c r="DS17" s="56" t="str">
        <f>IFERROR(VLOOKUP($B17,BZ$60:$CN$69,MAX($BT$6:$CM$6)+2-DS$6,0)*DS$7,"")</f>
        <v/>
      </c>
      <c r="DT17" s="56" t="str">
        <f>IFERROR(VLOOKUP($B17,CA$60:$CN$69,MAX($BT$6:$CM$6)+2-DT$6,0)*DT$7,"")</f>
        <v/>
      </c>
      <c r="DU17" s="56" t="str">
        <f>IFERROR(VLOOKUP($B17,CB$60:$CN$69,MAX($BT$6:$CM$6)+2-DU$6,0)*DU$7,"")</f>
        <v/>
      </c>
      <c r="DV17" s="56" t="str">
        <f>IFERROR(VLOOKUP($B17,CC$60:$CN$69,MAX($BT$6:$CM$6)+2-DV$6,0)*DV$7,"")</f>
        <v/>
      </c>
      <c r="DW17" s="56" t="str">
        <f>IFERROR(VLOOKUP($B17,CD$60:$CN$69,MAX($BT$6:$CM$6)+2-DW$6,0)*DW$7,"")</f>
        <v/>
      </c>
      <c r="DX17" s="56" t="str">
        <f>IFERROR(VLOOKUP($B17,CE$60:$CN$69,MAX($BT$6:$CM$6)+2-DX$6,0)*DX$7,"")</f>
        <v/>
      </c>
      <c r="DY17" s="56" t="str">
        <f>IFERROR(VLOOKUP($B17,CF$60:$CN$69,MAX($BT$6:$CM$6)+2-DY$6,0)*DY$7,"")</f>
        <v/>
      </c>
      <c r="DZ17" s="56" t="str">
        <f>IFERROR(VLOOKUP($B17,CG$60:$CN$69,MAX($BT$6:$CM$6)+2-DZ$6,0)*DZ$7,"")</f>
        <v/>
      </c>
      <c r="EA17" s="56" t="str">
        <f>IFERROR(VLOOKUP($B17,CH$60:$CN$69,MAX($BT$6:$CM$6)+2-EA$6,0)*EA$7,"")</f>
        <v/>
      </c>
      <c r="EB17" s="56" t="str">
        <f>IFERROR(VLOOKUP($B17,CI$60:$CN$69,MAX($BT$6:$CM$6)+2-EB$6,0)*EB$7,"")</f>
        <v/>
      </c>
      <c r="EC17" s="56" t="str">
        <f>IFERROR(VLOOKUP($B17,CJ$60:$CN$69,MAX($BT$6:$CM$6)+2-EC$6,0)*EC$7,"")</f>
        <v/>
      </c>
      <c r="ED17" s="56" t="str">
        <f>IFERROR(VLOOKUP($B17,CK$60:$CN$69,MAX($BT$6:$CM$6)+2-ED$6,0)*ED$7,"")</f>
        <v/>
      </c>
      <c r="EE17" s="56" t="str">
        <f>IFERROR(VLOOKUP($B17,CL$60:$CN$69,MAX($BT$6:$CM$6)+2-EE$6,0)*EE$7,"")</f>
        <v/>
      </c>
      <c r="EF17" s="56" t="str">
        <f>IFERROR(VLOOKUP($B17,CM$60:$CN$69,MAX($BT$6:$CM$6)+2-EF$6,0)*EF$7,"")</f>
        <v/>
      </c>
      <c r="EG17" s="57">
        <f>SUM(DM17:EF17)</f>
        <v>0</v>
      </c>
      <c r="EI17" s="1">
        <v>37</v>
      </c>
      <c r="EJ17" s="1">
        <v>10</v>
      </c>
      <c r="EL17" s="1">
        <v>10</v>
      </c>
      <c r="EM17" s="1">
        <v>35</v>
      </c>
      <c r="EN17" s="1">
        <v>10</v>
      </c>
      <c r="EP17" s="1">
        <v>10</v>
      </c>
    </row>
    <row r="18" spans="1:146" ht="18">
      <c r="A18" s="36" t="s">
        <v>37</v>
      </c>
      <c r="B18" s="87">
        <v>33</v>
      </c>
      <c r="C18" s="87"/>
      <c r="D18" s="99" t="s">
        <v>262</v>
      </c>
      <c r="E18" s="99" t="s">
        <v>247</v>
      </c>
      <c r="F18" s="101" t="s">
        <v>137</v>
      </c>
      <c r="G18" s="42"/>
      <c r="H18" s="43">
        <f>IFERROR(VLOOKUP($B18,$B:$CM,H$5,0),"")</f>
        <v>11</v>
      </c>
      <c r="I18" s="43">
        <f>IFERROR(VLOOKUP($B18,$B:$CM,I$5,0),0)</f>
        <v>11</v>
      </c>
      <c r="J18" s="43">
        <f>IFERROR(VLOOKUP($B18,$B:$CM,J$5,0),"")</f>
        <v>0</v>
      </c>
      <c r="K18" s="43">
        <f>IFERROR(VLOOKUP($B18,$B:$CM,K$5,0),0)</f>
        <v>0</v>
      </c>
      <c r="L18" s="43">
        <f>IFERROR(VLOOKUP($B18,$B:$CM,L$5,0),"")</f>
        <v>11</v>
      </c>
      <c r="M18" s="43">
        <f>IF(IFERROR(VLOOKUP($B18,$B:$CM,M$5,0),"")="",0,IFERROR(VLOOKUP($B18,$B:$CM,M$5,0),0))</f>
        <v>11</v>
      </c>
      <c r="N18" s="43">
        <f>BS18</f>
        <v>0</v>
      </c>
      <c r="O18" s="44">
        <f>Q18+BP18</f>
        <v>22</v>
      </c>
      <c r="P18" s="45">
        <f>IFERROR(VLOOKUP(B18,EI:EJ,2,0),"")</f>
        <v>11</v>
      </c>
      <c r="Q18" s="45">
        <v>11</v>
      </c>
      <c r="R18" s="46"/>
      <c r="S18" s="46" t="str">
        <f>IFERROR(VLOOKUP(B18,EK:EL,2,0),"")</f>
        <v/>
      </c>
      <c r="T18" s="46">
        <f>SUM(U18:BM18)</f>
        <v>0</v>
      </c>
      <c r="U18" s="47" t="str">
        <f>IFERROR(VLOOKUP($B18,U$3:$BN$5,MAX($U$6:$BM$6)+2-U$6,0),"")</f>
        <v/>
      </c>
      <c r="V18" s="47" t="str">
        <f>IFERROR(VLOOKUP($B18,V$3:$BN$5,MAX($U$6:$BM$6)+2-V$6,0),"")</f>
        <v/>
      </c>
      <c r="W18" s="47" t="str">
        <f>IFERROR(VLOOKUP($B18,W$3:$BN$5,MAX($U$6:$BM$6)+2-W$6,0),"")</f>
        <v/>
      </c>
      <c r="X18" s="47" t="str">
        <f>IFERROR(VLOOKUP($B18,X$3:$BN$5,MAX($U$6:$BM$6)+2-X$6,0),"")</f>
        <v/>
      </c>
      <c r="Y18" s="47" t="str">
        <f>IFERROR(VLOOKUP($B18,Y$3:$BN$5,MAX($U$6:$BM$6)+2-Y$6,0),"")</f>
        <v/>
      </c>
      <c r="Z18" s="47" t="str">
        <f>IFERROR(VLOOKUP($B18,Z$3:$BN$5,MAX($U$6:$BM$6)+2-Z$6,0),"")</f>
        <v/>
      </c>
      <c r="AA18" s="47" t="str">
        <f>IFERROR(VLOOKUP($B18,AA$3:$BN$5,MAX($U$6:$BM$6)+2-AA$6,0),"")</f>
        <v/>
      </c>
      <c r="AB18" s="47" t="str">
        <f>IFERROR(VLOOKUP($B18,AB$3:$BN$5,MAX($U$6:$BM$6)+2-AB$6,0),"")</f>
        <v/>
      </c>
      <c r="AC18" s="47" t="str">
        <f>IFERROR(VLOOKUP($B18,AC$3:$BN$5,MAX($U$6:$BM$6)+2-AC$6,0),"")</f>
        <v/>
      </c>
      <c r="AD18" s="47" t="str">
        <f>IFERROR(VLOOKUP($B18,AD$3:$BN$5,MAX($U$6:$BM$6)+2-AD$6,0),"")</f>
        <v/>
      </c>
      <c r="AE18" s="47" t="str">
        <f>IFERROR(VLOOKUP($B18,AE$3:$BN$5,MAX($U$6:$BM$6)+2-AE$6,0),"")</f>
        <v/>
      </c>
      <c r="AF18" s="47" t="str">
        <f>IFERROR(VLOOKUP($B18,AF$3:$BN$5,MAX($U$6:$BM$6)+2-AF$6,0),"")</f>
        <v/>
      </c>
      <c r="AG18" s="47" t="str">
        <f>IFERROR(VLOOKUP($B18,AG$3:$BN$5,MAX($U$6:$BM$6)+2-AG$6,0),"")</f>
        <v/>
      </c>
      <c r="AH18" s="47" t="str">
        <f>IFERROR(VLOOKUP($B18,AH$3:$BN$5,MAX($U$6:$BM$6)+2-AH$6,0),"")</f>
        <v/>
      </c>
      <c r="AI18" s="47" t="str">
        <f>IFERROR(VLOOKUP($B18,AI$3:$BN$5,MAX($U$6:$BM$6)+2-AI$6,0),"")</f>
        <v/>
      </c>
      <c r="AJ18" s="47" t="str">
        <f>IFERROR(VLOOKUP($B18,AJ$3:$BN$5,MAX($U$6:$BM$6)+2-AJ$6,0),"")</f>
        <v/>
      </c>
      <c r="AK18" s="47" t="str">
        <f>IFERROR(VLOOKUP($B18,AK$3:$BN$5,MAX($U$6:$BM$6)+2-AK$6,0),"")</f>
        <v/>
      </c>
      <c r="AL18" s="47" t="str">
        <f>IFERROR(VLOOKUP($B18,AL$3:$BN$5,MAX($U$6:$BM$6)+2-AL$6,0),"")</f>
        <v/>
      </c>
      <c r="AM18" s="47" t="str">
        <f>IFERROR(VLOOKUP($B18,AM$3:$BN$5,MAX($U$6:$BM$6)+2-AM$6,0),"")</f>
        <v/>
      </c>
      <c r="AN18" s="47" t="str">
        <f>IFERROR(VLOOKUP($B18,AN$3:$BN$5,MAX($U$6:$BM$6)+2-AN$6,0),"")</f>
        <v/>
      </c>
      <c r="AO18" s="47" t="str">
        <f>IFERROR(VLOOKUP($B18,AO$3:$BN$5,MAX($U$6:$BM$6)+2-AO$6,0),"")</f>
        <v/>
      </c>
      <c r="AP18" s="47" t="str">
        <f>IFERROR(VLOOKUP($B18,AP$3:$BN$5,MAX($U$6:$BM$6)+2-AP$6,0),"")</f>
        <v/>
      </c>
      <c r="AQ18" s="47" t="str">
        <f>IFERROR(VLOOKUP($B18,AQ$3:$BN$5,MAX($U$6:$BM$6)+2-AQ$6,0),"")</f>
        <v/>
      </c>
      <c r="AR18" s="47" t="str">
        <f>IFERROR(VLOOKUP($B18,AR$3:$BN$5,MAX($U$6:$BM$6)+2-AR$6,0),"")</f>
        <v/>
      </c>
      <c r="AS18" s="47" t="str">
        <f>IFERROR(VLOOKUP($B18,AS$3:$BN$5,MAX($U$6:$BM$6)+2-AS$6,0),"")</f>
        <v/>
      </c>
      <c r="AT18" s="47" t="str">
        <f>IFERROR(VLOOKUP($B18,AT$3:$BN$5,MAX($U$6:$BM$6)+2-AT$6,0),"")</f>
        <v/>
      </c>
      <c r="AU18" s="47" t="str">
        <f>IFERROR(VLOOKUP($B18,AU$3:$BN$5,MAX($U$6:$BM$6)+2-AU$6,0),"")</f>
        <v/>
      </c>
      <c r="AV18" s="47" t="str">
        <f>IFERROR(VLOOKUP($B18,AV$3:$BN$5,MAX($U$6:$BM$6)+2-AV$6,0),"")</f>
        <v/>
      </c>
      <c r="AW18" s="47" t="str">
        <f>IFERROR(VLOOKUP($B18,AW$3:$BN$5,MAX($U$6:$BM$6)+2-AW$6,0),"")</f>
        <v/>
      </c>
      <c r="AX18" s="47" t="str">
        <f>IFERROR(VLOOKUP($B18,AX$3:$BN$5,MAX($U$6:$BM$6)+2-AX$6,0),"")</f>
        <v/>
      </c>
      <c r="AY18" s="47" t="str">
        <f>IFERROR(VLOOKUP($B18,AY$3:$BN$5,MAX($U$6:$BM$6)+2-AY$6,0),"")</f>
        <v/>
      </c>
      <c r="AZ18" s="47" t="str">
        <f>IFERROR(VLOOKUP($B18,AZ$3:$BN$5,MAX($U$6:$BM$6)+2-AZ$6,0),"")</f>
        <v/>
      </c>
      <c r="BA18" s="47" t="str">
        <f>IFERROR(VLOOKUP($B18,BA$3:$BN$5,MAX($U$6:$BM$6)+2-BA$6,0),"")</f>
        <v/>
      </c>
      <c r="BB18" s="47" t="str">
        <f>IFERROR(VLOOKUP($B18,BB$3:$BN$5,MAX($U$6:$BM$6)+2-BB$6,0),"")</f>
        <v/>
      </c>
      <c r="BC18" s="47" t="str">
        <f>IFERROR(VLOOKUP($B18,BC$3:$BN$5,MAX($U$6:$BM$6)+2-BC$6,0),"")</f>
        <v/>
      </c>
      <c r="BD18" s="47" t="str">
        <f>IFERROR(VLOOKUP($B18,BD$3:$BN$5,MAX($U$6:$BM$6)+2-BD$6,0),"")</f>
        <v/>
      </c>
      <c r="BE18" s="47" t="str">
        <f>IFERROR(VLOOKUP($B18,BE$3:$BN$5,MAX($U$6:$BM$6)+2-BE$6,0),"")</f>
        <v/>
      </c>
      <c r="BF18" s="47" t="str">
        <f>IFERROR(VLOOKUP($B18,BF$3:$BN$5,MAX($U$6:$BM$6)+2-BF$6,0),"")</f>
        <v/>
      </c>
      <c r="BG18" s="47" t="str">
        <f>IFERROR(VLOOKUP($B18,BG$3:$BN$5,MAX($U$6:$BM$6)+2-BG$6,0),"")</f>
        <v/>
      </c>
      <c r="BH18" s="47" t="str">
        <f>IFERROR(VLOOKUP($B18,BH$3:$BN$5,MAX($U$6:$BM$6)+2-BH$6,0),"")</f>
        <v/>
      </c>
      <c r="BI18" s="47" t="str">
        <f>IFERROR(VLOOKUP($B18,BI$3:$BN$5,MAX($U$6:$BM$6)+2-BI$6,0),"")</f>
        <v/>
      </c>
      <c r="BJ18" s="47" t="str">
        <f>IFERROR(VLOOKUP($B18,BJ$3:$BN$5,MAX($U$6:$BM$6)+2-BJ$6,0),"")</f>
        <v/>
      </c>
      <c r="BK18" s="47" t="str">
        <f>IFERROR(VLOOKUP($B18,BK$3:$BN$5,MAX($U$6:$BM$6)+2-BK$6,0),"")</f>
        <v/>
      </c>
      <c r="BL18" s="47" t="str">
        <f>IFERROR(VLOOKUP($B18,BL$3:$BN$5,MAX($U$6:$BM$6)+2-BL$6,0),"")</f>
        <v/>
      </c>
      <c r="BM18" s="47" t="str">
        <f>IFERROR(VLOOKUP($B18,BM$3:$BN$5,MAX($U$6:$BM$6)+2-BM$6,0),"")</f>
        <v/>
      </c>
      <c r="BN18" s="46">
        <f>IF(ISNUMBER(R18),IF(R18&lt;21,40-(R18-1)*2,1),R18)</f>
        <v>0</v>
      </c>
      <c r="BO18" s="48">
        <f>IFERROR(VLOOKUP(B18,EM:EN,2,0),"")</f>
        <v>11</v>
      </c>
      <c r="BP18" s="48">
        <v>11</v>
      </c>
      <c r="BQ18" s="49" t="str">
        <f>IFERROR(VLOOKUP(B18,EO:EP,2,0),"")</f>
        <v/>
      </c>
      <c r="BR18" s="50">
        <f>SUM(DK18+EG18)</f>
        <v>0</v>
      </c>
      <c r="BS18" s="51">
        <f>SUM(BT18:CN18)+BR18*20</f>
        <v>0</v>
      </c>
      <c r="BT18" s="52" t="str">
        <f>IFERROR(VLOOKUP($B18,BT$2:$CN$5,MAX($BT$6:$CM$6)+2-BT$6,0)*BT$7,"")</f>
        <v/>
      </c>
      <c r="BU18" s="52" t="str">
        <f>IFERROR(VLOOKUP($B18,BU$2:$CN$5,MAX($BT$6:$CM$6)+2-BU$6,0)*BU$7,"")</f>
        <v/>
      </c>
      <c r="BV18" s="52" t="str">
        <f>IFERROR(VLOOKUP($B18,BV$2:$CN$5,MAX($BT$6:$CM$6)+2-BV$6,0)*BV$7,"")</f>
        <v/>
      </c>
      <c r="BW18" s="52" t="str">
        <f>IFERROR(VLOOKUP($B18,BW$2:$CN$5,MAX($BT$6:$CM$6)+2-BW$6,0)*BW$7,"")</f>
        <v/>
      </c>
      <c r="BX18" s="52" t="str">
        <f>IFERROR(VLOOKUP($B18,BX$2:$CN$5,MAX($BT$6:$CM$6)+2-BX$6,0)*BX$7,"")</f>
        <v/>
      </c>
      <c r="BY18" s="52" t="str">
        <f>IFERROR(VLOOKUP($B18,BY$2:$CN$5,MAX($BT$6:$CM$6)+2-BY$6,0)*BY$7,"")</f>
        <v/>
      </c>
      <c r="BZ18" s="52" t="str">
        <f>IFERROR(VLOOKUP($B18,BZ$2:$CN$5,MAX($BT$6:$CM$6)+2-BZ$6,0)*BZ$7,"")</f>
        <v/>
      </c>
      <c r="CA18" s="52" t="str">
        <f>IFERROR(VLOOKUP($B18,CA$2:$CN$5,MAX($BT$6:$CM$6)+2-CA$6,0)*CA$7,"")</f>
        <v/>
      </c>
      <c r="CB18" s="52" t="str">
        <f>IFERROR(VLOOKUP($B18,CB$2:$CN$5,MAX($BT$6:$CM$6)+2-CB$6,0)*CB$7,"")</f>
        <v/>
      </c>
      <c r="CC18" s="52" t="str">
        <f>IFERROR(VLOOKUP($B18,CC$2:$CN$5,MAX($BT$6:$CM$6)+2-CC$6,0)*CC$7,"")</f>
        <v/>
      </c>
      <c r="CD18" s="52" t="str">
        <f>IFERROR(VLOOKUP($B18,CD$2:$CN$5,MAX($BT$6:$CM$6)+2-CD$6,0)*CD$7,"")</f>
        <v/>
      </c>
      <c r="CE18" s="52" t="str">
        <f>IFERROR(VLOOKUP($B18,CE$2:$CN$5,MAX($BT$6:$CM$6)+2-CE$6,0)*CE$7,"")</f>
        <v/>
      </c>
      <c r="CF18" s="52" t="str">
        <f>IFERROR(VLOOKUP($B18,CF$2:$CN$5,MAX($BT$6:$CM$6)+2-CF$6,0)*CF$7,"")</f>
        <v/>
      </c>
      <c r="CG18" s="52" t="str">
        <f>IFERROR(VLOOKUP($B18,CG$2:$CN$5,MAX($BT$6:$CM$6)+2-CG$6,0)*CG$7,"")</f>
        <v/>
      </c>
      <c r="CH18" s="52" t="str">
        <f>IFERROR(VLOOKUP($B18,CH$2:$CN$5,MAX($BT$6:$CM$6)+2-CH$6,0)*CH$7,"")</f>
        <v/>
      </c>
      <c r="CI18" s="52" t="str">
        <f>IFERROR(VLOOKUP($B18,CI$2:$CN$5,MAX($BT$6:$CM$6)+2-CI$6,0)*CI$7,"")</f>
        <v/>
      </c>
      <c r="CJ18" s="52" t="str">
        <f>IFERROR(VLOOKUP($B18,CJ$2:$CN$5,MAX($BT$6:$CM$6)+2-CJ$6,0)*CJ$7,"")</f>
        <v/>
      </c>
      <c r="CK18" s="52" t="str">
        <f>IFERROR(VLOOKUP($B18,CK$2:$CN$5,MAX($BT$6:$CM$6)+2-CK$6,0)*CK$7,"")</f>
        <v/>
      </c>
      <c r="CL18" s="52" t="str">
        <f>IFERROR(VLOOKUP($B18,CL$2:$CN$5,MAX($BT$6:$CM$6)+2-CL$6,0)*CL$7,"")</f>
        <v/>
      </c>
      <c r="CM18" s="52" t="str">
        <f>IFERROR(VLOOKUP($B18,CM$2:$CN$5,MAX($BT$6:$CM$6)+2-CM$6,0)*CM$7,"")</f>
        <v/>
      </c>
      <c r="CP18" s="53"/>
      <c r="CQ18" s="54" t="str">
        <f>IFERROR(VLOOKUP($B18,BT$49:$CN$58,MAX($CQ$6:$DJ$6)+2-CQ$6,0)*CQ$7,"")</f>
        <v/>
      </c>
      <c r="CR18" s="54" t="str">
        <f>IFERROR(VLOOKUP($B18,BU$49:$CN$58,MAX($CQ$6:$DJ$6)+2-CR$6,0)*CR$7,"")</f>
        <v/>
      </c>
      <c r="CS18" s="54" t="str">
        <f>IFERROR(VLOOKUP($B18,BV$49:$CN$58,MAX($CQ$6:$DJ$6)+2-CS$6,0)*CS$7,"")</f>
        <v/>
      </c>
      <c r="CT18" s="54" t="str">
        <f>IFERROR(VLOOKUP($B18,BW$49:$CN$58,MAX($CQ$6:$DJ$6)+2-CT$6,0)*CT$7,"")</f>
        <v/>
      </c>
      <c r="CU18" s="54" t="str">
        <f>IFERROR(VLOOKUP($B18,BX$49:$CN$58,MAX($CQ$6:$DJ$6)+2-CU$6,0)*CU$7,"")</f>
        <v/>
      </c>
      <c r="CV18" s="54" t="str">
        <f>IFERROR(VLOOKUP($B18,BY$49:$CN$58,MAX($CQ$6:$DJ$6)+2-CV$6,0)*CV$7,"")</f>
        <v/>
      </c>
      <c r="CW18" s="54" t="str">
        <f>IFERROR(VLOOKUP($B18,BZ$49:$CN$58,MAX($CQ$6:$DJ$6)+2-CW$6,0)*CW$7,"")</f>
        <v/>
      </c>
      <c r="CX18" s="54" t="str">
        <f>IFERROR(VLOOKUP($B18,CA$49:$CN$58,MAX($CQ$6:$DJ$6)+2-CX$6,0)*CX$7,"")</f>
        <v/>
      </c>
      <c r="CY18" s="54" t="str">
        <f>IFERROR(VLOOKUP($B18,CB$49:$CN$58,MAX($CQ$6:$DJ$6)+2-CY$6,0)*CY$7,"")</f>
        <v/>
      </c>
      <c r="CZ18" s="54" t="str">
        <f>IFERROR(VLOOKUP($B18,CC$49:$CN$58,MAX($CQ$6:$DJ$6)+2-CZ$6,0)*CZ$7,"")</f>
        <v/>
      </c>
      <c r="DA18" s="54" t="str">
        <f>IFERROR(VLOOKUP($B18,CD$49:$CN$58,MAX($CQ$6:$DJ$6)+2-DA$6,0)*DA$7,"")</f>
        <v/>
      </c>
      <c r="DB18" s="54" t="str">
        <f>IFERROR(VLOOKUP($B18,CE$49:$CN$58,MAX($CQ$6:$DJ$6)+2-DB$6,0)*DB$7,"")</f>
        <v/>
      </c>
      <c r="DC18" s="54" t="str">
        <f>IFERROR(VLOOKUP($B18,CF$49:$CN$58,MAX($CQ$6:$DJ$6)+2-DC$6,0)*DC$7,"")</f>
        <v/>
      </c>
      <c r="DD18" s="54" t="str">
        <f>IFERROR(VLOOKUP($B18,CG$49:$CN$58,MAX($CQ$6:$DJ$6)+2-DD$6,0)*DD$7,"")</f>
        <v/>
      </c>
      <c r="DE18" s="54" t="str">
        <f>IFERROR(VLOOKUP($B18,CH$49:$CN$58,MAX($CQ$6:$DJ$6)+2-DE$6,0)*DE$7,"")</f>
        <v/>
      </c>
      <c r="DF18" s="54" t="str">
        <f>IFERROR(VLOOKUP($B18,CI$49:$CN$58,MAX($CQ$6:$DJ$6)+2-DF$6,0)*DF$7,"")</f>
        <v/>
      </c>
      <c r="DG18" s="54" t="str">
        <f>IFERROR(VLOOKUP($B18,CJ$49:$CN$58,MAX($CQ$6:$DJ$6)+2-DG$6,0)*DG$7,"")</f>
        <v/>
      </c>
      <c r="DH18" s="54" t="str">
        <f>IFERROR(VLOOKUP($B18,CK$49:$CN$58,MAX($CQ$6:$DJ$6)+2-DH$6,0)*DH$7,"")</f>
        <v/>
      </c>
      <c r="DI18" s="54" t="str">
        <f>IFERROR(VLOOKUP($B18,CL$49:$CN$58,MAX($CQ$6:$DJ$6)+2-DI$6,0)*DI$7,"")</f>
        <v/>
      </c>
      <c r="DJ18" s="54" t="str">
        <f>IFERROR(VLOOKUP($B18,CM$49:$CN$58,MAX($CQ$6:$DJ$6)+2-DJ$6,0)*DJ$7,"")</f>
        <v/>
      </c>
      <c r="DK18" s="55">
        <f>SUM(CQ18:DJ18)</f>
        <v>0</v>
      </c>
      <c r="DM18" s="56" t="str">
        <f>IFERROR(VLOOKUP($B18,BT$60:$CN$69,MAX($BT$6:$CM$6)+2-DM$6,0)*DM$7,"")</f>
        <v/>
      </c>
      <c r="DN18" s="56" t="str">
        <f>IFERROR(VLOOKUP($B18,BU$60:$CN$69,MAX($BT$6:$CM$6)+2-DN$6,0)*DN$7,"")</f>
        <v/>
      </c>
      <c r="DO18" s="56" t="str">
        <f>IFERROR(VLOOKUP($B18,BV$60:$CN$69,MAX($BT$6:$CM$6)+2-DO$6,0)*DO$7,"")</f>
        <v/>
      </c>
      <c r="DP18" s="56" t="str">
        <f>IFERROR(VLOOKUP($B18,BW$60:$CN$69,MAX($BT$6:$CM$6)+2-DP$6,0)*DP$7,"")</f>
        <v/>
      </c>
      <c r="DQ18" s="56" t="str">
        <f>IFERROR(VLOOKUP($B18,BX$60:$CN$69,MAX($BT$6:$CM$6)+2-DQ$6,0)*DQ$7,"")</f>
        <v/>
      </c>
      <c r="DR18" s="56" t="str">
        <f>IFERROR(VLOOKUP($B18,BY$60:$CN$69,MAX($BT$6:$CM$6)+2-DR$6,0)*DR$7,"")</f>
        <v/>
      </c>
      <c r="DS18" s="56" t="str">
        <f>IFERROR(VLOOKUP($B18,BZ$60:$CN$69,MAX($BT$6:$CM$6)+2-DS$6,0)*DS$7,"")</f>
        <v/>
      </c>
      <c r="DT18" s="56" t="str">
        <f>IFERROR(VLOOKUP($B18,CA$60:$CN$69,MAX($BT$6:$CM$6)+2-DT$6,0)*DT$7,"")</f>
        <v/>
      </c>
      <c r="DU18" s="56" t="str">
        <f>IFERROR(VLOOKUP($B18,CB$60:$CN$69,MAX($BT$6:$CM$6)+2-DU$6,0)*DU$7,"")</f>
        <v/>
      </c>
      <c r="DV18" s="56" t="str">
        <f>IFERROR(VLOOKUP($B18,CC$60:$CN$69,MAX($BT$6:$CM$6)+2-DV$6,0)*DV$7,"")</f>
        <v/>
      </c>
      <c r="DW18" s="56" t="str">
        <f>IFERROR(VLOOKUP($B18,CD$60:$CN$69,MAX($BT$6:$CM$6)+2-DW$6,0)*DW$7,"")</f>
        <v/>
      </c>
      <c r="DX18" s="56" t="str">
        <f>IFERROR(VLOOKUP($B18,CE$60:$CN$69,MAX($BT$6:$CM$6)+2-DX$6,0)*DX$7,"")</f>
        <v/>
      </c>
      <c r="DY18" s="56" t="str">
        <f>IFERROR(VLOOKUP($B18,CF$60:$CN$69,MAX($BT$6:$CM$6)+2-DY$6,0)*DY$7,"")</f>
        <v/>
      </c>
      <c r="DZ18" s="56" t="str">
        <f>IFERROR(VLOOKUP($B18,CG$60:$CN$69,MAX($BT$6:$CM$6)+2-DZ$6,0)*DZ$7,"")</f>
        <v/>
      </c>
      <c r="EA18" s="56" t="str">
        <f>IFERROR(VLOOKUP($B18,CH$60:$CN$69,MAX($BT$6:$CM$6)+2-EA$6,0)*EA$7,"")</f>
        <v/>
      </c>
      <c r="EB18" s="56" t="str">
        <f>IFERROR(VLOOKUP($B18,CI$60:$CN$69,MAX($BT$6:$CM$6)+2-EB$6,0)*EB$7,"")</f>
        <v/>
      </c>
      <c r="EC18" s="56" t="str">
        <f>IFERROR(VLOOKUP($B18,CJ$60:$CN$69,MAX($BT$6:$CM$6)+2-EC$6,0)*EC$7,"")</f>
        <v/>
      </c>
      <c r="ED18" s="56" t="str">
        <f>IFERROR(VLOOKUP($B18,CK$60:$CN$69,MAX($BT$6:$CM$6)+2-ED$6,0)*ED$7,"")</f>
        <v/>
      </c>
      <c r="EE18" s="56" t="str">
        <f>IFERROR(VLOOKUP($B18,CL$60:$CN$69,MAX($BT$6:$CM$6)+2-EE$6,0)*EE$7,"")</f>
        <v/>
      </c>
      <c r="EF18" s="56" t="str">
        <f>IFERROR(VLOOKUP($B18,CM$60:$CN$69,MAX($BT$6:$CM$6)+2-EF$6,0)*EF$7,"")</f>
        <v/>
      </c>
      <c r="EG18" s="57">
        <f>SUM(DM18:EF18)</f>
        <v>0</v>
      </c>
      <c r="EI18" s="1">
        <v>33</v>
      </c>
      <c r="EJ18" s="1">
        <v>11</v>
      </c>
      <c r="EL18" s="1">
        <v>11</v>
      </c>
      <c r="EM18" s="1">
        <v>33</v>
      </c>
      <c r="EN18" s="1">
        <v>11</v>
      </c>
      <c r="EP18" s="1">
        <v>11</v>
      </c>
    </row>
    <row r="19" spans="1:146" ht="18">
      <c r="A19" s="36" t="s">
        <v>38</v>
      </c>
      <c r="B19" s="87">
        <v>37</v>
      </c>
      <c r="C19" s="87"/>
      <c r="D19" s="99" t="s">
        <v>189</v>
      </c>
      <c r="E19" s="99" t="s">
        <v>247</v>
      </c>
      <c r="F19" s="99" t="s">
        <v>248</v>
      </c>
      <c r="G19" s="42"/>
      <c r="H19" s="43">
        <f>IFERROR(VLOOKUP($B19,$B:$CM,H$5,0),"")</f>
        <v>10</v>
      </c>
      <c r="I19" s="43">
        <f>IFERROR(VLOOKUP($B19,$B:$CM,I$5,0),0)</f>
        <v>10</v>
      </c>
      <c r="J19" s="43">
        <f>IFERROR(VLOOKUP($B19,$B:$CM,J$5,0),"")</f>
        <v>0</v>
      </c>
      <c r="K19" s="43">
        <f>IFERROR(VLOOKUP($B19,$B:$CM,K$5,0),0)</f>
        <v>0</v>
      </c>
      <c r="L19" s="43">
        <f>IFERROR(VLOOKUP($B19,$B:$CM,L$5,0),"")</f>
        <v>12</v>
      </c>
      <c r="M19" s="43">
        <f>IF(IFERROR(VLOOKUP($B19,$B:$CM,M$5,0),"")="",0,IFERROR(VLOOKUP($B19,$B:$CM,M$5,0),0))</f>
        <v>12</v>
      </c>
      <c r="N19" s="43">
        <f>BS19</f>
        <v>0</v>
      </c>
      <c r="O19" s="44">
        <f>Q19+BP19</f>
        <v>22</v>
      </c>
      <c r="P19" s="45">
        <f>IFERROR(VLOOKUP(B19,EI:EJ,2,0),"")</f>
        <v>10</v>
      </c>
      <c r="Q19" s="45">
        <v>10</v>
      </c>
      <c r="R19" s="46"/>
      <c r="S19" s="46" t="str">
        <f>IFERROR(VLOOKUP(B19,EK:EL,2,0),"")</f>
        <v/>
      </c>
      <c r="T19" s="46">
        <f>SUM(U19:BM19)</f>
        <v>0</v>
      </c>
      <c r="U19" s="47" t="str">
        <f>IFERROR(VLOOKUP($B19,U$3:$BN$5,MAX($U$6:$BM$6)+2-U$6,0),"")</f>
        <v/>
      </c>
      <c r="V19" s="47" t="str">
        <f>IFERROR(VLOOKUP($B19,V$3:$BN$5,MAX($U$6:$BM$6)+2-V$6,0),"")</f>
        <v/>
      </c>
      <c r="W19" s="47" t="str">
        <f>IFERROR(VLOOKUP($B19,W$3:$BN$5,MAX($U$6:$BM$6)+2-W$6,0),"")</f>
        <v/>
      </c>
      <c r="X19" s="47" t="str">
        <f>IFERROR(VLOOKUP($B19,X$3:$BN$5,MAX($U$6:$BM$6)+2-X$6,0),"")</f>
        <v/>
      </c>
      <c r="Y19" s="47" t="str">
        <f>IFERROR(VLOOKUP($B19,Y$3:$BN$5,MAX($U$6:$BM$6)+2-Y$6,0),"")</f>
        <v/>
      </c>
      <c r="Z19" s="47" t="str">
        <f>IFERROR(VLOOKUP($B19,Z$3:$BN$5,MAX($U$6:$BM$6)+2-Z$6,0),"")</f>
        <v/>
      </c>
      <c r="AA19" s="47" t="str">
        <f>IFERROR(VLOOKUP($B19,AA$3:$BN$5,MAX($U$6:$BM$6)+2-AA$6,0),"")</f>
        <v/>
      </c>
      <c r="AB19" s="47" t="str">
        <f>IFERROR(VLOOKUP($B19,AB$3:$BN$5,MAX($U$6:$BM$6)+2-AB$6,0),"")</f>
        <v/>
      </c>
      <c r="AC19" s="47" t="str">
        <f>IFERROR(VLOOKUP($B19,AC$3:$BN$5,MAX($U$6:$BM$6)+2-AC$6,0),"")</f>
        <v/>
      </c>
      <c r="AD19" s="47" t="str">
        <f>IFERROR(VLOOKUP($B19,AD$3:$BN$5,MAX($U$6:$BM$6)+2-AD$6,0),"")</f>
        <v/>
      </c>
      <c r="AE19" s="47" t="str">
        <f>IFERROR(VLOOKUP($B19,AE$3:$BN$5,MAX($U$6:$BM$6)+2-AE$6,0),"")</f>
        <v/>
      </c>
      <c r="AF19" s="47" t="str">
        <f>IFERROR(VLOOKUP($B19,AF$3:$BN$5,MAX($U$6:$BM$6)+2-AF$6,0),"")</f>
        <v/>
      </c>
      <c r="AG19" s="47" t="str">
        <f>IFERROR(VLOOKUP($B19,AG$3:$BN$5,MAX($U$6:$BM$6)+2-AG$6,0),"")</f>
        <v/>
      </c>
      <c r="AH19" s="47" t="str">
        <f>IFERROR(VLOOKUP($B19,AH$3:$BN$5,MAX($U$6:$BM$6)+2-AH$6,0),"")</f>
        <v/>
      </c>
      <c r="AI19" s="47" t="str">
        <f>IFERROR(VLOOKUP($B19,AI$3:$BN$5,MAX($U$6:$BM$6)+2-AI$6,0),"")</f>
        <v/>
      </c>
      <c r="AJ19" s="47" t="str">
        <f>IFERROR(VLOOKUP($B19,AJ$3:$BN$5,MAX($U$6:$BM$6)+2-AJ$6,0),"")</f>
        <v/>
      </c>
      <c r="AK19" s="47" t="str">
        <f>IFERROR(VLOOKUP($B19,AK$3:$BN$5,MAX($U$6:$BM$6)+2-AK$6,0),"")</f>
        <v/>
      </c>
      <c r="AL19" s="47" t="str">
        <f>IFERROR(VLOOKUP($B19,AL$3:$BN$5,MAX($U$6:$BM$6)+2-AL$6,0),"")</f>
        <v/>
      </c>
      <c r="AM19" s="47" t="str">
        <f>IFERROR(VLOOKUP($B19,AM$3:$BN$5,MAX($U$6:$BM$6)+2-AM$6,0),"")</f>
        <v/>
      </c>
      <c r="AN19" s="47" t="str">
        <f>IFERROR(VLOOKUP($B19,AN$3:$BN$5,MAX($U$6:$BM$6)+2-AN$6,0),"")</f>
        <v/>
      </c>
      <c r="AO19" s="47" t="str">
        <f>IFERROR(VLOOKUP($B19,AO$3:$BN$5,MAX($U$6:$BM$6)+2-AO$6,0),"")</f>
        <v/>
      </c>
      <c r="AP19" s="47" t="str">
        <f>IFERROR(VLOOKUP($B19,AP$3:$BN$5,MAX($U$6:$BM$6)+2-AP$6,0),"")</f>
        <v/>
      </c>
      <c r="AQ19" s="47" t="str">
        <f>IFERROR(VLOOKUP($B19,AQ$3:$BN$5,MAX($U$6:$BM$6)+2-AQ$6,0),"")</f>
        <v/>
      </c>
      <c r="AR19" s="47" t="str">
        <f>IFERROR(VLOOKUP($B19,AR$3:$BN$5,MAX($U$6:$BM$6)+2-AR$6,0),"")</f>
        <v/>
      </c>
      <c r="AS19" s="47" t="str">
        <f>IFERROR(VLOOKUP($B19,AS$3:$BN$5,MAX($U$6:$BM$6)+2-AS$6,0),"")</f>
        <v/>
      </c>
      <c r="AT19" s="47" t="str">
        <f>IFERROR(VLOOKUP($B19,AT$3:$BN$5,MAX($U$6:$BM$6)+2-AT$6,0),"")</f>
        <v/>
      </c>
      <c r="AU19" s="47" t="str">
        <f>IFERROR(VLOOKUP($B19,AU$3:$BN$5,MAX($U$6:$BM$6)+2-AU$6,0),"")</f>
        <v/>
      </c>
      <c r="AV19" s="47" t="str">
        <f>IFERROR(VLOOKUP($B19,AV$3:$BN$5,MAX($U$6:$BM$6)+2-AV$6,0),"")</f>
        <v/>
      </c>
      <c r="AW19" s="47" t="str">
        <f>IFERROR(VLOOKUP($B19,AW$3:$BN$5,MAX($U$6:$BM$6)+2-AW$6,0),"")</f>
        <v/>
      </c>
      <c r="AX19" s="47" t="str">
        <f>IFERROR(VLOOKUP($B19,AX$3:$BN$5,MAX($U$6:$BM$6)+2-AX$6,0),"")</f>
        <v/>
      </c>
      <c r="AY19" s="47" t="str">
        <f>IFERROR(VLOOKUP($B19,AY$3:$BN$5,MAX($U$6:$BM$6)+2-AY$6,0),"")</f>
        <v/>
      </c>
      <c r="AZ19" s="47" t="str">
        <f>IFERROR(VLOOKUP($B19,AZ$3:$BN$5,MAX($U$6:$BM$6)+2-AZ$6,0),"")</f>
        <v/>
      </c>
      <c r="BA19" s="47" t="str">
        <f>IFERROR(VLOOKUP($B19,BA$3:$BN$5,MAX($U$6:$BM$6)+2-BA$6,0),"")</f>
        <v/>
      </c>
      <c r="BB19" s="47" t="str">
        <f>IFERROR(VLOOKUP($B19,BB$3:$BN$5,MAX($U$6:$BM$6)+2-BB$6,0),"")</f>
        <v/>
      </c>
      <c r="BC19" s="47" t="str">
        <f>IFERROR(VLOOKUP($B19,BC$3:$BN$5,MAX($U$6:$BM$6)+2-BC$6,0),"")</f>
        <v/>
      </c>
      <c r="BD19" s="47" t="str">
        <f>IFERROR(VLOOKUP($B19,BD$3:$BN$5,MAX($U$6:$BM$6)+2-BD$6,0),"")</f>
        <v/>
      </c>
      <c r="BE19" s="47" t="str">
        <f>IFERROR(VLOOKUP($B19,BE$3:$BN$5,MAX($U$6:$BM$6)+2-BE$6,0),"")</f>
        <v/>
      </c>
      <c r="BF19" s="47" t="str">
        <f>IFERROR(VLOOKUP($B19,BF$3:$BN$5,MAX($U$6:$BM$6)+2-BF$6,0),"")</f>
        <v/>
      </c>
      <c r="BG19" s="47" t="str">
        <f>IFERROR(VLOOKUP($B19,BG$3:$BN$5,MAX($U$6:$BM$6)+2-BG$6,0),"")</f>
        <v/>
      </c>
      <c r="BH19" s="47" t="str">
        <f>IFERROR(VLOOKUP($B19,BH$3:$BN$5,MAX($U$6:$BM$6)+2-BH$6,0),"")</f>
        <v/>
      </c>
      <c r="BI19" s="47" t="str">
        <f>IFERROR(VLOOKUP($B19,BI$3:$BN$5,MAX($U$6:$BM$6)+2-BI$6,0),"")</f>
        <v/>
      </c>
      <c r="BJ19" s="47" t="str">
        <f>IFERROR(VLOOKUP($B19,BJ$3:$BN$5,MAX($U$6:$BM$6)+2-BJ$6,0),"")</f>
        <v/>
      </c>
      <c r="BK19" s="47" t="str">
        <f>IFERROR(VLOOKUP($B19,BK$3:$BN$5,MAX($U$6:$BM$6)+2-BK$6,0),"")</f>
        <v/>
      </c>
      <c r="BL19" s="47" t="str">
        <f>IFERROR(VLOOKUP($B19,BL$3:$BN$5,MAX($U$6:$BM$6)+2-BL$6,0),"")</f>
        <v/>
      </c>
      <c r="BM19" s="47" t="str">
        <f>IFERROR(VLOOKUP($B19,BM$3:$BN$5,MAX($U$6:$BM$6)+2-BM$6,0),"")</f>
        <v/>
      </c>
      <c r="BN19" s="46">
        <f>IF(ISNUMBER(R19),IF(R19&lt;21,40-(R19-1)*2,1),R19)</f>
        <v>0</v>
      </c>
      <c r="BO19" s="48">
        <f>IFERROR(VLOOKUP(B19,EM:EN,2,0),"")</f>
        <v>12</v>
      </c>
      <c r="BP19" s="48">
        <v>12</v>
      </c>
      <c r="BQ19" s="49" t="str">
        <f>IFERROR(VLOOKUP(B19,EO:EP,2,0),"")</f>
        <v/>
      </c>
      <c r="BR19" s="50">
        <f>SUM(DK19+EG19)</f>
        <v>0</v>
      </c>
      <c r="BS19" s="51">
        <f>SUM(BT19:CN19)+BR19*20</f>
        <v>0</v>
      </c>
      <c r="BT19" s="52" t="str">
        <f>IFERROR(VLOOKUP($B19,BT$2:$CN$5,MAX($BT$6:$CM$6)+2-BT$6,0)*BT$7,"")</f>
        <v/>
      </c>
      <c r="BU19" s="52" t="str">
        <f>IFERROR(VLOOKUP($B19,BU$2:$CN$5,MAX($BT$6:$CM$6)+2-BU$6,0)*BU$7,"")</f>
        <v/>
      </c>
      <c r="BV19" s="52" t="str">
        <f>IFERROR(VLOOKUP($B19,BV$2:$CN$5,MAX($BT$6:$CM$6)+2-BV$6,0)*BV$7,"")</f>
        <v/>
      </c>
      <c r="BW19" s="52" t="str">
        <f>IFERROR(VLOOKUP($B19,BW$2:$CN$5,MAX($BT$6:$CM$6)+2-BW$6,0)*BW$7,"")</f>
        <v/>
      </c>
      <c r="BX19" s="52" t="str">
        <f>IFERROR(VLOOKUP($B19,BX$2:$CN$5,MAX($BT$6:$CM$6)+2-BX$6,0)*BX$7,"")</f>
        <v/>
      </c>
      <c r="BY19" s="52" t="str">
        <f>IFERROR(VLOOKUP($B19,BY$2:$CN$5,MAX($BT$6:$CM$6)+2-BY$6,0)*BY$7,"")</f>
        <v/>
      </c>
      <c r="BZ19" s="52" t="str">
        <f>IFERROR(VLOOKUP($B19,BZ$2:$CN$5,MAX($BT$6:$CM$6)+2-BZ$6,0)*BZ$7,"")</f>
        <v/>
      </c>
      <c r="CA19" s="52" t="str">
        <f>IFERROR(VLOOKUP($B19,CA$2:$CN$5,MAX($BT$6:$CM$6)+2-CA$6,0)*CA$7,"")</f>
        <v/>
      </c>
      <c r="CB19" s="52" t="str">
        <f>IFERROR(VLOOKUP($B19,CB$2:$CN$5,MAX($BT$6:$CM$6)+2-CB$6,0)*CB$7,"")</f>
        <v/>
      </c>
      <c r="CC19" s="52" t="str">
        <f>IFERROR(VLOOKUP($B19,CC$2:$CN$5,MAX($BT$6:$CM$6)+2-CC$6,0)*CC$7,"")</f>
        <v/>
      </c>
      <c r="CD19" s="52" t="str">
        <f>IFERROR(VLOOKUP($B19,CD$2:$CN$5,MAX($BT$6:$CM$6)+2-CD$6,0)*CD$7,"")</f>
        <v/>
      </c>
      <c r="CE19" s="52" t="str">
        <f>IFERROR(VLOOKUP($B19,CE$2:$CN$5,MAX($BT$6:$CM$6)+2-CE$6,0)*CE$7,"")</f>
        <v/>
      </c>
      <c r="CF19" s="52" t="str">
        <f>IFERROR(VLOOKUP($B19,CF$2:$CN$5,MAX($BT$6:$CM$6)+2-CF$6,0)*CF$7,"")</f>
        <v/>
      </c>
      <c r="CG19" s="52" t="str">
        <f>IFERROR(VLOOKUP($B19,CG$2:$CN$5,MAX($BT$6:$CM$6)+2-CG$6,0)*CG$7,"")</f>
        <v/>
      </c>
      <c r="CH19" s="52" t="str">
        <f>IFERROR(VLOOKUP($B19,CH$2:$CN$5,MAX($BT$6:$CM$6)+2-CH$6,0)*CH$7,"")</f>
        <v/>
      </c>
      <c r="CI19" s="52" t="str">
        <f>IFERROR(VLOOKUP($B19,CI$2:$CN$5,MAX($BT$6:$CM$6)+2-CI$6,0)*CI$7,"")</f>
        <v/>
      </c>
      <c r="CJ19" s="52" t="str">
        <f>IFERROR(VLOOKUP($B19,CJ$2:$CN$5,MAX($BT$6:$CM$6)+2-CJ$6,0)*CJ$7,"")</f>
        <v/>
      </c>
      <c r="CK19" s="52" t="str">
        <f>IFERROR(VLOOKUP($B19,CK$2:$CN$5,MAX($BT$6:$CM$6)+2-CK$6,0)*CK$7,"")</f>
        <v/>
      </c>
      <c r="CL19" s="52" t="str">
        <f>IFERROR(VLOOKUP($B19,CL$2:$CN$5,MAX($BT$6:$CM$6)+2-CL$6,0)*CL$7,"")</f>
        <v/>
      </c>
      <c r="CM19" s="52" t="str">
        <f>IFERROR(VLOOKUP($B19,CM$2:$CN$5,MAX($BT$6:$CM$6)+2-CM$6,0)*CM$7,"")</f>
        <v/>
      </c>
      <c r="CP19" s="53"/>
      <c r="CQ19" s="54" t="str">
        <f>IFERROR(VLOOKUP($B19,BT$49:$CN$58,MAX($CQ$6:$DJ$6)+2-CQ$6,0)*CQ$7,"")</f>
        <v/>
      </c>
      <c r="CR19" s="54" t="str">
        <f>IFERROR(VLOOKUP($B19,BU$49:$CN$58,MAX($CQ$6:$DJ$6)+2-CR$6,0)*CR$7,"")</f>
        <v/>
      </c>
      <c r="CS19" s="54" t="str">
        <f>IFERROR(VLOOKUP($B19,BV$49:$CN$58,MAX($CQ$6:$DJ$6)+2-CS$6,0)*CS$7,"")</f>
        <v/>
      </c>
      <c r="CT19" s="54" t="str">
        <f>IFERROR(VLOOKUP($B19,BW$49:$CN$58,MAX($CQ$6:$DJ$6)+2-CT$6,0)*CT$7,"")</f>
        <v/>
      </c>
      <c r="CU19" s="54" t="str">
        <f>IFERROR(VLOOKUP($B19,BX$49:$CN$58,MAX($CQ$6:$DJ$6)+2-CU$6,0)*CU$7,"")</f>
        <v/>
      </c>
      <c r="CV19" s="54" t="str">
        <f>IFERROR(VLOOKUP($B19,BY$49:$CN$58,MAX($CQ$6:$DJ$6)+2-CV$6,0)*CV$7,"")</f>
        <v/>
      </c>
      <c r="CW19" s="54" t="str">
        <f>IFERROR(VLOOKUP($B19,BZ$49:$CN$58,MAX($CQ$6:$DJ$6)+2-CW$6,0)*CW$7,"")</f>
        <v/>
      </c>
      <c r="CX19" s="54" t="str">
        <f>IFERROR(VLOOKUP($B19,CA$49:$CN$58,MAX($CQ$6:$DJ$6)+2-CX$6,0)*CX$7,"")</f>
        <v/>
      </c>
      <c r="CY19" s="54" t="str">
        <f>IFERROR(VLOOKUP($B19,CB$49:$CN$58,MAX($CQ$6:$DJ$6)+2-CY$6,0)*CY$7,"")</f>
        <v/>
      </c>
      <c r="CZ19" s="54" t="str">
        <f>IFERROR(VLOOKUP($B19,CC$49:$CN$58,MAX($CQ$6:$DJ$6)+2-CZ$6,0)*CZ$7,"")</f>
        <v/>
      </c>
      <c r="DA19" s="54" t="str">
        <f>IFERROR(VLOOKUP($B19,CD$49:$CN$58,MAX($CQ$6:$DJ$6)+2-DA$6,0)*DA$7,"")</f>
        <v/>
      </c>
      <c r="DB19" s="54" t="str">
        <f>IFERROR(VLOOKUP($B19,CE$49:$CN$58,MAX($CQ$6:$DJ$6)+2-DB$6,0)*DB$7,"")</f>
        <v/>
      </c>
      <c r="DC19" s="54" t="str">
        <f>IFERROR(VLOOKUP($B19,CF$49:$CN$58,MAX($CQ$6:$DJ$6)+2-DC$6,0)*DC$7,"")</f>
        <v/>
      </c>
      <c r="DD19" s="54" t="str">
        <f>IFERROR(VLOOKUP($B19,CG$49:$CN$58,MAX($CQ$6:$DJ$6)+2-DD$6,0)*DD$7,"")</f>
        <v/>
      </c>
      <c r="DE19" s="54" t="str">
        <f>IFERROR(VLOOKUP($B19,CH$49:$CN$58,MAX($CQ$6:$DJ$6)+2-DE$6,0)*DE$7,"")</f>
        <v/>
      </c>
      <c r="DF19" s="54" t="str">
        <f>IFERROR(VLOOKUP($B19,CI$49:$CN$58,MAX($CQ$6:$DJ$6)+2-DF$6,0)*DF$7,"")</f>
        <v/>
      </c>
      <c r="DG19" s="54" t="str">
        <f>IFERROR(VLOOKUP($B19,CJ$49:$CN$58,MAX($CQ$6:$DJ$6)+2-DG$6,0)*DG$7,"")</f>
        <v/>
      </c>
      <c r="DH19" s="54" t="str">
        <f>IFERROR(VLOOKUP($B19,CK$49:$CN$58,MAX($CQ$6:$DJ$6)+2-DH$6,0)*DH$7,"")</f>
        <v/>
      </c>
      <c r="DI19" s="54" t="str">
        <f>IFERROR(VLOOKUP($B19,CL$49:$CN$58,MAX($CQ$6:$DJ$6)+2-DI$6,0)*DI$7,"")</f>
        <v/>
      </c>
      <c r="DJ19" s="54" t="str">
        <f>IFERROR(VLOOKUP($B19,CM$49:$CN$58,MAX($CQ$6:$DJ$6)+2-DJ$6,0)*DJ$7,"")</f>
        <v/>
      </c>
      <c r="DK19" s="55">
        <f>SUM(CQ19:DJ19)</f>
        <v>0</v>
      </c>
      <c r="DM19" s="56" t="str">
        <f>IFERROR(VLOOKUP($B19,BT$60:$CN$69,MAX($BT$6:$CM$6)+2-DM$6,0)*DM$7,"")</f>
        <v/>
      </c>
      <c r="DN19" s="56" t="str">
        <f>IFERROR(VLOOKUP($B19,BU$60:$CN$69,MAX($BT$6:$CM$6)+2-DN$6,0)*DN$7,"")</f>
        <v/>
      </c>
      <c r="DO19" s="56" t="str">
        <f>IFERROR(VLOOKUP($B19,BV$60:$CN$69,MAX($BT$6:$CM$6)+2-DO$6,0)*DO$7,"")</f>
        <v/>
      </c>
      <c r="DP19" s="56" t="str">
        <f>IFERROR(VLOOKUP($B19,BW$60:$CN$69,MAX($BT$6:$CM$6)+2-DP$6,0)*DP$7,"")</f>
        <v/>
      </c>
      <c r="DQ19" s="56" t="str">
        <f>IFERROR(VLOOKUP($B19,BX$60:$CN$69,MAX($BT$6:$CM$6)+2-DQ$6,0)*DQ$7,"")</f>
        <v/>
      </c>
      <c r="DR19" s="56" t="str">
        <f>IFERROR(VLOOKUP($B19,BY$60:$CN$69,MAX($BT$6:$CM$6)+2-DR$6,0)*DR$7,"")</f>
        <v/>
      </c>
      <c r="DS19" s="56" t="str">
        <f>IFERROR(VLOOKUP($B19,BZ$60:$CN$69,MAX($BT$6:$CM$6)+2-DS$6,0)*DS$7,"")</f>
        <v/>
      </c>
      <c r="DT19" s="56" t="str">
        <f>IFERROR(VLOOKUP($B19,CA$60:$CN$69,MAX($BT$6:$CM$6)+2-DT$6,0)*DT$7,"")</f>
        <v/>
      </c>
      <c r="DU19" s="56" t="str">
        <f>IFERROR(VLOOKUP($B19,CB$60:$CN$69,MAX($BT$6:$CM$6)+2-DU$6,0)*DU$7,"")</f>
        <v/>
      </c>
      <c r="DV19" s="56" t="str">
        <f>IFERROR(VLOOKUP($B19,CC$60:$CN$69,MAX($BT$6:$CM$6)+2-DV$6,0)*DV$7,"")</f>
        <v/>
      </c>
      <c r="DW19" s="56" t="str">
        <f>IFERROR(VLOOKUP($B19,CD$60:$CN$69,MAX($BT$6:$CM$6)+2-DW$6,0)*DW$7,"")</f>
        <v/>
      </c>
      <c r="DX19" s="56" t="str">
        <f>IFERROR(VLOOKUP($B19,CE$60:$CN$69,MAX($BT$6:$CM$6)+2-DX$6,0)*DX$7,"")</f>
        <v/>
      </c>
      <c r="DY19" s="56" t="str">
        <f>IFERROR(VLOOKUP($B19,CF$60:$CN$69,MAX($BT$6:$CM$6)+2-DY$6,0)*DY$7,"")</f>
        <v/>
      </c>
      <c r="DZ19" s="56" t="str">
        <f>IFERROR(VLOOKUP($B19,CG$60:$CN$69,MAX($BT$6:$CM$6)+2-DZ$6,0)*DZ$7,"")</f>
        <v/>
      </c>
      <c r="EA19" s="56" t="str">
        <f>IFERROR(VLOOKUP($B19,CH$60:$CN$69,MAX($BT$6:$CM$6)+2-EA$6,0)*EA$7,"")</f>
        <v/>
      </c>
      <c r="EB19" s="56" t="str">
        <f>IFERROR(VLOOKUP($B19,CI$60:$CN$69,MAX($BT$6:$CM$6)+2-EB$6,0)*EB$7,"")</f>
        <v/>
      </c>
      <c r="EC19" s="56" t="str">
        <f>IFERROR(VLOOKUP($B19,CJ$60:$CN$69,MAX($BT$6:$CM$6)+2-EC$6,0)*EC$7,"")</f>
        <v/>
      </c>
      <c r="ED19" s="56" t="str">
        <f>IFERROR(VLOOKUP($B19,CK$60:$CN$69,MAX($BT$6:$CM$6)+2-ED$6,0)*ED$7,"")</f>
        <v/>
      </c>
      <c r="EE19" s="56" t="str">
        <f>IFERROR(VLOOKUP($B19,CL$60:$CN$69,MAX($BT$6:$CM$6)+2-EE$6,0)*EE$7,"")</f>
        <v/>
      </c>
      <c r="EF19" s="56" t="str">
        <f>IFERROR(VLOOKUP($B19,CM$60:$CN$69,MAX($BT$6:$CM$6)+2-EF$6,0)*EF$7,"")</f>
        <v/>
      </c>
      <c r="EG19" s="57">
        <f>SUM(DM19:EF19)</f>
        <v>0</v>
      </c>
      <c r="EI19" s="1">
        <v>36</v>
      </c>
      <c r="EJ19" s="1">
        <v>12</v>
      </c>
      <c r="EL19" s="1">
        <v>12</v>
      </c>
      <c r="EM19" s="1">
        <v>37</v>
      </c>
      <c r="EN19" s="1">
        <v>12</v>
      </c>
      <c r="EP19" s="1">
        <v>12</v>
      </c>
    </row>
    <row r="20" spans="1:146" ht="18">
      <c r="A20" s="36" t="s">
        <v>39</v>
      </c>
      <c r="B20" s="87">
        <v>40</v>
      </c>
      <c r="C20" s="87"/>
      <c r="D20" s="99" t="s">
        <v>185</v>
      </c>
      <c r="E20" s="99" t="s">
        <v>247</v>
      </c>
      <c r="F20" s="99" t="s">
        <v>248</v>
      </c>
      <c r="G20" s="42"/>
      <c r="H20" s="43">
        <f>IFERROR(VLOOKUP($B20,$B:$CM,H$5,0),"")</f>
        <v>9</v>
      </c>
      <c r="I20" s="43">
        <f>IFERROR(VLOOKUP($B20,$B:$CM,I$5,0),0)</f>
        <v>9</v>
      </c>
      <c r="J20" s="43">
        <f>IFERROR(VLOOKUP($B20,$B:$CM,J$5,0),"")</f>
        <v>0</v>
      </c>
      <c r="K20" s="43">
        <f>IFERROR(VLOOKUP($B20,$B:$CM,K$5,0),0)</f>
        <v>0</v>
      </c>
      <c r="L20" s="43">
        <f>IFERROR(VLOOKUP($B20,$B:$CM,L$5,0),"")</f>
        <v>13</v>
      </c>
      <c r="M20" s="43">
        <f>IF(IFERROR(VLOOKUP($B20,$B:$CM,M$5,0),"")="",0,IFERROR(VLOOKUP($B20,$B:$CM,M$5,0),0))</f>
        <v>13</v>
      </c>
      <c r="N20" s="43">
        <f>BS20</f>
        <v>0</v>
      </c>
      <c r="O20" s="44">
        <f>Q20+BP20</f>
        <v>22</v>
      </c>
      <c r="P20" s="45">
        <f>IFERROR(VLOOKUP(B20,EI:EJ,2,0),"")</f>
        <v>9</v>
      </c>
      <c r="Q20" s="45">
        <v>9</v>
      </c>
      <c r="R20" s="46"/>
      <c r="S20" s="46" t="str">
        <f>IFERROR(VLOOKUP(B20,EK:EL,2,0),"")</f>
        <v/>
      </c>
      <c r="T20" s="46">
        <f>SUM(U20:BM20)</f>
        <v>0</v>
      </c>
      <c r="U20" s="47" t="str">
        <f>IFERROR(VLOOKUP($B20,U$3:$BN$5,MAX($U$6:$BM$6)+2-U$6,0),"")</f>
        <v/>
      </c>
      <c r="V20" s="47" t="str">
        <f>IFERROR(VLOOKUP($B20,V$3:$BN$5,MAX($U$6:$BM$6)+2-V$6,0),"")</f>
        <v/>
      </c>
      <c r="W20" s="47" t="str">
        <f>IFERROR(VLOOKUP($B20,W$3:$BN$5,MAX($U$6:$BM$6)+2-W$6,0),"")</f>
        <v/>
      </c>
      <c r="X20" s="47" t="str">
        <f>IFERROR(VLOOKUP($B20,X$3:$BN$5,MAX($U$6:$BM$6)+2-X$6,0),"")</f>
        <v/>
      </c>
      <c r="Y20" s="47" t="str">
        <f>IFERROR(VLOOKUP($B20,Y$3:$BN$5,MAX($U$6:$BM$6)+2-Y$6,0),"")</f>
        <v/>
      </c>
      <c r="Z20" s="47" t="str">
        <f>IFERROR(VLOOKUP($B20,Z$3:$BN$5,MAX($U$6:$BM$6)+2-Z$6,0),"")</f>
        <v/>
      </c>
      <c r="AA20" s="47" t="str">
        <f>IFERROR(VLOOKUP($B20,AA$3:$BN$5,MAX($U$6:$BM$6)+2-AA$6,0),"")</f>
        <v/>
      </c>
      <c r="AB20" s="47" t="str">
        <f>IFERROR(VLOOKUP($B20,AB$3:$BN$5,MAX($U$6:$BM$6)+2-AB$6,0),"")</f>
        <v/>
      </c>
      <c r="AC20" s="47" t="str">
        <f>IFERROR(VLOOKUP($B20,AC$3:$BN$5,MAX($U$6:$BM$6)+2-AC$6,0),"")</f>
        <v/>
      </c>
      <c r="AD20" s="47" t="str">
        <f>IFERROR(VLOOKUP($B20,AD$3:$BN$5,MAX($U$6:$BM$6)+2-AD$6,0),"")</f>
        <v/>
      </c>
      <c r="AE20" s="47" t="str">
        <f>IFERROR(VLOOKUP($B20,AE$3:$BN$5,MAX($U$6:$BM$6)+2-AE$6,0),"")</f>
        <v/>
      </c>
      <c r="AF20" s="47" t="str">
        <f>IFERROR(VLOOKUP($B20,AF$3:$BN$5,MAX($U$6:$BM$6)+2-AF$6,0),"")</f>
        <v/>
      </c>
      <c r="AG20" s="47" t="str">
        <f>IFERROR(VLOOKUP($B20,AG$3:$BN$5,MAX($U$6:$BM$6)+2-AG$6,0),"")</f>
        <v/>
      </c>
      <c r="AH20" s="47" t="str">
        <f>IFERROR(VLOOKUP($B20,AH$3:$BN$5,MAX($U$6:$BM$6)+2-AH$6,0),"")</f>
        <v/>
      </c>
      <c r="AI20" s="47" t="str">
        <f>IFERROR(VLOOKUP($B20,AI$3:$BN$5,MAX($U$6:$BM$6)+2-AI$6,0),"")</f>
        <v/>
      </c>
      <c r="AJ20" s="47" t="str">
        <f>IFERROR(VLOOKUP($B20,AJ$3:$BN$5,MAX($U$6:$BM$6)+2-AJ$6,0),"")</f>
        <v/>
      </c>
      <c r="AK20" s="47" t="str">
        <f>IFERROR(VLOOKUP($B20,AK$3:$BN$5,MAX($U$6:$BM$6)+2-AK$6,0),"")</f>
        <v/>
      </c>
      <c r="AL20" s="47" t="str">
        <f>IFERROR(VLOOKUP($B20,AL$3:$BN$5,MAX($U$6:$BM$6)+2-AL$6,0),"")</f>
        <v/>
      </c>
      <c r="AM20" s="47" t="str">
        <f>IFERROR(VLOOKUP($B20,AM$3:$BN$5,MAX($U$6:$BM$6)+2-AM$6,0),"")</f>
        <v/>
      </c>
      <c r="AN20" s="47" t="str">
        <f>IFERROR(VLOOKUP($B20,AN$3:$BN$5,MAX($U$6:$BM$6)+2-AN$6,0),"")</f>
        <v/>
      </c>
      <c r="AO20" s="47" t="str">
        <f>IFERROR(VLOOKUP($B20,AO$3:$BN$5,MAX($U$6:$BM$6)+2-AO$6,0),"")</f>
        <v/>
      </c>
      <c r="AP20" s="47" t="str">
        <f>IFERROR(VLOOKUP($B20,AP$3:$BN$5,MAX($U$6:$BM$6)+2-AP$6,0),"")</f>
        <v/>
      </c>
      <c r="AQ20" s="47" t="str">
        <f>IFERROR(VLOOKUP($B20,AQ$3:$BN$5,MAX($U$6:$BM$6)+2-AQ$6,0),"")</f>
        <v/>
      </c>
      <c r="AR20" s="47" t="str">
        <f>IFERROR(VLOOKUP($B20,AR$3:$BN$5,MAX($U$6:$BM$6)+2-AR$6,0),"")</f>
        <v/>
      </c>
      <c r="AS20" s="47" t="str">
        <f>IFERROR(VLOOKUP($B20,AS$3:$BN$5,MAX($U$6:$BM$6)+2-AS$6,0),"")</f>
        <v/>
      </c>
      <c r="AT20" s="47" t="str">
        <f>IFERROR(VLOOKUP($B20,AT$3:$BN$5,MAX($U$6:$BM$6)+2-AT$6,0),"")</f>
        <v/>
      </c>
      <c r="AU20" s="47" t="str">
        <f>IFERROR(VLOOKUP($B20,AU$3:$BN$5,MAX($U$6:$BM$6)+2-AU$6,0),"")</f>
        <v/>
      </c>
      <c r="AV20" s="47" t="str">
        <f>IFERROR(VLOOKUP($B20,AV$3:$BN$5,MAX($U$6:$BM$6)+2-AV$6,0),"")</f>
        <v/>
      </c>
      <c r="AW20" s="47" t="str">
        <f>IFERROR(VLOOKUP($B20,AW$3:$BN$5,MAX($U$6:$BM$6)+2-AW$6,0),"")</f>
        <v/>
      </c>
      <c r="AX20" s="47" t="str">
        <f>IFERROR(VLOOKUP($B20,AX$3:$BN$5,MAX($U$6:$BM$6)+2-AX$6,0),"")</f>
        <v/>
      </c>
      <c r="AY20" s="47" t="str">
        <f>IFERROR(VLOOKUP($B20,AY$3:$BN$5,MAX($U$6:$BM$6)+2-AY$6,0),"")</f>
        <v/>
      </c>
      <c r="AZ20" s="47" t="str">
        <f>IFERROR(VLOOKUP($B20,AZ$3:$BN$5,MAX($U$6:$BM$6)+2-AZ$6,0),"")</f>
        <v/>
      </c>
      <c r="BA20" s="47" t="str">
        <f>IFERROR(VLOOKUP($B20,BA$3:$BN$5,MAX($U$6:$BM$6)+2-BA$6,0),"")</f>
        <v/>
      </c>
      <c r="BB20" s="47" t="str">
        <f>IFERROR(VLOOKUP($B20,BB$3:$BN$5,MAX($U$6:$BM$6)+2-BB$6,0),"")</f>
        <v/>
      </c>
      <c r="BC20" s="47" t="str">
        <f>IFERROR(VLOOKUP($B20,BC$3:$BN$5,MAX($U$6:$BM$6)+2-BC$6,0),"")</f>
        <v/>
      </c>
      <c r="BD20" s="47" t="str">
        <f>IFERROR(VLOOKUP($B20,BD$3:$BN$5,MAX($U$6:$BM$6)+2-BD$6,0),"")</f>
        <v/>
      </c>
      <c r="BE20" s="47" t="str">
        <f>IFERROR(VLOOKUP($B20,BE$3:$BN$5,MAX($U$6:$BM$6)+2-BE$6,0),"")</f>
        <v/>
      </c>
      <c r="BF20" s="47" t="str">
        <f>IFERROR(VLOOKUP($B20,BF$3:$BN$5,MAX($U$6:$BM$6)+2-BF$6,0),"")</f>
        <v/>
      </c>
      <c r="BG20" s="47" t="str">
        <f>IFERROR(VLOOKUP($B20,BG$3:$BN$5,MAX($U$6:$BM$6)+2-BG$6,0),"")</f>
        <v/>
      </c>
      <c r="BH20" s="47" t="str">
        <f>IFERROR(VLOOKUP($B20,BH$3:$BN$5,MAX($U$6:$BM$6)+2-BH$6,0),"")</f>
        <v/>
      </c>
      <c r="BI20" s="47" t="str">
        <f>IFERROR(VLOOKUP($B20,BI$3:$BN$5,MAX($U$6:$BM$6)+2-BI$6,0),"")</f>
        <v/>
      </c>
      <c r="BJ20" s="47" t="str">
        <f>IFERROR(VLOOKUP($B20,BJ$3:$BN$5,MAX($U$6:$BM$6)+2-BJ$6,0),"")</f>
        <v/>
      </c>
      <c r="BK20" s="47" t="str">
        <f>IFERROR(VLOOKUP($B20,BK$3:$BN$5,MAX($U$6:$BM$6)+2-BK$6,0),"")</f>
        <v/>
      </c>
      <c r="BL20" s="47" t="str">
        <f>IFERROR(VLOOKUP($B20,BL$3:$BN$5,MAX($U$6:$BM$6)+2-BL$6,0),"")</f>
        <v/>
      </c>
      <c r="BM20" s="47" t="str">
        <f>IFERROR(VLOOKUP($B20,BM$3:$BN$5,MAX($U$6:$BM$6)+2-BM$6,0),"")</f>
        <v/>
      </c>
      <c r="BN20" s="46">
        <f>IF(ISNUMBER(R20),IF(R20&lt;21,40-(R20-1)*2,1),R20)</f>
        <v>0</v>
      </c>
      <c r="BO20" s="48">
        <f>IFERROR(VLOOKUP(B20,EM:EN,2,0),"")</f>
        <v>13</v>
      </c>
      <c r="BP20" s="48">
        <v>13</v>
      </c>
      <c r="BQ20" s="49" t="str">
        <f>IFERROR(VLOOKUP(B20,EO:EP,2,0),"")</f>
        <v/>
      </c>
      <c r="BR20" s="50">
        <f>SUM(DK20+EG20)</f>
        <v>0</v>
      </c>
      <c r="BS20" s="51">
        <f>SUM(BT20:CN20)+BR20*20</f>
        <v>0</v>
      </c>
      <c r="BT20" s="52" t="str">
        <f>IFERROR(VLOOKUP($B20,BT$2:$CN$5,MAX($BT$6:$CM$6)+2-BT$6,0)*BT$7,"")</f>
        <v/>
      </c>
      <c r="BU20" s="52" t="str">
        <f>IFERROR(VLOOKUP($B20,BU$2:$CN$5,MAX($BT$6:$CM$6)+2-BU$6,0)*BU$7,"")</f>
        <v/>
      </c>
      <c r="BV20" s="52" t="str">
        <f>IFERROR(VLOOKUP($B20,BV$2:$CN$5,MAX($BT$6:$CM$6)+2-BV$6,0)*BV$7,"")</f>
        <v/>
      </c>
      <c r="BW20" s="52" t="str">
        <f>IFERROR(VLOOKUP($B20,BW$2:$CN$5,MAX($BT$6:$CM$6)+2-BW$6,0)*BW$7,"")</f>
        <v/>
      </c>
      <c r="BX20" s="52" t="str">
        <f>IFERROR(VLOOKUP($B20,BX$2:$CN$5,MAX($BT$6:$CM$6)+2-BX$6,0)*BX$7,"")</f>
        <v/>
      </c>
      <c r="BY20" s="52" t="str">
        <f>IFERROR(VLOOKUP($B20,BY$2:$CN$5,MAX($BT$6:$CM$6)+2-BY$6,0)*BY$7,"")</f>
        <v/>
      </c>
      <c r="BZ20" s="52" t="str">
        <f>IFERROR(VLOOKUP($B20,BZ$2:$CN$5,MAX($BT$6:$CM$6)+2-BZ$6,0)*BZ$7,"")</f>
        <v/>
      </c>
      <c r="CA20" s="52" t="str">
        <f>IFERROR(VLOOKUP($B20,CA$2:$CN$5,MAX($BT$6:$CM$6)+2-CA$6,0)*CA$7,"")</f>
        <v/>
      </c>
      <c r="CB20" s="52" t="str">
        <f>IFERROR(VLOOKUP($B20,CB$2:$CN$5,MAX($BT$6:$CM$6)+2-CB$6,0)*CB$7,"")</f>
        <v/>
      </c>
      <c r="CC20" s="52" t="str">
        <f>IFERROR(VLOOKUP($B20,CC$2:$CN$5,MAX($BT$6:$CM$6)+2-CC$6,0)*CC$7,"")</f>
        <v/>
      </c>
      <c r="CD20" s="52" t="str">
        <f>IFERROR(VLOOKUP($B20,CD$2:$CN$5,MAX($BT$6:$CM$6)+2-CD$6,0)*CD$7,"")</f>
        <v/>
      </c>
      <c r="CE20" s="52" t="str">
        <f>IFERROR(VLOOKUP($B20,CE$2:$CN$5,MAX($BT$6:$CM$6)+2-CE$6,0)*CE$7,"")</f>
        <v/>
      </c>
      <c r="CF20" s="52" t="str">
        <f>IFERROR(VLOOKUP($B20,CF$2:$CN$5,MAX($BT$6:$CM$6)+2-CF$6,0)*CF$7,"")</f>
        <v/>
      </c>
      <c r="CG20" s="52" t="str">
        <f>IFERROR(VLOOKUP($B20,CG$2:$CN$5,MAX($BT$6:$CM$6)+2-CG$6,0)*CG$7,"")</f>
        <v/>
      </c>
      <c r="CH20" s="52" t="str">
        <f>IFERROR(VLOOKUP($B20,CH$2:$CN$5,MAX($BT$6:$CM$6)+2-CH$6,0)*CH$7,"")</f>
        <v/>
      </c>
      <c r="CI20" s="52" t="str">
        <f>IFERROR(VLOOKUP($B20,CI$2:$CN$5,MAX($BT$6:$CM$6)+2-CI$6,0)*CI$7,"")</f>
        <v/>
      </c>
      <c r="CJ20" s="52" t="str">
        <f>IFERROR(VLOOKUP($B20,CJ$2:$CN$5,MAX($BT$6:$CM$6)+2-CJ$6,0)*CJ$7,"")</f>
        <v/>
      </c>
      <c r="CK20" s="52" t="str">
        <f>IFERROR(VLOOKUP($B20,CK$2:$CN$5,MAX($BT$6:$CM$6)+2-CK$6,0)*CK$7,"")</f>
        <v/>
      </c>
      <c r="CL20" s="52" t="str">
        <f>IFERROR(VLOOKUP($B20,CL$2:$CN$5,MAX($BT$6:$CM$6)+2-CL$6,0)*CL$7,"")</f>
        <v/>
      </c>
      <c r="CM20" s="52" t="str">
        <f>IFERROR(VLOOKUP($B20,CM$2:$CN$5,MAX($BT$6:$CM$6)+2-CM$6,0)*CM$7,"")</f>
        <v/>
      </c>
      <c r="CP20" s="53"/>
      <c r="CQ20" s="54" t="str">
        <f>IFERROR(VLOOKUP($B20,BT$49:$CN$58,MAX($CQ$6:$DJ$6)+2-CQ$6,0)*CQ$7,"")</f>
        <v/>
      </c>
      <c r="CR20" s="54" t="str">
        <f>IFERROR(VLOOKUP($B20,BU$49:$CN$58,MAX($CQ$6:$DJ$6)+2-CR$6,0)*CR$7,"")</f>
        <v/>
      </c>
      <c r="CS20" s="54" t="str">
        <f>IFERROR(VLOOKUP($B20,BV$49:$CN$58,MAX($CQ$6:$DJ$6)+2-CS$6,0)*CS$7,"")</f>
        <v/>
      </c>
      <c r="CT20" s="54" t="str">
        <f>IFERROR(VLOOKUP($B20,BW$49:$CN$58,MAX($CQ$6:$DJ$6)+2-CT$6,0)*CT$7,"")</f>
        <v/>
      </c>
      <c r="CU20" s="54" t="str">
        <f>IFERROR(VLOOKUP($B20,BX$49:$CN$58,MAX($CQ$6:$DJ$6)+2-CU$6,0)*CU$7,"")</f>
        <v/>
      </c>
      <c r="CV20" s="54" t="str">
        <f>IFERROR(VLOOKUP($B20,BY$49:$CN$58,MAX($CQ$6:$DJ$6)+2-CV$6,0)*CV$7,"")</f>
        <v/>
      </c>
      <c r="CW20" s="54" t="str">
        <f>IFERROR(VLOOKUP($B20,BZ$49:$CN$58,MAX($CQ$6:$DJ$6)+2-CW$6,0)*CW$7,"")</f>
        <v/>
      </c>
      <c r="CX20" s="54" t="str">
        <f>IFERROR(VLOOKUP($B20,CA$49:$CN$58,MAX($CQ$6:$DJ$6)+2-CX$6,0)*CX$7,"")</f>
        <v/>
      </c>
      <c r="CY20" s="54" t="str">
        <f>IFERROR(VLOOKUP($B20,CB$49:$CN$58,MAX($CQ$6:$DJ$6)+2-CY$6,0)*CY$7,"")</f>
        <v/>
      </c>
      <c r="CZ20" s="54" t="str">
        <f>IFERROR(VLOOKUP($B20,CC$49:$CN$58,MAX($CQ$6:$DJ$6)+2-CZ$6,0)*CZ$7,"")</f>
        <v/>
      </c>
      <c r="DA20" s="54" t="str">
        <f>IFERROR(VLOOKUP($B20,CD$49:$CN$58,MAX($CQ$6:$DJ$6)+2-DA$6,0)*DA$7,"")</f>
        <v/>
      </c>
      <c r="DB20" s="54" t="str">
        <f>IFERROR(VLOOKUP($B20,CE$49:$CN$58,MAX($CQ$6:$DJ$6)+2-DB$6,0)*DB$7,"")</f>
        <v/>
      </c>
      <c r="DC20" s="54" t="str">
        <f>IFERROR(VLOOKUP($B20,CF$49:$CN$58,MAX($CQ$6:$DJ$6)+2-DC$6,0)*DC$7,"")</f>
        <v/>
      </c>
      <c r="DD20" s="54" t="str">
        <f>IFERROR(VLOOKUP($B20,CG$49:$CN$58,MAX($CQ$6:$DJ$6)+2-DD$6,0)*DD$7,"")</f>
        <v/>
      </c>
      <c r="DE20" s="54" t="str">
        <f>IFERROR(VLOOKUP($B20,CH$49:$CN$58,MAX($CQ$6:$DJ$6)+2-DE$6,0)*DE$7,"")</f>
        <v/>
      </c>
      <c r="DF20" s="54" t="str">
        <f>IFERROR(VLOOKUP($B20,CI$49:$CN$58,MAX($CQ$6:$DJ$6)+2-DF$6,0)*DF$7,"")</f>
        <v/>
      </c>
      <c r="DG20" s="54" t="str">
        <f>IFERROR(VLOOKUP($B20,CJ$49:$CN$58,MAX($CQ$6:$DJ$6)+2-DG$6,0)*DG$7,"")</f>
        <v/>
      </c>
      <c r="DH20" s="54" t="str">
        <f>IFERROR(VLOOKUP($B20,CK$49:$CN$58,MAX($CQ$6:$DJ$6)+2-DH$6,0)*DH$7,"")</f>
        <v/>
      </c>
      <c r="DI20" s="54" t="str">
        <f>IFERROR(VLOOKUP($B20,CL$49:$CN$58,MAX($CQ$6:$DJ$6)+2-DI$6,0)*DI$7,"")</f>
        <v/>
      </c>
      <c r="DJ20" s="54" t="str">
        <f>IFERROR(VLOOKUP($B20,CM$49:$CN$58,MAX($CQ$6:$DJ$6)+2-DJ$6,0)*DJ$7,"")</f>
        <v/>
      </c>
      <c r="DK20" s="55">
        <f>SUM(CQ20:DJ20)</f>
        <v>0</v>
      </c>
      <c r="DM20" s="56" t="str">
        <f>IFERROR(VLOOKUP($B20,BT$60:$CN$69,MAX($BT$6:$CM$6)+2-DM$6,0)*DM$7,"")</f>
        <v/>
      </c>
      <c r="DN20" s="56" t="str">
        <f>IFERROR(VLOOKUP($B20,BU$60:$CN$69,MAX($BT$6:$CM$6)+2-DN$6,0)*DN$7,"")</f>
        <v/>
      </c>
      <c r="DO20" s="56" t="str">
        <f>IFERROR(VLOOKUP($B20,BV$60:$CN$69,MAX($BT$6:$CM$6)+2-DO$6,0)*DO$7,"")</f>
        <v/>
      </c>
      <c r="DP20" s="56" t="str">
        <f>IFERROR(VLOOKUP($B20,BW$60:$CN$69,MAX($BT$6:$CM$6)+2-DP$6,0)*DP$7,"")</f>
        <v/>
      </c>
      <c r="DQ20" s="56" t="str">
        <f>IFERROR(VLOOKUP($B20,BX$60:$CN$69,MAX($BT$6:$CM$6)+2-DQ$6,0)*DQ$7,"")</f>
        <v/>
      </c>
      <c r="DR20" s="56" t="str">
        <f>IFERROR(VLOOKUP($B20,BY$60:$CN$69,MAX($BT$6:$CM$6)+2-DR$6,0)*DR$7,"")</f>
        <v/>
      </c>
      <c r="DS20" s="56" t="str">
        <f>IFERROR(VLOOKUP($B20,BZ$60:$CN$69,MAX($BT$6:$CM$6)+2-DS$6,0)*DS$7,"")</f>
        <v/>
      </c>
      <c r="DT20" s="56" t="str">
        <f>IFERROR(VLOOKUP($B20,CA$60:$CN$69,MAX($BT$6:$CM$6)+2-DT$6,0)*DT$7,"")</f>
        <v/>
      </c>
      <c r="DU20" s="56" t="str">
        <f>IFERROR(VLOOKUP($B20,CB$60:$CN$69,MAX($BT$6:$CM$6)+2-DU$6,0)*DU$7,"")</f>
        <v/>
      </c>
      <c r="DV20" s="56" t="str">
        <f>IFERROR(VLOOKUP($B20,CC$60:$CN$69,MAX($BT$6:$CM$6)+2-DV$6,0)*DV$7,"")</f>
        <v/>
      </c>
      <c r="DW20" s="56" t="str">
        <f>IFERROR(VLOOKUP($B20,CD$60:$CN$69,MAX($BT$6:$CM$6)+2-DW$6,0)*DW$7,"")</f>
        <v/>
      </c>
      <c r="DX20" s="56" t="str">
        <f>IFERROR(VLOOKUP($B20,CE$60:$CN$69,MAX($BT$6:$CM$6)+2-DX$6,0)*DX$7,"")</f>
        <v/>
      </c>
      <c r="DY20" s="56" t="str">
        <f>IFERROR(VLOOKUP($B20,CF$60:$CN$69,MAX($BT$6:$CM$6)+2-DY$6,0)*DY$7,"")</f>
        <v/>
      </c>
      <c r="DZ20" s="56" t="str">
        <f>IFERROR(VLOOKUP($B20,CG$60:$CN$69,MAX($BT$6:$CM$6)+2-DZ$6,0)*DZ$7,"")</f>
        <v/>
      </c>
      <c r="EA20" s="56" t="str">
        <f>IFERROR(VLOOKUP($B20,CH$60:$CN$69,MAX($BT$6:$CM$6)+2-EA$6,0)*EA$7,"")</f>
        <v/>
      </c>
      <c r="EB20" s="56" t="str">
        <f>IFERROR(VLOOKUP($B20,CI$60:$CN$69,MAX($BT$6:$CM$6)+2-EB$6,0)*EB$7,"")</f>
        <v/>
      </c>
      <c r="EC20" s="56" t="str">
        <f>IFERROR(VLOOKUP($B20,CJ$60:$CN$69,MAX($BT$6:$CM$6)+2-EC$6,0)*EC$7,"")</f>
        <v/>
      </c>
      <c r="ED20" s="56" t="str">
        <f>IFERROR(VLOOKUP($B20,CK$60:$CN$69,MAX($BT$6:$CM$6)+2-ED$6,0)*ED$7,"")</f>
        <v/>
      </c>
      <c r="EE20" s="56" t="str">
        <f>IFERROR(VLOOKUP($B20,CL$60:$CN$69,MAX($BT$6:$CM$6)+2-EE$6,0)*EE$7,"")</f>
        <v/>
      </c>
      <c r="EF20" s="56" t="str">
        <f>IFERROR(VLOOKUP($B20,CM$60:$CN$69,MAX($BT$6:$CM$6)+2-EF$6,0)*EF$7,"")</f>
        <v/>
      </c>
      <c r="EG20" s="57">
        <f>SUM(DM20:EF20)</f>
        <v>0</v>
      </c>
      <c r="EI20" s="1">
        <v>35</v>
      </c>
      <c r="EJ20" s="1">
        <v>12</v>
      </c>
      <c r="EL20" s="1">
        <v>13</v>
      </c>
      <c r="EM20" s="1">
        <v>40</v>
      </c>
      <c r="EN20" s="1">
        <v>13</v>
      </c>
      <c r="EP20" s="1">
        <v>13</v>
      </c>
    </row>
    <row r="21" spans="1:146" ht="18" hidden="1">
      <c r="A21" s="36" t="s">
        <v>40</v>
      </c>
      <c r="B21" s="37"/>
      <c r="C21" s="38"/>
      <c r="D21" s="39"/>
      <c r="E21" s="40"/>
      <c r="F21" s="41"/>
      <c r="G21" s="42"/>
      <c r="H21" s="43">
        <f t="shared" ref="H8:H47" si="0">IFERROR(VLOOKUP($B21,$B:$CM,H$5,0),"")</f>
        <v>0</v>
      </c>
      <c r="I21" s="43">
        <f t="shared" ref="I8:I47" si="1">IFERROR(VLOOKUP($B21,$B:$CM,I$5,0),0)</f>
        <v>0</v>
      </c>
      <c r="J21" s="43">
        <f t="shared" ref="J8:J47" si="2">IFERROR(VLOOKUP($B21,$B:$CM,J$5,0),"")</f>
        <v>0</v>
      </c>
      <c r="K21" s="43">
        <f t="shared" ref="K8:K47" si="3">IFERROR(VLOOKUP($B21,$B:$CM,K$5,0),0)</f>
        <v>0</v>
      </c>
      <c r="L21" s="43">
        <f t="shared" ref="L8:L47" si="4">IFERROR(VLOOKUP($B21,$B:$CM,L$5,0),"")</f>
        <v>0</v>
      </c>
      <c r="M21" s="43">
        <f t="shared" ref="M8:M47" si="5">IF(IFERROR(VLOOKUP($B21,$B:$CM,M$5,0),"")="",0,IFERROR(VLOOKUP($B21,$B:$CM,M$5,0),0))</f>
        <v>0</v>
      </c>
      <c r="N21" s="43">
        <f t="shared" ref="N9:N47" si="6">BS21</f>
        <v>0</v>
      </c>
      <c r="O21" s="44">
        <f t="shared" ref="O8:O47" si="7">I21+K21+M21+N21</f>
        <v>0</v>
      </c>
      <c r="P21" s="45" t="str">
        <f t="shared" ref="P8:P47" si="8">IFERROR(VLOOKUP(B21,EI:EJ,2,0),"")</f>
        <v/>
      </c>
      <c r="Q21" s="45">
        <f t="shared" ref="Q8:Q47" si="9">IF(ISNUMBER(P21),IF(P21&lt;21,40-(P21-1)*2,1),0)</f>
        <v>0</v>
      </c>
      <c r="R21" s="46"/>
      <c r="S21" s="46" t="str">
        <f t="shared" ref="S8:S47" si="10">IFERROR(VLOOKUP(B21,EK:EL,2,0),"")</f>
        <v/>
      </c>
      <c r="T21" s="46">
        <f t="shared" ref="T8:T47" si="11">SUM(U21:BM21)</f>
        <v>0</v>
      </c>
      <c r="U21" s="47" t="str">
        <f>IFERROR(VLOOKUP($B21,U$3:$BN$5,MAX($U$6:$BM$6)+2-U$6,0),"")</f>
        <v/>
      </c>
      <c r="V21" s="47" t="str">
        <f>IFERROR(VLOOKUP($B21,V$3:$BN$5,MAX($U$6:$BM$6)+2-V$6,0),"")</f>
        <v/>
      </c>
      <c r="W21" s="47" t="str">
        <f>IFERROR(VLOOKUP($B21,W$3:$BN$5,MAX($U$6:$BM$6)+2-W$6,0),"")</f>
        <v/>
      </c>
      <c r="X21" s="47" t="str">
        <f>IFERROR(VLOOKUP($B21,X$3:$BN$5,MAX($U$6:$BM$6)+2-X$6,0),"")</f>
        <v/>
      </c>
      <c r="Y21" s="47" t="str">
        <f>IFERROR(VLOOKUP($B21,Y$3:$BN$5,MAX($U$6:$BM$6)+2-Y$6,0),"")</f>
        <v/>
      </c>
      <c r="Z21" s="47" t="str">
        <f>IFERROR(VLOOKUP($B21,Z$3:$BN$5,MAX($U$6:$BM$6)+2-Z$6,0),"")</f>
        <v/>
      </c>
      <c r="AA21" s="47" t="str">
        <f>IFERROR(VLOOKUP($B21,AA$3:$BN$5,MAX($U$6:$BM$6)+2-AA$6,0),"")</f>
        <v/>
      </c>
      <c r="AB21" s="47" t="str">
        <f>IFERROR(VLOOKUP($B21,AB$3:$BN$5,MAX($U$6:$BM$6)+2-AB$6,0),"")</f>
        <v/>
      </c>
      <c r="AC21" s="47" t="str">
        <f>IFERROR(VLOOKUP($B21,AC$3:$BN$5,MAX($U$6:$BM$6)+2-AC$6,0),"")</f>
        <v/>
      </c>
      <c r="AD21" s="47" t="str">
        <f>IFERROR(VLOOKUP($B21,AD$3:$BN$5,MAX($U$6:$BM$6)+2-AD$6,0),"")</f>
        <v/>
      </c>
      <c r="AE21" s="47" t="str">
        <f>IFERROR(VLOOKUP($B21,AE$3:$BN$5,MAX($U$6:$BM$6)+2-AE$6,0),"")</f>
        <v/>
      </c>
      <c r="AF21" s="47" t="str">
        <f>IFERROR(VLOOKUP($B21,AF$3:$BN$5,MAX($U$6:$BM$6)+2-AF$6,0),"")</f>
        <v/>
      </c>
      <c r="AG21" s="47" t="str">
        <f>IFERROR(VLOOKUP($B21,AG$3:$BN$5,MAX($U$6:$BM$6)+2-AG$6,0),"")</f>
        <v/>
      </c>
      <c r="AH21" s="47" t="str">
        <f>IFERROR(VLOOKUP($B21,AH$3:$BN$5,MAX($U$6:$BM$6)+2-AH$6,0),"")</f>
        <v/>
      </c>
      <c r="AI21" s="47" t="str">
        <f>IFERROR(VLOOKUP($B21,AI$3:$BN$5,MAX($U$6:$BM$6)+2-AI$6,0),"")</f>
        <v/>
      </c>
      <c r="AJ21" s="47" t="str">
        <f>IFERROR(VLOOKUP($B21,AJ$3:$BN$5,MAX($U$6:$BM$6)+2-AJ$6,0),"")</f>
        <v/>
      </c>
      <c r="AK21" s="47" t="str">
        <f>IFERROR(VLOOKUP($B21,AK$3:$BN$5,MAX($U$6:$BM$6)+2-AK$6,0),"")</f>
        <v/>
      </c>
      <c r="AL21" s="47" t="str">
        <f>IFERROR(VLOOKUP($B21,AL$3:$BN$5,MAX($U$6:$BM$6)+2-AL$6,0),"")</f>
        <v/>
      </c>
      <c r="AM21" s="47" t="str">
        <f>IFERROR(VLOOKUP($B21,AM$3:$BN$5,MAX($U$6:$BM$6)+2-AM$6,0),"")</f>
        <v/>
      </c>
      <c r="AN21" s="47" t="str">
        <f>IFERROR(VLOOKUP($B21,AN$3:$BN$5,MAX($U$6:$BM$6)+2-AN$6,0),"")</f>
        <v/>
      </c>
      <c r="AO21" s="47" t="str">
        <f>IFERROR(VLOOKUP($B21,AO$3:$BN$5,MAX($U$6:$BM$6)+2-AO$6,0),"")</f>
        <v/>
      </c>
      <c r="AP21" s="47" t="str">
        <f>IFERROR(VLOOKUP($B21,AP$3:$BN$5,MAX($U$6:$BM$6)+2-AP$6,0),"")</f>
        <v/>
      </c>
      <c r="AQ21" s="47" t="str">
        <f>IFERROR(VLOOKUP($B21,AQ$3:$BN$5,MAX($U$6:$BM$6)+2-AQ$6,0),"")</f>
        <v/>
      </c>
      <c r="AR21" s="47" t="str">
        <f>IFERROR(VLOOKUP($B21,AR$3:$BN$5,MAX($U$6:$BM$6)+2-AR$6,0),"")</f>
        <v/>
      </c>
      <c r="AS21" s="47" t="str">
        <f>IFERROR(VLOOKUP($B21,AS$3:$BN$5,MAX($U$6:$BM$6)+2-AS$6,0),"")</f>
        <v/>
      </c>
      <c r="AT21" s="47" t="str">
        <f>IFERROR(VLOOKUP($B21,AT$3:$BN$5,MAX($U$6:$BM$6)+2-AT$6,0),"")</f>
        <v/>
      </c>
      <c r="AU21" s="47" t="str">
        <f>IFERROR(VLOOKUP($B21,AU$3:$BN$5,MAX($U$6:$BM$6)+2-AU$6,0),"")</f>
        <v/>
      </c>
      <c r="AV21" s="47" t="str">
        <f>IFERROR(VLOOKUP($B21,AV$3:$BN$5,MAX($U$6:$BM$6)+2-AV$6,0),"")</f>
        <v/>
      </c>
      <c r="AW21" s="47" t="str">
        <f>IFERROR(VLOOKUP($B21,AW$3:$BN$5,MAX($U$6:$BM$6)+2-AW$6,0),"")</f>
        <v/>
      </c>
      <c r="AX21" s="47" t="str">
        <f>IFERROR(VLOOKUP($B21,AX$3:$BN$5,MAX($U$6:$BM$6)+2-AX$6,0),"")</f>
        <v/>
      </c>
      <c r="AY21" s="47" t="str">
        <f>IFERROR(VLOOKUP($B21,AY$3:$BN$5,MAX($U$6:$BM$6)+2-AY$6,0),"")</f>
        <v/>
      </c>
      <c r="AZ21" s="47" t="str">
        <f>IFERROR(VLOOKUP($B21,AZ$3:$BN$5,MAX($U$6:$BM$6)+2-AZ$6,0),"")</f>
        <v/>
      </c>
      <c r="BA21" s="47" t="str">
        <f>IFERROR(VLOOKUP($B21,BA$3:$BN$5,MAX($U$6:$BM$6)+2-BA$6,0),"")</f>
        <v/>
      </c>
      <c r="BB21" s="47" t="str">
        <f>IFERROR(VLOOKUP($B21,BB$3:$BN$5,MAX($U$6:$BM$6)+2-BB$6,0),"")</f>
        <v/>
      </c>
      <c r="BC21" s="47" t="str">
        <f>IFERROR(VLOOKUP($B21,BC$3:$BN$5,MAX($U$6:$BM$6)+2-BC$6,0),"")</f>
        <v/>
      </c>
      <c r="BD21" s="47" t="str">
        <f>IFERROR(VLOOKUP($B21,BD$3:$BN$5,MAX($U$6:$BM$6)+2-BD$6,0),"")</f>
        <v/>
      </c>
      <c r="BE21" s="47" t="str">
        <f>IFERROR(VLOOKUP($B21,BE$3:$BN$5,MAX($U$6:$BM$6)+2-BE$6,0),"")</f>
        <v/>
      </c>
      <c r="BF21" s="47" t="str">
        <f>IFERROR(VLOOKUP($B21,BF$3:$BN$5,MAX($U$6:$BM$6)+2-BF$6,0),"")</f>
        <v/>
      </c>
      <c r="BG21" s="47" t="str">
        <f>IFERROR(VLOOKUP($B21,BG$3:$BN$5,MAX($U$6:$BM$6)+2-BG$6,0),"")</f>
        <v/>
      </c>
      <c r="BH21" s="47" t="str">
        <f>IFERROR(VLOOKUP($B21,BH$3:$BN$5,MAX($U$6:$BM$6)+2-BH$6,0),"")</f>
        <v/>
      </c>
      <c r="BI21" s="47" t="str">
        <f>IFERROR(VLOOKUP($B21,BI$3:$BN$5,MAX($U$6:$BM$6)+2-BI$6,0),"")</f>
        <v/>
      </c>
      <c r="BJ21" s="47" t="str">
        <f>IFERROR(VLOOKUP($B21,BJ$3:$BN$5,MAX($U$6:$BM$6)+2-BJ$6,0),"")</f>
        <v/>
      </c>
      <c r="BK21" s="47" t="str">
        <f>IFERROR(VLOOKUP($B21,BK$3:$BN$5,MAX($U$6:$BM$6)+2-BK$6,0),"")</f>
        <v/>
      </c>
      <c r="BL21" s="47" t="str">
        <f>IFERROR(VLOOKUP($B21,BL$3:$BN$5,MAX($U$6:$BM$6)+2-BL$6,0),"")</f>
        <v/>
      </c>
      <c r="BM21" s="47" t="str">
        <f>IFERROR(VLOOKUP($B21,BM$3:$BN$5,MAX($U$6:$BM$6)+2-BM$6,0),"")</f>
        <v/>
      </c>
      <c r="BN21" s="46">
        <f t="shared" ref="BN8:BN47" si="12">IF(ISNUMBER(R21),IF(R21&lt;21,40-(R21-1)*2,1),R21)</f>
        <v>0</v>
      </c>
      <c r="BO21" s="48" t="str">
        <f t="shared" ref="BO8:BO47" si="13">IFERROR(VLOOKUP(B21,EM:EN,2,0),"")</f>
        <v/>
      </c>
      <c r="BP21" s="48" t="str">
        <f t="shared" ref="BP8:BP47" si="14">IF(ISNUMBER(BO21),IF(BO21&gt;20,1,40-(BO21-1)*2),BO21)</f>
        <v/>
      </c>
      <c r="BQ21" s="49" t="str">
        <f t="shared" ref="BQ8:BQ47" si="15">IFERROR(VLOOKUP(B21,EO:EP,2,0),"")</f>
        <v/>
      </c>
      <c r="BR21" s="50">
        <f t="shared" ref="BR9:BR47" si="16">SUM(DK21+EG21)</f>
        <v>0</v>
      </c>
      <c r="BS21" s="51">
        <f t="shared" ref="BS8:BS47" si="17">SUM(BT21:CN21)+BR21*20</f>
        <v>0</v>
      </c>
      <c r="BT21" s="52" t="str">
        <f>IFERROR(VLOOKUP($B21,BT$2:$CN$5,MAX($BT$6:$CM$6)+2-BT$6,0)*BT$7,"")</f>
        <v/>
      </c>
      <c r="BU21" s="52" t="str">
        <f>IFERROR(VLOOKUP($B21,BU$2:$CN$5,MAX($BT$6:$CM$6)+2-BU$6,0)*BU$7,"")</f>
        <v/>
      </c>
      <c r="BV21" s="52" t="str">
        <f>IFERROR(VLOOKUP($B21,BV$2:$CN$5,MAX($BT$6:$CM$6)+2-BV$6,0)*BV$7,"")</f>
        <v/>
      </c>
      <c r="BW21" s="52" t="str">
        <f>IFERROR(VLOOKUP($B21,BW$2:$CN$5,MAX($BT$6:$CM$6)+2-BW$6,0)*BW$7,"")</f>
        <v/>
      </c>
      <c r="BX21" s="52" t="str">
        <f>IFERROR(VLOOKUP($B21,BX$2:$CN$5,MAX($BT$6:$CM$6)+2-BX$6,0)*BX$7,"")</f>
        <v/>
      </c>
      <c r="BY21" s="52" t="str">
        <f>IFERROR(VLOOKUP($B21,BY$2:$CN$5,MAX($BT$6:$CM$6)+2-BY$6,0)*BY$7,"")</f>
        <v/>
      </c>
      <c r="BZ21" s="52" t="str">
        <f>IFERROR(VLOOKUP($B21,BZ$2:$CN$5,MAX($BT$6:$CM$6)+2-BZ$6,0)*BZ$7,"")</f>
        <v/>
      </c>
      <c r="CA21" s="52" t="str">
        <f>IFERROR(VLOOKUP($B21,CA$2:$CN$5,MAX($BT$6:$CM$6)+2-CA$6,0)*CA$7,"")</f>
        <v/>
      </c>
      <c r="CB21" s="52" t="str">
        <f>IFERROR(VLOOKUP($B21,CB$2:$CN$5,MAX($BT$6:$CM$6)+2-CB$6,0)*CB$7,"")</f>
        <v/>
      </c>
      <c r="CC21" s="52" t="str">
        <f>IFERROR(VLOOKUP($B21,CC$2:$CN$5,MAX($BT$6:$CM$6)+2-CC$6,0)*CC$7,"")</f>
        <v/>
      </c>
      <c r="CD21" s="52" t="str">
        <f>IFERROR(VLOOKUP($B21,CD$2:$CN$5,MAX($BT$6:$CM$6)+2-CD$6,0)*CD$7,"")</f>
        <v/>
      </c>
      <c r="CE21" s="52" t="str">
        <f>IFERROR(VLOOKUP($B21,CE$2:$CN$5,MAX($BT$6:$CM$6)+2-CE$6,0)*CE$7,"")</f>
        <v/>
      </c>
      <c r="CF21" s="52" t="str">
        <f>IFERROR(VLOOKUP($B21,CF$2:$CN$5,MAX($BT$6:$CM$6)+2-CF$6,0)*CF$7,"")</f>
        <v/>
      </c>
      <c r="CG21" s="52" t="str">
        <f>IFERROR(VLOOKUP($B21,CG$2:$CN$5,MAX($BT$6:$CM$6)+2-CG$6,0)*CG$7,"")</f>
        <v/>
      </c>
      <c r="CH21" s="52" t="str">
        <f>IFERROR(VLOOKUP($B21,CH$2:$CN$5,MAX($BT$6:$CM$6)+2-CH$6,0)*CH$7,"")</f>
        <v/>
      </c>
      <c r="CI21" s="52" t="str">
        <f>IFERROR(VLOOKUP($B21,CI$2:$CN$5,MAX($BT$6:$CM$6)+2-CI$6,0)*CI$7,"")</f>
        <v/>
      </c>
      <c r="CJ21" s="52" t="str">
        <f>IFERROR(VLOOKUP($B21,CJ$2:$CN$5,MAX($BT$6:$CM$6)+2-CJ$6,0)*CJ$7,"")</f>
        <v/>
      </c>
      <c r="CK21" s="52" t="str">
        <f>IFERROR(VLOOKUP($B21,CK$2:$CN$5,MAX($BT$6:$CM$6)+2-CK$6,0)*CK$7,"")</f>
        <v/>
      </c>
      <c r="CL21" s="52" t="str">
        <f>IFERROR(VLOOKUP($B21,CL$2:$CN$5,MAX($BT$6:$CM$6)+2-CL$6,0)*CL$7,"")</f>
        <v/>
      </c>
      <c r="CM21" s="52" t="str">
        <f>IFERROR(VLOOKUP($B21,CM$2:$CN$5,MAX($BT$6:$CM$6)+2-CM$6,0)*CM$7,"")</f>
        <v/>
      </c>
      <c r="CP21" s="53"/>
      <c r="CQ21" s="54" t="str">
        <f>IFERROR(VLOOKUP($B21,BT$49:$CN$58,MAX($CQ$6:$DJ$6)+2-CQ$6,0)*CQ$7,"")</f>
        <v/>
      </c>
      <c r="CR21" s="54" t="str">
        <f>IFERROR(VLOOKUP($B21,BU$49:$CN$58,MAX($CQ$6:$DJ$6)+2-CR$6,0)*CR$7,"")</f>
        <v/>
      </c>
      <c r="CS21" s="54" t="str">
        <f>IFERROR(VLOOKUP($B21,BV$49:$CN$58,MAX($CQ$6:$DJ$6)+2-CS$6,0)*CS$7,"")</f>
        <v/>
      </c>
      <c r="CT21" s="54" t="str">
        <f>IFERROR(VLOOKUP($B21,BW$49:$CN$58,MAX($CQ$6:$DJ$6)+2-CT$6,0)*CT$7,"")</f>
        <v/>
      </c>
      <c r="CU21" s="54" t="str">
        <f>IFERROR(VLOOKUP($B21,BX$49:$CN$58,MAX($CQ$6:$DJ$6)+2-CU$6,0)*CU$7,"")</f>
        <v/>
      </c>
      <c r="CV21" s="54" t="str">
        <f>IFERROR(VLOOKUP($B21,BY$49:$CN$58,MAX($CQ$6:$DJ$6)+2-CV$6,0)*CV$7,"")</f>
        <v/>
      </c>
      <c r="CW21" s="54" t="str">
        <f>IFERROR(VLOOKUP($B21,BZ$49:$CN$58,MAX($CQ$6:$DJ$6)+2-CW$6,0)*CW$7,"")</f>
        <v/>
      </c>
      <c r="CX21" s="54" t="str">
        <f>IFERROR(VLOOKUP($B21,CA$49:$CN$58,MAX($CQ$6:$DJ$6)+2-CX$6,0)*CX$7,"")</f>
        <v/>
      </c>
      <c r="CY21" s="54" t="str">
        <f>IFERROR(VLOOKUP($B21,CB$49:$CN$58,MAX($CQ$6:$DJ$6)+2-CY$6,0)*CY$7,"")</f>
        <v/>
      </c>
      <c r="CZ21" s="54" t="str">
        <f>IFERROR(VLOOKUP($B21,CC$49:$CN$58,MAX($CQ$6:$DJ$6)+2-CZ$6,0)*CZ$7,"")</f>
        <v/>
      </c>
      <c r="DA21" s="54" t="str">
        <f>IFERROR(VLOOKUP($B21,CD$49:$CN$58,MAX($CQ$6:$DJ$6)+2-DA$6,0)*DA$7,"")</f>
        <v/>
      </c>
      <c r="DB21" s="54" t="str">
        <f>IFERROR(VLOOKUP($B21,CE$49:$CN$58,MAX($CQ$6:$DJ$6)+2-DB$6,0)*DB$7,"")</f>
        <v/>
      </c>
      <c r="DC21" s="54" t="str">
        <f>IFERROR(VLOOKUP($B21,CF$49:$CN$58,MAX($CQ$6:$DJ$6)+2-DC$6,0)*DC$7,"")</f>
        <v/>
      </c>
      <c r="DD21" s="54" t="str">
        <f>IFERROR(VLOOKUP($B21,CG$49:$CN$58,MAX($CQ$6:$DJ$6)+2-DD$6,0)*DD$7,"")</f>
        <v/>
      </c>
      <c r="DE21" s="54" t="str">
        <f>IFERROR(VLOOKUP($B21,CH$49:$CN$58,MAX($CQ$6:$DJ$6)+2-DE$6,0)*DE$7,"")</f>
        <v/>
      </c>
      <c r="DF21" s="54" t="str">
        <f>IFERROR(VLOOKUP($B21,CI$49:$CN$58,MAX($CQ$6:$DJ$6)+2-DF$6,0)*DF$7,"")</f>
        <v/>
      </c>
      <c r="DG21" s="54" t="str">
        <f>IFERROR(VLOOKUP($B21,CJ$49:$CN$58,MAX($CQ$6:$DJ$6)+2-DG$6,0)*DG$7,"")</f>
        <v/>
      </c>
      <c r="DH21" s="54" t="str">
        <f>IFERROR(VLOOKUP($B21,CK$49:$CN$58,MAX($CQ$6:$DJ$6)+2-DH$6,0)*DH$7,"")</f>
        <v/>
      </c>
      <c r="DI21" s="54" t="str">
        <f>IFERROR(VLOOKUP($B21,CL$49:$CN$58,MAX($CQ$6:$DJ$6)+2-DI$6,0)*DI$7,"")</f>
        <v/>
      </c>
      <c r="DJ21" s="54" t="str">
        <f>IFERROR(VLOOKUP($B21,CM$49:$CN$58,MAX($CQ$6:$DJ$6)+2-DJ$6,0)*DJ$7,"")</f>
        <v/>
      </c>
      <c r="DK21" s="55">
        <f t="shared" ref="DK9:DK47" si="18">SUM(CQ21:DJ21)</f>
        <v>0</v>
      </c>
      <c r="DM21" s="56" t="str">
        <f>IFERROR(VLOOKUP($B21,BT$60:$CN$69,MAX($BT$6:$CM$6)+2-DM$6,0)*DM$7,"")</f>
        <v/>
      </c>
      <c r="DN21" s="56" t="str">
        <f>IFERROR(VLOOKUP($B21,BU$60:$CN$69,MAX($BT$6:$CM$6)+2-DN$6,0)*DN$7,"")</f>
        <v/>
      </c>
      <c r="DO21" s="56" t="str">
        <f>IFERROR(VLOOKUP($B21,BV$60:$CN$69,MAX($BT$6:$CM$6)+2-DO$6,0)*DO$7,"")</f>
        <v/>
      </c>
      <c r="DP21" s="56" t="str">
        <f>IFERROR(VLOOKUP($B21,BW$60:$CN$69,MAX($BT$6:$CM$6)+2-DP$6,0)*DP$7,"")</f>
        <v/>
      </c>
      <c r="DQ21" s="56" t="str">
        <f>IFERROR(VLOOKUP($B21,BX$60:$CN$69,MAX($BT$6:$CM$6)+2-DQ$6,0)*DQ$7,"")</f>
        <v/>
      </c>
      <c r="DR21" s="56" t="str">
        <f>IFERROR(VLOOKUP($B21,BY$60:$CN$69,MAX($BT$6:$CM$6)+2-DR$6,0)*DR$7,"")</f>
        <v/>
      </c>
      <c r="DS21" s="56" t="str">
        <f>IFERROR(VLOOKUP($B21,BZ$60:$CN$69,MAX($BT$6:$CM$6)+2-DS$6,0)*DS$7,"")</f>
        <v/>
      </c>
      <c r="DT21" s="56" t="str">
        <f>IFERROR(VLOOKUP($B21,CA$60:$CN$69,MAX($BT$6:$CM$6)+2-DT$6,0)*DT$7,"")</f>
        <v/>
      </c>
      <c r="DU21" s="56" t="str">
        <f>IFERROR(VLOOKUP($B21,CB$60:$CN$69,MAX($BT$6:$CM$6)+2-DU$6,0)*DU$7,"")</f>
        <v/>
      </c>
      <c r="DV21" s="56" t="str">
        <f>IFERROR(VLOOKUP($B21,CC$60:$CN$69,MAX($BT$6:$CM$6)+2-DV$6,0)*DV$7,"")</f>
        <v/>
      </c>
      <c r="DW21" s="56" t="str">
        <f>IFERROR(VLOOKUP($B21,CD$60:$CN$69,MAX($BT$6:$CM$6)+2-DW$6,0)*DW$7,"")</f>
        <v/>
      </c>
      <c r="DX21" s="56" t="str">
        <f>IFERROR(VLOOKUP($B21,CE$60:$CN$69,MAX($BT$6:$CM$6)+2-DX$6,0)*DX$7,"")</f>
        <v/>
      </c>
      <c r="DY21" s="56" t="str">
        <f>IFERROR(VLOOKUP($B21,CF$60:$CN$69,MAX($BT$6:$CM$6)+2-DY$6,0)*DY$7,"")</f>
        <v/>
      </c>
      <c r="DZ21" s="56" t="str">
        <f>IFERROR(VLOOKUP($B21,CG$60:$CN$69,MAX($BT$6:$CM$6)+2-DZ$6,0)*DZ$7,"")</f>
        <v/>
      </c>
      <c r="EA21" s="56" t="str">
        <f>IFERROR(VLOOKUP($B21,CH$60:$CN$69,MAX($BT$6:$CM$6)+2-EA$6,0)*EA$7,"")</f>
        <v/>
      </c>
      <c r="EB21" s="56" t="str">
        <f>IFERROR(VLOOKUP($B21,CI$60:$CN$69,MAX($BT$6:$CM$6)+2-EB$6,0)*EB$7,"")</f>
        <v/>
      </c>
      <c r="EC21" s="56" t="str">
        <f>IFERROR(VLOOKUP($B21,CJ$60:$CN$69,MAX($BT$6:$CM$6)+2-EC$6,0)*EC$7,"")</f>
        <v/>
      </c>
      <c r="ED21" s="56" t="str">
        <f>IFERROR(VLOOKUP($B21,CK$60:$CN$69,MAX($BT$6:$CM$6)+2-ED$6,0)*ED$7,"")</f>
        <v/>
      </c>
      <c r="EE21" s="56" t="str">
        <f>IFERROR(VLOOKUP($B21,CL$60:$CN$69,MAX($BT$6:$CM$6)+2-EE$6,0)*EE$7,"")</f>
        <v/>
      </c>
      <c r="EF21" s="56" t="str">
        <f>IFERROR(VLOOKUP($B21,CM$60:$CN$69,MAX($BT$6:$CM$6)+2-EF$6,0)*EF$7,"")</f>
        <v/>
      </c>
      <c r="EG21" s="57">
        <f t="shared" ref="EG9:EG47" si="19">SUM(DM21:EF21)</f>
        <v>0</v>
      </c>
      <c r="EJ21" s="1">
        <v>14</v>
      </c>
      <c r="EL21" s="1">
        <v>14</v>
      </c>
      <c r="EN21" s="1">
        <v>14</v>
      </c>
      <c r="EP21" s="1">
        <v>14</v>
      </c>
    </row>
    <row r="22" spans="1:146" ht="18" hidden="1">
      <c r="A22" s="36" t="s">
        <v>41</v>
      </c>
      <c r="B22" s="37"/>
      <c r="C22" s="38"/>
      <c r="D22" s="39"/>
      <c r="E22" s="40"/>
      <c r="F22" s="41"/>
      <c r="G22" s="42"/>
      <c r="H22" s="43">
        <f t="shared" si="0"/>
        <v>0</v>
      </c>
      <c r="I22" s="43">
        <f t="shared" si="1"/>
        <v>0</v>
      </c>
      <c r="J22" s="43">
        <f t="shared" si="2"/>
        <v>0</v>
      </c>
      <c r="K22" s="43">
        <f t="shared" si="3"/>
        <v>0</v>
      </c>
      <c r="L22" s="43">
        <f t="shared" si="4"/>
        <v>0</v>
      </c>
      <c r="M22" s="43">
        <f t="shared" si="5"/>
        <v>0</v>
      </c>
      <c r="N22" s="43">
        <f t="shared" si="6"/>
        <v>0</v>
      </c>
      <c r="O22" s="44">
        <f t="shared" si="7"/>
        <v>0</v>
      </c>
      <c r="P22" s="45" t="str">
        <f t="shared" si="8"/>
        <v/>
      </c>
      <c r="Q22" s="45">
        <f t="shared" si="9"/>
        <v>0</v>
      </c>
      <c r="R22" s="46"/>
      <c r="S22" s="46" t="str">
        <f t="shared" si="10"/>
        <v/>
      </c>
      <c r="T22" s="46">
        <f t="shared" si="11"/>
        <v>0</v>
      </c>
      <c r="U22" s="47" t="str">
        <f>IFERROR(VLOOKUP($B22,U$3:$BN$5,MAX($U$6:$BM$6)+2-U$6,0),"")</f>
        <v/>
      </c>
      <c r="V22" s="47" t="str">
        <f>IFERROR(VLOOKUP($B22,V$3:$BN$5,MAX($U$6:$BM$6)+2-V$6,0),"")</f>
        <v/>
      </c>
      <c r="W22" s="47" t="str">
        <f>IFERROR(VLOOKUP($B22,W$3:$BN$5,MAX($U$6:$BM$6)+2-W$6,0),"")</f>
        <v/>
      </c>
      <c r="X22" s="47" t="str">
        <f>IFERROR(VLOOKUP($B22,X$3:$BN$5,MAX($U$6:$BM$6)+2-X$6,0),"")</f>
        <v/>
      </c>
      <c r="Y22" s="47" t="str">
        <f>IFERROR(VLOOKUP($B22,Y$3:$BN$5,MAX($U$6:$BM$6)+2-Y$6,0),"")</f>
        <v/>
      </c>
      <c r="Z22" s="47" t="str">
        <f>IFERROR(VLOOKUP($B22,Z$3:$BN$5,MAX($U$6:$BM$6)+2-Z$6,0),"")</f>
        <v/>
      </c>
      <c r="AA22" s="47" t="str">
        <f>IFERROR(VLOOKUP($B22,AA$3:$BN$5,MAX($U$6:$BM$6)+2-AA$6,0),"")</f>
        <v/>
      </c>
      <c r="AB22" s="47" t="str">
        <f>IFERROR(VLOOKUP($B22,AB$3:$BN$5,MAX($U$6:$BM$6)+2-AB$6,0),"")</f>
        <v/>
      </c>
      <c r="AC22" s="47" t="str">
        <f>IFERROR(VLOOKUP($B22,AC$3:$BN$5,MAX($U$6:$BM$6)+2-AC$6,0),"")</f>
        <v/>
      </c>
      <c r="AD22" s="47" t="str">
        <f>IFERROR(VLOOKUP($B22,AD$3:$BN$5,MAX($U$6:$BM$6)+2-AD$6,0),"")</f>
        <v/>
      </c>
      <c r="AE22" s="47" t="str">
        <f>IFERROR(VLOOKUP($B22,AE$3:$BN$5,MAX($U$6:$BM$6)+2-AE$6,0),"")</f>
        <v/>
      </c>
      <c r="AF22" s="47" t="str">
        <f>IFERROR(VLOOKUP($B22,AF$3:$BN$5,MAX($U$6:$BM$6)+2-AF$6,0),"")</f>
        <v/>
      </c>
      <c r="AG22" s="47" t="str">
        <f>IFERROR(VLOOKUP($B22,AG$3:$BN$5,MAX($U$6:$BM$6)+2-AG$6,0),"")</f>
        <v/>
      </c>
      <c r="AH22" s="47" t="str">
        <f>IFERROR(VLOOKUP($B22,AH$3:$BN$5,MAX($U$6:$BM$6)+2-AH$6,0),"")</f>
        <v/>
      </c>
      <c r="AI22" s="47" t="str">
        <f>IFERROR(VLOOKUP($B22,AI$3:$BN$5,MAX($U$6:$BM$6)+2-AI$6,0),"")</f>
        <v/>
      </c>
      <c r="AJ22" s="47" t="str">
        <f>IFERROR(VLOOKUP($B22,AJ$3:$BN$5,MAX($U$6:$BM$6)+2-AJ$6,0),"")</f>
        <v/>
      </c>
      <c r="AK22" s="47" t="str">
        <f>IFERROR(VLOOKUP($B22,AK$3:$BN$5,MAX($U$6:$BM$6)+2-AK$6,0),"")</f>
        <v/>
      </c>
      <c r="AL22" s="47" t="str">
        <f>IFERROR(VLOOKUP($B22,AL$3:$BN$5,MAX($U$6:$BM$6)+2-AL$6,0),"")</f>
        <v/>
      </c>
      <c r="AM22" s="47" t="str">
        <f>IFERROR(VLOOKUP($B22,AM$3:$BN$5,MAX($U$6:$BM$6)+2-AM$6,0),"")</f>
        <v/>
      </c>
      <c r="AN22" s="47" t="str">
        <f>IFERROR(VLOOKUP($B22,AN$3:$BN$5,MAX($U$6:$BM$6)+2-AN$6,0),"")</f>
        <v/>
      </c>
      <c r="AO22" s="47" t="str">
        <f>IFERROR(VLOOKUP($B22,AO$3:$BN$5,MAX($U$6:$BM$6)+2-AO$6,0),"")</f>
        <v/>
      </c>
      <c r="AP22" s="47" t="str">
        <f>IFERROR(VLOOKUP($B22,AP$3:$BN$5,MAX($U$6:$BM$6)+2-AP$6,0),"")</f>
        <v/>
      </c>
      <c r="AQ22" s="47" t="str">
        <f>IFERROR(VLOOKUP($B22,AQ$3:$BN$5,MAX($U$6:$BM$6)+2-AQ$6,0),"")</f>
        <v/>
      </c>
      <c r="AR22" s="47" t="str">
        <f>IFERROR(VLOOKUP($B22,AR$3:$BN$5,MAX($U$6:$BM$6)+2-AR$6,0),"")</f>
        <v/>
      </c>
      <c r="AS22" s="47" t="str">
        <f>IFERROR(VLOOKUP($B22,AS$3:$BN$5,MAX($U$6:$BM$6)+2-AS$6,0),"")</f>
        <v/>
      </c>
      <c r="AT22" s="47" t="str">
        <f>IFERROR(VLOOKUP($B22,AT$3:$BN$5,MAX($U$6:$BM$6)+2-AT$6,0),"")</f>
        <v/>
      </c>
      <c r="AU22" s="47" t="str">
        <f>IFERROR(VLOOKUP($B22,AU$3:$BN$5,MAX($U$6:$BM$6)+2-AU$6,0),"")</f>
        <v/>
      </c>
      <c r="AV22" s="47" t="str">
        <f>IFERROR(VLOOKUP($B22,AV$3:$BN$5,MAX($U$6:$BM$6)+2-AV$6,0),"")</f>
        <v/>
      </c>
      <c r="AW22" s="47" t="str">
        <f>IFERROR(VLOOKUP($B22,AW$3:$BN$5,MAX($U$6:$BM$6)+2-AW$6,0),"")</f>
        <v/>
      </c>
      <c r="AX22" s="47" t="str">
        <f>IFERROR(VLOOKUP($B22,AX$3:$BN$5,MAX($U$6:$BM$6)+2-AX$6,0),"")</f>
        <v/>
      </c>
      <c r="AY22" s="47" t="str">
        <f>IFERROR(VLOOKUP($B22,AY$3:$BN$5,MAX($U$6:$BM$6)+2-AY$6,0),"")</f>
        <v/>
      </c>
      <c r="AZ22" s="47" t="str">
        <f>IFERROR(VLOOKUP($B22,AZ$3:$BN$5,MAX($U$6:$BM$6)+2-AZ$6,0),"")</f>
        <v/>
      </c>
      <c r="BA22" s="47" t="str">
        <f>IFERROR(VLOOKUP($B22,BA$3:$BN$5,MAX($U$6:$BM$6)+2-BA$6,0),"")</f>
        <v/>
      </c>
      <c r="BB22" s="47" t="str">
        <f>IFERROR(VLOOKUP($B22,BB$3:$BN$5,MAX($U$6:$BM$6)+2-BB$6,0),"")</f>
        <v/>
      </c>
      <c r="BC22" s="47" t="str">
        <f>IFERROR(VLOOKUP($B22,BC$3:$BN$5,MAX($U$6:$BM$6)+2-BC$6,0),"")</f>
        <v/>
      </c>
      <c r="BD22" s="47" t="str">
        <f>IFERROR(VLOOKUP($B22,BD$3:$BN$5,MAX($U$6:$BM$6)+2-BD$6,0),"")</f>
        <v/>
      </c>
      <c r="BE22" s="47" t="str">
        <f>IFERROR(VLOOKUP($B22,BE$3:$BN$5,MAX($U$6:$BM$6)+2-BE$6,0),"")</f>
        <v/>
      </c>
      <c r="BF22" s="47" t="str">
        <f>IFERROR(VLOOKUP($B22,BF$3:$BN$5,MAX($U$6:$BM$6)+2-BF$6,0),"")</f>
        <v/>
      </c>
      <c r="BG22" s="47" t="str">
        <f>IFERROR(VLOOKUP($B22,BG$3:$BN$5,MAX($U$6:$BM$6)+2-BG$6,0),"")</f>
        <v/>
      </c>
      <c r="BH22" s="47" t="str">
        <f>IFERROR(VLOOKUP($B22,BH$3:$BN$5,MAX($U$6:$BM$6)+2-BH$6,0),"")</f>
        <v/>
      </c>
      <c r="BI22" s="47" t="str">
        <f>IFERROR(VLOOKUP($B22,BI$3:$BN$5,MAX($U$6:$BM$6)+2-BI$6,0),"")</f>
        <v/>
      </c>
      <c r="BJ22" s="47" t="str">
        <f>IFERROR(VLOOKUP($B22,BJ$3:$BN$5,MAX($U$6:$BM$6)+2-BJ$6,0),"")</f>
        <v/>
      </c>
      <c r="BK22" s="47" t="str">
        <f>IFERROR(VLOOKUP($B22,BK$3:$BN$5,MAX($U$6:$BM$6)+2-BK$6,0),"")</f>
        <v/>
      </c>
      <c r="BL22" s="47" t="str">
        <f>IFERROR(VLOOKUP($B22,BL$3:$BN$5,MAX($U$6:$BM$6)+2-BL$6,0),"")</f>
        <v/>
      </c>
      <c r="BM22" s="47" t="str">
        <f>IFERROR(VLOOKUP($B22,BM$3:$BN$5,MAX($U$6:$BM$6)+2-BM$6,0),"")</f>
        <v/>
      </c>
      <c r="BN22" s="46">
        <f t="shared" si="12"/>
        <v>0</v>
      </c>
      <c r="BO22" s="48" t="str">
        <f t="shared" si="13"/>
        <v/>
      </c>
      <c r="BP22" s="48" t="str">
        <f t="shared" si="14"/>
        <v/>
      </c>
      <c r="BQ22" s="49" t="str">
        <f t="shared" si="15"/>
        <v/>
      </c>
      <c r="BR22" s="50">
        <f t="shared" si="16"/>
        <v>0</v>
      </c>
      <c r="BS22" s="51">
        <f t="shared" si="17"/>
        <v>0</v>
      </c>
      <c r="BT22" s="52" t="str">
        <f>IFERROR(VLOOKUP($B22,BT$2:$CN$5,MAX($BT$6:$CM$6)+2-BT$6,0)*BT$7,"")</f>
        <v/>
      </c>
      <c r="BU22" s="52" t="str">
        <f>IFERROR(VLOOKUP($B22,BU$2:$CN$5,MAX($BT$6:$CM$6)+2-BU$6,0)*BU$7,"")</f>
        <v/>
      </c>
      <c r="BV22" s="52" t="str">
        <f>IFERROR(VLOOKUP($B22,BV$2:$CN$5,MAX($BT$6:$CM$6)+2-BV$6,0)*BV$7,"")</f>
        <v/>
      </c>
      <c r="BW22" s="52" t="str">
        <f>IFERROR(VLOOKUP($B22,BW$2:$CN$5,MAX($BT$6:$CM$6)+2-BW$6,0)*BW$7,"")</f>
        <v/>
      </c>
      <c r="BX22" s="52" t="str">
        <f>IFERROR(VLOOKUP($B22,BX$2:$CN$5,MAX($BT$6:$CM$6)+2-BX$6,0)*BX$7,"")</f>
        <v/>
      </c>
      <c r="BY22" s="52" t="str">
        <f>IFERROR(VLOOKUP($B22,BY$2:$CN$5,MAX($BT$6:$CM$6)+2-BY$6,0)*BY$7,"")</f>
        <v/>
      </c>
      <c r="BZ22" s="52" t="str">
        <f>IFERROR(VLOOKUP($B22,BZ$2:$CN$5,MAX($BT$6:$CM$6)+2-BZ$6,0)*BZ$7,"")</f>
        <v/>
      </c>
      <c r="CA22" s="52" t="str">
        <f>IFERROR(VLOOKUP($B22,CA$2:$CN$5,MAX($BT$6:$CM$6)+2-CA$6,0)*CA$7,"")</f>
        <v/>
      </c>
      <c r="CB22" s="52" t="str">
        <f>IFERROR(VLOOKUP($B22,CB$2:$CN$5,MAX($BT$6:$CM$6)+2-CB$6,0)*CB$7,"")</f>
        <v/>
      </c>
      <c r="CC22" s="52" t="str">
        <f>IFERROR(VLOOKUP($B22,CC$2:$CN$5,MAX($BT$6:$CM$6)+2-CC$6,0)*CC$7,"")</f>
        <v/>
      </c>
      <c r="CD22" s="52" t="str">
        <f>IFERROR(VLOOKUP($B22,CD$2:$CN$5,MAX($BT$6:$CM$6)+2-CD$6,0)*CD$7,"")</f>
        <v/>
      </c>
      <c r="CE22" s="52" t="str">
        <f>IFERROR(VLOOKUP($B22,CE$2:$CN$5,MAX($BT$6:$CM$6)+2-CE$6,0)*CE$7,"")</f>
        <v/>
      </c>
      <c r="CF22" s="52" t="str">
        <f>IFERROR(VLOOKUP($B22,CF$2:$CN$5,MAX($BT$6:$CM$6)+2-CF$6,0)*CF$7,"")</f>
        <v/>
      </c>
      <c r="CG22" s="52" t="str">
        <f>IFERROR(VLOOKUP($B22,CG$2:$CN$5,MAX($BT$6:$CM$6)+2-CG$6,0)*CG$7,"")</f>
        <v/>
      </c>
      <c r="CH22" s="52" t="str">
        <f>IFERROR(VLOOKUP($B22,CH$2:$CN$5,MAX($BT$6:$CM$6)+2-CH$6,0)*CH$7,"")</f>
        <v/>
      </c>
      <c r="CI22" s="52" t="str">
        <f>IFERROR(VLOOKUP($B22,CI$2:$CN$5,MAX($BT$6:$CM$6)+2-CI$6,0)*CI$7,"")</f>
        <v/>
      </c>
      <c r="CJ22" s="52" t="str">
        <f>IFERROR(VLOOKUP($B22,CJ$2:$CN$5,MAX($BT$6:$CM$6)+2-CJ$6,0)*CJ$7,"")</f>
        <v/>
      </c>
      <c r="CK22" s="52" t="str">
        <f>IFERROR(VLOOKUP($B22,CK$2:$CN$5,MAX($BT$6:$CM$6)+2-CK$6,0)*CK$7,"")</f>
        <v/>
      </c>
      <c r="CL22" s="52" t="str">
        <f>IFERROR(VLOOKUP($B22,CL$2:$CN$5,MAX($BT$6:$CM$6)+2-CL$6,0)*CL$7,"")</f>
        <v/>
      </c>
      <c r="CM22" s="52" t="str">
        <f>IFERROR(VLOOKUP($B22,CM$2:$CN$5,MAX($BT$6:$CM$6)+2-CM$6,0)*CM$7,"")</f>
        <v/>
      </c>
      <c r="CP22" s="53"/>
      <c r="CQ22" s="54" t="str">
        <f>IFERROR(VLOOKUP($B22,BT$49:$CN$58,MAX($CQ$6:$DJ$6)+2-CQ$6,0)*CQ$7,"")</f>
        <v/>
      </c>
      <c r="CR22" s="54" t="str">
        <f>IFERROR(VLOOKUP($B22,BU$49:$CN$58,MAX($CQ$6:$DJ$6)+2-CR$6,0)*CR$7,"")</f>
        <v/>
      </c>
      <c r="CS22" s="54" t="str">
        <f>IFERROR(VLOOKUP($B22,BV$49:$CN$58,MAX($CQ$6:$DJ$6)+2-CS$6,0)*CS$7,"")</f>
        <v/>
      </c>
      <c r="CT22" s="54" t="str">
        <f>IFERROR(VLOOKUP($B22,BW$49:$CN$58,MAX($CQ$6:$DJ$6)+2-CT$6,0)*CT$7,"")</f>
        <v/>
      </c>
      <c r="CU22" s="54" t="str">
        <f>IFERROR(VLOOKUP($B22,BX$49:$CN$58,MAX($CQ$6:$DJ$6)+2-CU$6,0)*CU$7,"")</f>
        <v/>
      </c>
      <c r="CV22" s="54" t="str">
        <f>IFERROR(VLOOKUP($B22,BY$49:$CN$58,MAX($CQ$6:$DJ$6)+2-CV$6,0)*CV$7,"")</f>
        <v/>
      </c>
      <c r="CW22" s="54" t="str">
        <f>IFERROR(VLOOKUP($B22,BZ$49:$CN$58,MAX($CQ$6:$DJ$6)+2-CW$6,0)*CW$7,"")</f>
        <v/>
      </c>
      <c r="CX22" s="54" t="str">
        <f>IFERROR(VLOOKUP($B22,CA$49:$CN$58,MAX($CQ$6:$DJ$6)+2-CX$6,0)*CX$7,"")</f>
        <v/>
      </c>
      <c r="CY22" s="54" t="str">
        <f>IFERROR(VLOOKUP($B22,CB$49:$CN$58,MAX($CQ$6:$DJ$6)+2-CY$6,0)*CY$7,"")</f>
        <v/>
      </c>
      <c r="CZ22" s="54" t="str">
        <f>IFERROR(VLOOKUP($B22,CC$49:$CN$58,MAX($CQ$6:$DJ$6)+2-CZ$6,0)*CZ$7,"")</f>
        <v/>
      </c>
      <c r="DA22" s="54" t="str">
        <f>IFERROR(VLOOKUP($B22,CD$49:$CN$58,MAX($CQ$6:$DJ$6)+2-DA$6,0)*DA$7,"")</f>
        <v/>
      </c>
      <c r="DB22" s="54" t="str">
        <f>IFERROR(VLOOKUP($B22,CE$49:$CN$58,MAX($CQ$6:$DJ$6)+2-DB$6,0)*DB$7,"")</f>
        <v/>
      </c>
      <c r="DC22" s="54" t="str">
        <f>IFERROR(VLOOKUP($B22,CF$49:$CN$58,MAX($CQ$6:$DJ$6)+2-DC$6,0)*DC$7,"")</f>
        <v/>
      </c>
      <c r="DD22" s="54" t="str">
        <f>IFERROR(VLOOKUP($B22,CG$49:$CN$58,MAX($CQ$6:$DJ$6)+2-DD$6,0)*DD$7,"")</f>
        <v/>
      </c>
      <c r="DE22" s="54" t="str">
        <f>IFERROR(VLOOKUP($B22,CH$49:$CN$58,MAX($CQ$6:$DJ$6)+2-DE$6,0)*DE$7,"")</f>
        <v/>
      </c>
      <c r="DF22" s="54" t="str">
        <f>IFERROR(VLOOKUP($B22,CI$49:$CN$58,MAX($CQ$6:$DJ$6)+2-DF$6,0)*DF$7,"")</f>
        <v/>
      </c>
      <c r="DG22" s="54" t="str">
        <f>IFERROR(VLOOKUP($B22,CJ$49:$CN$58,MAX($CQ$6:$DJ$6)+2-DG$6,0)*DG$7,"")</f>
        <v/>
      </c>
      <c r="DH22" s="54" t="str">
        <f>IFERROR(VLOOKUP($B22,CK$49:$CN$58,MAX($CQ$6:$DJ$6)+2-DH$6,0)*DH$7,"")</f>
        <v/>
      </c>
      <c r="DI22" s="54" t="str">
        <f>IFERROR(VLOOKUP($B22,CL$49:$CN$58,MAX($CQ$6:$DJ$6)+2-DI$6,0)*DI$7,"")</f>
        <v/>
      </c>
      <c r="DJ22" s="54" t="str">
        <f>IFERROR(VLOOKUP($B22,CM$49:$CN$58,MAX($CQ$6:$DJ$6)+2-DJ$6,0)*DJ$7,"")</f>
        <v/>
      </c>
      <c r="DK22" s="55">
        <f t="shared" si="18"/>
        <v>0</v>
      </c>
      <c r="DM22" s="56" t="str">
        <f>IFERROR(VLOOKUP($B22,BT$60:$CN$69,MAX($BT$6:$CM$6)+2-DM$6,0)*DM$7,"")</f>
        <v/>
      </c>
      <c r="DN22" s="56" t="str">
        <f>IFERROR(VLOOKUP($B22,BU$60:$CN$69,MAX($BT$6:$CM$6)+2-DN$6,0)*DN$7,"")</f>
        <v/>
      </c>
      <c r="DO22" s="56" t="str">
        <f>IFERROR(VLOOKUP($B22,BV$60:$CN$69,MAX($BT$6:$CM$6)+2-DO$6,0)*DO$7,"")</f>
        <v/>
      </c>
      <c r="DP22" s="56" t="str">
        <f>IFERROR(VLOOKUP($B22,BW$60:$CN$69,MAX($BT$6:$CM$6)+2-DP$6,0)*DP$7,"")</f>
        <v/>
      </c>
      <c r="DQ22" s="56" t="str">
        <f>IFERROR(VLOOKUP($B22,BX$60:$CN$69,MAX($BT$6:$CM$6)+2-DQ$6,0)*DQ$7,"")</f>
        <v/>
      </c>
      <c r="DR22" s="56" t="str">
        <f>IFERROR(VLOOKUP($B22,BY$60:$CN$69,MAX($BT$6:$CM$6)+2-DR$6,0)*DR$7,"")</f>
        <v/>
      </c>
      <c r="DS22" s="56" t="str">
        <f>IFERROR(VLOOKUP($B22,BZ$60:$CN$69,MAX($BT$6:$CM$6)+2-DS$6,0)*DS$7,"")</f>
        <v/>
      </c>
      <c r="DT22" s="56" t="str">
        <f>IFERROR(VLOOKUP($B22,CA$60:$CN$69,MAX($BT$6:$CM$6)+2-DT$6,0)*DT$7,"")</f>
        <v/>
      </c>
      <c r="DU22" s="56" t="str">
        <f>IFERROR(VLOOKUP($B22,CB$60:$CN$69,MAX($BT$6:$CM$6)+2-DU$6,0)*DU$7,"")</f>
        <v/>
      </c>
      <c r="DV22" s="56" t="str">
        <f>IFERROR(VLOOKUP($B22,CC$60:$CN$69,MAX($BT$6:$CM$6)+2-DV$6,0)*DV$7,"")</f>
        <v/>
      </c>
      <c r="DW22" s="56" t="str">
        <f>IFERROR(VLOOKUP($B22,CD$60:$CN$69,MAX($BT$6:$CM$6)+2-DW$6,0)*DW$7,"")</f>
        <v/>
      </c>
      <c r="DX22" s="56" t="str">
        <f>IFERROR(VLOOKUP($B22,CE$60:$CN$69,MAX($BT$6:$CM$6)+2-DX$6,0)*DX$7,"")</f>
        <v/>
      </c>
      <c r="DY22" s="56" t="str">
        <f>IFERROR(VLOOKUP($B22,CF$60:$CN$69,MAX($BT$6:$CM$6)+2-DY$6,0)*DY$7,"")</f>
        <v/>
      </c>
      <c r="DZ22" s="56" t="str">
        <f>IFERROR(VLOOKUP($B22,CG$60:$CN$69,MAX($BT$6:$CM$6)+2-DZ$6,0)*DZ$7,"")</f>
        <v/>
      </c>
      <c r="EA22" s="56" t="str">
        <f>IFERROR(VLOOKUP($B22,CH$60:$CN$69,MAX($BT$6:$CM$6)+2-EA$6,0)*EA$7,"")</f>
        <v/>
      </c>
      <c r="EB22" s="56" t="str">
        <f>IFERROR(VLOOKUP($B22,CI$60:$CN$69,MAX($BT$6:$CM$6)+2-EB$6,0)*EB$7,"")</f>
        <v/>
      </c>
      <c r="EC22" s="56" t="str">
        <f>IFERROR(VLOOKUP($B22,CJ$60:$CN$69,MAX($BT$6:$CM$6)+2-EC$6,0)*EC$7,"")</f>
        <v/>
      </c>
      <c r="ED22" s="56" t="str">
        <f>IFERROR(VLOOKUP($B22,CK$60:$CN$69,MAX($BT$6:$CM$6)+2-ED$6,0)*ED$7,"")</f>
        <v/>
      </c>
      <c r="EE22" s="56" t="str">
        <f>IFERROR(VLOOKUP($B22,CL$60:$CN$69,MAX($BT$6:$CM$6)+2-EE$6,0)*EE$7,"")</f>
        <v/>
      </c>
      <c r="EF22" s="56" t="str">
        <f>IFERROR(VLOOKUP($B22,CM$60:$CN$69,MAX($BT$6:$CM$6)+2-EF$6,0)*EF$7,"")</f>
        <v/>
      </c>
      <c r="EG22" s="57">
        <f t="shared" si="19"/>
        <v>0</v>
      </c>
      <c r="EJ22" s="1">
        <v>15</v>
      </c>
      <c r="EL22" s="1">
        <v>15</v>
      </c>
      <c r="EN22" s="1">
        <v>15</v>
      </c>
      <c r="EP22" s="1">
        <v>15</v>
      </c>
    </row>
    <row r="23" spans="1:146" ht="18" hidden="1">
      <c r="A23" s="36" t="s">
        <v>42</v>
      </c>
      <c r="B23" s="37"/>
      <c r="C23" s="58"/>
      <c r="D23" s="59"/>
      <c r="E23" s="59"/>
      <c r="F23" s="59"/>
      <c r="G23" s="37"/>
      <c r="H23" s="43">
        <f t="shared" si="0"/>
        <v>0</v>
      </c>
      <c r="I23" s="43">
        <f t="shared" si="1"/>
        <v>0</v>
      </c>
      <c r="J23" s="43">
        <f t="shared" si="2"/>
        <v>0</v>
      </c>
      <c r="K23" s="43">
        <f t="shared" si="3"/>
        <v>0</v>
      </c>
      <c r="L23" s="43">
        <f t="shared" si="4"/>
        <v>0</v>
      </c>
      <c r="M23" s="43">
        <f t="shared" si="5"/>
        <v>0</v>
      </c>
      <c r="N23" s="43">
        <f t="shared" si="6"/>
        <v>0</v>
      </c>
      <c r="O23" s="44">
        <f t="shared" si="7"/>
        <v>0</v>
      </c>
      <c r="P23" s="45" t="str">
        <f t="shared" si="8"/>
        <v/>
      </c>
      <c r="Q23" s="45">
        <f t="shared" si="9"/>
        <v>0</v>
      </c>
      <c r="R23" s="46"/>
      <c r="S23" s="46" t="str">
        <f t="shared" si="10"/>
        <v/>
      </c>
      <c r="T23" s="46">
        <f t="shared" si="11"/>
        <v>0</v>
      </c>
      <c r="U23" s="47" t="str">
        <f>IFERROR(VLOOKUP($B23,U$3:$BN$5,MAX($U$6:$BM$6)+2-U$6,0),"")</f>
        <v/>
      </c>
      <c r="V23" s="47" t="str">
        <f>IFERROR(VLOOKUP($B23,V$3:$BN$5,MAX($U$6:$BM$6)+2-V$6,0),"")</f>
        <v/>
      </c>
      <c r="W23" s="47" t="str">
        <f>IFERROR(VLOOKUP($B23,W$3:$BN$5,MAX($U$6:$BM$6)+2-W$6,0),"")</f>
        <v/>
      </c>
      <c r="X23" s="47" t="str">
        <f>IFERROR(VLOOKUP($B23,X$3:$BN$5,MAX($U$6:$BM$6)+2-X$6,0),"")</f>
        <v/>
      </c>
      <c r="Y23" s="47" t="str">
        <f>IFERROR(VLOOKUP($B23,Y$3:$BN$5,MAX($U$6:$BM$6)+2-Y$6,0),"")</f>
        <v/>
      </c>
      <c r="Z23" s="47" t="str">
        <f>IFERROR(VLOOKUP($B23,Z$3:$BN$5,MAX($U$6:$BM$6)+2-Z$6,0),"")</f>
        <v/>
      </c>
      <c r="AA23" s="47" t="str">
        <f>IFERROR(VLOOKUP($B23,AA$3:$BN$5,MAX($U$6:$BM$6)+2-AA$6,0),"")</f>
        <v/>
      </c>
      <c r="AB23" s="47" t="str">
        <f>IFERROR(VLOOKUP($B23,AB$3:$BN$5,MAX($U$6:$BM$6)+2-AB$6,0),"")</f>
        <v/>
      </c>
      <c r="AC23" s="47" t="str">
        <f>IFERROR(VLOOKUP($B23,AC$3:$BN$5,MAX($U$6:$BM$6)+2-AC$6,0),"")</f>
        <v/>
      </c>
      <c r="AD23" s="47" t="str">
        <f>IFERROR(VLOOKUP($B23,AD$3:$BN$5,MAX($U$6:$BM$6)+2-AD$6,0),"")</f>
        <v/>
      </c>
      <c r="AE23" s="47" t="str">
        <f>IFERROR(VLOOKUP($B23,AE$3:$BN$5,MAX($U$6:$BM$6)+2-AE$6,0),"")</f>
        <v/>
      </c>
      <c r="AF23" s="47" t="str">
        <f>IFERROR(VLOOKUP($B23,AF$3:$BN$5,MAX($U$6:$BM$6)+2-AF$6,0),"")</f>
        <v/>
      </c>
      <c r="AG23" s="47" t="str">
        <f>IFERROR(VLOOKUP($B23,AG$3:$BN$5,MAX($U$6:$BM$6)+2-AG$6,0),"")</f>
        <v/>
      </c>
      <c r="AH23" s="47" t="str">
        <f>IFERROR(VLOOKUP($B23,AH$3:$BN$5,MAX($U$6:$BM$6)+2-AH$6,0),"")</f>
        <v/>
      </c>
      <c r="AI23" s="47" t="str">
        <f>IFERROR(VLOOKUP($B23,AI$3:$BN$5,MAX($U$6:$BM$6)+2-AI$6,0),"")</f>
        <v/>
      </c>
      <c r="AJ23" s="47" t="str">
        <f>IFERROR(VLOOKUP($B23,AJ$3:$BN$5,MAX($U$6:$BM$6)+2-AJ$6,0),"")</f>
        <v/>
      </c>
      <c r="AK23" s="47" t="str">
        <f>IFERROR(VLOOKUP($B23,AK$3:$BN$5,MAX($U$6:$BM$6)+2-AK$6,0),"")</f>
        <v/>
      </c>
      <c r="AL23" s="47" t="str">
        <f>IFERROR(VLOOKUP($B23,AL$3:$BN$5,MAX($U$6:$BM$6)+2-AL$6,0),"")</f>
        <v/>
      </c>
      <c r="AM23" s="47" t="str">
        <f>IFERROR(VLOOKUP($B23,AM$3:$BN$5,MAX($U$6:$BM$6)+2-AM$6,0),"")</f>
        <v/>
      </c>
      <c r="AN23" s="47" t="str">
        <f>IFERROR(VLOOKUP($B23,AN$3:$BN$5,MAX($U$6:$BM$6)+2-AN$6,0),"")</f>
        <v/>
      </c>
      <c r="AO23" s="47" t="str">
        <f>IFERROR(VLOOKUP($B23,AO$3:$BN$5,MAX($U$6:$BM$6)+2-AO$6,0),"")</f>
        <v/>
      </c>
      <c r="AP23" s="47" t="str">
        <f>IFERROR(VLOOKUP($B23,AP$3:$BN$5,MAX($U$6:$BM$6)+2-AP$6,0),"")</f>
        <v/>
      </c>
      <c r="AQ23" s="47" t="str">
        <f>IFERROR(VLOOKUP($B23,AQ$3:$BN$5,MAX($U$6:$BM$6)+2-AQ$6,0),"")</f>
        <v/>
      </c>
      <c r="AR23" s="47" t="str">
        <f>IFERROR(VLOOKUP($B23,AR$3:$BN$5,MAX($U$6:$BM$6)+2-AR$6,0),"")</f>
        <v/>
      </c>
      <c r="AS23" s="47" t="str">
        <f>IFERROR(VLOOKUP($B23,AS$3:$BN$5,MAX($U$6:$BM$6)+2-AS$6,0),"")</f>
        <v/>
      </c>
      <c r="AT23" s="47" t="str">
        <f>IFERROR(VLOOKUP($B23,AT$3:$BN$5,MAX($U$6:$BM$6)+2-AT$6,0),"")</f>
        <v/>
      </c>
      <c r="AU23" s="47" t="str">
        <f>IFERROR(VLOOKUP($B23,AU$3:$BN$5,MAX($U$6:$BM$6)+2-AU$6,0),"")</f>
        <v/>
      </c>
      <c r="AV23" s="47" t="str">
        <f>IFERROR(VLOOKUP($B23,AV$3:$BN$5,MAX($U$6:$BM$6)+2-AV$6,0),"")</f>
        <v/>
      </c>
      <c r="AW23" s="47" t="str">
        <f>IFERROR(VLOOKUP($B23,AW$3:$BN$5,MAX($U$6:$BM$6)+2-AW$6,0),"")</f>
        <v/>
      </c>
      <c r="AX23" s="47" t="str">
        <f>IFERROR(VLOOKUP($B23,AX$3:$BN$5,MAX($U$6:$BM$6)+2-AX$6,0),"")</f>
        <v/>
      </c>
      <c r="AY23" s="47" t="str">
        <f>IFERROR(VLOOKUP($B23,AY$3:$BN$5,MAX($U$6:$BM$6)+2-AY$6,0),"")</f>
        <v/>
      </c>
      <c r="AZ23" s="47" t="str">
        <f>IFERROR(VLOOKUP($B23,AZ$3:$BN$5,MAX($U$6:$BM$6)+2-AZ$6,0),"")</f>
        <v/>
      </c>
      <c r="BA23" s="47" t="str">
        <f>IFERROR(VLOOKUP($B23,BA$3:$BN$5,MAX($U$6:$BM$6)+2-BA$6,0),"")</f>
        <v/>
      </c>
      <c r="BB23" s="47" t="str">
        <f>IFERROR(VLOOKUP($B23,BB$3:$BN$5,MAX($U$6:$BM$6)+2-BB$6,0),"")</f>
        <v/>
      </c>
      <c r="BC23" s="47" t="str">
        <f>IFERROR(VLOOKUP($B23,BC$3:$BN$5,MAX($U$6:$BM$6)+2-BC$6,0),"")</f>
        <v/>
      </c>
      <c r="BD23" s="47" t="str">
        <f>IFERROR(VLOOKUP($B23,BD$3:$BN$5,MAX($U$6:$BM$6)+2-BD$6,0),"")</f>
        <v/>
      </c>
      <c r="BE23" s="47" t="str">
        <f>IFERROR(VLOOKUP($B23,BE$3:$BN$5,MAX($U$6:$BM$6)+2-BE$6,0),"")</f>
        <v/>
      </c>
      <c r="BF23" s="47" t="str">
        <f>IFERROR(VLOOKUP($B23,BF$3:$BN$5,MAX($U$6:$BM$6)+2-BF$6,0),"")</f>
        <v/>
      </c>
      <c r="BG23" s="47" t="str">
        <f>IFERROR(VLOOKUP($B23,BG$3:$BN$5,MAX($U$6:$BM$6)+2-BG$6,0),"")</f>
        <v/>
      </c>
      <c r="BH23" s="47" t="str">
        <f>IFERROR(VLOOKUP($B23,BH$3:$BN$5,MAX($U$6:$BM$6)+2-BH$6,0),"")</f>
        <v/>
      </c>
      <c r="BI23" s="47" t="str">
        <f>IFERROR(VLOOKUP($B23,BI$3:$BN$5,MAX($U$6:$BM$6)+2-BI$6,0),"")</f>
        <v/>
      </c>
      <c r="BJ23" s="47" t="str">
        <f>IFERROR(VLOOKUP($B23,BJ$3:$BN$5,MAX($U$6:$BM$6)+2-BJ$6,0),"")</f>
        <v/>
      </c>
      <c r="BK23" s="47" t="str">
        <f>IFERROR(VLOOKUP($B23,BK$3:$BN$5,MAX($U$6:$BM$6)+2-BK$6,0),"")</f>
        <v/>
      </c>
      <c r="BL23" s="47" t="str">
        <f>IFERROR(VLOOKUP($B23,BL$3:$BN$5,MAX($U$6:$BM$6)+2-BL$6,0),"")</f>
        <v/>
      </c>
      <c r="BM23" s="47" t="str">
        <f>IFERROR(VLOOKUP($B23,BM$3:$BN$5,MAX($U$6:$BM$6)+2-BM$6,0),"")</f>
        <v/>
      </c>
      <c r="BN23" s="46">
        <f t="shared" si="12"/>
        <v>0</v>
      </c>
      <c r="BO23" s="48" t="str">
        <f t="shared" si="13"/>
        <v/>
      </c>
      <c r="BP23" s="48" t="str">
        <f t="shared" si="14"/>
        <v/>
      </c>
      <c r="BQ23" s="49" t="str">
        <f t="shared" si="15"/>
        <v/>
      </c>
      <c r="BR23" s="50">
        <f t="shared" si="16"/>
        <v>0</v>
      </c>
      <c r="BS23" s="51">
        <f t="shared" si="17"/>
        <v>0</v>
      </c>
      <c r="BT23" s="52" t="str">
        <f>IFERROR(VLOOKUP($B23,BT$2:$CN$5,MAX($BT$6:$CM$6)+2-BT$6,0)*BT$7,"")</f>
        <v/>
      </c>
      <c r="BU23" s="52" t="str">
        <f>IFERROR(VLOOKUP($B23,BU$2:$CN$5,MAX($BT$6:$CM$6)+2-BU$6,0)*BU$7,"")</f>
        <v/>
      </c>
      <c r="BV23" s="52" t="str">
        <f>IFERROR(VLOOKUP($B23,BV$2:$CN$5,MAX($BT$6:$CM$6)+2-BV$6,0)*BV$7,"")</f>
        <v/>
      </c>
      <c r="BW23" s="52" t="str">
        <f>IFERROR(VLOOKUP($B23,BW$2:$CN$5,MAX($BT$6:$CM$6)+2-BW$6,0)*BW$7,"")</f>
        <v/>
      </c>
      <c r="BX23" s="52" t="str">
        <f>IFERROR(VLOOKUP($B23,BX$2:$CN$5,MAX($BT$6:$CM$6)+2-BX$6,0)*BX$7,"")</f>
        <v/>
      </c>
      <c r="BY23" s="52" t="str">
        <f>IFERROR(VLOOKUP($B23,BY$2:$CN$5,MAX($BT$6:$CM$6)+2-BY$6,0)*BY$7,"")</f>
        <v/>
      </c>
      <c r="BZ23" s="52" t="str">
        <f>IFERROR(VLOOKUP($B23,BZ$2:$CN$5,MAX($BT$6:$CM$6)+2-BZ$6,0)*BZ$7,"")</f>
        <v/>
      </c>
      <c r="CA23" s="52" t="str">
        <f>IFERROR(VLOOKUP($B23,CA$2:$CN$5,MAX($BT$6:$CM$6)+2-CA$6,0)*CA$7,"")</f>
        <v/>
      </c>
      <c r="CB23" s="52" t="str">
        <f>IFERROR(VLOOKUP($B23,CB$2:$CN$5,MAX($BT$6:$CM$6)+2-CB$6,0)*CB$7,"")</f>
        <v/>
      </c>
      <c r="CC23" s="52" t="str">
        <f>IFERROR(VLOOKUP($B23,CC$2:$CN$5,MAX($BT$6:$CM$6)+2-CC$6,0)*CC$7,"")</f>
        <v/>
      </c>
      <c r="CD23" s="52" t="str">
        <f>IFERROR(VLOOKUP($B23,CD$2:$CN$5,MAX($BT$6:$CM$6)+2-CD$6,0)*CD$7,"")</f>
        <v/>
      </c>
      <c r="CE23" s="52" t="str">
        <f>IFERROR(VLOOKUP($B23,CE$2:$CN$5,MAX($BT$6:$CM$6)+2-CE$6,0)*CE$7,"")</f>
        <v/>
      </c>
      <c r="CF23" s="52" t="str">
        <f>IFERROR(VLOOKUP($B23,CF$2:$CN$5,MAX($BT$6:$CM$6)+2-CF$6,0)*CF$7,"")</f>
        <v/>
      </c>
      <c r="CG23" s="52" t="str">
        <f>IFERROR(VLOOKUP($B23,CG$2:$CN$5,MAX($BT$6:$CM$6)+2-CG$6,0)*CG$7,"")</f>
        <v/>
      </c>
      <c r="CH23" s="52" t="str">
        <f>IFERROR(VLOOKUP($B23,CH$2:$CN$5,MAX($BT$6:$CM$6)+2-CH$6,0)*CH$7,"")</f>
        <v/>
      </c>
      <c r="CI23" s="52" t="str">
        <f>IFERROR(VLOOKUP($B23,CI$2:$CN$5,MAX($BT$6:$CM$6)+2-CI$6,0)*CI$7,"")</f>
        <v/>
      </c>
      <c r="CJ23" s="52" t="str">
        <f>IFERROR(VLOOKUP($B23,CJ$2:$CN$5,MAX($BT$6:$CM$6)+2-CJ$6,0)*CJ$7,"")</f>
        <v/>
      </c>
      <c r="CK23" s="52" t="str">
        <f>IFERROR(VLOOKUP($B23,CK$2:$CN$5,MAX($BT$6:$CM$6)+2-CK$6,0)*CK$7,"")</f>
        <v/>
      </c>
      <c r="CL23" s="52" t="str">
        <f>IFERROR(VLOOKUP($B23,CL$2:$CN$5,MAX($BT$6:$CM$6)+2-CL$6,0)*CL$7,"")</f>
        <v/>
      </c>
      <c r="CM23" s="52" t="str">
        <f>IFERROR(VLOOKUP($B23,CM$2:$CN$5,MAX($BT$6:$CM$6)+2-CM$6,0)*CM$7,"")</f>
        <v/>
      </c>
      <c r="CP23" s="53"/>
      <c r="CQ23" s="54" t="str">
        <f>IFERROR(VLOOKUP($B23,BT$49:$CN$58,MAX($CQ$6:$DJ$6)+2-CQ$6,0)*CQ$7,"")</f>
        <v/>
      </c>
      <c r="CR23" s="54" t="str">
        <f>IFERROR(VLOOKUP($B23,BU$49:$CN$58,MAX($CQ$6:$DJ$6)+2-CR$6,0)*CR$7,"")</f>
        <v/>
      </c>
      <c r="CS23" s="54" t="str">
        <f>IFERROR(VLOOKUP($B23,BV$49:$CN$58,MAX($CQ$6:$DJ$6)+2-CS$6,0)*CS$7,"")</f>
        <v/>
      </c>
      <c r="CT23" s="54" t="str">
        <f>IFERROR(VLOOKUP($B23,BW$49:$CN$58,MAX($CQ$6:$DJ$6)+2-CT$6,0)*CT$7,"")</f>
        <v/>
      </c>
      <c r="CU23" s="54" t="str">
        <f>IFERROR(VLOOKUP($B23,BX$49:$CN$58,MAX($CQ$6:$DJ$6)+2-CU$6,0)*CU$7,"")</f>
        <v/>
      </c>
      <c r="CV23" s="54" t="str">
        <f>IFERROR(VLOOKUP($B23,BY$49:$CN$58,MAX($CQ$6:$DJ$6)+2-CV$6,0)*CV$7,"")</f>
        <v/>
      </c>
      <c r="CW23" s="54" t="str">
        <f>IFERROR(VLOOKUP($B23,BZ$49:$CN$58,MAX($CQ$6:$DJ$6)+2-CW$6,0)*CW$7,"")</f>
        <v/>
      </c>
      <c r="CX23" s="54" t="str">
        <f>IFERROR(VLOOKUP($B23,CA$49:$CN$58,MAX($CQ$6:$DJ$6)+2-CX$6,0)*CX$7,"")</f>
        <v/>
      </c>
      <c r="CY23" s="54" t="str">
        <f>IFERROR(VLOOKUP($B23,CB$49:$CN$58,MAX($CQ$6:$DJ$6)+2-CY$6,0)*CY$7,"")</f>
        <v/>
      </c>
      <c r="CZ23" s="54" t="str">
        <f>IFERROR(VLOOKUP($B23,CC$49:$CN$58,MAX($CQ$6:$DJ$6)+2-CZ$6,0)*CZ$7,"")</f>
        <v/>
      </c>
      <c r="DA23" s="54" t="str">
        <f>IFERROR(VLOOKUP($B23,CD$49:$CN$58,MAX($CQ$6:$DJ$6)+2-DA$6,0)*DA$7,"")</f>
        <v/>
      </c>
      <c r="DB23" s="54" t="str">
        <f>IFERROR(VLOOKUP($B23,CE$49:$CN$58,MAX($CQ$6:$DJ$6)+2-DB$6,0)*DB$7,"")</f>
        <v/>
      </c>
      <c r="DC23" s="54" t="str">
        <f>IFERROR(VLOOKUP($B23,CF$49:$CN$58,MAX($CQ$6:$DJ$6)+2-DC$6,0)*DC$7,"")</f>
        <v/>
      </c>
      <c r="DD23" s="54" t="str">
        <f>IFERROR(VLOOKUP($B23,CG$49:$CN$58,MAX($CQ$6:$DJ$6)+2-DD$6,0)*DD$7,"")</f>
        <v/>
      </c>
      <c r="DE23" s="54" t="str">
        <f>IFERROR(VLOOKUP($B23,CH$49:$CN$58,MAX($CQ$6:$DJ$6)+2-DE$6,0)*DE$7,"")</f>
        <v/>
      </c>
      <c r="DF23" s="54" t="str">
        <f>IFERROR(VLOOKUP($B23,CI$49:$CN$58,MAX($CQ$6:$DJ$6)+2-DF$6,0)*DF$7,"")</f>
        <v/>
      </c>
      <c r="DG23" s="54" t="str">
        <f>IFERROR(VLOOKUP($B23,CJ$49:$CN$58,MAX($CQ$6:$DJ$6)+2-DG$6,0)*DG$7,"")</f>
        <v/>
      </c>
      <c r="DH23" s="54" t="str">
        <f>IFERROR(VLOOKUP($B23,CK$49:$CN$58,MAX($CQ$6:$DJ$6)+2-DH$6,0)*DH$7,"")</f>
        <v/>
      </c>
      <c r="DI23" s="54" t="str">
        <f>IFERROR(VLOOKUP($B23,CL$49:$CN$58,MAX($CQ$6:$DJ$6)+2-DI$6,0)*DI$7,"")</f>
        <v/>
      </c>
      <c r="DJ23" s="54" t="str">
        <f>IFERROR(VLOOKUP($B23,CM$49:$CN$58,MAX($CQ$6:$DJ$6)+2-DJ$6,0)*DJ$7,"")</f>
        <v/>
      </c>
      <c r="DK23" s="55">
        <f t="shared" si="18"/>
        <v>0</v>
      </c>
      <c r="DM23" s="56" t="str">
        <f>IFERROR(VLOOKUP($B23,BT$60:$CN$69,MAX($BT$6:$CM$6)+2-DM$6,0)*DM$7,"")</f>
        <v/>
      </c>
      <c r="DN23" s="56" t="str">
        <f>IFERROR(VLOOKUP($B23,BU$60:$CN$69,MAX($BT$6:$CM$6)+2-DN$6,0)*DN$7,"")</f>
        <v/>
      </c>
      <c r="DO23" s="56" t="str">
        <f>IFERROR(VLOOKUP($B23,BV$60:$CN$69,MAX($BT$6:$CM$6)+2-DO$6,0)*DO$7,"")</f>
        <v/>
      </c>
      <c r="DP23" s="56" t="str">
        <f>IFERROR(VLOOKUP($B23,BW$60:$CN$69,MAX($BT$6:$CM$6)+2-DP$6,0)*DP$7,"")</f>
        <v/>
      </c>
      <c r="DQ23" s="56" t="str">
        <f>IFERROR(VLOOKUP($B23,BX$60:$CN$69,MAX($BT$6:$CM$6)+2-DQ$6,0)*DQ$7,"")</f>
        <v/>
      </c>
      <c r="DR23" s="56" t="str">
        <f>IFERROR(VLOOKUP($B23,BY$60:$CN$69,MAX($BT$6:$CM$6)+2-DR$6,0)*DR$7,"")</f>
        <v/>
      </c>
      <c r="DS23" s="56" t="str">
        <f>IFERROR(VLOOKUP($B23,BZ$60:$CN$69,MAX($BT$6:$CM$6)+2-DS$6,0)*DS$7,"")</f>
        <v/>
      </c>
      <c r="DT23" s="56" t="str">
        <f>IFERROR(VLOOKUP($B23,CA$60:$CN$69,MAX($BT$6:$CM$6)+2-DT$6,0)*DT$7,"")</f>
        <v/>
      </c>
      <c r="DU23" s="56" t="str">
        <f>IFERROR(VLOOKUP($B23,CB$60:$CN$69,MAX($BT$6:$CM$6)+2-DU$6,0)*DU$7,"")</f>
        <v/>
      </c>
      <c r="DV23" s="56" t="str">
        <f>IFERROR(VLOOKUP($B23,CC$60:$CN$69,MAX($BT$6:$CM$6)+2-DV$6,0)*DV$7,"")</f>
        <v/>
      </c>
      <c r="DW23" s="56" t="str">
        <f>IFERROR(VLOOKUP($B23,CD$60:$CN$69,MAX($BT$6:$CM$6)+2-DW$6,0)*DW$7,"")</f>
        <v/>
      </c>
      <c r="DX23" s="56" t="str">
        <f>IFERROR(VLOOKUP($B23,CE$60:$CN$69,MAX($BT$6:$CM$6)+2-DX$6,0)*DX$7,"")</f>
        <v/>
      </c>
      <c r="DY23" s="56" t="str">
        <f>IFERROR(VLOOKUP($B23,CF$60:$CN$69,MAX($BT$6:$CM$6)+2-DY$6,0)*DY$7,"")</f>
        <v/>
      </c>
      <c r="DZ23" s="56" t="str">
        <f>IFERROR(VLOOKUP($B23,CG$60:$CN$69,MAX($BT$6:$CM$6)+2-DZ$6,0)*DZ$7,"")</f>
        <v/>
      </c>
      <c r="EA23" s="56" t="str">
        <f>IFERROR(VLOOKUP($B23,CH$60:$CN$69,MAX($BT$6:$CM$6)+2-EA$6,0)*EA$7,"")</f>
        <v/>
      </c>
      <c r="EB23" s="56" t="str">
        <f>IFERROR(VLOOKUP($B23,CI$60:$CN$69,MAX($BT$6:$CM$6)+2-EB$6,0)*EB$7,"")</f>
        <v/>
      </c>
      <c r="EC23" s="56" t="str">
        <f>IFERROR(VLOOKUP($B23,CJ$60:$CN$69,MAX($BT$6:$CM$6)+2-EC$6,0)*EC$7,"")</f>
        <v/>
      </c>
      <c r="ED23" s="56" t="str">
        <f>IFERROR(VLOOKUP($B23,CK$60:$CN$69,MAX($BT$6:$CM$6)+2-ED$6,0)*ED$7,"")</f>
        <v/>
      </c>
      <c r="EE23" s="56" t="str">
        <f>IFERROR(VLOOKUP($B23,CL$60:$CN$69,MAX($BT$6:$CM$6)+2-EE$6,0)*EE$7,"")</f>
        <v/>
      </c>
      <c r="EF23" s="56" t="str">
        <f>IFERROR(VLOOKUP($B23,CM$60:$CN$69,MAX($BT$6:$CM$6)+2-EF$6,0)*EF$7,"")</f>
        <v/>
      </c>
      <c r="EG23" s="57">
        <f t="shared" si="19"/>
        <v>0</v>
      </c>
      <c r="EJ23" s="1">
        <v>16</v>
      </c>
      <c r="EL23" s="1">
        <v>16</v>
      </c>
      <c r="EN23" s="1">
        <v>16</v>
      </c>
      <c r="EP23" s="1">
        <v>16</v>
      </c>
    </row>
    <row r="24" spans="1:146" ht="18" hidden="1">
      <c r="A24" s="36" t="s">
        <v>43</v>
      </c>
      <c r="B24" s="37"/>
      <c r="C24" s="60"/>
      <c r="D24" s="61"/>
      <c r="E24" s="61"/>
      <c r="F24" s="61"/>
      <c r="G24" s="37"/>
      <c r="H24" s="43">
        <f t="shared" si="0"/>
        <v>0</v>
      </c>
      <c r="I24" s="43">
        <f t="shared" si="1"/>
        <v>0</v>
      </c>
      <c r="J24" s="43">
        <f t="shared" si="2"/>
        <v>0</v>
      </c>
      <c r="K24" s="43">
        <f t="shared" si="3"/>
        <v>0</v>
      </c>
      <c r="L24" s="43">
        <f t="shared" si="4"/>
        <v>0</v>
      </c>
      <c r="M24" s="43">
        <f t="shared" si="5"/>
        <v>0</v>
      </c>
      <c r="N24" s="43">
        <f t="shared" si="6"/>
        <v>0</v>
      </c>
      <c r="O24" s="44">
        <f t="shared" si="7"/>
        <v>0</v>
      </c>
      <c r="P24" s="45" t="str">
        <f t="shared" si="8"/>
        <v/>
      </c>
      <c r="Q24" s="45">
        <f t="shared" si="9"/>
        <v>0</v>
      </c>
      <c r="R24" s="46"/>
      <c r="S24" s="46" t="str">
        <f t="shared" si="10"/>
        <v/>
      </c>
      <c r="T24" s="46">
        <f t="shared" si="11"/>
        <v>0</v>
      </c>
      <c r="U24" s="47" t="str">
        <f>IFERROR(VLOOKUP($B24,U$3:$BN$5,MAX($U$6:$BM$6)+2-U$6,0),"")</f>
        <v/>
      </c>
      <c r="V24" s="47" t="str">
        <f>IFERROR(VLOOKUP($B24,V$3:$BN$5,MAX($U$6:$BM$6)+2-V$6,0),"")</f>
        <v/>
      </c>
      <c r="W24" s="47" t="str">
        <f>IFERROR(VLOOKUP($B24,W$3:$BN$5,MAX($U$6:$BM$6)+2-W$6,0),"")</f>
        <v/>
      </c>
      <c r="X24" s="47" t="str">
        <f>IFERROR(VLOOKUP($B24,X$3:$BN$5,MAX($U$6:$BM$6)+2-X$6,0),"")</f>
        <v/>
      </c>
      <c r="Y24" s="47" t="str">
        <f>IFERROR(VLOOKUP($B24,Y$3:$BN$5,MAX($U$6:$BM$6)+2-Y$6,0),"")</f>
        <v/>
      </c>
      <c r="Z24" s="47" t="str">
        <f>IFERROR(VLOOKUP($B24,Z$3:$BN$5,MAX($U$6:$BM$6)+2-Z$6,0),"")</f>
        <v/>
      </c>
      <c r="AA24" s="47" t="str">
        <f>IFERROR(VLOOKUP($B24,AA$3:$BN$5,MAX($U$6:$BM$6)+2-AA$6,0),"")</f>
        <v/>
      </c>
      <c r="AB24" s="47" t="str">
        <f>IFERROR(VLOOKUP($B24,AB$3:$BN$5,MAX($U$6:$BM$6)+2-AB$6,0),"")</f>
        <v/>
      </c>
      <c r="AC24" s="47" t="str">
        <f>IFERROR(VLOOKUP($B24,AC$3:$BN$5,MAX($U$6:$BM$6)+2-AC$6,0),"")</f>
        <v/>
      </c>
      <c r="AD24" s="47" t="str">
        <f>IFERROR(VLOOKUP($B24,AD$3:$BN$5,MAX($U$6:$BM$6)+2-AD$6,0),"")</f>
        <v/>
      </c>
      <c r="AE24" s="47" t="str">
        <f>IFERROR(VLOOKUP($B24,AE$3:$BN$5,MAX($U$6:$BM$6)+2-AE$6,0),"")</f>
        <v/>
      </c>
      <c r="AF24" s="47" t="str">
        <f>IFERROR(VLOOKUP($B24,AF$3:$BN$5,MAX($U$6:$BM$6)+2-AF$6,0),"")</f>
        <v/>
      </c>
      <c r="AG24" s="47" t="str">
        <f>IFERROR(VLOOKUP($B24,AG$3:$BN$5,MAX($U$6:$BM$6)+2-AG$6,0),"")</f>
        <v/>
      </c>
      <c r="AH24" s="47" t="str">
        <f>IFERROR(VLOOKUP($B24,AH$3:$BN$5,MAX($U$6:$BM$6)+2-AH$6,0),"")</f>
        <v/>
      </c>
      <c r="AI24" s="47" t="str">
        <f>IFERROR(VLOOKUP($B24,AI$3:$BN$5,MAX($U$6:$BM$6)+2-AI$6,0),"")</f>
        <v/>
      </c>
      <c r="AJ24" s="47" t="str">
        <f>IFERROR(VLOOKUP($B24,AJ$3:$BN$5,MAX($U$6:$BM$6)+2-AJ$6,0),"")</f>
        <v/>
      </c>
      <c r="AK24" s="47" t="str">
        <f>IFERROR(VLOOKUP($B24,AK$3:$BN$5,MAX($U$6:$BM$6)+2-AK$6,0),"")</f>
        <v/>
      </c>
      <c r="AL24" s="47" t="str">
        <f>IFERROR(VLOOKUP($B24,AL$3:$BN$5,MAX($U$6:$BM$6)+2-AL$6,0),"")</f>
        <v/>
      </c>
      <c r="AM24" s="47" t="str">
        <f>IFERROR(VLOOKUP($B24,AM$3:$BN$5,MAX($U$6:$BM$6)+2-AM$6,0),"")</f>
        <v/>
      </c>
      <c r="AN24" s="47" t="str">
        <f>IFERROR(VLOOKUP($B24,AN$3:$BN$5,MAX($U$6:$BM$6)+2-AN$6,0),"")</f>
        <v/>
      </c>
      <c r="AO24" s="47" t="str">
        <f>IFERROR(VLOOKUP($B24,AO$3:$BN$5,MAX($U$6:$BM$6)+2-AO$6,0),"")</f>
        <v/>
      </c>
      <c r="AP24" s="47" t="str">
        <f>IFERROR(VLOOKUP($B24,AP$3:$BN$5,MAX($U$6:$BM$6)+2-AP$6,0),"")</f>
        <v/>
      </c>
      <c r="AQ24" s="47" t="str">
        <f>IFERROR(VLOOKUP($B24,AQ$3:$BN$5,MAX($U$6:$BM$6)+2-AQ$6,0),"")</f>
        <v/>
      </c>
      <c r="AR24" s="47" t="str">
        <f>IFERROR(VLOOKUP($B24,AR$3:$BN$5,MAX($U$6:$BM$6)+2-AR$6,0),"")</f>
        <v/>
      </c>
      <c r="AS24" s="47" t="str">
        <f>IFERROR(VLOOKUP($B24,AS$3:$BN$5,MAX($U$6:$BM$6)+2-AS$6,0),"")</f>
        <v/>
      </c>
      <c r="AT24" s="47" t="str">
        <f>IFERROR(VLOOKUP($B24,AT$3:$BN$5,MAX($U$6:$BM$6)+2-AT$6,0),"")</f>
        <v/>
      </c>
      <c r="AU24" s="47" t="str">
        <f>IFERROR(VLOOKUP($B24,AU$3:$BN$5,MAX($U$6:$BM$6)+2-AU$6,0),"")</f>
        <v/>
      </c>
      <c r="AV24" s="47" t="str">
        <f>IFERROR(VLOOKUP($B24,AV$3:$BN$5,MAX($U$6:$BM$6)+2-AV$6,0),"")</f>
        <v/>
      </c>
      <c r="AW24" s="47" t="str">
        <f>IFERROR(VLOOKUP($B24,AW$3:$BN$5,MAX($U$6:$BM$6)+2-AW$6,0),"")</f>
        <v/>
      </c>
      <c r="AX24" s="47" t="str">
        <f>IFERROR(VLOOKUP($B24,AX$3:$BN$5,MAX($U$6:$BM$6)+2-AX$6,0),"")</f>
        <v/>
      </c>
      <c r="AY24" s="47" t="str">
        <f>IFERROR(VLOOKUP($B24,AY$3:$BN$5,MAX($U$6:$BM$6)+2-AY$6,0),"")</f>
        <v/>
      </c>
      <c r="AZ24" s="47" t="str">
        <f>IFERROR(VLOOKUP($B24,AZ$3:$BN$5,MAX($U$6:$BM$6)+2-AZ$6,0),"")</f>
        <v/>
      </c>
      <c r="BA24" s="47" t="str">
        <f>IFERROR(VLOOKUP($B24,BA$3:$BN$5,MAX($U$6:$BM$6)+2-BA$6,0),"")</f>
        <v/>
      </c>
      <c r="BB24" s="47" t="str">
        <f>IFERROR(VLOOKUP($B24,BB$3:$BN$5,MAX($U$6:$BM$6)+2-BB$6,0),"")</f>
        <v/>
      </c>
      <c r="BC24" s="47" t="str">
        <f>IFERROR(VLOOKUP($B24,BC$3:$BN$5,MAX($U$6:$BM$6)+2-BC$6,0),"")</f>
        <v/>
      </c>
      <c r="BD24" s="47" t="str">
        <f>IFERROR(VLOOKUP($B24,BD$3:$BN$5,MAX($U$6:$BM$6)+2-BD$6,0),"")</f>
        <v/>
      </c>
      <c r="BE24" s="47" t="str">
        <f>IFERROR(VLOOKUP($B24,BE$3:$BN$5,MAX($U$6:$BM$6)+2-BE$6,0),"")</f>
        <v/>
      </c>
      <c r="BF24" s="47" t="str">
        <f>IFERROR(VLOOKUP($B24,BF$3:$BN$5,MAX($U$6:$BM$6)+2-BF$6,0),"")</f>
        <v/>
      </c>
      <c r="BG24" s="47" t="str">
        <f>IFERROR(VLOOKUP($B24,BG$3:$BN$5,MAX($U$6:$BM$6)+2-BG$6,0),"")</f>
        <v/>
      </c>
      <c r="BH24" s="47" t="str">
        <f>IFERROR(VLOOKUP($B24,BH$3:$BN$5,MAX($U$6:$BM$6)+2-BH$6,0),"")</f>
        <v/>
      </c>
      <c r="BI24" s="47" t="str">
        <f>IFERROR(VLOOKUP($B24,BI$3:$BN$5,MAX($U$6:$BM$6)+2-BI$6,0),"")</f>
        <v/>
      </c>
      <c r="BJ24" s="47" t="str">
        <f>IFERROR(VLOOKUP($B24,BJ$3:$BN$5,MAX($U$6:$BM$6)+2-BJ$6,0),"")</f>
        <v/>
      </c>
      <c r="BK24" s="47" t="str">
        <f>IFERROR(VLOOKUP($B24,BK$3:$BN$5,MAX($U$6:$BM$6)+2-BK$6,0),"")</f>
        <v/>
      </c>
      <c r="BL24" s="47" t="str">
        <f>IFERROR(VLOOKUP($B24,BL$3:$BN$5,MAX($U$6:$BM$6)+2-BL$6,0),"")</f>
        <v/>
      </c>
      <c r="BM24" s="47" t="str">
        <f>IFERROR(VLOOKUP($B24,BM$3:$BN$5,MAX($U$6:$BM$6)+2-BM$6,0),"")</f>
        <v/>
      </c>
      <c r="BN24" s="46">
        <f t="shared" si="12"/>
        <v>0</v>
      </c>
      <c r="BO24" s="48" t="str">
        <f t="shared" si="13"/>
        <v/>
      </c>
      <c r="BP24" s="48" t="str">
        <f t="shared" si="14"/>
        <v/>
      </c>
      <c r="BQ24" s="49" t="str">
        <f t="shared" si="15"/>
        <v/>
      </c>
      <c r="BR24" s="50">
        <f t="shared" si="16"/>
        <v>0</v>
      </c>
      <c r="BS24" s="51">
        <f t="shared" si="17"/>
        <v>0</v>
      </c>
      <c r="BT24" s="52" t="str">
        <f>IFERROR(VLOOKUP($B24,BT$2:$CN$5,MAX($BT$6:$CM$6)+2-BT$6,0)*BT$7,"")</f>
        <v/>
      </c>
      <c r="BU24" s="52" t="str">
        <f>IFERROR(VLOOKUP($B24,BU$2:$CN$5,MAX($BT$6:$CM$6)+2-BU$6,0)*BU$7,"")</f>
        <v/>
      </c>
      <c r="BV24" s="52" t="str">
        <f>IFERROR(VLOOKUP($B24,BV$2:$CN$5,MAX($BT$6:$CM$6)+2-BV$6,0)*BV$7,"")</f>
        <v/>
      </c>
      <c r="BW24" s="52" t="str">
        <f>IFERROR(VLOOKUP($B24,BW$2:$CN$5,MAX($BT$6:$CM$6)+2-BW$6,0)*BW$7,"")</f>
        <v/>
      </c>
      <c r="BX24" s="52" t="str">
        <f>IFERROR(VLOOKUP($B24,BX$2:$CN$5,MAX($BT$6:$CM$6)+2-BX$6,0)*BX$7,"")</f>
        <v/>
      </c>
      <c r="BY24" s="52" t="str">
        <f>IFERROR(VLOOKUP($B24,BY$2:$CN$5,MAX($BT$6:$CM$6)+2-BY$6,0)*BY$7,"")</f>
        <v/>
      </c>
      <c r="BZ24" s="52" t="str">
        <f>IFERROR(VLOOKUP($B24,BZ$2:$CN$5,MAX($BT$6:$CM$6)+2-BZ$6,0)*BZ$7,"")</f>
        <v/>
      </c>
      <c r="CA24" s="52" t="str">
        <f>IFERROR(VLOOKUP($B24,CA$2:$CN$5,MAX($BT$6:$CM$6)+2-CA$6,0)*CA$7,"")</f>
        <v/>
      </c>
      <c r="CB24" s="52" t="str">
        <f>IFERROR(VLOOKUP($B24,CB$2:$CN$5,MAX($BT$6:$CM$6)+2-CB$6,0)*CB$7,"")</f>
        <v/>
      </c>
      <c r="CC24" s="52" t="str">
        <f>IFERROR(VLOOKUP($B24,CC$2:$CN$5,MAX($BT$6:$CM$6)+2-CC$6,0)*CC$7,"")</f>
        <v/>
      </c>
      <c r="CD24" s="52" t="str">
        <f>IFERROR(VLOOKUP($B24,CD$2:$CN$5,MAX($BT$6:$CM$6)+2-CD$6,0)*CD$7,"")</f>
        <v/>
      </c>
      <c r="CE24" s="52" t="str">
        <f>IFERROR(VLOOKUP($B24,CE$2:$CN$5,MAX($BT$6:$CM$6)+2-CE$6,0)*CE$7,"")</f>
        <v/>
      </c>
      <c r="CF24" s="52" t="str">
        <f>IFERROR(VLOOKUP($B24,CF$2:$CN$5,MAX($BT$6:$CM$6)+2-CF$6,0)*CF$7,"")</f>
        <v/>
      </c>
      <c r="CG24" s="52" t="str">
        <f>IFERROR(VLOOKUP($B24,CG$2:$CN$5,MAX($BT$6:$CM$6)+2-CG$6,0)*CG$7,"")</f>
        <v/>
      </c>
      <c r="CH24" s="52" t="str">
        <f>IFERROR(VLOOKUP($B24,CH$2:$CN$5,MAX($BT$6:$CM$6)+2-CH$6,0)*CH$7,"")</f>
        <v/>
      </c>
      <c r="CI24" s="52" t="str">
        <f>IFERROR(VLOOKUP($B24,CI$2:$CN$5,MAX($BT$6:$CM$6)+2-CI$6,0)*CI$7,"")</f>
        <v/>
      </c>
      <c r="CJ24" s="52" t="str">
        <f>IFERROR(VLOOKUP($B24,CJ$2:$CN$5,MAX($BT$6:$CM$6)+2-CJ$6,0)*CJ$7,"")</f>
        <v/>
      </c>
      <c r="CK24" s="52" t="str">
        <f>IFERROR(VLOOKUP($B24,CK$2:$CN$5,MAX($BT$6:$CM$6)+2-CK$6,0)*CK$7,"")</f>
        <v/>
      </c>
      <c r="CL24" s="52" t="str">
        <f>IFERROR(VLOOKUP($B24,CL$2:$CN$5,MAX($BT$6:$CM$6)+2-CL$6,0)*CL$7,"")</f>
        <v/>
      </c>
      <c r="CM24" s="52" t="str">
        <f>IFERROR(VLOOKUP($B24,CM$2:$CN$5,MAX($BT$6:$CM$6)+2-CM$6,0)*CM$7,"")</f>
        <v/>
      </c>
      <c r="CP24" s="53"/>
      <c r="CQ24" s="54" t="str">
        <f>IFERROR(VLOOKUP($B24,BT$49:$CN$58,MAX($CQ$6:$DJ$6)+2-CQ$6,0)*CQ$7,"")</f>
        <v/>
      </c>
      <c r="CR24" s="54" t="str">
        <f>IFERROR(VLOOKUP($B24,BU$49:$CN$58,MAX($CQ$6:$DJ$6)+2-CR$6,0)*CR$7,"")</f>
        <v/>
      </c>
      <c r="CS24" s="54" t="str">
        <f>IFERROR(VLOOKUP($B24,BV$49:$CN$58,MAX($CQ$6:$DJ$6)+2-CS$6,0)*CS$7,"")</f>
        <v/>
      </c>
      <c r="CT24" s="54" t="str">
        <f>IFERROR(VLOOKUP($B24,BW$49:$CN$58,MAX($CQ$6:$DJ$6)+2-CT$6,0)*CT$7,"")</f>
        <v/>
      </c>
      <c r="CU24" s="54" t="str">
        <f>IFERROR(VLOOKUP($B24,BX$49:$CN$58,MAX($CQ$6:$DJ$6)+2-CU$6,0)*CU$7,"")</f>
        <v/>
      </c>
      <c r="CV24" s="54" t="str">
        <f>IFERROR(VLOOKUP($B24,BY$49:$CN$58,MAX($CQ$6:$DJ$6)+2-CV$6,0)*CV$7,"")</f>
        <v/>
      </c>
      <c r="CW24" s="54" t="str">
        <f>IFERROR(VLOOKUP($B24,BZ$49:$CN$58,MAX($CQ$6:$DJ$6)+2-CW$6,0)*CW$7,"")</f>
        <v/>
      </c>
      <c r="CX24" s="54" t="str">
        <f>IFERROR(VLOOKUP($B24,CA$49:$CN$58,MAX($CQ$6:$DJ$6)+2-CX$6,0)*CX$7,"")</f>
        <v/>
      </c>
      <c r="CY24" s="54" t="str">
        <f>IFERROR(VLOOKUP($B24,CB$49:$CN$58,MAX($CQ$6:$DJ$6)+2-CY$6,0)*CY$7,"")</f>
        <v/>
      </c>
      <c r="CZ24" s="54" t="str">
        <f>IFERROR(VLOOKUP($B24,CC$49:$CN$58,MAX($CQ$6:$DJ$6)+2-CZ$6,0)*CZ$7,"")</f>
        <v/>
      </c>
      <c r="DA24" s="54" t="str">
        <f>IFERROR(VLOOKUP($B24,CD$49:$CN$58,MAX($CQ$6:$DJ$6)+2-DA$6,0)*DA$7,"")</f>
        <v/>
      </c>
      <c r="DB24" s="54" t="str">
        <f>IFERROR(VLOOKUP($B24,CE$49:$CN$58,MAX($CQ$6:$DJ$6)+2-DB$6,0)*DB$7,"")</f>
        <v/>
      </c>
      <c r="DC24" s="54" t="str">
        <f>IFERROR(VLOOKUP($B24,CF$49:$CN$58,MAX($CQ$6:$DJ$6)+2-DC$6,0)*DC$7,"")</f>
        <v/>
      </c>
      <c r="DD24" s="54" t="str">
        <f>IFERROR(VLOOKUP($B24,CG$49:$CN$58,MAX($CQ$6:$DJ$6)+2-DD$6,0)*DD$7,"")</f>
        <v/>
      </c>
      <c r="DE24" s="54" t="str">
        <f>IFERROR(VLOOKUP($B24,CH$49:$CN$58,MAX($CQ$6:$DJ$6)+2-DE$6,0)*DE$7,"")</f>
        <v/>
      </c>
      <c r="DF24" s="54" t="str">
        <f>IFERROR(VLOOKUP($B24,CI$49:$CN$58,MAX($CQ$6:$DJ$6)+2-DF$6,0)*DF$7,"")</f>
        <v/>
      </c>
      <c r="DG24" s="54" t="str">
        <f>IFERROR(VLOOKUP($B24,CJ$49:$CN$58,MAX($CQ$6:$DJ$6)+2-DG$6,0)*DG$7,"")</f>
        <v/>
      </c>
      <c r="DH24" s="54" t="str">
        <f>IFERROR(VLOOKUP($B24,CK$49:$CN$58,MAX($CQ$6:$DJ$6)+2-DH$6,0)*DH$7,"")</f>
        <v/>
      </c>
      <c r="DI24" s="54" t="str">
        <f>IFERROR(VLOOKUP($B24,CL$49:$CN$58,MAX($CQ$6:$DJ$6)+2-DI$6,0)*DI$7,"")</f>
        <v/>
      </c>
      <c r="DJ24" s="54" t="str">
        <f>IFERROR(VLOOKUP($B24,CM$49:$CN$58,MAX($CQ$6:$DJ$6)+2-DJ$6,0)*DJ$7,"")</f>
        <v/>
      </c>
      <c r="DK24" s="55">
        <f t="shared" si="18"/>
        <v>0</v>
      </c>
      <c r="DM24" s="56" t="str">
        <f>IFERROR(VLOOKUP($B24,BT$60:$CN$69,MAX($BT$6:$CM$6)+2-DM$6,0)*DM$7,"")</f>
        <v/>
      </c>
      <c r="DN24" s="56" t="str">
        <f>IFERROR(VLOOKUP($B24,BU$60:$CN$69,MAX($BT$6:$CM$6)+2-DN$6,0)*DN$7,"")</f>
        <v/>
      </c>
      <c r="DO24" s="56" t="str">
        <f>IFERROR(VLOOKUP($B24,BV$60:$CN$69,MAX($BT$6:$CM$6)+2-DO$6,0)*DO$7,"")</f>
        <v/>
      </c>
      <c r="DP24" s="56" t="str">
        <f>IFERROR(VLOOKUP($B24,BW$60:$CN$69,MAX($BT$6:$CM$6)+2-DP$6,0)*DP$7,"")</f>
        <v/>
      </c>
      <c r="DQ24" s="56" t="str">
        <f>IFERROR(VLOOKUP($B24,BX$60:$CN$69,MAX($BT$6:$CM$6)+2-DQ$6,0)*DQ$7,"")</f>
        <v/>
      </c>
      <c r="DR24" s="56" t="str">
        <f>IFERROR(VLOOKUP($B24,BY$60:$CN$69,MAX($BT$6:$CM$6)+2-DR$6,0)*DR$7,"")</f>
        <v/>
      </c>
      <c r="DS24" s="56" t="str">
        <f>IFERROR(VLOOKUP($B24,BZ$60:$CN$69,MAX($BT$6:$CM$6)+2-DS$6,0)*DS$7,"")</f>
        <v/>
      </c>
      <c r="DT24" s="56" t="str">
        <f>IFERROR(VLOOKUP($B24,CA$60:$CN$69,MAX($BT$6:$CM$6)+2-DT$6,0)*DT$7,"")</f>
        <v/>
      </c>
      <c r="DU24" s="56" t="str">
        <f>IFERROR(VLOOKUP($B24,CB$60:$CN$69,MAX($BT$6:$CM$6)+2-DU$6,0)*DU$7,"")</f>
        <v/>
      </c>
      <c r="DV24" s="56" t="str">
        <f>IFERROR(VLOOKUP($B24,CC$60:$CN$69,MAX($BT$6:$CM$6)+2-DV$6,0)*DV$7,"")</f>
        <v/>
      </c>
      <c r="DW24" s="56" t="str">
        <f>IFERROR(VLOOKUP($B24,CD$60:$CN$69,MAX($BT$6:$CM$6)+2-DW$6,0)*DW$7,"")</f>
        <v/>
      </c>
      <c r="DX24" s="56" t="str">
        <f>IFERROR(VLOOKUP($B24,CE$60:$CN$69,MAX($BT$6:$CM$6)+2-DX$6,0)*DX$7,"")</f>
        <v/>
      </c>
      <c r="DY24" s="56" t="str">
        <f>IFERROR(VLOOKUP($B24,CF$60:$CN$69,MAX($BT$6:$CM$6)+2-DY$6,0)*DY$7,"")</f>
        <v/>
      </c>
      <c r="DZ24" s="56" t="str">
        <f>IFERROR(VLOOKUP($B24,CG$60:$CN$69,MAX($BT$6:$CM$6)+2-DZ$6,0)*DZ$7,"")</f>
        <v/>
      </c>
      <c r="EA24" s="56" t="str">
        <f>IFERROR(VLOOKUP($B24,CH$60:$CN$69,MAX($BT$6:$CM$6)+2-EA$6,0)*EA$7,"")</f>
        <v/>
      </c>
      <c r="EB24" s="56" t="str">
        <f>IFERROR(VLOOKUP($B24,CI$60:$CN$69,MAX($BT$6:$CM$6)+2-EB$6,0)*EB$7,"")</f>
        <v/>
      </c>
      <c r="EC24" s="56" t="str">
        <f>IFERROR(VLOOKUP($B24,CJ$60:$CN$69,MAX($BT$6:$CM$6)+2-EC$6,0)*EC$7,"")</f>
        <v/>
      </c>
      <c r="ED24" s="56" t="str">
        <f>IFERROR(VLOOKUP($B24,CK$60:$CN$69,MAX($BT$6:$CM$6)+2-ED$6,0)*ED$7,"")</f>
        <v/>
      </c>
      <c r="EE24" s="56" t="str">
        <f>IFERROR(VLOOKUP($B24,CL$60:$CN$69,MAX($BT$6:$CM$6)+2-EE$6,0)*EE$7,"")</f>
        <v/>
      </c>
      <c r="EF24" s="56" t="str">
        <f>IFERROR(VLOOKUP($B24,CM$60:$CN$69,MAX($BT$6:$CM$6)+2-EF$6,0)*EF$7,"")</f>
        <v/>
      </c>
      <c r="EG24" s="57">
        <f t="shared" si="19"/>
        <v>0</v>
      </c>
      <c r="EJ24" s="1">
        <v>17</v>
      </c>
      <c r="EL24" s="1">
        <v>17</v>
      </c>
      <c r="EN24" s="1">
        <v>17</v>
      </c>
      <c r="EP24" s="1">
        <v>17</v>
      </c>
    </row>
    <row r="25" spans="1:146" ht="18" hidden="1">
      <c r="A25" s="36" t="s">
        <v>44</v>
      </c>
      <c r="B25" s="37"/>
      <c r="C25" s="58"/>
      <c r="D25" s="59"/>
      <c r="E25" s="59"/>
      <c r="F25" s="59"/>
      <c r="G25" s="37"/>
      <c r="H25" s="43">
        <f t="shared" si="0"/>
        <v>0</v>
      </c>
      <c r="I25" s="43">
        <f t="shared" si="1"/>
        <v>0</v>
      </c>
      <c r="J25" s="43">
        <f t="shared" si="2"/>
        <v>0</v>
      </c>
      <c r="K25" s="43">
        <f t="shared" si="3"/>
        <v>0</v>
      </c>
      <c r="L25" s="43">
        <f t="shared" si="4"/>
        <v>0</v>
      </c>
      <c r="M25" s="43">
        <f t="shared" si="5"/>
        <v>0</v>
      </c>
      <c r="N25" s="43">
        <f t="shared" si="6"/>
        <v>0</v>
      </c>
      <c r="O25" s="44">
        <f t="shared" si="7"/>
        <v>0</v>
      </c>
      <c r="P25" s="45" t="str">
        <f t="shared" si="8"/>
        <v/>
      </c>
      <c r="Q25" s="45">
        <f t="shared" si="9"/>
        <v>0</v>
      </c>
      <c r="R25" s="46"/>
      <c r="S25" s="46" t="str">
        <f t="shared" si="10"/>
        <v/>
      </c>
      <c r="T25" s="46">
        <f t="shared" si="11"/>
        <v>0</v>
      </c>
      <c r="U25" s="47" t="str">
        <f>IFERROR(VLOOKUP($B25,U$3:$BN$5,MAX($U$6:$BM$6)+2-U$6,0),"")</f>
        <v/>
      </c>
      <c r="V25" s="47" t="str">
        <f>IFERROR(VLOOKUP($B25,V$3:$BN$5,MAX($U$6:$BM$6)+2-V$6,0),"")</f>
        <v/>
      </c>
      <c r="W25" s="47" t="str">
        <f>IFERROR(VLOOKUP($B25,W$3:$BN$5,MAX($U$6:$BM$6)+2-W$6,0),"")</f>
        <v/>
      </c>
      <c r="X25" s="47" t="str">
        <f>IFERROR(VLOOKUP($B25,X$3:$BN$5,MAX($U$6:$BM$6)+2-X$6,0),"")</f>
        <v/>
      </c>
      <c r="Y25" s="47" t="str">
        <f>IFERROR(VLOOKUP($B25,Y$3:$BN$5,MAX($U$6:$BM$6)+2-Y$6,0),"")</f>
        <v/>
      </c>
      <c r="Z25" s="47" t="str">
        <f>IFERROR(VLOOKUP($B25,Z$3:$BN$5,MAX($U$6:$BM$6)+2-Z$6,0),"")</f>
        <v/>
      </c>
      <c r="AA25" s="47" t="str">
        <f>IFERROR(VLOOKUP($B25,AA$3:$BN$5,MAX($U$6:$BM$6)+2-AA$6,0),"")</f>
        <v/>
      </c>
      <c r="AB25" s="47" t="str">
        <f>IFERROR(VLOOKUP($B25,AB$3:$BN$5,MAX($U$6:$BM$6)+2-AB$6,0),"")</f>
        <v/>
      </c>
      <c r="AC25" s="47" t="str">
        <f>IFERROR(VLOOKUP($B25,AC$3:$BN$5,MAX($U$6:$BM$6)+2-AC$6,0),"")</f>
        <v/>
      </c>
      <c r="AD25" s="47" t="str">
        <f>IFERROR(VLOOKUP($B25,AD$3:$BN$5,MAX($U$6:$BM$6)+2-AD$6,0),"")</f>
        <v/>
      </c>
      <c r="AE25" s="47" t="str">
        <f>IFERROR(VLOOKUP($B25,AE$3:$BN$5,MAX($U$6:$BM$6)+2-AE$6,0),"")</f>
        <v/>
      </c>
      <c r="AF25" s="47" t="str">
        <f>IFERROR(VLOOKUP($B25,AF$3:$BN$5,MAX($U$6:$BM$6)+2-AF$6,0),"")</f>
        <v/>
      </c>
      <c r="AG25" s="47" t="str">
        <f>IFERROR(VLOOKUP($B25,AG$3:$BN$5,MAX($U$6:$BM$6)+2-AG$6,0),"")</f>
        <v/>
      </c>
      <c r="AH25" s="47" t="str">
        <f>IFERROR(VLOOKUP($B25,AH$3:$BN$5,MAX($U$6:$BM$6)+2-AH$6,0),"")</f>
        <v/>
      </c>
      <c r="AI25" s="47" t="str">
        <f>IFERROR(VLOOKUP($B25,AI$3:$BN$5,MAX($U$6:$BM$6)+2-AI$6,0),"")</f>
        <v/>
      </c>
      <c r="AJ25" s="47" t="str">
        <f>IFERROR(VLOOKUP($B25,AJ$3:$BN$5,MAX($U$6:$BM$6)+2-AJ$6,0),"")</f>
        <v/>
      </c>
      <c r="AK25" s="47" t="str">
        <f>IFERROR(VLOOKUP($B25,AK$3:$BN$5,MAX($U$6:$BM$6)+2-AK$6,0),"")</f>
        <v/>
      </c>
      <c r="AL25" s="47" t="str">
        <f>IFERROR(VLOOKUP($B25,AL$3:$BN$5,MAX($U$6:$BM$6)+2-AL$6,0),"")</f>
        <v/>
      </c>
      <c r="AM25" s="47" t="str">
        <f>IFERROR(VLOOKUP($B25,AM$3:$BN$5,MAX($U$6:$BM$6)+2-AM$6,0),"")</f>
        <v/>
      </c>
      <c r="AN25" s="47" t="str">
        <f>IFERROR(VLOOKUP($B25,AN$3:$BN$5,MAX($U$6:$BM$6)+2-AN$6,0),"")</f>
        <v/>
      </c>
      <c r="AO25" s="47" t="str">
        <f>IFERROR(VLOOKUP($B25,AO$3:$BN$5,MAX($U$6:$BM$6)+2-AO$6,0),"")</f>
        <v/>
      </c>
      <c r="AP25" s="47" t="str">
        <f>IFERROR(VLOOKUP($B25,AP$3:$BN$5,MAX($U$6:$BM$6)+2-AP$6,0),"")</f>
        <v/>
      </c>
      <c r="AQ25" s="47" t="str">
        <f>IFERROR(VLOOKUP($B25,AQ$3:$BN$5,MAX($U$6:$BM$6)+2-AQ$6,0),"")</f>
        <v/>
      </c>
      <c r="AR25" s="47" t="str">
        <f>IFERROR(VLOOKUP($B25,AR$3:$BN$5,MAX($U$6:$BM$6)+2-AR$6,0),"")</f>
        <v/>
      </c>
      <c r="AS25" s="47" t="str">
        <f>IFERROR(VLOOKUP($B25,AS$3:$BN$5,MAX($U$6:$BM$6)+2-AS$6,0),"")</f>
        <v/>
      </c>
      <c r="AT25" s="47" t="str">
        <f>IFERROR(VLOOKUP($B25,AT$3:$BN$5,MAX($U$6:$BM$6)+2-AT$6,0),"")</f>
        <v/>
      </c>
      <c r="AU25" s="47" t="str">
        <f>IFERROR(VLOOKUP($B25,AU$3:$BN$5,MAX($U$6:$BM$6)+2-AU$6,0),"")</f>
        <v/>
      </c>
      <c r="AV25" s="47" t="str">
        <f>IFERROR(VLOOKUP($B25,AV$3:$BN$5,MAX($U$6:$BM$6)+2-AV$6,0),"")</f>
        <v/>
      </c>
      <c r="AW25" s="47" t="str">
        <f>IFERROR(VLOOKUP($B25,AW$3:$BN$5,MAX($U$6:$BM$6)+2-AW$6,0),"")</f>
        <v/>
      </c>
      <c r="AX25" s="47" t="str">
        <f>IFERROR(VLOOKUP($B25,AX$3:$BN$5,MAX($U$6:$BM$6)+2-AX$6,0),"")</f>
        <v/>
      </c>
      <c r="AY25" s="47" t="str">
        <f>IFERROR(VLOOKUP($B25,AY$3:$BN$5,MAX($U$6:$BM$6)+2-AY$6,0),"")</f>
        <v/>
      </c>
      <c r="AZ25" s="47" t="str">
        <f>IFERROR(VLOOKUP($B25,AZ$3:$BN$5,MAX($U$6:$BM$6)+2-AZ$6,0),"")</f>
        <v/>
      </c>
      <c r="BA25" s="47" t="str">
        <f>IFERROR(VLOOKUP($B25,BA$3:$BN$5,MAX($U$6:$BM$6)+2-BA$6,0),"")</f>
        <v/>
      </c>
      <c r="BB25" s="47" t="str">
        <f>IFERROR(VLOOKUP($B25,BB$3:$BN$5,MAX($U$6:$BM$6)+2-BB$6,0),"")</f>
        <v/>
      </c>
      <c r="BC25" s="47" t="str">
        <f>IFERROR(VLOOKUP($B25,BC$3:$BN$5,MAX($U$6:$BM$6)+2-BC$6,0),"")</f>
        <v/>
      </c>
      <c r="BD25" s="47" t="str">
        <f>IFERROR(VLOOKUP($B25,BD$3:$BN$5,MAX($U$6:$BM$6)+2-BD$6,0),"")</f>
        <v/>
      </c>
      <c r="BE25" s="47" t="str">
        <f>IFERROR(VLOOKUP($B25,BE$3:$BN$5,MAX($U$6:$BM$6)+2-BE$6,0),"")</f>
        <v/>
      </c>
      <c r="BF25" s="47" t="str">
        <f>IFERROR(VLOOKUP($B25,BF$3:$BN$5,MAX($U$6:$BM$6)+2-BF$6,0),"")</f>
        <v/>
      </c>
      <c r="BG25" s="47" t="str">
        <f>IFERROR(VLOOKUP($B25,BG$3:$BN$5,MAX($U$6:$BM$6)+2-BG$6,0),"")</f>
        <v/>
      </c>
      <c r="BH25" s="47" t="str">
        <f>IFERROR(VLOOKUP($B25,BH$3:$BN$5,MAX($U$6:$BM$6)+2-BH$6,0),"")</f>
        <v/>
      </c>
      <c r="BI25" s="47" t="str">
        <f>IFERROR(VLOOKUP($B25,BI$3:$BN$5,MAX($U$6:$BM$6)+2-BI$6,0),"")</f>
        <v/>
      </c>
      <c r="BJ25" s="47" t="str">
        <f>IFERROR(VLOOKUP($B25,BJ$3:$BN$5,MAX($U$6:$BM$6)+2-BJ$6,0),"")</f>
        <v/>
      </c>
      <c r="BK25" s="47" t="str">
        <f>IFERROR(VLOOKUP($B25,BK$3:$BN$5,MAX($U$6:$BM$6)+2-BK$6,0),"")</f>
        <v/>
      </c>
      <c r="BL25" s="47" t="str">
        <f>IFERROR(VLOOKUP($B25,BL$3:$BN$5,MAX($U$6:$BM$6)+2-BL$6,0),"")</f>
        <v/>
      </c>
      <c r="BM25" s="47" t="str">
        <f>IFERROR(VLOOKUP($B25,BM$3:$BN$5,MAX($U$6:$BM$6)+2-BM$6,0),"")</f>
        <v/>
      </c>
      <c r="BN25" s="46">
        <f t="shared" si="12"/>
        <v>0</v>
      </c>
      <c r="BO25" s="48" t="str">
        <f t="shared" si="13"/>
        <v/>
      </c>
      <c r="BP25" s="48" t="str">
        <f t="shared" si="14"/>
        <v/>
      </c>
      <c r="BQ25" s="49" t="str">
        <f t="shared" si="15"/>
        <v/>
      </c>
      <c r="BR25" s="50">
        <f t="shared" si="16"/>
        <v>0</v>
      </c>
      <c r="BS25" s="51">
        <f t="shared" si="17"/>
        <v>0</v>
      </c>
      <c r="BT25" s="52" t="str">
        <f>IFERROR(VLOOKUP($B25,BT$2:$CN$5,MAX($BT$6:$CM$6)+2-BT$6,0)*BT$7,"")</f>
        <v/>
      </c>
      <c r="BU25" s="52" t="str">
        <f>IFERROR(VLOOKUP($B25,BU$2:$CN$5,MAX($BT$6:$CM$6)+2-BU$6,0)*BU$7,"")</f>
        <v/>
      </c>
      <c r="BV25" s="52" t="str">
        <f>IFERROR(VLOOKUP($B25,BV$2:$CN$5,MAX($BT$6:$CM$6)+2-BV$6,0)*BV$7,"")</f>
        <v/>
      </c>
      <c r="BW25" s="52" t="str">
        <f>IFERROR(VLOOKUP($B25,BW$2:$CN$5,MAX($BT$6:$CM$6)+2-BW$6,0)*BW$7,"")</f>
        <v/>
      </c>
      <c r="BX25" s="52" t="str">
        <f>IFERROR(VLOOKUP($B25,BX$2:$CN$5,MAX($BT$6:$CM$6)+2-BX$6,0)*BX$7,"")</f>
        <v/>
      </c>
      <c r="BY25" s="52" t="str">
        <f>IFERROR(VLOOKUP($B25,BY$2:$CN$5,MAX($BT$6:$CM$6)+2-BY$6,0)*BY$7,"")</f>
        <v/>
      </c>
      <c r="BZ25" s="52" t="str">
        <f>IFERROR(VLOOKUP($B25,BZ$2:$CN$5,MAX($BT$6:$CM$6)+2-BZ$6,0)*BZ$7,"")</f>
        <v/>
      </c>
      <c r="CA25" s="52" t="str">
        <f>IFERROR(VLOOKUP($B25,CA$2:$CN$5,MAX($BT$6:$CM$6)+2-CA$6,0)*CA$7,"")</f>
        <v/>
      </c>
      <c r="CB25" s="52" t="str">
        <f>IFERROR(VLOOKUP($B25,CB$2:$CN$5,MAX($BT$6:$CM$6)+2-CB$6,0)*CB$7,"")</f>
        <v/>
      </c>
      <c r="CC25" s="52" t="str">
        <f>IFERROR(VLOOKUP($B25,CC$2:$CN$5,MAX($BT$6:$CM$6)+2-CC$6,0)*CC$7,"")</f>
        <v/>
      </c>
      <c r="CD25" s="52" t="str">
        <f>IFERROR(VLOOKUP($B25,CD$2:$CN$5,MAX($BT$6:$CM$6)+2-CD$6,0)*CD$7,"")</f>
        <v/>
      </c>
      <c r="CE25" s="52" t="str">
        <f>IFERROR(VLOOKUP($B25,CE$2:$CN$5,MAX($BT$6:$CM$6)+2-CE$6,0)*CE$7,"")</f>
        <v/>
      </c>
      <c r="CF25" s="52" t="str">
        <f>IFERROR(VLOOKUP($B25,CF$2:$CN$5,MAX($BT$6:$CM$6)+2-CF$6,0)*CF$7,"")</f>
        <v/>
      </c>
      <c r="CG25" s="52" t="str">
        <f>IFERROR(VLOOKUP($B25,CG$2:$CN$5,MAX($BT$6:$CM$6)+2-CG$6,0)*CG$7,"")</f>
        <v/>
      </c>
      <c r="CH25" s="52" t="str">
        <f>IFERROR(VLOOKUP($B25,CH$2:$CN$5,MAX($BT$6:$CM$6)+2-CH$6,0)*CH$7,"")</f>
        <v/>
      </c>
      <c r="CI25" s="52" t="str">
        <f>IFERROR(VLOOKUP($B25,CI$2:$CN$5,MAX($BT$6:$CM$6)+2-CI$6,0)*CI$7,"")</f>
        <v/>
      </c>
      <c r="CJ25" s="52" t="str">
        <f>IFERROR(VLOOKUP($B25,CJ$2:$CN$5,MAX($BT$6:$CM$6)+2-CJ$6,0)*CJ$7,"")</f>
        <v/>
      </c>
      <c r="CK25" s="52" t="str">
        <f>IFERROR(VLOOKUP($B25,CK$2:$CN$5,MAX($BT$6:$CM$6)+2-CK$6,0)*CK$7,"")</f>
        <v/>
      </c>
      <c r="CL25" s="52" t="str">
        <f>IFERROR(VLOOKUP($B25,CL$2:$CN$5,MAX($BT$6:$CM$6)+2-CL$6,0)*CL$7,"")</f>
        <v/>
      </c>
      <c r="CM25" s="52" t="str">
        <f>IFERROR(VLOOKUP($B25,CM$2:$CN$5,MAX($BT$6:$CM$6)+2-CM$6,0)*CM$7,"")</f>
        <v/>
      </c>
      <c r="CP25" s="53"/>
      <c r="CQ25" s="54" t="str">
        <f>IFERROR(VLOOKUP($B25,BT$49:$CN$58,MAX($CQ$6:$DJ$6)+2-CQ$6,0)*CQ$7,"")</f>
        <v/>
      </c>
      <c r="CR25" s="54" t="str">
        <f>IFERROR(VLOOKUP($B25,BU$49:$CN$58,MAX($CQ$6:$DJ$6)+2-CR$6,0)*CR$7,"")</f>
        <v/>
      </c>
      <c r="CS25" s="54" t="str">
        <f>IFERROR(VLOOKUP($B25,BV$49:$CN$58,MAX($CQ$6:$DJ$6)+2-CS$6,0)*CS$7,"")</f>
        <v/>
      </c>
      <c r="CT25" s="54" t="str">
        <f>IFERROR(VLOOKUP($B25,BW$49:$CN$58,MAX($CQ$6:$DJ$6)+2-CT$6,0)*CT$7,"")</f>
        <v/>
      </c>
      <c r="CU25" s="54" t="str">
        <f>IFERROR(VLOOKUP($B25,BX$49:$CN$58,MAX($CQ$6:$DJ$6)+2-CU$6,0)*CU$7,"")</f>
        <v/>
      </c>
      <c r="CV25" s="54" t="str">
        <f>IFERROR(VLOOKUP($B25,BY$49:$CN$58,MAX($CQ$6:$DJ$6)+2-CV$6,0)*CV$7,"")</f>
        <v/>
      </c>
      <c r="CW25" s="54" t="str">
        <f>IFERROR(VLOOKUP($B25,BZ$49:$CN$58,MAX($CQ$6:$DJ$6)+2-CW$6,0)*CW$7,"")</f>
        <v/>
      </c>
      <c r="CX25" s="54" t="str">
        <f>IFERROR(VLOOKUP($B25,CA$49:$CN$58,MAX($CQ$6:$DJ$6)+2-CX$6,0)*CX$7,"")</f>
        <v/>
      </c>
      <c r="CY25" s="54" t="str">
        <f>IFERROR(VLOOKUP($B25,CB$49:$CN$58,MAX($CQ$6:$DJ$6)+2-CY$6,0)*CY$7,"")</f>
        <v/>
      </c>
      <c r="CZ25" s="54" t="str">
        <f>IFERROR(VLOOKUP($B25,CC$49:$CN$58,MAX($CQ$6:$DJ$6)+2-CZ$6,0)*CZ$7,"")</f>
        <v/>
      </c>
      <c r="DA25" s="54" t="str">
        <f>IFERROR(VLOOKUP($B25,CD$49:$CN$58,MAX($CQ$6:$DJ$6)+2-DA$6,0)*DA$7,"")</f>
        <v/>
      </c>
      <c r="DB25" s="54" t="str">
        <f>IFERROR(VLOOKUP($B25,CE$49:$CN$58,MAX($CQ$6:$DJ$6)+2-DB$6,0)*DB$7,"")</f>
        <v/>
      </c>
      <c r="DC25" s="54" t="str">
        <f>IFERROR(VLOOKUP($B25,CF$49:$CN$58,MAX($CQ$6:$DJ$6)+2-DC$6,0)*DC$7,"")</f>
        <v/>
      </c>
      <c r="DD25" s="54" t="str">
        <f>IFERROR(VLOOKUP($B25,CG$49:$CN$58,MAX($CQ$6:$DJ$6)+2-DD$6,0)*DD$7,"")</f>
        <v/>
      </c>
      <c r="DE25" s="54" t="str">
        <f>IFERROR(VLOOKUP($B25,CH$49:$CN$58,MAX($CQ$6:$DJ$6)+2-DE$6,0)*DE$7,"")</f>
        <v/>
      </c>
      <c r="DF25" s="54" t="str">
        <f>IFERROR(VLOOKUP($B25,CI$49:$CN$58,MAX($CQ$6:$DJ$6)+2-DF$6,0)*DF$7,"")</f>
        <v/>
      </c>
      <c r="DG25" s="54" t="str">
        <f>IFERROR(VLOOKUP($B25,CJ$49:$CN$58,MAX($CQ$6:$DJ$6)+2-DG$6,0)*DG$7,"")</f>
        <v/>
      </c>
      <c r="DH25" s="54" t="str">
        <f>IFERROR(VLOOKUP($B25,CK$49:$CN$58,MAX($CQ$6:$DJ$6)+2-DH$6,0)*DH$7,"")</f>
        <v/>
      </c>
      <c r="DI25" s="54" t="str">
        <f>IFERROR(VLOOKUP($B25,CL$49:$CN$58,MAX($CQ$6:$DJ$6)+2-DI$6,0)*DI$7,"")</f>
        <v/>
      </c>
      <c r="DJ25" s="54" t="str">
        <f>IFERROR(VLOOKUP($B25,CM$49:$CN$58,MAX($CQ$6:$DJ$6)+2-DJ$6,0)*DJ$7,"")</f>
        <v/>
      </c>
      <c r="DK25" s="55">
        <f t="shared" si="18"/>
        <v>0</v>
      </c>
      <c r="DM25" s="56" t="str">
        <f>IFERROR(VLOOKUP($B25,BT$60:$CN$69,MAX($BT$6:$CM$6)+2-DM$6,0)*DM$7,"")</f>
        <v/>
      </c>
      <c r="DN25" s="56" t="str">
        <f>IFERROR(VLOOKUP($B25,BU$60:$CN$69,MAX($BT$6:$CM$6)+2-DN$6,0)*DN$7,"")</f>
        <v/>
      </c>
      <c r="DO25" s="56" t="str">
        <f>IFERROR(VLOOKUP($B25,BV$60:$CN$69,MAX($BT$6:$CM$6)+2-DO$6,0)*DO$7,"")</f>
        <v/>
      </c>
      <c r="DP25" s="56" t="str">
        <f>IFERROR(VLOOKUP($B25,BW$60:$CN$69,MAX($BT$6:$CM$6)+2-DP$6,0)*DP$7,"")</f>
        <v/>
      </c>
      <c r="DQ25" s="56" t="str">
        <f>IFERROR(VLOOKUP($B25,BX$60:$CN$69,MAX($BT$6:$CM$6)+2-DQ$6,0)*DQ$7,"")</f>
        <v/>
      </c>
      <c r="DR25" s="56" t="str">
        <f>IFERROR(VLOOKUP($B25,BY$60:$CN$69,MAX($BT$6:$CM$6)+2-DR$6,0)*DR$7,"")</f>
        <v/>
      </c>
      <c r="DS25" s="56" t="str">
        <f>IFERROR(VLOOKUP($B25,BZ$60:$CN$69,MAX($BT$6:$CM$6)+2-DS$6,0)*DS$7,"")</f>
        <v/>
      </c>
      <c r="DT25" s="56" t="str">
        <f>IFERROR(VLOOKUP($B25,CA$60:$CN$69,MAX($BT$6:$CM$6)+2-DT$6,0)*DT$7,"")</f>
        <v/>
      </c>
      <c r="DU25" s="56" t="str">
        <f>IFERROR(VLOOKUP($B25,CB$60:$CN$69,MAX($BT$6:$CM$6)+2-DU$6,0)*DU$7,"")</f>
        <v/>
      </c>
      <c r="DV25" s="56" t="str">
        <f>IFERROR(VLOOKUP($B25,CC$60:$CN$69,MAX($BT$6:$CM$6)+2-DV$6,0)*DV$7,"")</f>
        <v/>
      </c>
      <c r="DW25" s="56" t="str">
        <f>IFERROR(VLOOKUP($B25,CD$60:$CN$69,MAX($BT$6:$CM$6)+2-DW$6,0)*DW$7,"")</f>
        <v/>
      </c>
      <c r="DX25" s="56" t="str">
        <f>IFERROR(VLOOKUP($B25,CE$60:$CN$69,MAX($BT$6:$CM$6)+2-DX$6,0)*DX$7,"")</f>
        <v/>
      </c>
      <c r="DY25" s="56" t="str">
        <f>IFERROR(VLOOKUP($B25,CF$60:$CN$69,MAX($BT$6:$CM$6)+2-DY$6,0)*DY$7,"")</f>
        <v/>
      </c>
      <c r="DZ25" s="56" t="str">
        <f>IFERROR(VLOOKUP($B25,CG$60:$CN$69,MAX($BT$6:$CM$6)+2-DZ$6,0)*DZ$7,"")</f>
        <v/>
      </c>
      <c r="EA25" s="56" t="str">
        <f>IFERROR(VLOOKUP($B25,CH$60:$CN$69,MAX($BT$6:$CM$6)+2-EA$6,0)*EA$7,"")</f>
        <v/>
      </c>
      <c r="EB25" s="56" t="str">
        <f>IFERROR(VLOOKUP($B25,CI$60:$CN$69,MAX($BT$6:$CM$6)+2-EB$6,0)*EB$7,"")</f>
        <v/>
      </c>
      <c r="EC25" s="56" t="str">
        <f>IFERROR(VLOOKUP($B25,CJ$60:$CN$69,MAX($BT$6:$CM$6)+2-EC$6,0)*EC$7,"")</f>
        <v/>
      </c>
      <c r="ED25" s="56" t="str">
        <f>IFERROR(VLOOKUP($B25,CK$60:$CN$69,MAX($BT$6:$CM$6)+2-ED$6,0)*ED$7,"")</f>
        <v/>
      </c>
      <c r="EE25" s="56" t="str">
        <f>IFERROR(VLOOKUP($B25,CL$60:$CN$69,MAX($BT$6:$CM$6)+2-EE$6,0)*EE$7,"")</f>
        <v/>
      </c>
      <c r="EF25" s="56" t="str">
        <f>IFERROR(VLOOKUP($B25,CM$60:$CN$69,MAX($BT$6:$CM$6)+2-EF$6,0)*EF$7,"")</f>
        <v/>
      </c>
      <c r="EG25" s="57">
        <f t="shared" si="19"/>
        <v>0</v>
      </c>
      <c r="EJ25" s="1">
        <v>18</v>
      </c>
      <c r="EL25" s="1">
        <v>18</v>
      </c>
      <c r="EN25" s="1">
        <v>18</v>
      </c>
      <c r="EP25" s="1">
        <v>18</v>
      </c>
    </row>
    <row r="26" spans="1:146" ht="18" hidden="1">
      <c r="A26" s="36" t="s">
        <v>45</v>
      </c>
      <c r="B26" s="37"/>
      <c r="C26" s="58"/>
      <c r="D26" s="59"/>
      <c r="E26" s="59"/>
      <c r="F26" s="59"/>
      <c r="G26" s="37"/>
      <c r="H26" s="43">
        <f t="shared" si="0"/>
        <v>0</v>
      </c>
      <c r="I26" s="43">
        <f t="shared" si="1"/>
        <v>0</v>
      </c>
      <c r="J26" s="43">
        <f t="shared" si="2"/>
        <v>0</v>
      </c>
      <c r="K26" s="43">
        <f t="shared" si="3"/>
        <v>0</v>
      </c>
      <c r="L26" s="43">
        <f t="shared" si="4"/>
        <v>0</v>
      </c>
      <c r="M26" s="43">
        <f t="shared" si="5"/>
        <v>0</v>
      </c>
      <c r="N26" s="43">
        <f t="shared" si="6"/>
        <v>0</v>
      </c>
      <c r="O26" s="44">
        <f t="shared" si="7"/>
        <v>0</v>
      </c>
      <c r="P26" s="45" t="str">
        <f t="shared" si="8"/>
        <v/>
      </c>
      <c r="Q26" s="45">
        <f t="shared" si="9"/>
        <v>0</v>
      </c>
      <c r="R26" s="46"/>
      <c r="S26" s="46" t="str">
        <f t="shared" si="10"/>
        <v/>
      </c>
      <c r="T26" s="46">
        <f t="shared" si="11"/>
        <v>0</v>
      </c>
      <c r="U26" s="47" t="str">
        <f>IFERROR(VLOOKUP($B26,U$3:$BN$5,MAX($U$6:$BM$6)+2-U$6,0),"")</f>
        <v/>
      </c>
      <c r="V26" s="47" t="str">
        <f>IFERROR(VLOOKUP($B26,V$3:$BN$5,MAX($U$6:$BM$6)+2-V$6,0),"")</f>
        <v/>
      </c>
      <c r="W26" s="47" t="str">
        <f>IFERROR(VLOOKUP($B26,W$3:$BN$5,MAX($U$6:$BM$6)+2-W$6,0),"")</f>
        <v/>
      </c>
      <c r="X26" s="47" t="str">
        <f>IFERROR(VLOOKUP($B26,X$3:$BN$5,MAX($U$6:$BM$6)+2-X$6,0),"")</f>
        <v/>
      </c>
      <c r="Y26" s="47" t="str">
        <f>IFERROR(VLOOKUP($B26,Y$3:$BN$5,MAX($U$6:$BM$6)+2-Y$6,0),"")</f>
        <v/>
      </c>
      <c r="Z26" s="47" t="str">
        <f>IFERROR(VLOOKUP($B26,Z$3:$BN$5,MAX($U$6:$BM$6)+2-Z$6,0),"")</f>
        <v/>
      </c>
      <c r="AA26" s="47" t="str">
        <f>IFERROR(VLOOKUP($B26,AA$3:$BN$5,MAX($U$6:$BM$6)+2-AA$6,0),"")</f>
        <v/>
      </c>
      <c r="AB26" s="47" t="str">
        <f>IFERROR(VLOOKUP($B26,AB$3:$BN$5,MAX($U$6:$BM$6)+2-AB$6,0),"")</f>
        <v/>
      </c>
      <c r="AC26" s="47" t="str">
        <f>IFERROR(VLOOKUP($B26,AC$3:$BN$5,MAX($U$6:$BM$6)+2-AC$6,0),"")</f>
        <v/>
      </c>
      <c r="AD26" s="47" t="str">
        <f>IFERROR(VLOOKUP($B26,AD$3:$BN$5,MAX($U$6:$BM$6)+2-AD$6,0),"")</f>
        <v/>
      </c>
      <c r="AE26" s="47" t="str">
        <f>IFERROR(VLOOKUP($B26,AE$3:$BN$5,MAX($U$6:$BM$6)+2-AE$6,0),"")</f>
        <v/>
      </c>
      <c r="AF26" s="47" t="str">
        <f>IFERROR(VLOOKUP($B26,AF$3:$BN$5,MAX($U$6:$BM$6)+2-AF$6,0),"")</f>
        <v/>
      </c>
      <c r="AG26" s="47" t="str">
        <f>IFERROR(VLOOKUP($B26,AG$3:$BN$5,MAX($U$6:$BM$6)+2-AG$6,0),"")</f>
        <v/>
      </c>
      <c r="AH26" s="47" t="str">
        <f>IFERROR(VLOOKUP($B26,AH$3:$BN$5,MAX($U$6:$BM$6)+2-AH$6,0),"")</f>
        <v/>
      </c>
      <c r="AI26" s="47" t="str">
        <f>IFERROR(VLOOKUP($B26,AI$3:$BN$5,MAX($U$6:$BM$6)+2-AI$6,0),"")</f>
        <v/>
      </c>
      <c r="AJ26" s="47" t="str">
        <f>IFERROR(VLOOKUP($B26,AJ$3:$BN$5,MAX($U$6:$BM$6)+2-AJ$6,0),"")</f>
        <v/>
      </c>
      <c r="AK26" s="47" t="str">
        <f>IFERROR(VLOOKUP($B26,AK$3:$BN$5,MAX($U$6:$BM$6)+2-AK$6,0),"")</f>
        <v/>
      </c>
      <c r="AL26" s="47" t="str">
        <f>IFERROR(VLOOKUP($B26,AL$3:$BN$5,MAX($U$6:$BM$6)+2-AL$6,0),"")</f>
        <v/>
      </c>
      <c r="AM26" s="47" t="str">
        <f>IFERROR(VLOOKUP($B26,AM$3:$BN$5,MAX($U$6:$BM$6)+2-AM$6,0),"")</f>
        <v/>
      </c>
      <c r="AN26" s="47" t="str">
        <f>IFERROR(VLOOKUP($B26,AN$3:$BN$5,MAX($U$6:$BM$6)+2-AN$6,0),"")</f>
        <v/>
      </c>
      <c r="AO26" s="47" t="str">
        <f>IFERROR(VLOOKUP($B26,AO$3:$BN$5,MAX($U$6:$BM$6)+2-AO$6,0),"")</f>
        <v/>
      </c>
      <c r="AP26" s="47" t="str">
        <f>IFERROR(VLOOKUP($B26,AP$3:$BN$5,MAX($U$6:$BM$6)+2-AP$6,0),"")</f>
        <v/>
      </c>
      <c r="AQ26" s="47" t="str">
        <f>IFERROR(VLOOKUP($B26,AQ$3:$BN$5,MAX($U$6:$BM$6)+2-AQ$6,0),"")</f>
        <v/>
      </c>
      <c r="AR26" s="47" t="str">
        <f>IFERROR(VLOOKUP($B26,AR$3:$BN$5,MAX($U$6:$BM$6)+2-AR$6,0),"")</f>
        <v/>
      </c>
      <c r="AS26" s="47" t="str">
        <f>IFERROR(VLOOKUP($B26,AS$3:$BN$5,MAX($U$6:$BM$6)+2-AS$6,0),"")</f>
        <v/>
      </c>
      <c r="AT26" s="47" t="str">
        <f>IFERROR(VLOOKUP($B26,AT$3:$BN$5,MAX($U$6:$BM$6)+2-AT$6,0),"")</f>
        <v/>
      </c>
      <c r="AU26" s="47" t="str">
        <f>IFERROR(VLOOKUP($B26,AU$3:$BN$5,MAX($U$6:$BM$6)+2-AU$6,0),"")</f>
        <v/>
      </c>
      <c r="AV26" s="47" t="str">
        <f>IFERROR(VLOOKUP($B26,AV$3:$BN$5,MAX($U$6:$BM$6)+2-AV$6,0),"")</f>
        <v/>
      </c>
      <c r="AW26" s="47" t="str">
        <f>IFERROR(VLOOKUP($B26,AW$3:$BN$5,MAX($U$6:$BM$6)+2-AW$6,0),"")</f>
        <v/>
      </c>
      <c r="AX26" s="47" t="str">
        <f>IFERROR(VLOOKUP($B26,AX$3:$BN$5,MAX($U$6:$BM$6)+2-AX$6,0),"")</f>
        <v/>
      </c>
      <c r="AY26" s="47" t="str">
        <f>IFERROR(VLOOKUP($B26,AY$3:$BN$5,MAX($U$6:$BM$6)+2-AY$6,0),"")</f>
        <v/>
      </c>
      <c r="AZ26" s="47" t="str">
        <f>IFERROR(VLOOKUP($B26,AZ$3:$BN$5,MAX($U$6:$BM$6)+2-AZ$6,0),"")</f>
        <v/>
      </c>
      <c r="BA26" s="47" t="str">
        <f>IFERROR(VLOOKUP($B26,BA$3:$BN$5,MAX($U$6:$BM$6)+2-BA$6,0),"")</f>
        <v/>
      </c>
      <c r="BB26" s="47" t="str">
        <f>IFERROR(VLOOKUP($B26,BB$3:$BN$5,MAX($U$6:$BM$6)+2-BB$6,0),"")</f>
        <v/>
      </c>
      <c r="BC26" s="47" t="str">
        <f>IFERROR(VLOOKUP($B26,BC$3:$BN$5,MAX($U$6:$BM$6)+2-BC$6,0),"")</f>
        <v/>
      </c>
      <c r="BD26" s="47" t="str">
        <f>IFERROR(VLOOKUP($B26,BD$3:$BN$5,MAX($U$6:$BM$6)+2-BD$6,0),"")</f>
        <v/>
      </c>
      <c r="BE26" s="47" t="str">
        <f>IFERROR(VLOOKUP($B26,BE$3:$BN$5,MAX($U$6:$BM$6)+2-BE$6,0),"")</f>
        <v/>
      </c>
      <c r="BF26" s="47" t="str">
        <f>IFERROR(VLOOKUP($B26,BF$3:$BN$5,MAX($U$6:$BM$6)+2-BF$6,0),"")</f>
        <v/>
      </c>
      <c r="BG26" s="47" t="str">
        <f>IFERROR(VLOOKUP($B26,BG$3:$BN$5,MAX($U$6:$BM$6)+2-BG$6,0),"")</f>
        <v/>
      </c>
      <c r="BH26" s="47" t="str">
        <f>IFERROR(VLOOKUP($B26,BH$3:$BN$5,MAX($U$6:$BM$6)+2-BH$6,0),"")</f>
        <v/>
      </c>
      <c r="BI26" s="47" t="str">
        <f>IFERROR(VLOOKUP($B26,BI$3:$BN$5,MAX($U$6:$BM$6)+2-BI$6,0),"")</f>
        <v/>
      </c>
      <c r="BJ26" s="47" t="str">
        <f>IFERROR(VLOOKUP($B26,BJ$3:$BN$5,MAX($U$6:$BM$6)+2-BJ$6,0),"")</f>
        <v/>
      </c>
      <c r="BK26" s="47" t="str">
        <f>IFERROR(VLOOKUP($B26,BK$3:$BN$5,MAX($U$6:$BM$6)+2-BK$6,0),"")</f>
        <v/>
      </c>
      <c r="BL26" s="47" t="str">
        <f>IFERROR(VLOOKUP($B26,BL$3:$BN$5,MAX($U$6:$BM$6)+2-BL$6,0),"")</f>
        <v/>
      </c>
      <c r="BM26" s="47" t="str">
        <f>IFERROR(VLOOKUP($B26,BM$3:$BN$5,MAX($U$6:$BM$6)+2-BM$6,0),"")</f>
        <v/>
      </c>
      <c r="BN26" s="46">
        <f t="shared" si="12"/>
        <v>0</v>
      </c>
      <c r="BO26" s="48" t="str">
        <f t="shared" si="13"/>
        <v/>
      </c>
      <c r="BP26" s="48" t="str">
        <f t="shared" si="14"/>
        <v/>
      </c>
      <c r="BQ26" s="49" t="str">
        <f t="shared" si="15"/>
        <v/>
      </c>
      <c r="BR26" s="50">
        <f t="shared" si="16"/>
        <v>0</v>
      </c>
      <c r="BS26" s="51">
        <f t="shared" si="17"/>
        <v>0</v>
      </c>
      <c r="BT26" s="52" t="str">
        <f>IFERROR(VLOOKUP($B26,BT$2:$CN$5,MAX($BT$6:$CM$6)+2-BT$6,0)*BT$7,"")</f>
        <v/>
      </c>
      <c r="BU26" s="52" t="str">
        <f>IFERROR(VLOOKUP($B26,BU$2:$CN$5,MAX($BT$6:$CM$6)+2-BU$6,0)*BU$7,"")</f>
        <v/>
      </c>
      <c r="BV26" s="52" t="str">
        <f>IFERROR(VLOOKUP($B26,BV$2:$CN$5,MAX($BT$6:$CM$6)+2-BV$6,0)*BV$7,"")</f>
        <v/>
      </c>
      <c r="BW26" s="52" t="str">
        <f>IFERROR(VLOOKUP($B26,BW$2:$CN$5,MAX($BT$6:$CM$6)+2-BW$6,0)*BW$7,"")</f>
        <v/>
      </c>
      <c r="BX26" s="52" t="str">
        <f>IFERROR(VLOOKUP($B26,BX$2:$CN$5,MAX($BT$6:$CM$6)+2-BX$6,0)*BX$7,"")</f>
        <v/>
      </c>
      <c r="BY26" s="52" t="str">
        <f>IFERROR(VLOOKUP($B26,BY$2:$CN$5,MAX($BT$6:$CM$6)+2-BY$6,0)*BY$7,"")</f>
        <v/>
      </c>
      <c r="BZ26" s="52" t="str">
        <f>IFERROR(VLOOKUP($B26,BZ$2:$CN$5,MAX($BT$6:$CM$6)+2-BZ$6,0)*BZ$7,"")</f>
        <v/>
      </c>
      <c r="CA26" s="52" t="str">
        <f>IFERROR(VLOOKUP($B26,CA$2:$CN$5,MAX($BT$6:$CM$6)+2-CA$6,0)*CA$7,"")</f>
        <v/>
      </c>
      <c r="CB26" s="52" t="str">
        <f>IFERROR(VLOOKUP($B26,CB$2:$CN$5,MAX($BT$6:$CM$6)+2-CB$6,0)*CB$7,"")</f>
        <v/>
      </c>
      <c r="CC26" s="52" t="str">
        <f>IFERROR(VLOOKUP($B26,CC$2:$CN$5,MAX($BT$6:$CM$6)+2-CC$6,0)*CC$7,"")</f>
        <v/>
      </c>
      <c r="CD26" s="52" t="str">
        <f>IFERROR(VLOOKUP($B26,CD$2:$CN$5,MAX($BT$6:$CM$6)+2-CD$6,0)*CD$7,"")</f>
        <v/>
      </c>
      <c r="CE26" s="52" t="str">
        <f>IFERROR(VLOOKUP($B26,CE$2:$CN$5,MAX($BT$6:$CM$6)+2-CE$6,0)*CE$7,"")</f>
        <v/>
      </c>
      <c r="CF26" s="52" t="str">
        <f>IFERROR(VLOOKUP($B26,CF$2:$CN$5,MAX($BT$6:$CM$6)+2-CF$6,0)*CF$7,"")</f>
        <v/>
      </c>
      <c r="CG26" s="52" t="str">
        <f>IFERROR(VLOOKUP($B26,CG$2:$CN$5,MAX($BT$6:$CM$6)+2-CG$6,0)*CG$7,"")</f>
        <v/>
      </c>
      <c r="CH26" s="52" t="str">
        <f>IFERROR(VLOOKUP($B26,CH$2:$CN$5,MAX($BT$6:$CM$6)+2-CH$6,0)*CH$7,"")</f>
        <v/>
      </c>
      <c r="CI26" s="52" t="str">
        <f>IFERROR(VLOOKUP($B26,CI$2:$CN$5,MAX($BT$6:$CM$6)+2-CI$6,0)*CI$7,"")</f>
        <v/>
      </c>
      <c r="CJ26" s="52" t="str">
        <f>IFERROR(VLOOKUP($B26,CJ$2:$CN$5,MAX($BT$6:$CM$6)+2-CJ$6,0)*CJ$7,"")</f>
        <v/>
      </c>
      <c r="CK26" s="52" t="str">
        <f>IFERROR(VLOOKUP($B26,CK$2:$CN$5,MAX($BT$6:$CM$6)+2-CK$6,0)*CK$7,"")</f>
        <v/>
      </c>
      <c r="CL26" s="52" t="str">
        <f>IFERROR(VLOOKUP($B26,CL$2:$CN$5,MAX($BT$6:$CM$6)+2-CL$6,0)*CL$7,"")</f>
        <v/>
      </c>
      <c r="CM26" s="52" t="str">
        <f>IFERROR(VLOOKUP($B26,CM$2:$CN$5,MAX($BT$6:$CM$6)+2-CM$6,0)*CM$7,"")</f>
        <v/>
      </c>
      <c r="CP26" s="53"/>
      <c r="CQ26" s="54" t="str">
        <f>IFERROR(VLOOKUP($B26,BT$49:$CN$58,MAX($CQ$6:$DJ$6)+2-CQ$6,0)*CQ$7,"")</f>
        <v/>
      </c>
      <c r="CR26" s="54" t="str">
        <f>IFERROR(VLOOKUP($B26,BU$49:$CN$58,MAX($CQ$6:$DJ$6)+2-CR$6,0)*CR$7,"")</f>
        <v/>
      </c>
      <c r="CS26" s="54" t="str">
        <f>IFERROR(VLOOKUP($B26,BV$49:$CN$58,MAX($CQ$6:$DJ$6)+2-CS$6,0)*CS$7,"")</f>
        <v/>
      </c>
      <c r="CT26" s="54" t="str">
        <f>IFERROR(VLOOKUP($B26,BW$49:$CN$58,MAX($CQ$6:$DJ$6)+2-CT$6,0)*CT$7,"")</f>
        <v/>
      </c>
      <c r="CU26" s="54" t="str">
        <f>IFERROR(VLOOKUP($B26,BX$49:$CN$58,MAX($CQ$6:$DJ$6)+2-CU$6,0)*CU$7,"")</f>
        <v/>
      </c>
      <c r="CV26" s="54" t="str">
        <f>IFERROR(VLOOKUP($B26,BY$49:$CN$58,MAX($CQ$6:$DJ$6)+2-CV$6,0)*CV$7,"")</f>
        <v/>
      </c>
      <c r="CW26" s="54" t="str">
        <f>IFERROR(VLOOKUP($B26,BZ$49:$CN$58,MAX($CQ$6:$DJ$6)+2-CW$6,0)*CW$7,"")</f>
        <v/>
      </c>
      <c r="CX26" s="54" t="str">
        <f>IFERROR(VLOOKUP($B26,CA$49:$CN$58,MAX($CQ$6:$DJ$6)+2-CX$6,0)*CX$7,"")</f>
        <v/>
      </c>
      <c r="CY26" s="54" t="str">
        <f>IFERROR(VLOOKUP($B26,CB$49:$CN$58,MAX($CQ$6:$DJ$6)+2-CY$6,0)*CY$7,"")</f>
        <v/>
      </c>
      <c r="CZ26" s="54" t="str">
        <f>IFERROR(VLOOKUP($B26,CC$49:$CN$58,MAX($CQ$6:$DJ$6)+2-CZ$6,0)*CZ$7,"")</f>
        <v/>
      </c>
      <c r="DA26" s="54" t="str">
        <f>IFERROR(VLOOKUP($B26,CD$49:$CN$58,MAX($CQ$6:$DJ$6)+2-DA$6,0)*DA$7,"")</f>
        <v/>
      </c>
      <c r="DB26" s="54" t="str">
        <f>IFERROR(VLOOKUP($B26,CE$49:$CN$58,MAX($CQ$6:$DJ$6)+2-DB$6,0)*DB$7,"")</f>
        <v/>
      </c>
      <c r="DC26" s="54" t="str">
        <f>IFERROR(VLOOKUP($B26,CF$49:$CN$58,MAX($CQ$6:$DJ$6)+2-DC$6,0)*DC$7,"")</f>
        <v/>
      </c>
      <c r="DD26" s="54" t="str">
        <f>IFERROR(VLOOKUP($B26,CG$49:$CN$58,MAX($CQ$6:$DJ$6)+2-DD$6,0)*DD$7,"")</f>
        <v/>
      </c>
      <c r="DE26" s="54" t="str">
        <f>IFERROR(VLOOKUP($B26,CH$49:$CN$58,MAX($CQ$6:$DJ$6)+2-DE$6,0)*DE$7,"")</f>
        <v/>
      </c>
      <c r="DF26" s="54" t="str">
        <f>IFERROR(VLOOKUP($B26,CI$49:$CN$58,MAX($CQ$6:$DJ$6)+2-DF$6,0)*DF$7,"")</f>
        <v/>
      </c>
      <c r="DG26" s="54" t="str">
        <f>IFERROR(VLOOKUP($B26,CJ$49:$CN$58,MAX($CQ$6:$DJ$6)+2-DG$6,0)*DG$7,"")</f>
        <v/>
      </c>
      <c r="DH26" s="54" t="str">
        <f>IFERROR(VLOOKUP($B26,CK$49:$CN$58,MAX($CQ$6:$DJ$6)+2-DH$6,0)*DH$7,"")</f>
        <v/>
      </c>
      <c r="DI26" s="54" t="str">
        <f>IFERROR(VLOOKUP($B26,CL$49:$CN$58,MAX($CQ$6:$DJ$6)+2-DI$6,0)*DI$7,"")</f>
        <v/>
      </c>
      <c r="DJ26" s="54" t="str">
        <f>IFERROR(VLOOKUP($B26,CM$49:$CN$58,MAX($CQ$6:$DJ$6)+2-DJ$6,0)*DJ$7,"")</f>
        <v/>
      </c>
      <c r="DK26" s="55">
        <f t="shared" si="18"/>
        <v>0</v>
      </c>
      <c r="DM26" s="56" t="str">
        <f>IFERROR(VLOOKUP($B26,BT$60:$CN$69,MAX($BT$6:$CM$6)+2-DM$6,0)*DM$7,"")</f>
        <v/>
      </c>
      <c r="DN26" s="56" t="str">
        <f>IFERROR(VLOOKUP($B26,BU$60:$CN$69,MAX($BT$6:$CM$6)+2-DN$6,0)*DN$7,"")</f>
        <v/>
      </c>
      <c r="DO26" s="56" t="str">
        <f>IFERROR(VLOOKUP($B26,BV$60:$CN$69,MAX($BT$6:$CM$6)+2-DO$6,0)*DO$7,"")</f>
        <v/>
      </c>
      <c r="DP26" s="56" t="str">
        <f>IFERROR(VLOOKUP($B26,BW$60:$CN$69,MAX($BT$6:$CM$6)+2-DP$6,0)*DP$7,"")</f>
        <v/>
      </c>
      <c r="DQ26" s="56" t="str">
        <f>IFERROR(VLOOKUP($B26,BX$60:$CN$69,MAX($BT$6:$CM$6)+2-DQ$6,0)*DQ$7,"")</f>
        <v/>
      </c>
      <c r="DR26" s="56" t="str">
        <f>IFERROR(VLOOKUP($B26,BY$60:$CN$69,MAX($BT$6:$CM$6)+2-DR$6,0)*DR$7,"")</f>
        <v/>
      </c>
      <c r="DS26" s="56" t="str">
        <f>IFERROR(VLOOKUP($B26,BZ$60:$CN$69,MAX($BT$6:$CM$6)+2-DS$6,0)*DS$7,"")</f>
        <v/>
      </c>
      <c r="DT26" s="56" t="str">
        <f>IFERROR(VLOOKUP($B26,CA$60:$CN$69,MAX($BT$6:$CM$6)+2-DT$6,0)*DT$7,"")</f>
        <v/>
      </c>
      <c r="DU26" s="56" t="str">
        <f>IFERROR(VLOOKUP($B26,CB$60:$CN$69,MAX($BT$6:$CM$6)+2-DU$6,0)*DU$7,"")</f>
        <v/>
      </c>
      <c r="DV26" s="56" t="str">
        <f>IFERROR(VLOOKUP($B26,CC$60:$CN$69,MAX($BT$6:$CM$6)+2-DV$6,0)*DV$7,"")</f>
        <v/>
      </c>
      <c r="DW26" s="56" t="str">
        <f>IFERROR(VLOOKUP($B26,CD$60:$CN$69,MAX($BT$6:$CM$6)+2-DW$6,0)*DW$7,"")</f>
        <v/>
      </c>
      <c r="DX26" s="56" t="str">
        <f>IFERROR(VLOOKUP($B26,CE$60:$CN$69,MAX($BT$6:$CM$6)+2-DX$6,0)*DX$7,"")</f>
        <v/>
      </c>
      <c r="DY26" s="56" t="str">
        <f>IFERROR(VLOOKUP($B26,CF$60:$CN$69,MAX($BT$6:$CM$6)+2-DY$6,0)*DY$7,"")</f>
        <v/>
      </c>
      <c r="DZ26" s="56" t="str">
        <f>IFERROR(VLOOKUP($B26,CG$60:$CN$69,MAX($BT$6:$CM$6)+2-DZ$6,0)*DZ$7,"")</f>
        <v/>
      </c>
      <c r="EA26" s="56" t="str">
        <f>IFERROR(VLOOKUP($B26,CH$60:$CN$69,MAX($BT$6:$CM$6)+2-EA$6,0)*EA$7,"")</f>
        <v/>
      </c>
      <c r="EB26" s="56" t="str">
        <f>IFERROR(VLOOKUP($B26,CI$60:$CN$69,MAX($BT$6:$CM$6)+2-EB$6,0)*EB$7,"")</f>
        <v/>
      </c>
      <c r="EC26" s="56" t="str">
        <f>IFERROR(VLOOKUP($B26,CJ$60:$CN$69,MAX($BT$6:$CM$6)+2-EC$6,0)*EC$7,"")</f>
        <v/>
      </c>
      <c r="ED26" s="56" t="str">
        <f>IFERROR(VLOOKUP($B26,CK$60:$CN$69,MAX($BT$6:$CM$6)+2-ED$6,0)*ED$7,"")</f>
        <v/>
      </c>
      <c r="EE26" s="56" t="str">
        <f>IFERROR(VLOOKUP($B26,CL$60:$CN$69,MAX($BT$6:$CM$6)+2-EE$6,0)*EE$7,"")</f>
        <v/>
      </c>
      <c r="EF26" s="56" t="str">
        <f>IFERROR(VLOOKUP($B26,CM$60:$CN$69,MAX($BT$6:$CM$6)+2-EF$6,0)*EF$7,"")</f>
        <v/>
      </c>
      <c r="EG26" s="57">
        <f t="shared" si="19"/>
        <v>0</v>
      </c>
      <c r="EJ26" s="1">
        <v>19</v>
      </c>
      <c r="EL26" s="1">
        <v>19</v>
      </c>
      <c r="EN26" s="1">
        <v>19</v>
      </c>
      <c r="EP26" s="1">
        <v>19</v>
      </c>
    </row>
    <row r="27" spans="1:146" ht="18" hidden="1">
      <c r="A27" s="36" t="s">
        <v>46</v>
      </c>
      <c r="B27" s="37"/>
      <c r="C27" s="60"/>
      <c r="D27" s="61"/>
      <c r="E27" s="61"/>
      <c r="F27" s="61"/>
      <c r="G27" s="37"/>
      <c r="H27" s="43">
        <f t="shared" si="0"/>
        <v>0</v>
      </c>
      <c r="I27" s="43">
        <f t="shared" si="1"/>
        <v>0</v>
      </c>
      <c r="J27" s="43">
        <f t="shared" si="2"/>
        <v>0</v>
      </c>
      <c r="K27" s="43">
        <f t="shared" si="3"/>
        <v>0</v>
      </c>
      <c r="L27" s="43">
        <f t="shared" si="4"/>
        <v>0</v>
      </c>
      <c r="M27" s="43">
        <f t="shared" si="5"/>
        <v>0</v>
      </c>
      <c r="N27" s="43">
        <f t="shared" si="6"/>
        <v>0</v>
      </c>
      <c r="O27" s="44">
        <f t="shared" si="7"/>
        <v>0</v>
      </c>
      <c r="P27" s="45" t="str">
        <f t="shared" si="8"/>
        <v/>
      </c>
      <c r="Q27" s="45">
        <f t="shared" si="9"/>
        <v>0</v>
      </c>
      <c r="R27" s="46"/>
      <c r="S27" s="46" t="str">
        <f t="shared" si="10"/>
        <v/>
      </c>
      <c r="T27" s="46">
        <f t="shared" si="11"/>
        <v>0</v>
      </c>
      <c r="U27" s="47" t="str">
        <f>IFERROR(VLOOKUP($B27,U$3:$BN$5,MAX($U$6:$BM$6)+2-U$6,0),"")</f>
        <v/>
      </c>
      <c r="V27" s="47" t="str">
        <f>IFERROR(VLOOKUP($B27,V$3:$BN$5,MAX($U$6:$BM$6)+2-V$6,0),"")</f>
        <v/>
      </c>
      <c r="W27" s="47" t="str">
        <f>IFERROR(VLOOKUP($B27,W$3:$BN$5,MAX($U$6:$BM$6)+2-W$6,0),"")</f>
        <v/>
      </c>
      <c r="X27" s="47" t="str">
        <f>IFERROR(VLOOKUP($B27,X$3:$BN$5,MAX($U$6:$BM$6)+2-X$6,0),"")</f>
        <v/>
      </c>
      <c r="Y27" s="47" t="str">
        <f>IFERROR(VLOOKUP($B27,Y$3:$BN$5,MAX($U$6:$BM$6)+2-Y$6,0),"")</f>
        <v/>
      </c>
      <c r="Z27" s="47" t="str">
        <f>IFERROR(VLOOKUP($B27,Z$3:$BN$5,MAX($U$6:$BM$6)+2-Z$6,0),"")</f>
        <v/>
      </c>
      <c r="AA27" s="47" t="str">
        <f>IFERROR(VLOOKUP($B27,AA$3:$BN$5,MAX($U$6:$BM$6)+2-AA$6,0),"")</f>
        <v/>
      </c>
      <c r="AB27" s="47" t="str">
        <f>IFERROR(VLOOKUP($B27,AB$3:$BN$5,MAX($U$6:$BM$6)+2-AB$6,0),"")</f>
        <v/>
      </c>
      <c r="AC27" s="47" t="str">
        <f>IFERROR(VLOOKUP($B27,AC$3:$BN$5,MAX($U$6:$BM$6)+2-AC$6,0),"")</f>
        <v/>
      </c>
      <c r="AD27" s="47" t="str">
        <f>IFERROR(VLOOKUP($B27,AD$3:$BN$5,MAX($U$6:$BM$6)+2-AD$6,0),"")</f>
        <v/>
      </c>
      <c r="AE27" s="47" t="str">
        <f>IFERROR(VLOOKUP($B27,AE$3:$BN$5,MAX($U$6:$BM$6)+2-AE$6,0),"")</f>
        <v/>
      </c>
      <c r="AF27" s="47" t="str">
        <f>IFERROR(VLOOKUP($B27,AF$3:$BN$5,MAX($U$6:$BM$6)+2-AF$6,0),"")</f>
        <v/>
      </c>
      <c r="AG27" s="47" t="str">
        <f>IFERROR(VLOOKUP($B27,AG$3:$BN$5,MAX($U$6:$BM$6)+2-AG$6,0),"")</f>
        <v/>
      </c>
      <c r="AH27" s="47" t="str">
        <f>IFERROR(VLOOKUP($B27,AH$3:$BN$5,MAX($U$6:$BM$6)+2-AH$6,0),"")</f>
        <v/>
      </c>
      <c r="AI27" s="47" t="str">
        <f>IFERROR(VLOOKUP($B27,AI$3:$BN$5,MAX($U$6:$BM$6)+2-AI$6,0),"")</f>
        <v/>
      </c>
      <c r="AJ27" s="47" t="str">
        <f>IFERROR(VLOOKUP($B27,AJ$3:$BN$5,MAX($U$6:$BM$6)+2-AJ$6,0),"")</f>
        <v/>
      </c>
      <c r="AK27" s="47" t="str">
        <f>IFERROR(VLOOKUP($B27,AK$3:$BN$5,MAX($U$6:$BM$6)+2-AK$6,0),"")</f>
        <v/>
      </c>
      <c r="AL27" s="47" t="str">
        <f>IFERROR(VLOOKUP($B27,AL$3:$BN$5,MAX($U$6:$BM$6)+2-AL$6,0),"")</f>
        <v/>
      </c>
      <c r="AM27" s="47" t="str">
        <f>IFERROR(VLOOKUP($B27,AM$3:$BN$5,MAX($U$6:$BM$6)+2-AM$6,0),"")</f>
        <v/>
      </c>
      <c r="AN27" s="47" t="str">
        <f>IFERROR(VLOOKUP($B27,AN$3:$BN$5,MAX($U$6:$BM$6)+2-AN$6,0),"")</f>
        <v/>
      </c>
      <c r="AO27" s="47" t="str">
        <f>IFERROR(VLOOKUP($B27,AO$3:$BN$5,MAX($U$6:$BM$6)+2-AO$6,0),"")</f>
        <v/>
      </c>
      <c r="AP27" s="47" t="str">
        <f>IFERROR(VLOOKUP($B27,AP$3:$BN$5,MAX($U$6:$BM$6)+2-AP$6,0),"")</f>
        <v/>
      </c>
      <c r="AQ27" s="47" t="str">
        <f>IFERROR(VLOOKUP($B27,AQ$3:$BN$5,MAX($U$6:$BM$6)+2-AQ$6,0),"")</f>
        <v/>
      </c>
      <c r="AR27" s="47" t="str">
        <f>IFERROR(VLOOKUP($B27,AR$3:$BN$5,MAX($U$6:$BM$6)+2-AR$6,0),"")</f>
        <v/>
      </c>
      <c r="AS27" s="47" t="str">
        <f>IFERROR(VLOOKUP($B27,AS$3:$BN$5,MAX($U$6:$BM$6)+2-AS$6,0),"")</f>
        <v/>
      </c>
      <c r="AT27" s="47" t="str">
        <f>IFERROR(VLOOKUP($B27,AT$3:$BN$5,MAX($U$6:$BM$6)+2-AT$6,0),"")</f>
        <v/>
      </c>
      <c r="AU27" s="47" t="str">
        <f>IFERROR(VLOOKUP($B27,AU$3:$BN$5,MAX($U$6:$BM$6)+2-AU$6,0),"")</f>
        <v/>
      </c>
      <c r="AV27" s="47" t="str">
        <f>IFERROR(VLOOKUP($B27,AV$3:$BN$5,MAX($U$6:$BM$6)+2-AV$6,0),"")</f>
        <v/>
      </c>
      <c r="AW27" s="47" t="str">
        <f>IFERROR(VLOOKUP($B27,AW$3:$BN$5,MAX($U$6:$BM$6)+2-AW$6,0),"")</f>
        <v/>
      </c>
      <c r="AX27" s="47" t="str">
        <f>IFERROR(VLOOKUP($B27,AX$3:$BN$5,MAX($U$6:$BM$6)+2-AX$6,0),"")</f>
        <v/>
      </c>
      <c r="AY27" s="47" t="str">
        <f>IFERROR(VLOOKUP($B27,AY$3:$BN$5,MAX($U$6:$BM$6)+2-AY$6,0),"")</f>
        <v/>
      </c>
      <c r="AZ27" s="47" t="str">
        <f>IFERROR(VLOOKUP($B27,AZ$3:$BN$5,MAX($U$6:$BM$6)+2-AZ$6,0),"")</f>
        <v/>
      </c>
      <c r="BA27" s="47" t="str">
        <f>IFERROR(VLOOKUP($B27,BA$3:$BN$5,MAX($U$6:$BM$6)+2-BA$6,0),"")</f>
        <v/>
      </c>
      <c r="BB27" s="47" t="str">
        <f>IFERROR(VLOOKUP($B27,BB$3:$BN$5,MAX($U$6:$BM$6)+2-BB$6,0),"")</f>
        <v/>
      </c>
      <c r="BC27" s="47" t="str">
        <f>IFERROR(VLOOKUP($B27,BC$3:$BN$5,MAX($U$6:$BM$6)+2-BC$6,0),"")</f>
        <v/>
      </c>
      <c r="BD27" s="47" t="str">
        <f>IFERROR(VLOOKUP($B27,BD$3:$BN$5,MAX($U$6:$BM$6)+2-BD$6,0),"")</f>
        <v/>
      </c>
      <c r="BE27" s="47" t="str">
        <f>IFERROR(VLOOKUP($B27,BE$3:$BN$5,MAX($U$6:$BM$6)+2-BE$6,0),"")</f>
        <v/>
      </c>
      <c r="BF27" s="47" t="str">
        <f>IFERROR(VLOOKUP($B27,BF$3:$BN$5,MAX($U$6:$BM$6)+2-BF$6,0),"")</f>
        <v/>
      </c>
      <c r="BG27" s="47" t="str">
        <f>IFERROR(VLOOKUP($B27,BG$3:$BN$5,MAX($U$6:$BM$6)+2-BG$6,0),"")</f>
        <v/>
      </c>
      <c r="BH27" s="47" t="str">
        <f>IFERROR(VLOOKUP($B27,BH$3:$BN$5,MAX($U$6:$BM$6)+2-BH$6,0),"")</f>
        <v/>
      </c>
      <c r="BI27" s="47" t="str">
        <f>IFERROR(VLOOKUP($B27,BI$3:$BN$5,MAX($U$6:$BM$6)+2-BI$6,0),"")</f>
        <v/>
      </c>
      <c r="BJ27" s="47" t="str">
        <f>IFERROR(VLOOKUP($B27,BJ$3:$BN$5,MAX($U$6:$BM$6)+2-BJ$6,0),"")</f>
        <v/>
      </c>
      <c r="BK27" s="47" t="str">
        <f>IFERROR(VLOOKUP($B27,BK$3:$BN$5,MAX($U$6:$BM$6)+2-BK$6,0),"")</f>
        <v/>
      </c>
      <c r="BL27" s="47" t="str">
        <f>IFERROR(VLOOKUP($B27,BL$3:$BN$5,MAX($U$6:$BM$6)+2-BL$6,0),"")</f>
        <v/>
      </c>
      <c r="BM27" s="47" t="str">
        <f>IFERROR(VLOOKUP($B27,BM$3:$BN$5,MAX($U$6:$BM$6)+2-BM$6,0),"")</f>
        <v/>
      </c>
      <c r="BN27" s="46">
        <f t="shared" si="12"/>
        <v>0</v>
      </c>
      <c r="BO27" s="48" t="str">
        <f t="shared" si="13"/>
        <v/>
      </c>
      <c r="BP27" s="48" t="str">
        <f t="shared" si="14"/>
        <v/>
      </c>
      <c r="BQ27" s="49" t="str">
        <f t="shared" si="15"/>
        <v/>
      </c>
      <c r="BR27" s="50">
        <f t="shared" si="16"/>
        <v>0</v>
      </c>
      <c r="BS27" s="51">
        <f t="shared" si="17"/>
        <v>0</v>
      </c>
      <c r="BT27" s="52" t="str">
        <f>IFERROR(VLOOKUP($B27,BT$2:$CN$5,MAX($BT$6:$CM$6)+2-BT$6,0)*BT$7,"")</f>
        <v/>
      </c>
      <c r="BU27" s="52" t="str">
        <f>IFERROR(VLOOKUP($B27,BU$2:$CN$5,MAX($BT$6:$CM$6)+2-BU$6,0)*BU$7,"")</f>
        <v/>
      </c>
      <c r="BV27" s="52" t="str">
        <f>IFERROR(VLOOKUP($B27,BV$2:$CN$5,MAX($BT$6:$CM$6)+2-BV$6,0)*BV$7,"")</f>
        <v/>
      </c>
      <c r="BW27" s="52" t="str">
        <f>IFERROR(VLOOKUP($B27,BW$2:$CN$5,MAX($BT$6:$CM$6)+2-BW$6,0)*BW$7,"")</f>
        <v/>
      </c>
      <c r="BX27" s="52" t="str">
        <f>IFERROR(VLOOKUP($B27,BX$2:$CN$5,MAX($BT$6:$CM$6)+2-BX$6,0)*BX$7,"")</f>
        <v/>
      </c>
      <c r="BY27" s="52" t="str">
        <f>IFERROR(VLOOKUP($B27,BY$2:$CN$5,MAX($BT$6:$CM$6)+2-BY$6,0)*BY$7,"")</f>
        <v/>
      </c>
      <c r="BZ27" s="52" t="str">
        <f>IFERROR(VLOOKUP($B27,BZ$2:$CN$5,MAX($BT$6:$CM$6)+2-BZ$6,0)*BZ$7,"")</f>
        <v/>
      </c>
      <c r="CA27" s="52" t="str">
        <f>IFERROR(VLOOKUP($B27,CA$2:$CN$5,MAX($BT$6:$CM$6)+2-CA$6,0)*CA$7,"")</f>
        <v/>
      </c>
      <c r="CB27" s="52" t="str">
        <f>IFERROR(VLOOKUP($B27,CB$2:$CN$5,MAX($BT$6:$CM$6)+2-CB$6,0)*CB$7,"")</f>
        <v/>
      </c>
      <c r="CC27" s="52" t="str">
        <f>IFERROR(VLOOKUP($B27,CC$2:$CN$5,MAX($BT$6:$CM$6)+2-CC$6,0)*CC$7,"")</f>
        <v/>
      </c>
      <c r="CD27" s="52" t="str">
        <f>IFERROR(VLOOKUP($B27,CD$2:$CN$5,MAX($BT$6:$CM$6)+2-CD$6,0)*CD$7,"")</f>
        <v/>
      </c>
      <c r="CE27" s="52" t="str">
        <f>IFERROR(VLOOKUP($B27,CE$2:$CN$5,MAX($BT$6:$CM$6)+2-CE$6,0)*CE$7,"")</f>
        <v/>
      </c>
      <c r="CF27" s="52" t="str">
        <f>IFERROR(VLOOKUP($B27,CF$2:$CN$5,MAX($BT$6:$CM$6)+2-CF$6,0)*CF$7,"")</f>
        <v/>
      </c>
      <c r="CG27" s="52" t="str">
        <f>IFERROR(VLOOKUP($B27,CG$2:$CN$5,MAX($BT$6:$CM$6)+2-CG$6,0)*CG$7,"")</f>
        <v/>
      </c>
      <c r="CH27" s="52" t="str">
        <f>IFERROR(VLOOKUP($B27,CH$2:$CN$5,MAX($BT$6:$CM$6)+2-CH$6,0)*CH$7,"")</f>
        <v/>
      </c>
      <c r="CI27" s="52" t="str">
        <f>IFERROR(VLOOKUP($B27,CI$2:$CN$5,MAX($BT$6:$CM$6)+2-CI$6,0)*CI$7,"")</f>
        <v/>
      </c>
      <c r="CJ27" s="52" t="str">
        <f>IFERROR(VLOOKUP($B27,CJ$2:$CN$5,MAX($BT$6:$CM$6)+2-CJ$6,0)*CJ$7,"")</f>
        <v/>
      </c>
      <c r="CK27" s="52" t="str">
        <f>IFERROR(VLOOKUP($B27,CK$2:$CN$5,MAX($BT$6:$CM$6)+2-CK$6,0)*CK$7,"")</f>
        <v/>
      </c>
      <c r="CL27" s="52" t="str">
        <f>IFERROR(VLOOKUP($B27,CL$2:$CN$5,MAX($BT$6:$CM$6)+2-CL$6,0)*CL$7,"")</f>
        <v/>
      </c>
      <c r="CM27" s="52" t="str">
        <f>IFERROR(VLOOKUP($B27,CM$2:$CN$5,MAX($BT$6:$CM$6)+2-CM$6,0)*CM$7,"")</f>
        <v/>
      </c>
      <c r="CP27" s="53"/>
      <c r="CQ27" s="54" t="str">
        <f>IFERROR(VLOOKUP($B27,BT$49:$CN$58,MAX($CQ$6:$DJ$6)+2-CQ$6,0)*CQ$7,"")</f>
        <v/>
      </c>
      <c r="CR27" s="54" t="str">
        <f>IFERROR(VLOOKUP($B27,BU$49:$CN$58,MAX($CQ$6:$DJ$6)+2-CR$6,0)*CR$7,"")</f>
        <v/>
      </c>
      <c r="CS27" s="54" t="str">
        <f>IFERROR(VLOOKUP($B27,BV$49:$CN$58,MAX($CQ$6:$DJ$6)+2-CS$6,0)*CS$7,"")</f>
        <v/>
      </c>
      <c r="CT27" s="54" t="str">
        <f>IFERROR(VLOOKUP($B27,BW$49:$CN$58,MAX($CQ$6:$DJ$6)+2-CT$6,0)*CT$7,"")</f>
        <v/>
      </c>
      <c r="CU27" s="54" t="str">
        <f>IFERROR(VLOOKUP($B27,BX$49:$CN$58,MAX($CQ$6:$DJ$6)+2-CU$6,0)*CU$7,"")</f>
        <v/>
      </c>
      <c r="CV27" s="54" t="str">
        <f>IFERROR(VLOOKUP($B27,BY$49:$CN$58,MAX($CQ$6:$DJ$6)+2-CV$6,0)*CV$7,"")</f>
        <v/>
      </c>
      <c r="CW27" s="54" t="str">
        <f>IFERROR(VLOOKUP($B27,BZ$49:$CN$58,MAX($CQ$6:$DJ$6)+2-CW$6,0)*CW$7,"")</f>
        <v/>
      </c>
      <c r="CX27" s="54" t="str">
        <f>IFERROR(VLOOKUP($B27,CA$49:$CN$58,MAX($CQ$6:$DJ$6)+2-CX$6,0)*CX$7,"")</f>
        <v/>
      </c>
      <c r="CY27" s="54" t="str">
        <f>IFERROR(VLOOKUP($B27,CB$49:$CN$58,MAX($CQ$6:$DJ$6)+2-CY$6,0)*CY$7,"")</f>
        <v/>
      </c>
      <c r="CZ27" s="54" t="str">
        <f>IFERROR(VLOOKUP($B27,CC$49:$CN$58,MAX($CQ$6:$DJ$6)+2-CZ$6,0)*CZ$7,"")</f>
        <v/>
      </c>
      <c r="DA27" s="54" t="str">
        <f>IFERROR(VLOOKUP($B27,CD$49:$CN$58,MAX($CQ$6:$DJ$6)+2-DA$6,0)*DA$7,"")</f>
        <v/>
      </c>
      <c r="DB27" s="54" t="str">
        <f>IFERROR(VLOOKUP($B27,CE$49:$CN$58,MAX($CQ$6:$DJ$6)+2-DB$6,0)*DB$7,"")</f>
        <v/>
      </c>
      <c r="DC27" s="54" t="str">
        <f>IFERROR(VLOOKUP($B27,CF$49:$CN$58,MAX($CQ$6:$DJ$6)+2-DC$6,0)*DC$7,"")</f>
        <v/>
      </c>
      <c r="DD27" s="54" t="str">
        <f>IFERROR(VLOOKUP($B27,CG$49:$CN$58,MAX($CQ$6:$DJ$6)+2-DD$6,0)*DD$7,"")</f>
        <v/>
      </c>
      <c r="DE27" s="54" t="str">
        <f>IFERROR(VLOOKUP($B27,CH$49:$CN$58,MAX($CQ$6:$DJ$6)+2-DE$6,0)*DE$7,"")</f>
        <v/>
      </c>
      <c r="DF27" s="54" t="str">
        <f>IFERROR(VLOOKUP($B27,CI$49:$CN$58,MAX($CQ$6:$DJ$6)+2-DF$6,0)*DF$7,"")</f>
        <v/>
      </c>
      <c r="DG27" s="54" t="str">
        <f>IFERROR(VLOOKUP($B27,CJ$49:$CN$58,MAX($CQ$6:$DJ$6)+2-DG$6,0)*DG$7,"")</f>
        <v/>
      </c>
      <c r="DH27" s="54" t="str">
        <f>IFERROR(VLOOKUP($B27,CK$49:$CN$58,MAX($CQ$6:$DJ$6)+2-DH$6,0)*DH$7,"")</f>
        <v/>
      </c>
      <c r="DI27" s="54" t="str">
        <f>IFERROR(VLOOKUP($B27,CL$49:$CN$58,MAX($CQ$6:$DJ$6)+2-DI$6,0)*DI$7,"")</f>
        <v/>
      </c>
      <c r="DJ27" s="54" t="str">
        <f>IFERROR(VLOOKUP($B27,CM$49:$CN$58,MAX($CQ$6:$DJ$6)+2-DJ$6,0)*DJ$7,"")</f>
        <v/>
      </c>
      <c r="DK27" s="55">
        <f t="shared" si="18"/>
        <v>0</v>
      </c>
      <c r="DM27" s="56" t="str">
        <f>IFERROR(VLOOKUP($B27,BT$60:$CN$69,MAX($BT$6:$CM$6)+2-DM$6,0)*DM$7,"")</f>
        <v/>
      </c>
      <c r="DN27" s="56" t="str">
        <f>IFERROR(VLOOKUP($B27,BU$60:$CN$69,MAX($BT$6:$CM$6)+2-DN$6,0)*DN$7,"")</f>
        <v/>
      </c>
      <c r="DO27" s="56" t="str">
        <f>IFERROR(VLOOKUP($B27,BV$60:$CN$69,MAX($BT$6:$CM$6)+2-DO$6,0)*DO$7,"")</f>
        <v/>
      </c>
      <c r="DP27" s="56" t="str">
        <f>IFERROR(VLOOKUP($B27,BW$60:$CN$69,MAX($BT$6:$CM$6)+2-DP$6,0)*DP$7,"")</f>
        <v/>
      </c>
      <c r="DQ27" s="56" t="str">
        <f>IFERROR(VLOOKUP($B27,BX$60:$CN$69,MAX($BT$6:$CM$6)+2-DQ$6,0)*DQ$7,"")</f>
        <v/>
      </c>
      <c r="DR27" s="56" t="str">
        <f>IFERROR(VLOOKUP($B27,BY$60:$CN$69,MAX($BT$6:$CM$6)+2-DR$6,0)*DR$7,"")</f>
        <v/>
      </c>
      <c r="DS27" s="56" t="str">
        <f>IFERROR(VLOOKUP($B27,BZ$60:$CN$69,MAX($BT$6:$CM$6)+2-DS$6,0)*DS$7,"")</f>
        <v/>
      </c>
      <c r="DT27" s="56" t="str">
        <f>IFERROR(VLOOKUP($B27,CA$60:$CN$69,MAX($BT$6:$CM$6)+2-DT$6,0)*DT$7,"")</f>
        <v/>
      </c>
      <c r="DU27" s="56" t="str">
        <f>IFERROR(VLOOKUP($B27,CB$60:$CN$69,MAX($BT$6:$CM$6)+2-DU$6,0)*DU$7,"")</f>
        <v/>
      </c>
      <c r="DV27" s="56" t="str">
        <f>IFERROR(VLOOKUP($B27,CC$60:$CN$69,MAX($BT$6:$CM$6)+2-DV$6,0)*DV$7,"")</f>
        <v/>
      </c>
      <c r="DW27" s="56" t="str">
        <f>IFERROR(VLOOKUP($B27,CD$60:$CN$69,MAX($BT$6:$CM$6)+2-DW$6,0)*DW$7,"")</f>
        <v/>
      </c>
      <c r="DX27" s="56" t="str">
        <f>IFERROR(VLOOKUP($B27,CE$60:$CN$69,MAX($BT$6:$CM$6)+2-DX$6,0)*DX$7,"")</f>
        <v/>
      </c>
      <c r="DY27" s="56" t="str">
        <f>IFERROR(VLOOKUP($B27,CF$60:$CN$69,MAX($BT$6:$CM$6)+2-DY$6,0)*DY$7,"")</f>
        <v/>
      </c>
      <c r="DZ27" s="56" t="str">
        <f>IFERROR(VLOOKUP($B27,CG$60:$CN$69,MAX($BT$6:$CM$6)+2-DZ$6,0)*DZ$7,"")</f>
        <v/>
      </c>
      <c r="EA27" s="56" t="str">
        <f>IFERROR(VLOOKUP($B27,CH$60:$CN$69,MAX($BT$6:$CM$6)+2-EA$6,0)*EA$7,"")</f>
        <v/>
      </c>
      <c r="EB27" s="56" t="str">
        <f>IFERROR(VLOOKUP($B27,CI$60:$CN$69,MAX($BT$6:$CM$6)+2-EB$6,0)*EB$7,"")</f>
        <v/>
      </c>
      <c r="EC27" s="56" t="str">
        <f>IFERROR(VLOOKUP($B27,CJ$60:$CN$69,MAX($BT$6:$CM$6)+2-EC$6,0)*EC$7,"")</f>
        <v/>
      </c>
      <c r="ED27" s="56" t="str">
        <f>IFERROR(VLOOKUP($B27,CK$60:$CN$69,MAX($BT$6:$CM$6)+2-ED$6,0)*ED$7,"")</f>
        <v/>
      </c>
      <c r="EE27" s="56" t="str">
        <f>IFERROR(VLOOKUP($B27,CL$60:$CN$69,MAX($BT$6:$CM$6)+2-EE$6,0)*EE$7,"")</f>
        <v/>
      </c>
      <c r="EF27" s="56" t="str">
        <f>IFERROR(VLOOKUP($B27,CM$60:$CN$69,MAX($BT$6:$CM$6)+2-EF$6,0)*EF$7,"")</f>
        <v/>
      </c>
      <c r="EG27" s="57">
        <f t="shared" si="19"/>
        <v>0</v>
      </c>
      <c r="EJ27" s="1">
        <v>20</v>
      </c>
      <c r="EL27" s="1">
        <v>20</v>
      </c>
      <c r="EN27" s="1">
        <v>20</v>
      </c>
      <c r="EP27" s="1">
        <v>20</v>
      </c>
    </row>
    <row r="28" spans="1:146" ht="18" hidden="1">
      <c r="A28" s="36" t="s">
        <v>47</v>
      </c>
      <c r="B28" s="37"/>
      <c r="C28" s="58"/>
      <c r="D28" s="62"/>
      <c r="E28" s="62"/>
      <c r="F28" s="62"/>
      <c r="G28" s="4"/>
      <c r="H28" s="43">
        <f t="shared" si="0"/>
        <v>0</v>
      </c>
      <c r="I28" s="43">
        <f t="shared" si="1"/>
        <v>0</v>
      </c>
      <c r="J28" s="43">
        <f t="shared" si="2"/>
        <v>0</v>
      </c>
      <c r="K28" s="43">
        <f t="shared" si="3"/>
        <v>0</v>
      </c>
      <c r="L28" s="43">
        <f t="shared" si="4"/>
        <v>0</v>
      </c>
      <c r="M28" s="43">
        <f t="shared" si="5"/>
        <v>0</v>
      </c>
      <c r="N28" s="43">
        <f t="shared" si="6"/>
        <v>0</v>
      </c>
      <c r="O28" s="44">
        <f t="shared" si="7"/>
        <v>0</v>
      </c>
      <c r="P28" s="45" t="str">
        <f t="shared" si="8"/>
        <v/>
      </c>
      <c r="Q28" s="45">
        <f t="shared" si="9"/>
        <v>0</v>
      </c>
      <c r="R28" s="46"/>
      <c r="S28" s="46" t="str">
        <f t="shared" si="10"/>
        <v/>
      </c>
      <c r="T28" s="46">
        <f t="shared" si="11"/>
        <v>0</v>
      </c>
      <c r="U28" s="47" t="str">
        <f>IFERROR(VLOOKUP($B28,U$3:$BN$5,MAX($U$6:$BM$6)+2-U$6,0),"")</f>
        <v/>
      </c>
      <c r="V28" s="47" t="str">
        <f>IFERROR(VLOOKUP($B28,V$3:$BN$5,MAX($U$6:$BM$6)+2-V$6,0),"")</f>
        <v/>
      </c>
      <c r="W28" s="47" t="str">
        <f>IFERROR(VLOOKUP($B28,W$3:$BN$5,MAX($U$6:$BM$6)+2-W$6,0),"")</f>
        <v/>
      </c>
      <c r="X28" s="47" t="str">
        <f>IFERROR(VLOOKUP($B28,X$3:$BN$5,MAX($U$6:$BM$6)+2-X$6,0),"")</f>
        <v/>
      </c>
      <c r="Y28" s="47" t="str">
        <f>IFERROR(VLOOKUP($B28,Y$3:$BN$5,MAX($U$6:$BM$6)+2-Y$6,0),"")</f>
        <v/>
      </c>
      <c r="Z28" s="47" t="str">
        <f>IFERROR(VLOOKUP($B28,Z$3:$BN$5,MAX($U$6:$BM$6)+2-Z$6,0),"")</f>
        <v/>
      </c>
      <c r="AA28" s="47" t="str">
        <f>IFERROR(VLOOKUP($B28,AA$3:$BN$5,MAX($U$6:$BM$6)+2-AA$6,0),"")</f>
        <v/>
      </c>
      <c r="AB28" s="47" t="str">
        <f>IFERROR(VLOOKUP($B28,AB$3:$BN$5,MAX($U$6:$BM$6)+2-AB$6,0),"")</f>
        <v/>
      </c>
      <c r="AC28" s="47" t="str">
        <f>IFERROR(VLOOKUP($B28,AC$3:$BN$5,MAX($U$6:$BM$6)+2-AC$6,0),"")</f>
        <v/>
      </c>
      <c r="AD28" s="47" t="str">
        <f>IFERROR(VLOOKUP($B28,AD$3:$BN$5,MAX($U$6:$BM$6)+2-AD$6,0),"")</f>
        <v/>
      </c>
      <c r="AE28" s="47" t="str">
        <f>IFERROR(VLOOKUP($B28,AE$3:$BN$5,MAX($U$6:$BM$6)+2-AE$6,0),"")</f>
        <v/>
      </c>
      <c r="AF28" s="47" t="str">
        <f>IFERROR(VLOOKUP($B28,AF$3:$BN$5,MAX($U$6:$BM$6)+2-AF$6,0),"")</f>
        <v/>
      </c>
      <c r="AG28" s="47" t="str">
        <f>IFERROR(VLOOKUP($B28,AG$3:$BN$5,MAX($U$6:$BM$6)+2-AG$6,0),"")</f>
        <v/>
      </c>
      <c r="AH28" s="47" t="str">
        <f>IFERROR(VLOOKUP($B28,AH$3:$BN$5,MAX($U$6:$BM$6)+2-AH$6,0),"")</f>
        <v/>
      </c>
      <c r="AI28" s="47" t="str">
        <f>IFERROR(VLOOKUP($B28,AI$3:$BN$5,MAX($U$6:$BM$6)+2-AI$6,0),"")</f>
        <v/>
      </c>
      <c r="AJ28" s="47" t="str">
        <f>IFERROR(VLOOKUP($B28,AJ$3:$BN$5,MAX($U$6:$BM$6)+2-AJ$6,0),"")</f>
        <v/>
      </c>
      <c r="AK28" s="47" t="str">
        <f>IFERROR(VLOOKUP($B28,AK$3:$BN$5,MAX($U$6:$BM$6)+2-AK$6,0),"")</f>
        <v/>
      </c>
      <c r="AL28" s="47" t="str">
        <f>IFERROR(VLOOKUP($B28,AL$3:$BN$5,MAX($U$6:$BM$6)+2-AL$6,0),"")</f>
        <v/>
      </c>
      <c r="AM28" s="47" t="str">
        <f>IFERROR(VLOOKUP($B28,AM$3:$BN$5,MAX($U$6:$BM$6)+2-AM$6,0),"")</f>
        <v/>
      </c>
      <c r="AN28" s="47" t="str">
        <f>IFERROR(VLOOKUP($B28,AN$3:$BN$5,MAX($U$6:$BM$6)+2-AN$6,0),"")</f>
        <v/>
      </c>
      <c r="AO28" s="47" t="str">
        <f>IFERROR(VLOOKUP($B28,AO$3:$BN$5,MAX($U$6:$BM$6)+2-AO$6,0),"")</f>
        <v/>
      </c>
      <c r="AP28" s="47" t="str">
        <f>IFERROR(VLOOKUP($B28,AP$3:$BN$5,MAX($U$6:$BM$6)+2-AP$6,0),"")</f>
        <v/>
      </c>
      <c r="AQ28" s="47" t="str">
        <f>IFERROR(VLOOKUP($B28,AQ$3:$BN$5,MAX($U$6:$BM$6)+2-AQ$6,0),"")</f>
        <v/>
      </c>
      <c r="AR28" s="47" t="str">
        <f>IFERROR(VLOOKUP($B28,AR$3:$BN$5,MAX($U$6:$BM$6)+2-AR$6,0),"")</f>
        <v/>
      </c>
      <c r="AS28" s="47" t="str">
        <f>IFERROR(VLOOKUP($B28,AS$3:$BN$5,MAX($U$6:$BM$6)+2-AS$6,0),"")</f>
        <v/>
      </c>
      <c r="AT28" s="47" t="str">
        <f>IFERROR(VLOOKUP($B28,AT$3:$BN$5,MAX($U$6:$BM$6)+2-AT$6,0),"")</f>
        <v/>
      </c>
      <c r="AU28" s="47" t="str">
        <f>IFERROR(VLOOKUP($B28,AU$3:$BN$5,MAX($U$6:$BM$6)+2-AU$6,0),"")</f>
        <v/>
      </c>
      <c r="AV28" s="47" t="str">
        <f>IFERROR(VLOOKUP($B28,AV$3:$BN$5,MAX($U$6:$BM$6)+2-AV$6,0),"")</f>
        <v/>
      </c>
      <c r="AW28" s="47" t="str">
        <f>IFERROR(VLOOKUP($B28,AW$3:$BN$5,MAX($U$6:$BM$6)+2-AW$6,0),"")</f>
        <v/>
      </c>
      <c r="AX28" s="47" t="str">
        <f>IFERROR(VLOOKUP($B28,AX$3:$BN$5,MAX($U$6:$BM$6)+2-AX$6,0),"")</f>
        <v/>
      </c>
      <c r="AY28" s="47" t="str">
        <f>IFERROR(VLOOKUP($B28,AY$3:$BN$5,MAX($U$6:$BM$6)+2-AY$6,0),"")</f>
        <v/>
      </c>
      <c r="AZ28" s="47" t="str">
        <f>IFERROR(VLOOKUP($B28,AZ$3:$BN$5,MAX($U$6:$BM$6)+2-AZ$6,0),"")</f>
        <v/>
      </c>
      <c r="BA28" s="47" t="str">
        <f>IFERROR(VLOOKUP($B28,BA$3:$BN$5,MAX($U$6:$BM$6)+2-BA$6,0),"")</f>
        <v/>
      </c>
      <c r="BB28" s="47" t="str">
        <f>IFERROR(VLOOKUP($B28,BB$3:$BN$5,MAX($U$6:$BM$6)+2-BB$6,0),"")</f>
        <v/>
      </c>
      <c r="BC28" s="47" t="str">
        <f>IFERROR(VLOOKUP($B28,BC$3:$BN$5,MAX($U$6:$BM$6)+2-BC$6,0),"")</f>
        <v/>
      </c>
      <c r="BD28" s="47" t="str">
        <f>IFERROR(VLOOKUP($B28,BD$3:$BN$5,MAX($U$6:$BM$6)+2-BD$6,0),"")</f>
        <v/>
      </c>
      <c r="BE28" s="47" t="str">
        <f>IFERROR(VLOOKUP($B28,BE$3:$BN$5,MAX($U$6:$BM$6)+2-BE$6,0),"")</f>
        <v/>
      </c>
      <c r="BF28" s="47" t="str">
        <f>IFERROR(VLOOKUP($B28,BF$3:$BN$5,MAX($U$6:$BM$6)+2-BF$6,0),"")</f>
        <v/>
      </c>
      <c r="BG28" s="47" t="str">
        <f>IFERROR(VLOOKUP($B28,BG$3:$BN$5,MAX($U$6:$BM$6)+2-BG$6,0),"")</f>
        <v/>
      </c>
      <c r="BH28" s="47" t="str">
        <f>IFERROR(VLOOKUP($B28,BH$3:$BN$5,MAX($U$6:$BM$6)+2-BH$6,0),"")</f>
        <v/>
      </c>
      <c r="BI28" s="47" t="str">
        <f>IFERROR(VLOOKUP($B28,BI$3:$BN$5,MAX($U$6:$BM$6)+2-BI$6,0),"")</f>
        <v/>
      </c>
      <c r="BJ28" s="47" t="str">
        <f>IFERROR(VLOOKUP($B28,BJ$3:$BN$5,MAX($U$6:$BM$6)+2-BJ$6,0),"")</f>
        <v/>
      </c>
      <c r="BK28" s="47" t="str">
        <f>IFERROR(VLOOKUP($B28,BK$3:$BN$5,MAX($U$6:$BM$6)+2-BK$6,0),"")</f>
        <v/>
      </c>
      <c r="BL28" s="47" t="str">
        <f>IFERROR(VLOOKUP($B28,BL$3:$BN$5,MAX($U$6:$BM$6)+2-BL$6,0),"")</f>
        <v/>
      </c>
      <c r="BM28" s="47" t="str">
        <f>IFERROR(VLOOKUP($B28,BM$3:$BN$5,MAX($U$6:$BM$6)+2-BM$6,0),"")</f>
        <v/>
      </c>
      <c r="BN28" s="46">
        <f t="shared" si="12"/>
        <v>0</v>
      </c>
      <c r="BO28" s="48" t="str">
        <f t="shared" si="13"/>
        <v/>
      </c>
      <c r="BP28" s="48" t="str">
        <f t="shared" si="14"/>
        <v/>
      </c>
      <c r="BQ28" s="49" t="str">
        <f t="shared" si="15"/>
        <v/>
      </c>
      <c r="BR28" s="50">
        <f t="shared" si="16"/>
        <v>0</v>
      </c>
      <c r="BS28" s="51">
        <f t="shared" si="17"/>
        <v>0</v>
      </c>
      <c r="BT28" s="52" t="str">
        <f>IFERROR(VLOOKUP($B28,BT$2:$CN$5,MAX($BT$6:$CM$6)+2-BT$6,0)*BT$7,"")</f>
        <v/>
      </c>
      <c r="BU28" s="52" t="str">
        <f>IFERROR(VLOOKUP($B28,BU$2:$CN$5,MAX($BT$6:$CM$6)+2-BU$6,0)*BU$7,"")</f>
        <v/>
      </c>
      <c r="BV28" s="52" t="str">
        <f>IFERROR(VLOOKUP($B28,BV$2:$CN$5,MAX($BT$6:$CM$6)+2-BV$6,0)*BV$7,"")</f>
        <v/>
      </c>
      <c r="BW28" s="52" t="str">
        <f>IFERROR(VLOOKUP($B28,BW$2:$CN$5,MAX($BT$6:$CM$6)+2-BW$6,0)*BW$7,"")</f>
        <v/>
      </c>
      <c r="BX28" s="52" t="str">
        <f>IFERROR(VLOOKUP($B28,BX$2:$CN$5,MAX($BT$6:$CM$6)+2-BX$6,0)*BX$7,"")</f>
        <v/>
      </c>
      <c r="BY28" s="52" t="str">
        <f>IFERROR(VLOOKUP($B28,BY$2:$CN$5,MAX($BT$6:$CM$6)+2-BY$6,0)*BY$7,"")</f>
        <v/>
      </c>
      <c r="BZ28" s="52" t="str">
        <f>IFERROR(VLOOKUP($B28,BZ$2:$CN$5,MAX($BT$6:$CM$6)+2-BZ$6,0)*BZ$7,"")</f>
        <v/>
      </c>
      <c r="CA28" s="52" t="str">
        <f>IFERROR(VLOOKUP($B28,CA$2:$CN$5,MAX($BT$6:$CM$6)+2-CA$6,0)*CA$7,"")</f>
        <v/>
      </c>
      <c r="CB28" s="52" t="str">
        <f>IFERROR(VLOOKUP($B28,CB$2:$CN$5,MAX($BT$6:$CM$6)+2-CB$6,0)*CB$7,"")</f>
        <v/>
      </c>
      <c r="CC28" s="52" t="str">
        <f>IFERROR(VLOOKUP($B28,CC$2:$CN$5,MAX($BT$6:$CM$6)+2-CC$6,0)*CC$7,"")</f>
        <v/>
      </c>
      <c r="CD28" s="52" t="str">
        <f>IFERROR(VLOOKUP($B28,CD$2:$CN$5,MAX($BT$6:$CM$6)+2-CD$6,0)*CD$7,"")</f>
        <v/>
      </c>
      <c r="CE28" s="52" t="str">
        <f>IFERROR(VLOOKUP($B28,CE$2:$CN$5,MAX($BT$6:$CM$6)+2-CE$6,0)*CE$7,"")</f>
        <v/>
      </c>
      <c r="CF28" s="52" t="str">
        <f>IFERROR(VLOOKUP($B28,CF$2:$CN$5,MAX($BT$6:$CM$6)+2-CF$6,0)*CF$7,"")</f>
        <v/>
      </c>
      <c r="CG28" s="52" t="str">
        <f>IFERROR(VLOOKUP($B28,CG$2:$CN$5,MAX($BT$6:$CM$6)+2-CG$6,0)*CG$7,"")</f>
        <v/>
      </c>
      <c r="CH28" s="52" t="str">
        <f>IFERROR(VLOOKUP($B28,CH$2:$CN$5,MAX($BT$6:$CM$6)+2-CH$6,0)*CH$7,"")</f>
        <v/>
      </c>
      <c r="CI28" s="52" t="str">
        <f>IFERROR(VLOOKUP($B28,CI$2:$CN$5,MAX($BT$6:$CM$6)+2-CI$6,0)*CI$7,"")</f>
        <v/>
      </c>
      <c r="CJ28" s="52" t="str">
        <f>IFERROR(VLOOKUP($B28,CJ$2:$CN$5,MAX($BT$6:$CM$6)+2-CJ$6,0)*CJ$7,"")</f>
        <v/>
      </c>
      <c r="CK28" s="52" t="str">
        <f>IFERROR(VLOOKUP($B28,CK$2:$CN$5,MAX($BT$6:$CM$6)+2-CK$6,0)*CK$7,"")</f>
        <v/>
      </c>
      <c r="CL28" s="52" t="str">
        <f>IFERROR(VLOOKUP($B28,CL$2:$CN$5,MAX($BT$6:$CM$6)+2-CL$6,0)*CL$7,"")</f>
        <v/>
      </c>
      <c r="CM28" s="52" t="str">
        <f>IFERROR(VLOOKUP($B28,CM$2:$CN$5,MAX($BT$6:$CM$6)+2-CM$6,0)*CM$7,"")</f>
        <v/>
      </c>
      <c r="CP28" s="53"/>
      <c r="CQ28" s="54" t="str">
        <f>IFERROR(VLOOKUP($B28,BT$49:$CN$58,MAX($CQ$6:$DJ$6)+2-CQ$6,0)*CQ$7,"")</f>
        <v/>
      </c>
      <c r="CR28" s="54" t="str">
        <f>IFERROR(VLOOKUP($B28,BU$49:$CN$58,MAX($CQ$6:$DJ$6)+2-CR$6,0)*CR$7,"")</f>
        <v/>
      </c>
      <c r="CS28" s="54" t="str">
        <f>IFERROR(VLOOKUP($B28,BV$49:$CN$58,MAX($CQ$6:$DJ$6)+2-CS$6,0)*CS$7,"")</f>
        <v/>
      </c>
      <c r="CT28" s="54" t="str">
        <f>IFERROR(VLOOKUP($B28,BW$49:$CN$58,MAX($CQ$6:$DJ$6)+2-CT$6,0)*CT$7,"")</f>
        <v/>
      </c>
      <c r="CU28" s="54" t="str">
        <f>IFERROR(VLOOKUP($B28,BX$49:$CN$58,MAX($CQ$6:$DJ$6)+2-CU$6,0)*CU$7,"")</f>
        <v/>
      </c>
      <c r="CV28" s="54" t="str">
        <f>IFERROR(VLOOKUP($B28,BY$49:$CN$58,MAX($CQ$6:$DJ$6)+2-CV$6,0)*CV$7,"")</f>
        <v/>
      </c>
      <c r="CW28" s="54" t="str">
        <f>IFERROR(VLOOKUP($B28,BZ$49:$CN$58,MAX($CQ$6:$DJ$6)+2-CW$6,0)*CW$7,"")</f>
        <v/>
      </c>
      <c r="CX28" s="54" t="str">
        <f>IFERROR(VLOOKUP($B28,CA$49:$CN$58,MAX($CQ$6:$DJ$6)+2-CX$6,0)*CX$7,"")</f>
        <v/>
      </c>
      <c r="CY28" s="54" t="str">
        <f>IFERROR(VLOOKUP($B28,CB$49:$CN$58,MAX($CQ$6:$DJ$6)+2-CY$6,0)*CY$7,"")</f>
        <v/>
      </c>
      <c r="CZ28" s="54" t="str">
        <f>IFERROR(VLOOKUP($B28,CC$49:$CN$58,MAX($CQ$6:$DJ$6)+2-CZ$6,0)*CZ$7,"")</f>
        <v/>
      </c>
      <c r="DA28" s="54" t="str">
        <f>IFERROR(VLOOKUP($B28,CD$49:$CN$58,MAX($CQ$6:$DJ$6)+2-DA$6,0)*DA$7,"")</f>
        <v/>
      </c>
      <c r="DB28" s="54" t="str">
        <f>IFERROR(VLOOKUP($B28,CE$49:$CN$58,MAX($CQ$6:$DJ$6)+2-DB$6,0)*DB$7,"")</f>
        <v/>
      </c>
      <c r="DC28" s="54" t="str">
        <f>IFERROR(VLOOKUP($B28,CF$49:$CN$58,MAX($CQ$6:$DJ$6)+2-DC$6,0)*DC$7,"")</f>
        <v/>
      </c>
      <c r="DD28" s="54" t="str">
        <f>IFERROR(VLOOKUP($B28,CG$49:$CN$58,MAX($CQ$6:$DJ$6)+2-DD$6,0)*DD$7,"")</f>
        <v/>
      </c>
      <c r="DE28" s="54" t="str">
        <f>IFERROR(VLOOKUP($B28,CH$49:$CN$58,MAX($CQ$6:$DJ$6)+2-DE$6,0)*DE$7,"")</f>
        <v/>
      </c>
      <c r="DF28" s="54" t="str">
        <f>IFERROR(VLOOKUP($B28,CI$49:$CN$58,MAX($CQ$6:$DJ$6)+2-DF$6,0)*DF$7,"")</f>
        <v/>
      </c>
      <c r="DG28" s="54" t="str">
        <f>IFERROR(VLOOKUP($B28,CJ$49:$CN$58,MAX($CQ$6:$DJ$6)+2-DG$6,0)*DG$7,"")</f>
        <v/>
      </c>
      <c r="DH28" s="54" t="str">
        <f>IFERROR(VLOOKUP($B28,CK$49:$CN$58,MAX($CQ$6:$DJ$6)+2-DH$6,0)*DH$7,"")</f>
        <v/>
      </c>
      <c r="DI28" s="54" t="str">
        <f>IFERROR(VLOOKUP($B28,CL$49:$CN$58,MAX($CQ$6:$DJ$6)+2-DI$6,0)*DI$7,"")</f>
        <v/>
      </c>
      <c r="DJ28" s="54" t="str">
        <f>IFERROR(VLOOKUP($B28,CM$49:$CN$58,MAX($CQ$6:$DJ$6)+2-DJ$6,0)*DJ$7,"")</f>
        <v/>
      </c>
      <c r="DK28" s="55">
        <f t="shared" si="18"/>
        <v>0</v>
      </c>
      <c r="DM28" s="56" t="str">
        <f>IFERROR(VLOOKUP($B28,BT$60:$CN$69,MAX($BT$6:$CM$6)+2-DM$6,0)*DM$7,"")</f>
        <v/>
      </c>
      <c r="DN28" s="56" t="str">
        <f>IFERROR(VLOOKUP($B28,BU$60:$CN$69,MAX($BT$6:$CM$6)+2-DN$6,0)*DN$7,"")</f>
        <v/>
      </c>
      <c r="DO28" s="56" t="str">
        <f>IFERROR(VLOOKUP($B28,BV$60:$CN$69,MAX($BT$6:$CM$6)+2-DO$6,0)*DO$7,"")</f>
        <v/>
      </c>
      <c r="DP28" s="56" t="str">
        <f>IFERROR(VLOOKUP($B28,BW$60:$CN$69,MAX($BT$6:$CM$6)+2-DP$6,0)*DP$7,"")</f>
        <v/>
      </c>
      <c r="DQ28" s="56" t="str">
        <f>IFERROR(VLOOKUP($B28,BX$60:$CN$69,MAX($BT$6:$CM$6)+2-DQ$6,0)*DQ$7,"")</f>
        <v/>
      </c>
      <c r="DR28" s="56" t="str">
        <f>IFERROR(VLOOKUP($B28,BY$60:$CN$69,MAX($BT$6:$CM$6)+2-DR$6,0)*DR$7,"")</f>
        <v/>
      </c>
      <c r="DS28" s="56" t="str">
        <f>IFERROR(VLOOKUP($B28,BZ$60:$CN$69,MAX($BT$6:$CM$6)+2-DS$6,0)*DS$7,"")</f>
        <v/>
      </c>
      <c r="DT28" s="56" t="str">
        <f>IFERROR(VLOOKUP($B28,CA$60:$CN$69,MAX($BT$6:$CM$6)+2-DT$6,0)*DT$7,"")</f>
        <v/>
      </c>
      <c r="DU28" s="56" t="str">
        <f>IFERROR(VLOOKUP($B28,CB$60:$CN$69,MAX($BT$6:$CM$6)+2-DU$6,0)*DU$7,"")</f>
        <v/>
      </c>
      <c r="DV28" s="56" t="str">
        <f>IFERROR(VLOOKUP($B28,CC$60:$CN$69,MAX($BT$6:$CM$6)+2-DV$6,0)*DV$7,"")</f>
        <v/>
      </c>
      <c r="DW28" s="56" t="str">
        <f>IFERROR(VLOOKUP($B28,CD$60:$CN$69,MAX($BT$6:$CM$6)+2-DW$6,0)*DW$7,"")</f>
        <v/>
      </c>
      <c r="DX28" s="56" t="str">
        <f>IFERROR(VLOOKUP($B28,CE$60:$CN$69,MAX($BT$6:$CM$6)+2-DX$6,0)*DX$7,"")</f>
        <v/>
      </c>
      <c r="DY28" s="56" t="str">
        <f>IFERROR(VLOOKUP($B28,CF$60:$CN$69,MAX($BT$6:$CM$6)+2-DY$6,0)*DY$7,"")</f>
        <v/>
      </c>
      <c r="DZ28" s="56" t="str">
        <f>IFERROR(VLOOKUP($B28,CG$60:$CN$69,MAX($BT$6:$CM$6)+2-DZ$6,0)*DZ$7,"")</f>
        <v/>
      </c>
      <c r="EA28" s="56" t="str">
        <f>IFERROR(VLOOKUP($B28,CH$60:$CN$69,MAX($BT$6:$CM$6)+2-EA$6,0)*EA$7,"")</f>
        <v/>
      </c>
      <c r="EB28" s="56" t="str">
        <f>IFERROR(VLOOKUP($B28,CI$60:$CN$69,MAX($BT$6:$CM$6)+2-EB$6,0)*EB$7,"")</f>
        <v/>
      </c>
      <c r="EC28" s="56" t="str">
        <f>IFERROR(VLOOKUP($B28,CJ$60:$CN$69,MAX($BT$6:$CM$6)+2-EC$6,0)*EC$7,"")</f>
        <v/>
      </c>
      <c r="ED28" s="56" t="str">
        <f>IFERROR(VLOOKUP($B28,CK$60:$CN$69,MAX($BT$6:$CM$6)+2-ED$6,0)*ED$7,"")</f>
        <v/>
      </c>
      <c r="EE28" s="56" t="str">
        <f>IFERROR(VLOOKUP($B28,CL$60:$CN$69,MAX($BT$6:$CM$6)+2-EE$6,0)*EE$7,"")</f>
        <v/>
      </c>
      <c r="EF28" s="56" t="str">
        <f>IFERROR(VLOOKUP($B28,CM$60:$CN$69,MAX($BT$6:$CM$6)+2-EF$6,0)*EF$7,"")</f>
        <v/>
      </c>
      <c r="EG28" s="57">
        <f t="shared" si="19"/>
        <v>0</v>
      </c>
      <c r="EJ28" s="1">
        <v>21</v>
      </c>
      <c r="EL28" s="1">
        <v>21</v>
      </c>
      <c r="EN28" s="1">
        <v>21</v>
      </c>
      <c r="EP28" s="1">
        <v>21</v>
      </c>
    </row>
    <row r="29" spans="1:146" ht="18" hidden="1">
      <c r="A29" s="36" t="s">
        <v>48</v>
      </c>
      <c r="B29" s="37"/>
      <c r="C29" s="63"/>
      <c r="D29" s="64"/>
      <c r="E29" s="62"/>
      <c r="F29" s="59"/>
      <c r="G29" s="37"/>
      <c r="H29" s="43">
        <f t="shared" si="0"/>
        <v>0</v>
      </c>
      <c r="I29" s="43">
        <f t="shared" si="1"/>
        <v>0</v>
      </c>
      <c r="J29" s="43">
        <f t="shared" si="2"/>
        <v>0</v>
      </c>
      <c r="K29" s="43">
        <f t="shared" si="3"/>
        <v>0</v>
      </c>
      <c r="L29" s="43">
        <f t="shared" si="4"/>
        <v>0</v>
      </c>
      <c r="M29" s="43">
        <f t="shared" si="5"/>
        <v>0</v>
      </c>
      <c r="N29" s="43">
        <f t="shared" si="6"/>
        <v>0</v>
      </c>
      <c r="O29" s="44">
        <f t="shared" si="7"/>
        <v>0</v>
      </c>
      <c r="P29" s="45" t="str">
        <f t="shared" si="8"/>
        <v/>
      </c>
      <c r="Q29" s="45">
        <f t="shared" si="9"/>
        <v>0</v>
      </c>
      <c r="R29" s="46"/>
      <c r="S29" s="46" t="str">
        <f t="shared" si="10"/>
        <v/>
      </c>
      <c r="T29" s="46">
        <f t="shared" si="11"/>
        <v>0</v>
      </c>
      <c r="U29" s="47" t="str">
        <f>IFERROR(VLOOKUP($B29,U$3:$BN$5,MAX($U$6:$BM$6)+2-U$6,0),"")</f>
        <v/>
      </c>
      <c r="V29" s="47" t="str">
        <f>IFERROR(VLOOKUP($B29,V$3:$BN$5,MAX($U$6:$BM$6)+2-V$6,0),"")</f>
        <v/>
      </c>
      <c r="W29" s="47" t="str">
        <f>IFERROR(VLOOKUP($B29,W$3:$BN$5,MAX($U$6:$BM$6)+2-W$6,0),"")</f>
        <v/>
      </c>
      <c r="X29" s="47" t="str">
        <f>IFERROR(VLOOKUP($B29,X$3:$BN$5,MAX($U$6:$BM$6)+2-X$6,0),"")</f>
        <v/>
      </c>
      <c r="Y29" s="47" t="str">
        <f>IFERROR(VLOOKUP($B29,Y$3:$BN$5,MAX($U$6:$BM$6)+2-Y$6,0),"")</f>
        <v/>
      </c>
      <c r="Z29" s="47" t="str">
        <f>IFERROR(VLOOKUP($B29,Z$3:$BN$5,MAX($U$6:$BM$6)+2-Z$6,0),"")</f>
        <v/>
      </c>
      <c r="AA29" s="47" t="str">
        <f>IFERROR(VLOOKUP($B29,AA$3:$BN$5,MAX($U$6:$BM$6)+2-AA$6,0),"")</f>
        <v/>
      </c>
      <c r="AB29" s="47" t="str">
        <f>IFERROR(VLOOKUP($B29,AB$3:$BN$5,MAX($U$6:$BM$6)+2-AB$6,0),"")</f>
        <v/>
      </c>
      <c r="AC29" s="47" t="str">
        <f>IFERROR(VLOOKUP($B29,AC$3:$BN$5,MAX($U$6:$BM$6)+2-AC$6,0),"")</f>
        <v/>
      </c>
      <c r="AD29" s="47" t="str">
        <f>IFERROR(VLOOKUP($B29,AD$3:$BN$5,MAX($U$6:$BM$6)+2-AD$6,0),"")</f>
        <v/>
      </c>
      <c r="AE29" s="47" t="str">
        <f>IFERROR(VLOOKUP($B29,AE$3:$BN$5,MAX($U$6:$BM$6)+2-AE$6,0),"")</f>
        <v/>
      </c>
      <c r="AF29" s="47" t="str">
        <f>IFERROR(VLOOKUP($B29,AF$3:$BN$5,MAX($U$6:$BM$6)+2-AF$6,0),"")</f>
        <v/>
      </c>
      <c r="AG29" s="47" t="str">
        <f>IFERROR(VLOOKUP($B29,AG$3:$BN$5,MAX($U$6:$BM$6)+2-AG$6,0),"")</f>
        <v/>
      </c>
      <c r="AH29" s="47" t="str">
        <f>IFERROR(VLOOKUP($B29,AH$3:$BN$5,MAX($U$6:$BM$6)+2-AH$6,0),"")</f>
        <v/>
      </c>
      <c r="AI29" s="47" t="str">
        <f>IFERROR(VLOOKUP($B29,AI$3:$BN$5,MAX($U$6:$BM$6)+2-AI$6,0),"")</f>
        <v/>
      </c>
      <c r="AJ29" s="47" t="str">
        <f>IFERROR(VLOOKUP($B29,AJ$3:$BN$5,MAX($U$6:$BM$6)+2-AJ$6,0),"")</f>
        <v/>
      </c>
      <c r="AK29" s="47" t="str">
        <f>IFERROR(VLOOKUP($B29,AK$3:$BN$5,MAX($U$6:$BM$6)+2-AK$6,0),"")</f>
        <v/>
      </c>
      <c r="AL29" s="47" t="str">
        <f>IFERROR(VLOOKUP($B29,AL$3:$BN$5,MAX($U$6:$BM$6)+2-AL$6,0),"")</f>
        <v/>
      </c>
      <c r="AM29" s="47" t="str">
        <f>IFERROR(VLOOKUP($B29,AM$3:$BN$5,MAX($U$6:$BM$6)+2-AM$6,0),"")</f>
        <v/>
      </c>
      <c r="AN29" s="47" t="str">
        <f>IFERROR(VLOOKUP($B29,AN$3:$BN$5,MAX($U$6:$BM$6)+2-AN$6,0),"")</f>
        <v/>
      </c>
      <c r="AO29" s="47" t="str">
        <f>IFERROR(VLOOKUP($B29,AO$3:$BN$5,MAX($U$6:$BM$6)+2-AO$6,0),"")</f>
        <v/>
      </c>
      <c r="AP29" s="47" t="str">
        <f>IFERROR(VLOOKUP($B29,AP$3:$BN$5,MAX($U$6:$BM$6)+2-AP$6,0),"")</f>
        <v/>
      </c>
      <c r="AQ29" s="47" t="str">
        <f>IFERROR(VLOOKUP($B29,AQ$3:$BN$5,MAX($U$6:$BM$6)+2-AQ$6,0),"")</f>
        <v/>
      </c>
      <c r="AR29" s="47" t="str">
        <f>IFERROR(VLOOKUP($B29,AR$3:$BN$5,MAX($U$6:$BM$6)+2-AR$6,0),"")</f>
        <v/>
      </c>
      <c r="AS29" s="47" t="str">
        <f>IFERROR(VLOOKUP($B29,AS$3:$BN$5,MAX($U$6:$BM$6)+2-AS$6,0),"")</f>
        <v/>
      </c>
      <c r="AT29" s="47" t="str">
        <f>IFERROR(VLOOKUP($B29,AT$3:$BN$5,MAX($U$6:$BM$6)+2-AT$6,0),"")</f>
        <v/>
      </c>
      <c r="AU29" s="47" t="str">
        <f>IFERROR(VLOOKUP($B29,AU$3:$BN$5,MAX($U$6:$BM$6)+2-AU$6,0),"")</f>
        <v/>
      </c>
      <c r="AV29" s="47" t="str">
        <f>IFERROR(VLOOKUP($B29,AV$3:$BN$5,MAX($U$6:$BM$6)+2-AV$6,0),"")</f>
        <v/>
      </c>
      <c r="AW29" s="47" t="str">
        <f>IFERROR(VLOOKUP($B29,AW$3:$BN$5,MAX($U$6:$BM$6)+2-AW$6,0),"")</f>
        <v/>
      </c>
      <c r="AX29" s="47" t="str">
        <f>IFERROR(VLOOKUP($B29,AX$3:$BN$5,MAX($U$6:$BM$6)+2-AX$6,0),"")</f>
        <v/>
      </c>
      <c r="AY29" s="47" t="str">
        <f>IFERROR(VLOOKUP($B29,AY$3:$BN$5,MAX($U$6:$BM$6)+2-AY$6,0),"")</f>
        <v/>
      </c>
      <c r="AZ29" s="47" t="str">
        <f>IFERROR(VLOOKUP($B29,AZ$3:$BN$5,MAX($U$6:$BM$6)+2-AZ$6,0),"")</f>
        <v/>
      </c>
      <c r="BA29" s="47" t="str">
        <f>IFERROR(VLOOKUP($B29,BA$3:$BN$5,MAX($U$6:$BM$6)+2-BA$6,0),"")</f>
        <v/>
      </c>
      <c r="BB29" s="47" t="str">
        <f>IFERROR(VLOOKUP($B29,BB$3:$BN$5,MAX($U$6:$BM$6)+2-BB$6,0),"")</f>
        <v/>
      </c>
      <c r="BC29" s="47" t="str">
        <f>IFERROR(VLOOKUP($B29,BC$3:$BN$5,MAX($U$6:$BM$6)+2-BC$6,0),"")</f>
        <v/>
      </c>
      <c r="BD29" s="47" t="str">
        <f>IFERROR(VLOOKUP($B29,BD$3:$BN$5,MAX($U$6:$BM$6)+2-BD$6,0),"")</f>
        <v/>
      </c>
      <c r="BE29" s="47" t="str">
        <f>IFERROR(VLOOKUP($B29,BE$3:$BN$5,MAX($U$6:$BM$6)+2-BE$6,0),"")</f>
        <v/>
      </c>
      <c r="BF29" s="47" t="str">
        <f>IFERROR(VLOOKUP($B29,BF$3:$BN$5,MAX($U$6:$BM$6)+2-BF$6,0),"")</f>
        <v/>
      </c>
      <c r="BG29" s="47" t="str">
        <f>IFERROR(VLOOKUP($B29,BG$3:$BN$5,MAX($U$6:$BM$6)+2-BG$6,0),"")</f>
        <v/>
      </c>
      <c r="BH29" s="47" t="str">
        <f>IFERROR(VLOOKUP($B29,BH$3:$BN$5,MAX($U$6:$BM$6)+2-BH$6,0),"")</f>
        <v/>
      </c>
      <c r="BI29" s="47" t="str">
        <f>IFERROR(VLOOKUP($B29,BI$3:$BN$5,MAX($U$6:$BM$6)+2-BI$6,0),"")</f>
        <v/>
      </c>
      <c r="BJ29" s="47" t="str">
        <f>IFERROR(VLOOKUP($B29,BJ$3:$BN$5,MAX($U$6:$BM$6)+2-BJ$6,0),"")</f>
        <v/>
      </c>
      <c r="BK29" s="47" t="str">
        <f>IFERROR(VLOOKUP($B29,BK$3:$BN$5,MAX($U$6:$BM$6)+2-BK$6,0),"")</f>
        <v/>
      </c>
      <c r="BL29" s="47" t="str">
        <f>IFERROR(VLOOKUP($B29,BL$3:$BN$5,MAX($U$6:$BM$6)+2-BL$6,0),"")</f>
        <v/>
      </c>
      <c r="BM29" s="47" t="str">
        <f>IFERROR(VLOOKUP($B29,BM$3:$BN$5,MAX($U$6:$BM$6)+2-BM$6,0),"")</f>
        <v/>
      </c>
      <c r="BN29" s="46">
        <f t="shared" si="12"/>
        <v>0</v>
      </c>
      <c r="BO29" s="48" t="str">
        <f t="shared" si="13"/>
        <v/>
      </c>
      <c r="BP29" s="48" t="str">
        <f t="shared" si="14"/>
        <v/>
      </c>
      <c r="BQ29" s="49" t="str">
        <f t="shared" si="15"/>
        <v/>
      </c>
      <c r="BR29" s="50">
        <f t="shared" si="16"/>
        <v>0</v>
      </c>
      <c r="BS29" s="51">
        <f t="shared" si="17"/>
        <v>0</v>
      </c>
      <c r="BT29" s="52" t="str">
        <f>IFERROR(VLOOKUP($B29,BT$2:$CN$5,MAX($BT$6:$CM$6)+2-BT$6,0)*BT$7,"")</f>
        <v/>
      </c>
      <c r="BU29" s="52" t="str">
        <f>IFERROR(VLOOKUP($B29,BU$2:$CN$5,MAX($BT$6:$CM$6)+2-BU$6,0)*BU$7,"")</f>
        <v/>
      </c>
      <c r="BV29" s="52" t="str">
        <f>IFERROR(VLOOKUP($B29,BV$2:$CN$5,MAX($BT$6:$CM$6)+2-BV$6,0)*BV$7,"")</f>
        <v/>
      </c>
      <c r="BW29" s="52" t="str">
        <f>IFERROR(VLOOKUP($B29,BW$2:$CN$5,MAX($BT$6:$CM$6)+2-BW$6,0)*BW$7,"")</f>
        <v/>
      </c>
      <c r="BX29" s="52" t="str">
        <f>IFERROR(VLOOKUP($B29,BX$2:$CN$5,MAX($BT$6:$CM$6)+2-BX$6,0)*BX$7,"")</f>
        <v/>
      </c>
      <c r="BY29" s="52" t="str">
        <f>IFERROR(VLOOKUP($B29,BY$2:$CN$5,MAX($BT$6:$CM$6)+2-BY$6,0)*BY$7,"")</f>
        <v/>
      </c>
      <c r="BZ29" s="52" t="str">
        <f>IFERROR(VLOOKUP($B29,BZ$2:$CN$5,MAX($BT$6:$CM$6)+2-BZ$6,0)*BZ$7,"")</f>
        <v/>
      </c>
      <c r="CA29" s="52" t="str">
        <f>IFERROR(VLOOKUP($B29,CA$2:$CN$5,MAX($BT$6:$CM$6)+2-CA$6,0)*CA$7,"")</f>
        <v/>
      </c>
      <c r="CB29" s="52" t="str">
        <f>IFERROR(VLOOKUP($B29,CB$2:$CN$5,MAX($BT$6:$CM$6)+2-CB$6,0)*CB$7,"")</f>
        <v/>
      </c>
      <c r="CC29" s="52" t="str">
        <f>IFERROR(VLOOKUP($B29,CC$2:$CN$5,MAX($BT$6:$CM$6)+2-CC$6,0)*CC$7,"")</f>
        <v/>
      </c>
      <c r="CD29" s="52" t="str">
        <f>IFERROR(VLOOKUP($B29,CD$2:$CN$5,MAX($BT$6:$CM$6)+2-CD$6,0)*CD$7,"")</f>
        <v/>
      </c>
      <c r="CE29" s="52" t="str">
        <f>IFERROR(VLOOKUP($B29,CE$2:$CN$5,MAX($BT$6:$CM$6)+2-CE$6,0)*CE$7,"")</f>
        <v/>
      </c>
      <c r="CF29" s="52" t="str">
        <f>IFERROR(VLOOKUP($B29,CF$2:$CN$5,MAX($BT$6:$CM$6)+2-CF$6,0)*CF$7,"")</f>
        <v/>
      </c>
      <c r="CG29" s="52" t="str">
        <f>IFERROR(VLOOKUP($B29,CG$2:$CN$5,MAX($BT$6:$CM$6)+2-CG$6,0)*CG$7,"")</f>
        <v/>
      </c>
      <c r="CH29" s="52" t="str">
        <f>IFERROR(VLOOKUP($B29,CH$2:$CN$5,MAX($BT$6:$CM$6)+2-CH$6,0)*CH$7,"")</f>
        <v/>
      </c>
      <c r="CI29" s="52" t="str">
        <f>IFERROR(VLOOKUP($B29,CI$2:$CN$5,MAX($BT$6:$CM$6)+2-CI$6,0)*CI$7,"")</f>
        <v/>
      </c>
      <c r="CJ29" s="52" t="str">
        <f>IFERROR(VLOOKUP($B29,CJ$2:$CN$5,MAX($BT$6:$CM$6)+2-CJ$6,0)*CJ$7,"")</f>
        <v/>
      </c>
      <c r="CK29" s="52" t="str">
        <f>IFERROR(VLOOKUP($B29,CK$2:$CN$5,MAX($BT$6:$CM$6)+2-CK$6,0)*CK$7,"")</f>
        <v/>
      </c>
      <c r="CL29" s="52" t="str">
        <f>IFERROR(VLOOKUP($B29,CL$2:$CN$5,MAX($BT$6:$CM$6)+2-CL$6,0)*CL$7,"")</f>
        <v/>
      </c>
      <c r="CM29" s="52" t="str">
        <f>IFERROR(VLOOKUP($B29,CM$2:$CN$5,MAX($BT$6:$CM$6)+2-CM$6,0)*CM$7,"")</f>
        <v/>
      </c>
      <c r="CP29" s="53"/>
      <c r="CQ29" s="54" t="str">
        <f>IFERROR(VLOOKUP($B29,BT$49:$CN$58,MAX($CQ$6:$DJ$6)+2-CQ$6,0)*CQ$7,"")</f>
        <v/>
      </c>
      <c r="CR29" s="54" t="str">
        <f>IFERROR(VLOOKUP($B29,BU$49:$CN$58,MAX($CQ$6:$DJ$6)+2-CR$6,0)*CR$7,"")</f>
        <v/>
      </c>
      <c r="CS29" s="54" t="str">
        <f>IFERROR(VLOOKUP($B29,BV$49:$CN$58,MAX($CQ$6:$DJ$6)+2-CS$6,0)*CS$7,"")</f>
        <v/>
      </c>
      <c r="CT29" s="54" t="str">
        <f>IFERROR(VLOOKUP($B29,BW$49:$CN$58,MAX($CQ$6:$DJ$6)+2-CT$6,0)*CT$7,"")</f>
        <v/>
      </c>
      <c r="CU29" s="54" t="str">
        <f>IFERROR(VLOOKUP($B29,BX$49:$CN$58,MAX($CQ$6:$DJ$6)+2-CU$6,0)*CU$7,"")</f>
        <v/>
      </c>
      <c r="CV29" s="54" t="str">
        <f>IFERROR(VLOOKUP($B29,BY$49:$CN$58,MAX($CQ$6:$DJ$6)+2-CV$6,0)*CV$7,"")</f>
        <v/>
      </c>
      <c r="CW29" s="54" t="str">
        <f>IFERROR(VLOOKUP($B29,BZ$49:$CN$58,MAX($CQ$6:$DJ$6)+2-CW$6,0)*CW$7,"")</f>
        <v/>
      </c>
      <c r="CX29" s="54" t="str">
        <f>IFERROR(VLOOKUP($B29,CA$49:$CN$58,MAX($CQ$6:$DJ$6)+2-CX$6,0)*CX$7,"")</f>
        <v/>
      </c>
      <c r="CY29" s="54" t="str">
        <f>IFERROR(VLOOKUP($B29,CB$49:$CN$58,MAX($CQ$6:$DJ$6)+2-CY$6,0)*CY$7,"")</f>
        <v/>
      </c>
      <c r="CZ29" s="54" t="str">
        <f>IFERROR(VLOOKUP($B29,CC$49:$CN$58,MAX($CQ$6:$DJ$6)+2-CZ$6,0)*CZ$7,"")</f>
        <v/>
      </c>
      <c r="DA29" s="54" t="str">
        <f>IFERROR(VLOOKUP($B29,CD$49:$CN$58,MAX($CQ$6:$DJ$6)+2-DA$6,0)*DA$7,"")</f>
        <v/>
      </c>
      <c r="DB29" s="54" t="str">
        <f>IFERROR(VLOOKUP($B29,CE$49:$CN$58,MAX($CQ$6:$DJ$6)+2-DB$6,0)*DB$7,"")</f>
        <v/>
      </c>
      <c r="DC29" s="54" t="str">
        <f>IFERROR(VLOOKUP($B29,CF$49:$CN$58,MAX($CQ$6:$DJ$6)+2-DC$6,0)*DC$7,"")</f>
        <v/>
      </c>
      <c r="DD29" s="54" t="str">
        <f>IFERROR(VLOOKUP($B29,CG$49:$CN$58,MAX($CQ$6:$DJ$6)+2-DD$6,0)*DD$7,"")</f>
        <v/>
      </c>
      <c r="DE29" s="54" t="str">
        <f>IFERROR(VLOOKUP($B29,CH$49:$CN$58,MAX($CQ$6:$DJ$6)+2-DE$6,0)*DE$7,"")</f>
        <v/>
      </c>
      <c r="DF29" s="54" t="str">
        <f>IFERROR(VLOOKUP($B29,CI$49:$CN$58,MAX($CQ$6:$DJ$6)+2-DF$6,0)*DF$7,"")</f>
        <v/>
      </c>
      <c r="DG29" s="54" t="str">
        <f>IFERROR(VLOOKUP($B29,CJ$49:$CN$58,MAX($CQ$6:$DJ$6)+2-DG$6,0)*DG$7,"")</f>
        <v/>
      </c>
      <c r="DH29" s="54" t="str">
        <f>IFERROR(VLOOKUP($B29,CK$49:$CN$58,MAX($CQ$6:$DJ$6)+2-DH$6,0)*DH$7,"")</f>
        <v/>
      </c>
      <c r="DI29" s="54" t="str">
        <f>IFERROR(VLOOKUP($B29,CL$49:$CN$58,MAX($CQ$6:$DJ$6)+2-DI$6,0)*DI$7,"")</f>
        <v/>
      </c>
      <c r="DJ29" s="54" t="str">
        <f>IFERROR(VLOOKUP($B29,CM$49:$CN$58,MAX($CQ$6:$DJ$6)+2-DJ$6,0)*DJ$7,"")</f>
        <v/>
      </c>
      <c r="DK29" s="55">
        <f t="shared" si="18"/>
        <v>0</v>
      </c>
      <c r="DM29" s="56" t="str">
        <f>IFERROR(VLOOKUP($B29,BT$60:$CN$69,MAX($BT$6:$CM$6)+2-DM$6,0)*DM$7,"")</f>
        <v/>
      </c>
      <c r="DN29" s="56" t="str">
        <f>IFERROR(VLOOKUP($B29,BU$60:$CN$69,MAX($BT$6:$CM$6)+2-DN$6,0)*DN$7,"")</f>
        <v/>
      </c>
      <c r="DO29" s="56" t="str">
        <f>IFERROR(VLOOKUP($B29,BV$60:$CN$69,MAX($BT$6:$CM$6)+2-DO$6,0)*DO$7,"")</f>
        <v/>
      </c>
      <c r="DP29" s="56" t="str">
        <f>IFERROR(VLOOKUP($B29,BW$60:$CN$69,MAX($BT$6:$CM$6)+2-DP$6,0)*DP$7,"")</f>
        <v/>
      </c>
      <c r="DQ29" s="56" t="str">
        <f>IFERROR(VLOOKUP($B29,BX$60:$CN$69,MAX($BT$6:$CM$6)+2-DQ$6,0)*DQ$7,"")</f>
        <v/>
      </c>
      <c r="DR29" s="56" t="str">
        <f>IFERROR(VLOOKUP($B29,BY$60:$CN$69,MAX($BT$6:$CM$6)+2-DR$6,0)*DR$7,"")</f>
        <v/>
      </c>
      <c r="DS29" s="56" t="str">
        <f>IFERROR(VLOOKUP($B29,BZ$60:$CN$69,MAX($BT$6:$CM$6)+2-DS$6,0)*DS$7,"")</f>
        <v/>
      </c>
      <c r="DT29" s="56" t="str">
        <f>IFERROR(VLOOKUP($B29,CA$60:$CN$69,MAX($BT$6:$CM$6)+2-DT$6,0)*DT$7,"")</f>
        <v/>
      </c>
      <c r="DU29" s="56" t="str">
        <f>IFERROR(VLOOKUP($B29,CB$60:$CN$69,MAX($BT$6:$CM$6)+2-DU$6,0)*DU$7,"")</f>
        <v/>
      </c>
      <c r="DV29" s="56" t="str">
        <f>IFERROR(VLOOKUP($B29,CC$60:$CN$69,MAX($BT$6:$CM$6)+2-DV$6,0)*DV$7,"")</f>
        <v/>
      </c>
      <c r="DW29" s="56" t="str">
        <f>IFERROR(VLOOKUP($B29,CD$60:$CN$69,MAX($BT$6:$CM$6)+2-DW$6,0)*DW$7,"")</f>
        <v/>
      </c>
      <c r="DX29" s="56" t="str">
        <f>IFERROR(VLOOKUP($B29,CE$60:$CN$69,MAX($BT$6:$CM$6)+2-DX$6,0)*DX$7,"")</f>
        <v/>
      </c>
      <c r="DY29" s="56" t="str">
        <f>IFERROR(VLOOKUP($B29,CF$60:$CN$69,MAX($BT$6:$CM$6)+2-DY$6,0)*DY$7,"")</f>
        <v/>
      </c>
      <c r="DZ29" s="56" t="str">
        <f>IFERROR(VLOOKUP($B29,CG$60:$CN$69,MAX($BT$6:$CM$6)+2-DZ$6,0)*DZ$7,"")</f>
        <v/>
      </c>
      <c r="EA29" s="56" t="str">
        <f>IFERROR(VLOOKUP($B29,CH$60:$CN$69,MAX($BT$6:$CM$6)+2-EA$6,0)*EA$7,"")</f>
        <v/>
      </c>
      <c r="EB29" s="56" t="str">
        <f>IFERROR(VLOOKUP($B29,CI$60:$CN$69,MAX($BT$6:$CM$6)+2-EB$6,0)*EB$7,"")</f>
        <v/>
      </c>
      <c r="EC29" s="56" t="str">
        <f>IFERROR(VLOOKUP($B29,CJ$60:$CN$69,MAX($BT$6:$CM$6)+2-EC$6,0)*EC$7,"")</f>
        <v/>
      </c>
      <c r="ED29" s="56" t="str">
        <f>IFERROR(VLOOKUP($B29,CK$60:$CN$69,MAX($BT$6:$CM$6)+2-ED$6,0)*ED$7,"")</f>
        <v/>
      </c>
      <c r="EE29" s="56" t="str">
        <f>IFERROR(VLOOKUP($B29,CL$60:$CN$69,MAX($BT$6:$CM$6)+2-EE$6,0)*EE$7,"")</f>
        <v/>
      </c>
      <c r="EF29" s="56" t="str">
        <f>IFERROR(VLOOKUP($B29,CM$60:$CN$69,MAX($BT$6:$CM$6)+2-EF$6,0)*EF$7,"")</f>
        <v/>
      </c>
      <c r="EG29" s="57">
        <f t="shared" si="19"/>
        <v>0</v>
      </c>
      <c r="EJ29" s="1">
        <v>22</v>
      </c>
      <c r="EL29" s="1">
        <v>22</v>
      </c>
      <c r="EN29" s="1">
        <v>22</v>
      </c>
      <c r="EP29" s="1">
        <v>22</v>
      </c>
    </row>
    <row r="30" spans="1:146" ht="18" hidden="1">
      <c r="A30" s="36" t="s">
        <v>49</v>
      </c>
      <c r="B30" s="37"/>
      <c r="C30" s="58"/>
      <c r="D30" s="62"/>
      <c r="E30" s="62"/>
      <c r="F30" s="65"/>
      <c r="G30" s="4"/>
      <c r="H30" s="43">
        <f t="shared" si="0"/>
        <v>0</v>
      </c>
      <c r="I30" s="43">
        <f t="shared" si="1"/>
        <v>0</v>
      </c>
      <c r="J30" s="43">
        <f t="shared" si="2"/>
        <v>0</v>
      </c>
      <c r="K30" s="43">
        <f t="shared" si="3"/>
        <v>0</v>
      </c>
      <c r="L30" s="43">
        <f t="shared" si="4"/>
        <v>0</v>
      </c>
      <c r="M30" s="43">
        <f t="shared" si="5"/>
        <v>0</v>
      </c>
      <c r="N30" s="43">
        <f t="shared" si="6"/>
        <v>0</v>
      </c>
      <c r="O30" s="44">
        <f t="shared" si="7"/>
        <v>0</v>
      </c>
      <c r="P30" s="45" t="str">
        <f t="shared" si="8"/>
        <v/>
      </c>
      <c r="Q30" s="45">
        <f t="shared" si="9"/>
        <v>0</v>
      </c>
      <c r="R30" s="46"/>
      <c r="S30" s="46" t="str">
        <f t="shared" si="10"/>
        <v/>
      </c>
      <c r="T30" s="46">
        <f t="shared" si="11"/>
        <v>0</v>
      </c>
      <c r="U30" s="47" t="str">
        <f>IFERROR(VLOOKUP($B30,U$3:$BN$5,MAX($U$6:$BM$6)+2-U$6,0),"")</f>
        <v/>
      </c>
      <c r="V30" s="47" t="str">
        <f>IFERROR(VLOOKUP($B30,V$3:$BN$5,MAX($U$6:$BM$6)+2-V$6,0),"")</f>
        <v/>
      </c>
      <c r="W30" s="47" t="str">
        <f>IFERROR(VLOOKUP($B30,W$3:$BN$5,MAX($U$6:$BM$6)+2-W$6,0),"")</f>
        <v/>
      </c>
      <c r="X30" s="47" t="str">
        <f>IFERROR(VLOOKUP($B30,X$3:$BN$5,MAX($U$6:$BM$6)+2-X$6,0),"")</f>
        <v/>
      </c>
      <c r="Y30" s="47" t="str">
        <f>IFERROR(VLOOKUP($B30,Y$3:$BN$5,MAX($U$6:$BM$6)+2-Y$6,0),"")</f>
        <v/>
      </c>
      <c r="Z30" s="47" t="str">
        <f>IFERROR(VLOOKUP($B30,Z$3:$BN$5,MAX($U$6:$BM$6)+2-Z$6,0),"")</f>
        <v/>
      </c>
      <c r="AA30" s="47" t="str">
        <f>IFERROR(VLOOKUP($B30,AA$3:$BN$5,MAX($U$6:$BM$6)+2-AA$6,0),"")</f>
        <v/>
      </c>
      <c r="AB30" s="47" t="str">
        <f>IFERROR(VLOOKUP($B30,AB$3:$BN$5,MAX($U$6:$BM$6)+2-AB$6,0),"")</f>
        <v/>
      </c>
      <c r="AC30" s="47" t="str">
        <f>IFERROR(VLOOKUP($B30,AC$3:$BN$5,MAX($U$6:$BM$6)+2-AC$6,0),"")</f>
        <v/>
      </c>
      <c r="AD30" s="47" t="str">
        <f>IFERROR(VLOOKUP($B30,AD$3:$BN$5,MAX($U$6:$BM$6)+2-AD$6,0),"")</f>
        <v/>
      </c>
      <c r="AE30" s="47" t="str">
        <f>IFERROR(VLOOKUP($B30,AE$3:$BN$5,MAX($U$6:$BM$6)+2-AE$6,0),"")</f>
        <v/>
      </c>
      <c r="AF30" s="47" t="str">
        <f>IFERROR(VLOOKUP($B30,AF$3:$BN$5,MAX($U$6:$BM$6)+2-AF$6,0),"")</f>
        <v/>
      </c>
      <c r="AG30" s="47" t="str">
        <f>IFERROR(VLOOKUP($B30,AG$3:$BN$5,MAX($U$6:$BM$6)+2-AG$6,0),"")</f>
        <v/>
      </c>
      <c r="AH30" s="47" t="str">
        <f>IFERROR(VLOOKUP($B30,AH$3:$BN$5,MAX($U$6:$BM$6)+2-AH$6,0),"")</f>
        <v/>
      </c>
      <c r="AI30" s="47" t="str">
        <f>IFERROR(VLOOKUP($B30,AI$3:$BN$5,MAX($U$6:$BM$6)+2-AI$6,0),"")</f>
        <v/>
      </c>
      <c r="AJ30" s="47" t="str">
        <f>IFERROR(VLOOKUP($B30,AJ$3:$BN$5,MAX($U$6:$BM$6)+2-AJ$6,0),"")</f>
        <v/>
      </c>
      <c r="AK30" s="47" t="str">
        <f>IFERROR(VLOOKUP($B30,AK$3:$BN$5,MAX($U$6:$BM$6)+2-AK$6,0),"")</f>
        <v/>
      </c>
      <c r="AL30" s="47" t="str">
        <f>IFERROR(VLOOKUP($B30,AL$3:$BN$5,MAX($U$6:$BM$6)+2-AL$6,0),"")</f>
        <v/>
      </c>
      <c r="AM30" s="47" t="str">
        <f>IFERROR(VLOOKUP($B30,AM$3:$BN$5,MAX($U$6:$BM$6)+2-AM$6,0),"")</f>
        <v/>
      </c>
      <c r="AN30" s="47" t="str">
        <f>IFERROR(VLOOKUP($B30,AN$3:$BN$5,MAX($U$6:$BM$6)+2-AN$6,0),"")</f>
        <v/>
      </c>
      <c r="AO30" s="47" t="str">
        <f>IFERROR(VLOOKUP($B30,AO$3:$BN$5,MAX($U$6:$BM$6)+2-AO$6,0),"")</f>
        <v/>
      </c>
      <c r="AP30" s="47" t="str">
        <f>IFERROR(VLOOKUP($B30,AP$3:$BN$5,MAX($U$6:$BM$6)+2-AP$6,0),"")</f>
        <v/>
      </c>
      <c r="AQ30" s="47" t="str">
        <f>IFERROR(VLOOKUP($B30,AQ$3:$BN$5,MAX($U$6:$BM$6)+2-AQ$6,0),"")</f>
        <v/>
      </c>
      <c r="AR30" s="47" t="str">
        <f>IFERROR(VLOOKUP($B30,AR$3:$BN$5,MAX($U$6:$BM$6)+2-AR$6,0),"")</f>
        <v/>
      </c>
      <c r="AS30" s="47" t="str">
        <f>IFERROR(VLOOKUP($B30,AS$3:$BN$5,MAX($U$6:$BM$6)+2-AS$6,0),"")</f>
        <v/>
      </c>
      <c r="AT30" s="47" t="str">
        <f>IFERROR(VLOOKUP($B30,AT$3:$BN$5,MAX($U$6:$BM$6)+2-AT$6,0),"")</f>
        <v/>
      </c>
      <c r="AU30" s="47" t="str">
        <f>IFERROR(VLOOKUP($B30,AU$3:$BN$5,MAX($U$6:$BM$6)+2-AU$6,0),"")</f>
        <v/>
      </c>
      <c r="AV30" s="47" t="str">
        <f>IFERROR(VLOOKUP($B30,AV$3:$BN$5,MAX($U$6:$BM$6)+2-AV$6,0),"")</f>
        <v/>
      </c>
      <c r="AW30" s="47" t="str">
        <f>IFERROR(VLOOKUP($B30,AW$3:$BN$5,MAX($U$6:$BM$6)+2-AW$6,0),"")</f>
        <v/>
      </c>
      <c r="AX30" s="47" t="str">
        <f>IFERROR(VLOOKUP($B30,AX$3:$BN$5,MAX($U$6:$BM$6)+2-AX$6,0),"")</f>
        <v/>
      </c>
      <c r="AY30" s="47" t="str">
        <f>IFERROR(VLOOKUP($B30,AY$3:$BN$5,MAX($U$6:$BM$6)+2-AY$6,0),"")</f>
        <v/>
      </c>
      <c r="AZ30" s="47" t="str">
        <f>IFERROR(VLOOKUP($B30,AZ$3:$BN$5,MAX($U$6:$BM$6)+2-AZ$6,0),"")</f>
        <v/>
      </c>
      <c r="BA30" s="47" t="str">
        <f>IFERROR(VLOOKUP($B30,BA$3:$BN$5,MAX($U$6:$BM$6)+2-BA$6,0),"")</f>
        <v/>
      </c>
      <c r="BB30" s="47" t="str">
        <f>IFERROR(VLOOKUP($B30,BB$3:$BN$5,MAX($U$6:$BM$6)+2-BB$6,0),"")</f>
        <v/>
      </c>
      <c r="BC30" s="47" t="str">
        <f>IFERROR(VLOOKUP($B30,BC$3:$BN$5,MAX($U$6:$BM$6)+2-BC$6,0),"")</f>
        <v/>
      </c>
      <c r="BD30" s="47" t="str">
        <f>IFERROR(VLOOKUP($B30,BD$3:$BN$5,MAX($U$6:$BM$6)+2-BD$6,0),"")</f>
        <v/>
      </c>
      <c r="BE30" s="47" t="str">
        <f>IFERROR(VLOOKUP($B30,BE$3:$BN$5,MAX($U$6:$BM$6)+2-BE$6,0),"")</f>
        <v/>
      </c>
      <c r="BF30" s="47" t="str">
        <f>IFERROR(VLOOKUP($B30,BF$3:$BN$5,MAX($U$6:$BM$6)+2-BF$6,0),"")</f>
        <v/>
      </c>
      <c r="BG30" s="47" t="str">
        <f>IFERROR(VLOOKUP($B30,BG$3:$BN$5,MAX($U$6:$BM$6)+2-BG$6,0),"")</f>
        <v/>
      </c>
      <c r="BH30" s="47" t="str">
        <f>IFERROR(VLOOKUP($B30,BH$3:$BN$5,MAX($U$6:$BM$6)+2-BH$6,0),"")</f>
        <v/>
      </c>
      <c r="BI30" s="47" t="str">
        <f>IFERROR(VLOOKUP($B30,BI$3:$BN$5,MAX($U$6:$BM$6)+2-BI$6,0),"")</f>
        <v/>
      </c>
      <c r="BJ30" s="47" t="str">
        <f>IFERROR(VLOOKUP($B30,BJ$3:$BN$5,MAX($U$6:$BM$6)+2-BJ$6,0),"")</f>
        <v/>
      </c>
      <c r="BK30" s="47" t="str">
        <f>IFERROR(VLOOKUP($B30,BK$3:$BN$5,MAX($U$6:$BM$6)+2-BK$6,0),"")</f>
        <v/>
      </c>
      <c r="BL30" s="47" t="str">
        <f>IFERROR(VLOOKUP($B30,BL$3:$BN$5,MAX($U$6:$BM$6)+2-BL$6,0),"")</f>
        <v/>
      </c>
      <c r="BM30" s="47" t="str">
        <f>IFERROR(VLOOKUP($B30,BM$3:$BN$5,MAX($U$6:$BM$6)+2-BM$6,0),"")</f>
        <v/>
      </c>
      <c r="BN30" s="46">
        <f t="shared" si="12"/>
        <v>0</v>
      </c>
      <c r="BO30" s="48" t="str">
        <f t="shared" si="13"/>
        <v/>
      </c>
      <c r="BP30" s="48" t="str">
        <f t="shared" si="14"/>
        <v/>
      </c>
      <c r="BQ30" s="49" t="str">
        <f t="shared" si="15"/>
        <v/>
      </c>
      <c r="BR30" s="50">
        <f t="shared" si="16"/>
        <v>0</v>
      </c>
      <c r="BS30" s="51">
        <f t="shared" si="17"/>
        <v>0</v>
      </c>
      <c r="BT30" s="52" t="str">
        <f>IFERROR(VLOOKUP($B30,BT$2:$CN$5,MAX($BT$6:$CM$6)+2-BT$6,0)*BT$7,"")</f>
        <v/>
      </c>
      <c r="BU30" s="52" t="str">
        <f>IFERROR(VLOOKUP($B30,BU$2:$CN$5,MAX($BT$6:$CM$6)+2-BU$6,0)*BU$7,"")</f>
        <v/>
      </c>
      <c r="BV30" s="52" t="str">
        <f>IFERROR(VLOOKUP($B30,BV$2:$CN$5,MAX($BT$6:$CM$6)+2-BV$6,0)*BV$7,"")</f>
        <v/>
      </c>
      <c r="BW30" s="52" t="str">
        <f>IFERROR(VLOOKUP($B30,BW$2:$CN$5,MAX($BT$6:$CM$6)+2-BW$6,0)*BW$7,"")</f>
        <v/>
      </c>
      <c r="BX30" s="52" t="str">
        <f>IFERROR(VLOOKUP($B30,BX$2:$CN$5,MAX($BT$6:$CM$6)+2-BX$6,0)*BX$7,"")</f>
        <v/>
      </c>
      <c r="BY30" s="52" t="str">
        <f>IFERROR(VLOOKUP($B30,BY$2:$CN$5,MAX($BT$6:$CM$6)+2-BY$6,0)*BY$7,"")</f>
        <v/>
      </c>
      <c r="BZ30" s="52" t="str">
        <f>IFERROR(VLOOKUP($B30,BZ$2:$CN$5,MAX($BT$6:$CM$6)+2-BZ$6,0)*BZ$7,"")</f>
        <v/>
      </c>
      <c r="CA30" s="52" t="str">
        <f>IFERROR(VLOOKUP($B30,CA$2:$CN$5,MAX($BT$6:$CM$6)+2-CA$6,0)*CA$7,"")</f>
        <v/>
      </c>
      <c r="CB30" s="52" t="str">
        <f>IFERROR(VLOOKUP($B30,CB$2:$CN$5,MAX($BT$6:$CM$6)+2-CB$6,0)*CB$7,"")</f>
        <v/>
      </c>
      <c r="CC30" s="52" t="str">
        <f>IFERROR(VLOOKUP($B30,CC$2:$CN$5,MAX($BT$6:$CM$6)+2-CC$6,0)*CC$7,"")</f>
        <v/>
      </c>
      <c r="CD30" s="52" t="str">
        <f>IFERROR(VLOOKUP($B30,CD$2:$CN$5,MAX($BT$6:$CM$6)+2-CD$6,0)*CD$7,"")</f>
        <v/>
      </c>
      <c r="CE30" s="52" t="str">
        <f>IFERROR(VLOOKUP($B30,CE$2:$CN$5,MAX($BT$6:$CM$6)+2-CE$6,0)*CE$7,"")</f>
        <v/>
      </c>
      <c r="CF30" s="52" t="str">
        <f>IFERROR(VLOOKUP($B30,CF$2:$CN$5,MAX($BT$6:$CM$6)+2-CF$6,0)*CF$7,"")</f>
        <v/>
      </c>
      <c r="CG30" s="52" t="str">
        <f>IFERROR(VLOOKUP($B30,CG$2:$CN$5,MAX($BT$6:$CM$6)+2-CG$6,0)*CG$7,"")</f>
        <v/>
      </c>
      <c r="CH30" s="52" t="str">
        <f>IFERROR(VLOOKUP($B30,CH$2:$CN$5,MAX($BT$6:$CM$6)+2-CH$6,0)*CH$7,"")</f>
        <v/>
      </c>
      <c r="CI30" s="52" t="str">
        <f>IFERROR(VLOOKUP($B30,CI$2:$CN$5,MAX($BT$6:$CM$6)+2-CI$6,0)*CI$7,"")</f>
        <v/>
      </c>
      <c r="CJ30" s="52" t="str">
        <f>IFERROR(VLOOKUP($B30,CJ$2:$CN$5,MAX($BT$6:$CM$6)+2-CJ$6,0)*CJ$7,"")</f>
        <v/>
      </c>
      <c r="CK30" s="52" t="str">
        <f>IFERROR(VLOOKUP($B30,CK$2:$CN$5,MAX($BT$6:$CM$6)+2-CK$6,0)*CK$7,"")</f>
        <v/>
      </c>
      <c r="CL30" s="52" t="str">
        <f>IFERROR(VLOOKUP($B30,CL$2:$CN$5,MAX($BT$6:$CM$6)+2-CL$6,0)*CL$7,"")</f>
        <v/>
      </c>
      <c r="CM30" s="52" t="str">
        <f>IFERROR(VLOOKUP($B30,CM$2:$CN$5,MAX($BT$6:$CM$6)+2-CM$6,0)*CM$7,"")</f>
        <v/>
      </c>
      <c r="CP30" s="53"/>
      <c r="CQ30" s="54" t="str">
        <f>IFERROR(VLOOKUP($B30,BT$49:$CN$58,MAX($CQ$6:$DJ$6)+2-CQ$6,0)*CQ$7,"")</f>
        <v/>
      </c>
      <c r="CR30" s="54" t="str">
        <f>IFERROR(VLOOKUP($B30,BU$49:$CN$58,MAX($CQ$6:$DJ$6)+2-CR$6,0)*CR$7,"")</f>
        <v/>
      </c>
      <c r="CS30" s="54" t="str">
        <f>IFERROR(VLOOKUP($B30,BV$49:$CN$58,MAX($CQ$6:$DJ$6)+2-CS$6,0)*CS$7,"")</f>
        <v/>
      </c>
      <c r="CT30" s="54" t="str">
        <f>IFERROR(VLOOKUP($B30,BW$49:$CN$58,MAX($CQ$6:$DJ$6)+2-CT$6,0)*CT$7,"")</f>
        <v/>
      </c>
      <c r="CU30" s="54" t="str">
        <f>IFERROR(VLOOKUP($B30,BX$49:$CN$58,MAX($CQ$6:$DJ$6)+2-CU$6,0)*CU$7,"")</f>
        <v/>
      </c>
      <c r="CV30" s="54" t="str">
        <f>IFERROR(VLOOKUP($B30,BY$49:$CN$58,MAX($CQ$6:$DJ$6)+2-CV$6,0)*CV$7,"")</f>
        <v/>
      </c>
      <c r="CW30" s="54" t="str">
        <f>IFERROR(VLOOKUP($B30,BZ$49:$CN$58,MAX($CQ$6:$DJ$6)+2-CW$6,0)*CW$7,"")</f>
        <v/>
      </c>
      <c r="CX30" s="54" t="str">
        <f>IFERROR(VLOOKUP($B30,CA$49:$CN$58,MAX($CQ$6:$DJ$6)+2-CX$6,0)*CX$7,"")</f>
        <v/>
      </c>
      <c r="CY30" s="54" t="str">
        <f>IFERROR(VLOOKUP($B30,CB$49:$CN$58,MAX($CQ$6:$DJ$6)+2-CY$6,0)*CY$7,"")</f>
        <v/>
      </c>
      <c r="CZ30" s="54" t="str">
        <f>IFERROR(VLOOKUP($B30,CC$49:$CN$58,MAX($CQ$6:$DJ$6)+2-CZ$6,0)*CZ$7,"")</f>
        <v/>
      </c>
      <c r="DA30" s="54" t="str">
        <f>IFERROR(VLOOKUP($B30,CD$49:$CN$58,MAX($CQ$6:$DJ$6)+2-DA$6,0)*DA$7,"")</f>
        <v/>
      </c>
      <c r="DB30" s="54" t="str">
        <f>IFERROR(VLOOKUP($B30,CE$49:$CN$58,MAX($CQ$6:$DJ$6)+2-DB$6,0)*DB$7,"")</f>
        <v/>
      </c>
      <c r="DC30" s="54" t="str">
        <f>IFERROR(VLOOKUP($B30,CF$49:$CN$58,MAX($CQ$6:$DJ$6)+2-DC$6,0)*DC$7,"")</f>
        <v/>
      </c>
      <c r="DD30" s="54" t="str">
        <f>IFERROR(VLOOKUP($B30,CG$49:$CN$58,MAX($CQ$6:$DJ$6)+2-DD$6,0)*DD$7,"")</f>
        <v/>
      </c>
      <c r="DE30" s="54" t="str">
        <f>IFERROR(VLOOKUP($B30,CH$49:$CN$58,MAX($CQ$6:$DJ$6)+2-DE$6,0)*DE$7,"")</f>
        <v/>
      </c>
      <c r="DF30" s="54" t="str">
        <f>IFERROR(VLOOKUP($B30,CI$49:$CN$58,MAX($CQ$6:$DJ$6)+2-DF$6,0)*DF$7,"")</f>
        <v/>
      </c>
      <c r="DG30" s="54" t="str">
        <f>IFERROR(VLOOKUP($B30,CJ$49:$CN$58,MAX($CQ$6:$DJ$6)+2-DG$6,0)*DG$7,"")</f>
        <v/>
      </c>
      <c r="DH30" s="54" t="str">
        <f>IFERROR(VLOOKUP($B30,CK$49:$CN$58,MAX($CQ$6:$DJ$6)+2-DH$6,0)*DH$7,"")</f>
        <v/>
      </c>
      <c r="DI30" s="54" t="str">
        <f>IFERROR(VLOOKUP($B30,CL$49:$CN$58,MAX($CQ$6:$DJ$6)+2-DI$6,0)*DI$7,"")</f>
        <v/>
      </c>
      <c r="DJ30" s="54" t="str">
        <f>IFERROR(VLOOKUP($B30,CM$49:$CN$58,MAX($CQ$6:$DJ$6)+2-DJ$6,0)*DJ$7,"")</f>
        <v/>
      </c>
      <c r="DK30" s="55">
        <f t="shared" si="18"/>
        <v>0</v>
      </c>
      <c r="DM30" s="56" t="str">
        <f>IFERROR(VLOOKUP($B30,BT$60:$CN$69,MAX($BT$6:$CM$6)+2-DM$6,0)*DM$7,"")</f>
        <v/>
      </c>
      <c r="DN30" s="56" t="str">
        <f>IFERROR(VLOOKUP($B30,BU$60:$CN$69,MAX($BT$6:$CM$6)+2-DN$6,0)*DN$7,"")</f>
        <v/>
      </c>
      <c r="DO30" s="56" t="str">
        <f>IFERROR(VLOOKUP($B30,BV$60:$CN$69,MAX($BT$6:$CM$6)+2-DO$6,0)*DO$7,"")</f>
        <v/>
      </c>
      <c r="DP30" s="56" t="str">
        <f>IFERROR(VLOOKUP($B30,BW$60:$CN$69,MAX($BT$6:$CM$6)+2-DP$6,0)*DP$7,"")</f>
        <v/>
      </c>
      <c r="DQ30" s="56" t="str">
        <f>IFERROR(VLOOKUP($B30,BX$60:$CN$69,MAX($BT$6:$CM$6)+2-DQ$6,0)*DQ$7,"")</f>
        <v/>
      </c>
      <c r="DR30" s="56" t="str">
        <f>IFERROR(VLOOKUP($B30,BY$60:$CN$69,MAX($BT$6:$CM$6)+2-DR$6,0)*DR$7,"")</f>
        <v/>
      </c>
      <c r="DS30" s="56" t="str">
        <f>IFERROR(VLOOKUP($B30,BZ$60:$CN$69,MAX($BT$6:$CM$6)+2-DS$6,0)*DS$7,"")</f>
        <v/>
      </c>
      <c r="DT30" s="56" t="str">
        <f>IFERROR(VLOOKUP($B30,CA$60:$CN$69,MAX($BT$6:$CM$6)+2-DT$6,0)*DT$7,"")</f>
        <v/>
      </c>
      <c r="DU30" s="56" t="str">
        <f>IFERROR(VLOOKUP($B30,CB$60:$CN$69,MAX($BT$6:$CM$6)+2-DU$6,0)*DU$7,"")</f>
        <v/>
      </c>
      <c r="DV30" s="56" t="str">
        <f>IFERROR(VLOOKUP($B30,CC$60:$CN$69,MAX($BT$6:$CM$6)+2-DV$6,0)*DV$7,"")</f>
        <v/>
      </c>
      <c r="DW30" s="56" t="str">
        <f>IFERROR(VLOOKUP($B30,CD$60:$CN$69,MAX($BT$6:$CM$6)+2-DW$6,0)*DW$7,"")</f>
        <v/>
      </c>
      <c r="DX30" s="56" t="str">
        <f>IFERROR(VLOOKUP($B30,CE$60:$CN$69,MAX($BT$6:$CM$6)+2-DX$6,0)*DX$7,"")</f>
        <v/>
      </c>
      <c r="DY30" s="56" t="str">
        <f>IFERROR(VLOOKUP($B30,CF$60:$CN$69,MAX($BT$6:$CM$6)+2-DY$6,0)*DY$7,"")</f>
        <v/>
      </c>
      <c r="DZ30" s="56" t="str">
        <f>IFERROR(VLOOKUP($B30,CG$60:$CN$69,MAX($BT$6:$CM$6)+2-DZ$6,0)*DZ$7,"")</f>
        <v/>
      </c>
      <c r="EA30" s="56" t="str">
        <f>IFERROR(VLOOKUP($B30,CH$60:$CN$69,MAX($BT$6:$CM$6)+2-EA$6,0)*EA$7,"")</f>
        <v/>
      </c>
      <c r="EB30" s="56" t="str">
        <f>IFERROR(VLOOKUP($B30,CI$60:$CN$69,MAX($BT$6:$CM$6)+2-EB$6,0)*EB$7,"")</f>
        <v/>
      </c>
      <c r="EC30" s="56" t="str">
        <f>IFERROR(VLOOKUP($B30,CJ$60:$CN$69,MAX($BT$6:$CM$6)+2-EC$6,0)*EC$7,"")</f>
        <v/>
      </c>
      <c r="ED30" s="56" t="str">
        <f>IFERROR(VLOOKUP($B30,CK$60:$CN$69,MAX($BT$6:$CM$6)+2-ED$6,0)*ED$7,"")</f>
        <v/>
      </c>
      <c r="EE30" s="56" t="str">
        <f>IFERROR(VLOOKUP($B30,CL$60:$CN$69,MAX($BT$6:$CM$6)+2-EE$6,0)*EE$7,"")</f>
        <v/>
      </c>
      <c r="EF30" s="56" t="str">
        <f>IFERROR(VLOOKUP($B30,CM$60:$CN$69,MAX($BT$6:$CM$6)+2-EF$6,0)*EF$7,"")</f>
        <v/>
      </c>
      <c r="EG30" s="57">
        <f t="shared" si="19"/>
        <v>0</v>
      </c>
      <c r="EJ30" s="1">
        <v>23</v>
      </c>
      <c r="EL30" s="1">
        <v>23</v>
      </c>
      <c r="EN30" s="1">
        <v>23</v>
      </c>
      <c r="EP30" s="1">
        <v>23</v>
      </c>
    </row>
    <row r="31" spans="1:146" ht="18" hidden="1">
      <c r="A31" s="36" t="s">
        <v>50</v>
      </c>
      <c r="B31" s="37"/>
      <c r="C31" s="63"/>
      <c r="D31" s="64"/>
      <c r="E31" s="62"/>
      <c r="F31" s="59"/>
      <c r="G31" s="37"/>
      <c r="H31" s="43">
        <f t="shared" si="0"/>
        <v>0</v>
      </c>
      <c r="I31" s="43">
        <f t="shared" si="1"/>
        <v>0</v>
      </c>
      <c r="J31" s="43">
        <f t="shared" si="2"/>
        <v>0</v>
      </c>
      <c r="K31" s="43">
        <f t="shared" si="3"/>
        <v>0</v>
      </c>
      <c r="L31" s="43">
        <f t="shared" si="4"/>
        <v>0</v>
      </c>
      <c r="M31" s="43">
        <f t="shared" si="5"/>
        <v>0</v>
      </c>
      <c r="N31" s="43">
        <f t="shared" si="6"/>
        <v>0</v>
      </c>
      <c r="O31" s="44">
        <f t="shared" si="7"/>
        <v>0</v>
      </c>
      <c r="P31" s="45" t="str">
        <f t="shared" si="8"/>
        <v/>
      </c>
      <c r="Q31" s="45">
        <f t="shared" si="9"/>
        <v>0</v>
      </c>
      <c r="R31" s="46"/>
      <c r="S31" s="46" t="str">
        <f t="shared" si="10"/>
        <v/>
      </c>
      <c r="T31" s="46">
        <f t="shared" si="11"/>
        <v>0</v>
      </c>
      <c r="U31" s="47" t="str">
        <f>IFERROR(VLOOKUP($B31,U$3:$BN$5,MAX($U$6:$BM$6)+2-U$6,0),"")</f>
        <v/>
      </c>
      <c r="V31" s="47" t="str">
        <f>IFERROR(VLOOKUP($B31,V$3:$BN$5,MAX($U$6:$BM$6)+2-V$6,0),"")</f>
        <v/>
      </c>
      <c r="W31" s="47" t="str">
        <f>IFERROR(VLOOKUP($B31,W$3:$BN$5,MAX($U$6:$BM$6)+2-W$6,0),"")</f>
        <v/>
      </c>
      <c r="X31" s="47" t="str">
        <f>IFERROR(VLOOKUP($B31,X$3:$BN$5,MAX($U$6:$BM$6)+2-X$6,0),"")</f>
        <v/>
      </c>
      <c r="Y31" s="47" t="str">
        <f>IFERROR(VLOOKUP($B31,Y$3:$BN$5,MAX($U$6:$BM$6)+2-Y$6,0),"")</f>
        <v/>
      </c>
      <c r="Z31" s="47" t="str">
        <f>IFERROR(VLOOKUP($B31,Z$3:$BN$5,MAX($U$6:$BM$6)+2-Z$6,0),"")</f>
        <v/>
      </c>
      <c r="AA31" s="47" t="str">
        <f>IFERROR(VLOOKUP($B31,AA$3:$BN$5,MAX($U$6:$BM$6)+2-AA$6,0),"")</f>
        <v/>
      </c>
      <c r="AB31" s="47" t="str">
        <f>IFERROR(VLOOKUP($B31,AB$3:$BN$5,MAX($U$6:$BM$6)+2-AB$6,0),"")</f>
        <v/>
      </c>
      <c r="AC31" s="47" t="str">
        <f>IFERROR(VLOOKUP($B31,AC$3:$BN$5,MAX($U$6:$BM$6)+2-AC$6,0),"")</f>
        <v/>
      </c>
      <c r="AD31" s="47" t="str">
        <f>IFERROR(VLOOKUP($B31,AD$3:$BN$5,MAX($U$6:$BM$6)+2-AD$6,0),"")</f>
        <v/>
      </c>
      <c r="AE31" s="47" t="str">
        <f>IFERROR(VLOOKUP($B31,AE$3:$BN$5,MAX($U$6:$BM$6)+2-AE$6,0),"")</f>
        <v/>
      </c>
      <c r="AF31" s="47" t="str">
        <f>IFERROR(VLOOKUP($B31,AF$3:$BN$5,MAX($U$6:$BM$6)+2-AF$6,0),"")</f>
        <v/>
      </c>
      <c r="AG31" s="47" t="str">
        <f>IFERROR(VLOOKUP($B31,AG$3:$BN$5,MAX($U$6:$BM$6)+2-AG$6,0),"")</f>
        <v/>
      </c>
      <c r="AH31" s="47" t="str">
        <f>IFERROR(VLOOKUP($B31,AH$3:$BN$5,MAX($U$6:$BM$6)+2-AH$6,0),"")</f>
        <v/>
      </c>
      <c r="AI31" s="47" t="str">
        <f>IFERROR(VLOOKUP($B31,AI$3:$BN$5,MAX($U$6:$BM$6)+2-AI$6,0),"")</f>
        <v/>
      </c>
      <c r="AJ31" s="47" t="str">
        <f>IFERROR(VLOOKUP($B31,AJ$3:$BN$5,MAX($U$6:$BM$6)+2-AJ$6,0),"")</f>
        <v/>
      </c>
      <c r="AK31" s="47" t="str">
        <f>IFERROR(VLOOKUP($B31,AK$3:$BN$5,MAX($U$6:$BM$6)+2-AK$6,0),"")</f>
        <v/>
      </c>
      <c r="AL31" s="47" t="str">
        <f>IFERROR(VLOOKUP($B31,AL$3:$BN$5,MAX($U$6:$BM$6)+2-AL$6,0),"")</f>
        <v/>
      </c>
      <c r="AM31" s="47" t="str">
        <f>IFERROR(VLOOKUP($B31,AM$3:$BN$5,MAX($U$6:$BM$6)+2-AM$6,0),"")</f>
        <v/>
      </c>
      <c r="AN31" s="47" t="str">
        <f>IFERROR(VLOOKUP($B31,AN$3:$BN$5,MAX($U$6:$BM$6)+2-AN$6,0),"")</f>
        <v/>
      </c>
      <c r="AO31" s="47" t="str">
        <f>IFERROR(VLOOKUP($B31,AO$3:$BN$5,MAX($U$6:$BM$6)+2-AO$6,0),"")</f>
        <v/>
      </c>
      <c r="AP31" s="47" t="str">
        <f>IFERROR(VLOOKUP($B31,AP$3:$BN$5,MAX($U$6:$BM$6)+2-AP$6,0),"")</f>
        <v/>
      </c>
      <c r="AQ31" s="47" t="str">
        <f>IFERROR(VLOOKUP($B31,AQ$3:$BN$5,MAX($U$6:$BM$6)+2-AQ$6,0),"")</f>
        <v/>
      </c>
      <c r="AR31" s="47" t="str">
        <f>IFERROR(VLOOKUP($B31,AR$3:$BN$5,MAX($U$6:$BM$6)+2-AR$6,0),"")</f>
        <v/>
      </c>
      <c r="AS31" s="47" t="str">
        <f>IFERROR(VLOOKUP($B31,AS$3:$BN$5,MAX($U$6:$BM$6)+2-AS$6,0),"")</f>
        <v/>
      </c>
      <c r="AT31" s="47" t="str">
        <f>IFERROR(VLOOKUP($B31,AT$3:$BN$5,MAX($U$6:$BM$6)+2-AT$6,0),"")</f>
        <v/>
      </c>
      <c r="AU31" s="47" t="str">
        <f>IFERROR(VLOOKUP($B31,AU$3:$BN$5,MAX($U$6:$BM$6)+2-AU$6,0),"")</f>
        <v/>
      </c>
      <c r="AV31" s="47" t="str">
        <f>IFERROR(VLOOKUP($B31,AV$3:$BN$5,MAX($U$6:$BM$6)+2-AV$6,0),"")</f>
        <v/>
      </c>
      <c r="AW31" s="47" t="str">
        <f>IFERROR(VLOOKUP($B31,AW$3:$BN$5,MAX($U$6:$BM$6)+2-AW$6,0),"")</f>
        <v/>
      </c>
      <c r="AX31" s="47" t="str">
        <f>IFERROR(VLOOKUP($B31,AX$3:$BN$5,MAX($U$6:$BM$6)+2-AX$6,0),"")</f>
        <v/>
      </c>
      <c r="AY31" s="47" t="str">
        <f>IFERROR(VLOOKUP($B31,AY$3:$BN$5,MAX($U$6:$BM$6)+2-AY$6,0),"")</f>
        <v/>
      </c>
      <c r="AZ31" s="47" t="str">
        <f>IFERROR(VLOOKUP($B31,AZ$3:$BN$5,MAX($U$6:$BM$6)+2-AZ$6,0),"")</f>
        <v/>
      </c>
      <c r="BA31" s="47" t="str">
        <f>IFERROR(VLOOKUP($B31,BA$3:$BN$5,MAX($U$6:$BM$6)+2-BA$6,0),"")</f>
        <v/>
      </c>
      <c r="BB31" s="47" t="str">
        <f>IFERROR(VLOOKUP($B31,BB$3:$BN$5,MAX($U$6:$BM$6)+2-BB$6,0),"")</f>
        <v/>
      </c>
      <c r="BC31" s="47" t="str">
        <f>IFERROR(VLOOKUP($B31,BC$3:$BN$5,MAX($U$6:$BM$6)+2-BC$6,0),"")</f>
        <v/>
      </c>
      <c r="BD31" s="47" t="str">
        <f>IFERROR(VLOOKUP($B31,BD$3:$BN$5,MAX($U$6:$BM$6)+2-BD$6,0),"")</f>
        <v/>
      </c>
      <c r="BE31" s="47" t="str">
        <f>IFERROR(VLOOKUP($B31,BE$3:$BN$5,MAX($U$6:$BM$6)+2-BE$6,0),"")</f>
        <v/>
      </c>
      <c r="BF31" s="47" t="str">
        <f>IFERROR(VLOOKUP($B31,BF$3:$BN$5,MAX($U$6:$BM$6)+2-BF$6,0),"")</f>
        <v/>
      </c>
      <c r="BG31" s="47" t="str">
        <f>IFERROR(VLOOKUP($B31,BG$3:$BN$5,MAX($U$6:$BM$6)+2-BG$6,0),"")</f>
        <v/>
      </c>
      <c r="BH31" s="47" t="str">
        <f>IFERROR(VLOOKUP($B31,BH$3:$BN$5,MAX($U$6:$BM$6)+2-BH$6,0),"")</f>
        <v/>
      </c>
      <c r="BI31" s="47" t="str">
        <f>IFERROR(VLOOKUP($B31,BI$3:$BN$5,MAX($U$6:$BM$6)+2-BI$6,0),"")</f>
        <v/>
      </c>
      <c r="BJ31" s="47" t="str">
        <f>IFERROR(VLOOKUP($B31,BJ$3:$BN$5,MAX($U$6:$BM$6)+2-BJ$6,0),"")</f>
        <v/>
      </c>
      <c r="BK31" s="47" t="str">
        <f>IFERROR(VLOOKUP($B31,BK$3:$BN$5,MAX($U$6:$BM$6)+2-BK$6,0),"")</f>
        <v/>
      </c>
      <c r="BL31" s="47" t="str">
        <f>IFERROR(VLOOKUP($B31,BL$3:$BN$5,MAX($U$6:$BM$6)+2-BL$6,0),"")</f>
        <v/>
      </c>
      <c r="BM31" s="47" t="str">
        <f>IFERROR(VLOOKUP($B31,BM$3:$BN$5,MAX($U$6:$BM$6)+2-BM$6,0),"")</f>
        <v/>
      </c>
      <c r="BN31" s="46">
        <f t="shared" si="12"/>
        <v>0</v>
      </c>
      <c r="BO31" s="48" t="str">
        <f t="shared" si="13"/>
        <v/>
      </c>
      <c r="BP31" s="48" t="str">
        <f t="shared" si="14"/>
        <v/>
      </c>
      <c r="BQ31" s="49" t="str">
        <f t="shared" si="15"/>
        <v/>
      </c>
      <c r="BR31" s="50">
        <f t="shared" si="16"/>
        <v>0</v>
      </c>
      <c r="BS31" s="51">
        <f t="shared" si="17"/>
        <v>0</v>
      </c>
      <c r="BT31" s="52" t="str">
        <f>IFERROR(VLOOKUP($B31,BT$2:$CN$5,MAX($BT$6:$CM$6)+2-BT$6,0)*BT$7,"")</f>
        <v/>
      </c>
      <c r="BU31" s="52" t="str">
        <f>IFERROR(VLOOKUP($B31,BU$2:$CN$5,MAX($BT$6:$CM$6)+2-BU$6,0)*BU$7,"")</f>
        <v/>
      </c>
      <c r="BV31" s="52" t="str">
        <f>IFERROR(VLOOKUP($B31,BV$2:$CN$5,MAX($BT$6:$CM$6)+2-BV$6,0)*BV$7,"")</f>
        <v/>
      </c>
      <c r="BW31" s="52" t="str">
        <f>IFERROR(VLOOKUP($B31,BW$2:$CN$5,MAX($BT$6:$CM$6)+2-BW$6,0)*BW$7,"")</f>
        <v/>
      </c>
      <c r="BX31" s="52" t="str">
        <f>IFERROR(VLOOKUP($B31,BX$2:$CN$5,MAX($BT$6:$CM$6)+2-BX$6,0)*BX$7,"")</f>
        <v/>
      </c>
      <c r="BY31" s="52" t="str">
        <f>IFERROR(VLOOKUP($B31,BY$2:$CN$5,MAX($BT$6:$CM$6)+2-BY$6,0)*BY$7,"")</f>
        <v/>
      </c>
      <c r="BZ31" s="52" t="str">
        <f>IFERROR(VLOOKUP($B31,BZ$2:$CN$5,MAX($BT$6:$CM$6)+2-BZ$6,0)*BZ$7,"")</f>
        <v/>
      </c>
      <c r="CA31" s="52" t="str">
        <f>IFERROR(VLOOKUP($B31,CA$2:$CN$5,MAX($BT$6:$CM$6)+2-CA$6,0)*CA$7,"")</f>
        <v/>
      </c>
      <c r="CB31" s="52" t="str">
        <f>IFERROR(VLOOKUP($B31,CB$2:$CN$5,MAX($BT$6:$CM$6)+2-CB$6,0)*CB$7,"")</f>
        <v/>
      </c>
      <c r="CC31" s="52" t="str">
        <f>IFERROR(VLOOKUP($B31,CC$2:$CN$5,MAX($BT$6:$CM$6)+2-CC$6,0)*CC$7,"")</f>
        <v/>
      </c>
      <c r="CD31" s="52" t="str">
        <f>IFERROR(VLOOKUP($B31,CD$2:$CN$5,MAX($BT$6:$CM$6)+2-CD$6,0)*CD$7,"")</f>
        <v/>
      </c>
      <c r="CE31" s="52" t="str">
        <f>IFERROR(VLOOKUP($B31,CE$2:$CN$5,MAX($BT$6:$CM$6)+2-CE$6,0)*CE$7,"")</f>
        <v/>
      </c>
      <c r="CF31" s="52" t="str">
        <f>IFERROR(VLOOKUP($B31,CF$2:$CN$5,MAX($BT$6:$CM$6)+2-CF$6,0)*CF$7,"")</f>
        <v/>
      </c>
      <c r="CG31" s="52" t="str">
        <f>IFERROR(VLOOKUP($B31,CG$2:$CN$5,MAX($BT$6:$CM$6)+2-CG$6,0)*CG$7,"")</f>
        <v/>
      </c>
      <c r="CH31" s="52" t="str">
        <f>IFERROR(VLOOKUP($B31,CH$2:$CN$5,MAX($BT$6:$CM$6)+2-CH$6,0)*CH$7,"")</f>
        <v/>
      </c>
      <c r="CI31" s="52" t="str">
        <f>IFERROR(VLOOKUP($B31,CI$2:$CN$5,MAX($BT$6:$CM$6)+2-CI$6,0)*CI$7,"")</f>
        <v/>
      </c>
      <c r="CJ31" s="52" t="str">
        <f>IFERROR(VLOOKUP($B31,CJ$2:$CN$5,MAX($BT$6:$CM$6)+2-CJ$6,0)*CJ$7,"")</f>
        <v/>
      </c>
      <c r="CK31" s="52" t="str">
        <f>IFERROR(VLOOKUP($B31,CK$2:$CN$5,MAX($BT$6:$CM$6)+2-CK$6,0)*CK$7,"")</f>
        <v/>
      </c>
      <c r="CL31" s="52" t="str">
        <f>IFERROR(VLOOKUP($B31,CL$2:$CN$5,MAX($BT$6:$CM$6)+2-CL$6,0)*CL$7,"")</f>
        <v/>
      </c>
      <c r="CM31" s="52" t="str">
        <f>IFERROR(VLOOKUP($B31,CM$2:$CN$5,MAX($BT$6:$CM$6)+2-CM$6,0)*CM$7,"")</f>
        <v/>
      </c>
      <c r="CP31" s="53"/>
      <c r="CQ31" s="54" t="str">
        <f>IFERROR(VLOOKUP($B31,BT$49:$CN$58,MAX($CQ$6:$DJ$6)+2-CQ$6,0)*CQ$7,"")</f>
        <v/>
      </c>
      <c r="CR31" s="54" t="str">
        <f>IFERROR(VLOOKUP($B31,BU$49:$CN$58,MAX($CQ$6:$DJ$6)+2-CR$6,0)*CR$7,"")</f>
        <v/>
      </c>
      <c r="CS31" s="54" t="str">
        <f>IFERROR(VLOOKUP($B31,BV$49:$CN$58,MAX($CQ$6:$DJ$6)+2-CS$6,0)*CS$7,"")</f>
        <v/>
      </c>
      <c r="CT31" s="54" t="str">
        <f>IFERROR(VLOOKUP($B31,BW$49:$CN$58,MAX($CQ$6:$DJ$6)+2-CT$6,0)*CT$7,"")</f>
        <v/>
      </c>
      <c r="CU31" s="54" t="str">
        <f>IFERROR(VLOOKUP($B31,BX$49:$CN$58,MAX($CQ$6:$DJ$6)+2-CU$6,0)*CU$7,"")</f>
        <v/>
      </c>
      <c r="CV31" s="54" t="str">
        <f>IFERROR(VLOOKUP($B31,BY$49:$CN$58,MAX($CQ$6:$DJ$6)+2-CV$6,0)*CV$7,"")</f>
        <v/>
      </c>
      <c r="CW31" s="54" t="str">
        <f>IFERROR(VLOOKUP($B31,BZ$49:$CN$58,MAX($CQ$6:$DJ$6)+2-CW$6,0)*CW$7,"")</f>
        <v/>
      </c>
      <c r="CX31" s="54" t="str">
        <f>IFERROR(VLOOKUP($B31,CA$49:$CN$58,MAX($CQ$6:$DJ$6)+2-CX$6,0)*CX$7,"")</f>
        <v/>
      </c>
      <c r="CY31" s="54" t="str">
        <f>IFERROR(VLOOKUP($B31,CB$49:$CN$58,MAX($CQ$6:$DJ$6)+2-CY$6,0)*CY$7,"")</f>
        <v/>
      </c>
      <c r="CZ31" s="54" t="str">
        <f>IFERROR(VLOOKUP($B31,CC$49:$CN$58,MAX($CQ$6:$DJ$6)+2-CZ$6,0)*CZ$7,"")</f>
        <v/>
      </c>
      <c r="DA31" s="54" t="str">
        <f>IFERROR(VLOOKUP($B31,CD$49:$CN$58,MAX($CQ$6:$DJ$6)+2-DA$6,0)*DA$7,"")</f>
        <v/>
      </c>
      <c r="DB31" s="54" t="str">
        <f>IFERROR(VLOOKUP($B31,CE$49:$CN$58,MAX($CQ$6:$DJ$6)+2-DB$6,0)*DB$7,"")</f>
        <v/>
      </c>
      <c r="DC31" s="54" t="str">
        <f>IFERROR(VLOOKUP($B31,CF$49:$CN$58,MAX($CQ$6:$DJ$6)+2-DC$6,0)*DC$7,"")</f>
        <v/>
      </c>
      <c r="DD31" s="54" t="str">
        <f>IFERROR(VLOOKUP($B31,CG$49:$CN$58,MAX($CQ$6:$DJ$6)+2-DD$6,0)*DD$7,"")</f>
        <v/>
      </c>
      <c r="DE31" s="54" t="str">
        <f>IFERROR(VLOOKUP($B31,CH$49:$CN$58,MAX($CQ$6:$DJ$6)+2-DE$6,0)*DE$7,"")</f>
        <v/>
      </c>
      <c r="DF31" s="54" t="str">
        <f>IFERROR(VLOOKUP($B31,CI$49:$CN$58,MAX($CQ$6:$DJ$6)+2-DF$6,0)*DF$7,"")</f>
        <v/>
      </c>
      <c r="DG31" s="54" t="str">
        <f>IFERROR(VLOOKUP($B31,CJ$49:$CN$58,MAX($CQ$6:$DJ$6)+2-DG$6,0)*DG$7,"")</f>
        <v/>
      </c>
      <c r="DH31" s="54" t="str">
        <f>IFERROR(VLOOKUP($B31,CK$49:$CN$58,MAX($CQ$6:$DJ$6)+2-DH$6,0)*DH$7,"")</f>
        <v/>
      </c>
      <c r="DI31" s="54" t="str">
        <f>IFERROR(VLOOKUP($B31,CL$49:$CN$58,MAX($CQ$6:$DJ$6)+2-DI$6,0)*DI$7,"")</f>
        <v/>
      </c>
      <c r="DJ31" s="54" t="str">
        <f>IFERROR(VLOOKUP($B31,CM$49:$CN$58,MAX($CQ$6:$DJ$6)+2-DJ$6,0)*DJ$7,"")</f>
        <v/>
      </c>
      <c r="DK31" s="55">
        <f t="shared" si="18"/>
        <v>0</v>
      </c>
      <c r="DM31" s="56" t="str">
        <f>IFERROR(VLOOKUP($B31,BT$60:$CN$69,MAX($BT$6:$CM$6)+2-DM$6,0)*DM$7,"")</f>
        <v/>
      </c>
      <c r="DN31" s="56" t="str">
        <f>IFERROR(VLOOKUP($B31,BU$60:$CN$69,MAX($BT$6:$CM$6)+2-DN$6,0)*DN$7,"")</f>
        <v/>
      </c>
      <c r="DO31" s="56" t="str">
        <f>IFERROR(VLOOKUP($B31,BV$60:$CN$69,MAX($BT$6:$CM$6)+2-DO$6,0)*DO$7,"")</f>
        <v/>
      </c>
      <c r="DP31" s="56" t="str">
        <f>IFERROR(VLOOKUP($B31,BW$60:$CN$69,MAX($BT$6:$CM$6)+2-DP$6,0)*DP$7,"")</f>
        <v/>
      </c>
      <c r="DQ31" s="56" t="str">
        <f>IFERROR(VLOOKUP($B31,BX$60:$CN$69,MAX($BT$6:$CM$6)+2-DQ$6,0)*DQ$7,"")</f>
        <v/>
      </c>
      <c r="DR31" s="56" t="str">
        <f>IFERROR(VLOOKUP($B31,BY$60:$CN$69,MAX($BT$6:$CM$6)+2-DR$6,0)*DR$7,"")</f>
        <v/>
      </c>
      <c r="DS31" s="56" t="str">
        <f>IFERROR(VLOOKUP($B31,BZ$60:$CN$69,MAX($BT$6:$CM$6)+2-DS$6,0)*DS$7,"")</f>
        <v/>
      </c>
      <c r="DT31" s="56" t="str">
        <f>IFERROR(VLOOKUP($B31,CA$60:$CN$69,MAX($BT$6:$CM$6)+2-DT$6,0)*DT$7,"")</f>
        <v/>
      </c>
      <c r="DU31" s="56" t="str">
        <f>IFERROR(VLOOKUP($B31,CB$60:$CN$69,MAX($BT$6:$CM$6)+2-DU$6,0)*DU$7,"")</f>
        <v/>
      </c>
      <c r="DV31" s="56" t="str">
        <f>IFERROR(VLOOKUP($B31,CC$60:$CN$69,MAX($BT$6:$CM$6)+2-DV$6,0)*DV$7,"")</f>
        <v/>
      </c>
      <c r="DW31" s="56" t="str">
        <f>IFERROR(VLOOKUP($B31,CD$60:$CN$69,MAX($BT$6:$CM$6)+2-DW$6,0)*DW$7,"")</f>
        <v/>
      </c>
      <c r="DX31" s="56" t="str">
        <f>IFERROR(VLOOKUP($B31,CE$60:$CN$69,MAX($BT$6:$CM$6)+2-DX$6,0)*DX$7,"")</f>
        <v/>
      </c>
      <c r="DY31" s="56" t="str">
        <f>IFERROR(VLOOKUP($B31,CF$60:$CN$69,MAX($BT$6:$CM$6)+2-DY$6,0)*DY$7,"")</f>
        <v/>
      </c>
      <c r="DZ31" s="56" t="str">
        <f>IFERROR(VLOOKUP($B31,CG$60:$CN$69,MAX($BT$6:$CM$6)+2-DZ$6,0)*DZ$7,"")</f>
        <v/>
      </c>
      <c r="EA31" s="56" t="str">
        <f>IFERROR(VLOOKUP($B31,CH$60:$CN$69,MAX($BT$6:$CM$6)+2-EA$6,0)*EA$7,"")</f>
        <v/>
      </c>
      <c r="EB31" s="56" t="str">
        <f>IFERROR(VLOOKUP($B31,CI$60:$CN$69,MAX($BT$6:$CM$6)+2-EB$6,0)*EB$7,"")</f>
        <v/>
      </c>
      <c r="EC31" s="56" t="str">
        <f>IFERROR(VLOOKUP($B31,CJ$60:$CN$69,MAX($BT$6:$CM$6)+2-EC$6,0)*EC$7,"")</f>
        <v/>
      </c>
      <c r="ED31" s="56" t="str">
        <f>IFERROR(VLOOKUP($B31,CK$60:$CN$69,MAX($BT$6:$CM$6)+2-ED$6,0)*ED$7,"")</f>
        <v/>
      </c>
      <c r="EE31" s="56" t="str">
        <f>IFERROR(VLOOKUP($B31,CL$60:$CN$69,MAX($BT$6:$CM$6)+2-EE$6,0)*EE$7,"")</f>
        <v/>
      </c>
      <c r="EF31" s="56" t="str">
        <f>IFERROR(VLOOKUP($B31,CM$60:$CN$69,MAX($BT$6:$CM$6)+2-EF$6,0)*EF$7,"")</f>
        <v/>
      </c>
      <c r="EG31" s="57">
        <f t="shared" si="19"/>
        <v>0</v>
      </c>
      <c r="EJ31" s="1">
        <v>24</v>
      </c>
      <c r="EL31" s="1">
        <v>24</v>
      </c>
      <c r="EN31" s="1">
        <v>24</v>
      </c>
      <c r="EP31" s="1">
        <v>24</v>
      </c>
    </row>
    <row r="32" spans="1:146" ht="18" hidden="1">
      <c r="A32" s="36" t="s">
        <v>51</v>
      </c>
      <c r="B32" s="37"/>
      <c r="C32" s="60"/>
      <c r="D32" s="61"/>
      <c r="E32" s="61"/>
      <c r="F32" s="61"/>
      <c r="G32" s="37"/>
      <c r="H32" s="43">
        <f t="shared" si="0"/>
        <v>0</v>
      </c>
      <c r="I32" s="43">
        <f t="shared" si="1"/>
        <v>0</v>
      </c>
      <c r="J32" s="43">
        <f t="shared" si="2"/>
        <v>0</v>
      </c>
      <c r="K32" s="43">
        <f t="shared" si="3"/>
        <v>0</v>
      </c>
      <c r="L32" s="43">
        <f t="shared" si="4"/>
        <v>0</v>
      </c>
      <c r="M32" s="43">
        <f t="shared" si="5"/>
        <v>0</v>
      </c>
      <c r="N32" s="43">
        <f t="shared" si="6"/>
        <v>0</v>
      </c>
      <c r="O32" s="44">
        <f t="shared" si="7"/>
        <v>0</v>
      </c>
      <c r="P32" s="45" t="str">
        <f t="shared" si="8"/>
        <v/>
      </c>
      <c r="Q32" s="45">
        <f t="shared" si="9"/>
        <v>0</v>
      </c>
      <c r="R32" s="46"/>
      <c r="S32" s="46" t="str">
        <f t="shared" si="10"/>
        <v/>
      </c>
      <c r="T32" s="46">
        <f t="shared" si="11"/>
        <v>0</v>
      </c>
      <c r="U32" s="47" t="str">
        <f>IFERROR(VLOOKUP($B32,U$3:$BN$5,MAX($U$6:$BM$6)+2-U$6,0),"")</f>
        <v/>
      </c>
      <c r="V32" s="47" t="str">
        <f>IFERROR(VLOOKUP($B32,V$3:$BN$5,MAX($U$6:$BM$6)+2-V$6,0),"")</f>
        <v/>
      </c>
      <c r="W32" s="47" t="str">
        <f>IFERROR(VLOOKUP($B32,W$3:$BN$5,MAX($U$6:$BM$6)+2-W$6,0),"")</f>
        <v/>
      </c>
      <c r="X32" s="47" t="str">
        <f>IFERROR(VLOOKUP($B32,X$3:$BN$5,MAX($U$6:$BM$6)+2-X$6,0),"")</f>
        <v/>
      </c>
      <c r="Y32" s="47" t="str">
        <f>IFERROR(VLOOKUP($B32,Y$3:$BN$5,MAX($U$6:$BM$6)+2-Y$6,0),"")</f>
        <v/>
      </c>
      <c r="Z32" s="47" t="str">
        <f>IFERROR(VLOOKUP($B32,Z$3:$BN$5,MAX($U$6:$BM$6)+2-Z$6,0),"")</f>
        <v/>
      </c>
      <c r="AA32" s="47" t="str">
        <f>IFERROR(VLOOKUP($B32,AA$3:$BN$5,MAX($U$6:$BM$6)+2-AA$6,0),"")</f>
        <v/>
      </c>
      <c r="AB32" s="47" t="str">
        <f>IFERROR(VLOOKUP($B32,AB$3:$BN$5,MAX($U$6:$BM$6)+2-AB$6,0),"")</f>
        <v/>
      </c>
      <c r="AC32" s="47" t="str">
        <f>IFERROR(VLOOKUP($B32,AC$3:$BN$5,MAX($U$6:$BM$6)+2-AC$6,0),"")</f>
        <v/>
      </c>
      <c r="AD32" s="47" t="str">
        <f>IFERROR(VLOOKUP($B32,AD$3:$BN$5,MAX($U$6:$BM$6)+2-AD$6,0),"")</f>
        <v/>
      </c>
      <c r="AE32" s="47" t="str">
        <f>IFERROR(VLOOKUP($B32,AE$3:$BN$5,MAX($U$6:$BM$6)+2-AE$6,0),"")</f>
        <v/>
      </c>
      <c r="AF32" s="47" t="str">
        <f>IFERROR(VLOOKUP($B32,AF$3:$BN$5,MAX($U$6:$BM$6)+2-AF$6,0),"")</f>
        <v/>
      </c>
      <c r="AG32" s="47" t="str">
        <f>IFERROR(VLOOKUP($B32,AG$3:$BN$5,MAX($U$6:$BM$6)+2-AG$6,0),"")</f>
        <v/>
      </c>
      <c r="AH32" s="47" t="str">
        <f>IFERROR(VLOOKUP($B32,AH$3:$BN$5,MAX($U$6:$BM$6)+2-AH$6,0),"")</f>
        <v/>
      </c>
      <c r="AI32" s="47" t="str">
        <f>IFERROR(VLOOKUP($B32,AI$3:$BN$5,MAX($U$6:$BM$6)+2-AI$6,0),"")</f>
        <v/>
      </c>
      <c r="AJ32" s="47" t="str">
        <f>IFERROR(VLOOKUP($B32,AJ$3:$BN$5,MAX($U$6:$BM$6)+2-AJ$6,0),"")</f>
        <v/>
      </c>
      <c r="AK32" s="47" t="str">
        <f>IFERROR(VLOOKUP($B32,AK$3:$BN$5,MAX($U$6:$BM$6)+2-AK$6,0),"")</f>
        <v/>
      </c>
      <c r="AL32" s="47" t="str">
        <f>IFERROR(VLOOKUP($B32,AL$3:$BN$5,MAX($U$6:$BM$6)+2-AL$6,0),"")</f>
        <v/>
      </c>
      <c r="AM32" s="47" t="str">
        <f>IFERROR(VLOOKUP($B32,AM$3:$BN$5,MAX($U$6:$BM$6)+2-AM$6,0),"")</f>
        <v/>
      </c>
      <c r="AN32" s="47" t="str">
        <f>IFERROR(VLOOKUP($B32,AN$3:$BN$5,MAX($U$6:$BM$6)+2-AN$6,0),"")</f>
        <v/>
      </c>
      <c r="AO32" s="47" t="str">
        <f>IFERROR(VLOOKUP($B32,AO$3:$BN$5,MAX($U$6:$BM$6)+2-AO$6,0),"")</f>
        <v/>
      </c>
      <c r="AP32" s="47" t="str">
        <f>IFERROR(VLOOKUP($B32,AP$3:$BN$5,MAX($U$6:$BM$6)+2-AP$6,0),"")</f>
        <v/>
      </c>
      <c r="AQ32" s="47" t="str">
        <f>IFERROR(VLOOKUP($B32,AQ$3:$BN$5,MAX($U$6:$BM$6)+2-AQ$6,0),"")</f>
        <v/>
      </c>
      <c r="AR32" s="47" t="str">
        <f>IFERROR(VLOOKUP($B32,AR$3:$BN$5,MAX($U$6:$BM$6)+2-AR$6,0),"")</f>
        <v/>
      </c>
      <c r="AS32" s="47" t="str">
        <f>IFERROR(VLOOKUP($B32,AS$3:$BN$5,MAX($U$6:$BM$6)+2-AS$6,0),"")</f>
        <v/>
      </c>
      <c r="AT32" s="47" t="str">
        <f>IFERROR(VLOOKUP($B32,AT$3:$BN$5,MAX($U$6:$BM$6)+2-AT$6,0),"")</f>
        <v/>
      </c>
      <c r="AU32" s="47" t="str">
        <f>IFERROR(VLOOKUP($B32,AU$3:$BN$5,MAX($U$6:$BM$6)+2-AU$6,0),"")</f>
        <v/>
      </c>
      <c r="AV32" s="47" t="str">
        <f>IFERROR(VLOOKUP($B32,AV$3:$BN$5,MAX($U$6:$BM$6)+2-AV$6,0),"")</f>
        <v/>
      </c>
      <c r="AW32" s="47" t="str">
        <f>IFERROR(VLOOKUP($B32,AW$3:$BN$5,MAX($U$6:$BM$6)+2-AW$6,0),"")</f>
        <v/>
      </c>
      <c r="AX32" s="47" t="str">
        <f>IFERROR(VLOOKUP($B32,AX$3:$BN$5,MAX($U$6:$BM$6)+2-AX$6,0),"")</f>
        <v/>
      </c>
      <c r="AY32" s="47" t="str">
        <f>IFERROR(VLOOKUP($B32,AY$3:$BN$5,MAX($U$6:$BM$6)+2-AY$6,0),"")</f>
        <v/>
      </c>
      <c r="AZ32" s="47" t="str">
        <f>IFERROR(VLOOKUP($B32,AZ$3:$BN$5,MAX($U$6:$BM$6)+2-AZ$6,0),"")</f>
        <v/>
      </c>
      <c r="BA32" s="47" t="str">
        <f>IFERROR(VLOOKUP($B32,BA$3:$BN$5,MAX($U$6:$BM$6)+2-BA$6,0),"")</f>
        <v/>
      </c>
      <c r="BB32" s="47" t="str">
        <f>IFERROR(VLOOKUP($B32,BB$3:$BN$5,MAX($U$6:$BM$6)+2-BB$6,0),"")</f>
        <v/>
      </c>
      <c r="BC32" s="47" t="str">
        <f>IFERROR(VLOOKUP($B32,BC$3:$BN$5,MAX($U$6:$BM$6)+2-BC$6,0),"")</f>
        <v/>
      </c>
      <c r="BD32" s="47" t="str">
        <f>IFERROR(VLOOKUP($B32,BD$3:$BN$5,MAX($U$6:$BM$6)+2-BD$6,0),"")</f>
        <v/>
      </c>
      <c r="BE32" s="47" t="str">
        <f>IFERROR(VLOOKUP($B32,BE$3:$BN$5,MAX($U$6:$BM$6)+2-BE$6,0),"")</f>
        <v/>
      </c>
      <c r="BF32" s="47" t="str">
        <f>IFERROR(VLOOKUP($B32,BF$3:$BN$5,MAX($U$6:$BM$6)+2-BF$6,0),"")</f>
        <v/>
      </c>
      <c r="BG32" s="47" t="str">
        <f>IFERROR(VLOOKUP($B32,BG$3:$BN$5,MAX($U$6:$BM$6)+2-BG$6,0),"")</f>
        <v/>
      </c>
      <c r="BH32" s="47" t="str">
        <f>IFERROR(VLOOKUP($B32,BH$3:$BN$5,MAX($U$6:$BM$6)+2-BH$6,0),"")</f>
        <v/>
      </c>
      <c r="BI32" s="47" t="str">
        <f>IFERROR(VLOOKUP($B32,BI$3:$BN$5,MAX($U$6:$BM$6)+2-BI$6,0),"")</f>
        <v/>
      </c>
      <c r="BJ32" s="47" t="str">
        <f>IFERROR(VLOOKUP($B32,BJ$3:$BN$5,MAX($U$6:$BM$6)+2-BJ$6,0),"")</f>
        <v/>
      </c>
      <c r="BK32" s="47" t="str">
        <f>IFERROR(VLOOKUP($B32,BK$3:$BN$5,MAX($U$6:$BM$6)+2-BK$6,0),"")</f>
        <v/>
      </c>
      <c r="BL32" s="47" t="str">
        <f>IFERROR(VLOOKUP($B32,BL$3:$BN$5,MAX($U$6:$BM$6)+2-BL$6,0),"")</f>
        <v/>
      </c>
      <c r="BM32" s="47" t="str">
        <f>IFERROR(VLOOKUP($B32,BM$3:$BN$5,MAX($U$6:$BM$6)+2-BM$6,0),"")</f>
        <v/>
      </c>
      <c r="BN32" s="46">
        <f t="shared" si="12"/>
        <v>0</v>
      </c>
      <c r="BO32" s="48" t="str">
        <f t="shared" si="13"/>
        <v/>
      </c>
      <c r="BP32" s="48" t="str">
        <f t="shared" si="14"/>
        <v/>
      </c>
      <c r="BQ32" s="49" t="str">
        <f t="shared" si="15"/>
        <v/>
      </c>
      <c r="BR32" s="50">
        <f t="shared" si="16"/>
        <v>0</v>
      </c>
      <c r="BS32" s="51">
        <f t="shared" si="17"/>
        <v>0</v>
      </c>
      <c r="BT32" s="52" t="str">
        <f>IFERROR(VLOOKUP($B32,BT$2:$CN$5,MAX($BT$6:$CM$6)+2-BT$6,0)*BT$7,"")</f>
        <v/>
      </c>
      <c r="BU32" s="52" t="str">
        <f>IFERROR(VLOOKUP($B32,BU$2:$CN$5,MAX($BT$6:$CM$6)+2-BU$6,0)*BU$7,"")</f>
        <v/>
      </c>
      <c r="BV32" s="52" t="str">
        <f>IFERROR(VLOOKUP($B32,BV$2:$CN$5,MAX($BT$6:$CM$6)+2-BV$6,0)*BV$7,"")</f>
        <v/>
      </c>
      <c r="BW32" s="52" t="str">
        <f>IFERROR(VLOOKUP($B32,BW$2:$CN$5,MAX($BT$6:$CM$6)+2-BW$6,0)*BW$7,"")</f>
        <v/>
      </c>
      <c r="BX32" s="52" t="str">
        <f>IFERROR(VLOOKUP($B32,BX$2:$CN$5,MAX($BT$6:$CM$6)+2-BX$6,0)*BX$7,"")</f>
        <v/>
      </c>
      <c r="BY32" s="52" t="str">
        <f>IFERROR(VLOOKUP($B32,BY$2:$CN$5,MAX($BT$6:$CM$6)+2-BY$6,0)*BY$7,"")</f>
        <v/>
      </c>
      <c r="BZ32" s="52" t="str">
        <f>IFERROR(VLOOKUP($B32,BZ$2:$CN$5,MAX($BT$6:$CM$6)+2-BZ$6,0)*BZ$7,"")</f>
        <v/>
      </c>
      <c r="CA32" s="52" t="str">
        <f>IFERROR(VLOOKUP($B32,CA$2:$CN$5,MAX($BT$6:$CM$6)+2-CA$6,0)*CA$7,"")</f>
        <v/>
      </c>
      <c r="CB32" s="52" t="str">
        <f>IFERROR(VLOOKUP($B32,CB$2:$CN$5,MAX($BT$6:$CM$6)+2-CB$6,0)*CB$7,"")</f>
        <v/>
      </c>
      <c r="CC32" s="52" t="str">
        <f>IFERROR(VLOOKUP($B32,CC$2:$CN$5,MAX($BT$6:$CM$6)+2-CC$6,0)*CC$7,"")</f>
        <v/>
      </c>
      <c r="CD32" s="52" t="str">
        <f>IFERROR(VLOOKUP($B32,CD$2:$CN$5,MAX($BT$6:$CM$6)+2-CD$6,0)*CD$7,"")</f>
        <v/>
      </c>
      <c r="CE32" s="52" t="str">
        <f>IFERROR(VLOOKUP($B32,CE$2:$CN$5,MAX($BT$6:$CM$6)+2-CE$6,0)*CE$7,"")</f>
        <v/>
      </c>
      <c r="CF32" s="52" t="str">
        <f>IFERROR(VLOOKUP($B32,CF$2:$CN$5,MAX($BT$6:$CM$6)+2-CF$6,0)*CF$7,"")</f>
        <v/>
      </c>
      <c r="CG32" s="52" t="str">
        <f>IFERROR(VLOOKUP($B32,CG$2:$CN$5,MAX($BT$6:$CM$6)+2-CG$6,0)*CG$7,"")</f>
        <v/>
      </c>
      <c r="CH32" s="52" t="str">
        <f>IFERROR(VLOOKUP($B32,CH$2:$CN$5,MAX($BT$6:$CM$6)+2-CH$6,0)*CH$7,"")</f>
        <v/>
      </c>
      <c r="CI32" s="52" t="str">
        <f>IFERROR(VLOOKUP($B32,CI$2:$CN$5,MAX($BT$6:$CM$6)+2-CI$6,0)*CI$7,"")</f>
        <v/>
      </c>
      <c r="CJ32" s="52" t="str">
        <f>IFERROR(VLOOKUP($B32,CJ$2:$CN$5,MAX($BT$6:$CM$6)+2-CJ$6,0)*CJ$7,"")</f>
        <v/>
      </c>
      <c r="CK32" s="52" t="str">
        <f>IFERROR(VLOOKUP($B32,CK$2:$CN$5,MAX($BT$6:$CM$6)+2-CK$6,0)*CK$7,"")</f>
        <v/>
      </c>
      <c r="CL32" s="52" t="str">
        <f>IFERROR(VLOOKUP($B32,CL$2:$CN$5,MAX($BT$6:$CM$6)+2-CL$6,0)*CL$7,"")</f>
        <v/>
      </c>
      <c r="CM32" s="52" t="str">
        <f>IFERROR(VLOOKUP($B32,CM$2:$CN$5,MAX($BT$6:$CM$6)+2-CM$6,0)*CM$7,"")</f>
        <v/>
      </c>
      <c r="CP32" s="53"/>
      <c r="CQ32" s="54" t="str">
        <f>IFERROR(VLOOKUP($B32,BT$49:$CN$58,MAX($CQ$6:$DJ$6)+2-CQ$6,0)*CQ$7,"")</f>
        <v/>
      </c>
      <c r="CR32" s="54" t="str">
        <f>IFERROR(VLOOKUP($B32,BU$49:$CN$58,MAX($CQ$6:$DJ$6)+2-CR$6,0)*CR$7,"")</f>
        <v/>
      </c>
      <c r="CS32" s="54" t="str">
        <f>IFERROR(VLOOKUP($B32,BV$49:$CN$58,MAX($CQ$6:$DJ$6)+2-CS$6,0)*CS$7,"")</f>
        <v/>
      </c>
      <c r="CT32" s="54" t="str">
        <f>IFERROR(VLOOKUP($B32,BW$49:$CN$58,MAX($CQ$6:$DJ$6)+2-CT$6,0)*CT$7,"")</f>
        <v/>
      </c>
      <c r="CU32" s="54" t="str">
        <f>IFERROR(VLOOKUP($B32,BX$49:$CN$58,MAX($CQ$6:$DJ$6)+2-CU$6,0)*CU$7,"")</f>
        <v/>
      </c>
      <c r="CV32" s="54" t="str">
        <f>IFERROR(VLOOKUP($B32,BY$49:$CN$58,MAX($CQ$6:$DJ$6)+2-CV$6,0)*CV$7,"")</f>
        <v/>
      </c>
      <c r="CW32" s="54" t="str">
        <f>IFERROR(VLOOKUP($B32,BZ$49:$CN$58,MAX($CQ$6:$DJ$6)+2-CW$6,0)*CW$7,"")</f>
        <v/>
      </c>
      <c r="CX32" s="54" t="str">
        <f>IFERROR(VLOOKUP($B32,CA$49:$CN$58,MAX($CQ$6:$DJ$6)+2-CX$6,0)*CX$7,"")</f>
        <v/>
      </c>
      <c r="CY32" s="54" t="str">
        <f>IFERROR(VLOOKUP($B32,CB$49:$CN$58,MAX($CQ$6:$DJ$6)+2-CY$6,0)*CY$7,"")</f>
        <v/>
      </c>
      <c r="CZ32" s="54" t="str">
        <f>IFERROR(VLOOKUP($B32,CC$49:$CN$58,MAX($CQ$6:$DJ$6)+2-CZ$6,0)*CZ$7,"")</f>
        <v/>
      </c>
      <c r="DA32" s="54" t="str">
        <f>IFERROR(VLOOKUP($B32,CD$49:$CN$58,MAX($CQ$6:$DJ$6)+2-DA$6,0)*DA$7,"")</f>
        <v/>
      </c>
      <c r="DB32" s="54" t="str">
        <f>IFERROR(VLOOKUP($B32,CE$49:$CN$58,MAX($CQ$6:$DJ$6)+2-DB$6,0)*DB$7,"")</f>
        <v/>
      </c>
      <c r="DC32" s="54" t="str">
        <f>IFERROR(VLOOKUP($B32,CF$49:$CN$58,MAX($CQ$6:$DJ$6)+2-DC$6,0)*DC$7,"")</f>
        <v/>
      </c>
      <c r="DD32" s="54" t="str">
        <f>IFERROR(VLOOKUP($B32,CG$49:$CN$58,MAX($CQ$6:$DJ$6)+2-DD$6,0)*DD$7,"")</f>
        <v/>
      </c>
      <c r="DE32" s="54" t="str">
        <f>IFERROR(VLOOKUP($B32,CH$49:$CN$58,MAX($CQ$6:$DJ$6)+2-DE$6,0)*DE$7,"")</f>
        <v/>
      </c>
      <c r="DF32" s="54" t="str">
        <f>IFERROR(VLOOKUP($B32,CI$49:$CN$58,MAX($CQ$6:$DJ$6)+2-DF$6,0)*DF$7,"")</f>
        <v/>
      </c>
      <c r="DG32" s="54" t="str">
        <f>IFERROR(VLOOKUP($B32,CJ$49:$CN$58,MAX($CQ$6:$DJ$6)+2-DG$6,0)*DG$7,"")</f>
        <v/>
      </c>
      <c r="DH32" s="54" t="str">
        <f>IFERROR(VLOOKUP($B32,CK$49:$CN$58,MAX($CQ$6:$DJ$6)+2-DH$6,0)*DH$7,"")</f>
        <v/>
      </c>
      <c r="DI32" s="54" t="str">
        <f>IFERROR(VLOOKUP($B32,CL$49:$CN$58,MAX($CQ$6:$DJ$6)+2-DI$6,0)*DI$7,"")</f>
        <v/>
      </c>
      <c r="DJ32" s="54" t="str">
        <f>IFERROR(VLOOKUP($B32,CM$49:$CN$58,MAX($CQ$6:$DJ$6)+2-DJ$6,0)*DJ$7,"")</f>
        <v/>
      </c>
      <c r="DK32" s="55">
        <f t="shared" si="18"/>
        <v>0</v>
      </c>
      <c r="DM32" s="56" t="str">
        <f>IFERROR(VLOOKUP($B32,BT$60:$CN$69,MAX($BT$6:$CM$6)+2-DM$6,0)*DM$7,"")</f>
        <v/>
      </c>
      <c r="DN32" s="56" t="str">
        <f>IFERROR(VLOOKUP($B32,BU$60:$CN$69,MAX($BT$6:$CM$6)+2-DN$6,0)*DN$7,"")</f>
        <v/>
      </c>
      <c r="DO32" s="56" t="str">
        <f>IFERROR(VLOOKUP($B32,BV$60:$CN$69,MAX($BT$6:$CM$6)+2-DO$6,0)*DO$7,"")</f>
        <v/>
      </c>
      <c r="DP32" s="56" t="str">
        <f>IFERROR(VLOOKUP($B32,BW$60:$CN$69,MAX($BT$6:$CM$6)+2-DP$6,0)*DP$7,"")</f>
        <v/>
      </c>
      <c r="DQ32" s="56" t="str">
        <f>IFERROR(VLOOKUP($B32,BX$60:$CN$69,MAX($BT$6:$CM$6)+2-DQ$6,0)*DQ$7,"")</f>
        <v/>
      </c>
      <c r="DR32" s="56" t="str">
        <f>IFERROR(VLOOKUP($B32,BY$60:$CN$69,MAX($BT$6:$CM$6)+2-DR$6,0)*DR$7,"")</f>
        <v/>
      </c>
      <c r="DS32" s="56" t="str">
        <f>IFERROR(VLOOKUP($B32,BZ$60:$CN$69,MAX($BT$6:$CM$6)+2-DS$6,0)*DS$7,"")</f>
        <v/>
      </c>
      <c r="DT32" s="56" t="str">
        <f>IFERROR(VLOOKUP($B32,CA$60:$CN$69,MAX($BT$6:$CM$6)+2-DT$6,0)*DT$7,"")</f>
        <v/>
      </c>
      <c r="DU32" s="56" t="str">
        <f>IFERROR(VLOOKUP($B32,CB$60:$CN$69,MAX($BT$6:$CM$6)+2-DU$6,0)*DU$7,"")</f>
        <v/>
      </c>
      <c r="DV32" s="56" t="str">
        <f>IFERROR(VLOOKUP($B32,CC$60:$CN$69,MAX($BT$6:$CM$6)+2-DV$6,0)*DV$7,"")</f>
        <v/>
      </c>
      <c r="DW32" s="56" t="str">
        <f>IFERROR(VLOOKUP($B32,CD$60:$CN$69,MAX($BT$6:$CM$6)+2-DW$6,0)*DW$7,"")</f>
        <v/>
      </c>
      <c r="DX32" s="56" t="str">
        <f>IFERROR(VLOOKUP($B32,CE$60:$CN$69,MAX($BT$6:$CM$6)+2-DX$6,0)*DX$7,"")</f>
        <v/>
      </c>
      <c r="DY32" s="56" t="str">
        <f>IFERROR(VLOOKUP($B32,CF$60:$CN$69,MAX($BT$6:$CM$6)+2-DY$6,0)*DY$7,"")</f>
        <v/>
      </c>
      <c r="DZ32" s="56" t="str">
        <f>IFERROR(VLOOKUP($B32,CG$60:$CN$69,MAX($BT$6:$CM$6)+2-DZ$6,0)*DZ$7,"")</f>
        <v/>
      </c>
      <c r="EA32" s="56" t="str">
        <f>IFERROR(VLOOKUP($B32,CH$60:$CN$69,MAX($BT$6:$CM$6)+2-EA$6,0)*EA$7,"")</f>
        <v/>
      </c>
      <c r="EB32" s="56" t="str">
        <f>IFERROR(VLOOKUP($B32,CI$60:$CN$69,MAX($BT$6:$CM$6)+2-EB$6,0)*EB$7,"")</f>
        <v/>
      </c>
      <c r="EC32" s="56" t="str">
        <f>IFERROR(VLOOKUP($B32,CJ$60:$CN$69,MAX($BT$6:$CM$6)+2-EC$6,0)*EC$7,"")</f>
        <v/>
      </c>
      <c r="ED32" s="56" t="str">
        <f>IFERROR(VLOOKUP($B32,CK$60:$CN$69,MAX($BT$6:$CM$6)+2-ED$6,0)*ED$7,"")</f>
        <v/>
      </c>
      <c r="EE32" s="56" t="str">
        <f>IFERROR(VLOOKUP($B32,CL$60:$CN$69,MAX($BT$6:$CM$6)+2-EE$6,0)*EE$7,"")</f>
        <v/>
      </c>
      <c r="EF32" s="56" t="str">
        <f>IFERROR(VLOOKUP($B32,CM$60:$CN$69,MAX($BT$6:$CM$6)+2-EF$6,0)*EF$7,"")</f>
        <v/>
      </c>
      <c r="EG32" s="57">
        <f t="shared" si="19"/>
        <v>0</v>
      </c>
      <c r="EJ32" s="1">
        <v>25</v>
      </c>
      <c r="EL32" s="1">
        <v>25</v>
      </c>
      <c r="EN32" s="1">
        <v>25</v>
      </c>
      <c r="EP32" s="1">
        <v>25</v>
      </c>
    </row>
    <row r="33" spans="1:146" ht="18" hidden="1">
      <c r="A33" s="36" t="s">
        <v>52</v>
      </c>
      <c r="B33" s="37"/>
      <c r="C33" s="58"/>
      <c r="D33" s="59"/>
      <c r="E33" s="59"/>
      <c r="F33" s="59"/>
      <c r="G33" s="37"/>
      <c r="H33" s="43">
        <f t="shared" si="0"/>
        <v>0</v>
      </c>
      <c r="I33" s="43">
        <f t="shared" si="1"/>
        <v>0</v>
      </c>
      <c r="J33" s="43">
        <f t="shared" si="2"/>
        <v>0</v>
      </c>
      <c r="K33" s="43">
        <f t="shared" si="3"/>
        <v>0</v>
      </c>
      <c r="L33" s="43">
        <f t="shared" si="4"/>
        <v>0</v>
      </c>
      <c r="M33" s="43">
        <f t="shared" si="5"/>
        <v>0</v>
      </c>
      <c r="N33" s="43">
        <f t="shared" si="6"/>
        <v>0</v>
      </c>
      <c r="O33" s="44">
        <f t="shared" si="7"/>
        <v>0</v>
      </c>
      <c r="P33" s="45" t="str">
        <f t="shared" si="8"/>
        <v/>
      </c>
      <c r="Q33" s="45">
        <f t="shared" si="9"/>
        <v>0</v>
      </c>
      <c r="R33" s="46"/>
      <c r="S33" s="46" t="str">
        <f t="shared" si="10"/>
        <v/>
      </c>
      <c r="T33" s="46">
        <f t="shared" si="11"/>
        <v>0</v>
      </c>
      <c r="U33" s="47" t="str">
        <f>IFERROR(VLOOKUP($B33,U$3:$BN$5,MAX($U$6:$BM$6)+2-U$6,0),"")</f>
        <v/>
      </c>
      <c r="V33" s="47" t="str">
        <f>IFERROR(VLOOKUP($B33,V$3:$BN$5,MAX($U$6:$BM$6)+2-V$6,0),"")</f>
        <v/>
      </c>
      <c r="W33" s="47" t="str">
        <f>IFERROR(VLOOKUP($B33,W$3:$BN$5,MAX($U$6:$BM$6)+2-W$6,0),"")</f>
        <v/>
      </c>
      <c r="X33" s="47" t="str">
        <f>IFERROR(VLOOKUP($B33,X$3:$BN$5,MAX($U$6:$BM$6)+2-X$6,0),"")</f>
        <v/>
      </c>
      <c r="Y33" s="47" t="str">
        <f>IFERROR(VLOOKUP($B33,Y$3:$BN$5,MAX($U$6:$BM$6)+2-Y$6,0),"")</f>
        <v/>
      </c>
      <c r="Z33" s="47" t="str">
        <f>IFERROR(VLOOKUP($B33,Z$3:$BN$5,MAX($U$6:$BM$6)+2-Z$6,0),"")</f>
        <v/>
      </c>
      <c r="AA33" s="47" t="str">
        <f>IFERROR(VLOOKUP($B33,AA$3:$BN$5,MAX($U$6:$BM$6)+2-AA$6,0),"")</f>
        <v/>
      </c>
      <c r="AB33" s="47" t="str">
        <f>IFERROR(VLOOKUP($B33,AB$3:$BN$5,MAX($U$6:$BM$6)+2-AB$6,0),"")</f>
        <v/>
      </c>
      <c r="AC33" s="47" t="str">
        <f>IFERROR(VLOOKUP($B33,AC$3:$BN$5,MAX($U$6:$BM$6)+2-AC$6,0),"")</f>
        <v/>
      </c>
      <c r="AD33" s="47" t="str">
        <f>IFERROR(VLOOKUP($B33,AD$3:$BN$5,MAX($U$6:$BM$6)+2-AD$6,0),"")</f>
        <v/>
      </c>
      <c r="AE33" s="47" t="str">
        <f>IFERROR(VLOOKUP($B33,AE$3:$BN$5,MAX($U$6:$BM$6)+2-AE$6,0),"")</f>
        <v/>
      </c>
      <c r="AF33" s="47" t="str">
        <f>IFERROR(VLOOKUP($B33,AF$3:$BN$5,MAX($U$6:$BM$6)+2-AF$6,0),"")</f>
        <v/>
      </c>
      <c r="AG33" s="47" t="str">
        <f>IFERROR(VLOOKUP($B33,AG$3:$BN$5,MAX($U$6:$BM$6)+2-AG$6,0),"")</f>
        <v/>
      </c>
      <c r="AH33" s="47" t="str">
        <f>IFERROR(VLOOKUP($B33,AH$3:$BN$5,MAX($U$6:$BM$6)+2-AH$6,0),"")</f>
        <v/>
      </c>
      <c r="AI33" s="47" t="str">
        <f>IFERROR(VLOOKUP($B33,AI$3:$BN$5,MAX($U$6:$BM$6)+2-AI$6,0),"")</f>
        <v/>
      </c>
      <c r="AJ33" s="47" t="str">
        <f>IFERROR(VLOOKUP($B33,AJ$3:$BN$5,MAX($U$6:$BM$6)+2-AJ$6,0),"")</f>
        <v/>
      </c>
      <c r="AK33" s="47" t="str">
        <f>IFERROR(VLOOKUP($B33,AK$3:$BN$5,MAX($U$6:$BM$6)+2-AK$6,0),"")</f>
        <v/>
      </c>
      <c r="AL33" s="47" t="str">
        <f>IFERROR(VLOOKUP($B33,AL$3:$BN$5,MAX($U$6:$BM$6)+2-AL$6,0),"")</f>
        <v/>
      </c>
      <c r="AM33" s="47" t="str">
        <f>IFERROR(VLOOKUP($B33,AM$3:$BN$5,MAX($U$6:$BM$6)+2-AM$6,0),"")</f>
        <v/>
      </c>
      <c r="AN33" s="47" t="str">
        <f>IFERROR(VLOOKUP($B33,AN$3:$BN$5,MAX($U$6:$BM$6)+2-AN$6,0),"")</f>
        <v/>
      </c>
      <c r="AO33" s="47" t="str">
        <f>IFERROR(VLOOKUP($B33,AO$3:$BN$5,MAX($U$6:$BM$6)+2-AO$6,0),"")</f>
        <v/>
      </c>
      <c r="AP33" s="47" t="str">
        <f>IFERROR(VLOOKUP($B33,AP$3:$BN$5,MAX($U$6:$BM$6)+2-AP$6,0),"")</f>
        <v/>
      </c>
      <c r="AQ33" s="47" t="str">
        <f>IFERROR(VLOOKUP($B33,AQ$3:$BN$5,MAX($U$6:$BM$6)+2-AQ$6,0),"")</f>
        <v/>
      </c>
      <c r="AR33" s="47" t="str">
        <f>IFERROR(VLOOKUP($B33,AR$3:$BN$5,MAX($U$6:$BM$6)+2-AR$6,0),"")</f>
        <v/>
      </c>
      <c r="AS33" s="47" t="str">
        <f>IFERROR(VLOOKUP($B33,AS$3:$BN$5,MAX($U$6:$BM$6)+2-AS$6,0),"")</f>
        <v/>
      </c>
      <c r="AT33" s="47" t="str">
        <f>IFERROR(VLOOKUP($B33,AT$3:$BN$5,MAX($U$6:$BM$6)+2-AT$6,0),"")</f>
        <v/>
      </c>
      <c r="AU33" s="47" t="str">
        <f>IFERROR(VLOOKUP($B33,AU$3:$BN$5,MAX($U$6:$BM$6)+2-AU$6,0),"")</f>
        <v/>
      </c>
      <c r="AV33" s="47" t="str">
        <f>IFERROR(VLOOKUP($B33,AV$3:$BN$5,MAX($U$6:$BM$6)+2-AV$6,0),"")</f>
        <v/>
      </c>
      <c r="AW33" s="47" t="str">
        <f>IFERROR(VLOOKUP($B33,AW$3:$BN$5,MAX($U$6:$BM$6)+2-AW$6,0),"")</f>
        <v/>
      </c>
      <c r="AX33" s="47" t="str">
        <f>IFERROR(VLOOKUP($B33,AX$3:$BN$5,MAX($U$6:$BM$6)+2-AX$6,0),"")</f>
        <v/>
      </c>
      <c r="AY33" s="47" t="str">
        <f>IFERROR(VLOOKUP($B33,AY$3:$BN$5,MAX($U$6:$BM$6)+2-AY$6,0),"")</f>
        <v/>
      </c>
      <c r="AZ33" s="47" t="str">
        <f>IFERROR(VLOOKUP($B33,AZ$3:$BN$5,MAX($U$6:$BM$6)+2-AZ$6,0),"")</f>
        <v/>
      </c>
      <c r="BA33" s="47" t="str">
        <f>IFERROR(VLOOKUP($B33,BA$3:$BN$5,MAX($U$6:$BM$6)+2-BA$6,0),"")</f>
        <v/>
      </c>
      <c r="BB33" s="47" t="str">
        <f>IFERROR(VLOOKUP($B33,BB$3:$BN$5,MAX($U$6:$BM$6)+2-BB$6,0),"")</f>
        <v/>
      </c>
      <c r="BC33" s="47" t="str">
        <f>IFERROR(VLOOKUP($B33,BC$3:$BN$5,MAX($U$6:$BM$6)+2-BC$6,0),"")</f>
        <v/>
      </c>
      <c r="BD33" s="47" t="str">
        <f>IFERROR(VLOOKUP($B33,BD$3:$BN$5,MAX($U$6:$BM$6)+2-BD$6,0),"")</f>
        <v/>
      </c>
      <c r="BE33" s="47" t="str">
        <f>IFERROR(VLOOKUP($B33,BE$3:$BN$5,MAX($U$6:$BM$6)+2-BE$6,0),"")</f>
        <v/>
      </c>
      <c r="BF33" s="47" t="str">
        <f>IFERROR(VLOOKUP($B33,BF$3:$BN$5,MAX($U$6:$BM$6)+2-BF$6,0),"")</f>
        <v/>
      </c>
      <c r="BG33" s="47" t="str">
        <f>IFERROR(VLOOKUP($B33,BG$3:$BN$5,MAX($U$6:$BM$6)+2-BG$6,0),"")</f>
        <v/>
      </c>
      <c r="BH33" s="47" t="str">
        <f>IFERROR(VLOOKUP($B33,BH$3:$BN$5,MAX($U$6:$BM$6)+2-BH$6,0),"")</f>
        <v/>
      </c>
      <c r="BI33" s="47" t="str">
        <f>IFERROR(VLOOKUP($B33,BI$3:$BN$5,MAX($U$6:$BM$6)+2-BI$6,0),"")</f>
        <v/>
      </c>
      <c r="BJ33" s="47" t="str">
        <f>IFERROR(VLOOKUP($B33,BJ$3:$BN$5,MAX($U$6:$BM$6)+2-BJ$6,0),"")</f>
        <v/>
      </c>
      <c r="BK33" s="47" t="str">
        <f>IFERROR(VLOOKUP($B33,BK$3:$BN$5,MAX($U$6:$BM$6)+2-BK$6,0),"")</f>
        <v/>
      </c>
      <c r="BL33" s="47" t="str">
        <f>IFERROR(VLOOKUP($B33,BL$3:$BN$5,MAX($U$6:$BM$6)+2-BL$6,0),"")</f>
        <v/>
      </c>
      <c r="BM33" s="47" t="str">
        <f>IFERROR(VLOOKUP($B33,BM$3:$BN$5,MAX($U$6:$BM$6)+2-BM$6,0),"")</f>
        <v/>
      </c>
      <c r="BN33" s="46">
        <f t="shared" si="12"/>
        <v>0</v>
      </c>
      <c r="BO33" s="48" t="str">
        <f t="shared" si="13"/>
        <v/>
      </c>
      <c r="BP33" s="48" t="str">
        <f t="shared" si="14"/>
        <v/>
      </c>
      <c r="BQ33" s="49" t="str">
        <f t="shared" si="15"/>
        <v/>
      </c>
      <c r="BR33" s="50">
        <f t="shared" si="16"/>
        <v>0</v>
      </c>
      <c r="BS33" s="51">
        <f t="shared" si="17"/>
        <v>0</v>
      </c>
      <c r="BT33" s="52" t="str">
        <f>IFERROR(VLOOKUP($B33,BT$2:$CN$5,MAX($BT$6:$CM$6)+2-BT$6,0)*BT$7,"")</f>
        <v/>
      </c>
      <c r="BU33" s="52" t="str">
        <f>IFERROR(VLOOKUP($B33,BU$2:$CN$5,MAX($BT$6:$CM$6)+2-BU$6,0)*BU$7,"")</f>
        <v/>
      </c>
      <c r="BV33" s="52" t="str">
        <f>IFERROR(VLOOKUP($B33,BV$2:$CN$5,MAX($BT$6:$CM$6)+2-BV$6,0)*BV$7,"")</f>
        <v/>
      </c>
      <c r="BW33" s="52" t="str">
        <f>IFERROR(VLOOKUP($B33,BW$2:$CN$5,MAX($BT$6:$CM$6)+2-BW$6,0)*BW$7,"")</f>
        <v/>
      </c>
      <c r="BX33" s="52" t="str">
        <f>IFERROR(VLOOKUP($B33,BX$2:$CN$5,MAX($BT$6:$CM$6)+2-BX$6,0)*BX$7,"")</f>
        <v/>
      </c>
      <c r="BY33" s="52" t="str">
        <f>IFERROR(VLOOKUP($B33,BY$2:$CN$5,MAX($BT$6:$CM$6)+2-BY$6,0)*BY$7,"")</f>
        <v/>
      </c>
      <c r="BZ33" s="52" t="str">
        <f>IFERROR(VLOOKUP($B33,BZ$2:$CN$5,MAX($BT$6:$CM$6)+2-BZ$6,0)*BZ$7,"")</f>
        <v/>
      </c>
      <c r="CA33" s="52" t="str">
        <f>IFERROR(VLOOKUP($B33,CA$2:$CN$5,MAX($BT$6:$CM$6)+2-CA$6,0)*CA$7,"")</f>
        <v/>
      </c>
      <c r="CB33" s="52" t="str">
        <f>IFERROR(VLOOKUP($B33,CB$2:$CN$5,MAX($BT$6:$CM$6)+2-CB$6,0)*CB$7,"")</f>
        <v/>
      </c>
      <c r="CC33" s="52" t="str">
        <f>IFERROR(VLOOKUP($B33,CC$2:$CN$5,MAX($BT$6:$CM$6)+2-CC$6,0)*CC$7,"")</f>
        <v/>
      </c>
      <c r="CD33" s="52" t="str">
        <f>IFERROR(VLOOKUP($B33,CD$2:$CN$5,MAX($BT$6:$CM$6)+2-CD$6,0)*CD$7,"")</f>
        <v/>
      </c>
      <c r="CE33" s="52" t="str">
        <f>IFERROR(VLOOKUP($B33,CE$2:$CN$5,MAX($BT$6:$CM$6)+2-CE$6,0)*CE$7,"")</f>
        <v/>
      </c>
      <c r="CF33" s="52" t="str">
        <f>IFERROR(VLOOKUP($B33,CF$2:$CN$5,MAX($BT$6:$CM$6)+2-CF$6,0)*CF$7,"")</f>
        <v/>
      </c>
      <c r="CG33" s="52" t="str">
        <f>IFERROR(VLOOKUP($B33,CG$2:$CN$5,MAX($BT$6:$CM$6)+2-CG$6,0)*CG$7,"")</f>
        <v/>
      </c>
      <c r="CH33" s="52" t="str">
        <f>IFERROR(VLOOKUP($B33,CH$2:$CN$5,MAX($BT$6:$CM$6)+2-CH$6,0)*CH$7,"")</f>
        <v/>
      </c>
      <c r="CI33" s="52" t="str">
        <f>IFERROR(VLOOKUP($B33,CI$2:$CN$5,MAX($BT$6:$CM$6)+2-CI$6,0)*CI$7,"")</f>
        <v/>
      </c>
      <c r="CJ33" s="52" t="str">
        <f>IFERROR(VLOOKUP($B33,CJ$2:$CN$5,MAX($BT$6:$CM$6)+2-CJ$6,0)*CJ$7,"")</f>
        <v/>
      </c>
      <c r="CK33" s="52" t="str">
        <f>IFERROR(VLOOKUP($B33,CK$2:$CN$5,MAX($BT$6:$CM$6)+2-CK$6,0)*CK$7,"")</f>
        <v/>
      </c>
      <c r="CL33" s="52" t="str">
        <f>IFERROR(VLOOKUP($B33,CL$2:$CN$5,MAX($BT$6:$CM$6)+2-CL$6,0)*CL$7,"")</f>
        <v/>
      </c>
      <c r="CM33" s="52" t="str">
        <f>IFERROR(VLOOKUP($B33,CM$2:$CN$5,MAX($BT$6:$CM$6)+2-CM$6,0)*CM$7,"")</f>
        <v/>
      </c>
      <c r="CP33" s="53"/>
      <c r="CQ33" s="54" t="str">
        <f>IFERROR(VLOOKUP($B33,BT$49:$CN$58,MAX($CQ$6:$DJ$6)+2-CQ$6,0)*CQ$7,"")</f>
        <v/>
      </c>
      <c r="CR33" s="54" t="str">
        <f>IFERROR(VLOOKUP($B33,BU$49:$CN$58,MAX($CQ$6:$DJ$6)+2-CR$6,0)*CR$7,"")</f>
        <v/>
      </c>
      <c r="CS33" s="54" t="str">
        <f>IFERROR(VLOOKUP($B33,BV$49:$CN$58,MAX($CQ$6:$DJ$6)+2-CS$6,0)*CS$7,"")</f>
        <v/>
      </c>
      <c r="CT33" s="54" t="str">
        <f>IFERROR(VLOOKUP($B33,BW$49:$CN$58,MAX($CQ$6:$DJ$6)+2-CT$6,0)*CT$7,"")</f>
        <v/>
      </c>
      <c r="CU33" s="54" t="str">
        <f>IFERROR(VLOOKUP($B33,BX$49:$CN$58,MAX($CQ$6:$DJ$6)+2-CU$6,0)*CU$7,"")</f>
        <v/>
      </c>
      <c r="CV33" s="54" t="str">
        <f>IFERROR(VLOOKUP($B33,BY$49:$CN$58,MAX($CQ$6:$DJ$6)+2-CV$6,0)*CV$7,"")</f>
        <v/>
      </c>
      <c r="CW33" s="54" t="str">
        <f>IFERROR(VLOOKUP($B33,BZ$49:$CN$58,MAX($CQ$6:$DJ$6)+2-CW$6,0)*CW$7,"")</f>
        <v/>
      </c>
      <c r="CX33" s="54" t="str">
        <f>IFERROR(VLOOKUP($B33,CA$49:$CN$58,MAX($CQ$6:$DJ$6)+2-CX$6,0)*CX$7,"")</f>
        <v/>
      </c>
      <c r="CY33" s="54" t="str">
        <f>IFERROR(VLOOKUP($B33,CB$49:$CN$58,MAX($CQ$6:$DJ$6)+2-CY$6,0)*CY$7,"")</f>
        <v/>
      </c>
      <c r="CZ33" s="54" t="str">
        <f>IFERROR(VLOOKUP($B33,CC$49:$CN$58,MAX($CQ$6:$DJ$6)+2-CZ$6,0)*CZ$7,"")</f>
        <v/>
      </c>
      <c r="DA33" s="54" t="str">
        <f>IFERROR(VLOOKUP($B33,CD$49:$CN$58,MAX($CQ$6:$DJ$6)+2-DA$6,0)*DA$7,"")</f>
        <v/>
      </c>
      <c r="DB33" s="54" t="str">
        <f>IFERROR(VLOOKUP($B33,CE$49:$CN$58,MAX($CQ$6:$DJ$6)+2-DB$6,0)*DB$7,"")</f>
        <v/>
      </c>
      <c r="DC33" s="54" t="str">
        <f>IFERROR(VLOOKUP($B33,CF$49:$CN$58,MAX($CQ$6:$DJ$6)+2-DC$6,0)*DC$7,"")</f>
        <v/>
      </c>
      <c r="DD33" s="54" t="str">
        <f>IFERROR(VLOOKUP($B33,CG$49:$CN$58,MAX($CQ$6:$DJ$6)+2-DD$6,0)*DD$7,"")</f>
        <v/>
      </c>
      <c r="DE33" s="54" t="str">
        <f>IFERROR(VLOOKUP($B33,CH$49:$CN$58,MAX($CQ$6:$DJ$6)+2-DE$6,0)*DE$7,"")</f>
        <v/>
      </c>
      <c r="DF33" s="54" t="str">
        <f>IFERROR(VLOOKUP($B33,CI$49:$CN$58,MAX($CQ$6:$DJ$6)+2-DF$6,0)*DF$7,"")</f>
        <v/>
      </c>
      <c r="DG33" s="54" t="str">
        <f>IFERROR(VLOOKUP($B33,CJ$49:$CN$58,MAX($CQ$6:$DJ$6)+2-DG$6,0)*DG$7,"")</f>
        <v/>
      </c>
      <c r="DH33" s="54" t="str">
        <f>IFERROR(VLOOKUP($B33,CK$49:$CN$58,MAX($CQ$6:$DJ$6)+2-DH$6,0)*DH$7,"")</f>
        <v/>
      </c>
      <c r="DI33" s="54" t="str">
        <f>IFERROR(VLOOKUP($B33,CL$49:$CN$58,MAX($CQ$6:$DJ$6)+2-DI$6,0)*DI$7,"")</f>
        <v/>
      </c>
      <c r="DJ33" s="54" t="str">
        <f>IFERROR(VLOOKUP($B33,CM$49:$CN$58,MAX($CQ$6:$DJ$6)+2-DJ$6,0)*DJ$7,"")</f>
        <v/>
      </c>
      <c r="DK33" s="55">
        <f t="shared" si="18"/>
        <v>0</v>
      </c>
      <c r="DM33" s="56" t="str">
        <f>IFERROR(VLOOKUP($B33,BT$60:$CN$69,MAX($BT$6:$CM$6)+2-DM$6,0)*DM$7,"")</f>
        <v/>
      </c>
      <c r="DN33" s="56" t="str">
        <f>IFERROR(VLOOKUP($B33,BU$60:$CN$69,MAX($BT$6:$CM$6)+2-DN$6,0)*DN$7,"")</f>
        <v/>
      </c>
      <c r="DO33" s="56" t="str">
        <f>IFERROR(VLOOKUP($B33,BV$60:$CN$69,MAX($BT$6:$CM$6)+2-DO$6,0)*DO$7,"")</f>
        <v/>
      </c>
      <c r="DP33" s="56" t="str">
        <f>IFERROR(VLOOKUP($B33,BW$60:$CN$69,MAX($BT$6:$CM$6)+2-DP$6,0)*DP$7,"")</f>
        <v/>
      </c>
      <c r="DQ33" s="56" t="str">
        <f>IFERROR(VLOOKUP($B33,BX$60:$CN$69,MAX($BT$6:$CM$6)+2-DQ$6,0)*DQ$7,"")</f>
        <v/>
      </c>
      <c r="DR33" s="56" t="str">
        <f>IFERROR(VLOOKUP($B33,BY$60:$CN$69,MAX($BT$6:$CM$6)+2-DR$6,0)*DR$7,"")</f>
        <v/>
      </c>
      <c r="DS33" s="56" t="str">
        <f>IFERROR(VLOOKUP($B33,BZ$60:$CN$69,MAX($BT$6:$CM$6)+2-DS$6,0)*DS$7,"")</f>
        <v/>
      </c>
      <c r="DT33" s="56" t="str">
        <f>IFERROR(VLOOKUP($B33,CA$60:$CN$69,MAX($BT$6:$CM$6)+2-DT$6,0)*DT$7,"")</f>
        <v/>
      </c>
      <c r="DU33" s="56" t="str">
        <f>IFERROR(VLOOKUP($B33,CB$60:$CN$69,MAX($BT$6:$CM$6)+2-DU$6,0)*DU$7,"")</f>
        <v/>
      </c>
      <c r="DV33" s="56" t="str">
        <f>IFERROR(VLOOKUP($B33,CC$60:$CN$69,MAX($BT$6:$CM$6)+2-DV$6,0)*DV$7,"")</f>
        <v/>
      </c>
      <c r="DW33" s="56" t="str">
        <f>IFERROR(VLOOKUP($B33,CD$60:$CN$69,MAX($BT$6:$CM$6)+2-DW$6,0)*DW$7,"")</f>
        <v/>
      </c>
      <c r="DX33" s="56" t="str">
        <f>IFERROR(VLOOKUP($B33,CE$60:$CN$69,MAX($BT$6:$CM$6)+2-DX$6,0)*DX$7,"")</f>
        <v/>
      </c>
      <c r="DY33" s="56" t="str">
        <f>IFERROR(VLOOKUP($B33,CF$60:$CN$69,MAX($BT$6:$CM$6)+2-DY$6,0)*DY$7,"")</f>
        <v/>
      </c>
      <c r="DZ33" s="56" t="str">
        <f>IFERROR(VLOOKUP($B33,CG$60:$CN$69,MAX($BT$6:$CM$6)+2-DZ$6,0)*DZ$7,"")</f>
        <v/>
      </c>
      <c r="EA33" s="56" t="str">
        <f>IFERROR(VLOOKUP($B33,CH$60:$CN$69,MAX($BT$6:$CM$6)+2-EA$6,0)*EA$7,"")</f>
        <v/>
      </c>
      <c r="EB33" s="56" t="str">
        <f>IFERROR(VLOOKUP($B33,CI$60:$CN$69,MAX($BT$6:$CM$6)+2-EB$6,0)*EB$7,"")</f>
        <v/>
      </c>
      <c r="EC33" s="56" t="str">
        <f>IFERROR(VLOOKUP($B33,CJ$60:$CN$69,MAX($BT$6:$CM$6)+2-EC$6,0)*EC$7,"")</f>
        <v/>
      </c>
      <c r="ED33" s="56" t="str">
        <f>IFERROR(VLOOKUP($B33,CK$60:$CN$69,MAX($BT$6:$CM$6)+2-ED$6,0)*ED$7,"")</f>
        <v/>
      </c>
      <c r="EE33" s="56" t="str">
        <f>IFERROR(VLOOKUP($B33,CL$60:$CN$69,MAX($BT$6:$CM$6)+2-EE$6,0)*EE$7,"")</f>
        <v/>
      </c>
      <c r="EF33" s="56" t="str">
        <f>IFERROR(VLOOKUP($B33,CM$60:$CN$69,MAX($BT$6:$CM$6)+2-EF$6,0)*EF$7,"")</f>
        <v/>
      </c>
      <c r="EG33" s="57">
        <f t="shared" si="19"/>
        <v>0</v>
      </c>
      <c r="EJ33" s="1">
        <v>26</v>
      </c>
      <c r="EL33" s="1">
        <v>26</v>
      </c>
      <c r="EN33" s="1">
        <v>26</v>
      </c>
      <c r="EP33" s="1">
        <v>26</v>
      </c>
    </row>
    <row r="34" spans="1:146" ht="18" hidden="1">
      <c r="A34" s="36" t="s">
        <v>53</v>
      </c>
      <c r="B34" s="66"/>
      <c r="C34" s="58"/>
      <c r="D34" s="59"/>
      <c r="E34" s="59"/>
      <c r="F34" s="67"/>
      <c r="G34" s="37"/>
      <c r="H34" s="43">
        <f t="shared" si="0"/>
        <v>0</v>
      </c>
      <c r="I34" s="43">
        <f t="shared" si="1"/>
        <v>0</v>
      </c>
      <c r="J34" s="43">
        <f t="shared" si="2"/>
        <v>0</v>
      </c>
      <c r="K34" s="43">
        <f t="shared" si="3"/>
        <v>0</v>
      </c>
      <c r="L34" s="43">
        <f t="shared" si="4"/>
        <v>0</v>
      </c>
      <c r="M34" s="43">
        <f t="shared" si="5"/>
        <v>0</v>
      </c>
      <c r="N34" s="43">
        <f t="shared" si="6"/>
        <v>0</v>
      </c>
      <c r="O34" s="44">
        <f t="shared" si="7"/>
        <v>0</v>
      </c>
      <c r="P34" s="45" t="str">
        <f t="shared" si="8"/>
        <v/>
      </c>
      <c r="Q34" s="45">
        <f t="shared" si="9"/>
        <v>0</v>
      </c>
      <c r="R34" s="46"/>
      <c r="S34" s="46" t="str">
        <f t="shared" si="10"/>
        <v/>
      </c>
      <c r="T34" s="46">
        <f t="shared" si="11"/>
        <v>0</v>
      </c>
      <c r="U34" s="47" t="str">
        <f>IFERROR(VLOOKUP($B34,U$3:$BN$5,MAX($U$6:$BM$6)+2-U$6,0),"")</f>
        <v/>
      </c>
      <c r="V34" s="47" t="str">
        <f>IFERROR(VLOOKUP($B34,V$3:$BN$5,MAX($U$6:$BM$6)+2-V$6,0),"")</f>
        <v/>
      </c>
      <c r="W34" s="47" t="str">
        <f>IFERROR(VLOOKUP($B34,W$3:$BN$5,MAX($U$6:$BM$6)+2-W$6,0),"")</f>
        <v/>
      </c>
      <c r="X34" s="47" t="str">
        <f>IFERROR(VLOOKUP($B34,X$3:$BN$5,MAX($U$6:$BM$6)+2-X$6,0),"")</f>
        <v/>
      </c>
      <c r="Y34" s="47" t="str">
        <f>IFERROR(VLOOKUP($B34,Y$3:$BN$5,MAX($U$6:$BM$6)+2-Y$6,0),"")</f>
        <v/>
      </c>
      <c r="Z34" s="47" t="str">
        <f>IFERROR(VLOOKUP($B34,Z$3:$BN$5,MAX($U$6:$BM$6)+2-Z$6,0),"")</f>
        <v/>
      </c>
      <c r="AA34" s="47" t="str">
        <f>IFERROR(VLOOKUP($B34,AA$3:$BN$5,MAX($U$6:$BM$6)+2-AA$6,0),"")</f>
        <v/>
      </c>
      <c r="AB34" s="47" t="str">
        <f>IFERROR(VLOOKUP($B34,AB$3:$BN$5,MAX($U$6:$BM$6)+2-AB$6,0),"")</f>
        <v/>
      </c>
      <c r="AC34" s="47" t="str">
        <f>IFERROR(VLOOKUP($B34,AC$3:$BN$5,MAX($U$6:$BM$6)+2-AC$6,0),"")</f>
        <v/>
      </c>
      <c r="AD34" s="47" t="str">
        <f>IFERROR(VLOOKUP($B34,AD$3:$BN$5,MAX($U$6:$BM$6)+2-AD$6,0),"")</f>
        <v/>
      </c>
      <c r="AE34" s="47" t="str">
        <f>IFERROR(VLOOKUP($B34,AE$3:$BN$5,MAX($U$6:$BM$6)+2-AE$6,0),"")</f>
        <v/>
      </c>
      <c r="AF34" s="47" t="str">
        <f>IFERROR(VLOOKUP($B34,AF$3:$BN$5,MAX($U$6:$BM$6)+2-AF$6,0),"")</f>
        <v/>
      </c>
      <c r="AG34" s="47" t="str">
        <f>IFERROR(VLOOKUP($B34,AG$3:$BN$5,MAX($U$6:$BM$6)+2-AG$6,0),"")</f>
        <v/>
      </c>
      <c r="AH34" s="47" t="str">
        <f>IFERROR(VLOOKUP($B34,AH$3:$BN$5,MAX($U$6:$BM$6)+2-AH$6,0),"")</f>
        <v/>
      </c>
      <c r="AI34" s="47" t="str">
        <f>IFERROR(VLOOKUP($B34,AI$3:$BN$5,MAX($U$6:$BM$6)+2-AI$6,0),"")</f>
        <v/>
      </c>
      <c r="AJ34" s="47" t="str">
        <f>IFERROR(VLOOKUP($B34,AJ$3:$BN$5,MAX($U$6:$BM$6)+2-AJ$6,0),"")</f>
        <v/>
      </c>
      <c r="AK34" s="47" t="str">
        <f>IFERROR(VLOOKUP($B34,AK$3:$BN$5,MAX($U$6:$BM$6)+2-AK$6,0),"")</f>
        <v/>
      </c>
      <c r="AL34" s="47" t="str">
        <f>IFERROR(VLOOKUP($B34,AL$3:$BN$5,MAX($U$6:$BM$6)+2-AL$6,0),"")</f>
        <v/>
      </c>
      <c r="AM34" s="47" t="str">
        <f>IFERROR(VLOOKUP($B34,AM$3:$BN$5,MAX($U$6:$BM$6)+2-AM$6,0),"")</f>
        <v/>
      </c>
      <c r="AN34" s="47" t="str">
        <f>IFERROR(VLOOKUP($B34,AN$3:$BN$5,MAX($U$6:$BM$6)+2-AN$6,0),"")</f>
        <v/>
      </c>
      <c r="AO34" s="47" t="str">
        <f>IFERROR(VLOOKUP($B34,AO$3:$BN$5,MAX($U$6:$BM$6)+2-AO$6,0),"")</f>
        <v/>
      </c>
      <c r="AP34" s="47" t="str">
        <f>IFERROR(VLOOKUP($B34,AP$3:$BN$5,MAX($U$6:$BM$6)+2-AP$6,0),"")</f>
        <v/>
      </c>
      <c r="AQ34" s="47" t="str">
        <f>IFERROR(VLOOKUP($B34,AQ$3:$BN$5,MAX($U$6:$BM$6)+2-AQ$6,0),"")</f>
        <v/>
      </c>
      <c r="AR34" s="47" t="str">
        <f>IFERROR(VLOOKUP($B34,AR$3:$BN$5,MAX($U$6:$BM$6)+2-AR$6,0),"")</f>
        <v/>
      </c>
      <c r="AS34" s="47" t="str">
        <f>IFERROR(VLOOKUP($B34,AS$3:$BN$5,MAX($U$6:$BM$6)+2-AS$6,0),"")</f>
        <v/>
      </c>
      <c r="AT34" s="47" t="str">
        <f>IFERROR(VLOOKUP($B34,AT$3:$BN$5,MAX($U$6:$BM$6)+2-AT$6,0),"")</f>
        <v/>
      </c>
      <c r="AU34" s="47" t="str">
        <f>IFERROR(VLOOKUP($B34,AU$3:$BN$5,MAX($U$6:$BM$6)+2-AU$6,0),"")</f>
        <v/>
      </c>
      <c r="AV34" s="47" t="str">
        <f>IFERROR(VLOOKUP($B34,AV$3:$BN$5,MAX($U$6:$BM$6)+2-AV$6,0),"")</f>
        <v/>
      </c>
      <c r="AW34" s="47" t="str">
        <f>IFERROR(VLOOKUP($B34,AW$3:$BN$5,MAX($U$6:$BM$6)+2-AW$6,0),"")</f>
        <v/>
      </c>
      <c r="AX34" s="47" t="str">
        <f>IFERROR(VLOOKUP($B34,AX$3:$BN$5,MAX($U$6:$BM$6)+2-AX$6,0),"")</f>
        <v/>
      </c>
      <c r="AY34" s="47" t="str">
        <f>IFERROR(VLOOKUP($B34,AY$3:$BN$5,MAX($U$6:$BM$6)+2-AY$6,0),"")</f>
        <v/>
      </c>
      <c r="AZ34" s="47" t="str">
        <f>IFERROR(VLOOKUP($B34,AZ$3:$BN$5,MAX($U$6:$BM$6)+2-AZ$6,0),"")</f>
        <v/>
      </c>
      <c r="BA34" s="47" t="str">
        <f>IFERROR(VLOOKUP($B34,BA$3:$BN$5,MAX($U$6:$BM$6)+2-BA$6,0),"")</f>
        <v/>
      </c>
      <c r="BB34" s="47" t="str">
        <f>IFERROR(VLOOKUP($B34,BB$3:$BN$5,MAX($U$6:$BM$6)+2-BB$6,0),"")</f>
        <v/>
      </c>
      <c r="BC34" s="47" t="str">
        <f>IFERROR(VLOOKUP($B34,BC$3:$BN$5,MAX($U$6:$BM$6)+2-BC$6,0),"")</f>
        <v/>
      </c>
      <c r="BD34" s="47" t="str">
        <f>IFERROR(VLOOKUP($B34,BD$3:$BN$5,MAX($U$6:$BM$6)+2-BD$6,0),"")</f>
        <v/>
      </c>
      <c r="BE34" s="47" t="str">
        <f>IFERROR(VLOOKUP($B34,BE$3:$BN$5,MAX($U$6:$BM$6)+2-BE$6,0),"")</f>
        <v/>
      </c>
      <c r="BF34" s="47" t="str">
        <f>IFERROR(VLOOKUP($B34,BF$3:$BN$5,MAX($U$6:$BM$6)+2-BF$6,0),"")</f>
        <v/>
      </c>
      <c r="BG34" s="47" t="str">
        <f>IFERROR(VLOOKUP($B34,BG$3:$BN$5,MAX($U$6:$BM$6)+2-BG$6,0),"")</f>
        <v/>
      </c>
      <c r="BH34" s="47" t="str">
        <f>IFERROR(VLOOKUP($B34,BH$3:$BN$5,MAX($U$6:$BM$6)+2-BH$6,0),"")</f>
        <v/>
      </c>
      <c r="BI34" s="47" t="str">
        <f>IFERROR(VLOOKUP($B34,BI$3:$BN$5,MAX($U$6:$BM$6)+2-BI$6,0),"")</f>
        <v/>
      </c>
      <c r="BJ34" s="47" t="str">
        <f>IFERROR(VLOOKUP($B34,BJ$3:$BN$5,MAX($U$6:$BM$6)+2-BJ$6,0),"")</f>
        <v/>
      </c>
      <c r="BK34" s="47" t="str">
        <f>IFERROR(VLOOKUP($B34,BK$3:$BN$5,MAX($U$6:$BM$6)+2-BK$6,0),"")</f>
        <v/>
      </c>
      <c r="BL34" s="47" t="str">
        <f>IFERROR(VLOOKUP($B34,BL$3:$BN$5,MAX($U$6:$BM$6)+2-BL$6,0),"")</f>
        <v/>
      </c>
      <c r="BM34" s="47" t="str">
        <f>IFERROR(VLOOKUP($B34,BM$3:$BN$5,MAX($U$6:$BM$6)+2-BM$6,0),"")</f>
        <v/>
      </c>
      <c r="BN34" s="46">
        <f t="shared" si="12"/>
        <v>0</v>
      </c>
      <c r="BO34" s="48" t="str">
        <f t="shared" si="13"/>
        <v/>
      </c>
      <c r="BP34" s="48" t="str">
        <f t="shared" si="14"/>
        <v/>
      </c>
      <c r="BQ34" s="49" t="str">
        <f t="shared" si="15"/>
        <v/>
      </c>
      <c r="BR34" s="50">
        <f t="shared" si="16"/>
        <v>0</v>
      </c>
      <c r="BS34" s="51">
        <f t="shared" si="17"/>
        <v>0</v>
      </c>
      <c r="BT34" s="52" t="str">
        <f>IFERROR(VLOOKUP($B34,BT$2:$CN$5,MAX($BT$6:$CM$6)+2-BT$6,0)*BT$7,"")</f>
        <v/>
      </c>
      <c r="BU34" s="52" t="str">
        <f>IFERROR(VLOOKUP($B34,BU$2:$CN$5,MAX($BT$6:$CM$6)+2-BU$6,0)*BU$7,"")</f>
        <v/>
      </c>
      <c r="BV34" s="52" t="str">
        <f>IFERROR(VLOOKUP($B34,BV$2:$CN$5,MAX($BT$6:$CM$6)+2-BV$6,0)*BV$7,"")</f>
        <v/>
      </c>
      <c r="BW34" s="52" t="str">
        <f>IFERROR(VLOOKUP($B34,BW$2:$CN$5,MAX($BT$6:$CM$6)+2-BW$6,0)*BW$7,"")</f>
        <v/>
      </c>
      <c r="BX34" s="52" t="str">
        <f>IFERROR(VLOOKUP($B34,BX$2:$CN$5,MAX($BT$6:$CM$6)+2-BX$6,0)*BX$7,"")</f>
        <v/>
      </c>
      <c r="BY34" s="52" t="str">
        <f>IFERROR(VLOOKUP($B34,BY$2:$CN$5,MAX($BT$6:$CM$6)+2-BY$6,0)*BY$7,"")</f>
        <v/>
      </c>
      <c r="BZ34" s="52" t="str">
        <f>IFERROR(VLOOKUP($B34,BZ$2:$CN$5,MAX($BT$6:$CM$6)+2-BZ$6,0)*BZ$7,"")</f>
        <v/>
      </c>
      <c r="CA34" s="52" t="str">
        <f>IFERROR(VLOOKUP($B34,CA$2:$CN$5,MAX($BT$6:$CM$6)+2-CA$6,0)*CA$7,"")</f>
        <v/>
      </c>
      <c r="CB34" s="52" t="str">
        <f>IFERROR(VLOOKUP($B34,CB$2:$CN$5,MAX($BT$6:$CM$6)+2-CB$6,0)*CB$7,"")</f>
        <v/>
      </c>
      <c r="CC34" s="52" t="str">
        <f>IFERROR(VLOOKUP($B34,CC$2:$CN$5,MAX($BT$6:$CM$6)+2-CC$6,0)*CC$7,"")</f>
        <v/>
      </c>
      <c r="CD34" s="52" t="str">
        <f>IFERROR(VLOOKUP($B34,CD$2:$CN$5,MAX($BT$6:$CM$6)+2-CD$6,0)*CD$7,"")</f>
        <v/>
      </c>
      <c r="CE34" s="52" t="str">
        <f>IFERROR(VLOOKUP($B34,CE$2:$CN$5,MAX($BT$6:$CM$6)+2-CE$6,0)*CE$7,"")</f>
        <v/>
      </c>
      <c r="CF34" s="52" t="str">
        <f>IFERROR(VLOOKUP($B34,CF$2:$CN$5,MAX($BT$6:$CM$6)+2-CF$6,0)*CF$7,"")</f>
        <v/>
      </c>
      <c r="CG34" s="52" t="str">
        <f>IFERROR(VLOOKUP($B34,CG$2:$CN$5,MAX($BT$6:$CM$6)+2-CG$6,0)*CG$7,"")</f>
        <v/>
      </c>
      <c r="CH34" s="52" t="str">
        <f>IFERROR(VLOOKUP($B34,CH$2:$CN$5,MAX($BT$6:$CM$6)+2-CH$6,0)*CH$7,"")</f>
        <v/>
      </c>
      <c r="CI34" s="52" t="str">
        <f>IFERROR(VLOOKUP($B34,CI$2:$CN$5,MAX($BT$6:$CM$6)+2-CI$6,0)*CI$7,"")</f>
        <v/>
      </c>
      <c r="CJ34" s="52" t="str">
        <f>IFERROR(VLOOKUP($B34,CJ$2:$CN$5,MAX($BT$6:$CM$6)+2-CJ$6,0)*CJ$7,"")</f>
        <v/>
      </c>
      <c r="CK34" s="52" t="str">
        <f>IFERROR(VLOOKUP($B34,CK$2:$CN$5,MAX($BT$6:$CM$6)+2-CK$6,0)*CK$7,"")</f>
        <v/>
      </c>
      <c r="CL34" s="52" t="str">
        <f>IFERROR(VLOOKUP($B34,CL$2:$CN$5,MAX($BT$6:$CM$6)+2-CL$6,0)*CL$7,"")</f>
        <v/>
      </c>
      <c r="CM34" s="52" t="str">
        <f>IFERROR(VLOOKUP($B34,CM$2:$CN$5,MAX($BT$6:$CM$6)+2-CM$6,0)*CM$7,"")</f>
        <v/>
      </c>
      <c r="CP34" s="53"/>
      <c r="CQ34" s="54" t="str">
        <f>IFERROR(VLOOKUP($B34,BT$49:$CN$58,MAX($CQ$6:$DJ$6)+2-CQ$6,0)*CQ$7,"")</f>
        <v/>
      </c>
      <c r="CR34" s="54" t="str">
        <f>IFERROR(VLOOKUP($B34,BU$49:$CN$58,MAX($CQ$6:$DJ$6)+2-CR$6,0)*CR$7,"")</f>
        <v/>
      </c>
      <c r="CS34" s="54" t="str">
        <f>IFERROR(VLOOKUP($B34,BV$49:$CN$58,MAX($CQ$6:$DJ$6)+2-CS$6,0)*CS$7,"")</f>
        <v/>
      </c>
      <c r="CT34" s="54" t="str">
        <f>IFERROR(VLOOKUP($B34,BW$49:$CN$58,MAX($CQ$6:$DJ$6)+2-CT$6,0)*CT$7,"")</f>
        <v/>
      </c>
      <c r="CU34" s="54" t="str">
        <f>IFERROR(VLOOKUP($B34,BX$49:$CN$58,MAX($CQ$6:$DJ$6)+2-CU$6,0)*CU$7,"")</f>
        <v/>
      </c>
      <c r="CV34" s="54" t="str">
        <f>IFERROR(VLOOKUP($B34,BY$49:$CN$58,MAX($CQ$6:$DJ$6)+2-CV$6,0)*CV$7,"")</f>
        <v/>
      </c>
      <c r="CW34" s="54" t="str">
        <f>IFERROR(VLOOKUP($B34,BZ$49:$CN$58,MAX($CQ$6:$DJ$6)+2-CW$6,0)*CW$7,"")</f>
        <v/>
      </c>
      <c r="CX34" s="54" t="str">
        <f>IFERROR(VLOOKUP($B34,CA$49:$CN$58,MAX($CQ$6:$DJ$6)+2-CX$6,0)*CX$7,"")</f>
        <v/>
      </c>
      <c r="CY34" s="54" t="str">
        <f>IFERROR(VLOOKUP($B34,CB$49:$CN$58,MAX($CQ$6:$DJ$6)+2-CY$6,0)*CY$7,"")</f>
        <v/>
      </c>
      <c r="CZ34" s="54" t="str">
        <f>IFERROR(VLOOKUP($B34,CC$49:$CN$58,MAX($CQ$6:$DJ$6)+2-CZ$6,0)*CZ$7,"")</f>
        <v/>
      </c>
      <c r="DA34" s="54" t="str">
        <f>IFERROR(VLOOKUP($B34,CD$49:$CN$58,MAX($CQ$6:$DJ$6)+2-DA$6,0)*DA$7,"")</f>
        <v/>
      </c>
      <c r="DB34" s="54" t="str">
        <f>IFERROR(VLOOKUP($B34,CE$49:$CN$58,MAX($CQ$6:$DJ$6)+2-DB$6,0)*DB$7,"")</f>
        <v/>
      </c>
      <c r="DC34" s="54" t="str">
        <f>IFERROR(VLOOKUP($B34,CF$49:$CN$58,MAX($CQ$6:$DJ$6)+2-DC$6,0)*DC$7,"")</f>
        <v/>
      </c>
      <c r="DD34" s="54" t="str">
        <f>IFERROR(VLOOKUP($B34,CG$49:$CN$58,MAX($CQ$6:$DJ$6)+2-DD$6,0)*DD$7,"")</f>
        <v/>
      </c>
      <c r="DE34" s="54" t="str">
        <f>IFERROR(VLOOKUP($B34,CH$49:$CN$58,MAX($CQ$6:$DJ$6)+2-DE$6,0)*DE$7,"")</f>
        <v/>
      </c>
      <c r="DF34" s="54" t="str">
        <f>IFERROR(VLOOKUP($B34,CI$49:$CN$58,MAX($CQ$6:$DJ$6)+2-DF$6,0)*DF$7,"")</f>
        <v/>
      </c>
      <c r="DG34" s="54" t="str">
        <f>IFERROR(VLOOKUP($B34,CJ$49:$CN$58,MAX($CQ$6:$DJ$6)+2-DG$6,0)*DG$7,"")</f>
        <v/>
      </c>
      <c r="DH34" s="54" t="str">
        <f>IFERROR(VLOOKUP($B34,CK$49:$CN$58,MAX($CQ$6:$DJ$6)+2-DH$6,0)*DH$7,"")</f>
        <v/>
      </c>
      <c r="DI34" s="54" t="str">
        <f>IFERROR(VLOOKUP($B34,CL$49:$CN$58,MAX($CQ$6:$DJ$6)+2-DI$6,0)*DI$7,"")</f>
        <v/>
      </c>
      <c r="DJ34" s="54" t="str">
        <f>IFERROR(VLOOKUP($B34,CM$49:$CN$58,MAX($CQ$6:$DJ$6)+2-DJ$6,0)*DJ$7,"")</f>
        <v/>
      </c>
      <c r="DK34" s="55">
        <f t="shared" si="18"/>
        <v>0</v>
      </c>
      <c r="DM34" s="56" t="str">
        <f>IFERROR(VLOOKUP($B34,BT$60:$CN$69,MAX($BT$6:$CM$6)+2-DM$6,0)*DM$7,"")</f>
        <v/>
      </c>
      <c r="DN34" s="56" t="str">
        <f>IFERROR(VLOOKUP($B34,BU$60:$CN$69,MAX($BT$6:$CM$6)+2-DN$6,0)*DN$7,"")</f>
        <v/>
      </c>
      <c r="DO34" s="56" t="str">
        <f>IFERROR(VLOOKUP($B34,BV$60:$CN$69,MAX($BT$6:$CM$6)+2-DO$6,0)*DO$7,"")</f>
        <v/>
      </c>
      <c r="DP34" s="56" t="str">
        <f>IFERROR(VLOOKUP($B34,BW$60:$CN$69,MAX($BT$6:$CM$6)+2-DP$6,0)*DP$7,"")</f>
        <v/>
      </c>
      <c r="DQ34" s="56" t="str">
        <f>IFERROR(VLOOKUP($B34,BX$60:$CN$69,MAX($BT$6:$CM$6)+2-DQ$6,0)*DQ$7,"")</f>
        <v/>
      </c>
      <c r="DR34" s="56" t="str">
        <f>IFERROR(VLOOKUP($B34,BY$60:$CN$69,MAX($BT$6:$CM$6)+2-DR$6,0)*DR$7,"")</f>
        <v/>
      </c>
      <c r="DS34" s="56" t="str">
        <f>IFERROR(VLOOKUP($B34,BZ$60:$CN$69,MAX($BT$6:$CM$6)+2-DS$6,0)*DS$7,"")</f>
        <v/>
      </c>
      <c r="DT34" s="56" t="str">
        <f>IFERROR(VLOOKUP($B34,CA$60:$CN$69,MAX($BT$6:$CM$6)+2-DT$6,0)*DT$7,"")</f>
        <v/>
      </c>
      <c r="DU34" s="56" t="str">
        <f>IFERROR(VLOOKUP($B34,CB$60:$CN$69,MAX($BT$6:$CM$6)+2-DU$6,0)*DU$7,"")</f>
        <v/>
      </c>
      <c r="DV34" s="56" t="str">
        <f>IFERROR(VLOOKUP($B34,CC$60:$CN$69,MAX($BT$6:$CM$6)+2-DV$6,0)*DV$7,"")</f>
        <v/>
      </c>
      <c r="DW34" s="56" t="str">
        <f>IFERROR(VLOOKUP($B34,CD$60:$CN$69,MAX($BT$6:$CM$6)+2-DW$6,0)*DW$7,"")</f>
        <v/>
      </c>
      <c r="DX34" s="56" t="str">
        <f>IFERROR(VLOOKUP($B34,CE$60:$CN$69,MAX($BT$6:$CM$6)+2-DX$6,0)*DX$7,"")</f>
        <v/>
      </c>
      <c r="DY34" s="56" t="str">
        <f>IFERROR(VLOOKUP($B34,CF$60:$CN$69,MAX($BT$6:$CM$6)+2-DY$6,0)*DY$7,"")</f>
        <v/>
      </c>
      <c r="DZ34" s="56" t="str">
        <f>IFERROR(VLOOKUP($B34,CG$60:$CN$69,MAX($BT$6:$CM$6)+2-DZ$6,0)*DZ$7,"")</f>
        <v/>
      </c>
      <c r="EA34" s="56" t="str">
        <f>IFERROR(VLOOKUP($B34,CH$60:$CN$69,MAX($BT$6:$CM$6)+2-EA$6,0)*EA$7,"")</f>
        <v/>
      </c>
      <c r="EB34" s="56" t="str">
        <f>IFERROR(VLOOKUP($B34,CI$60:$CN$69,MAX($BT$6:$CM$6)+2-EB$6,0)*EB$7,"")</f>
        <v/>
      </c>
      <c r="EC34" s="56" t="str">
        <f>IFERROR(VLOOKUP($B34,CJ$60:$CN$69,MAX($BT$6:$CM$6)+2-EC$6,0)*EC$7,"")</f>
        <v/>
      </c>
      <c r="ED34" s="56" t="str">
        <f>IFERROR(VLOOKUP($B34,CK$60:$CN$69,MAX($BT$6:$CM$6)+2-ED$6,0)*ED$7,"")</f>
        <v/>
      </c>
      <c r="EE34" s="56" t="str">
        <f>IFERROR(VLOOKUP($B34,CL$60:$CN$69,MAX($BT$6:$CM$6)+2-EE$6,0)*EE$7,"")</f>
        <v/>
      </c>
      <c r="EF34" s="56" t="str">
        <f>IFERROR(VLOOKUP($B34,CM$60:$CN$69,MAX($BT$6:$CM$6)+2-EF$6,0)*EF$7,"")</f>
        <v/>
      </c>
      <c r="EG34" s="57">
        <f t="shared" si="19"/>
        <v>0</v>
      </c>
      <c r="EJ34" s="1">
        <v>27</v>
      </c>
      <c r="EL34" s="1">
        <v>27</v>
      </c>
      <c r="EN34" s="1">
        <v>27</v>
      </c>
      <c r="EP34" s="1">
        <v>27</v>
      </c>
    </row>
    <row r="35" spans="1:146" ht="18" hidden="1">
      <c r="A35" s="36" t="s">
        <v>54</v>
      </c>
      <c r="B35" s="68"/>
      <c r="C35" s="69"/>
      <c r="D35" s="70"/>
      <c r="E35" s="70"/>
      <c r="F35" s="71"/>
      <c r="G35" s="37"/>
      <c r="H35" s="43">
        <f t="shared" si="0"/>
        <v>0</v>
      </c>
      <c r="I35" s="43">
        <f t="shared" si="1"/>
        <v>0</v>
      </c>
      <c r="J35" s="43">
        <f t="shared" si="2"/>
        <v>0</v>
      </c>
      <c r="K35" s="43">
        <f t="shared" si="3"/>
        <v>0</v>
      </c>
      <c r="L35" s="43">
        <f t="shared" si="4"/>
        <v>0</v>
      </c>
      <c r="M35" s="43">
        <f t="shared" si="5"/>
        <v>0</v>
      </c>
      <c r="N35" s="43">
        <f t="shared" si="6"/>
        <v>0</v>
      </c>
      <c r="O35" s="44">
        <f t="shared" si="7"/>
        <v>0</v>
      </c>
      <c r="P35" s="45" t="str">
        <f t="shared" si="8"/>
        <v/>
      </c>
      <c r="Q35" s="45">
        <f t="shared" si="9"/>
        <v>0</v>
      </c>
      <c r="R35" s="46"/>
      <c r="S35" s="46" t="str">
        <f t="shared" si="10"/>
        <v/>
      </c>
      <c r="T35" s="46">
        <f t="shared" si="11"/>
        <v>0</v>
      </c>
      <c r="U35" s="47" t="str">
        <f>IFERROR(VLOOKUP($B35,U$3:$BN$5,MAX($U$6:$BM$6)+2-U$6,0),"")</f>
        <v/>
      </c>
      <c r="V35" s="47" t="str">
        <f>IFERROR(VLOOKUP($B35,V$3:$BN$5,MAX($U$6:$BM$6)+2-V$6,0),"")</f>
        <v/>
      </c>
      <c r="W35" s="47" t="str">
        <f>IFERROR(VLOOKUP($B35,W$3:$BN$5,MAX($U$6:$BM$6)+2-W$6,0),"")</f>
        <v/>
      </c>
      <c r="X35" s="47" t="str">
        <f>IFERROR(VLOOKUP($B35,X$3:$BN$5,MAX($U$6:$BM$6)+2-X$6,0),"")</f>
        <v/>
      </c>
      <c r="Y35" s="47" t="str">
        <f>IFERROR(VLOOKUP($B35,Y$3:$BN$5,MAX($U$6:$BM$6)+2-Y$6,0),"")</f>
        <v/>
      </c>
      <c r="Z35" s="47" t="str">
        <f>IFERROR(VLOOKUP($B35,Z$3:$BN$5,MAX($U$6:$BM$6)+2-Z$6,0),"")</f>
        <v/>
      </c>
      <c r="AA35" s="47" t="str">
        <f>IFERROR(VLOOKUP($B35,AA$3:$BN$5,MAX($U$6:$BM$6)+2-AA$6,0),"")</f>
        <v/>
      </c>
      <c r="AB35" s="47" t="str">
        <f>IFERROR(VLOOKUP($B35,AB$3:$BN$5,MAX($U$6:$BM$6)+2-AB$6,0),"")</f>
        <v/>
      </c>
      <c r="AC35" s="47" t="str">
        <f>IFERROR(VLOOKUP($B35,AC$3:$BN$5,MAX($U$6:$BM$6)+2-AC$6,0),"")</f>
        <v/>
      </c>
      <c r="AD35" s="47" t="str">
        <f>IFERROR(VLOOKUP($B35,AD$3:$BN$5,MAX($U$6:$BM$6)+2-AD$6,0),"")</f>
        <v/>
      </c>
      <c r="AE35" s="47" t="str">
        <f>IFERROR(VLOOKUP($B35,AE$3:$BN$5,MAX($U$6:$BM$6)+2-AE$6,0),"")</f>
        <v/>
      </c>
      <c r="AF35" s="47" t="str">
        <f>IFERROR(VLOOKUP($B35,AF$3:$BN$5,MAX($U$6:$BM$6)+2-AF$6,0),"")</f>
        <v/>
      </c>
      <c r="AG35" s="47" t="str">
        <f>IFERROR(VLOOKUP($B35,AG$3:$BN$5,MAX($U$6:$BM$6)+2-AG$6,0),"")</f>
        <v/>
      </c>
      <c r="AH35" s="47" t="str">
        <f>IFERROR(VLOOKUP($B35,AH$3:$BN$5,MAX($U$6:$BM$6)+2-AH$6,0),"")</f>
        <v/>
      </c>
      <c r="AI35" s="47" t="str">
        <f>IFERROR(VLOOKUP($B35,AI$3:$BN$5,MAX($U$6:$BM$6)+2-AI$6,0),"")</f>
        <v/>
      </c>
      <c r="AJ35" s="47" t="str">
        <f>IFERROR(VLOOKUP($B35,AJ$3:$BN$5,MAX($U$6:$BM$6)+2-AJ$6,0),"")</f>
        <v/>
      </c>
      <c r="AK35" s="47" t="str">
        <f>IFERROR(VLOOKUP($B35,AK$3:$BN$5,MAX($U$6:$BM$6)+2-AK$6,0),"")</f>
        <v/>
      </c>
      <c r="AL35" s="47" t="str">
        <f>IFERROR(VLOOKUP($B35,AL$3:$BN$5,MAX($U$6:$BM$6)+2-AL$6,0),"")</f>
        <v/>
      </c>
      <c r="AM35" s="47" t="str">
        <f>IFERROR(VLOOKUP($B35,AM$3:$BN$5,MAX($U$6:$BM$6)+2-AM$6,0),"")</f>
        <v/>
      </c>
      <c r="AN35" s="47" t="str">
        <f>IFERROR(VLOOKUP($B35,AN$3:$BN$5,MAX($U$6:$BM$6)+2-AN$6,0),"")</f>
        <v/>
      </c>
      <c r="AO35" s="47" t="str">
        <f>IFERROR(VLOOKUP($B35,AO$3:$BN$5,MAX($U$6:$BM$6)+2-AO$6,0),"")</f>
        <v/>
      </c>
      <c r="AP35" s="47" t="str">
        <f>IFERROR(VLOOKUP($B35,AP$3:$BN$5,MAX($U$6:$BM$6)+2-AP$6,0),"")</f>
        <v/>
      </c>
      <c r="AQ35" s="47" t="str">
        <f>IFERROR(VLOOKUP($B35,AQ$3:$BN$5,MAX($U$6:$BM$6)+2-AQ$6,0),"")</f>
        <v/>
      </c>
      <c r="AR35" s="47" t="str">
        <f>IFERROR(VLOOKUP($B35,AR$3:$BN$5,MAX($U$6:$BM$6)+2-AR$6,0),"")</f>
        <v/>
      </c>
      <c r="AS35" s="47" t="str">
        <f>IFERROR(VLOOKUP($B35,AS$3:$BN$5,MAX($U$6:$BM$6)+2-AS$6,0),"")</f>
        <v/>
      </c>
      <c r="AT35" s="47" t="str">
        <f>IFERROR(VLOOKUP($B35,AT$3:$BN$5,MAX($U$6:$BM$6)+2-AT$6,0),"")</f>
        <v/>
      </c>
      <c r="AU35" s="47" t="str">
        <f>IFERROR(VLOOKUP($B35,AU$3:$BN$5,MAX($U$6:$BM$6)+2-AU$6,0),"")</f>
        <v/>
      </c>
      <c r="AV35" s="47" t="str">
        <f>IFERROR(VLOOKUP($B35,AV$3:$BN$5,MAX($U$6:$BM$6)+2-AV$6,0),"")</f>
        <v/>
      </c>
      <c r="AW35" s="47" t="str">
        <f>IFERROR(VLOOKUP($B35,AW$3:$BN$5,MAX($U$6:$BM$6)+2-AW$6,0),"")</f>
        <v/>
      </c>
      <c r="AX35" s="47" t="str">
        <f>IFERROR(VLOOKUP($B35,AX$3:$BN$5,MAX($U$6:$BM$6)+2-AX$6,0),"")</f>
        <v/>
      </c>
      <c r="AY35" s="47" t="str">
        <f>IFERROR(VLOOKUP($B35,AY$3:$BN$5,MAX($U$6:$BM$6)+2-AY$6,0),"")</f>
        <v/>
      </c>
      <c r="AZ35" s="47" t="str">
        <f>IFERROR(VLOOKUP($B35,AZ$3:$BN$5,MAX($U$6:$BM$6)+2-AZ$6,0),"")</f>
        <v/>
      </c>
      <c r="BA35" s="47" t="str">
        <f>IFERROR(VLOOKUP($B35,BA$3:$BN$5,MAX($U$6:$BM$6)+2-BA$6,0),"")</f>
        <v/>
      </c>
      <c r="BB35" s="47" t="str">
        <f>IFERROR(VLOOKUP($B35,BB$3:$BN$5,MAX($U$6:$BM$6)+2-BB$6,0),"")</f>
        <v/>
      </c>
      <c r="BC35" s="47" t="str">
        <f>IFERROR(VLOOKUP($B35,BC$3:$BN$5,MAX($U$6:$BM$6)+2-BC$6,0),"")</f>
        <v/>
      </c>
      <c r="BD35" s="47" t="str">
        <f>IFERROR(VLOOKUP($B35,BD$3:$BN$5,MAX($U$6:$BM$6)+2-BD$6,0),"")</f>
        <v/>
      </c>
      <c r="BE35" s="47" t="str">
        <f>IFERROR(VLOOKUP($B35,BE$3:$BN$5,MAX($U$6:$BM$6)+2-BE$6,0),"")</f>
        <v/>
      </c>
      <c r="BF35" s="47" t="str">
        <f>IFERROR(VLOOKUP($B35,BF$3:$BN$5,MAX($U$6:$BM$6)+2-BF$6,0),"")</f>
        <v/>
      </c>
      <c r="BG35" s="47" t="str">
        <f>IFERROR(VLOOKUP($B35,BG$3:$BN$5,MAX($U$6:$BM$6)+2-BG$6,0),"")</f>
        <v/>
      </c>
      <c r="BH35" s="47" t="str">
        <f>IFERROR(VLOOKUP($B35,BH$3:$BN$5,MAX($U$6:$BM$6)+2-BH$6,0),"")</f>
        <v/>
      </c>
      <c r="BI35" s="47" t="str">
        <f>IFERROR(VLOOKUP($B35,BI$3:$BN$5,MAX($U$6:$BM$6)+2-BI$6,0),"")</f>
        <v/>
      </c>
      <c r="BJ35" s="47" t="str">
        <f>IFERROR(VLOOKUP($B35,BJ$3:$BN$5,MAX($U$6:$BM$6)+2-BJ$6,0),"")</f>
        <v/>
      </c>
      <c r="BK35" s="47" t="str">
        <f>IFERROR(VLOOKUP($B35,BK$3:$BN$5,MAX($U$6:$BM$6)+2-BK$6,0),"")</f>
        <v/>
      </c>
      <c r="BL35" s="47" t="str">
        <f>IFERROR(VLOOKUP($B35,BL$3:$BN$5,MAX($U$6:$BM$6)+2-BL$6,0),"")</f>
        <v/>
      </c>
      <c r="BM35" s="47" t="str">
        <f>IFERROR(VLOOKUP($B35,BM$3:$BN$5,MAX($U$6:$BM$6)+2-BM$6,0),"")</f>
        <v/>
      </c>
      <c r="BN35" s="46">
        <f t="shared" si="12"/>
        <v>0</v>
      </c>
      <c r="BO35" s="48" t="str">
        <f t="shared" si="13"/>
        <v/>
      </c>
      <c r="BP35" s="48" t="str">
        <f t="shared" si="14"/>
        <v/>
      </c>
      <c r="BQ35" s="49" t="str">
        <f t="shared" si="15"/>
        <v/>
      </c>
      <c r="BR35" s="50">
        <f t="shared" si="16"/>
        <v>0</v>
      </c>
      <c r="BS35" s="51">
        <f t="shared" si="17"/>
        <v>0</v>
      </c>
      <c r="BT35" s="52" t="str">
        <f>IFERROR(VLOOKUP($B35,BT$2:$CN$5,MAX($BT$6:$CM$6)+2-BT$6,0)*BT$7,"")</f>
        <v/>
      </c>
      <c r="BU35" s="52" t="str">
        <f>IFERROR(VLOOKUP($B35,BU$2:$CN$5,MAX($BT$6:$CM$6)+2-BU$6,0)*BU$7,"")</f>
        <v/>
      </c>
      <c r="BV35" s="52" t="str">
        <f>IFERROR(VLOOKUP($B35,BV$2:$CN$5,MAX($BT$6:$CM$6)+2-BV$6,0)*BV$7,"")</f>
        <v/>
      </c>
      <c r="BW35" s="52" t="str">
        <f>IFERROR(VLOOKUP($B35,BW$2:$CN$5,MAX($BT$6:$CM$6)+2-BW$6,0)*BW$7,"")</f>
        <v/>
      </c>
      <c r="BX35" s="52" t="str">
        <f>IFERROR(VLOOKUP($B35,BX$2:$CN$5,MAX($BT$6:$CM$6)+2-BX$6,0)*BX$7,"")</f>
        <v/>
      </c>
      <c r="BY35" s="52" t="str">
        <f>IFERROR(VLOOKUP($B35,BY$2:$CN$5,MAX($BT$6:$CM$6)+2-BY$6,0)*BY$7,"")</f>
        <v/>
      </c>
      <c r="BZ35" s="52" t="str">
        <f>IFERROR(VLOOKUP($B35,BZ$2:$CN$5,MAX($BT$6:$CM$6)+2-BZ$6,0)*BZ$7,"")</f>
        <v/>
      </c>
      <c r="CA35" s="52" t="str">
        <f>IFERROR(VLOOKUP($B35,CA$2:$CN$5,MAX($BT$6:$CM$6)+2-CA$6,0)*CA$7,"")</f>
        <v/>
      </c>
      <c r="CB35" s="52" t="str">
        <f>IFERROR(VLOOKUP($B35,CB$2:$CN$5,MAX($BT$6:$CM$6)+2-CB$6,0)*CB$7,"")</f>
        <v/>
      </c>
      <c r="CC35" s="52" t="str">
        <f>IFERROR(VLOOKUP($B35,CC$2:$CN$5,MAX($BT$6:$CM$6)+2-CC$6,0)*CC$7,"")</f>
        <v/>
      </c>
      <c r="CD35" s="52" t="str">
        <f>IFERROR(VLOOKUP($B35,CD$2:$CN$5,MAX($BT$6:$CM$6)+2-CD$6,0)*CD$7,"")</f>
        <v/>
      </c>
      <c r="CE35" s="52" t="str">
        <f>IFERROR(VLOOKUP($B35,CE$2:$CN$5,MAX($BT$6:$CM$6)+2-CE$6,0)*CE$7,"")</f>
        <v/>
      </c>
      <c r="CF35" s="52" t="str">
        <f>IFERROR(VLOOKUP($B35,CF$2:$CN$5,MAX($BT$6:$CM$6)+2-CF$6,0)*CF$7,"")</f>
        <v/>
      </c>
      <c r="CG35" s="52" t="str">
        <f>IFERROR(VLOOKUP($B35,CG$2:$CN$5,MAX($BT$6:$CM$6)+2-CG$6,0)*CG$7,"")</f>
        <v/>
      </c>
      <c r="CH35" s="52" t="str">
        <f>IFERROR(VLOOKUP($B35,CH$2:$CN$5,MAX($BT$6:$CM$6)+2-CH$6,0)*CH$7,"")</f>
        <v/>
      </c>
      <c r="CI35" s="52" t="str">
        <f>IFERROR(VLOOKUP($B35,CI$2:$CN$5,MAX($BT$6:$CM$6)+2-CI$6,0)*CI$7,"")</f>
        <v/>
      </c>
      <c r="CJ35" s="52" t="str">
        <f>IFERROR(VLOOKUP($B35,CJ$2:$CN$5,MAX($BT$6:$CM$6)+2-CJ$6,0)*CJ$7,"")</f>
        <v/>
      </c>
      <c r="CK35" s="52" t="str">
        <f>IFERROR(VLOOKUP($B35,CK$2:$CN$5,MAX($BT$6:$CM$6)+2-CK$6,0)*CK$7,"")</f>
        <v/>
      </c>
      <c r="CL35" s="52" t="str">
        <f>IFERROR(VLOOKUP($B35,CL$2:$CN$5,MAX($BT$6:$CM$6)+2-CL$6,0)*CL$7,"")</f>
        <v/>
      </c>
      <c r="CM35" s="52" t="str">
        <f>IFERROR(VLOOKUP($B35,CM$2:$CN$5,MAX($BT$6:$CM$6)+2-CM$6,0)*CM$7,"")</f>
        <v/>
      </c>
      <c r="CP35" s="53"/>
      <c r="CQ35" s="54" t="str">
        <f>IFERROR(VLOOKUP($B35,BT$49:$CN$58,MAX($CQ$6:$DJ$6)+2-CQ$6,0)*CQ$7,"")</f>
        <v/>
      </c>
      <c r="CR35" s="54" t="str">
        <f>IFERROR(VLOOKUP($B35,BU$49:$CN$58,MAX($CQ$6:$DJ$6)+2-CR$6,0)*CR$7,"")</f>
        <v/>
      </c>
      <c r="CS35" s="54" t="str">
        <f>IFERROR(VLOOKUP($B35,BV$49:$CN$58,MAX($CQ$6:$DJ$6)+2-CS$6,0)*CS$7,"")</f>
        <v/>
      </c>
      <c r="CT35" s="54" t="str">
        <f>IFERROR(VLOOKUP($B35,BW$49:$CN$58,MAX($CQ$6:$DJ$6)+2-CT$6,0)*CT$7,"")</f>
        <v/>
      </c>
      <c r="CU35" s="54" t="str">
        <f>IFERROR(VLOOKUP($B35,BX$49:$CN$58,MAX($CQ$6:$DJ$6)+2-CU$6,0)*CU$7,"")</f>
        <v/>
      </c>
      <c r="CV35" s="54" t="str">
        <f>IFERROR(VLOOKUP($B35,BY$49:$CN$58,MAX($CQ$6:$DJ$6)+2-CV$6,0)*CV$7,"")</f>
        <v/>
      </c>
      <c r="CW35" s="54" t="str">
        <f>IFERROR(VLOOKUP($B35,BZ$49:$CN$58,MAX($CQ$6:$DJ$6)+2-CW$6,0)*CW$7,"")</f>
        <v/>
      </c>
      <c r="CX35" s="54" t="str">
        <f>IFERROR(VLOOKUP($B35,CA$49:$CN$58,MAX($CQ$6:$DJ$6)+2-CX$6,0)*CX$7,"")</f>
        <v/>
      </c>
      <c r="CY35" s="54" t="str">
        <f>IFERROR(VLOOKUP($B35,CB$49:$CN$58,MAX($CQ$6:$DJ$6)+2-CY$6,0)*CY$7,"")</f>
        <v/>
      </c>
      <c r="CZ35" s="54" t="str">
        <f>IFERROR(VLOOKUP($B35,CC$49:$CN$58,MAX($CQ$6:$DJ$6)+2-CZ$6,0)*CZ$7,"")</f>
        <v/>
      </c>
      <c r="DA35" s="54" t="str">
        <f>IFERROR(VLOOKUP($B35,CD$49:$CN$58,MAX($CQ$6:$DJ$6)+2-DA$6,0)*DA$7,"")</f>
        <v/>
      </c>
      <c r="DB35" s="54" t="str">
        <f>IFERROR(VLOOKUP($B35,CE$49:$CN$58,MAX($CQ$6:$DJ$6)+2-DB$6,0)*DB$7,"")</f>
        <v/>
      </c>
      <c r="DC35" s="54" t="str">
        <f>IFERROR(VLOOKUP($B35,CF$49:$CN$58,MAX($CQ$6:$DJ$6)+2-DC$6,0)*DC$7,"")</f>
        <v/>
      </c>
      <c r="DD35" s="54" t="str">
        <f>IFERROR(VLOOKUP($B35,CG$49:$CN$58,MAX($CQ$6:$DJ$6)+2-DD$6,0)*DD$7,"")</f>
        <v/>
      </c>
      <c r="DE35" s="54" t="str">
        <f>IFERROR(VLOOKUP($B35,CH$49:$CN$58,MAX($CQ$6:$DJ$6)+2-DE$6,0)*DE$7,"")</f>
        <v/>
      </c>
      <c r="DF35" s="54" t="str">
        <f>IFERROR(VLOOKUP($B35,CI$49:$CN$58,MAX($CQ$6:$DJ$6)+2-DF$6,0)*DF$7,"")</f>
        <v/>
      </c>
      <c r="DG35" s="54" t="str">
        <f>IFERROR(VLOOKUP($B35,CJ$49:$CN$58,MAX($CQ$6:$DJ$6)+2-DG$6,0)*DG$7,"")</f>
        <v/>
      </c>
      <c r="DH35" s="54" t="str">
        <f>IFERROR(VLOOKUP($B35,CK$49:$CN$58,MAX($CQ$6:$DJ$6)+2-DH$6,0)*DH$7,"")</f>
        <v/>
      </c>
      <c r="DI35" s="54" t="str">
        <f>IFERROR(VLOOKUP($B35,CL$49:$CN$58,MAX($CQ$6:$DJ$6)+2-DI$6,0)*DI$7,"")</f>
        <v/>
      </c>
      <c r="DJ35" s="54" t="str">
        <f>IFERROR(VLOOKUP($B35,CM$49:$CN$58,MAX($CQ$6:$DJ$6)+2-DJ$6,0)*DJ$7,"")</f>
        <v/>
      </c>
      <c r="DK35" s="55">
        <f t="shared" si="18"/>
        <v>0</v>
      </c>
      <c r="DM35" s="56" t="str">
        <f>IFERROR(VLOOKUP($B35,BT$60:$CN$69,MAX($BT$6:$CM$6)+2-DM$6,0)*DM$7,"")</f>
        <v/>
      </c>
      <c r="DN35" s="56" t="str">
        <f>IFERROR(VLOOKUP($B35,BU$60:$CN$69,MAX($BT$6:$CM$6)+2-DN$6,0)*DN$7,"")</f>
        <v/>
      </c>
      <c r="DO35" s="56" t="str">
        <f>IFERROR(VLOOKUP($B35,BV$60:$CN$69,MAX($BT$6:$CM$6)+2-DO$6,0)*DO$7,"")</f>
        <v/>
      </c>
      <c r="DP35" s="56" t="str">
        <f>IFERROR(VLOOKUP($B35,BW$60:$CN$69,MAX($BT$6:$CM$6)+2-DP$6,0)*DP$7,"")</f>
        <v/>
      </c>
      <c r="DQ35" s="56" t="str">
        <f>IFERROR(VLOOKUP($B35,BX$60:$CN$69,MAX($BT$6:$CM$6)+2-DQ$6,0)*DQ$7,"")</f>
        <v/>
      </c>
      <c r="DR35" s="56" t="str">
        <f>IFERROR(VLOOKUP($B35,BY$60:$CN$69,MAX($BT$6:$CM$6)+2-DR$6,0)*DR$7,"")</f>
        <v/>
      </c>
      <c r="DS35" s="56" t="str">
        <f>IFERROR(VLOOKUP($B35,BZ$60:$CN$69,MAX($BT$6:$CM$6)+2-DS$6,0)*DS$7,"")</f>
        <v/>
      </c>
      <c r="DT35" s="56" t="str">
        <f>IFERROR(VLOOKUP($B35,CA$60:$CN$69,MAX($BT$6:$CM$6)+2-DT$6,0)*DT$7,"")</f>
        <v/>
      </c>
      <c r="DU35" s="56" t="str">
        <f>IFERROR(VLOOKUP($B35,CB$60:$CN$69,MAX($BT$6:$CM$6)+2-DU$6,0)*DU$7,"")</f>
        <v/>
      </c>
      <c r="DV35" s="56" t="str">
        <f>IFERROR(VLOOKUP($B35,CC$60:$CN$69,MAX($BT$6:$CM$6)+2-DV$6,0)*DV$7,"")</f>
        <v/>
      </c>
      <c r="DW35" s="56" t="str">
        <f>IFERROR(VLOOKUP($B35,CD$60:$CN$69,MAX($BT$6:$CM$6)+2-DW$6,0)*DW$7,"")</f>
        <v/>
      </c>
      <c r="DX35" s="56" t="str">
        <f>IFERROR(VLOOKUP($B35,CE$60:$CN$69,MAX($BT$6:$CM$6)+2-DX$6,0)*DX$7,"")</f>
        <v/>
      </c>
      <c r="DY35" s="56" t="str">
        <f>IFERROR(VLOOKUP($B35,CF$60:$CN$69,MAX($BT$6:$CM$6)+2-DY$6,0)*DY$7,"")</f>
        <v/>
      </c>
      <c r="DZ35" s="56" t="str">
        <f>IFERROR(VLOOKUP($B35,CG$60:$CN$69,MAX($BT$6:$CM$6)+2-DZ$6,0)*DZ$7,"")</f>
        <v/>
      </c>
      <c r="EA35" s="56" t="str">
        <f>IFERROR(VLOOKUP($B35,CH$60:$CN$69,MAX($BT$6:$CM$6)+2-EA$6,0)*EA$7,"")</f>
        <v/>
      </c>
      <c r="EB35" s="56" t="str">
        <f>IFERROR(VLOOKUP($B35,CI$60:$CN$69,MAX($BT$6:$CM$6)+2-EB$6,0)*EB$7,"")</f>
        <v/>
      </c>
      <c r="EC35" s="56" t="str">
        <f>IFERROR(VLOOKUP($B35,CJ$60:$CN$69,MAX($BT$6:$CM$6)+2-EC$6,0)*EC$7,"")</f>
        <v/>
      </c>
      <c r="ED35" s="56" t="str">
        <f>IFERROR(VLOOKUP($B35,CK$60:$CN$69,MAX($BT$6:$CM$6)+2-ED$6,0)*ED$7,"")</f>
        <v/>
      </c>
      <c r="EE35" s="56" t="str">
        <f>IFERROR(VLOOKUP($B35,CL$60:$CN$69,MAX($BT$6:$CM$6)+2-EE$6,0)*EE$7,"")</f>
        <v/>
      </c>
      <c r="EF35" s="56" t="str">
        <f>IFERROR(VLOOKUP($B35,CM$60:$CN$69,MAX($BT$6:$CM$6)+2-EF$6,0)*EF$7,"")</f>
        <v/>
      </c>
      <c r="EG35" s="57">
        <f t="shared" si="19"/>
        <v>0</v>
      </c>
      <c r="EJ35" s="1">
        <v>28</v>
      </c>
      <c r="EL35" s="1">
        <v>28</v>
      </c>
      <c r="EN35" s="1">
        <v>28</v>
      </c>
      <c r="EP35" s="1">
        <v>28</v>
      </c>
    </row>
    <row r="36" spans="1:146" ht="18" hidden="1">
      <c r="A36" s="36" t="s">
        <v>55</v>
      </c>
      <c r="B36" s="68"/>
      <c r="C36" s="69"/>
      <c r="D36" s="70"/>
      <c r="E36" s="70"/>
      <c r="F36" s="71"/>
      <c r="G36" s="37"/>
      <c r="H36" s="43">
        <f t="shared" si="0"/>
        <v>0</v>
      </c>
      <c r="I36" s="43">
        <f t="shared" si="1"/>
        <v>0</v>
      </c>
      <c r="J36" s="43">
        <f t="shared" si="2"/>
        <v>0</v>
      </c>
      <c r="K36" s="43">
        <f t="shared" si="3"/>
        <v>0</v>
      </c>
      <c r="L36" s="43">
        <f t="shared" si="4"/>
        <v>0</v>
      </c>
      <c r="M36" s="43">
        <f t="shared" si="5"/>
        <v>0</v>
      </c>
      <c r="N36" s="43">
        <f t="shared" si="6"/>
        <v>0</v>
      </c>
      <c r="O36" s="44">
        <f t="shared" si="7"/>
        <v>0</v>
      </c>
      <c r="P36" s="45" t="str">
        <f t="shared" si="8"/>
        <v/>
      </c>
      <c r="Q36" s="45">
        <f t="shared" si="9"/>
        <v>0</v>
      </c>
      <c r="R36" s="46"/>
      <c r="S36" s="46" t="str">
        <f t="shared" si="10"/>
        <v/>
      </c>
      <c r="T36" s="46">
        <f t="shared" si="11"/>
        <v>0</v>
      </c>
      <c r="U36" s="47" t="str">
        <f>IFERROR(VLOOKUP($B36,U$3:$BN$5,MAX($U$6:$BM$6)+2-U$6,0),"")</f>
        <v/>
      </c>
      <c r="V36" s="47" t="str">
        <f>IFERROR(VLOOKUP($B36,V$3:$BN$5,MAX($U$6:$BM$6)+2-V$6,0),"")</f>
        <v/>
      </c>
      <c r="W36" s="47" t="str">
        <f>IFERROR(VLOOKUP($B36,W$3:$BN$5,MAX($U$6:$BM$6)+2-W$6,0),"")</f>
        <v/>
      </c>
      <c r="X36" s="47" t="str">
        <f>IFERROR(VLOOKUP($B36,X$3:$BN$5,MAX($U$6:$BM$6)+2-X$6,0),"")</f>
        <v/>
      </c>
      <c r="Y36" s="47" t="str">
        <f>IFERROR(VLOOKUP($B36,Y$3:$BN$5,MAX($U$6:$BM$6)+2-Y$6,0),"")</f>
        <v/>
      </c>
      <c r="Z36" s="47" t="str">
        <f>IFERROR(VLOOKUP($B36,Z$3:$BN$5,MAX($U$6:$BM$6)+2-Z$6,0),"")</f>
        <v/>
      </c>
      <c r="AA36" s="47" t="str">
        <f>IFERROR(VLOOKUP($B36,AA$3:$BN$5,MAX($U$6:$BM$6)+2-AA$6,0),"")</f>
        <v/>
      </c>
      <c r="AB36" s="47" t="str">
        <f>IFERROR(VLOOKUP($B36,AB$3:$BN$5,MAX($U$6:$BM$6)+2-AB$6,0),"")</f>
        <v/>
      </c>
      <c r="AC36" s="47" t="str">
        <f>IFERROR(VLOOKUP($B36,AC$3:$BN$5,MAX($U$6:$BM$6)+2-AC$6,0),"")</f>
        <v/>
      </c>
      <c r="AD36" s="47" t="str">
        <f>IFERROR(VLOOKUP($B36,AD$3:$BN$5,MAX($U$6:$BM$6)+2-AD$6,0),"")</f>
        <v/>
      </c>
      <c r="AE36" s="47" t="str">
        <f>IFERROR(VLOOKUP($B36,AE$3:$BN$5,MAX($U$6:$BM$6)+2-AE$6,0),"")</f>
        <v/>
      </c>
      <c r="AF36" s="47" t="str">
        <f>IFERROR(VLOOKUP($B36,AF$3:$BN$5,MAX($U$6:$BM$6)+2-AF$6,0),"")</f>
        <v/>
      </c>
      <c r="AG36" s="47" t="str">
        <f>IFERROR(VLOOKUP($B36,AG$3:$BN$5,MAX($U$6:$BM$6)+2-AG$6,0),"")</f>
        <v/>
      </c>
      <c r="AH36" s="47" t="str">
        <f>IFERROR(VLOOKUP($B36,AH$3:$BN$5,MAX($U$6:$BM$6)+2-AH$6,0),"")</f>
        <v/>
      </c>
      <c r="AI36" s="47" t="str">
        <f>IFERROR(VLOOKUP($B36,AI$3:$BN$5,MAX($U$6:$BM$6)+2-AI$6,0),"")</f>
        <v/>
      </c>
      <c r="AJ36" s="47" t="str">
        <f>IFERROR(VLOOKUP($B36,AJ$3:$BN$5,MAX($U$6:$BM$6)+2-AJ$6,0),"")</f>
        <v/>
      </c>
      <c r="AK36" s="47" t="str">
        <f>IFERROR(VLOOKUP($B36,AK$3:$BN$5,MAX($U$6:$BM$6)+2-AK$6,0),"")</f>
        <v/>
      </c>
      <c r="AL36" s="47" t="str">
        <f>IFERROR(VLOOKUP($B36,AL$3:$BN$5,MAX($U$6:$BM$6)+2-AL$6,0),"")</f>
        <v/>
      </c>
      <c r="AM36" s="47" t="str">
        <f>IFERROR(VLOOKUP($B36,AM$3:$BN$5,MAX($U$6:$BM$6)+2-AM$6,0),"")</f>
        <v/>
      </c>
      <c r="AN36" s="47" t="str">
        <f>IFERROR(VLOOKUP($B36,AN$3:$BN$5,MAX($U$6:$BM$6)+2-AN$6,0),"")</f>
        <v/>
      </c>
      <c r="AO36" s="47" t="str">
        <f>IFERROR(VLOOKUP($B36,AO$3:$BN$5,MAX($U$6:$BM$6)+2-AO$6,0),"")</f>
        <v/>
      </c>
      <c r="AP36" s="47" t="str">
        <f>IFERROR(VLOOKUP($B36,AP$3:$BN$5,MAX($U$6:$BM$6)+2-AP$6,0),"")</f>
        <v/>
      </c>
      <c r="AQ36" s="47" t="str">
        <f>IFERROR(VLOOKUP($B36,AQ$3:$BN$5,MAX($U$6:$BM$6)+2-AQ$6,0),"")</f>
        <v/>
      </c>
      <c r="AR36" s="47" t="str">
        <f>IFERROR(VLOOKUP($B36,AR$3:$BN$5,MAX($U$6:$BM$6)+2-AR$6,0),"")</f>
        <v/>
      </c>
      <c r="AS36" s="47" t="str">
        <f>IFERROR(VLOOKUP($B36,AS$3:$BN$5,MAX($U$6:$BM$6)+2-AS$6,0),"")</f>
        <v/>
      </c>
      <c r="AT36" s="47" t="str">
        <f>IFERROR(VLOOKUP($B36,AT$3:$BN$5,MAX($U$6:$BM$6)+2-AT$6,0),"")</f>
        <v/>
      </c>
      <c r="AU36" s="47" t="str">
        <f>IFERROR(VLOOKUP($B36,AU$3:$BN$5,MAX($U$6:$BM$6)+2-AU$6,0),"")</f>
        <v/>
      </c>
      <c r="AV36" s="47" t="str">
        <f>IFERROR(VLOOKUP($B36,AV$3:$BN$5,MAX($U$6:$BM$6)+2-AV$6,0),"")</f>
        <v/>
      </c>
      <c r="AW36" s="47" t="str">
        <f>IFERROR(VLOOKUP($B36,AW$3:$BN$5,MAX($U$6:$BM$6)+2-AW$6,0),"")</f>
        <v/>
      </c>
      <c r="AX36" s="47" t="str">
        <f>IFERROR(VLOOKUP($B36,AX$3:$BN$5,MAX($U$6:$BM$6)+2-AX$6,0),"")</f>
        <v/>
      </c>
      <c r="AY36" s="47" t="str">
        <f>IFERROR(VLOOKUP($B36,AY$3:$BN$5,MAX($U$6:$BM$6)+2-AY$6,0),"")</f>
        <v/>
      </c>
      <c r="AZ36" s="47" t="str">
        <f>IFERROR(VLOOKUP($B36,AZ$3:$BN$5,MAX($U$6:$BM$6)+2-AZ$6,0),"")</f>
        <v/>
      </c>
      <c r="BA36" s="47" t="str">
        <f>IFERROR(VLOOKUP($B36,BA$3:$BN$5,MAX($U$6:$BM$6)+2-BA$6,0),"")</f>
        <v/>
      </c>
      <c r="BB36" s="47" t="str">
        <f>IFERROR(VLOOKUP($B36,BB$3:$BN$5,MAX($U$6:$BM$6)+2-BB$6,0),"")</f>
        <v/>
      </c>
      <c r="BC36" s="47" t="str">
        <f>IFERROR(VLOOKUP($B36,BC$3:$BN$5,MAX($U$6:$BM$6)+2-BC$6,0),"")</f>
        <v/>
      </c>
      <c r="BD36" s="47" t="str">
        <f>IFERROR(VLOOKUP($B36,BD$3:$BN$5,MAX($U$6:$BM$6)+2-BD$6,0),"")</f>
        <v/>
      </c>
      <c r="BE36" s="47" t="str">
        <f>IFERROR(VLOOKUP($B36,BE$3:$BN$5,MAX($U$6:$BM$6)+2-BE$6,0),"")</f>
        <v/>
      </c>
      <c r="BF36" s="47" t="str">
        <f>IFERROR(VLOOKUP($B36,BF$3:$BN$5,MAX($U$6:$BM$6)+2-BF$6,0),"")</f>
        <v/>
      </c>
      <c r="BG36" s="47" t="str">
        <f>IFERROR(VLOOKUP($B36,BG$3:$BN$5,MAX($U$6:$BM$6)+2-BG$6,0),"")</f>
        <v/>
      </c>
      <c r="BH36" s="47" t="str">
        <f>IFERROR(VLOOKUP($B36,BH$3:$BN$5,MAX($U$6:$BM$6)+2-BH$6,0),"")</f>
        <v/>
      </c>
      <c r="BI36" s="47" t="str">
        <f>IFERROR(VLOOKUP($B36,BI$3:$BN$5,MAX($U$6:$BM$6)+2-BI$6,0),"")</f>
        <v/>
      </c>
      <c r="BJ36" s="47" t="str">
        <f>IFERROR(VLOOKUP($B36,BJ$3:$BN$5,MAX($U$6:$BM$6)+2-BJ$6,0),"")</f>
        <v/>
      </c>
      <c r="BK36" s="47" t="str">
        <f>IFERROR(VLOOKUP($B36,BK$3:$BN$5,MAX($U$6:$BM$6)+2-BK$6,0),"")</f>
        <v/>
      </c>
      <c r="BL36" s="47" t="str">
        <f>IFERROR(VLOOKUP($B36,BL$3:$BN$5,MAX($U$6:$BM$6)+2-BL$6,0),"")</f>
        <v/>
      </c>
      <c r="BM36" s="47" t="str">
        <f>IFERROR(VLOOKUP($B36,BM$3:$BN$5,MAX($U$6:$BM$6)+2-BM$6,0),"")</f>
        <v/>
      </c>
      <c r="BN36" s="46">
        <f t="shared" si="12"/>
        <v>0</v>
      </c>
      <c r="BO36" s="48" t="str">
        <f t="shared" si="13"/>
        <v/>
      </c>
      <c r="BP36" s="48" t="str">
        <f t="shared" si="14"/>
        <v/>
      </c>
      <c r="BQ36" s="49" t="str">
        <f t="shared" si="15"/>
        <v/>
      </c>
      <c r="BR36" s="50">
        <f t="shared" si="16"/>
        <v>0</v>
      </c>
      <c r="BS36" s="51">
        <f t="shared" si="17"/>
        <v>0</v>
      </c>
      <c r="BT36" s="52" t="str">
        <f>IFERROR(VLOOKUP($B36,BT$2:$CN$5,MAX($BT$6:$CM$6)+2-BT$6,0)*BT$7,"")</f>
        <v/>
      </c>
      <c r="BU36" s="52" t="str">
        <f>IFERROR(VLOOKUP($B36,BU$2:$CN$5,MAX($BT$6:$CM$6)+2-BU$6,0)*BU$7,"")</f>
        <v/>
      </c>
      <c r="BV36" s="52" t="str">
        <f>IFERROR(VLOOKUP($B36,BV$2:$CN$5,MAX($BT$6:$CM$6)+2-BV$6,0)*BV$7,"")</f>
        <v/>
      </c>
      <c r="BW36" s="52" t="str">
        <f>IFERROR(VLOOKUP($B36,BW$2:$CN$5,MAX($BT$6:$CM$6)+2-BW$6,0)*BW$7,"")</f>
        <v/>
      </c>
      <c r="BX36" s="52" t="str">
        <f>IFERROR(VLOOKUP($B36,BX$2:$CN$5,MAX($BT$6:$CM$6)+2-BX$6,0)*BX$7,"")</f>
        <v/>
      </c>
      <c r="BY36" s="52" t="str">
        <f>IFERROR(VLOOKUP($B36,BY$2:$CN$5,MAX($BT$6:$CM$6)+2-BY$6,0)*BY$7,"")</f>
        <v/>
      </c>
      <c r="BZ36" s="52" t="str">
        <f>IFERROR(VLOOKUP($B36,BZ$2:$CN$5,MAX($BT$6:$CM$6)+2-BZ$6,0)*BZ$7,"")</f>
        <v/>
      </c>
      <c r="CA36" s="52" t="str">
        <f>IFERROR(VLOOKUP($B36,CA$2:$CN$5,MAX($BT$6:$CM$6)+2-CA$6,0)*CA$7,"")</f>
        <v/>
      </c>
      <c r="CB36" s="52" t="str">
        <f>IFERROR(VLOOKUP($B36,CB$2:$CN$5,MAX($BT$6:$CM$6)+2-CB$6,0)*CB$7,"")</f>
        <v/>
      </c>
      <c r="CC36" s="52" t="str">
        <f>IFERROR(VLOOKUP($B36,CC$2:$CN$5,MAX($BT$6:$CM$6)+2-CC$6,0)*CC$7,"")</f>
        <v/>
      </c>
      <c r="CD36" s="52" t="str">
        <f>IFERROR(VLOOKUP($B36,CD$2:$CN$5,MAX($BT$6:$CM$6)+2-CD$6,0)*CD$7,"")</f>
        <v/>
      </c>
      <c r="CE36" s="52" t="str">
        <f>IFERROR(VLOOKUP($B36,CE$2:$CN$5,MAX($BT$6:$CM$6)+2-CE$6,0)*CE$7,"")</f>
        <v/>
      </c>
      <c r="CF36" s="52" t="str">
        <f>IFERROR(VLOOKUP($B36,CF$2:$CN$5,MAX($BT$6:$CM$6)+2-CF$6,0)*CF$7,"")</f>
        <v/>
      </c>
      <c r="CG36" s="52" t="str">
        <f>IFERROR(VLOOKUP($B36,CG$2:$CN$5,MAX($BT$6:$CM$6)+2-CG$6,0)*CG$7,"")</f>
        <v/>
      </c>
      <c r="CH36" s="52" t="str">
        <f>IFERROR(VLOOKUP($B36,CH$2:$CN$5,MAX($BT$6:$CM$6)+2-CH$6,0)*CH$7,"")</f>
        <v/>
      </c>
      <c r="CI36" s="52" t="str">
        <f>IFERROR(VLOOKUP($B36,CI$2:$CN$5,MAX($BT$6:$CM$6)+2-CI$6,0)*CI$7,"")</f>
        <v/>
      </c>
      <c r="CJ36" s="52" t="str">
        <f>IFERROR(VLOOKUP($B36,CJ$2:$CN$5,MAX($BT$6:$CM$6)+2-CJ$6,0)*CJ$7,"")</f>
        <v/>
      </c>
      <c r="CK36" s="52" t="str">
        <f>IFERROR(VLOOKUP($B36,CK$2:$CN$5,MAX($BT$6:$CM$6)+2-CK$6,0)*CK$7,"")</f>
        <v/>
      </c>
      <c r="CL36" s="52" t="str">
        <f>IFERROR(VLOOKUP($B36,CL$2:$CN$5,MAX($BT$6:$CM$6)+2-CL$6,0)*CL$7,"")</f>
        <v/>
      </c>
      <c r="CM36" s="52" t="str">
        <f>IFERROR(VLOOKUP($B36,CM$2:$CN$5,MAX($BT$6:$CM$6)+2-CM$6,0)*CM$7,"")</f>
        <v/>
      </c>
      <c r="CP36" s="53"/>
      <c r="CQ36" s="54" t="str">
        <f>IFERROR(VLOOKUP($B36,BT$49:$CN$58,MAX($CQ$6:$DJ$6)+2-CQ$6,0)*CQ$7,"")</f>
        <v/>
      </c>
      <c r="CR36" s="54" t="str">
        <f>IFERROR(VLOOKUP($B36,BU$49:$CN$58,MAX($CQ$6:$DJ$6)+2-CR$6,0)*CR$7,"")</f>
        <v/>
      </c>
      <c r="CS36" s="54" t="str">
        <f>IFERROR(VLOOKUP($B36,BV$49:$CN$58,MAX($CQ$6:$DJ$6)+2-CS$6,0)*CS$7,"")</f>
        <v/>
      </c>
      <c r="CT36" s="54" t="str">
        <f>IFERROR(VLOOKUP($B36,BW$49:$CN$58,MAX($CQ$6:$DJ$6)+2-CT$6,0)*CT$7,"")</f>
        <v/>
      </c>
      <c r="CU36" s="54" t="str">
        <f>IFERROR(VLOOKUP($B36,BX$49:$CN$58,MAX($CQ$6:$DJ$6)+2-CU$6,0)*CU$7,"")</f>
        <v/>
      </c>
      <c r="CV36" s="54" t="str">
        <f>IFERROR(VLOOKUP($B36,BY$49:$CN$58,MAX($CQ$6:$DJ$6)+2-CV$6,0)*CV$7,"")</f>
        <v/>
      </c>
      <c r="CW36" s="54" t="str">
        <f>IFERROR(VLOOKUP($B36,BZ$49:$CN$58,MAX($CQ$6:$DJ$6)+2-CW$6,0)*CW$7,"")</f>
        <v/>
      </c>
      <c r="CX36" s="54" t="str">
        <f>IFERROR(VLOOKUP($B36,CA$49:$CN$58,MAX($CQ$6:$DJ$6)+2-CX$6,0)*CX$7,"")</f>
        <v/>
      </c>
      <c r="CY36" s="54" t="str">
        <f>IFERROR(VLOOKUP($B36,CB$49:$CN$58,MAX($CQ$6:$DJ$6)+2-CY$6,0)*CY$7,"")</f>
        <v/>
      </c>
      <c r="CZ36" s="54" t="str">
        <f>IFERROR(VLOOKUP($B36,CC$49:$CN$58,MAX($CQ$6:$DJ$6)+2-CZ$6,0)*CZ$7,"")</f>
        <v/>
      </c>
      <c r="DA36" s="54" t="str">
        <f>IFERROR(VLOOKUP($B36,CD$49:$CN$58,MAX($CQ$6:$DJ$6)+2-DA$6,0)*DA$7,"")</f>
        <v/>
      </c>
      <c r="DB36" s="54" t="str">
        <f>IFERROR(VLOOKUP($B36,CE$49:$CN$58,MAX($CQ$6:$DJ$6)+2-DB$6,0)*DB$7,"")</f>
        <v/>
      </c>
      <c r="DC36" s="54" t="str">
        <f>IFERROR(VLOOKUP($B36,CF$49:$CN$58,MAX($CQ$6:$DJ$6)+2-DC$6,0)*DC$7,"")</f>
        <v/>
      </c>
      <c r="DD36" s="54" t="str">
        <f>IFERROR(VLOOKUP($B36,CG$49:$CN$58,MAX($CQ$6:$DJ$6)+2-DD$6,0)*DD$7,"")</f>
        <v/>
      </c>
      <c r="DE36" s="54" t="str">
        <f>IFERROR(VLOOKUP($B36,CH$49:$CN$58,MAX($CQ$6:$DJ$6)+2-DE$6,0)*DE$7,"")</f>
        <v/>
      </c>
      <c r="DF36" s="54" t="str">
        <f>IFERROR(VLOOKUP($B36,CI$49:$CN$58,MAX($CQ$6:$DJ$6)+2-DF$6,0)*DF$7,"")</f>
        <v/>
      </c>
      <c r="DG36" s="54" t="str">
        <f>IFERROR(VLOOKUP($B36,CJ$49:$CN$58,MAX($CQ$6:$DJ$6)+2-DG$6,0)*DG$7,"")</f>
        <v/>
      </c>
      <c r="DH36" s="54" t="str">
        <f>IFERROR(VLOOKUP($B36,CK$49:$CN$58,MAX($CQ$6:$DJ$6)+2-DH$6,0)*DH$7,"")</f>
        <v/>
      </c>
      <c r="DI36" s="54" t="str">
        <f>IFERROR(VLOOKUP($B36,CL$49:$CN$58,MAX($CQ$6:$DJ$6)+2-DI$6,0)*DI$7,"")</f>
        <v/>
      </c>
      <c r="DJ36" s="54" t="str">
        <f>IFERROR(VLOOKUP($B36,CM$49:$CN$58,MAX($CQ$6:$DJ$6)+2-DJ$6,0)*DJ$7,"")</f>
        <v/>
      </c>
      <c r="DK36" s="55">
        <f t="shared" si="18"/>
        <v>0</v>
      </c>
      <c r="DM36" s="56" t="str">
        <f>IFERROR(VLOOKUP($B36,BT$60:$CN$69,MAX($BT$6:$CM$6)+2-DM$6,0)*DM$7,"")</f>
        <v/>
      </c>
      <c r="DN36" s="56" t="str">
        <f>IFERROR(VLOOKUP($B36,BU$60:$CN$69,MAX($BT$6:$CM$6)+2-DN$6,0)*DN$7,"")</f>
        <v/>
      </c>
      <c r="DO36" s="56" t="str">
        <f>IFERROR(VLOOKUP($B36,BV$60:$CN$69,MAX($BT$6:$CM$6)+2-DO$6,0)*DO$7,"")</f>
        <v/>
      </c>
      <c r="DP36" s="56" t="str">
        <f>IFERROR(VLOOKUP($B36,BW$60:$CN$69,MAX($BT$6:$CM$6)+2-DP$6,0)*DP$7,"")</f>
        <v/>
      </c>
      <c r="DQ36" s="56" t="str">
        <f>IFERROR(VLOOKUP($B36,BX$60:$CN$69,MAX($BT$6:$CM$6)+2-DQ$6,0)*DQ$7,"")</f>
        <v/>
      </c>
      <c r="DR36" s="56" t="str">
        <f>IFERROR(VLOOKUP($B36,BY$60:$CN$69,MAX($BT$6:$CM$6)+2-DR$6,0)*DR$7,"")</f>
        <v/>
      </c>
      <c r="DS36" s="56" t="str">
        <f>IFERROR(VLOOKUP($B36,BZ$60:$CN$69,MAX($BT$6:$CM$6)+2-DS$6,0)*DS$7,"")</f>
        <v/>
      </c>
      <c r="DT36" s="56" t="str">
        <f>IFERROR(VLOOKUP($B36,CA$60:$CN$69,MAX($BT$6:$CM$6)+2-DT$6,0)*DT$7,"")</f>
        <v/>
      </c>
      <c r="DU36" s="56" t="str">
        <f>IFERROR(VLOOKUP($B36,CB$60:$CN$69,MAX($BT$6:$CM$6)+2-DU$6,0)*DU$7,"")</f>
        <v/>
      </c>
      <c r="DV36" s="56" t="str">
        <f>IFERROR(VLOOKUP($B36,CC$60:$CN$69,MAX($BT$6:$CM$6)+2-DV$6,0)*DV$7,"")</f>
        <v/>
      </c>
      <c r="DW36" s="56" t="str">
        <f>IFERROR(VLOOKUP($B36,CD$60:$CN$69,MAX($BT$6:$CM$6)+2-DW$6,0)*DW$7,"")</f>
        <v/>
      </c>
      <c r="DX36" s="56" t="str">
        <f>IFERROR(VLOOKUP($B36,CE$60:$CN$69,MAX($BT$6:$CM$6)+2-DX$6,0)*DX$7,"")</f>
        <v/>
      </c>
      <c r="DY36" s="56" t="str">
        <f>IFERROR(VLOOKUP($B36,CF$60:$CN$69,MAX($BT$6:$CM$6)+2-DY$6,0)*DY$7,"")</f>
        <v/>
      </c>
      <c r="DZ36" s="56" t="str">
        <f>IFERROR(VLOOKUP($B36,CG$60:$CN$69,MAX($BT$6:$CM$6)+2-DZ$6,0)*DZ$7,"")</f>
        <v/>
      </c>
      <c r="EA36" s="56" t="str">
        <f>IFERROR(VLOOKUP($B36,CH$60:$CN$69,MAX($BT$6:$CM$6)+2-EA$6,0)*EA$7,"")</f>
        <v/>
      </c>
      <c r="EB36" s="56" t="str">
        <f>IFERROR(VLOOKUP($B36,CI$60:$CN$69,MAX($BT$6:$CM$6)+2-EB$6,0)*EB$7,"")</f>
        <v/>
      </c>
      <c r="EC36" s="56" t="str">
        <f>IFERROR(VLOOKUP($B36,CJ$60:$CN$69,MAX($BT$6:$CM$6)+2-EC$6,0)*EC$7,"")</f>
        <v/>
      </c>
      <c r="ED36" s="56" t="str">
        <f>IFERROR(VLOOKUP($B36,CK$60:$CN$69,MAX($BT$6:$CM$6)+2-ED$6,0)*ED$7,"")</f>
        <v/>
      </c>
      <c r="EE36" s="56" t="str">
        <f>IFERROR(VLOOKUP($B36,CL$60:$CN$69,MAX($BT$6:$CM$6)+2-EE$6,0)*EE$7,"")</f>
        <v/>
      </c>
      <c r="EF36" s="56" t="str">
        <f>IFERROR(VLOOKUP($B36,CM$60:$CN$69,MAX($BT$6:$CM$6)+2-EF$6,0)*EF$7,"")</f>
        <v/>
      </c>
      <c r="EG36" s="57">
        <f t="shared" si="19"/>
        <v>0</v>
      </c>
      <c r="EJ36" s="1">
        <v>29</v>
      </c>
      <c r="EL36" s="1">
        <v>29</v>
      </c>
      <c r="EN36" s="1">
        <v>29</v>
      </c>
      <c r="EP36" s="1">
        <v>29</v>
      </c>
    </row>
    <row r="37" spans="1:146" ht="18" hidden="1">
      <c r="A37" s="36" t="s">
        <v>56</v>
      </c>
      <c r="B37" s="68"/>
      <c r="C37" s="69"/>
      <c r="D37" s="70"/>
      <c r="E37" s="70"/>
      <c r="F37" s="71"/>
      <c r="G37" s="37"/>
      <c r="H37" s="43">
        <f t="shared" si="0"/>
        <v>0</v>
      </c>
      <c r="I37" s="43">
        <f t="shared" si="1"/>
        <v>0</v>
      </c>
      <c r="J37" s="43">
        <f t="shared" si="2"/>
        <v>0</v>
      </c>
      <c r="K37" s="43">
        <f t="shared" si="3"/>
        <v>0</v>
      </c>
      <c r="L37" s="43">
        <f t="shared" si="4"/>
        <v>0</v>
      </c>
      <c r="M37" s="43">
        <f t="shared" si="5"/>
        <v>0</v>
      </c>
      <c r="N37" s="43">
        <f t="shared" si="6"/>
        <v>0</v>
      </c>
      <c r="O37" s="44">
        <f t="shared" si="7"/>
        <v>0</v>
      </c>
      <c r="P37" s="45" t="str">
        <f t="shared" si="8"/>
        <v/>
      </c>
      <c r="Q37" s="45">
        <f t="shared" si="9"/>
        <v>0</v>
      </c>
      <c r="R37" s="46"/>
      <c r="S37" s="46" t="str">
        <f t="shared" si="10"/>
        <v/>
      </c>
      <c r="T37" s="46">
        <f t="shared" si="11"/>
        <v>0</v>
      </c>
      <c r="U37" s="47" t="str">
        <f>IFERROR(VLOOKUP($B37,U$3:$BN$5,MAX($U$6:$BM$6)+2-U$6,0),"")</f>
        <v/>
      </c>
      <c r="V37" s="47" t="str">
        <f>IFERROR(VLOOKUP($B37,V$3:$BN$5,MAX($U$6:$BM$6)+2-V$6,0),"")</f>
        <v/>
      </c>
      <c r="W37" s="47" t="str">
        <f>IFERROR(VLOOKUP($B37,W$3:$BN$5,MAX($U$6:$BM$6)+2-W$6,0),"")</f>
        <v/>
      </c>
      <c r="X37" s="47" t="str">
        <f>IFERROR(VLOOKUP($B37,X$3:$BN$5,MAX($U$6:$BM$6)+2-X$6,0),"")</f>
        <v/>
      </c>
      <c r="Y37" s="47" t="str">
        <f>IFERROR(VLOOKUP($B37,Y$3:$BN$5,MAX($U$6:$BM$6)+2-Y$6,0),"")</f>
        <v/>
      </c>
      <c r="Z37" s="47" t="str">
        <f>IFERROR(VLOOKUP($B37,Z$3:$BN$5,MAX($U$6:$BM$6)+2-Z$6,0),"")</f>
        <v/>
      </c>
      <c r="AA37" s="47" t="str">
        <f>IFERROR(VLOOKUP($B37,AA$3:$BN$5,MAX($U$6:$BM$6)+2-AA$6,0),"")</f>
        <v/>
      </c>
      <c r="AB37" s="47" t="str">
        <f>IFERROR(VLOOKUP($B37,AB$3:$BN$5,MAX($U$6:$BM$6)+2-AB$6,0),"")</f>
        <v/>
      </c>
      <c r="AC37" s="47" t="str">
        <f>IFERROR(VLOOKUP($B37,AC$3:$BN$5,MAX($U$6:$BM$6)+2-AC$6,0),"")</f>
        <v/>
      </c>
      <c r="AD37" s="47" t="str">
        <f>IFERROR(VLOOKUP($B37,AD$3:$BN$5,MAX($U$6:$BM$6)+2-AD$6,0),"")</f>
        <v/>
      </c>
      <c r="AE37" s="47" t="str">
        <f>IFERROR(VLOOKUP($B37,AE$3:$BN$5,MAX($U$6:$BM$6)+2-AE$6,0),"")</f>
        <v/>
      </c>
      <c r="AF37" s="47" t="str">
        <f>IFERROR(VLOOKUP($B37,AF$3:$BN$5,MAX($U$6:$BM$6)+2-AF$6,0),"")</f>
        <v/>
      </c>
      <c r="AG37" s="47" t="str">
        <f>IFERROR(VLOOKUP($B37,AG$3:$BN$5,MAX($U$6:$BM$6)+2-AG$6,0),"")</f>
        <v/>
      </c>
      <c r="AH37" s="47" t="str">
        <f>IFERROR(VLOOKUP($B37,AH$3:$BN$5,MAX($U$6:$BM$6)+2-AH$6,0),"")</f>
        <v/>
      </c>
      <c r="AI37" s="47" t="str">
        <f>IFERROR(VLOOKUP($B37,AI$3:$BN$5,MAX($U$6:$BM$6)+2-AI$6,0),"")</f>
        <v/>
      </c>
      <c r="AJ37" s="47" t="str">
        <f>IFERROR(VLOOKUP($B37,AJ$3:$BN$5,MAX($U$6:$BM$6)+2-AJ$6,0),"")</f>
        <v/>
      </c>
      <c r="AK37" s="47" t="str">
        <f>IFERROR(VLOOKUP($B37,AK$3:$BN$5,MAX($U$6:$BM$6)+2-AK$6,0),"")</f>
        <v/>
      </c>
      <c r="AL37" s="47" t="str">
        <f>IFERROR(VLOOKUP($B37,AL$3:$BN$5,MAX($U$6:$BM$6)+2-AL$6,0),"")</f>
        <v/>
      </c>
      <c r="AM37" s="47" t="str">
        <f>IFERROR(VLOOKUP($B37,AM$3:$BN$5,MAX($U$6:$BM$6)+2-AM$6,0),"")</f>
        <v/>
      </c>
      <c r="AN37" s="47" t="str">
        <f>IFERROR(VLOOKUP($B37,AN$3:$BN$5,MAX($U$6:$BM$6)+2-AN$6,0),"")</f>
        <v/>
      </c>
      <c r="AO37" s="47" t="str">
        <f>IFERROR(VLOOKUP($B37,AO$3:$BN$5,MAX($U$6:$BM$6)+2-AO$6,0),"")</f>
        <v/>
      </c>
      <c r="AP37" s="47" t="str">
        <f>IFERROR(VLOOKUP($B37,AP$3:$BN$5,MAX($U$6:$BM$6)+2-AP$6,0),"")</f>
        <v/>
      </c>
      <c r="AQ37" s="47" t="str">
        <f>IFERROR(VLOOKUP($B37,AQ$3:$BN$5,MAX($U$6:$BM$6)+2-AQ$6,0),"")</f>
        <v/>
      </c>
      <c r="AR37" s="47" t="str">
        <f>IFERROR(VLOOKUP($B37,AR$3:$BN$5,MAX($U$6:$BM$6)+2-AR$6,0),"")</f>
        <v/>
      </c>
      <c r="AS37" s="47" t="str">
        <f>IFERROR(VLOOKUP($B37,AS$3:$BN$5,MAX($U$6:$BM$6)+2-AS$6,0),"")</f>
        <v/>
      </c>
      <c r="AT37" s="47" t="str">
        <f>IFERROR(VLOOKUP($B37,AT$3:$BN$5,MAX($U$6:$BM$6)+2-AT$6,0),"")</f>
        <v/>
      </c>
      <c r="AU37" s="47" t="str">
        <f>IFERROR(VLOOKUP($B37,AU$3:$BN$5,MAX($U$6:$BM$6)+2-AU$6,0),"")</f>
        <v/>
      </c>
      <c r="AV37" s="47" t="str">
        <f>IFERROR(VLOOKUP($B37,AV$3:$BN$5,MAX($U$6:$BM$6)+2-AV$6,0),"")</f>
        <v/>
      </c>
      <c r="AW37" s="47" t="str">
        <f>IFERROR(VLOOKUP($B37,AW$3:$BN$5,MAX($U$6:$BM$6)+2-AW$6,0),"")</f>
        <v/>
      </c>
      <c r="AX37" s="47" t="str">
        <f>IFERROR(VLOOKUP($B37,AX$3:$BN$5,MAX($U$6:$BM$6)+2-AX$6,0),"")</f>
        <v/>
      </c>
      <c r="AY37" s="47" t="str">
        <f>IFERROR(VLOOKUP($B37,AY$3:$BN$5,MAX($U$6:$BM$6)+2-AY$6,0),"")</f>
        <v/>
      </c>
      <c r="AZ37" s="47" t="str">
        <f>IFERROR(VLOOKUP($B37,AZ$3:$BN$5,MAX($U$6:$BM$6)+2-AZ$6,0),"")</f>
        <v/>
      </c>
      <c r="BA37" s="47" t="str">
        <f>IFERROR(VLOOKUP($B37,BA$3:$BN$5,MAX($U$6:$BM$6)+2-BA$6,0),"")</f>
        <v/>
      </c>
      <c r="BB37" s="47" t="str">
        <f>IFERROR(VLOOKUP($B37,BB$3:$BN$5,MAX($U$6:$BM$6)+2-BB$6,0),"")</f>
        <v/>
      </c>
      <c r="BC37" s="47" t="str">
        <f>IFERROR(VLOOKUP($B37,BC$3:$BN$5,MAX($U$6:$BM$6)+2-BC$6,0),"")</f>
        <v/>
      </c>
      <c r="BD37" s="47" t="str">
        <f>IFERROR(VLOOKUP($B37,BD$3:$BN$5,MAX($U$6:$BM$6)+2-BD$6,0),"")</f>
        <v/>
      </c>
      <c r="BE37" s="47" t="str">
        <f>IFERROR(VLOOKUP($B37,BE$3:$BN$5,MAX($U$6:$BM$6)+2-BE$6,0),"")</f>
        <v/>
      </c>
      <c r="BF37" s="47" t="str">
        <f>IFERROR(VLOOKUP($B37,BF$3:$BN$5,MAX($U$6:$BM$6)+2-BF$6,0),"")</f>
        <v/>
      </c>
      <c r="BG37" s="47" t="str">
        <f>IFERROR(VLOOKUP($B37,BG$3:$BN$5,MAX($U$6:$BM$6)+2-BG$6,0),"")</f>
        <v/>
      </c>
      <c r="BH37" s="47" t="str">
        <f>IFERROR(VLOOKUP($B37,BH$3:$BN$5,MAX($U$6:$BM$6)+2-BH$6,0),"")</f>
        <v/>
      </c>
      <c r="BI37" s="47" t="str">
        <f>IFERROR(VLOOKUP($B37,BI$3:$BN$5,MAX($U$6:$BM$6)+2-BI$6,0),"")</f>
        <v/>
      </c>
      <c r="BJ37" s="47" t="str">
        <f>IFERROR(VLOOKUP($B37,BJ$3:$BN$5,MAX($U$6:$BM$6)+2-BJ$6,0),"")</f>
        <v/>
      </c>
      <c r="BK37" s="47" t="str">
        <f>IFERROR(VLOOKUP($B37,BK$3:$BN$5,MAX($U$6:$BM$6)+2-BK$6,0),"")</f>
        <v/>
      </c>
      <c r="BL37" s="47" t="str">
        <f>IFERROR(VLOOKUP($B37,BL$3:$BN$5,MAX($U$6:$BM$6)+2-BL$6,0),"")</f>
        <v/>
      </c>
      <c r="BM37" s="47" t="str">
        <f>IFERROR(VLOOKUP($B37,BM$3:$BN$5,MAX($U$6:$BM$6)+2-BM$6,0),"")</f>
        <v/>
      </c>
      <c r="BN37" s="46">
        <f t="shared" si="12"/>
        <v>0</v>
      </c>
      <c r="BO37" s="48" t="str">
        <f t="shared" si="13"/>
        <v/>
      </c>
      <c r="BP37" s="48" t="str">
        <f t="shared" si="14"/>
        <v/>
      </c>
      <c r="BQ37" s="49" t="str">
        <f t="shared" si="15"/>
        <v/>
      </c>
      <c r="BR37" s="50">
        <f t="shared" si="16"/>
        <v>0</v>
      </c>
      <c r="BS37" s="51">
        <f t="shared" si="17"/>
        <v>0</v>
      </c>
      <c r="BT37" s="52" t="str">
        <f>IFERROR(VLOOKUP($B37,BT$2:$CN$5,MAX($BT$6:$CM$6)+2-BT$6,0)*BT$7,"")</f>
        <v/>
      </c>
      <c r="BU37" s="52" t="str">
        <f>IFERROR(VLOOKUP($B37,BU$2:$CN$5,MAX($BT$6:$CM$6)+2-BU$6,0)*BU$7,"")</f>
        <v/>
      </c>
      <c r="BV37" s="52" t="str">
        <f>IFERROR(VLOOKUP($B37,BV$2:$CN$5,MAX($BT$6:$CM$6)+2-BV$6,0)*BV$7,"")</f>
        <v/>
      </c>
      <c r="BW37" s="52" t="str">
        <f>IFERROR(VLOOKUP($B37,BW$2:$CN$5,MAX($BT$6:$CM$6)+2-BW$6,0)*BW$7,"")</f>
        <v/>
      </c>
      <c r="BX37" s="52" t="str">
        <f>IFERROR(VLOOKUP($B37,BX$2:$CN$5,MAX($BT$6:$CM$6)+2-BX$6,0)*BX$7,"")</f>
        <v/>
      </c>
      <c r="BY37" s="52" t="str">
        <f>IFERROR(VLOOKUP($B37,BY$2:$CN$5,MAX($BT$6:$CM$6)+2-BY$6,0)*BY$7,"")</f>
        <v/>
      </c>
      <c r="BZ37" s="52" t="str">
        <f>IFERROR(VLOOKUP($B37,BZ$2:$CN$5,MAX($BT$6:$CM$6)+2-BZ$6,0)*BZ$7,"")</f>
        <v/>
      </c>
      <c r="CA37" s="52" t="str">
        <f>IFERROR(VLOOKUP($B37,CA$2:$CN$5,MAX($BT$6:$CM$6)+2-CA$6,0)*CA$7,"")</f>
        <v/>
      </c>
      <c r="CB37" s="52" t="str">
        <f>IFERROR(VLOOKUP($B37,CB$2:$CN$5,MAX($BT$6:$CM$6)+2-CB$6,0)*CB$7,"")</f>
        <v/>
      </c>
      <c r="CC37" s="52" t="str">
        <f>IFERROR(VLOOKUP($B37,CC$2:$CN$5,MAX($BT$6:$CM$6)+2-CC$6,0)*CC$7,"")</f>
        <v/>
      </c>
      <c r="CD37" s="52" t="str">
        <f>IFERROR(VLOOKUP($B37,CD$2:$CN$5,MAX($BT$6:$CM$6)+2-CD$6,0)*CD$7,"")</f>
        <v/>
      </c>
      <c r="CE37" s="52" t="str">
        <f>IFERROR(VLOOKUP($B37,CE$2:$CN$5,MAX($BT$6:$CM$6)+2-CE$6,0)*CE$7,"")</f>
        <v/>
      </c>
      <c r="CF37" s="52" t="str">
        <f>IFERROR(VLOOKUP($B37,CF$2:$CN$5,MAX($BT$6:$CM$6)+2-CF$6,0)*CF$7,"")</f>
        <v/>
      </c>
      <c r="CG37" s="52" t="str">
        <f>IFERROR(VLOOKUP($B37,CG$2:$CN$5,MAX($BT$6:$CM$6)+2-CG$6,0)*CG$7,"")</f>
        <v/>
      </c>
      <c r="CH37" s="52" t="str">
        <f>IFERROR(VLOOKUP($B37,CH$2:$CN$5,MAX($BT$6:$CM$6)+2-CH$6,0)*CH$7,"")</f>
        <v/>
      </c>
      <c r="CI37" s="52" t="str">
        <f>IFERROR(VLOOKUP($B37,CI$2:$CN$5,MAX($BT$6:$CM$6)+2-CI$6,0)*CI$7,"")</f>
        <v/>
      </c>
      <c r="CJ37" s="52" t="str">
        <f>IFERROR(VLOOKUP($B37,CJ$2:$CN$5,MAX($BT$6:$CM$6)+2-CJ$6,0)*CJ$7,"")</f>
        <v/>
      </c>
      <c r="CK37" s="52" t="str">
        <f>IFERROR(VLOOKUP($B37,CK$2:$CN$5,MAX($BT$6:$CM$6)+2-CK$6,0)*CK$7,"")</f>
        <v/>
      </c>
      <c r="CL37" s="52" t="str">
        <f>IFERROR(VLOOKUP($B37,CL$2:$CN$5,MAX($BT$6:$CM$6)+2-CL$6,0)*CL$7,"")</f>
        <v/>
      </c>
      <c r="CM37" s="52" t="str">
        <f>IFERROR(VLOOKUP($B37,CM$2:$CN$5,MAX($BT$6:$CM$6)+2-CM$6,0)*CM$7,"")</f>
        <v/>
      </c>
      <c r="CP37" s="53"/>
      <c r="CQ37" s="54" t="str">
        <f>IFERROR(VLOOKUP($B37,BT$49:$CN$58,MAX($CQ$6:$DJ$6)+2-CQ$6,0)*CQ$7,"")</f>
        <v/>
      </c>
      <c r="CR37" s="54" t="str">
        <f>IFERROR(VLOOKUP($B37,BU$49:$CN$58,MAX($CQ$6:$DJ$6)+2-CR$6,0)*CR$7,"")</f>
        <v/>
      </c>
      <c r="CS37" s="54" t="str">
        <f>IFERROR(VLOOKUP($B37,BV$49:$CN$58,MAX($CQ$6:$DJ$6)+2-CS$6,0)*CS$7,"")</f>
        <v/>
      </c>
      <c r="CT37" s="54" t="str">
        <f>IFERROR(VLOOKUP($B37,BW$49:$CN$58,MAX($CQ$6:$DJ$6)+2-CT$6,0)*CT$7,"")</f>
        <v/>
      </c>
      <c r="CU37" s="54" t="str">
        <f>IFERROR(VLOOKUP($B37,BX$49:$CN$58,MAX($CQ$6:$DJ$6)+2-CU$6,0)*CU$7,"")</f>
        <v/>
      </c>
      <c r="CV37" s="54" t="str">
        <f>IFERROR(VLOOKUP($B37,BY$49:$CN$58,MAX($CQ$6:$DJ$6)+2-CV$6,0)*CV$7,"")</f>
        <v/>
      </c>
      <c r="CW37" s="54" t="str">
        <f>IFERROR(VLOOKUP($B37,BZ$49:$CN$58,MAX($CQ$6:$DJ$6)+2-CW$6,0)*CW$7,"")</f>
        <v/>
      </c>
      <c r="CX37" s="54" t="str">
        <f>IFERROR(VLOOKUP($B37,CA$49:$CN$58,MAX($CQ$6:$DJ$6)+2-CX$6,0)*CX$7,"")</f>
        <v/>
      </c>
      <c r="CY37" s="54" t="str">
        <f>IFERROR(VLOOKUP($B37,CB$49:$CN$58,MAX($CQ$6:$DJ$6)+2-CY$6,0)*CY$7,"")</f>
        <v/>
      </c>
      <c r="CZ37" s="54" t="str">
        <f>IFERROR(VLOOKUP($B37,CC$49:$CN$58,MAX($CQ$6:$DJ$6)+2-CZ$6,0)*CZ$7,"")</f>
        <v/>
      </c>
      <c r="DA37" s="54" t="str">
        <f>IFERROR(VLOOKUP($B37,CD$49:$CN$58,MAX($CQ$6:$DJ$6)+2-DA$6,0)*DA$7,"")</f>
        <v/>
      </c>
      <c r="DB37" s="54" t="str">
        <f>IFERROR(VLOOKUP($B37,CE$49:$CN$58,MAX($CQ$6:$DJ$6)+2-DB$6,0)*DB$7,"")</f>
        <v/>
      </c>
      <c r="DC37" s="54" t="str">
        <f>IFERROR(VLOOKUP($B37,CF$49:$CN$58,MAX($CQ$6:$DJ$6)+2-DC$6,0)*DC$7,"")</f>
        <v/>
      </c>
      <c r="DD37" s="54" t="str">
        <f>IFERROR(VLOOKUP($B37,CG$49:$CN$58,MAX($CQ$6:$DJ$6)+2-DD$6,0)*DD$7,"")</f>
        <v/>
      </c>
      <c r="DE37" s="54" t="str">
        <f>IFERROR(VLOOKUP($B37,CH$49:$CN$58,MAX($CQ$6:$DJ$6)+2-DE$6,0)*DE$7,"")</f>
        <v/>
      </c>
      <c r="DF37" s="54" t="str">
        <f>IFERROR(VLOOKUP($B37,CI$49:$CN$58,MAX($CQ$6:$DJ$6)+2-DF$6,0)*DF$7,"")</f>
        <v/>
      </c>
      <c r="DG37" s="54" t="str">
        <f>IFERROR(VLOOKUP($B37,CJ$49:$CN$58,MAX($CQ$6:$DJ$6)+2-DG$6,0)*DG$7,"")</f>
        <v/>
      </c>
      <c r="DH37" s="54" t="str">
        <f>IFERROR(VLOOKUP($B37,CK$49:$CN$58,MAX($CQ$6:$DJ$6)+2-DH$6,0)*DH$7,"")</f>
        <v/>
      </c>
      <c r="DI37" s="54" t="str">
        <f>IFERROR(VLOOKUP($B37,CL$49:$CN$58,MAX($CQ$6:$DJ$6)+2-DI$6,0)*DI$7,"")</f>
        <v/>
      </c>
      <c r="DJ37" s="54" t="str">
        <f>IFERROR(VLOOKUP($B37,CM$49:$CN$58,MAX($CQ$6:$DJ$6)+2-DJ$6,0)*DJ$7,"")</f>
        <v/>
      </c>
      <c r="DK37" s="55">
        <f t="shared" si="18"/>
        <v>0</v>
      </c>
      <c r="DM37" s="56" t="str">
        <f>IFERROR(VLOOKUP($B37,BT$60:$CN$69,MAX($BT$6:$CM$6)+2-DM$6,0)*DM$7,"")</f>
        <v/>
      </c>
      <c r="DN37" s="56" t="str">
        <f>IFERROR(VLOOKUP($B37,BU$60:$CN$69,MAX($BT$6:$CM$6)+2-DN$6,0)*DN$7,"")</f>
        <v/>
      </c>
      <c r="DO37" s="56" t="str">
        <f>IFERROR(VLOOKUP($B37,BV$60:$CN$69,MAX($BT$6:$CM$6)+2-DO$6,0)*DO$7,"")</f>
        <v/>
      </c>
      <c r="DP37" s="56" t="str">
        <f>IFERROR(VLOOKUP($B37,BW$60:$CN$69,MAX($BT$6:$CM$6)+2-DP$6,0)*DP$7,"")</f>
        <v/>
      </c>
      <c r="DQ37" s="56" t="str">
        <f>IFERROR(VLOOKUP($B37,BX$60:$CN$69,MAX($BT$6:$CM$6)+2-DQ$6,0)*DQ$7,"")</f>
        <v/>
      </c>
      <c r="DR37" s="56" t="str">
        <f>IFERROR(VLOOKUP($B37,BY$60:$CN$69,MAX($BT$6:$CM$6)+2-DR$6,0)*DR$7,"")</f>
        <v/>
      </c>
      <c r="DS37" s="56" t="str">
        <f>IFERROR(VLOOKUP($B37,BZ$60:$CN$69,MAX($BT$6:$CM$6)+2-DS$6,0)*DS$7,"")</f>
        <v/>
      </c>
      <c r="DT37" s="56" t="str">
        <f>IFERROR(VLOOKUP($B37,CA$60:$CN$69,MAX($BT$6:$CM$6)+2-DT$6,0)*DT$7,"")</f>
        <v/>
      </c>
      <c r="DU37" s="56" t="str">
        <f>IFERROR(VLOOKUP($B37,CB$60:$CN$69,MAX($BT$6:$CM$6)+2-DU$6,0)*DU$7,"")</f>
        <v/>
      </c>
      <c r="DV37" s="56" t="str">
        <f>IFERROR(VLOOKUP($B37,CC$60:$CN$69,MAX($BT$6:$CM$6)+2-DV$6,0)*DV$7,"")</f>
        <v/>
      </c>
      <c r="DW37" s="56" t="str">
        <f>IFERROR(VLOOKUP($B37,CD$60:$CN$69,MAX($BT$6:$CM$6)+2-DW$6,0)*DW$7,"")</f>
        <v/>
      </c>
      <c r="DX37" s="56" t="str">
        <f>IFERROR(VLOOKUP($B37,CE$60:$CN$69,MAX($BT$6:$CM$6)+2-DX$6,0)*DX$7,"")</f>
        <v/>
      </c>
      <c r="DY37" s="56" t="str">
        <f>IFERROR(VLOOKUP($B37,CF$60:$CN$69,MAX($BT$6:$CM$6)+2-DY$6,0)*DY$7,"")</f>
        <v/>
      </c>
      <c r="DZ37" s="56" t="str">
        <f>IFERROR(VLOOKUP($B37,CG$60:$CN$69,MAX($BT$6:$CM$6)+2-DZ$6,0)*DZ$7,"")</f>
        <v/>
      </c>
      <c r="EA37" s="56" t="str">
        <f>IFERROR(VLOOKUP($B37,CH$60:$CN$69,MAX($BT$6:$CM$6)+2-EA$6,0)*EA$7,"")</f>
        <v/>
      </c>
      <c r="EB37" s="56" t="str">
        <f>IFERROR(VLOOKUP($B37,CI$60:$CN$69,MAX($BT$6:$CM$6)+2-EB$6,0)*EB$7,"")</f>
        <v/>
      </c>
      <c r="EC37" s="56" t="str">
        <f>IFERROR(VLOOKUP($B37,CJ$60:$CN$69,MAX($BT$6:$CM$6)+2-EC$6,0)*EC$7,"")</f>
        <v/>
      </c>
      <c r="ED37" s="56" t="str">
        <f>IFERROR(VLOOKUP($B37,CK$60:$CN$69,MAX($BT$6:$CM$6)+2-ED$6,0)*ED$7,"")</f>
        <v/>
      </c>
      <c r="EE37" s="56" t="str">
        <f>IFERROR(VLOOKUP($B37,CL$60:$CN$69,MAX($BT$6:$CM$6)+2-EE$6,0)*EE$7,"")</f>
        <v/>
      </c>
      <c r="EF37" s="56" t="str">
        <f>IFERROR(VLOOKUP($B37,CM$60:$CN$69,MAX($BT$6:$CM$6)+2-EF$6,0)*EF$7,"")</f>
        <v/>
      </c>
      <c r="EG37" s="57">
        <f t="shared" si="19"/>
        <v>0</v>
      </c>
      <c r="EJ37" s="1">
        <v>30</v>
      </c>
      <c r="EL37" s="1">
        <v>30</v>
      </c>
      <c r="EN37" s="1">
        <v>30</v>
      </c>
      <c r="EP37" s="1">
        <v>30</v>
      </c>
    </row>
    <row r="38" spans="1:146" ht="18" hidden="1">
      <c r="A38" s="36" t="s">
        <v>57</v>
      </c>
      <c r="B38" s="68"/>
      <c r="C38" s="69"/>
      <c r="D38" s="70"/>
      <c r="E38" s="70"/>
      <c r="F38" s="71"/>
      <c r="G38" s="37"/>
      <c r="H38" s="43">
        <f t="shared" si="0"/>
        <v>0</v>
      </c>
      <c r="I38" s="43">
        <f t="shared" si="1"/>
        <v>0</v>
      </c>
      <c r="J38" s="43">
        <f t="shared" si="2"/>
        <v>0</v>
      </c>
      <c r="K38" s="43">
        <f t="shared" si="3"/>
        <v>0</v>
      </c>
      <c r="L38" s="43">
        <f t="shared" si="4"/>
        <v>0</v>
      </c>
      <c r="M38" s="43">
        <f t="shared" si="5"/>
        <v>0</v>
      </c>
      <c r="N38" s="43">
        <f t="shared" si="6"/>
        <v>0</v>
      </c>
      <c r="O38" s="44">
        <f t="shared" si="7"/>
        <v>0</v>
      </c>
      <c r="P38" s="45" t="str">
        <f t="shared" si="8"/>
        <v/>
      </c>
      <c r="Q38" s="45">
        <f t="shared" si="9"/>
        <v>0</v>
      </c>
      <c r="R38" s="46"/>
      <c r="S38" s="46" t="str">
        <f t="shared" si="10"/>
        <v/>
      </c>
      <c r="T38" s="46">
        <f t="shared" si="11"/>
        <v>0</v>
      </c>
      <c r="U38" s="47" t="str">
        <f>IFERROR(VLOOKUP($B38,U$3:$BN$5,MAX($U$6:$BM$6)+2-U$6,0),"")</f>
        <v/>
      </c>
      <c r="V38" s="47" t="str">
        <f>IFERROR(VLOOKUP($B38,V$3:$BN$5,MAX($U$6:$BM$6)+2-V$6,0),"")</f>
        <v/>
      </c>
      <c r="W38" s="47" t="str">
        <f>IFERROR(VLOOKUP($B38,W$3:$BN$5,MAX($U$6:$BM$6)+2-W$6,0),"")</f>
        <v/>
      </c>
      <c r="X38" s="47" t="str">
        <f>IFERROR(VLOOKUP($B38,X$3:$BN$5,MAX($U$6:$BM$6)+2-X$6,0),"")</f>
        <v/>
      </c>
      <c r="Y38" s="47" t="str">
        <f>IFERROR(VLOOKUP($B38,Y$3:$BN$5,MAX($U$6:$BM$6)+2-Y$6,0),"")</f>
        <v/>
      </c>
      <c r="Z38" s="47" t="str">
        <f>IFERROR(VLOOKUP($B38,Z$3:$BN$5,MAX($U$6:$BM$6)+2-Z$6,0),"")</f>
        <v/>
      </c>
      <c r="AA38" s="47" t="str">
        <f>IFERROR(VLOOKUP($B38,AA$3:$BN$5,MAX($U$6:$BM$6)+2-AA$6,0),"")</f>
        <v/>
      </c>
      <c r="AB38" s="47" t="str">
        <f>IFERROR(VLOOKUP($B38,AB$3:$BN$5,MAX($U$6:$BM$6)+2-AB$6,0),"")</f>
        <v/>
      </c>
      <c r="AC38" s="47" t="str">
        <f>IFERROR(VLOOKUP($B38,AC$3:$BN$5,MAX($U$6:$BM$6)+2-AC$6,0),"")</f>
        <v/>
      </c>
      <c r="AD38" s="47" t="str">
        <f>IFERROR(VLOOKUP($B38,AD$3:$BN$5,MAX($U$6:$BM$6)+2-AD$6,0),"")</f>
        <v/>
      </c>
      <c r="AE38" s="47" t="str">
        <f>IFERROR(VLOOKUP($B38,AE$3:$BN$5,MAX($U$6:$BM$6)+2-AE$6,0),"")</f>
        <v/>
      </c>
      <c r="AF38" s="47" t="str">
        <f>IFERROR(VLOOKUP($B38,AF$3:$BN$5,MAX($U$6:$BM$6)+2-AF$6,0),"")</f>
        <v/>
      </c>
      <c r="AG38" s="47" t="str">
        <f>IFERROR(VLOOKUP($B38,AG$3:$BN$5,MAX($U$6:$BM$6)+2-AG$6,0),"")</f>
        <v/>
      </c>
      <c r="AH38" s="47" t="str">
        <f>IFERROR(VLOOKUP($B38,AH$3:$BN$5,MAX($U$6:$BM$6)+2-AH$6,0),"")</f>
        <v/>
      </c>
      <c r="AI38" s="47" t="str">
        <f>IFERROR(VLOOKUP($B38,AI$3:$BN$5,MAX($U$6:$BM$6)+2-AI$6,0),"")</f>
        <v/>
      </c>
      <c r="AJ38" s="47" t="str">
        <f>IFERROR(VLOOKUP($B38,AJ$3:$BN$5,MAX($U$6:$BM$6)+2-AJ$6,0),"")</f>
        <v/>
      </c>
      <c r="AK38" s="47" t="str">
        <f>IFERROR(VLOOKUP($B38,AK$3:$BN$5,MAX($U$6:$BM$6)+2-AK$6,0),"")</f>
        <v/>
      </c>
      <c r="AL38" s="47" t="str">
        <f>IFERROR(VLOOKUP($B38,AL$3:$BN$5,MAX($U$6:$BM$6)+2-AL$6,0),"")</f>
        <v/>
      </c>
      <c r="AM38" s="47" t="str">
        <f>IFERROR(VLOOKUP($B38,AM$3:$BN$5,MAX($U$6:$BM$6)+2-AM$6,0),"")</f>
        <v/>
      </c>
      <c r="AN38" s="47" t="str">
        <f>IFERROR(VLOOKUP($B38,AN$3:$BN$5,MAX($U$6:$BM$6)+2-AN$6,0),"")</f>
        <v/>
      </c>
      <c r="AO38" s="47" t="str">
        <f>IFERROR(VLOOKUP($B38,AO$3:$BN$5,MAX($U$6:$BM$6)+2-AO$6,0),"")</f>
        <v/>
      </c>
      <c r="AP38" s="47" t="str">
        <f>IFERROR(VLOOKUP($B38,AP$3:$BN$5,MAX($U$6:$BM$6)+2-AP$6,0),"")</f>
        <v/>
      </c>
      <c r="AQ38" s="47" t="str">
        <f>IFERROR(VLOOKUP($B38,AQ$3:$BN$5,MAX($U$6:$BM$6)+2-AQ$6,0),"")</f>
        <v/>
      </c>
      <c r="AR38" s="47" t="str">
        <f>IFERROR(VLOOKUP($B38,AR$3:$BN$5,MAX($U$6:$BM$6)+2-AR$6,0),"")</f>
        <v/>
      </c>
      <c r="AS38" s="47" t="str">
        <f>IFERROR(VLOOKUP($B38,AS$3:$BN$5,MAX($U$6:$BM$6)+2-AS$6,0),"")</f>
        <v/>
      </c>
      <c r="AT38" s="47" t="str">
        <f>IFERROR(VLOOKUP($B38,AT$3:$BN$5,MAX($U$6:$BM$6)+2-AT$6,0),"")</f>
        <v/>
      </c>
      <c r="AU38" s="47" t="str">
        <f>IFERROR(VLOOKUP($B38,AU$3:$BN$5,MAX($U$6:$BM$6)+2-AU$6,0),"")</f>
        <v/>
      </c>
      <c r="AV38" s="47" t="str">
        <f>IFERROR(VLOOKUP($B38,AV$3:$BN$5,MAX($U$6:$BM$6)+2-AV$6,0),"")</f>
        <v/>
      </c>
      <c r="AW38" s="47" t="str">
        <f>IFERROR(VLOOKUP($B38,AW$3:$BN$5,MAX($U$6:$BM$6)+2-AW$6,0),"")</f>
        <v/>
      </c>
      <c r="AX38" s="47" t="str">
        <f>IFERROR(VLOOKUP($B38,AX$3:$BN$5,MAX($U$6:$BM$6)+2-AX$6,0),"")</f>
        <v/>
      </c>
      <c r="AY38" s="47" t="str">
        <f>IFERROR(VLOOKUP($B38,AY$3:$BN$5,MAX($U$6:$BM$6)+2-AY$6,0),"")</f>
        <v/>
      </c>
      <c r="AZ38" s="47" t="str">
        <f>IFERROR(VLOOKUP($B38,AZ$3:$BN$5,MAX($U$6:$BM$6)+2-AZ$6,0),"")</f>
        <v/>
      </c>
      <c r="BA38" s="47" t="str">
        <f>IFERROR(VLOOKUP($B38,BA$3:$BN$5,MAX($U$6:$BM$6)+2-BA$6,0),"")</f>
        <v/>
      </c>
      <c r="BB38" s="47" t="str">
        <f>IFERROR(VLOOKUP($B38,BB$3:$BN$5,MAX($U$6:$BM$6)+2-BB$6,0),"")</f>
        <v/>
      </c>
      <c r="BC38" s="47" t="str">
        <f>IFERROR(VLOOKUP($B38,BC$3:$BN$5,MAX($U$6:$BM$6)+2-BC$6,0),"")</f>
        <v/>
      </c>
      <c r="BD38" s="47" t="str">
        <f>IFERROR(VLOOKUP($B38,BD$3:$BN$5,MAX($U$6:$BM$6)+2-BD$6,0),"")</f>
        <v/>
      </c>
      <c r="BE38" s="47" t="str">
        <f>IFERROR(VLOOKUP($B38,BE$3:$BN$5,MAX($U$6:$BM$6)+2-BE$6,0),"")</f>
        <v/>
      </c>
      <c r="BF38" s="47" t="str">
        <f>IFERROR(VLOOKUP($B38,BF$3:$BN$5,MAX($U$6:$BM$6)+2-BF$6,0),"")</f>
        <v/>
      </c>
      <c r="BG38" s="47" t="str">
        <f>IFERROR(VLOOKUP($B38,BG$3:$BN$5,MAX($U$6:$BM$6)+2-BG$6,0),"")</f>
        <v/>
      </c>
      <c r="BH38" s="47" t="str">
        <f>IFERROR(VLOOKUP($B38,BH$3:$BN$5,MAX($U$6:$BM$6)+2-BH$6,0),"")</f>
        <v/>
      </c>
      <c r="BI38" s="47" t="str">
        <f>IFERROR(VLOOKUP($B38,BI$3:$BN$5,MAX($U$6:$BM$6)+2-BI$6,0),"")</f>
        <v/>
      </c>
      <c r="BJ38" s="47" t="str">
        <f>IFERROR(VLOOKUP($B38,BJ$3:$BN$5,MAX($U$6:$BM$6)+2-BJ$6,0),"")</f>
        <v/>
      </c>
      <c r="BK38" s="47" t="str">
        <f>IFERROR(VLOOKUP($B38,BK$3:$BN$5,MAX($U$6:$BM$6)+2-BK$6,0),"")</f>
        <v/>
      </c>
      <c r="BL38" s="47" t="str">
        <f>IFERROR(VLOOKUP($B38,BL$3:$BN$5,MAX($U$6:$BM$6)+2-BL$6,0),"")</f>
        <v/>
      </c>
      <c r="BM38" s="47" t="str">
        <f>IFERROR(VLOOKUP($B38,BM$3:$BN$5,MAX($U$6:$BM$6)+2-BM$6,0),"")</f>
        <v/>
      </c>
      <c r="BN38" s="46">
        <f t="shared" si="12"/>
        <v>0</v>
      </c>
      <c r="BO38" s="48" t="str">
        <f t="shared" si="13"/>
        <v/>
      </c>
      <c r="BP38" s="48" t="str">
        <f t="shared" si="14"/>
        <v/>
      </c>
      <c r="BQ38" s="49" t="str">
        <f t="shared" si="15"/>
        <v/>
      </c>
      <c r="BR38" s="50">
        <f t="shared" si="16"/>
        <v>0</v>
      </c>
      <c r="BS38" s="51">
        <f t="shared" si="17"/>
        <v>0</v>
      </c>
      <c r="BT38" s="52" t="str">
        <f>IFERROR(VLOOKUP($B38,BT$2:$CN$5,MAX($BT$6:$CM$6)+2-BT$6,0)*BT$7,"")</f>
        <v/>
      </c>
      <c r="BU38" s="52" t="str">
        <f>IFERROR(VLOOKUP($B38,BU$2:$CN$5,MAX($BT$6:$CM$6)+2-BU$6,0)*BU$7,"")</f>
        <v/>
      </c>
      <c r="BV38" s="52" t="str">
        <f>IFERROR(VLOOKUP($B38,BV$2:$CN$5,MAX($BT$6:$CM$6)+2-BV$6,0)*BV$7,"")</f>
        <v/>
      </c>
      <c r="BW38" s="52" t="str">
        <f>IFERROR(VLOOKUP($B38,BW$2:$CN$5,MAX($BT$6:$CM$6)+2-BW$6,0)*BW$7,"")</f>
        <v/>
      </c>
      <c r="BX38" s="52" t="str">
        <f>IFERROR(VLOOKUP($B38,BX$2:$CN$5,MAX($BT$6:$CM$6)+2-BX$6,0)*BX$7,"")</f>
        <v/>
      </c>
      <c r="BY38" s="52" t="str">
        <f>IFERROR(VLOOKUP($B38,BY$2:$CN$5,MAX($BT$6:$CM$6)+2-BY$6,0)*BY$7,"")</f>
        <v/>
      </c>
      <c r="BZ38" s="52" t="str">
        <f>IFERROR(VLOOKUP($B38,BZ$2:$CN$5,MAX($BT$6:$CM$6)+2-BZ$6,0)*BZ$7,"")</f>
        <v/>
      </c>
      <c r="CA38" s="52" t="str">
        <f>IFERROR(VLOOKUP($B38,CA$2:$CN$5,MAX($BT$6:$CM$6)+2-CA$6,0)*CA$7,"")</f>
        <v/>
      </c>
      <c r="CB38" s="52" t="str">
        <f>IFERROR(VLOOKUP($B38,CB$2:$CN$5,MAX($BT$6:$CM$6)+2-CB$6,0)*CB$7,"")</f>
        <v/>
      </c>
      <c r="CC38" s="52" t="str">
        <f>IFERROR(VLOOKUP($B38,CC$2:$CN$5,MAX($BT$6:$CM$6)+2-CC$6,0)*CC$7,"")</f>
        <v/>
      </c>
      <c r="CD38" s="52" t="str">
        <f>IFERROR(VLOOKUP($B38,CD$2:$CN$5,MAX($BT$6:$CM$6)+2-CD$6,0)*CD$7,"")</f>
        <v/>
      </c>
      <c r="CE38" s="52" t="str">
        <f>IFERROR(VLOOKUP($B38,CE$2:$CN$5,MAX($BT$6:$CM$6)+2-CE$6,0)*CE$7,"")</f>
        <v/>
      </c>
      <c r="CF38" s="52" t="str">
        <f>IFERROR(VLOOKUP($B38,CF$2:$CN$5,MAX($BT$6:$CM$6)+2-CF$6,0)*CF$7,"")</f>
        <v/>
      </c>
      <c r="CG38" s="52" t="str">
        <f>IFERROR(VLOOKUP($B38,CG$2:$CN$5,MAX($BT$6:$CM$6)+2-CG$6,0)*CG$7,"")</f>
        <v/>
      </c>
      <c r="CH38" s="52" t="str">
        <f>IFERROR(VLOOKUP($B38,CH$2:$CN$5,MAX($BT$6:$CM$6)+2-CH$6,0)*CH$7,"")</f>
        <v/>
      </c>
      <c r="CI38" s="52" t="str">
        <f>IFERROR(VLOOKUP($B38,CI$2:$CN$5,MAX($BT$6:$CM$6)+2-CI$6,0)*CI$7,"")</f>
        <v/>
      </c>
      <c r="CJ38" s="52" t="str">
        <f>IFERROR(VLOOKUP($B38,CJ$2:$CN$5,MAX($BT$6:$CM$6)+2-CJ$6,0)*CJ$7,"")</f>
        <v/>
      </c>
      <c r="CK38" s="52" t="str">
        <f>IFERROR(VLOOKUP($B38,CK$2:$CN$5,MAX($BT$6:$CM$6)+2-CK$6,0)*CK$7,"")</f>
        <v/>
      </c>
      <c r="CL38" s="52" t="str">
        <f>IFERROR(VLOOKUP($B38,CL$2:$CN$5,MAX($BT$6:$CM$6)+2-CL$6,0)*CL$7,"")</f>
        <v/>
      </c>
      <c r="CM38" s="52" t="str">
        <f>IFERROR(VLOOKUP($B38,CM$2:$CN$5,MAX($BT$6:$CM$6)+2-CM$6,0)*CM$7,"")</f>
        <v/>
      </c>
      <c r="CP38" s="53"/>
      <c r="CQ38" s="54" t="str">
        <f>IFERROR(VLOOKUP($B38,BT$49:$CN$58,MAX($CQ$6:$DJ$6)+2-CQ$6,0)*CQ$7,"")</f>
        <v/>
      </c>
      <c r="CR38" s="54" t="str">
        <f>IFERROR(VLOOKUP($B38,BU$49:$CN$58,MAX($CQ$6:$DJ$6)+2-CR$6,0)*CR$7,"")</f>
        <v/>
      </c>
      <c r="CS38" s="54" t="str">
        <f>IFERROR(VLOOKUP($B38,BV$49:$CN$58,MAX($CQ$6:$DJ$6)+2-CS$6,0)*CS$7,"")</f>
        <v/>
      </c>
      <c r="CT38" s="54" t="str">
        <f>IFERROR(VLOOKUP($B38,BW$49:$CN$58,MAX($CQ$6:$DJ$6)+2-CT$6,0)*CT$7,"")</f>
        <v/>
      </c>
      <c r="CU38" s="54" t="str">
        <f>IFERROR(VLOOKUP($B38,BX$49:$CN$58,MAX($CQ$6:$DJ$6)+2-CU$6,0)*CU$7,"")</f>
        <v/>
      </c>
      <c r="CV38" s="54" t="str">
        <f>IFERROR(VLOOKUP($B38,BY$49:$CN$58,MAX($CQ$6:$DJ$6)+2-CV$6,0)*CV$7,"")</f>
        <v/>
      </c>
      <c r="CW38" s="54" t="str">
        <f>IFERROR(VLOOKUP($B38,BZ$49:$CN$58,MAX($CQ$6:$DJ$6)+2-CW$6,0)*CW$7,"")</f>
        <v/>
      </c>
      <c r="CX38" s="54" t="str">
        <f>IFERROR(VLOOKUP($B38,CA$49:$CN$58,MAX($CQ$6:$DJ$6)+2-CX$6,0)*CX$7,"")</f>
        <v/>
      </c>
      <c r="CY38" s="54" t="str">
        <f>IFERROR(VLOOKUP($B38,CB$49:$CN$58,MAX($CQ$6:$DJ$6)+2-CY$6,0)*CY$7,"")</f>
        <v/>
      </c>
      <c r="CZ38" s="54" t="str">
        <f>IFERROR(VLOOKUP($B38,CC$49:$CN$58,MAX($CQ$6:$DJ$6)+2-CZ$6,0)*CZ$7,"")</f>
        <v/>
      </c>
      <c r="DA38" s="54" t="str">
        <f>IFERROR(VLOOKUP($B38,CD$49:$CN$58,MAX($CQ$6:$DJ$6)+2-DA$6,0)*DA$7,"")</f>
        <v/>
      </c>
      <c r="DB38" s="54" t="str">
        <f>IFERROR(VLOOKUP($B38,CE$49:$CN$58,MAX($CQ$6:$DJ$6)+2-DB$6,0)*DB$7,"")</f>
        <v/>
      </c>
      <c r="DC38" s="54" t="str">
        <f>IFERROR(VLOOKUP($B38,CF$49:$CN$58,MAX($CQ$6:$DJ$6)+2-DC$6,0)*DC$7,"")</f>
        <v/>
      </c>
      <c r="DD38" s="54" t="str">
        <f>IFERROR(VLOOKUP($B38,CG$49:$CN$58,MAX($CQ$6:$DJ$6)+2-DD$6,0)*DD$7,"")</f>
        <v/>
      </c>
      <c r="DE38" s="54" t="str">
        <f>IFERROR(VLOOKUP($B38,CH$49:$CN$58,MAX($CQ$6:$DJ$6)+2-DE$6,0)*DE$7,"")</f>
        <v/>
      </c>
      <c r="DF38" s="54" t="str">
        <f>IFERROR(VLOOKUP($B38,CI$49:$CN$58,MAX($CQ$6:$DJ$6)+2-DF$6,0)*DF$7,"")</f>
        <v/>
      </c>
      <c r="DG38" s="54" t="str">
        <f>IFERROR(VLOOKUP($B38,CJ$49:$CN$58,MAX($CQ$6:$DJ$6)+2-DG$6,0)*DG$7,"")</f>
        <v/>
      </c>
      <c r="DH38" s="54" t="str">
        <f>IFERROR(VLOOKUP($B38,CK$49:$CN$58,MAX($CQ$6:$DJ$6)+2-DH$6,0)*DH$7,"")</f>
        <v/>
      </c>
      <c r="DI38" s="54" t="str">
        <f>IFERROR(VLOOKUP($B38,CL$49:$CN$58,MAX($CQ$6:$DJ$6)+2-DI$6,0)*DI$7,"")</f>
        <v/>
      </c>
      <c r="DJ38" s="54" t="str">
        <f>IFERROR(VLOOKUP($B38,CM$49:$CN$58,MAX($CQ$6:$DJ$6)+2-DJ$6,0)*DJ$7,"")</f>
        <v/>
      </c>
      <c r="DK38" s="55">
        <f t="shared" si="18"/>
        <v>0</v>
      </c>
      <c r="DM38" s="56" t="str">
        <f>IFERROR(VLOOKUP($B38,BT$60:$CN$69,MAX($BT$6:$CM$6)+2-DM$6,0)*DM$7,"")</f>
        <v/>
      </c>
      <c r="DN38" s="56" t="str">
        <f>IFERROR(VLOOKUP($B38,BU$60:$CN$69,MAX($BT$6:$CM$6)+2-DN$6,0)*DN$7,"")</f>
        <v/>
      </c>
      <c r="DO38" s="56" t="str">
        <f>IFERROR(VLOOKUP($B38,BV$60:$CN$69,MAX($BT$6:$CM$6)+2-DO$6,0)*DO$7,"")</f>
        <v/>
      </c>
      <c r="DP38" s="56" t="str">
        <f>IFERROR(VLOOKUP($B38,BW$60:$CN$69,MAX($BT$6:$CM$6)+2-DP$6,0)*DP$7,"")</f>
        <v/>
      </c>
      <c r="DQ38" s="56" t="str">
        <f>IFERROR(VLOOKUP($B38,BX$60:$CN$69,MAX($BT$6:$CM$6)+2-DQ$6,0)*DQ$7,"")</f>
        <v/>
      </c>
      <c r="DR38" s="56" t="str">
        <f>IFERROR(VLOOKUP($B38,BY$60:$CN$69,MAX($BT$6:$CM$6)+2-DR$6,0)*DR$7,"")</f>
        <v/>
      </c>
      <c r="DS38" s="56" t="str">
        <f>IFERROR(VLOOKUP($B38,BZ$60:$CN$69,MAX($BT$6:$CM$6)+2-DS$6,0)*DS$7,"")</f>
        <v/>
      </c>
      <c r="DT38" s="56" t="str">
        <f>IFERROR(VLOOKUP($B38,CA$60:$CN$69,MAX($BT$6:$CM$6)+2-DT$6,0)*DT$7,"")</f>
        <v/>
      </c>
      <c r="DU38" s="56" t="str">
        <f>IFERROR(VLOOKUP($B38,CB$60:$CN$69,MAX($BT$6:$CM$6)+2-DU$6,0)*DU$7,"")</f>
        <v/>
      </c>
      <c r="DV38" s="56" t="str">
        <f>IFERROR(VLOOKUP($B38,CC$60:$CN$69,MAX($BT$6:$CM$6)+2-DV$6,0)*DV$7,"")</f>
        <v/>
      </c>
      <c r="DW38" s="56" t="str">
        <f>IFERROR(VLOOKUP($B38,CD$60:$CN$69,MAX($BT$6:$CM$6)+2-DW$6,0)*DW$7,"")</f>
        <v/>
      </c>
      <c r="DX38" s="56" t="str">
        <f>IFERROR(VLOOKUP($B38,CE$60:$CN$69,MAX($BT$6:$CM$6)+2-DX$6,0)*DX$7,"")</f>
        <v/>
      </c>
      <c r="DY38" s="56" t="str">
        <f>IFERROR(VLOOKUP($B38,CF$60:$CN$69,MAX($BT$6:$CM$6)+2-DY$6,0)*DY$7,"")</f>
        <v/>
      </c>
      <c r="DZ38" s="56" t="str">
        <f>IFERROR(VLOOKUP($B38,CG$60:$CN$69,MAX($BT$6:$CM$6)+2-DZ$6,0)*DZ$7,"")</f>
        <v/>
      </c>
      <c r="EA38" s="56" t="str">
        <f>IFERROR(VLOOKUP($B38,CH$60:$CN$69,MAX($BT$6:$CM$6)+2-EA$6,0)*EA$7,"")</f>
        <v/>
      </c>
      <c r="EB38" s="56" t="str">
        <f>IFERROR(VLOOKUP($B38,CI$60:$CN$69,MAX($BT$6:$CM$6)+2-EB$6,0)*EB$7,"")</f>
        <v/>
      </c>
      <c r="EC38" s="56" t="str">
        <f>IFERROR(VLOOKUP($B38,CJ$60:$CN$69,MAX($BT$6:$CM$6)+2-EC$6,0)*EC$7,"")</f>
        <v/>
      </c>
      <c r="ED38" s="56" t="str">
        <f>IFERROR(VLOOKUP($B38,CK$60:$CN$69,MAX($BT$6:$CM$6)+2-ED$6,0)*ED$7,"")</f>
        <v/>
      </c>
      <c r="EE38" s="56" t="str">
        <f>IFERROR(VLOOKUP($B38,CL$60:$CN$69,MAX($BT$6:$CM$6)+2-EE$6,0)*EE$7,"")</f>
        <v/>
      </c>
      <c r="EF38" s="56" t="str">
        <f>IFERROR(VLOOKUP($B38,CM$60:$CN$69,MAX($BT$6:$CM$6)+2-EF$6,0)*EF$7,"")</f>
        <v/>
      </c>
      <c r="EG38" s="57">
        <f t="shared" si="19"/>
        <v>0</v>
      </c>
      <c r="EJ38" s="1">
        <v>31</v>
      </c>
      <c r="EL38" s="1">
        <v>31</v>
      </c>
      <c r="EN38" s="1">
        <v>31</v>
      </c>
      <c r="EP38" s="1">
        <v>31</v>
      </c>
    </row>
    <row r="39" spans="1:146" ht="18" hidden="1">
      <c r="A39" s="36" t="s">
        <v>58</v>
      </c>
      <c r="B39" s="68"/>
      <c r="C39" s="69"/>
      <c r="D39" s="70"/>
      <c r="E39" s="70"/>
      <c r="F39" s="71"/>
      <c r="G39" s="37"/>
      <c r="H39" s="43">
        <f t="shared" si="0"/>
        <v>0</v>
      </c>
      <c r="I39" s="43">
        <f t="shared" si="1"/>
        <v>0</v>
      </c>
      <c r="J39" s="43">
        <f t="shared" si="2"/>
        <v>0</v>
      </c>
      <c r="K39" s="43">
        <f t="shared" si="3"/>
        <v>0</v>
      </c>
      <c r="L39" s="43">
        <f t="shared" si="4"/>
        <v>0</v>
      </c>
      <c r="M39" s="43">
        <f t="shared" si="5"/>
        <v>0</v>
      </c>
      <c r="N39" s="43">
        <f t="shared" si="6"/>
        <v>0</v>
      </c>
      <c r="O39" s="44">
        <f t="shared" si="7"/>
        <v>0</v>
      </c>
      <c r="P39" s="45" t="str">
        <f t="shared" si="8"/>
        <v/>
      </c>
      <c r="Q39" s="45">
        <f t="shared" si="9"/>
        <v>0</v>
      </c>
      <c r="R39" s="46"/>
      <c r="S39" s="46" t="str">
        <f t="shared" si="10"/>
        <v/>
      </c>
      <c r="T39" s="46">
        <f t="shared" si="11"/>
        <v>0</v>
      </c>
      <c r="U39" s="47" t="str">
        <f>IFERROR(VLOOKUP($B39,U$3:$BN$5,MAX($U$6:$BM$6)+2-U$6,0),"")</f>
        <v/>
      </c>
      <c r="V39" s="47" t="str">
        <f>IFERROR(VLOOKUP($B39,V$3:$BN$5,MAX($U$6:$BM$6)+2-V$6,0),"")</f>
        <v/>
      </c>
      <c r="W39" s="47" t="str">
        <f>IFERROR(VLOOKUP($B39,W$3:$BN$5,MAX($U$6:$BM$6)+2-W$6,0),"")</f>
        <v/>
      </c>
      <c r="X39" s="47" t="str">
        <f>IFERROR(VLOOKUP($B39,X$3:$BN$5,MAX($U$6:$BM$6)+2-X$6,0),"")</f>
        <v/>
      </c>
      <c r="Y39" s="47" t="str">
        <f>IFERROR(VLOOKUP($B39,Y$3:$BN$5,MAX($U$6:$BM$6)+2-Y$6,0),"")</f>
        <v/>
      </c>
      <c r="Z39" s="47" t="str">
        <f>IFERROR(VLOOKUP($B39,Z$3:$BN$5,MAX($U$6:$BM$6)+2-Z$6,0),"")</f>
        <v/>
      </c>
      <c r="AA39" s="47" t="str">
        <f>IFERROR(VLOOKUP($B39,AA$3:$BN$5,MAX($U$6:$BM$6)+2-AA$6,0),"")</f>
        <v/>
      </c>
      <c r="AB39" s="47" t="str">
        <f>IFERROR(VLOOKUP($B39,AB$3:$BN$5,MAX($U$6:$BM$6)+2-AB$6,0),"")</f>
        <v/>
      </c>
      <c r="AC39" s="47" t="str">
        <f>IFERROR(VLOOKUP($B39,AC$3:$BN$5,MAX($U$6:$BM$6)+2-AC$6,0),"")</f>
        <v/>
      </c>
      <c r="AD39" s="47" t="str">
        <f>IFERROR(VLOOKUP($B39,AD$3:$BN$5,MAX($U$6:$BM$6)+2-AD$6,0),"")</f>
        <v/>
      </c>
      <c r="AE39" s="47" t="str">
        <f>IFERROR(VLOOKUP($B39,AE$3:$BN$5,MAX($U$6:$BM$6)+2-AE$6,0),"")</f>
        <v/>
      </c>
      <c r="AF39" s="47" t="str">
        <f>IFERROR(VLOOKUP($B39,AF$3:$BN$5,MAX($U$6:$BM$6)+2-AF$6,0),"")</f>
        <v/>
      </c>
      <c r="AG39" s="47" t="str">
        <f>IFERROR(VLOOKUP($B39,AG$3:$BN$5,MAX($U$6:$BM$6)+2-AG$6,0),"")</f>
        <v/>
      </c>
      <c r="AH39" s="47" t="str">
        <f>IFERROR(VLOOKUP($B39,AH$3:$BN$5,MAX($U$6:$BM$6)+2-AH$6,0),"")</f>
        <v/>
      </c>
      <c r="AI39" s="47" t="str">
        <f>IFERROR(VLOOKUP($B39,AI$3:$BN$5,MAX($U$6:$BM$6)+2-AI$6,0),"")</f>
        <v/>
      </c>
      <c r="AJ39" s="47" t="str">
        <f>IFERROR(VLOOKUP($B39,AJ$3:$BN$5,MAX($U$6:$BM$6)+2-AJ$6,0),"")</f>
        <v/>
      </c>
      <c r="AK39" s="47" t="str">
        <f>IFERROR(VLOOKUP($B39,AK$3:$BN$5,MAX($U$6:$BM$6)+2-AK$6,0),"")</f>
        <v/>
      </c>
      <c r="AL39" s="47" t="str">
        <f>IFERROR(VLOOKUP($B39,AL$3:$BN$5,MAX($U$6:$BM$6)+2-AL$6,0),"")</f>
        <v/>
      </c>
      <c r="AM39" s="47" t="str">
        <f>IFERROR(VLOOKUP($B39,AM$3:$BN$5,MAX($U$6:$BM$6)+2-AM$6,0),"")</f>
        <v/>
      </c>
      <c r="AN39" s="47" t="str">
        <f>IFERROR(VLOOKUP($B39,AN$3:$BN$5,MAX($U$6:$BM$6)+2-AN$6,0),"")</f>
        <v/>
      </c>
      <c r="AO39" s="47" t="str">
        <f>IFERROR(VLOOKUP($B39,AO$3:$BN$5,MAX($U$6:$BM$6)+2-AO$6,0),"")</f>
        <v/>
      </c>
      <c r="AP39" s="47" t="str">
        <f>IFERROR(VLOOKUP($B39,AP$3:$BN$5,MAX($U$6:$BM$6)+2-AP$6,0),"")</f>
        <v/>
      </c>
      <c r="AQ39" s="47" t="str">
        <f>IFERROR(VLOOKUP($B39,AQ$3:$BN$5,MAX($U$6:$BM$6)+2-AQ$6,0),"")</f>
        <v/>
      </c>
      <c r="AR39" s="47" t="str">
        <f>IFERROR(VLOOKUP($B39,AR$3:$BN$5,MAX($U$6:$BM$6)+2-AR$6,0),"")</f>
        <v/>
      </c>
      <c r="AS39" s="47" t="str">
        <f>IFERROR(VLOOKUP($B39,AS$3:$BN$5,MAX($U$6:$BM$6)+2-AS$6,0),"")</f>
        <v/>
      </c>
      <c r="AT39" s="47" t="str">
        <f>IFERROR(VLOOKUP($B39,AT$3:$BN$5,MAX($U$6:$BM$6)+2-AT$6,0),"")</f>
        <v/>
      </c>
      <c r="AU39" s="47" t="str">
        <f>IFERROR(VLOOKUP($B39,AU$3:$BN$5,MAX($U$6:$BM$6)+2-AU$6,0),"")</f>
        <v/>
      </c>
      <c r="AV39" s="47" t="str">
        <f>IFERROR(VLOOKUP($B39,AV$3:$BN$5,MAX($U$6:$BM$6)+2-AV$6,0),"")</f>
        <v/>
      </c>
      <c r="AW39" s="47" t="str">
        <f>IFERROR(VLOOKUP($B39,AW$3:$BN$5,MAX($U$6:$BM$6)+2-AW$6,0),"")</f>
        <v/>
      </c>
      <c r="AX39" s="47" t="str">
        <f>IFERROR(VLOOKUP($B39,AX$3:$BN$5,MAX($U$6:$BM$6)+2-AX$6,0),"")</f>
        <v/>
      </c>
      <c r="AY39" s="47" t="str">
        <f>IFERROR(VLOOKUP($B39,AY$3:$BN$5,MAX($U$6:$BM$6)+2-AY$6,0),"")</f>
        <v/>
      </c>
      <c r="AZ39" s="47" t="str">
        <f>IFERROR(VLOOKUP($B39,AZ$3:$BN$5,MAX($U$6:$BM$6)+2-AZ$6,0),"")</f>
        <v/>
      </c>
      <c r="BA39" s="47" t="str">
        <f>IFERROR(VLOOKUP($B39,BA$3:$BN$5,MAX($U$6:$BM$6)+2-BA$6,0),"")</f>
        <v/>
      </c>
      <c r="BB39" s="47" t="str">
        <f>IFERROR(VLOOKUP($B39,BB$3:$BN$5,MAX($U$6:$BM$6)+2-BB$6,0),"")</f>
        <v/>
      </c>
      <c r="BC39" s="47" t="str">
        <f>IFERROR(VLOOKUP($B39,BC$3:$BN$5,MAX($U$6:$BM$6)+2-BC$6,0),"")</f>
        <v/>
      </c>
      <c r="BD39" s="47" t="str">
        <f>IFERROR(VLOOKUP($B39,BD$3:$BN$5,MAX($U$6:$BM$6)+2-BD$6,0),"")</f>
        <v/>
      </c>
      <c r="BE39" s="47" t="str">
        <f>IFERROR(VLOOKUP($B39,BE$3:$BN$5,MAX($U$6:$BM$6)+2-BE$6,0),"")</f>
        <v/>
      </c>
      <c r="BF39" s="47" t="str">
        <f>IFERROR(VLOOKUP($B39,BF$3:$BN$5,MAX($U$6:$BM$6)+2-BF$6,0),"")</f>
        <v/>
      </c>
      <c r="BG39" s="47" t="str">
        <f>IFERROR(VLOOKUP($B39,BG$3:$BN$5,MAX($U$6:$BM$6)+2-BG$6,0),"")</f>
        <v/>
      </c>
      <c r="BH39" s="47" t="str">
        <f>IFERROR(VLOOKUP($B39,BH$3:$BN$5,MAX($U$6:$BM$6)+2-BH$6,0),"")</f>
        <v/>
      </c>
      <c r="BI39" s="47" t="str">
        <f>IFERROR(VLOOKUP($B39,BI$3:$BN$5,MAX($U$6:$BM$6)+2-BI$6,0),"")</f>
        <v/>
      </c>
      <c r="BJ39" s="47" t="str">
        <f>IFERROR(VLOOKUP($B39,BJ$3:$BN$5,MAX($U$6:$BM$6)+2-BJ$6,0),"")</f>
        <v/>
      </c>
      <c r="BK39" s="47" t="str">
        <f>IFERROR(VLOOKUP($B39,BK$3:$BN$5,MAX($U$6:$BM$6)+2-BK$6,0),"")</f>
        <v/>
      </c>
      <c r="BL39" s="47" t="str">
        <f>IFERROR(VLOOKUP($B39,BL$3:$BN$5,MAX($U$6:$BM$6)+2-BL$6,0),"")</f>
        <v/>
      </c>
      <c r="BM39" s="47" t="str">
        <f>IFERROR(VLOOKUP($B39,BM$3:$BN$5,MAX($U$6:$BM$6)+2-BM$6,0),"")</f>
        <v/>
      </c>
      <c r="BN39" s="46">
        <f t="shared" si="12"/>
        <v>0</v>
      </c>
      <c r="BO39" s="48" t="str">
        <f t="shared" si="13"/>
        <v/>
      </c>
      <c r="BP39" s="48" t="str">
        <f t="shared" si="14"/>
        <v/>
      </c>
      <c r="BQ39" s="49" t="str">
        <f t="shared" si="15"/>
        <v/>
      </c>
      <c r="BR39" s="50">
        <f t="shared" si="16"/>
        <v>0</v>
      </c>
      <c r="BS39" s="51">
        <f t="shared" si="17"/>
        <v>0</v>
      </c>
      <c r="BT39" s="52" t="str">
        <f>IFERROR(VLOOKUP($B39,BT$2:$CN$5,MAX($BT$6:$CM$6)+2-BT$6,0)*BT$7,"")</f>
        <v/>
      </c>
      <c r="BU39" s="52" t="str">
        <f>IFERROR(VLOOKUP($B39,BU$2:$CN$5,MAX($BT$6:$CM$6)+2-BU$6,0)*BU$7,"")</f>
        <v/>
      </c>
      <c r="BV39" s="52" t="str">
        <f>IFERROR(VLOOKUP($B39,BV$2:$CN$5,MAX($BT$6:$CM$6)+2-BV$6,0)*BV$7,"")</f>
        <v/>
      </c>
      <c r="BW39" s="52" t="str">
        <f>IFERROR(VLOOKUP($B39,BW$2:$CN$5,MAX($BT$6:$CM$6)+2-BW$6,0)*BW$7,"")</f>
        <v/>
      </c>
      <c r="BX39" s="52" t="str">
        <f>IFERROR(VLOOKUP($B39,BX$2:$CN$5,MAX($BT$6:$CM$6)+2-BX$6,0)*BX$7,"")</f>
        <v/>
      </c>
      <c r="BY39" s="52" t="str">
        <f>IFERROR(VLOOKUP($B39,BY$2:$CN$5,MAX($BT$6:$CM$6)+2-BY$6,0)*BY$7,"")</f>
        <v/>
      </c>
      <c r="BZ39" s="52" t="str">
        <f>IFERROR(VLOOKUP($B39,BZ$2:$CN$5,MAX($BT$6:$CM$6)+2-BZ$6,0)*BZ$7,"")</f>
        <v/>
      </c>
      <c r="CA39" s="52" t="str">
        <f>IFERROR(VLOOKUP($B39,CA$2:$CN$5,MAX($BT$6:$CM$6)+2-CA$6,0)*CA$7,"")</f>
        <v/>
      </c>
      <c r="CB39" s="52" t="str">
        <f>IFERROR(VLOOKUP($B39,CB$2:$CN$5,MAX($BT$6:$CM$6)+2-CB$6,0)*CB$7,"")</f>
        <v/>
      </c>
      <c r="CC39" s="52" t="str">
        <f>IFERROR(VLOOKUP($B39,CC$2:$CN$5,MAX($BT$6:$CM$6)+2-CC$6,0)*CC$7,"")</f>
        <v/>
      </c>
      <c r="CD39" s="52" t="str">
        <f>IFERROR(VLOOKUP($B39,CD$2:$CN$5,MAX($BT$6:$CM$6)+2-CD$6,0)*CD$7,"")</f>
        <v/>
      </c>
      <c r="CE39" s="52" t="str">
        <f>IFERROR(VLOOKUP($B39,CE$2:$CN$5,MAX($BT$6:$CM$6)+2-CE$6,0)*CE$7,"")</f>
        <v/>
      </c>
      <c r="CF39" s="52" t="str">
        <f>IFERROR(VLOOKUP($B39,CF$2:$CN$5,MAX($BT$6:$CM$6)+2-CF$6,0)*CF$7,"")</f>
        <v/>
      </c>
      <c r="CG39" s="52" t="str">
        <f>IFERROR(VLOOKUP($B39,CG$2:$CN$5,MAX($BT$6:$CM$6)+2-CG$6,0)*CG$7,"")</f>
        <v/>
      </c>
      <c r="CH39" s="52" t="str">
        <f>IFERROR(VLOOKUP($B39,CH$2:$CN$5,MAX($BT$6:$CM$6)+2-CH$6,0)*CH$7,"")</f>
        <v/>
      </c>
      <c r="CI39" s="52" t="str">
        <f>IFERROR(VLOOKUP($B39,CI$2:$CN$5,MAX($BT$6:$CM$6)+2-CI$6,0)*CI$7,"")</f>
        <v/>
      </c>
      <c r="CJ39" s="52" t="str">
        <f>IFERROR(VLOOKUP($B39,CJ$2:$CN$5,MAX($BT$6:$CM$6)+2-CJ$6,0)*CJ$7,"")</f>
        <v/>
      </c>
      <c r="CK39" s="52" t="str">
        <f>IFERROR(VLOOKUP($B39,CK$2:$CN$5,MAX($BT$6:$CM$6)+2-CK$6,0)*CK$7,"")</f>
        <v/>
      </c>
      <c r="CL39" s="52" t="str">
        <f>IFERROR(VLOOKUP($B39,CL$2:$CN$5,MAX($BT$6:$CM$6)+2-CL$6,0)*CL$7,"")</f>
        <v/>
      </c>
      <c r="CM39" s="52" t="str">
        <f>IFERROR(VLOOKUP($B39,CM$2:$CN$5,MAX($BT$6:$CM$6)+2-CM$6,0)*CM$7,"")</f>
        <v/>
      </c>
      <c r="CP39" s="53"/>
      <c r="CQ39" s="54" t="str">
        <f>IFERROR(VLOOKUP($B39,BT$49:$CN$58,MAX($CQ$6:$DJ$6)+2-CQ$6,0)*CQ$7,"")</f>
        <v/>
      </c>
      <c r="CR39" s="54" t="str">
        <f>IFERROR(VLOOKUP($B39,BU$49:$CN$58,MAX($CQ$6:$DJ$6)+2-CR$6,0)*CR$7,"")</f>
        <v/>
      </c>
      <c r="CS39" s="54" t="str">
        <f>IFERROR(VLOOKUP($B39,BV$49:$CN$58,MAX($CQ$6:$DJ$6)+2-CS$6,0)*CS$7,"")</f>
        <v/>
      </c>
      <c r="CT39" s="54" t="str">
        <f>IFERROR(VLOOKUP($B39,BW$49:$CN$58,MAX($CQ$6:$DJ$6)+2-CT$6,0)*CT$7,"")</f>
        <v/>
      </c>
      <c r="CU39" s="54" t="str">
        <f>IFERROR(VLOOKUP($B39,BX$49:$CN$58,MAX($CQ$6:$DJ$6)+2-CU$6,0)*CU$7,"")</f>
        <v/>
      </c>
      <c r="CV39" s="54" t="str">
        <f>IFERROR(VLOOKUP($B39,BY$49:$CN$58,MAX($CQ$6:$DJ$6)+2-CV$6,0)*CV$7,"")</f>
        <v/>
      </c>
      <c r="CW39" s="54" t="str">
        <f>IFERROR(VLOOKUP($B39,BZ$49:$CN$58,MAX($CQ$6:$DJ$6)+2-CW$6,0)*CW$7,"")</f>
        <v/>
      </c>
      <c r="CX39" s="54" t="str">
        <f>IFERROR(VLOOKUP($B39,CA$49:$CN$58,MAX($CQ$6:$DJ$6)+2-CX$6,0)*CX$7,"")</f>
        <v/>
      </c>
      <c r="CY39" s="54" t="str">
        <f>IFERROR(VLOOKUP($B39,CB$49:$CN$58,MAX($CQ$6:$DJ$6)+2-CY$6,0)*CY$7,"")</f>
        <v/>
      </c>
      <c r="CZ39" s="54" t="str">
        <f>IFERROR(VLOOKUP($B39,CC$49:$CN$58,MAX($CQ$6:$DJ$6)+2-CZ$6,0)*CZ$7,"")</f>
        <v/>
      </c>
      <c r="DA39" s="54" t="str">
        <f>IFERROR(VLOOKUP($B39,CD$49:$CN$58,MAX($CQ$6:$DJ$6)+2-DA$6,0)*DA$7,"")</f>
        <v/>
      </c>
      <c r="DB39" s="54" t="str">
        <f>IFERROR(VLOOKUP($B39,CE$49:$CN$58,MAX($CQ$6:$DJ$6)+2-DB$6,0)*DB$7,"")</f>
        <v/>
      </c>
      <c r="DC39" s="54" t="str">
        <f>IFERROR(VLOOKUP($B39,CF$49:$CN$58,MAX($CQ$6:$DJ$6)+2-DC$6,0)*DC$7,"")</f>
        <v/>
      </c>
      <c r="DD39" s="54" t="str">
        <f>IFERROR(VLOOKUP($B39,CG$49:$CN$58,MAX($CQ$6:$DJ$6)+2-DD$6,0)*DD$7,"")</f>
        <v/>
      </c>
      <c r="DE39" s="54" t="str">
        <f>IFERROR(VLOOKUP($B39,CH$49:$CN$58,MAX($CQ$6:$DJ$6)+2-DE$6,0)*DE$7,"")</f>
        <v/>
      </c>
      <c r="DF39" s="54" t="str">
        <f>IFERROR(VLOOKUP($B39,CI$49:$CN$58,MAX($CQ$6:$DJ$6)+2-DF$6,0)*DF$7,"")</f>
        <v/>
      </c>
      <c r="DG39" s="54" t="str">
        <f>IFERROR(VLOOKUP($B39,CJ$49:$CN$58,MAX($CQ$6:$DJ$6)+2-DG$6,0)*DG$7,"")</f>
        <v/>
      </c>
      <c r="DH39" s="54" t="str">
        <f>IFERROR(VLOOKUP($B39,CK$49:$CN$58,MAX($CQ$6:$DJ$6)+2-DH$6,0)*DH$7,"")</f>
        <v/>
      </c>
      <c r="DI39" s="54" t="str">
        <f>IFERROR(VLOOKUP($B39,CL$49:$CN$58,MAX($CQ$6:$DJ$6)+2-DI$6,0)*DI$7,"")</f>
        <v/>
      </c>
      <c r="DJ39" s="54" t="str">
        <f>IFERROR(VLOOKUP($B39,CM$49:$CN$58,MAX($CQ$6:$DJ$6)+2-DJ$6,0)*DJ$7,"")</f>
        <v/>
      </c>
      <c r="DK39" s="55">
        <f t="shared" si="18"/>
        <v>0</v>
      </c>
      <c r="DM39" s="56" t="str">
        <f>IFERROR(VLOOKUP($B39,BT$60:$CN$69,MAX($BT$6:$CM$6)+2-DM$6,0)*DM$7,"")</f>
        <v/>
      </c>
      <c r="DN39" s="56" t="str">
        <f>IFERROR(VLOOKUP($B39,BU$60:$CN$69,MAX($BT$6:$CM$6)+2-DN$6,0)*DN$7,"")</f>
        <v/>
      </c>
      <c r="DO39" s="56" t="str">
        <f>IFERROR(VLOOKUP($B39,BV$60:$CN$69,MAX($BT$6:$CM$6)+2-DO$6,0)*DO$7,"")</f>
        <v/>
      </c>
      <c r="DP39" s="56" t="str">
        <f>IFERROR(VLOOKUP($B39,BW$60:$CN$69,MAX($BT$6:$CM$6)+2-DP$6,0)*DP$7,"")</f>
        <v/>
      </c>
      <c r="DQ39" s="56" t="str">
        <f>IFERROR(VLOOKUP($B39,BX$60:$CN$69,MAX($BT$6:$CM$6)+2-DQ$6,0)*DQ$7,"")</f>
        <v/>
      </c>
      <c r="DR39" s="56" t="str">
        <f>IFERROR(VLOOKUP($B39,BY$60:$CN$69,MAX($BT$6:$CM$6)+2-DR$6,0)*DR$7,"")</f>
        <v/>
      </c>
      <c r="DS39" s="56" t="str">
        <f>IFERROR(VLOOKUP($B39,BZ$60:$CN$69,MAX($BT$6:$CM$6)+2-DS$6,0)*DS$7,"")</f>
        <v/>
      </c>
      <c r="DT39" s="56" t="str">
        <f>IFERROR(VLOOKUP($B39,CA$60:$CN$69,MAX($BT$6:$CM$6)+2-DT$6,0)*DT$7,"")</f>
        <v/>
      </c>
      <c r="DU39" s="56" t="str">
        <f>IFERROR(VLOOKUP($B39,CB$60:$CN$69,MAX($BT$6:$CM$6)+2-DU$6,0)*DU$7,"")</f>
        <v/>
      </c>
      <c r="DV39" s="56" t="str">
        <f>IFERROR(VLOOKUP($B39,CC$60:$CN$69,MAX($BT$6:$CM$6)+2-DV$6,0)*DV$7,"")</f>
        <v/>
      </c>
      <c r="DW39" s="56" t="str">
        <f>IFERROR(VLOOKUP($B39,CD$60:$CN$69,MAX($BT$6:$CM$6)+2-DW$6,0)*DW$7,"")</f>
        <v/>
      </c>
      <c r="DX39" s="56" t="str">
        <f>IFERROR(VLOOKUP($B39,CE$60:$CN$69,MAX($BT$6:$CM$6)+2-DX$6,0)*DX$7,"")</f>
        <v/>
      </c>
      <c r="DY39" s="56" t="str">
        <f>IFERROR(VLOOKUP($B39,CF$60:$CN$69,MAX($BT$6:$CM$6)+2-DY$6,0)*DY$7,"")</f>
        <v/>
      </c>
      <c r="DZ39" s="56" t="str">
        <f>IFERROR(VLOOKUP($B39,CG$60:$CN$69,MAX($BT$6:$CM$6)+2-DZ$6,0)*DZ$7,"")</f>
        <v/>
      </c>
      <c r="EA39" s="56" t="str">
        <f>IFERROR(VLOOKUP($B39,CH$60:$CN$69,MAX($BT$6:$CM$6)+2-EA$6,0)*EA$7,"")</f>
        <v/>
      </c>
      <c r="EB39" s="56" t="str">
        <f>IFERROR(VLOOKUP($B39,CI$60:$CN$69,MAX($BT$6:$CM$6)+2-EB$6,0)*EB$7,"")</f>
        <v/>
      </c>
      <c r="EC39" s="56" t="str">
        <f>IFERROR(VLOOKUP($B39,CJ$60:$CN$69,MAX($BT$6:$CM$6)+2-EC$6,0)*EC$7,"")</f>
        <v/>
      </c>
      <c r="ED39" s="56" t="str">
        <f>IFERROR(VLOOKUP($B39,CK$60:$CN$69,MAX($BT$6:$CM$6)+2-ED$6,0)*ED$7,"")</f>
        <v/>
      </c>
      <c r="EE39" s="56" t="str">
        <f>IFERROR(VLOOKUP($B39,CL$60:$CN$69,MAX($BT$6:$CM$6)+2-EE$6,0)*EE$7,"")</f>
        <v/>
      </c>
      <c r="EF39" s="56" t="str">
        <f>IFERROR(VLOOKUP($B39,CM$60:$CN$69,MAX($BT$6:$CM$6)+2-EF$6,0)*EF$7,"")</f>
        <v/>
      </c>
      <c r="EG39" s="57">
        <f t="shared" si="19"/>
        <v>0</v>
      </c>
      <c r="EJ39" s="1">
        <v>32</v>
      </c>
      <c r="EL39" s="1">
        <v>32</v>
      </c>
      <c r="EN39" s="1">
        <v>32</v>
      </c>
      <c r="EP39" s="1">
        <v>32</v>
      </c>
    </row>
    <row r="40" spans="1:146" ht="18" hidden="1">
      <c r="A40" s="36" t="s">
        <v>59</v>
      </c>
      <c r="B40" s="68"/>
      <c r="C40" s="69"/>
      <c r="D40" s="70"/>
      <c r="E40" s="70"/>
      <c r="F40" s="71"/>
      <c r="G40" s="37"/>
      <c r="H40" s="43">
        <f t="shared" si="0"/>
        <v>0</v>
      </c>
      <c r="I40" s="43">
        <f t="shared" si="1"/>
        <v>0</v>
      </c>
      <c r="J40" s="43">
        <f t="shared" si="2"/>
        <v>0</v>
      </c>
      <c r="K40" s="43">
        <f t="shared" si="3"/>
        <v>0</v>
      </c>
      <c r="L40" s="43">
        <f t="shared" si="4"/>
        <v>0</v>
      </c>
      <c r="M40" s="43">
        <f t="shared" si="5"/>
        <v>0</v>
      </c>
      <c r="N40" s="43">
        <f t="shared" si="6"/>
        <v>0</v>
      </c>
      <c r="O40" s="44">
        <f t="shared" si="7"/>
        <v>0</v>
      </c>
      <c r="P40" s="45" t="str">
        <f t="shared" si="8"/>
        <v/>
      </c>
      <c r="Q40" s="45">
        <f t="shared" si="9"/>
        <v>0</v>
      </c>
      <c r="R40" s="46"/>
      <c r="S40" s="46" t="str">
        <f t="shared" si="10"/>
        <v/>
      </c>
      <c r="T40" s="46">
        <f t="shared" si="11"/>
        <v>0</v>
      </c>
      <c r="U40" s="47" t="str">
        <f>IFERROR(VLOOKUP($B40,U$3:$BN$5,MAX($U$6:$BM$6)+2-U$6,0),"")</f>
        <v/>
      </c>
      <c r="V40" s="47" t="str">
        <f>IFERROR(VLOOKUP($B40,V$3:$BN$5,MAX($U$6:$BM$6)+2-V$6,0),"")</f>
        <v/>
      </c>
      <c r="W40" s="47" t="str">
        <f>IFERROR(VLOOKUP($B40,W$3:$BN$5,MAX($U$6:$BM$6)+2-W$6,0),"")</f>
        <v/>
      </c>
      <c r="X40" s="47" t="str">
        <f>IFERROR(VLOOKUP($B40,X$3:$BN$5,MAX($U$6:$BM$6)+2-X$6,0),"")</f>
        <v/>
      </c>
      <c r="Y40" s="47" t="str">
        <f>IFERROR(VLOOKUP($B40,Y$3:$BN$5,MAX($U$6:$BM$6)+2-Y$6,0),"")</f>
        <v/>
      </c>
      <c r="Z40" s="47" t="str">
        <f>IFERROR(VLOOKUP($B40,Z$3:$BN$5,MAX($U$6:$BM$6)+2-Z$6,0),"")</f>
        <v/>
      </c>
      <c r="AA40" s="47" t="str">
        <f>IFERROR(VLOOKUP($B40,AA$3:$BN$5,MAX($U$6:$BM$6)+2-AA$6,0),"")</f>
        <v/>
      </c>
      <c r="AB40" s="47" t="str">
        <f>IFERROR(VLOOKUP($B40,AB$3:$BN$5,MAX($U$6:$BM$6)+2-AB$6,0),"")</f>
        <v/>
      </c>
      <c r="AC40" s="47" t="str">
        <f>IFERROR(VLOOKUP($B40,AC$3:$BN$5,MAX($U$6:$BM$6)+2-AC$6,0),"")</f>
        <v/>
      </c>
      <c r="AD40" s="47" t="str">
        <f>IFERROR(VLOOKUP($B40,AD$3:$BN$5,MAX($U$6:$BM$6)+2-AD$6,0),"")</f>
        <v/>
      </c>
      <c r="AE40" s="47" t="str">
        <f>IFERROR(VLOOKUP($B40,AE$3:$BN$5,MAX($U$6:$BM$6)+2-AE$6,0),"")</f>
        <v/>
      </c>
      <c r="AF40" s="47" t="str">
        <f>IFERROR(VLOOKUP($B40,AF$3:$BN$5,MAX($U$6:$BM$6)+2-AF$6,0),"")</f>
        <v/>
      </c>
      <c r="AG40" s="47" t="str">
        <f>IFERROR(VLOOKUP($B40,AG$3:$BN$5,MAX($U$6:$BM$6)+2-AG$6,0),"")</f>
        <v/>
      </c>
      <c r="AH40" s="47" t="str">
        <f>IFERROR(VLOOKUP($B40,AH$3:$BN$5,MAX($U$6:$BM$6)+2-AH$6,0),"")</f>
        <v/>
      </c>
      <c r="AI40" s="47" t="str">
        <f>IFERROR(VLOOKUP($B40,AI$3:$BN$5,MAX($U$6:$BM$6)+2-AI$6,0),"")</f>
        <v/>
      </c>
      <c r="AJ40" s="47" t="str">
        <f>IFERROR(VLOOKUP($B40,AJ$3:$BN$5,MAX($U$6:$BM$6)+2-AJ$6,0),"")</f>
        <v/>
      </c>
      <c r="AK40" s="47" t="str">
        <f>IFERROR(VLOOKUP($B40,AK$3:$BN$5,MAX($U$6:$BM$6)+2-AK$6,0),"")</f>
        <v/>
      </c>
      <c r="AL40" s="47" t="str">
        <f>IFERROR(VLOOKUP($B40,AL$3:$BN$5,MAX($U$6:$BM$6)+2-AL$6,0),"")</f>
        <v/>
      </c>
      <c r="AM40" s="47" t="str">
        <f>IFERROR(VLOOKUP($B40,AM$3:$BN$5,MAX($U$6:$BM$6)+2-AM$6,0),"")</f>
        <v/>
      </c>
      <c r="AN40" s="47" t="str">
        <f>IFERROR(VLOOKUP($B40,AN$3:$BN$5,MAX($U$6:$BM$6)+2-AN$6,0),"")</f>
        <v/>
      </c>
      <c r="AO40" s="47" t="str">
        <f>IFERROR(VLOOKUP($B40,AO$3:$BN$5,MAX($U$6:$BM$6)+2-AO$6,0),"")</f>
        <v/>
      </c>
      <c r="AP40" s="47" t="str">
        <f>IFERROR(VLOOKUP($B40,AP$3:$BN$5,MAX($U$6:$BM$6)+2-AP$6,0),"")</f>
        <v/>
      </c>
      <c r="AQ40" s="47" t="str">
        <f>IFERROR(VLOOKUP($B40,AQ$3:$BN$5,MAX($U$6:$BM$6)+2-AQ$6,0),"")</f>
        <v/>
      </c>
      <c r="AR40" s="47" t="str">
        <f>IFERROR(VLOOKUP($B40,AR$3:$BN$5,MAX($U$6:$BM$6)+2-AR$6,0),"")</f>
        <v/>
      </c>
      <c r="AS40" s="47" t="str">
        <f>IFERROR(VLOOKUP($B40,AS$3:$BN$5,MAX($U$6:$BM$6)+2-AS$6,0),"")</f>
        <v/>
      </c>
      <c r="AT40" s="47" t="str">
        <f>IFERROR(VLOOKUP($B40,AT$3:$BN$5,MAX($U$6:$BM$6)+2-AT$6,0),"")</f>
        <v/>
      </c>
      <c r="AU40" s="47" t="str">
        <f>IFERROR(VLOOKUP($B40,AU$3:$BN$5,MAX($U$6:$BM$6)+2-AU$6,0),"")</f>
        <v/>
      </c>
      <c r="AV40" s="47" t="str">
        <f>IFERROR(VLOOKUP($B40,AV$3:$BN$5,MAX($U$6:$BM$6)+2-AV$6,0),"")</f>
        <v/>
      </c>
      <c r="AW40" s="47" t="str">
        <f>IFERROR(VLOOKUP($B40,AW$3:$BN$5,MAX($U$6:$BM$6)+2-AW$6,0),"")</f>
        <v/>
      </c>
      <c r="AX40" s="47" t="str">
        <f>IFERROR(VLOOKUP($B40,AX$3:$BN$5,MAX($U$6:$BM$6)+2-AX$6,0),"")</f>
        <v/>
      </c>
      <c r="AY40" s="47" t="str">
        <f>IFERROR(VLOOKUP($B40,AY$3:$BN$5,MAX($U$6:$BM$6)+2-AY$6,0),"")</f>
        <v/>
      </c>
      <c r="AZ40" s="47" t="str">
        <f>IFERROR(VLOOKUP($B40,AZ$3:$BN$5,MAX($U$6:$BM$6)+2-AZ$6,0),"")</f>
        <v/>
      </c>
      <c r="BA40" s="47" t="str">
        <f>IFERROR(VLOOKUP($B40,BA$3:$BN$5,MAX($U$6:$BM$6)+2-BA$6,0),"")</f>
        <v/>
      </c>
      <c r="BB40" s="47" t="str">
        <f>IFERROR(VLOOKUP($B40,BB$3:$BN$5,MAX($U$6:$BM$6)+2-BB$6,0),"")</f>
        <v/>
      </c>
      <c r="BC40" s="47" t="str">
        <f>IFERROR(VLOOKUP($B40,BC$3:$BN$5,MAX($U$6:$BM$6)+2-BC$6,0),"")</f>
        <v/>
      </c>
      <c r="BD40" s="47" t="str">
        <f>IFERROR(VLOOKUP($B40,BD$3:$BN$5,MAX($U$6:$BM$6)+2-BD$6,0),"")</f>
        <v/>
      </c>
      <c r="BE40" s="47" t="str">
        <f>IFERROR(VLOOKUP($B40,BE$3:$BN$5,MAX($U$6:$BM$6)+2-BE$6,0),"")</f>
        <v/>
      </c>
      <c r="BF40" s="47" t="str">
        <f>IFERROR(VLOOKUP($B40,BF$3:$BN$5,MAX($U$6:$BM$6)+2-BF$6,0),"")</f>
        <v/>
      </c>
      <c r="BG40" s="47" t="str">
        <f>IFERROR(VLOOKUP($B40,BG$3:$BN$5,MAX($U$6:$BM$6)+2-BG$6,0),"")</f>
        <v/>
      </c>
      <c r="BH40" s="47" t="str">
        <f>IFERROR(VLOOKUP($B40,BH$3:$BN$5,MAX($U$6:$BM$6)+2-BH$6,0),"")</f>
        <v/>
      </c>
      <c r="BI40" s="47" t="str">
        <f>IFERROR(VLOOKUP($B40,BI$3:$BN$5,MAX($U$6:$BM$6)+2-BI$6,0),"")</f>
        <v/>
      </c>
      <c r="BJ40" s="47" t="str">
        <f>IFERROR(VLOOKUP($B40,BJ$3:$BN$5,MAX($U$6:$BM$6)+2-BJ$6,0),"")</f>
        <v/>
      </c>
      <c r="BK40" s="47" t="str">
        <f>IFERROR(VLOOKUP($B40,BK$3:$BN$5,MAX($U$6:$BM$6)+2-BK$6,0),"")</f>
        <v/>
      </c>
      <c r="BL40" s="47" t="str">
        <f>IFERROR(VLOOKUP($B40,BL$3:$BN$5,MAX($U$6:$BM$6)+2-BL$6,0),"")</f>
        <v/>
      </c>
      <c r="BM40" s="47" t="str">
        <f>IFERROR(VLOOKUP($B40,BM$3:$BN$5,MAX($U$6:$BM$6)+2-BM$6,0),"")</f>
        <v/>
      </c>
      <c r="BN40" s="46">
        <f t="shared" si="12"/>
        <v>0</v>
      </c>
      <c r="BO40" s="48" t="str">
        <f t="shared" si="13"/>
        <v/>
      </c>
      <c r="BP40" s="48" t="str">
        <f t="shared" si="14"/>
        <v/>
      </c>
      <c r="BQ40" s="49" t="str">
        <f t="shared" si="15"/>
        <v/>
      </c>
      <c r="BR40" s="50">
        <f t="shared" si="16"/>
        <v>0</v>
      </c>
      <c r="BS40" s="51">
        <f t="shared" si="17"/>
        <v>0</v>
      </c>
      <c r="BT40" s="52" t="str">
        <f>IFERROR(VLOOKUP($B40,BT$2:$CN$5,MAX($BT$6:$CM$6)+2-BT$6,0)*BT$7,"")</f>
        <v/>
      </c>
      <c r="BU40" s="52" t="str">
        <f>IFERROR(VLOOKUP($B40,BU$2:$CN$5,MAX($BT$6:$CM$6)+2-BU$6,0)*BU$7,"")</f>
        <v/>
      </c>
      <c r="BV40" s="52" t="str">
        <f>IFERROR(VLOOKUP($B40,BV$2:$CN$5,MAX($BT$6:$CM$6)+2-BV$6,0)*BV$7,"")</f>
        <v/>
      </c>
      <c r="BW40" s="52" t="str">
        <f>IFERROR(VLOOKUP($B40,BW$2:$CN$5,MAX($BT$6:$CM$6)+2-BW$6,0)*BW$7,"")</f>
        <v/>
      </c>
      <c r="BX40" s="52" t="str">
        <f>IFERROR(VLOOKUP($B40,BX$2:$CN$5,MAX($BT$6:$CM$6)+2-BX$6,0)*BX$7,"")</f>
        <v/>
      </c>
      <c r="BY40" s="52" t="str">
        <f>IFERROR(VLOOKUP($B40,BY$2:$CN$5,MAX($BT$6:$CM$6)+2-BY$6,0)*BY$7,"")</f>
        <v/>
      </c>
      <c r="BZ40" s="52" t="str">
        <f>IFERROR(VLOOKUP($B40,BZ$2:$CN$5,MAX($BT$6:$CM$6)+2-BZ$6,0)*BZ$7,"")</f>
        <v/>
      </c>
      <c r="CA40" s="52" t="str">
        <f>IFERROR(VLOOKUP($B40,CA$2:$CN$5,MAX($BT$6:$CM$6)+2-CA$6,0)*CA$7,"")</f>
        <v/>
      </c>
      <c r="CB40" s="52" t="str">
        <f>IFERROR(VLOOKUP($B40,CB$2:$CN$5,MAX($BT$6:$CM$6)+2-CB$6,0)*CB$7,"")</f>
        <v/>
      </c>
      <c r="CC40" s="52" t="str">
        <f>IFERROR(VLOOKUP($B40,CC$2:$CN$5,MAX($BT$6:$CM$6)+2-CC$6,0)*CC$7,"")</f>
        <v/>
      </c>
      <c r="CD40" s="52" t="str">
        <f>IFERROR(VLOOKUP($B40,CD$2:$CN$5,MAX($BT$6:$CM$6)+2-CD$6,0)*CD$7,"")</f>
        <v/>
      </c>
      <c r="CE40" s="52" t="str">
        <f>IFERROR(VLOOKUP($B40,CE$2:$CN$5,MAX($BT$6:$CM$6)+2-CE$6,0)*CE$7,"")</f>
        <v/>
      </c>
      <c r="CF40" s="52" t="str">
        <f>IFERROR(VLOOKUP($B40,CF$2:$CN$5,MAX($BT$6:$CM$6)+2-CF$6,0)*CF$7,"")</f>
        <v/>
      </c>
      <c r="CG40" s="52" t="str">
        <f>IFERROR(VLOOKUP($B40,CG$2:$CN$5,MAX($BT$6:$CM$6)+2-CG$6,0)*CG$7,"")</f>
        <v/>
      </c>
      <c r="CH40" s="52" t="str">
        <f>IFERROR(VLOOKUP($B40,CH$2:$CN$5,MAX($BT$6:$CM$6)+2-CH$6,0)*CH$7,"")</f>
        <v/>
      </c>
      <c r="CI40" s="52" t="str">
        <f>IFERROR(VLOOKUP($B40,CI$2:$CN$5,MAX($BT$6:$CM$6)+2-CI$6,0)*CI$7,"")</f>
        <v/>
      </c>
      <c r="CJ40" s="52" t="str">
        <f>IFERROR(VLOOKUP($B40,CJ$2:$CN$5,MAX($BT$6:$CM$6)+2-CJ$6,0)*CJ$7,"")</f>
        <v/>
      </c>
      <c r="CK40" s="52" t="str">
        <f>IFERROR(VLOOKUP($B40,CK$2:$CN$5,MAX($BT$6:$CM$6)+2-CK$6,0)*CK$7,"")</f>
        <v/>
      </c>
      <c r="CL40" s="52" t="str">
        <f>IFERROR(VLOOKUP($B40,CL$2:$CN$5,MAX($BT$6:$CM$6)+2-CL$6,0)*CL$7,"")</f>
        <v/>
      </c>
      <c r="CM40" s="52" t="str">
        <f>IFERROR(VLOOKUP($B40,CM$2:$CN$5,MAX($BT$6:$CM$6)+2-CM$6,0)*CM$7,"")</f>
        <v/>
      </c>
      <c r="CP40" s="53"/>
      <c r="CQ40" s="54" t="str">
        <f>IFERROR(VLOOKUP($B40,BT$49:$CN$58,MAX($CQ$6:$DJ$6)+2-CQ$6,0)*CQ$7,"")</f>
        <v/>
      </c>
      <c r="CR40" s="54" t="str">
        <f>IFERROR(VLOOKUP($B40,BU$49:$CN$58,MAX($CQ$6:$DJ$6)+2-CR$6,0)*CR$7,"")</f>
        <v/>
      </c>
      <c r="CS40" s="54" t="str">
        <f>IFERROR(VLOOKUP($B40,BV$49:$CN$58,MAX($CQ$6:$DJ$6)+2-CS$6,0)*CS$7,"")</f>
        <v/>
      </c>
      <c r="CT40" s="54" t="str">
        <f>IFERROR(VLOOKUP($B40,BW$49:$CN$58,MAX($CQ$6:$DJ$6)+2-CT$6,0)*CT$7,"")</f>
        <v/>
      </c>
      <c r="CU40" s="54" t="str">
        <f>IFERROR(VLOOKUP($B40,BX$49:$CN$58,MAX($CQ$6:$DJ$6)+2-CU$6,0)*CU$7,"")</f>
        <v/>
      </c>
      <c r="CV40" s="54" t="str">
        <f>IFERROR(VLOOKUP($B40,BY$49:$CN$58,MAX($CQ$6:$DJ$6)+2-CV$6,0)*CV$7,"")</f>
        <v/>
      </c>
      <c r="CW40" s="54" t="str">
        <f>IFERROR(VLOOKUP($B40,BZ$49:$CN$58,MAX($CQ$6:$DJ$6)+2-CW$6,0)*CW$7,"")</f>
        <v/>
      </c>
      <c r="CX40" s="54" t="str">
        <f>IFERROR(VLOOKUP($B40,CA$49:$CN$58,MAX($CQ$6:$DJ$6)+2-CX$6,0)*CX$7,"")</f>
        <v/>
      </c>
      <c r="CY40" s="54" t="str">
        <f>IFERROR(VLOOKUP($B40,CB$49:$CN$58,MAX($CQ$6:$DJ$6)+2-CY$6,0)*CY$7,"")</f>
        <v/>
      </c>
      <c r="CZ40" s="54" t="str">
        <f>IFERROR(VLOOKUP($B40,CC$49:$CN$58,MAX($CQ$6:$DJ$6)+2-CZ$6,0)*CZ$7,"")</f>
        <v/>
      </c>
      <c r="DA40" s="54" t="str">
        <f>IFERROR(VLOOKUP($B40,CD$49:$CN$58,MAX($CQ$6:$DJ$6)+2-DA$6,0)*DA$7,"")</f>
        <v/>
      </c>
      <c r="DB40" s="54" t="str">
        <f>IFERROR(VLOOKUP($B40,CE$49:$CN$58,MAX($CQ$6:$DJ$6)+2-DB$6,0)*DB$7,"")</f>
        <v/>
      </c>
      <c r="DC40" s="54" t="str">
        <f>IFERROR(VLOOKUP($B40,CF$49:$CN$58,MAX($CQ$6:$DJ$6)+2-DC$6,0)*DC$7,"")</f>
        <v/>
      </c>
      <c r="DD40" s="54" t="str">
        <f>IFERROR(VLOOKUP($B40,CG$49:$CN$58,MAX($CQ$6:$DJ$6)+2-DD$6,0)*DD$7,"")</f>
        <v/>
      </c>
      <c r="DE40" s="54" t="str">
        <f>IFERROR(VLOOKUP($B40,CH$49:$CN$58,MAX($CQ$6:$DJ$6)+2-DE$6,0)*DE$7,"")</f>
        <v/>
      </c>
      <c r="DF40" s="54" t="str">
        <f>IFERROR(VLOOKUP($B40,CI$49:$CN$58,MAX($CQ$6:$DJ$6)+2-DF$6,0)*DF$7,"")</f>
        <v/>
      </c>
      <c r="DG40" s="54" t="str">
        <f>IFERROR(VLOOKUP($B40,CJ$49:$CN$58,MAX($CQ$6:$DJ$6)+2-DG$6,0)*DG$7,"")</f>
        <v/>
      </c>
      <c r="DH40" s="54" t="str">
        <f>IFERROR(VLOOKUP($B40,CK$49:$CN$58,MAX($CQ$6:$DJ$6)+2-DH$6,0)*DH$7,"")</f>
        <v/>
      </c>
      <c r="DI40" s="54" t="str">
        <f>IFERROR(VLOOKUP($B40,CL$49:$CN$58,MAX($CQ$6:$DJ$6)+2-DI$6,0)*DI$7,"")</f>
        <v/>
      </c>
      <c r="DJ40" s="54" t="str">
        <f>IFERROR(VLOOKUP($B40,CM$49:$CN$58,MAX($CQ$6:$DJ$6)+2-DJ$6,0)*DJ$7,"")</f>
        <v/>
      </c>
      <c r="DK40" s="55">
        <f t="shared" si="18"/>
        <v>0</v>
      </c>
      <c r="DM40" s="56" t="str">
        <f>IFERROR(VLOOKUP($B40,BT$60:$CN$69,MAX($BT$6:$CM$6)+2-DM$6,0)*DM$7,"")</f>
        <v/>
      </c>
      <c r="DN40" s="56" t="str">
        <f>IFERROR(VLOOKUP($B40,BU$60:$CN$69,MAX($BT$6:$CM$6)+2-DN$6,0)*DN$7,"")</f>
        <v/>
      </c>
      <c r="DO40" s="56" t="str">
        <f>IFERROR(VLOOKUP($B40,BV$60:$CN$69,MAX($BT$6:$CM$6)+2-DO$6,0)*DO$7,"")</f>
        <v/>
      </c>
      <c r="DP40" s="56" t="str">
        <f>IFERROR(VLOOKUP($B40,BW$60:$CN$69,MAX($BT$6:$CM$6)+2-DP$6,0)*DP$7,"")</f>
        <v/>
      </c>
      <c r="DQ40" s="56" t="str">
        <f>IFERROR(VLOOKUP($B40,BX$60:$CN$69,MAX($BT$6:$CM$6)+2-DQ$6,0)*DQ$7,"")</f>
        <v/>
      </c>
      <c r="DR40" s="56" t="str">
        <f>IFERROR(VLOOKUP($B40,BY$60:$CN$69,MAX($BT$6:$CM$6)+2-DR$6,0)*DR$7,"")</f>
        <v/>
      </c>
      <c r="DS40" s="56" t="str">
        <f>IFERROR(VLOOKUP($B40,BZ$60:$CN$69,MAX($BT$6:$CM$6)+2-DS$6,0)*DS$7,"")</f>
        <v/>
      </c>
      <c r="DT40" s="56" t="str">
        <f>IFERROR(VLOOKUP($B40,CA$60:$CN$69,MAX($BT$6:$CM$6)+2-DT$6,0)*DT$7,"")</f>
        <v/>
      </c>
      <c r="DU40" s="56" t="str">
        <f>IFERROR(VLOOKUP($B40,CB$60:$CN$69,MAX($BT$6:$CM$6)+2-DU$6,0)*DU$7,"")</f>
        <v/>
      </c>
      <c r="DV40" s="56" t="str">
        <f>IFERROR(VLOOKUP($B40,CC$60:$CN$69,MAX($BT$6:$CM$6)+2-DV$6,0)*DV$7,"")</f>
        <v/>
      </c>
      <c r="DW40" s="56" t="str">
        <f>IFERROR(VLOOKUP($B40,CD$60:$CN$69,MAX($BT$6:$CM$6)+2-DW$6,0)*DW$7,"")</f>
        <v/>
      </c>
      <c r="DX40" s="56" t="str">
        <f>IFERROR(VLOOKUP($B40,CE$60:$CN$69,MAX($BT$6:$CM$6)+2-DX$6,0)*DX$7,"")</f>
        <v/>
      </c>
      <c r="DY40" s="56" t="str">
        <f>IFERROR(VLOOKUP($B40,CF$60:$CN$69,MAX($BT$6:$CM$6)+2-DY$6,0)*DY$7,"")</f>
        <v/>
      </c>
      <c r="DZ40" s="56" t="str">
        <f>IFERROR(VLOOKUP($B40,CG$60:$CN$69,MAX($BT$6:$CM$6)+2-DZ$6,0)*DZ$7,"")</f>
        <v/>
      </c>
      <c r="EA40" s="56" t="str">
        <f>IFERROR(VLOOKUP($B40,CH$60:$CN$69,MAX($BT$6:$CM$6)+2-EA$6,0)*EA$7,"")</f>
        <v/>
      </c>
      <c r="EB40" s="56" t="str">
        <f>IFERROR(VLOOKUP($B40,CI$60:$CN$69,MAX($BT$6:$CM$6)+2-EB$6,0)*EB$7,"")</f>
        <v/>
      </c>
      <c r="EC40" s="56" t="str">
        <f>IFERROR(VLOOKUP($B40,CJ$60:$CN$69,MAX($BT$6:$CM$6)+2-EC$6,0)*EC$7,"")</f>
        <v/>
      </c>
      <c r="ED40" s="56" t="str">
        <f>IFERROR(VLOOKUP($B40,CK$60:$CN$69,MAX($BT$6:$CM$6)+2-ED$6,0)*ED$7,"")</f>
        <v/>
      </c>
      <c r="EE40" s="56" t="str">
        <f>IFERROR(VLOOKUP($B40,CL$60:$CN$69,MAX($BT$6:$CM$6)+2-EE$6,0)*EE$7,"")</f>
        <v/>
      </c>
      <c r="EF40" s="56" t="str">
        <f>IFERROR(VLOOKUP($B40,CM$60:$CN$69,MAX($BT$6:$CM$6)+2-EF$6,0)*EF$7,"")</f>
        <v/>
      </c>
      <c r="EG40" s="57">
        <f t="shared" si="19"/>
        <v>0</v>
      </c>
      <c r="EJ40" s="1">
        <v>33</v>
      </c>
      <c r="EL40" s="1">
        <v>33</v>
      </c>
      <c r="EN40" s="1">
        <v>33</v>
      </c>
      <c r="EP40" s="1">
        <v>33</v>
      </c>
    </row>
    <row r="41" spans="1:146" ht="18" hidden="1">
      <c r="A41" s="36" t="s">
        <v>60</v>
      </c>
      <c r="B41" s="68"/>
      <c r="C41" s="69"/>
      <c r="D41" s="70"/>
      <c r="E41" s="70"/>
      <c r="F41" s="71"/>
      <c r="G41" s="37"/>
      <c r="H41" s="43">
        <f t="shared" si="0"/>
        <v>0</v>
      </c>
      <c r="I41" s="43">
        <f t="shared" si="1"/>
        <v>0</v>
      </c>
      <c r="J41" s="43">
        <f t="shared" si="2"/>
        <v>0</v>
      </c>
      <c r="K41" s="43">
        <f t="shared" si="3"/>
        <v>0</v>
      </c>
      <c r="L41" s="43">
        <f t="shared" si="4"/>
        <v>0</v>
      </c>
      <c r="M41" s="43">
        <f t="shared" si="5"/>
        <v>0</v>
      </c>
      <c r="N41" s="43">
        <f t="shared" si="6"/>
        <v>0</v>
      </c>
      <c r="O41" s="44">
        <f t="shared" si="7"/>
        <v>0</v>
      </c>
      <c r="P41" s="45" t="str">
        <f t="shared" si="8"/>
        <v/>
      </c>
      <c r="Q41" s="45">
        <f t="shared" si="9"/>
        <v>0</v>
      </c>
      <c r="R41" s="46"/>
      <c r="S41" s="46" t="str">
        <f t="shared" si="10"/>
        <v/>
      </c>
      <c r="T41" s="46">
        <f t="shared" si="11"/>
        <v>0</v>
      </c>
      <c r="U41" s="47" t="str">
        <f>IFERROR(VLOOKUP($B41,U$3:$BN$5,MAX($U$6:$BM$6)+2-U$6,0),"")</f>
        <v/>
      </c>
      <c r="V41" s="47" t="str">
        <f>IFERROR(VLOOKUP($B41,V$3:$BN$5,MAX($U$6:$BM$6)+2-V$6,0),"")</f>
        <v/>
      </c>
      <c r="W41" s="47" t="str">
        <f>IFERROR(VLOOKUP($B41,W$3:$BN$5,MAX($U$6:$BM$6)+2-W$6,0),"")</f>
        <v/>
      </c>
      <c r="X41" s="47" t="str">
        <f>IFERROR(VLOOKUP($B41,X$3:$BN$5,MAX($U$6:$BM$6)+2-X$6,0),"")</f>
        <v/>
      </c>
      <c r="Y41" s="47" t="str">
        <f>IFERROR(VLOOKUP($B41,Y$3:$BN$5,MAX($U$6:$BM$6)+2-Y$6,0),"")</f>
        <v/>
      </c>
      <c r="Z41" s="47" t="str">
        <f>IFERROR(VLOOKUP($B41,Z$3:$BN$5,MAX($U$6:$BM$6)+2-Z$6,0),"")</f>
        <v/>
      </c>
      <c r="AA41" s="47" t="str">
        <f>IFERROR(VLOOKUP($B41,AA$3:$BN$5,MAX($U$6:$BM$6)+2-AA$6,0),"")</f>
        <v/>
      </c>
      <c r="AB41" s="47" t="str">
        <f>IFERROR(VLOOKUP($B41,AB$3:$BN$5,MAX($U$6:$BM$6)+2-AB$6,0),"")</f>
        <v/>
      </c>
      <c r="AC41" s="47" t="str">
        <f>IFERROR(VLOOKUP($B41,AC$3:$BN$5,MAX($U$6:$BM$6)+2-AC$6,0),"")</f>
        <v/>
      </c>
      <c r="AD41" s="47" t="str">
        <f>IFERROR(VLOOKUP($B41,AD$3:$BN$5,MAX($U$6:$BM$6)+2-AD$6,0),"")</f>
        <v/>
      </c>
      <c r="AE41" s="47" t="str">
        <f>IFERROR(VLOOKUP($B41,AE$3:$BN$5,MAX($U$6:$BM$6)+2-AE$6,0),"")</f>
        <v/>
      </c>
      <c r="AF41" s="47" t="str">
        <f>IFERROR(VLOOKUP($B41,AF$3:$BN$5,MAX($U$6:$BM$6)+2-AF$6,0),"")</f>
        <v/>
      </c>
      <c r="AG41" s="47" t="str">
        <f>IFERROR(VLOOKUP($B41,AG$3:$BN$5,MAX($U$6:$BM$6)+2-AG$6,0),"")</f>
        <v/>
      </c>
      <c r="AH41" s="47" t="str">
        <f>IFERROR(VLOOKUP($B41,AH$3:$BN$5,MAX($U$6:$BM$6)+2-AH$6,0),"")</f>
        <v/>
      </c>
      <c r="AI41" s="47" t="str">
        <f>IFERROR(VLOOKUP($B41,AI$3:$BN$5,MAX($U$6:$BM$6)+2-AI$6,0),"")</f>
        <v/>
      </c>
      <c r="AJ41" s="47" t="str">
        <f>IFERROR(VLOOKUP($B41,AJ$3:$BN$5,MAX($U$6:$BM$6)+2-AJ$6,0),"")</f>
        <v/>
      </c>
      <c r="AK41" s="47" t="str">
        <f>IFERROR(VLOOKUP($B41,AK$3:$BN$5,MAX($U$6:$BM$6)+2-AK$6,0),"")</f>
        <v/>
      </c>
      <c r="AL41" s="47" t="str">
        <f>IFERROR(VLOOKUP($B41,AL$3:$BN$5,MAX($U$6:$BM$6)+2-AL$6,0),"")</f>
        <v/>
      </c>
      <c r="AM41" s="47" t="str">
        <f>IFERROR(VLOOKUP($B41,AM$3:$BN$5,MAX($U$6:$BM$6)+2-AM$6,0),"")</f>
        <v/>
      </c>
      <c r="AN41" s="47" t="str">
        <f>IFERROR(VLOOKUP($B41,AN$3:$BN$5,MAX($U$6:$BM$6)+2-AN$6,0),"")</f>
        <v/>
      </c>
      <c r="AO41" s="47" t="str">
        <f>IFERROR(VLOOKUP($B41,AO$3:$BN$5,MAX($U$6:$BM$6)+2-AO$6,0),"")</f>
        <v/>
      </c>
      <c r="AP41" s="47" t="str">
        <f>IFERROR(VLOOKUP($B41,AP$3:$BN$5,MAX($U$6:$BM$6)+2-AP$6,0),"")</f>
        <v/>
      </c>
      <c r="AQ41" s="47" t="str">
        <f>IFERROR(VLOOKUP($B41,AQ$3:$BN$5,MAX($U$6:$BM$6)+2-AQ$6,0),"")</f>
        <v/>
      </c>
      <c r="AR41" s="47" t="str">
        <f>IFERROR(VLOOKUP($B41,AR$3:$BN$5,MAX($U$6:$BM$6)+2-AR$6,0),"")</f>
        <v/>
      </c>
      <c r="AS41" s="47" t="str">
        <f>IFERROR(VLOOKUP($B41,AS$3:$BN$5,MAX($U$6:$BM$6)+2-AS$6,0),"")</f>
        <v/>
      </c>
      <c r="AT41" s="47" t="str">
        <f>IFERROR(VLOOKUP($B41,AT$3:$BN$5,MAX($U$6:$BM$6)+2-AT$6,0),"")</f>
        <v/>
      </c>
      <c r="AU41" s="47" t="str">
        <f>IFERROR(VLOOKUP($B41,AU$3:$BN$5,MAX($U$6:$BM$6)+2-AU$6,0),"")</f>
        <v/>
      </c>
      <c r="AV41" s="47" t="str">
        <f>IFERROR(VLOOKUP($B41,AV$3:$BN$5,MAX($U$6:$BM$6)+2-AV$6,0),"")</f>
        <v/>
      </c>
      <c r="AW41" s="47" t="str">
        <f>IFERROR(VLOOKUP($B41,AW$3:$BN$5,MAX($U$6:$BM$6)+2-AW$6,0),"")</f>
        <v/>
      </c>
      <c r="AX41" s="47" t="str">
        <f>IFERROR(VLOOKUP($B41,AX$3:$BN$5,MAX($U$6:$BM$6)+2-AX$6,0),"")</f>
        <v/>
      </c>
      <c r="AY41" s="47" t="str">
        <f>IFERROR(VLOOKUP($B41,AY$3:$BN$5,MAX($U$6:$BM$6)+2-AY$6,0),"")</f>
        <v/>
      </c>
      <c r="AZ41" s="47" t="str">
        <f>IFERROR(VLOOKUP($B41,AZ$3:$BN$5,MAX($U$6:$BM$6)+2-AZ$6,0),"")</f>
        <v/>
      </c>
      <c r="BA41" s="47" t="str">
        <f>IFERROR(VLOOKUP($B41,BA$3:$BN$5,MAX($U$6:$BM$6)+2-BA$6,0),"")</f>
        <v/>
      </c>
      <c r="BB41" s="47" t="str">
        <f>IFERROR(VLOOKUP($B41,BB$3:$BN$5,MAX($U$6:$BM$6)+2-BB$6,0),"")</f>
        <v/>
      </c>
      <c r="BC41" s="47" t="str">
        <f>IFERROR(VLOOKUP($B41,BC$3:$BN$5,MAX($U$6:$BM$6)+2-BC$6,0),"")</f>
        <v/>
      </c>
      <c r="BD41" s="47" t="str">
        <f>IFERROR(VLOOKUP($B41,BD$3:$BN$5,MAX($U$6:$BM$6)+2-BD$6,0),"")</f>
        <v/>
      </c>
      <c r="BE41" s="47" t="str">
        <f>IFERROR(VLOOKUP($B41,BE$3:$BN$5,MAX($U$6:$BM$6)+2-BE$6,0),"")</f>
        <v/>
      </c>
      <c r="BF41" s="47" t="str">
        <f>IFERROR(VLOOKUP($B41,BF$3:$BN$5,MAX($U$6:$BM$6)+2-BF$6,0),"")</f>
        <v/>
      </c>
      <c r="BG41" s="47" t="str">
        <f>IFERROR(VLOOKUP($B41,BG$3:$BN$5,MAX($U$6:$BM$6)+2-BG$6,0),"")</f>
        <v/>
      </c>
      <c r="BH41" s="47" t="str">
        <f>IFERROR(VLOOKUP($B41,BH$3:$BN$5,MAX($U$6:$BM$6)+2-BH$6,0),"")</f>
        <v/>
      </c>
      <c r="BI41" s="47" t="str">
        <f>IFERROR(VLOOKUP($B41,BI$3:$BN$5,MAX($U$6:$BM$6)+2-BI$6,0),"")</f>
        <v/>
      </c>
      <c r="BJ41" s="47" t="str">
        <f>IFERROR(VLOOKUP($B41,BJ$3:$BN$5,MAX($U$6:$BM$6)+2-BJ$6,0),"")</f>
        <v/>
      </c>
      <c r="BK41" s="47" t="str">
        <f>IFERROR(VLOOKUP($B41,BK$3:$BN$5,MAX($U$6:$BM$6)+2-BK$6,0),"")</f>
        <v/>
      </c>
      <c r="BL41" s="47" t="str">
        <f>IFERROR(VLOOKUP($B41,BL$3:$BN$5,MAX($U$6:$BM$6)+2-BL$6,0),"")</f>
        <v/>
      </c>
      <c r="BM41" s="47" t="str">
        <f>IFERROR(VLOOKUP($B41,BM$3:$BN$5,MAX($U$6:$BM$6)+2-BM$6,0),"")</f>
        <v/>
      </c>
      <c r="BN41" s="46">
        <f t="shared" si="12"/>
        <v>0</v>
      </c>
      <c r="BO41" s="48" t="str">
        <f t="shared" si="13"/>
        <v/>
      </c>
      <c r="BP41" s="48" t="str">
        <f t="shared" si="14"/>
        <v/>
      </c>
      <c r="BQ41" s="49" t="str">
        <f t="shared" si="15"/>
        <v/>
      </c>
      <c r="BR41" s="50">
        <f t="shared" si="16"/>
        <v>0</v>
      </c>
      <c r="BS41" s="51">
        <f t="shared" si="17"/>
        <v>0</v>
      </c>
      <c r="BT41" s="52" t="str">
        <f>IFERROR(VLOOKUP($B41,BT$2:$CN$5,MAX($BT$6:$CM$6)+2-BT$6,0)*BT$7,"")</f>
        <v/>
      </c>
      <c r="BU41" s="52" t="str">
        <f>IFERROR(VLOOKUP($B41,BU$2:$CN$5,MAX($BT$6:$CM$6)+2-BU$6,0)*BU$7,"")</f>
        <v/>
      </c>
      <c r="BV41" s="52" t="str">
        <f>IFERROR(VLOOKUP($B41,BV$2:$CN$5,MAX($BT$6:$CM$6)+2-BV$6,0)*BV$7,"")</f>
        <v/>
      </c>
      <c r="BW41" s="52" t="str">
        <f>IFERROR(VLOOKUP($B41,BW$2:$CN$5,MAX($BT$6:$CM$6)+2-BW$6,0)*BW$7,"")</f>
        <v/>
      </c>
      <c r="BX41" s="52" t="str">
        <f>IFERROR(VLOOKUP($B41,BX$2:$CN$5,MAX($BT$6:$CM$6)+2-BX$6,0)*BX$7,"")</f>
        <v/>
      </c>
      <c r="BY41" s="52" t="str">
        <f>IFERROR(VLOOKUP($B41,BY$2:$CN$5,MAX($BT$6:$CM$6)+2-BY$6,0)*BY$7,"")</f>
        <v/>
      </c>
      <c r="BZ41" s="52" t="str">
        <f>IFERROR(VLOOKUP($B41,BZ$2:$CN$5,MAX($BT$6:$CM$6)+2-BZ$6,0)*BZ$7,"")</f>
        <v/>
      </c>
      <c r="CA41" s="52" t="str">
        <f>IFERROR(VLOOKUP($B41,CA$2:$CN$5,MAX($BT$6:$CM$6)+2-CA$6,0)*CA$7,"")</f>
        <v/>
      </c>
      <c r="CB41" s="52" t="str">
        <f>IFERROR(VLOOKUP($B41,CB$2:$CN$5,MAX($BT$6:$CM$6)+2-CB$6,0)*CB$7,"")</f>
        <v/>
      </c>
      <c r="CC41" s="52" t="str">
        <f>IFERROR(VLOOKUP($B41,CC$2:$CN$5,MAX($BT$6:$CM$6)+2-CC$6,0)*CC$7,"")</f>
        <v/>
      </c>
      <c r="CD41" s="52" t="str">
        <f>IFERROR(VLOOKUP($B41,CD$2:$CN$5,MAX($BT$6:$CM$6)+2-CD$6,0)*CD$7,"")</f>
        <v/>
      </c>
      <c r="CE41" s="52" t="str">
        <f>IFERROR(VLOOKUP($B41,CE$2:$CN$5,MAX($BT$6:$CM$6)+2-CE$6,0)*CE$7,"")</f>
        <v/>
      </c>
      <c r="CF41" s="52" t="str">
        <f>IFERROR(VLOOKUP($B41,CF$2:$CN$5,MAX($BT$6:$CM$6)+2-CF$6,0)*CF$7,"")</f>
        <v/>
      </c>
      <c r="CG41" s="52" t="str">
        <f>IFERROR(VLOOKUP($B41,CG$2:$CN$5,MAX($BT$6:$CM$6)+2-CG$6,0)*CG$7,"")</f>
        <v/>
      </c>
      <c r="CH41" s="52" t="str">
        <f>IFERROR(VLOOKUP($B41,CH$2:$CN$5,MAX($BT$6:$CM$6)+2-CH$6,0)*CH$7,"")</f>
        <v/>
      </c>
      <c r="CI41" s="52" t="str">
        <f>IFERROR(VLOOKUP($B41,CI$2:$CN$5,MAX($BT$6:$CM$6)+2-CI$6,0)*CI$7,"")</f>
        <v/>
      </c>
      <c r="CJ41" s="52" t="str">
        <f>IFERROR(VLOOKUP($B41,CJ$2:$CN$5,MAX($BT$6:$CM$6)+2-CJ$6,0)*CJ$7,"")</f>
        <v/>
      </c>
      <c r="CK41" s="52" t="str">
        <f>IFERROR(VLOOKUP($B41,CK$2:$CN$5,MAX($BT$6:$CM$6)+2-CK$6,0)*CK$7,"")</f>
        <v/>
      </c>
      <c r="CL41" s="52" t="str">
        <f>IFERROR(VLOOKUP($B41,CL$2:$CN$5,MAX($BT$6:$CM$6)+2-CL$6,0)*CL$7,"")</f>
        <v/>
      </c>
      <c r="CM41" s="52" t="str">
        <f>IFERROR(VLOOKUP($B41,CM$2:$CN$5,MAX($BT$6:$CM$6)+2-CM$6,0)*CM$7,"")</f>
        <v/>
      </c>
      <c r="CP41" s="53"/>
      <c r="CQ41" s="54" t="str">
        <f>IFERROR(VLOOKUP($B41,BT$49:$CN$58,MAX($CQ$6:$DJ$6)+2-CQ$6,0)*CQ$7,"")</f>
        <v/>
      </c>
      <c r="CR41" s="54" t="str">
        <f>IFERROR(VLOOKUP($B41,BU$49:$CN$58,MAX($CQ$6:$DJ$6)+2-CR$6,0)*CR$7,"")</f>
        <v/>
      </c>
      <c r="CS41" s="54" t="str">
        <f>IFERROR(VLOOKUP($B41,BV$49:$CN$58,MAX($CQ$6:$DJ$6)+2-CS$6,0)*CS$7,"")</f>
        <v/>
      </c>
      <c r="CT41" s="54" t="str">
        <f>IFERROR(VLOOKUP($B41,BW$49:$CN$58,MAX($CQ$6:$DJ$6)+2-CT$6,0)*CT$7,"")</f>
        <v/>
      </c>
      <c r="CU41" s="54" t="str">
        <f>IFERROR(VLOOKUP($B41,BX$49:$CN$58,MAX($CQ$6:$DJ$6)+2-CU$6,0)*CU$7,"")</f>
        <v/>
      </c>
      <c r="CV41" s="54" t="str">
        <f>IFERROR(VLOOKUP($B41,BY$49:$CN$58,MAX($CQ$6:$DJ$6)+2-CV$6,0)*CV$7,"")</f>
        <v/>
      </c>
      <c r="CW41" s="54" t="str">
        <f>IFERROR(VLOOKUP($B41,BZ$49:$CN$58,MAX($CQ$6:$DJ$6)+2-CW$6,0)*CW$7,"")</f>
        <v/>
      </c>
      <c r="CX41" s="54" t="str">
        <f>IFERROR(VLOOKUP($B41,CA$49:$CN$58,MAX($CQ$6:$DJ$6)+2-CX$6,0)*CX$7,"")</f>
        <v/>
      </c>
      <c r="CY41" s="54" t="str">
        <f>IFERROR(VLOOKUP($B41,CB$49:$CN$58,MAX($CQ$6:$DJ$6)+2-CY$6,0)*CY$7,"")</f>
        <v/>
      </c>
      <c r="CZ41" s="54" t="str">
        <f>IFERROR(VLOOKUP($B41,CC$49:$CN$58,MAX($CQ$6:$DJ$6)+2-CZ$6,0)*CZ$7,"")</f>
        <v/>
      </c>
      <c r="DA41" s="54" t="str">
        <f>IFERROR(VLOOKUP($B41,CD$49:$CN$58,MAX($CQ$6:$DJ$6)+2-DA$6,0)*DA$7,"")</f>
        <v/>
      </c>
      <c r="DB41" s="54" t="str">
        <f>IFERROR(VLOOKUP($B41,CE$49:$CN$58,MAX($CQ$6:$DJ$6)+2-DB$6,0)*DB$7,"")</f>
        <v/>
      </c>
      <c r="DC41" s="54" t="str">
        <f>IFERROR(VLOOKUP($B41,CF$49:$CN$58,MAX($CQ$6:$DJ$6)+2-DC$6,0)*DC$7,"")</f>
        <v/>
      </c>
      <c r="DD41" s="54" t="str">
        <f>IFERROR(VLOOKUP($B41,CG$49:$CN$58,MAX($CQ$6:$DJ$6)+2-DD$6,0)*DD$7,"")</f>
        <v/>
      </c>
      <c r="DE41" s="54" t="str">
        <f>IFERROR(VLOOKUP($B41,CH$49:$CN$58,MAX($CQ$6:$DJ$6)+2-DE$6,0)*DE$7,"")</f>
        <v/>
      </c>
      <c r="DF41" s="54" t="str">
        <f>IFERROR(VLOOKUP($B41,CI$49:$CN$58,MAX($CQ$6:$DJ$6)+2-DF$6,0)*DF$7,"")</f>
        <v/>
      </c>
      <c r="DG41" s="54" t="str">
        <f>IFERROR(VLOOKUP($B41,CJ$49:$CN$58,MAX($CQ$6:$DJ$6)+2-DG$6,0)*DG$7,"")</f>
        <v/>
      </c>
      <c r="DH41" s="54" t="str">
        <f>IFERROR(VLOOKUP($B41,CK$49:$CN$58,MAX($CQ$6:$DJ$6)+2-DH$6,0)*DH$7,"")</f>
        <v/>
      </c>
      <c r="DI41" s="54" t="str">
        <f>IFERROR(VLOOKUP($B41,CL$49:$CN$58,MAX($CQ$6:$DJ$6)+2-DI$6,0)*DI$7,"")</f>
        <v/>
      </c>
      <c r="DJ41" s="54" t="str">
        <f>IFERROR(VLOOKUP($B41,CM$49:$CN$58,MAX($CQ$6:$DJ$6)+2-DJ$6,0)*DJ$7,"")</f>
        <v/>
      </c>
      <c r="DK41" s="55">
        <f t="shared" si="18"/>
        <v>0</v>
      </c>
      <c r="DM41" s="56" t="str">
        <f>IFERROR(VLOOKUP($B41,BT$60:$CN$69,MAX($BT$6:$CM$6)+2-DM$6,0)*DM$7,"")</f>
        <v/>
      </c>
      <c r="DN41" s="56" t="str">
        <f>IFERROR(VLOOKUP($B41,BU$60:$CN$69,MAX($BT$6:$CM$6)+2-DN$6,0)*DN$7,"")</f>
        <v/>
      </c>
      <c r="DO41" s="56" t="str">
        <f>IFERROR(VLOOKUP($B41,BV$60:$CN$69,MAX($BT$6:$CM$6)+2-DO$6,0)*DO$7,"")</f>
        <v/>
      </c>
      <c r="DP41" s="56" t="str">
        <f>IFERROR(VLOOKUP($B41,BW$60:$CN$69,MAX($BT$6:$CM$6)+2-DP$6,0)*DP$7,"")</f>
        <v/>
      </c>
      <c r="DQ41" s="56" t="str">
        <f>IFERROR(VLOOKUP($B41,BX$60:$CN$69,MAX($BT$6:$CM$6)+2-DQ$6,0)*DQ$7,"")</f>
        <v/>
      </c>
      <c r="DR41" s="56" t="str">
        <f>IFERROR(VLOOKUP($B41,BY$60:$CN$69,MAX($BT$6:$CM$6)+2-DR$6,0)*DR$7,"")</f>
        <v/>
      </c>
      <c r="DS41" s="56" t="str">
        <f>IFERROR(VLOOKUP($B41,BZ$60:$CN$69,MAX($BT$6:$CM$6)+2-DS$6,0)*DS$7,"")</f>
        <v/>
      </c>
      <c r="DT41" s="56" t="str">
        <f>IFERROR(VLOOKUP($B41,CA$60:$CN$69,MAX($BT$6:$CM$6)+2-DT$6,0)*DT$7,"")</f>
        <v/>
      </c>
      <c r="DU41" s="56" t="str">
        <f>IFERROR(VLOOKUP($B41,CB$60:$CN$69,MAX($BT$6:$CM$6)+2-DU$6,0)*DU$7,"")</f>
        <v/>
      </c>
      <c r="DV41" s="56" t="str">
        <f>IFERROR(VLOOKUP($B41,CC$60:$CN$69,MAX($BT$6:$CM$6)+2-DV$6,0)*DV$7,"")</f>
        <v/>
      </c>
      <c r="DW41" s="56" t="str">
        <f>IFERROR(VLOOKUP($B41,CD$60:$CN$69,MAX($BT$6:$CM$6)+2-DW$6,0)*DW$7,"")</f>
        <v/>
      </c>
      <c r="DX41" s="56" t="str">
        <f>IFERROR(VLOOKUP($B41,CE$60:$CN$69,MAX($BT$6:$CM$6)+2-DX$6,0)*DX$7,"")</f>
        <v/>
      </c>
      <c r="DY41" s="56" t="str">
        <f>IFERROR(VLOOKUP($B41,CF$60:$CN$69,MAX($BT$6:$CM$6)+2-DY$6,0)*DY$7,"")</f>
        <v/>
      </c>
      <c r="DZ41" s="56" t="str">
        <f>IFERROR(VLOOKUP($B41,CG$60:$CN$69,MAX($BT$6:$CM$6)+2-DZ$6,0)*DZ$7,"")</f>
        <v/>
      </c>
      <c r="EA41" s="56" t="str">
        <f>IFERROR(VLOOKUP($B41,CH$60:$CN$69,MAX($BT$6:$CM$6)+2-EA$6,0)*EA$7,"")</f>
        <v/>
      </c>
      <c r="EB41" s="56" t="str">
        <f>IFERROR(VLOOKUP($B41,CI$60:$CN$69,MAX($BT$6:$CM$6)+2-EB$6,0)*EB$7,"")</f>
        <v/>
      </c>
      <c r="EC41" s="56" t="str">
        <f>IFERROR(VLOOKUP($B41,CJ$60:$CN$69,MAX($BT$6:$CM$6)+2-EC$6,0)*EC$7,"")</f>
        <v/>
      </c>
      <c r="ED41" s="56" t="str">
        <f>IFERROR(VLOOKUP($B41,CK$60:$CN$69,MAX($BT$6:$CM$6)+2-ED$6,0)*ED$7,"")</f>
        <v/>
      </c>
      <c r="EE41" s="56" t="str">
        <f>IFERROR(VLOOKUP($B41,CL$60:$CN$69,MAX($BT$6:$CM$6)+2-EE$6,0)*EE$7,"")</f>
        <v/>
      </c>
      <c r="EF41" s="56" t="str">
        <f>IFERROR(VLOOKUP($B41,CM$60:$CN$69,MAX($BT$6:$CM$6)+2-EF$6,0)*EF$7,"")</f>
        <v/>
      </c>
      <c r="EG41" s="57">
        <f t="shared" si="19"/>
        <v>0</v>
      </c>
      <c r="EJ41" s="1">
        <v>34</v>
      </c>
      <c r="EL41" s="1">
        <v>34</v>
      </c>
      <c r="EN41" s="1">
        <v>34</v>
      </c>
      <c r="EP41" s="1">
        <v>34</v>
      </c>
    </row>
    <row r="42" spans="1:146" ht="18" hidden="1">
      <c r="A42" s="36" t="s">
        <v>61</v>
      </c>
      <c r="B42" s="68"/>
      <c r="C42" s="69"/>
      <c r="D42" s="70"/>
      <c r="E42" s="70"/>
      <c r="F42" s="71"/>
      <c r="G42" s="37"/>
      <c r="H42" s="43">
        <f t="shared" si="0"/>
        <v>0</v>
      </c>
      <c r="I42" s="43">
        <f t="shared" si="1"/>
        <v>0</v>
      </c>
      <c r="J42" s="43">
        <f t="shared" si="2"/>
        <v>0</v>
      </c>
      <c r="K42" s="43">
        <f t="shared" si="3"/>
        <v>0</v>
      </c>
      <c r="L42" s="43">
        <f t="shared" si="4"/>
        <v>0</v>
      </c>
      <c r="M42" s="43">
        <f t="shared" si="5"/>
        <v>0</v>
      </c>
      <c r="N42" s="43">
        <f t="shared" si="6"/>
        <v>0</v>
      </c>
      <c r="O42" s="44">
        <f t="shared" si="7"/>
        <v>0</v>
      </c>
      <c r="P42" s="45" t="str">
        <f t="shared" si="8"/>
        <v/>
      </c>
      <c r="Q42" s="45">
        <f t="shared" si="9"/>
        <v>0</v>
      </c>
      <c r="R42" s="46"/>
      <c r="S42" s="46" t="str">
        <f t="shared" si="10"/>
        <v/>
      </c>
      <c r="T42" s="46">
        <f t="shared" si="11"/>
        <v>0</v>
      </c>
      <c r="U42" s="47" t="str">
        <f>IFERROR(VLOOKUP($B42,U$3:$BN$5,MAX($U$6:$BM$6)+2-U$6,0),"")</f>
        <v/>
      </c>
      <c r="V42" s="47" t="str">
        <f>IFERROR(VLOOKUP($B42,V$3:$BN$5,MAX($U$6:$BM$6)+2-V$6,0),"")</f>
        <v/>
      </c>
      <c r="W42" s="47" t="str">
        <f>IFERROR(VLOOKUP($B42,W$3:$BN$5,MAX($U$6:$BM$6)+2-W$6,0),"")</f>
        <v/>
      </c>
      <c r="X42" s="47" t="str">
        <f>IFERROR(VLOOKUP($B42,X$3:$BN$5,MAX($U$6:$BM$6)+2-X$6,0),"")</f>
        <v/>
      </c>
      <c r="Y42" s="47" t="str">
        <f>IFERROR(VLOOKUP($B42,Y$3:$BN$5,MAX($U$6:$BM$6)+2-Y$6,0),"")</f>
        <v/>
      </c>
      <c r="Z42" s="47" t="str">
        <f>IFERROR(VLOOKUP($B42,Z$3:$BN$5,MAX($U$6:$BM$6)+2-Z$6,0),"")</f>
        <v/>
      </c>
      <c r="AA42" s="47" t="str">
        <f>IFERROR(VLOOKUP($B42,AA$3:$BN$5,MAX($U$6:$BM$6)+2-AA$6,0),"")</f>
        <v/>
      </c>
      <c r="AB42" s="47" t="str">
        <f>IFERROR(VLOOKUP($B42,AB$3:$BN$5,MAX($U$6:$BM$6)+2-AB$6,0),"")</f>
        <v/>
      </c>
      <c r="AC42" s="47" t="str">
        <f>IFERROR(VLOOKUP($B42,AC$3:$BN$5,MAX($U$6:$BM$6)+2-AC$6,0),"")</f>
        <v/>
      </c>
      <c r="AD42" s="47" t="str">
        <f>IFERROR(VLOOKUP($B42,AD$3:$BN$5,MAX($U$6:$BM$6)+2-AD$6,0),"")</f>
        <v/>
      </c>
      <c r="AE42" s="47" t="str">
        <f>IFERROR(VLOOKUP($B42,AE$3:$BN$5,MAX($U$6:$BM$6)+2-AE$6,0),"")</f>
        <v/>
      </c>
      <c r="AF42" s="47" t="str">
        <f>IFERROR(VLOOKUP($B42,AF$3:$BN$5,MAX($U$6:$BM$6)+2-AF$6,0),"")</f>
        <v/>
      </c>
      <c r="AG42" s="47" t="str">
        <f>IFERROR(VLOOKUP($B42,AG$3:$BN$5,MAX($U$6:$BM$6)+2-AG$6,0),"")</f>
        <v/>
      </c>
      <c r="AH42" s="47" t="str">
        <f>IFERROR(VLOOKUP($B42,AH$3:$BN$5,MAX($U$6:$BM$6)+2-AH$6,0),"")</f>
        <v/>
      </c>
      <c r="AI42" s="47" t="str">
        <f>IFERROR(VLOOKUP($B42,AI$3:$BN$5,MAX($U$6:$BM$6)+2-AI$6,0),"")</f>
        <v/>
      </c>
      <c r="AJ42" s="47" t="str">
        <f>IFERROR(VLOOKUP($B42,AJ$3:$BN$5,MAX($U$6:$BM$6)+2-AJ$6,0),"")</f>
        <v/>
      </c>
      <c r="AK42" s="47" t="str">
        <f>IFERROR(VLOOKUP($B42,AK$3:$BN$5,MAX($U$6:$BM$6)+2-AK$6,0),"")</f>
        <v/>
      </c>
      <c r="AL42" s="47" t="str">
        <f>IFERROR(VLOOKUP($B42,AL$3:$BN$5,MAX($U$6:$BM$6)+2-AL$6,0),"")</f>
        <v/>
      </c>
      <c r="AM42" s="47" t="str">
        <f>IFERROR(VLOOKUP($B42,AM$3:$BN$5,MAX($U$6:$BM$6)+2-AM$6,0),"")</f>
        <v/>
      </c>
      <c r="AN42" s="47" t="str">
        <f>IFERROR(VLOOKUP($B42,AN$3:$BN$5,MAX($U$6:$BM$6)+2-AN$6,0),"")</f>
        <v/>
      </c>
      <c r="AO42" s="47" t="str">
        <f>IFERROR(VLOOKUP($B42,AO$3:$BN$5,MAX($U$6:$BM$6)+2-AO$6,0),"")</f>
        <v/>
      </c>
      <c r="AP42" s="47" t="str">
        <f>IFERROR(VLOOKUP($B42,AP$3:$BN$5,MAX($U$6:$BM$6)+2-AP$6,0),"")</f>
        <v/>
      </c>
      <c r="AQ42" s="47" t="str">
        <f>IFERROR(VLOOKUP($B42,AQ$3:$BN$5,MAX($U$6:$BM$6)+2-AQ$6,0),"")</f>
        <v/>
      </c>
      <c r="AR42" s="47" t="str">
        <f>IFERROR(VLOOKUP($B42,AR$3:$BN$5,MAX($U$6:$BM$6)+2-AR$6,0),"")</f>
        <v/>
      </c>
      <c r="AS42" s="47" t="str">
        <f>IFERROR(VLOOKUP($B42,AS$3:$BN$5,MAX($U$6:$BM$6)+2-AS$6,0),"")</f>
        <v/>
      </c>
      <c r="AT42" s="47" t="str">
        <f>IFERROR(VLOOKUP($B42,AT$3:$BN$5,MAX($U$6:$BM$6)+2-AT$6,0),"")</f>
        <v/>
      </c>
      <c r="AU42" s="47" t="str">
        <f>IFERROR(VLOOKUP($B42,AU$3:$BN$5,MAX($U$6:$BM$6)+2-AU$6,0),"")</f>
        <v/>
      </c>
      <c r="AV42" s="47" t="str">
        <f>IFERROR(VLOOKUP($B42,AV$3:$BN$5,MAX($U$6:$BM$6)+2-AV$6,0),"")</f>
        <v/>
      </c>
      <c r="AW42" s="47" t="str">
        <f>IFERROR(VLOOKUP($B42,AW$3:$BN$5,MAX($U$6:$BM$6)+2-AW$6,0),"")</f>
        <v/>
      </c>
      <c r="AX42" s="47" t="str">
        <f>IFERROR(VLOOKUP($B42,AX$3:$BN$5,MAX($U$6:$BM$6)+2-AX$6,0),"")</f>
        <v/>
      </c>
      <c r="AY42" s="47" t="str">
        <f>IFERROR(VLOOKUP($B42,AY$3:$BN$5,MAX($U$6:$BM$6)+2-AY$6,0),"")</f>
        <v/>
      </c>
      <c r="AZ42" s="47" t="str">
        <f>IFERROR(VLOOKUP($B42,AZ$3:$BN$5,MAX($U$6:$BM$6)+2-AZ$6,0),"")</f>
        <v/>
      </c>
      <c r="BA42" s="47" t="str">
        <f>IFERROR(VLOOKUP($B42,BA$3:$BN$5,MAX($U$6:$BM$6)+2-BA$6,0),"")</f>
        <v/>
      </c>
      <c r="BB42" s="47" t="str">
        <f>IFERROR(VLOOKUP($B42,BB$3:$BN$5,MAX($U$6:$BM$6)+2-BB$6,0),"")</f>
        <v/>
      </c>
      <c r="BC42" s="47" t="str">
        <f>IFERROR(VLOOKUP($B42,BC$3:$BN$5,MAX($U$6:$BM$6)+2-BC$6,0),"")</f>
        <v/>
      </c>
      <c r="BD42" s="47" t="str">
        <f>IFERROR(VLOOKUP($B42,BD$3:$BN$5,MAX($U$6:$BM$6)+2-BD$6,0),"")</f>
        <v/>
      </c>
      <c r="BE42" s="47" t="str">
        <f>IFERROR(VLOOKUP($B42,BE$3:$BN$5,MAX($U$6:$BM$6)+2-BE$6,0),"")</f>
        <v/>
      </c>
      <c r="BF42" s="47" t="str">
        <f>IFERROR(VLOOKUP($B42,BF$3:$BN$5,MAX($U$6:$BM$6)+2-BF$6,0),"")</f>
        <v/>
      </c>
      <c r="BG42" s="47" t="str">
        <f>IFERROR(VLOOKUP($B42,BG$3:$BN$5,MAX($U$6:$BM$6)+2-BG$6,0),"")</f>
        <v/>
      </c>
      <c r="BH42" s="47" t="str">
        <f>IFERROR(VLOOKUP($B42,BH$3:$BN$5,MAX($U$6:$BM$6)+2-BH$6,0),"")</f>
        <v/>
      </c>
      <c r="BI42" s="47" t="str">
        <f>IFERROR(VLOOKUP($B42,BI$3:$BN$5,MAX($U$6:$BM$6)+2-BI$6,0),"")</f>
        <v/>
      </c>
      <c r="BJ42" s="47" t="str">
        <f>IFERROR(VLOOKUP($B42,BJ$3:$BN$5,MAX($U$6:$BM$6)+2-BJ$6,0),"")</f>
        <v/>
      </c>
      <c r="BK42" s="47" t="str">
        <f>IFERROR(VLOOKUP($B42,BK$3:$BN$5,MAX($U$6:$BM$6)+2-BK$6,0),"")</f>
        <v/>
      </c>
      <c r="BL42" s="47" t="str">
        <f>IFERROR(VLOOKUP($B42,BL$3:$BN$5,MAX($U$6:$BM$6)+2-BL$6,0),"")</f>
        <v/>
      </c>
      <c r="BM42" s="47" t="str">
        <f>IFERROR(VLOOKUP($B42,BM$3:$BN$5,MAX($U$6:$BM$6)+2-BM$6,0),"")</f>
        <v/>
      </c>
      <c r="BN42" s="46">
        <f t="shared" si="12"/>
        <v>0</v>
      </c>
      <c r="BO42" s="48" t="str">
        <f t="shared" si="13"/>
        <v/>
      </c>
      <c r="BP42" s="48" t="str">
        <f t="shared" si="14"/>
        <v/>
      </c>
      <c r="BQ42" s="49" t="str">
        <f t="shared" si="15"/>
        <v/>
      </c>
      <c r="BR42" s="50">
        <f t="shared" si="16"/>
        <v>0</v>
      </c>
      <c r="BS42" s="51">
        <f t="shared" si="17"/>
        <v>0</v>
      </c>
      <c r="BT42" s="52" t="str">
        <f>IFERROR(VLOOKUP($B42,BT$2:$CN$5,MAX($BT$6:$CM$6)+2-BT$6,0)*BT$7,"")</f>
        <v/>
      </c>
      <c r="BU42" s="52" t="str">
        <f>IFERROR(VLOOKUP($B42,BU$2:$CN$5,MAX($BT$6:$CM$6)+2-BU$6,0)*BU$7,"")</f>
        <v/>
      </c>
      <c r="BV42" s="52" t="str">
        <f>IFERROR(VLOOKUP($B42,BV$2:$CN$5,MAX($BT$6:$CM$6)+2-BV$6,0)*BV$7,"")</f>
        <v/>
      </c>
      <c r="BW42" s="52" t="str">
        <f>IFERROR(VLOOKUP($B42,BW$2:$CN$5,MAX($BT$6:$CM$6)+2-BW$6,0)*BW$7,"")</f>
        <v/>
      </c>
      <c r="BX42" s="52" t="str">
        <f>IFERROR(VLOOKUP($B42,BX$2:$CN$5,MAX($BT$6:$CM$6)+2-BX$6,0)*BX$7,"")</f>
        <v/>
      </c>
      <c r="BY42" s="52" t="str">
        <f>IFERROR(VLOOKUP($B42,BY$2:$CN$5,MAX($BT$6:$CM$6)+2-BY$6,0)*BY$7,"")</f>
        <v/>
      </c>
      <c r="BZ42" s="52" t="str">
        <f>IFERROR(VLOOKUP($B42,BZ$2:$CN$5,MAX($BT$6:$CM$6)+2-BZ$6,0)*BZ$7,"")</f>
        <v/>
      </c>
      <c r="CA42" s="52" t="str">
        <f>IFERROR(VLOOKUP($B42,CA$2:$CN$5,MAX($BT$6:$CM$6)+2-CA$6,0)*CA$7,"")</f>
        <v/>
      </c>
      <c r="CB42" s="52" t="str">
        <f>IFERROR(VLOOKUP($B42,CB$2:$CN$5,MAX($BT$6:$CM$6)+2-CB$6,0)*CB$7,"")</f>
        <v/>
      </c>
      <c r="CC42" s="52" t="str">
        <f>IFERROR(VLOOKUP($B42,CC$2:$CN$5,MAX($BT$6:$CM$6)+2-CC$6,0)*CC$7,"")</f>
        <v/>
      </c>
      <c r="CD42" s="52" t="str">
        <f>IFERROR(VLOOKUP($B42,CD$2:$CN$5,MAX($BT$6:$CM$6)+2-CD$6,0)*CD$7,"")</f>
        <v/>
      </c>
      <c r="CE42" s="52" t="str">
        <f>IFERROR(VLOOKUP($B42,CE$2:$CN$5,MAX($BT$6:$CM$6)+2-CE$6,0)*CE$7,"")</f>
        <v/>
      </c>
      <c r="CF42" s="52" t="str">
        <f>IFERROR(VLOOKUP($B42,CF$2:$CN$5,MAX($BT$6:$CM$6)+2-CF$6,0)*CF$7,"")</f>
        <v/>
      </c>
      <c r="CG42" s="52" t="str">
        <f>IFERROR(VLOOKUP($B42,CG$2:$CN$5,MAX($BT$6:$CM$6)+2-CG$6,0)*CG$7,"")</f>
        <v/>
      </c>
      <c r="CH42" s="52" t="str">
        <f>IFERROR(VLOOKUP($B42,CH$2:$CN$5,MAX($BT$6:$CM$6)+2-CH$6,0)*CH$7,"")</f>
        <v/>
      </c>
      <c r="CI42" s="52" t="str">
        <f>IFERROR(VLOOKUP($B42,CI$2:$CN$5,MAX($BT$6:$CM$6)+2-CI$6,0)*CI$7,"")</f>
        <v/>
      </c>
      <c r="CJ42" s="52" t="str">
        <f>IFERROR(VLOOKUP($B42,CJ$2:$CN$5,MAX($BT$6:$CM$6)+2-CJ$6,0)*CJ$7,"")</f>
        <v/>
      </c>
      <c r="CK42" s="52" t="str">
        <f>IFERROR(VLOOKUP($B42,CK$2:$CN$5,MAX($BT$6:$CM$6)+2-CK$6,0)*CK$7,"")</f>
        <v/>
      </c>
      <c r="CL42" s="52" t="str">
        <f>IFERROR(VLOOKUP($B42,CL$2:$CN$5,MAX($BT$6:$CM$6)+2-CL$6,0)*CL$7,"")</f>
        <v/>
      </c>
      <c r="CM42" s="52" t="str">
        <f>IFERROR(VLOOKUP($B42,CM$2:$CN$5,MAX($BT$6:$CM$6)+2-CM$6,0)*CM$7,"")</f>
        <v/>
      </c>
      <c r="CP42" s="53"/>
      <c r="CQ42" s="54" t="str">
        <f>IFERROR(VLOOKUP($B42,BT$49:$CN$58,MAX($CQ$6:$DJ$6)+2-CQ$6,0)*CQ$7,"")</f>
        <v/>
      </c>
      <c r="CR42" s="54" t="str">
        <f>IFERROR(VLOOKUP($B42,BU$49:$CN$58,MAX($CQ$6:$DJ$6)+2-CR$6,0)*CR$7,"")</f>
        <v/>
      </c>
      <c r="CS42" s="54" t="str">
        <f>IFERROR(VLOOKUP($B42,BV$49:$CN$58,MAX($CQ$6:$DJ$6)+2-CS$6,0)*CS$7,"")</f>
        <v/>
      </c>
      <c r="CT42" s="54" t="str">
        <f>IFERROR(VLOOKUP($B42,BW$49:$CN$58,MAX($CQ$6:$DJ$6)+2-CT$6,0)*CT$7,"")</f>
        <v/>
      </c>
      <c r="CU42" s="54" t="str">
        <f>IFERROR(VLOOKUP($B42,BX$49:$CN$58,MAX($CQ$6:$DJ$6)+2-CU$6,0)*CU$7,"")</f>
        <v/>
      </c>
      <c r="CV42" s="54" t="str">
        <f>IFERROR(VLOOKUP($B42,BY$49:$CN$58,MAX($CQ$6:$DJ$6)+2-CV$6,0)*CV$7,"")</f>
        <v/>
      </c>
      <c r="CW42" s="54" t="str">
        <f>IFERROR(VLOOKUP($B42,BZ$49:$CN$58,MAX($CQ$6:$DJ$6)+2-CW$6,0)*CW$7,"")</f>
        <v/>
      </c>
      <c r="CX42" s="54" t="str">
        <f>IFERROR(VLOOKUP($B42,CA$49:$CN$58,MAX($CQ$6:$DJ$6)+2-CX$6,0)*CX$7,"")</f>
        <v/>
      </c>
      <c r="CY42" s="54" t="str">
        <f>IFERROR(VLOOKUP($B42,CB$49:$CN$58,MAX($CQ$6:$DJ$6)+2-CY$6,0)*CY$7,"")</f>
        <v/>
      </c>
      <c r="CZ42" s="54" t="str">
        <f>IFERROR(VLOOKUP($B42,CC$49:$CN$58,MAX($CQ$6:$DJ$6)+2-CZ$6,0)*CZ$7,"")</f>
        <v/>
      </c>
      <c r="DA42" s="54" t="str">
        <f>IFERROR(VLOOKUP($B42,CD$49:$CN$58,MAX($CQ$6:$DJ$6)+2-DA$6,0)*DA$7,"")</f>
        <v/>
      </c>
      <c r="DB42" s="54" t="str">
        <f>IFERROR(VLOOKUP($B42,CE$49:$CN$58,MAX($CQ$6:$DJ$6)+2-DB$6,0)*DB$7,"")</f>
        <v/>
      </c>
      <c r="DC42" s="54" t="str">
        <f>IFERROR(VLOOKUP($B42,CF$49:$CN$58,MAX($CQ$6:$DJ$6)+2-DC$6,0)*DC$7,"")</f>
        <v/>
      </c>
      <c r="DD42" s="54" t="str">
        <f>IFERROR(VLOOKUP($B42,CG$49:$CN$58,MAX($CQ$6:$DJ$6)+2-DD$6,0)*DD$7,"")</f>
        <v/>
      </c>
      <c r="DE42" s="54" t="str">
        <f>IFERROR(VLOOKUP($B42,CH$49:$CN$58,MAX($CQ$6:$DJ$6)+2-DE$6,0)*DE$7,"")</f>
        <v/>
      </c>
      <c r="DF42" s="54" t="str">
        <f>IFERROR(VLOOKUP($B42,CI$49:$CN$58,MAX($CQ$6:$DJ$6)+2-DF$6,0)*DF$7,"")</f>
        <v/>
      </c>
      <c r="DG42" s="54" t="str">
        <f>IFERROR(VLOOKUP($B42,CJ$49:$CN$58,MAX($CQ$6:$DJ$6)+2-DG$6,0)*DG$7,"")</f>
        <v/>
      </c>
      <c r="DH42" s="54" t="str">
        <f>IFERROR(VLOOKUP($B42,CK$49:$CN$58,MAX($CQ$6:$DJ$6)+2-DH$6,0)*DH$7,"")</f>
        <v/>
      </c>
      <c r="DI42" s="54" t="str">
        <f>IFERROR(VLOOKUP($B42,CL$49:$CN$58,MAX($CQ$6:$DJ$6)+2-DI$6,0)*DI$7,"")</f>
        <v/>
      </c>
      <c r="DJ42" s="54" t="str">
        <f>IFERROR(VLOOKUP($B42,CM$49:$CN$58,MAX($CQ$6:$DJ$6)+2-DJ$6,0)*DJ$7,"")</f>
        <v/>
      </c>
      <c r="DK42" s="55">
        <f t="shared" si="18"/>
        <v>0</v>
      </c>
      <c r="DM42" s="56" t="str">
        <f>IFERROR(VLOOKUP($B42,BT$60:$CN$69,MAX($BT$6:$CM$6)+2-DM$6,0)*DM$7,"")</f>
        <v/>
      </c>
      <c r="DN42" s="56" t="str">
        <f>IFERROR(VLOOKUP($B42,BU$60:$CN$69,MAX($BT$6:$CM$6)+2-DN$6,0)*DN$7,"")</f>
        <v/>
      </c>
      <c r="DO42" s="56" t="str">
        <f>IFERROR(VLOOKUP($B42,BV$60:$CN$69,MAX($BT$6:$CM$6)+2-DO$6,0)*DO$7,"")</f>
        <v/>
      </c>
      <c r="DP42" s="56" t="str">
        <f>IFERROR(VLOOKUP($B42,BW$60:$CN$69,MAX($BT$6:$CM$6)+2-DP$6,0)*DP$7,"")</f>
        <v/>
      </c>
      <c r="DQ42" s="56" t="str">
        <f>IFERROR(VLOOKUP($B42,BX$60:$CN$69,MAX($BT$6:$CM$6)+2-DQ$6,0)*DQ$7,"")</f>
        <v/>
      </c>
      <c r="DR42" s="56" t="str">
        <f>IFERROR(VLOOKUP($B42,BY$60:$CN$69,MAX($BT$6:$CM$6)+2-DR$6,0)*DR$7,"")</f>
        <v/>
      </c>
      <c r="DS42" s="56" t="str">
        <f>IFERROR(VLOOKUP($B42,BZ$60:$CN$69,MAX($BT$6:$CM$6)+2-DS$6,0)*DS$7,"")</f>
        <v/>
      </c>
      <c r="DT42" s="56" t="str">
        <f>IFERROR(VLOOKUP($B42,CA$60:$CN$69,MAX($BT$6:$CM$6)+2-DT$6,0)*DT$7,"")</f>
        <v/>
      </c>
      <c r="DU42" s="56" t="str">
        <f>IFERROR(VLOOKUP($B42,CB$60:$CN$69,MAX($BT$6:$CM$6)+2-DU$6,0)*DU$7,"")</f>
        <v/>
      </c>
      <c r="DV42" s="56" t="str">
        <f>IFERROR(VLOOKUP($B42,CC$60:$CN$69,MAX($BT$6:$CM$6)+2-DV$6,0)*DV$7,"")</f>
        <v/>
      </c>
      <c r="DW42" s="56" t="str">
        <f>IFERROR(VLOOKUP($B42,CD$60:$CN$69,MAX($BT$6:$CM$6)+2-DW$6,0)*DW$7,"")</f>
        <v/>
      </c>
      <c r="DX42" s="56" t="str">
        <f>IFERROR(VLOOKUP($B42,CE$60:$CN$69,MAX($BT$6:$CM$6)+2-DX$6,0)*DX$7,"")</f>
        <v/>
      </c>
      <c r="DY42" s="56" t="str">
        <f>IFERROR(VLOOKUP($B42,CF$60:$CN$69,MAX($BT$6:$CM$6)+2-DY$6,0)*DY$7,"")</f>
        <v/>
      </c>
      <c r="DZ42" s="56" t="str">
        <f>IFERROR(VLOOKUP($B42,CG$60:$CN$69,MAX($BT$6:$CM$6)+2-DZ$6,0)*DZ$7,"")</f>
        <v/>
      </c>
      <c r="EA42" s="56" t="str">
        <f>IFERROR(VLOOKUP($B42,CH$60:$CN$69,MAX($BT$6:$CM$6)+2-EA$6,0)*EA$7,"")</f>
        <v/>
      </c>
      <c r="EB42" s="56" t="str">
        <f>IFERROR(VLOOKUP($B42,CI$60:$CN$69,MAX($BT$6:$CM$6)+2-EB$6,0)*EB$7,"")</f>
        <v/>
      </c>
      <c r="EC42" s="56" t="str">
        <f>IFERROR(VLOOKUP($B42,CJ$60:$CN$69,MAX($BT$6:$CM$6)+2-EC$6,0)*EC$7,"")</f>
        <v/>
      </c>
      <c r="ED42" s="56" t="str">
        <f>IFERROR(VLOOKUP($B42,CK$60:$CN$69,MAX($BT$6:$CM$6)+2-ED$6,0)*ED$7,"")</f>
        <v/>
      </c>
      <c r="EE42" s="56" t="str">
        <f>IFERROR(VLOOKUP($B42,CL$60:$CN$69,MAX($BT$6:$CM$6)+2-EE$6,0)*EE$7,"")</f>
        <v/>
      </c>
      <c r="EF42" s="56" t="str">
        <f>IFERROR(VLOOKUP($B42,CM$60:$CN$69,MAX($BT$6:$CM$6)+2-EF$6,0)*EF$7,"")</f>
        <v/>
      </c>
      <c r="EG42" s="57">
        <f t="shared" si="19"/>
        <v>0</v>
      </c>
      <c r="EJ42" s="1">
        <v>35</v>
      </c>
      <c r="EL42" s="1">
        <v>35</v>
      </c>
      <c r="EN42" s="1">
        <v>35</v>
      </c>
      <c r="EP42" s="1">
        <v>35</v>
      </c>
    </row>
    <row r="43" spans="1:146" ht="18" hidden="1">
      <c r="A43" s="36" t="s">
        <v>62</v>
      </c>
      <c r="B43" s="68"/>
      <c r="C43" s="69"/>
      <c r="D43" s="70"/>
      <c r="E43" s="70"/>
      <c r="F43" s="71"/>
      <c r="G43" s="37"/>
      <c r="H43" s="43">
        <f t="shared" si="0"/>
        <v>0</v>
      </c>
      <c r="I43" s="43">
        <f t="shared" si="1"/>
        <v>0</v>
      </c>
      <c r="J43" s="43">
        <f t="shared" si="2"/>
        <v>0</v>
      </c>
      <c r="K43" s="43">
        <f t="shared" si="3"/>
        <v>0</v>
      </c>
      <c r="L43" s="43">
        <f t="shared" si="4"/>
        <v>0</v>
      </c>
      <c r="M43" s="43">
        <f t="shared" si="5"/>
        <v>0</v>
      </c>
      <c r="N43" s="43">
        <f t="shared" si="6"/>
        <v>0</v>
      </c>
      <c r="O43" s="44">
        <f t="shared" si="7"/>
        <v>0</v>
      </c>
      <c r="P43" s="45" t="str">
        <f t="shared" si="8"/>
        <v/>
      </c>
      <c r="Q43" s="45">
        <f t="shared" si="9"/>
        <v>0</v>
      </c>
      <c r="R43" s="46"/>
      <c r="S43" s="46" t="str">
        <f t="shared" si="10"/>
        <v/>
      </c>
      <c r="T43" s="46">
        <f t="shared" si="11"/>
        <v>0</v>
      </c>
      <c r="U43" s="47" t="str">
        <f>IFERROR(VLOOKUP($B43,U$3:$BN$5,MAX($U$6:$BM$6)+2-U$6,0),"")</f>
        <v/>
      </c>
      <c r="V43" s="47" t="str">
        <f>IFERROR(VLOOKUP($B43,V$3:$BN$5,MAX($U$6:$BM$6)+2-V$6,0),"")</f>
        <v/>
      </c>
      <c r="W43" s="47" t="str">
        <f>IFERROR(VLOOKUP($B43,W$3:$BN$5,MAX($U$6:$BM$6)+2-W$6,0),"")</f>
        <v/>
      </c>
      <c r="X43" s="47" t="str">
        <f>IFERROR(VLOOKUP($B43,X$3:$BN$5,MAX($U$6:$BM$6)+2-X$6,0),"")</f>
        <v/>
      </c>
      <c r="Y43" s="47" t="str">
        <f>IFERROR(VLOOKUP($B43,Y$3:$BN$5,MAX($U$6:$BM$6)+2-Y$6,0),"")</f>
        <v/>
      </c>
      <c r="Z43" s="47" t="str">
        <f>IFERROR(VLOOKUP($B43,Z$3:$BN$5,MAX($U$6:$BM$6)+2-Z$6,0),"")</f>
        <v/>
      </c>
      <c r="AA43" s="47" t="str">
        <f>IFERROR(VLOOKUP($B43,AA$3:$BN$5,MAX($U$6:$BM$6)+2-AA$6,0),"")</f>
        <v/>
      </c>
      <c r="AB43" s="47" t="str">
        <f>IFERROR(VLOOKUP($B43,AB$3:$BN$5,MAX($U$6:$BM$6)+2-AB$6,0),"")</f>
        <v/>
      </c>
      <c r="AC43" s="47" t="str">
        <f>IFERROR(VLOOKUP($B43,AC$3:$BN$5,MAX($U$6:$BM$6)+2-AC$6,0),"")</f>
        <v/>
      </c>
      <c r="AD43" s="47" t="str">
        <f>IFERROR(VLOOKUP($B43,AD$3:$BN$5,MAX($U$6:$BM$6)+2-AD$6,0),"")</f>
        <v/>
      </c>
      <c r="AE43" s="47" t="str">
        <f>IFERROR(VLOOKUP($B43,AE$3:$BN$5,MAX($U$6:$BM$6)+2-AE$6,0),"")</f>
        <v/>
      </c>
      <c r="AF43" s="47" t="str">
        <f>IFERROR(VLOOKUP($B43,AF$3:$BN$5,MAX($U$6:$BM$6)+2-AF$6,0),"")</f>
        <v/>
      </c>
      <c r="AG43" s="47" t="str">
        <f>IFERROR(VLOOKUP($B43,AG$3:$BN$5,MAX($U$6:$BM$6)+2-AG$6,0),"")</f>
        <v/>
      </c>
      <c r="AH43" s="47" t="str">
        <f>IFERROR(VLOOKUP($B43,AH$3:$BN$5,MAX($U$6:$BM$6)+2-AH$6,0),"")</f>
        <v/>
      </c>
      <c r="AI43" s="47" t="str">
        <f>IFERROR(VLOOKUP($B43,AI$3:$BN$5,MAX($U$6:$BM$6)+2-AI$6,0),"")</f>
        <v/>
      </c>
      <c r="AJ43" s="47" t="str">
        <f>IFERROR(VLOOKUP($B43,AJ$3:$BN$5,MAX($U$6:$BM$6)+2-AJ$6,0),"")</f>
        <v/>
      </c>
      <c r="AK43" s="47" t="str">
        <f>IFERROR(VLOOKUP($B43,AK$3:$BN$5,MAX($U$6:$BM$6)+2-AK$6,0),"")</f>
        <v/>
      </c>
      <c r="AL43" s="47" t="str">
        <f>IFERROR(VLOOKUP($B43,AL$3:$BN$5,MAX($U$6:$BM$6)+2-AL$6,0),"")</f>
        <v/>
      </c>
      <c r="AM43" s="47" t="str">
        <f>IFERROR(VLOOKUP($B43,AM$3:$BN$5,MAX($U$6:$BM$6)+2-AM$6,0),"")</f>
        <v/>
      </c>
      <c r="AN43" s="47" t="str">
        <f>IFERROR(VLOOKUP($B43,AN$3:$BN$5,MAX($U$6:$BM$6)+2-AN$6,0),"")</f>
        <v/>
      </c>
      <c r="AO43" s="47" t="str">
        <f>IFERROR(VLOOKUP($B43,AO$3:$BN$5,MAX($U$6:$BM$6)+2-AO$6,0),"")</f>
        <v/>
      </c>
      <c r="AP43" s="47" t="str">
        <f>IFERROR(VLOOKUP($B43,AP$3:$BN$5,MAX($U$6:$BM$6)+2-AP$6,0),"")</f>
        <v/>
      </c>
      <c r="AQ43" s="47" t="str">
        <f>IFERROR(VLOOKUP($B43,AQ$3:$BN$5,MAX($U$6:$BM$6)+2-AQ$6,0),"")</f>
        <v/>
      </c>
      <c r="AR43" s="47" t="str">
        <f>IFERROR(VLOOKUP($B43,AR$3:$BN$5,MAX($U$6:$BM$6)+2-AR$6,0),"")</f>
        <v/>
      </c>
      <c r="AS43" s="47" t="str">
        <f>IFERROR(VLOOKUP($B43,AS$3:$BN$5,MAX($U$6:$BM$6)+2-AS$6,0),"")</f>
        <v/>
      </c>
      <c r="AT43" s="47" t="str">
        <f>IFERROR(VLOOKUP($B43,AT$3:$BN$5,MAX($U$6:$BM$6)+2-AT$6,0),"")</f>
        <v/>
      </c>
      <c r="AU43" s="47" t="str">
        <f>IFERROR(VLOOKUP($B43,AU$3:$BN$5,MAX($U$6:$BM$6)+2-AU$6,0),"")</f>
        <v/>
      </c>
      <c r="AV43" s="47" t="str">
        <f>IFERROR(VLOOKUP($B43,AV$3:$BN$5,MAX($U$6:$BM$6)+2-AV$6,0),"")</f>
        <v/>
      </c>
      <c r="AW43" s="47" t="str">
        <f>IFERROR(VLOOKUP($B43,AW$3:$BN$5,MAX($U$6:$BM$6)+2-AW$6,0),"")</f>
        <v/>
      </c>
      <c r="AX43" s="47" t="str">
        <f>IFERROR(VLOOKUP($B43,AX$3:$BN$5,MAX($U$6:$BM$6)+2-AX$6,0),"")</f>
        <v/>
      </c>
      <c r="AY43" s="47" t="str">
        <f>IFERROR(VLOOKUP($B43,AY$3:$BN$5,MAX($U$6:$BM$6)+2-AY$6,0),"")</f>
        <v/>
      </c>
      <c r="AZ43" s="47" t="str">
        <f>IFERROR(VLOOKUP($B43,AZ$3:$BN$5,MAX($U$6:$BM$6)+2-AZ$6,0),"")</f>
        <v/>
      </c>
      <c r="BA43" s="47" t="str">
        <f>IFERROR(VLOOKUP($B43,BA$3:$BN$5,MAX($U$6:$BM$6)+2-BA$6,0),"")</f>
        <v/>
      </c>
      <c r="BB43" s="47" t="str">
        <f>IFERROR(VLOOKUP($B43,BB$3:$BN$5,MAX($U$6:$BM$6)+2-BB$6,0),"")</f>
        <v/>
      </c>
      <c r="BC43" s="47" t="str">
        <f>IFERROR(VLOOKUP($B43,BC$3:$BN$5,MAX($U$6:$BM$6)+2-BC$6,0),"")</f>
        <v/>
      </c>
      <c r="BD43" s="47" t="str">
        <f>IFERROR(VLOOKUP($B43,BD$3:$BN$5,MAX($U$6:$BM$6)+2-BD$6,0),"")</f>
        <v/>
      </c>
      <c r="BE43" s="47" t="str">
        <f>IFERROR(VLOOKUP($B43,BE$3:$BN$5,MAX($U$6:$BM$6)+2-BE$6,0),"")</f>
        <v/>
      </c>
      <c r="BF43" s="47" t="str">
        <f>IFERROR(VLOOKUP($B43,BF$3:$BN$5,MAX($U$6:$BM$6)+2-BF$6,0),"")</f>
        <v/>
      </c>
      <c r="BG43" s="47" t="str">
        <f>IFERROR(VLOOKUP($B43,BG$3:$BN$5,MAX($U$6:$BM$6)+2-BG$6,0),"")</f>
        <v/>
      </c>
      <c r="BH43" s="47" t="str">
        <f>IFERROR(VLOOKUP($B43,BH$3:$BN$5,MAX($U$6:$BM$6)+2-BH$6,0),"")</f>
        <v/>
      </c>
      <c r="BI43" s="47" t="str">
        <f>IFERROR(VLOOKUP($B43,BI$3:$BN$5,MAX($U$6:$BM$6)+2-BI$6,0),"")</f>
        <v/>
      </c>
      <c r="BJ43" s="47" t="str">
        <f>IFERROR(VLOOKUP($B43,BJ$3:$BN$5,MAX($U$6:$BM$6)+2-BJ$6,0),"")</f>
        <v/>
      </c>
      <c r="BK43" s="47" t="str">
        <f>IFERROR(VLOOKUP($B43,BK$3:$BN$5,MAX($U$6:$BM$6)+2-BK$6,0),"")</f>
        <v/>
      </c>
      <c r="BL43" s="47" t="str">
        <f>IFERROR(VLOOKUP($B43,BL$3:$BN$5,MAX($U$6:$BM$6)+2-BL$6,0),"")</f>
        <v/>
      </c>
      <c r="BM43" s="47" t="str">
        <f>IFERROR(VLOOKUP($B43,BM$3:$BN$5,MAX($U$6:$BM$6)+2-BM$6,0),"")</f>
        <v/>
      </c>
      <c r="BN43" s="46">
        <f t="shared" si="12"/>
        <v>0</v>
      </c>
      <c r="BO43" s="48" t="str">
        <f t="shared" si="13"/>
        <v/>
      </c>
      <c r="BP43" s="48" t="str">
        <f t="shared" si="14"/>
        <v/>
      </c>
      <c r="BQ43" s="49" t="str">
        <f t="shared" si="15"/>
        <v/>
      </c>
      <c r="BR43" s="50">
        <f t="shared" si="16"/>
        <v>0</v>
      </c>
      <c r="BS43" s="51">
        <f t="shared" si="17"/>
        <v>0</v>
      </c>
      <c r="BT43" s="52" t="str">
        <f>IFERROR(VLOOKUP($B43,BT$2:$CN$5,MAX($BT$6:$CM$6)+2-BT$6,0)*BT$7,"")</f>
        <v/>
      </c>
      <c r="BU43" s="52" t="str">
        <f>IFERROR(VLOOKUP($B43,BU$2:$CN$5,MAX($BT$6:$CM$6)+2-BU$6,0)*BU$7,"")</f>
        <v/>
      </c>
      <c r="BV43" s="52" t="str">
        <f>IFERROR(VLOOKUP($B43,BV$2:$CN$5,MAX($BT$6:$CM$6)+2-BV$6,0)*BV$7,"")</f>
        <v/>
      </c>
      <c r="BW43" s="52" t="str">
        <f>IFERROR(VLOOKUP($B43,BW$2:$CN$5,MAX($BT$6:$CM$6)+2-BW$6,0)*BW$7,"")</f>
        <v/>
      </c>
      <c r="BX43" s="52" t="str">
        <f>IFERROR(VLOOKUP($B43,BX$2:$CN$5,MAX($BT$6:$CM$6)+2-BX$6,0)*BX$7,"")</f>
        <v/>
      </c>
      <c r="BY43" s="52" t="str">
        <f>IFERROR(VLOOKUP($B43,BY$2:$CN$5,MAX($BT$6:$CM$6)+2-BY$6,0)*BY$7,"")</f>
        <v/>
      </c>
      <c r="BZ43" s="52" t="str">
        <f>IFERROR(VLOOKUP($B43,BZ$2:$CN$5,MAX($BT$6:$CM$6)+2-BZ$6,0)*BZ$7,"")</f>
        <v/>
      </c>
      <c r="CA43" s="52" t="str">
        <f>IFERROR(VLOOKUP($B43,CA$2:$CN$5,MAX($BT$6:$CM$6)+2-CA$6,0)*CA$7,"")</f>
        <v/>
      </c>
      <c r="CB43" s="52" t="str">
        <f>IFERROR(VLOOKUP($B43,CB$2:$CN$5,MAX($BT$6:$CM$6)+2-CB$6,0)*CB$7,"")</f>
        <v/>
      </c>
      <c r="CC43" s="52" t="str">
        <f>IFERROR(VLOOKUP($B43,CC$2:$CN$5,MAX($BT$6:$CM$6)+2-CC$6,0)*CC$7,"")</f>
        <v/>
      </c>
      <c r="CD43" s="52" t="str">
        <f>IFERROR(VLOOKUP($B43,CD$2:$CN$5,MAX($BT$6:$CM$6)+2-CD$6,0)*CD$7,"")</f>
        <v/>
      </c>
      <c r="CE43" s="52" t="str">
        <f>IFERROR(VLOOKUP($B43,CE$2:$CN$5,MAX($BT$6:$CM$6)+2-CE$6,0)*CE$7,"")</f>
        <v/>
      </c>
      <c r="CF43" s="52" t="str">
        <f>IFERROR(VLOOKUP($B43,CF$2:$CN$5,MAX($BT$6:$CM$6)+2-CF$6,0)*CF$7,"")</f>
        <v/>
      </c>
      <c r="CG43" s="52" t="str">
        <f>IFERROR(VLOOKUP($B43,CG$2:$CN$5,MAX($BT$6:$CM$6)+2-CG$6,0)*CG$7,"")</f>
        <v/>
      </c>
      <c r="CH43" s="52" t="str">
        <f>IFERROR(VLOOKUP($B43,CH$2:$CN$5,MAX($BT$6:$CM$6)+2-CH$6,0)*CH$7,"")</f>
        <v/>
      </c>
      <c r="CI43" s="52" t="str">
        <f>IFERROR(VLOOKUP($B43,CI$2:$CN$5,MAX($BT$6:$CM$6)+2-CI$6,0)*CI$7,"")</f>
        <v/>
      </c>
      <c r="CJ43" s="52" t="str">
        <f>IFERROR(VLOOKUP($B43,CJ$2:$CN$5,MAX($BT$6:$CM$6)+2-CJ$6,0)*CJ$7,"")</f>
        <v/>
      </c>
      <c r="CK43" s="52" t="str">
        <f>IFERROR(VLOOKUP($B43,CK$2:$CN$5,MAX($BT$6:$CM$6)+2-CK$6,0)*CK$7,"")</f>
        <v/>
      </c>
      <c r="CL43" s="52" t="str">
        <f>IFERROR(VLOOKUP($B43,CL$2:$CN$5,MAX($BT$6:$CM$6)+2-CL$6,0)*CL$7,"")</f>
        <v/>
      </c>
      <c r="CM43" s="52" t="str">
        <f>IFERROR(VLOOKUP($B43,CM$2:$CN$5,MAX($BT$6:$CM$6)+2-CM$6,0)*CM$7,"")</f>
        <v/>
      </c>
      <c r="CP43" s="53"/>
      <c r="CQ43" s="54" t="str">
        <f>IFERROR(VLOOKUP($B43,BT$49:$CN$58,MAX($CQ$6:$DJ$6)+2-CQ$6,0)*CQ$7,"")</f>
        <v/>
      </c>
      <c r="CR43" s="54" t="str">
        <f>IFERROR(VLOOKUP($B43,BU$49:$CN$58,MAX($CQ$6:$DJ$6)+2-CR$6,0)*CR$7,"")</f>
        <v/>
      </c>
      <c r="CS43" s="54" t="str">
        <f>IFERROR(VLOOKUP($B43,BV$49:$CN$58,MAX($CQ$6:$DJ$6)+2-CS$6,0)*CS$7,"")</f>
        <v/>
      </c>
      <c r="CT43" s="54" t="str">
        <f>IFERROR(VLOOKUP($B43,BW$49:$CN$58,MAX($CQ$6:$DJ$6)+2-CT$6,0)*CT$7,"")</f>
        <v/>
      </c>
      <c r="CU43" s="54" t="str">
        <f>IFERROR(VLOOKUP($B43,BX$49:$CN$58,MAX($CQ$6:$DJ$6)+2-CU$6,0)*CU$7,"")</f>
        <v/>
      </c>
      <c r="CV43" s="54" t="str">
        <f>IFERROR(VLOOKUP($B43,BY$49:$CN$58,MAX($CQ$6:$DJ$6)+2-CV$6,0)*CV$7,"")</f>
        <v/>
      </c>
      <c r="CW43" s="54" t="str">
        <f>IFERROR(VLOOKUP($B43,BZ$49:$CN$58,MAX($CQ$6:$DJ$6)+2-CW$6,0)*CW$7,"")</f>
        <v/>
      </c>
      <c r="CX43" s="54" t="str">
        <f>IFERROR(VLOOKUP($B43,CA$49:$CN$58,MAX($CQ$6:$DJ$6)+2-CX$6,0)*CX$7,"")</f>
        <v/>
      </c>
      <c r="CY43" s="54" t="str">
        <f>IFERROR(VLOOKUP($B43,CB$49:$CN$58,MAX($CQ$6:$DJ$6)+2-CY$6,0)*CY$7,"")</f>
        <v/>
      </c>
      <c r="CZ43" s="54" t="str">
        <f>IFERROR(VLOOKUP($B43,CC$49:$CN$58,MAX($CQ$6:$DJ$6)+2-CZ$6,0)*CZ$7,"")</f>
        <v/>
      </c>
      <c r="DA43" s="54" t="str">
        <f>IFERROR(VLOOKUP($B43,CD$49:$CN$58,MAX($CQ$6:$DJ$6)+2-DA$6,0)*DA$7,"")</f>
        <v/>
      </c>
      <c r="DB43" s="54" t="str">
        <f>IFERROR(VLOOKUP($B43,CE$49:$CN$58,MAX($CQ$6:$DJ$6)+2-DB$6,0)*DB$7,"")</f>
        <v/>
      </c>
      <c r="DC43" s="54" t="str">
        <f>IFERROR(VLOOKUP($B43,CF$49:$CN$58,MAX($CQ$6:$DJ$6)+2-DC$6,0)*DC$7,"")</f>
        <v/>
      </c>
      <c r="DD43" s="54" t="str">
        <f>IFERROR(VLOOKUP($B43,CG$49:$CN$58,MAX($CQ$6:$DJ$6)+2-DD$6,0)*DD$7,"")</f>
        <v/>
      </c>
      <c r="DE43" s="54" t="str">
        <f>IFERROR(VLOOKUP($B43,CH$49:$CN$58,MAX($CQ$6:$DJ$6)+2-DE$6,0)*DE$7,"")</f>
        <v/>
      </c>
      <c r="DF43" s="54" t="str">
        <f>IFERROR(VLOOKUP($B43,CI$49:$CN$58,MAX($CQ$6:$DJ$6)+2-DF$6,0)*DF$7,"")</f>
        <v/>
      </c>
      <c r="DG43" s="54" t="str">
        <f>IFERROR(VLOOKUP($B43,CJ$49:$CN$58,MAX($CQ$6:$DJ$6)+2-DG$6,0)*DG$7,"")</f>
        <v/>
      </c>
      <c r="DH43" s="54" t="str">
        <f>IFERROR(VLOOKUP($B43,CK$49:$CN$58,MAX($CQ$6:$DJ$6)+2-DH$6,0)*DH$7,"")</f>
        <v/>
      </c>
      <c r="DI43" s="54" t="str">
        <f>IFERROR(VLOOKUP($B43,CL$49:$CN$58,MAX($CQ$6:$DJ$6)+2-DI$6,0)*DI$7,"")</f>
        <v/>
      </c>
      <c r="DJ43" s="54" t="str">
        <f>IFERROR(VLOOKUP($B43,CM$49:$CN$58,MAX($CQ$6:$DJ$6)+2-DJ$6,0)*DJ$7,"")</f>
        <v/>
      </c>
      <c r="DK43" s="55">
        <f t="shared" si="18"/>
        <v>0</v>
      </c>
      <c r="DM43" s="56" t="str">
        <f>IFERROR(VLOOKUP($B43,BT$60:$CN$69,MAX($BT$6:$CM$6)+2-DM$6,0)*DM$7,"")</f>
        <v/>
      </c>
      <c r="DN43" s="56" t="str">
        <f>IFERROR(VLOOKUP($B43,BU$60:$CN$69,MAX($BT$6:$CM$6)+2-DN$6,0)*DN$7,"")</f>
        <v/>
      </c>
      <c r="DO43" s="56" t="str">
        <f>IFERROR(VLOOKUP($B43,BV$60:$CN$69,MAX($BT$6:$CM$6)+2-DO$6,0)*DO$7,"")</f>
        <v/>
      </c>
      <c r="DP43" s="56" t="str">
        <f>IFERROR(VLOOKUP($B43,BW$60:$CN$69,MAX($BT$6:$CM$6)+2-DP$6,0)*DP$7,"")</f>
        <v/>
      </c>
      <c r="DQ43" s="56" t="str">
        <f>IFERROR(VLOOKUP($B43,BX$60:$CN$69,MAX($BT$6:$CM$6)+2-DQ$6,0)*DQ$7,"")</f>
        <v/>
      </c>
      <c r="DR43" s="56" t="str">
        <f>IFERROR(VLOOKUP($B43,BY$60:$CN$69,MAX($BT$6:$CM$6)+2-DR$6,0)*DR$7,"")</f>
        <v/>
      </c>
      <c r="DS43" s="56" t="str">
        <f>IFERROR(VLOOKUP($B43,BZ$60:$CN$69,MAX($BT$6:$CM$6)+2-DS$6,0)*DS$7,"")</f>
        <v/>
      </c>
      <c r="DT43" s="56" t="str">
        <f>IFERROR(VLOOKUP($B43,CA$60:$CN$69,MAX($BT$6:$CM$6)+2-DT$6,0)*DT$7,"")</f>
        <v/>
      </c>
      <c r="DU43" s="56" t="str">
        <f>IFERROR(VLOOKUP($B43,CB$60:$CN$69,MAX($BT$6:$CM$6)+2-DU$6,0)*DU$7,"")</f>
        <v/>
      </c>
      <c r="DV43" s="56" t="str">
        <f>IFERROR(VLOOKUP($B43,CC$60:$CN$69,MAX($BT$6:$CM$6)+2-DV$6,0)*DV$7,"")</f>
        <v/>
      </c>
      <c r="DW43" s="56" t="str">
        <f>IFERROR(VLOOKUP($B43,CD$60:$CN$69,MAX($BT$6:$CM$6)+2-DW$6,0)*DW$7,"")</f>
        <v/>
      </c>
      <c r="DX43" s="56" t="str">
        <f>IFERROR(VLOOKUP($B43,CE$60:$CN$69,MAX($BT$6:$CM$6)+2-DX$6,0)*DX$7,"")</f>
        <v/>
      </c>
      <c r="DY43" s="56" t="str">
        <f>IFERROR(VLOOKUP($B43,CF$60:$CN$69,MAX($BT$6:$CM$6)+2-DY$6,0)*DY$7,"")</f>
        <v/>
      </c>
      <c r="DZ43" s="56" t="str">
        <f>IFERROR(VLOOKUP($B43,CG$60:$CN$69,MAX($BT$6:$CM$6)+2-DZ$6,0)*DZ$7,"")</f>
        <v/>
      </c>
      <c r="EA43" s="56" t="str">
        <f>IFERROR(VLOOKUP($B43,CH$60:$CN$69,MAX($BT$6:$CM$6)+2-EA$6,0)*EA$7,"")</f>
        <v/>
      </c>
      <c r="EB43" s="56" t="str">
        <f>IFERROR(VLOOKUP($B43,CI$60:$CN$69,MAX($BT$6:$CM$6)+2-EB$6,0)*EB$7,"")</f>
        <v/>
      </c>
      <c r="EC43" s="56" t="str">
        <f>IFERROR(VLOOKUP($B43,CJ$60:$CN$69,MAX($BT$6:$CM$6)+2-EC$6,0)*EC$7,"")</f>
        <v/>
      </c>
      <c r="ED43" s="56" t="str">
        <f>IFERROR(VLOOKUP($B43,CK$60:$CN$69,MAX($BT$6:$CM$6)+2-ED$6,0)*ED$7,"")</f>
        <v/>
      </c>
      <c r="EE43" s="56" t="str">
        <f>IFERROR(VLOOKUP($B43,CL$60:$CN$69,MAX($BT$6:$CM$6)+2-EE$6,0)*EE$7,"")</f>
        <v/>
      </c>
      <c r="EF43" s="56" t="str">
        <f>IFERROR(VLOOKUP($B43,CM$60:$CN$69,MAX($BT$6:$CM$6)+2-EF$6,0)*EF$7,"")</f>
        <v/>
      </c>
      <c r="EG43" s="57">
        <f t="shared" si="19"/>
        <v>0</v>
      </c>
      <c r="EJ43" s="1">
        <v>36</v>
      </c>
      <c r="EL43" s="1">
        <v>36</v>
      </c>
      <c r="EN43" s="1">
        <v>36</v>
      </c>
      <c r="EP43" s="1">
        <v>36</v>
      </c>
    </row>
    <row r="44" spans="1:146" ht="18" hidden="1">
      <c r="A44" s="36" t="s">
        <v>63</v>
      </c>
      <c r="B44" s="68"/>
      <c r="C44" s="69"/>
      <c r="D44" s="70"/>
      <c r="E44" s="70"/>
      <c r="F44" s="71"/>
      <c r="G44" s="37"/>
      <c r="H44" s="43">
        <f t="shared" si="0"/>
        <v>0</v>
      </c>
      <c r="I44" s="43">
        <f t="shared" si="1"/>
        <v>0</v>
      </c>
      <c r="J44" s="43">
        <f t="shared" si="2"/>
        <v>0</v>
      </c>
      <c r="K44" s="43">
        <f t="shared" si="3"/>
        <v>0</v>
      </c>
      <c r="L44" s="43">
        <f t="shared" si="4"/>
        <v>0</v>
      </c>
      <c r="M44" s="43">
        <f t="shared" si="5"/>
        <v>0</v>
      </c>
      <c r="N44" s="43">
        <f t="shared" si="6"/>
        <v>0</v>
      </c>
      <c r="O44" s="44">
        <f t="shared" si="7"/>
        <v>0</v>
      </c>
      <c r="P44" s="45" t="str">
        <f t="shared" si="8"/>
        <v/>
      </c>
      <c r="Q44" s="45">
        <f t="shared" si="9"/>
        <v>0</v>
      </c>
      <c r="R44" s="46"/>
      <c r="S44" s="46" t="str">
        <f t="shared" si="10"/>
        <v/>
      </c>
      <c r="T44" s="46">
        <f t="shared" si="11"/>
        <v>0</v>
      </c>
      <c r="U44" s="47" t="str">
        <f>IFERROR(VLOOKUP($B44,U$3:$BN$5,MAX($U$6:$BM$6)+2-U$6,0),"")</f>
        <v/>
      </c>
      <c r="V44" s="47" t="str">
        <f>IFERROR(VLOOKUP($B44,V$3:$BN$5,MAX($U$6:$BM$6)+2-V$6,0),"")</f>
        <v/>
      </c>
      <c r="W44" s="47" t="str">
        <f>IFERROR(VLOOKUP($B44,W$3:$BN$5,MAX($U$6:$BM$6)+2-W$6,0),"")</f>
        <v/>
      </c>
      <c r="X44" s="47" t="str">
        <f>IFERROR(VLOOKUP($B44,X$3:$BN$5,MAX($U$6:$BM$6)+2-X$6,0),"")</f>
        <v/>
      </c>
      <c r="Y44" s="47" t="str">
        <f>IFERROR(VLOOKUP($B44,Y$3:$BN$5,MAX($U$6:$BM$6)+2-Y$6,0),"")</f>
        <v/>
      </c>
      <c r="Z44" s="47" t="str">
        <f>IFERROR(VLOOKUP($B44,Z$3:$BN$5,MAX($U$6:$BM$6)+2-Z$6,0),"")</f>
        <v/>
      </c>
      <c r="AA44" s="47" t="str">
        <f>IFERROR(VLOOKUP($B44,AA$3:$BN$5,MAX($U$6:$BM$6)+2-AA$6,0),"")</f>
        <v/>
      </c>
      <c r="AB44" s="47" t="str">
        <f>IFERROR(VLOOKUP($B44,AB$3:$BN$5,MAX($U$6:$BM$6)+2-AB$6,0),"")</f>
        <v/>
      </c>
      <c r="AC44" s="47" t="str">
        <f>IFERROR(VLOOKUP($B44,AC$3:$BN$5,MAX($U$6:$BM$6)+2-AC$6,0),"")</f>
        <v/>
      </c>
      <c r="AD44" s="47" t="str">
        <f>IFERROR(VLOOKUP($B44,AD$3:$BN$5,MAX($U$6:$BM$6)+2-AD$6,0),"")</f>
        <v/>
      </c>
      <c r="AE44" s="47" t="str">
        <f>IFERROR(VLOOKUP($B44,AE$3:$BN$5,MAX($U$6:$BM$6)+2-AE$6,0),"")</f>
        <v/>
      </c>
      <c r="AF44" s="47" t="str">
        <f>IFERROR(VLOOKUP($B44,AF$3:$BN$5,MAX($U$6:$BM$6)+2-AF$6,0),"")</f>
        <v/>
      </c>
      <c r="AG44" s="47" t="str">
        <f>IFERROR(VLOOKUP($B44,AG$3:$BN$5,MAX($U$6:$BM$6)+2-AG$6,0),"")</f>
        <v/>
      </c>
      <c r="AH44" s="47" t="str">
        <f>IFERROR(VLOOKUP($B44,AH$3:$BN$5,MAX($U$6:$BM$6)+2-AH$6,0),"")</f>
        <v/>
      </c>
      <c r="AI44" s="47" t="str">
        <f>IFERROR(VLOOKUP($B44,AI$3:$BN$5,MAX($U$6:$BM$6)+2-AI$6,0),"")</f>
        <v/>
      </c>
      <c r="AJ44" s="47" t="str">
        <f>IFERROR(VLOOKUP($B44,AJ$3:$BN$5,MAX($U$6:$BM$6)+2-AJ$6,0),"")</f>
        <v/>
      </c>
      <c r="AK44" s="47" t="str">
        <f>IFERROR(VLOOKUP($B44,AK$3:$BN$5,MAX($U$6:$BM$6)+2-AK$6,0),"")</f>
        <v/>
      </c>
      <c r="AL44" s="47" t="str">
        <f>IFERROR(VLOOKUP($B44,AL$3:$BN$5,MAX($U$6:$BM$6)+2-AL$6,0),"")</f>
        <v/>
      </c>
      <c r="AM44" s="47" t="str">
        <f>IFERROR(VLOOKUP($B44,AM$3:$BN$5,MAX($U$6:$BM$6)+2-AM$6,0),"")</f>
        <v/>
      </c>
      <c r="AN44" s="47" t="str">
        <f>IFERROR(VLOOKUP($B44,AN$3:$BN$5,MAX($U$6:$BM$6)+2-AN$6,0),"")</f>
        <v/>
      </c>
      <c r="AO44" s="47" t="str">
        <f>IFERROR(VLOOKUP($B44,AO$3:$BN$5,MAX($U$6:$BM$6)+2-AO$6,0),"")</f>
        <v/>
      </c>
      <c r="AP44" s="47" t="str">
        <f>IFERROR(VLOOKUP($B44,AP$3:$BN$5,MAX($U$6:$BM$6)+2-AP$6,0),"")</f>
        <v/>
      </c>
      <c r="AQ44" s="47" t="str">
        <f>IFERROR(VLOOKUP($B44,AQ$3:$BN$5,MAX($U$6:$BM$6)+2-AQ$6,0),"")</f>
        <v/>
      </c>
      <c r="AR44" s="47" t="str">
        <f>IFERROR(VLOOKUP($B44,AR$3:$BN$5,MAX($U$6:$BM$6)+2-AR$6,0),"")</f>
        <v/>
      </c>
      <c r="AS44" s="47" t="str">
        <f>IFERROR(VLOOKUP($B44,AS$3:$BN$5,MAX($U$6:$BM$6)+2-AS$6,0),"")</f>
        <v/>
      </c>
      <c r="AT44" s="47" t="str">
        <f>IFERROR(VLOOKUP($B44,AT$3:$BN$5,MAX($U$6:$BM$6)+2-AT$6,0),"")</f>
        <v/>
      </c>
      <c r="AU44" s="47" t="str">
        <f>IFERROR(VLOOKUP($B44,AU$3:$BN$5,MAX($U$6:$BM$6)+2-AU$6,0),"")</f>
        <v/>
      </c>
      <c r="AV44" s="47" t="str">
        <f>IFERROR(VLOOKUP($B44,AV$3:$BN$5,MAX($U$6:$BM$6)+2-AV$6,0),"")</f>
        <v/>
      </c>
      <c r="AW44" s="47" t="str">
        <f>IFERROR(VLOOKUP($B44,AW$3:$BN$5,MAX($U$6:$BM$6)+2-AW$6,0),"")</f>
        <v/>
      </c>
      <c r="AX44" s="47" t="str">
        <f>IFERROR(VLOOKUP($B44,AX$3:$BN$5,MAX($U$6:$BM$6)+2-AX$6,0),"")</f>
        <v/>
      </c>
      <c r="AY44" s="47" t="str">
        <f>IFERROR(VLOOKUP($B44,AY$3:$BN$5,MAX($U$6:$BM$6)+2-AY$6,0),"")</f>
        <v/>
      </c>
      <c r="AZ44" s="47" t="str">
        <f>IFERROR(VLOOKUP($B44,AZ$3:$BN$5,MAX($U$6:$BM$6)+2-AZ$6,0),"")</f>
        <v/>
      </c>
      <c r="BA44" s="47" t="str">
        <f>IFERROR(VLOOKUP($B44,BA$3:$BN$5,MAX($U$6:$BM$6)+2-BA$6,0),"")</f>
        <v/>
      </c>
      <c r="BB44" s="47" t="str">
        <f>IFERROR(VLOOKUP($B44,BB$3:$BN$5,MAX($U$6:$BM$6)+2-BB$6,0),"")</f>
        <v/>
      </c>
      <c r="BC44" s="47" t="str">
        <f>IFERROR(VLOOKUP($B44,BC$3:$BN$5,MAX($U$6:$BM$6)+2-BC$6,0),"")</f>
        <v/>
      </c>
      <c r="BD44" s="47" t="str">
        <f>IFERROR(VLOOKUP($B44,BD$3:$BN$5,MAX($U$6:$BM$6)+2-BD$6,0),"")</f>
        <v/>
      </c>
      <c r="BE44" s="47" t="str">
        <f>IFERROR(VLOOKUP($B44,BE$3:$BN$5,MAX($U$6:$BM$6)+2-BE$6,0),"")</f>
        <v/>
      </c>
      <c r="BF44" s="47" t="str">
        <f>IFERROR(VLOOKUP($B44,BF$3:$BN$5,MAX($U$6:$BM$6)+2-BF$6,0),"")</f>
        <v/>
      </c>
      <c r="BG44" s="47" t="str">
        <f>IFERROR(VLOOKUP($B44,BG$3:$BN$5,MAX($U$6:$BM$6)+2-BG$6,0),"")</f>
        <v/>
      </c>
      <c r="BH44" s="47" t="str">
        <f>IFERROR(VLOOKUP($B44,BH$3:$BN$5,MAX($U$6:$BM$6)+2-BH$6,0),"")</f>
        <v/>
      </c>
      <c r="BI44" s="47" t="str">
        <f>IFERROR(VLOOKUP($B44,BI$3:$BN$5,MAX($U$6:$BM$6)+2-BI$6,0),"")</f>
        <v/>
      </c>
      <c r="BJ44" s="47" t="str">
        <f>IFERROR(VLOOKUP($B44,BJ$3:$BN$5,MAX($U$6:$BM$6)+2-BJ$6,0),"")</f>
        <v/>
      </c>
      <c r="BK44" s="47" t="str">
        <f>IFERROR(VLOOKUP($B44,BK$3:$BN$5,MAX($U$6:$BM$6)+2-BK$6,0),"")</f>
        <v/>
      </c>
      <c r="BL44" s="47" t="str">
        <f>IFERROR(VLOOKUP($B44,BL$3:$BN$5,MAX($U$6:$BM$6)+2-BL$6,0),"")</f>
        <v/>
      </c>
      <c r="BM44" s="47" t="str">
        <f>IFERROR(VLOOKUP($B44,BM$3:$BN$5,MAX($U$6:$BM$6)+2-BM$6,0),"")</f>
        <v/>
      </c>
      <c r="BN44" s="46">
        <f t="shared" si="12"/>
        <v>0</v>
      </c>
      <c r="BO44" s="48" t="str">
        <f t="shared" si="13"/>
        <v/>
      </c>
      <c r="BP44" s="48" t="str">
        <f t="shared" si="14"/>
        <v/>
      </c>
      <c r="BQ44" s="49" t="str">
        <f t="shared" si="15"/>
        <v/>
      </c>
      <c r="BR44" s="50">
        <f t="shared" si="16"/>
        <v>0</v>
      </c>
      <c r="BS44" s="51">
        <f t="shared" si="17"/>
        <v>0</v>
      </c>
      <c r="BT44" s="52" t="str">
        <f>IFERROR(VLOOKUP($B44,BT$2:$CN$5,MAX($BT$6:$CM$6)+2-BT$6,0)*BT$7,"")</f>
        <v/>
      </c>
      <c r="BU44" s="52" t="str">
        <f>IFERROR(VLOOKUP($B44,BU$2:$CN$5,MAX($BT$6:$CM$6)+2-BU$6,0)*BU$7,"")</f>
        <v/>
      </c>
      <c r="BV44" s="52" t="str">
        <f>IFERROR(VLOOKUP($B44,BV$2:$CN$5,MAX($BT$6:$CM$6)+2-BV$6,0)*BV$7,"")</f>
        <v/>
      </c>
      <c r="BW44" s="52" t="str">
        <f>IFERROR(VLOOKUP($B44,BW$2:$CN$5,MAX($BT$6:$CM$6)+2-BW$6,0)*BW$7,"")</f>
        <v/>
      </c>
      <c r="BX44" s="52" t="str">
        <f>IFERROR(VLOOKUP($B44,BX$2:$CN$5,MAX($BT$6:$CM$6)+2-BX$6,0)*BX$7,"")</f>
        <v/>
      </c>
      <c r="BY44" s="52" t="str">
        <f>IFERROR(VLOOKUP($B44,BY$2:$CN$5,MAX($BT$6:$CM$6)+2-BY$6,0)*BY$7,"")</f>
        <v/>
      </c>
      <c r="BZ44" s="52" t="str">
        <f>IFERROR(VLOOKUP($B44,BZ$2:$CN$5,MAX($BT$6:$CM$6)+2-BZ$6,0)*BZ$7,"")</f>
        <v/>
      </c>
      <c r="CA44" s="52" t="str">
        <f>IFERROR(VLOOKUP($B44,CA$2:$CN$5,MAX($BT$6:$CM$6)+2-CA$6,0)*CA$7,"")</f>
        <v/>
      </c>
      <c r="CB44" s="52" t="str">
        <f>IFERROR(VLOOKUP($B44,CB$2:$CN$5,MAX($BT$6:$CM$6)+2-CB$6,0)*CB$7,"")</f>
        <v/>
      </c>
      <c r="CC44" s="52" t="str">
        <f>IFERROR(VLOOKUP($B44,CC$2:$CN$5,MAX($BT$6:$CM$6)+2-CC$6,0)*CC$7,"")</f>
        <v/>
      </c>
      <c r="CD44" s="52" t="str">
        <f>IFERROR(VLOOKUP($B44,CD$2:$CN$5,MAX($BT$6:$CM$6)+2-CD$6,0)*CD$7,"")</f>
        <v/>
      </c>
      <c r="CE44" s="52" t="str">
        <f>IFERROR(VLOOKUP($B44,CE$2:$CN$5,MAX($BT$6:$CM$6)+2-CE$6,0)*CE$7,"")</f>
        <v/>
      </c>
      <c r="CF44" s="52" t="str">
        <f>IFERROR(VLOOKUP($B44,CF$2:$CN$5,MAX($BT$6:$CM$6)+2-CF$6,0)*CF$7,"")</f>
        <v/>
      </c>
      <c r="CG44" s="52" t="str">
        <f>IFERROR(VLOOKUP($B44,CG$2:$CN$5,MAX($BT$6:$CM$6)+2-CG$6,0)*CG$7,"")</f>
        <v/>
      </c>
      <c r="CH44" s="52" t="str">
        <f>IFERROR(VLOOKUP($B44,CH$2:$CN$5,MAX($BT$6:$CM$6)+2-CH$6,0)*CH$7,"")</f>
        <v/>
      </c>
      <c r="CI44" s="52" t="str">
        <f>IFERROR(VLOOKUP($B44,CI$2:$CN$5,MAX($BT$6:$CM$6)+2-CI$6,0)*CI$7,"")</f>
        <v/>
      </c>
      <c r="CJ44" s="52" t="str">
        <f>IFERROR(VLOOKUP($B44,CJ$2:$CN$5,MAX($BT$6:$CM$6)+2-CJ$6,0)*CJ$7,"")</f>
        <v/>
      </c>
      <c r="CK44" s="52" t="str">
        <f>IFERROR(VLOOKUP($B44,CK$2:$CN$5,MAX($BT$6:$CM$6)+2-CK$6,0)*CK$7,"")</f>
        <v/>
      </c>
      <c r="CL44" s="52" t="str">
        <f>IFERROR(VLOOKUP($B44,CL$2:$CN$5,MAX($BT$6:$CM$6)+2-CL$6,0)*CL$7,"")</f>
        <v/>
      </c>
      <c r="CM44" s="52" t="str">
        <f>IFERROR(VLOOKUP($B44,CM$2:$CN$5,MAX($BT$6:$CM$6)+2-CM$6,0)*CM$7,"")</f>
        <v/>
      </c>
      <c r="CP44" s="53"/>
      <c r="CQ44" s="54" t="str">
        <f>IFERROR(VLOOKUP($B44,BT$49:$CN$58,MAX($CQ$6:$DJ$6)+2-CQ$6,0)*CQ$7,"")</f>
        <v/>
      </c>
      <c r="CR44" s="54" t="str">
        <f>IFERROR(VLOOKUP($B44,BU$49:$CN$58,MAX($CQ$6:$DJ$6)+2-CR$6,0)*CR$7,"")</f>
        <v/>
      </c>
      <c r="CS44" s="54" t="str">
        <f>IFERROR(VLOOKUP($B44,BV$49:$CN$58,MAX($CQ$6:$DJ$6)+2-CS$6,0)*CS$7,"")</f>
        <v/>
      </c>
      <c r="CT44" s="54" t="str">
        <f>IFERROR(VLOOKUP($B44,BW$49:$CN$58,MAX($CQ$6:$DJ$6)+2-CT$6,0)*CT$7,"")</f>
        <v/>
      </c>
      <c r="CU44" s="54" t="str">
        <f>IFERROR(VLOOKUP($B44,BX$49:$CN$58,MAX($CQ$6:$DJ$6)+2-CU$6,0)*CU$7,"")</f>
        <v/>
      </c>
      <c r="CV44" s="54" t="str">
        <f>IFERROR(VLOOKUP($B44,BY$49:$CN$58,MAX($CQ$6:$DJ$6)+2-CV$6,0)*CV$7,"")</f>
        <v/>
      </c>
      <c r="CW44" s="54" t="str">
        <f>IFERROR(VLOOKUP($B44,BZ$49:$CN$58,MAX($CQ$6:$DJ$6)+2-CW$6,0)*CW$7,"")</f>
        <v/>
      </c>
      <c r="CX44" s="54" t="str">
        <f>IFERROR(VLOOKUP($B44,CA$49:$CN$58,MAX($CQ$6:$DJ$6)+2-CX$6,0)*CX$7,"")</f>
        <v/>
      </c>
      <c r="CY44" s="54" t="str">
        <f>IFERROR(VLOOKUP($B44,CB$49:$CN$58,MAX($CQ$6:$DJ$6)+2-CY$6,0)*CY$7,"")</f>
        <v/>
      </c>
      <c r="CZ44" s="54" t="str">
        <f>IFERROR(VLOOKUP($B44,CC$49:$CN$58,MAX($CQ$6:$DJ$6)+2-CZ$6,0)*CZ$7,"")</f>
        <v/>
      </c>
      <c r="DA44" s="54" t="str">
        <f>IFERROR(VLOOKUP($B44,CD$49:$CN$58,MAX($CQ$6:$DJ$6)+2-DA$6,0)*DA$7,"")</f>
        <v/>
      </c>
      <c r="DB44" s="54" t="str">
        <f>IFERROR(VLOOKUP($B44,CE$49:$CN$58,MAX($CQ$6:$DJ$6)+2-DB$6,0)*DB$7,"")</f>
        <v/>
      </c>
      <c r="DC44" s="54" t="str">
        <f>IFERROR(VLOOKUP($B44,CF$49:$CN$58,MAX($CQ$6:$DJ$6)+2-DC$6,0)*DC$7,"")</f>
        <v/>
      </c>
      <c r="DD44" s="54" t="str">
        <f>IFERROR(VLOOKUP($B44,CG$49:$CN$58,MAX($CQ$6:$DJ$6)+2-DD$6,0)*DD$7,"")</f>
        <v/>
      </c>
      <c r="DE44" s="54" t="str">
        <f>IFERROR(VLOOKUP($B44,CH$49:$CN$58,MAX($CQ$6:$DJ$6)+2-DE$6,0)*DE$7,"")</f>
        <v/>
      </c>
      <c r="DF44" s="54" t="str">
        <f>IFERROR(VLOOKUP($B44,CI$49:$CN$58,MAX($CQ$6:$DJ$6)+2-DF$6,0)*DF$7,"")</f>
        <v/>
      </c>
      <c r="DG44" s="54" t="str">
        <f>IFERROR(VLOOKUP($B44,CJ$49:$CN$58,MAX($CQ$6:$DJ$6)+2-DG$6,0)*DG$7,"")</f>
        <v/>
      </c>
      <c r="DH44" s="54" t="str">
        <f>IFERROR(VLOOKUP($B44,CK$49:$CN$58,MAX($CQ$6:$DJ$6)+2-DH$6,0)*DH$7,"")</f>
        <v/>
      </c>
      <c r="DI44" s="54" t="str">
        <f>IFERROR(VLOOKUP($B44,CL$49:$CN$58,MAX($CQ$6:$DJ$6)+2-DI$6,0)*DI$7,"")</f>
        <v/>
      </c>
      <c r="DJ44" s="54" t="str">
        <f>IFERROR(VLOOKUP($B44,CM$49:$CN$58,MAX($CQ$6:$DJ$6)+2-DJ$6,0)*DJ$7,"")</f>
        <v/>
      </c>
      <c r="DK44" s="55">
        <f t="shared" si="18"/>
        <v>0</v>
      </c>
      <c r="DM44" s="56" t="str">
        <f>IFERROR(VLOOKUP($B44,BT$60:$CN$69,MAX($BT$6:$CM$6)+2-DM$6,0)*DM$7,"")</f>
        <v/>
      </c>
      <c r="DN44" s="56" t="str">
        <f>IFERROR(VLOOKUP($B44,BU$60:$CN$69,MAX($BT$6:$CM$6)+2-DN$6,0)*DN$7,"")</f>
        <v/>
      </c>
      <c r="DO44" s="56" t="str">
        <f>IFERROR(VLOOKUP($B44,BV$60:$CN$69,MAX($BT$6:$CM$6)+2-DO$6,0)*DO$7,"")</f>
        <v/>
      </c>
      <c r="DP44" s="56" t="str">
        <f>IFERROR(VLOOKUP($B44,BW$60:$CN$69,MAX($BT$6:$CM$6)+2-DP$6,0)*DP$7,"")</f>
        <v/>
      </c>
      <c r="DQ44" s="56" t="str">
        <f>IFERROR(VLOOKUP($B44,BX$60:$CN$69,MAX($BT$6:$CM$6)+2-DQ$6,0)*DQ$7,"")</f>
        <v/>
      </c>
      <c r="DR44" s="56" t="str">
        <f>IFERROR(VLOOKUP($B44,BY$60:$CN$69,MAX($BT$6:$CM$6)+2-DR$6,0)*DR$7,"")</f>
        <v/>
      </c>
      <c r="DS44" s="56" t="str">
        <f>IFERROR(VLOOKUP($B44,BZ$60:$CN$69,MAX($BT$6:$CM$6)+2-DS$6,0)*DS$7,"")</f>
        <v/>
      </c>
      <c r="DT44" s="56" t="str">
        <f>IFERROR(VLOOKUP($B44,CA$60:$CN$69,MAX($BT$6:$CM$6)+2-DT$6,0)*DT$7,"")</f>
        <v/>
      </c>
      <c r="DU44" s="56" t="str">
        <f>IFERROR(VLOOKUP($B44,CB$60:$CN$69,MAX($BT$6:$CM$6)+2-DU$6,0)*DU$7,"")</f>
        <v/>
      </c>
      <c r="DV44" s="56" t="str">
        <f>IFERROR(VLOOKUP($B44,CC$60:$CN$69,MAX($BT$6:$CM$6)+2-DV$6,0)*DV$7,"")</f>
        <v/>
      </c>
      <c r="DW44" s="56" t="str">
        <f>IFERROR(VLOOKUP($B44,CD$60:$CN$69,MAX($BT$6:$CM$6)+2-DW$6,0)*DW$7,"")</f>
        <v/>
      </c>
      <c r="DX44" s="56" t="str">
        <f>IFERROR(VLOOKUP($B44,CE$60:$CN$69,MAX($BT$6:$CM$6)+2-DX$6,0)*DX$7,"")</f>
        <v/>
      </c>
      <c r="DY44" s="56" t="str">
        <f>IFERROR(VLOOKUP($B44,CF$60:$CN$69,MAX($BT$6:$CM$6)+2-DY$6,0)*DY$7,"")</f>
        <v/>
      </c>
      <c r="DZ44" s="56" t="str">
        <f>IFERROR(VLOOKUP($B44,CG$60:$CN$69,MAX($BT$6:$CM$6)+2-DZ$6,0)*DZ$7,"")</f>
        <v/>
      </c>
      <c r="EA44" s="56" t="str">
        <f>IFERROR(VLOOKUP($B44,CH$60:$CN$69,MAX($BT$6:$CM$6)+2-EA$6,0)*EA$7,"")</f>
        <v/>
      </c>
      <c r="EB44" s="56" t="str">
        <f>IFERROR(VLOOKUP($B44,CI$60:$CN$69,MAX($BT$6:$CM$6)+2-EB$6,0)*EB$7,"")</f>
        <v/>
      </c>
      <c r="EC44" s="56" t="str">
        <f>IFERROR(VLOOKUP($B44,CJ$60:$CN$69,MAX($BT$6:$CM$6)+2-EC$6,0)*EC$7,"")</f>
        <v/>
      </c>
      <c r="ED44" s="56" t="str">
        <f>IFERROR(VLOOKUP($B44,CK$60:$CN$69,MAX($BT$6:$CM$6)+2-ED$6,0)*ED$7,"")</f>
        <v/>
      </c>
      <c r="EE44" s="56" t="str">
        <f>IFERROR(VLOOKUP($B44,CL$60:$CN$69,MAX($BT$6:$CM$6)+2-EE$6,0)*EE$7,"")</f>
        <v/>
      </c>
      <c r="EF44" s="56" t="str">
        <f>IFERROR(VLOOKUP($B44,CM$60:$CN$69,MAX($BT$6:$CM$6)+2-EF$6,0)*EF$7,"")</f>
        <v/>
      </c>
      <c r="EG44" s="57">
        <f t="shared" si="19"/>
        <v>0</v>
      </c>
      <c r="EJ44" s="1">
        <v>37</v>
      </c>
      <c r="EL44" s="1">
        <v>37</v>
      </c>
      <c r="EN44" s="1">
        <v>37</v>
      </c>
      <c r="EP44" s="1">
        <v>37</v>
      </c>
    </row>
    <row r="45" spans="1:146" ht="18" hidden="1">
      <c r="A45" s="36" t="s">
        <v>64</v>
      </c>
      <c r="B45" s="68"/>
      <c r="C45" s="69"/>
      <c r="D45" s="70"/>
      <c r="E45" s="70"/>
      <c r="F45" s="71"/>
      <c r="G45" s="37"/>
      <c r="H45" s="43">
        <f t="shared" si="0"/>
        <v>0</v>
      </c>
      <c r="I45" s="43">
        <f t="shared" si="1"/>
        <v>0</v>
      </c>
      <c r="J45" s="43">
        <f t="shared" si="2"/>
        <v>0</v>
      </c>
      <c r="K45" s="43">
        <f t="shared" si="3"/>
        <v>0</v>
      </c>
      <c r="L45" s="43">
        <f t="shared" si="4"/>
        <v>0</v>
      </c>
      <c r="M45" s="43">
        <f t="shared" si="5"/>
        <v>0</v>
      </c>
      <c r="N45" s="43">
        <f t="shared" si="6"/>
        <v>0</v>
      </c>
      <c r="O45" s="44">
        <f t="shared" si="7"/>
        <v>0</v>
      </c>
      <c r="P45" s="45" t="str">
        <f t="shared" si="8"/>
        <v/>
      </c>
      <c r="Q45" s="45">
        <f t="shared" si="9"/>
        <v>0</v>
      </c>
      <c r="R45" s="46"/>
      <c r="S45" s="46" t="str">
        <f t="shared" si="10"/>
        <v/>
      </c>
      <c r="T45" s="46">
        <f t="shared" si="11"/>
        <v>0</v>
      </c>
      <c r="U45" s="47" t="str">
        <f>IFERROR(VLOOKUP($B45,U$3:$BN$5,MAX($U$6:$BM$6)+2-U$6,0),"")</f>
        <v/>
      </c>
      <c r="V45" s="47" t="str">
        <f>IFERROR(VLOOKUP($B45,V$3:$BN$5,MAX($U$6:$BM$6)+2-V$6,0),"")</f>
        <v/>
      </c>
      <c r="W45" s="47" t="str">
        <f>IFERROR(VLOOKUP($B45,W$3:$BN$5,MAX($U$6:$BM$6)+2-W$6,0),"")</f>
        <v/>
      </c>
      <c r="X45" s="47" t="str">
        <f>IFERROR(VLOOKUP($B45,X$3:$BN$5,MAX($U$6:$BM$6)+2-X$6,0),"")</f>
        <v/>
      </c>
      <c r="Y45" s="47" t="str">
        <f>IFERROR(VLOOKUP($B45,Y$3:$BN$5,MAX($U$6:$BM$6)+2-Y$6,0),"")</f>
        <v/>
      </c>
      <c r="Z45" s="47" t="str">
        <f>IFERROR(VLOOKUP($B45,Z$3:$BN$5,MAX($U$6:$BM$6)+2-Z$6,0),"")</f>
        <v/>
      </c>
      <c r="AA45" s="47" t="str">
        <f>IFERROR(VLOOKUP($B45,AA$3:$BN$5,MAX($U$6:$BM$6)+2-AA$6,0),"")</f>
        <v/>
      </c>
      <c r="AB45" s="47" t="str">
        <f>IFERROR(VLOOKUP($B45,AB$3:$BN$5,MAX($U$6:$BM$6)+2-AB$6,0),"")</f>
        <v/>
      </c>
      <c r="AC45" s="47" t="str">
        <f>IFERROR(VLOOKUP($B45,AC$3:$BN$5,MAX($U$6:$BM$6)+2-AC$6,0),"")</f>
        <v/>
      </c>
      <c r="AD45" s="47" t="str">
        <f>IFERROR(VLOOKUP($B45,AD$3:$BN$5,MAX($U$6:$BM$6)+2-AD$6,0),"")</f>
        <v/>
      </c>
      <c r="AE45" s="47" t="str">
        <f>IFERROR(VLOOKUP($B45,AE$3:$BN$5,MAX($U$6:$BM$6)+2-AE$6,0),"")</f>
        <v/>
      </c>
      <c r="AF45" s="47" t="str">
        <f>IFERROR(VLOOKUP($B45,AF$3:$BN$5,MAX($U$6:$BM$6)+2-AF$6,0),"")</f>
        <v/>
      </c>
      <c r="AG45" s="47" t="str">
        <f>IFERROR(VLOOKUP($B45,AG$3:$BN$5,MAX($U$6:$BM$6)+2-AG$6,0),"")</f>
        <v/>
      </c>
      <c r="AH45" s="47" t="str">
        <f>IFERROR(VLOOKUP($B45,AH$3:$BN$5,MAX($U$6:$BM$6)+2-AH$6,0),"")</f>
        <v/>
      </c>
      <c r="AI45" s="47" t="str">
        <f>IFERROR(VLOOKUP($B45,AI$3:$BN$5,MAX($U$6:$BM$6)+2-AI$6,0),"")</f>
        <v/>
      </c>
      <c r="AJ45" s="47" t="str">
        <f>IFERROR(VLOOKUP($B45,AJ$3:$BN$5,MAX($U$6:$BM$6)+2-AJ$6,0),"")</f>
        <v/>
      </c>
      <c r="AK45" s="47" t="str">
        <f>IFERROR(VLOOKUP($B45,AK$3:$BN$5,MAX($U$6:$BM$6)+2-AK$6,0),"")</f>
        <v/>
      </c>
      <c r="AL45" s="47" t="str">
        <f>IFERROR(VLOOKUP($B45,AL$3:$BN$5,MAX($U$6:$BM$6)+2-AL$6,0),"")</f>
        <v/>
      </c>
      <c r="AM45" s="47" t="str">
        <f>IFERROR(VLOOKUP($B45,AM$3:$BN$5,MAX($U$6:$BM$6)+2-AM$6,0),"")</f>
        <v/>
      </c>
      <c r="AN45" s="47" t="str">
        <f>IFERROR(VLOOKUP($B45,AN$3:$BN$5,MAX($U$6:$BM$6)+2-AN$6,0),"")</f>
        <v/>
      </c>
      <c r="AO45" s="47" t="str">
        <f>IFERROR(VLOOKUP($B45,AO$3:$BN$5,MAX($U$6:$BM$6)+2-AO$6,0),"")</f>
        <v/>
      </c>
      <c r="AP45" s="47" t="str">
        <f>IFERROR(VLOOKUP($B45,AP$3:$BN$5,MAX($U$6:$BM$6)+2-AP$6,0),"")</f>
        <v/>
      </c>
      <c r="AQ45" s="47" t="str">
        <f>IFERROR(VLOOKUP($B45,AQ$3:$BN$5,MAX($U$6:$BM$6)+2-AQ$6,0),"")</f>
        <v/>
      </c>
      <c r="AR45" s="47" t="str">
        <f>IFERROR(VLOOKUP($B45,AR$3:$BN$5,MAX($U$6:$BM$6)+2-AR$6,0),"")</f>
        <v/>
      </c>
      <c r="AS45" s="47" t="str">
        <f>IFERROR(VLOOKUP($B45,AS$3:$BN$5,MAX($U$6:$BM$6)+2-AS$6,0),"")</f>
        <v/>
      </c>
      <c r="AT45" s="47" t="str">
        <f>IFERROR(VLOOKUP($B45,AT$3:$BN$5,MAX($U$6:$BM$6)+2-AT$6,0),"")</f>
        <v/>
      </c>
      <c r="AU45" s="47" t="str">
        <f>IFERROR(VLOOKUP($B45,AU$3:$BN$5,MAX($U$6:$BM$6)+2-AU$6,0),"")</f>
        <v/>
      </c>
      <c r="AV45" s="47" t="str">
        <f>IFERROR(VLOOKUP($B45,AV$3:$BN$5,MAX($U$6:$BM$6)+2-AV$6,0),"")</f>
        <v/>
      </c>
      <c r="AW45" s="47" t="str">
        <f>IFERROR(VLOOKUP($B45,AW$3:$BN$5,MAX($U$6:$BM$6)+2-AW$6,0),"")</f>
        <v/>
      </c>
      <c r="AX45" s="47" t="str">
        <f>IFERROR(VLOOKUP($B45,AX$3:$BN$5,MAX($U$6:$BM$6)+2-AX$6,0),"")</f>
        <v/>
      </c>
      <c r="AY45" s="47" t="str">
        <f>IFERROR(VLOOKUP($B45,AY$3:$BN$5,MAX($U$6:$BM$6)+2-AY$6,0),"")</f>
        <v/>
      </c>
      <c r="AZ45" s="47" t="str">
        <f>IFERROR(VLOOKUP($B45,AZ$3:$BN$5,MAX($U$6:$BM$6)+2-AZ$6,0),"")</f>
        <v/>
      </c>
      <c r="BA45" s="47" t="str">
        <f>IFERROR(VLOOKUP($B45,BA$3:$BN$5,MAX($U$6:$BM$6)+2-BA$6,0),"")</f>
        <v/>
      </c>
      <c r="BB45" s="47" t="str">
        <f>IFERROR(VLOOKUP($B45,BB$3:$BN$5,MAX($U$6:$BM$6)+2-BB$6,0),"")</f>
        <v/>
      </c>
      <c r="BC45" s="47" t="str">
        <f>IFERROR(VLOOKUP($B45,BC$3:$BN$5,MAX($U$6:$BM$6)+2-BC$6,0),"")</f>
        <v/>
      </c>
      <c r="BD45" s="47" t="str">
        <f>IFERROR(VLOOKUP($B45,BD$3:$BN$5,MAX($U$6:$BM$6)+2-BD$6,0),"")</f>
        <v/>
      </c>
      <c r="BE45" s="47" t="str">
        <f>IFERROR(VLOOKUP($B45,BE$3:$BN$5,MAX($U$6:$BM$6)+2-BE$6,0),"")</f>
        <v/>
      </c>
      <c r="BF45" s="47" t="str">
        <f>IFERROR(VLOOKUP($B45,BF$3:$BN$5,MAX($U$6:$BM$6)+2-BF$6,0),"")</f>
        <v/>
      </c>
      <c r="BG45" s="47" t="str">
        <f>IFERROR(VLOOKUP($B45,BG$3:$BN$5,MAX($U$6:$BM$6)+2-BG$6,0),"")</f>
        <v/>
      </c>
      <c r="BH45" s="47" t="str">
        <f>IFERROR(VLOOKUP($B45,BH$3:$BN$5,MAX($U$6:$BM$6)+2-BH$6,0),"")</f>
        <v/>
      </c>
      <c r="BI45" s="47" t="str">
        <f>IFERROR(VLOOKUP($B45,BI$3:$BN$5,MAX($U$6:$BM$6)+2-BI$6,0),"")</f>
        <v/>
      </c>
      <c r="BJ45" s="47" t="str">
        <f>IFERROR(VLOOKUP($B45,BJ$3:$BN$5,MAX($U$6:$BM$6)+2-BJ$6,0),"")</f>
        <v/>
      </c>
      <c r="BK45" s="47" t="str">
        <f>IFERROR(VLOOKUP($B45,BK$3:$BN$5,MAX($U$6:$BM$6)+2-BK$6,0),"")</f>
        <v/>
      </c>
      <c r="BL45" s="47" t="str">
        <f>IFERROR(VLOOKUP($B45,BL$3:$BN$5,MAX($U$6:$BM$6)+2-BL$6,0),"")</f>
        <v/>
      </c>
      <c r="BM45" s="47" t="str">
        <f>IFERROR(VLOOKUP($B45,BM$3:$BN$5,MAX($U$6:$BM$6)+2-BM$6,0),"")</f>
        <v/>
      </c>
      <c r="BN45" s="46">
        <f t="shared" si="12"/>
        <v>0</v>
      </c>
      <c r="BO45" s="48" t="str">
        <f t="shared" si="13"/>
        <v/>
      </c>
      <c r="BP45" s="48" t="str">
        <f t="shared" si="14"/>
        <v/>
      </c>
      <c r="BQ45" s="49" t="str">
        <f t="shared" si="15"/>
        <v/>
      </c>
      <c r="BR45" s="50">
        <f t="shared" si="16"/>
        <v>0</v>
      </c>
      <c r="BS45" s="51">
        <f t="shared" si="17"/>
        <v>0</v>
      </c>
      <c r="BT45" s="52" t="str">
        <f>IFERROR(VLOOKUP($B45,BT$2:$CN$5,MAX($BT$6:$CM$6)+2-BT$6,0)*BT$7,"")</f>
        <v/>
      </c>
      <c r="BU45" s="52" t="str">
        <f>IFERROR(VLOOKUP($B45,BU$2:$CN$5,MAX($BT$6:$CM$6)+2-BU$6,0)*BU$7,"")</f>
        <v/>
      </c>
      <c r="BV45" s="52" t="str">
        <f>IFERROR(VLOOKUP($B45,BV$2:$CN$5,MAX($BT$6:$CM$6)+2-BV$6,0)*BV$7,"")</f>
        <v/>
      </c>
      <c r="BW45" s="52" t="str">
        <f>IFERROR(VLOOKUP($B45,BW$2:$CN$5,MAX($BT$6:$CM$6)+2-BW$6,0)*BW$7,"")</f>
        <v/>
      </c>
      <c r="BX45" s="52" t="str">
        <f>IFERROR(VLOOKUP($B45,BX$2:$CN$5,MAX($BT$6:$CM$6)+2-BX$6,0)*BX$7,"")</f>
        <v/>
      </c>
      <c r="BY45" s="52" t="str">
        <f>IFERROR(VLOOKUP($B45,BY$2:$CN$5,MAX($BT$6:$CM$6)+2-BY$6,0)*BY$7,"")</f>
        <v/>
      </c>
      <c r="BZ45" s="52" t="str">
        <f>IFERROR(VLOOKUP($B45,BZ$2:$CN$5,MAX($BT$6:$CM$6)+2-BZ$6,0)*BZ$7,"")</f>
        <v/>
      </c>
      <c r="CA45" s="52" t="str">
        <f>IFERROR(VLOOKUP($B45,CA$2:$CN$5,MAX($BT$6:$CM$6)+2-CA$6,0)*CA$7,"")</f>
        <v/>
      </c>
      <c r="CB45" s="52" t="str">
        <f>IFERROR(VLOOKUP($B45,CB$2:$CN$5,MAX($BT$6:$CM$6)+2-CB$6,0)*CB$7,"")</f>
        <v/>
      </c>
      <c r="CC45" s="52" t="str">
        <f>IFERROR(VLOOKUP($B45,CC$2:$CN$5,MAX($BT$6:$CM$6)+2-CC$6,0)*CC$7,"")</f>
        <v/>
      </c>
      <c r="CD45" s="52" t="str">
        <f>IFERROR(VLOOKUP($B45,CD$2:$CN$5,MAX($BT$6:$CM$6)+2-CD$6,0)*CD$7,"")</f>
        <v/>
      </c>
      <c r="CE45" s="52" t="str">
        <f>IFERROR(VLOOKUP($B45,CE$2:$CN$5,MAX($BT$6:$CM$6)+2-CE$6,0)*CE$7,"")</f>
        <v/>
      </c>
      <c r="CF45" s="52" t="str">
        <f>IFERROR(VLOOKUP($B45,CF$2:$CN$5,MAX($BT$6:$CM$6)+2-CF$6,0)*CF$7,"")</f>
        <v/>
      </c>
      <c r="CG45" s="52" t="str">
        <f>IFERROR(VLOOKUP($B45,CG$2:$CN$5,MAX($BT$6:$CM$6)+2-CG$6,0)*CG$7,"")</f>
        <v/>
      </c>
      <c r="CH45" s="52" t="str">
        <f>IFERROR(VLOOKUP($B45,CH$2:$CN$5,MAX($BT$6:$CM$6)+2-CH$6,0)*CH$7,"")</f>
        <v/>
      </c>
      <c r="CI45" s="52" t="str">
        <f>IFERROR(VLOOKUP($B45,CI$2:$CN$5,MAX($BT$6:$CM$6)+2-CI$6,0)*CI$7,"")</f>
        <v/>
      </c>
      <c r="CJ45" s="52" t="str">
        <f>IFERROR(VLOOKUP($B45,CJ$2:$CN$5,MAX($BT$6:$CM$6)+2-CJ$6,0)*CJ$7,"")</f>
        <v/>
      </c>
      <c r="CK45" s="52" t="str">
        <f>IFERROR(VLOOKUP($B45,CK$2:$CN$5,MAX($BT$6:$CM$6)+2-CK$6,0)*CK$7,"")</f>
        <v/>
      </c>
      <c r="CL45" s="52" t="str">
        <f>IFERROR(VLOOKUP($B45,CL$2:$CN$5,MAX($BT$6:$CM$6)+2-CL$6,0)*CL$7,"")</f>
        <v/>
      </c>
      <c r="CM45" s="52" t="str">
        <f>IFERROR(VLOOKUP($B45,CM$2:$CN$5,MAX($BT$6:$CM$6)+2-CM$6,0)*CM$7,"")</f>
        <v/>
      </c>
      <c r="CP45" s="53"/>
      <c r="CQ45" s="54" t="str">
        <f>IFERROR(VLOOKUP($B45,BT$49:$CN$58,MAX($CQ$6:$DJ$6)+2-CQ$6,0)*CQ$7,"")</f>
        <v/>
      </c>
      <c r="CR45" s="54" t="str">
        <f>IFERROR(VLOOKUP($B45,BU$49:$CN$58,MAX($CQ$6:$DJ$6)+2-CR$6,0)*CR$7,"")</f>
        <v/>
      </c>
      <c r="CS45" s="54" t="str">
        <f>IFERROR(VLOOKUP($B45,BV$49:$CN$58,MAX($CQ$6:$DJ$6)+2-CS$6,0)*CS$7,"")</f>
        <v/>
      </c>
      <c r="CT45" s="54" t="str">
        <f>IFERROR(VLOOKUP($B45,BW$49:$CN$58,MAX($CQ$6:$DJ$6)+2-CT$6,0)*CT$7,"")</f>
        <v/>
      </c>
      <c r="CU45" s="54" t="str">
        <f>IFERROR(VLOOKUP($B45,BX$49:$CN$58,MAX($CQ$6:$DJ$6)+2-CU$6,0)*CU$7,"")</f>
        <v/>
      </c>
      <c r="CV45" s="54" t="str">
        <f>IFERROR(VLOOKUP($B45,BY$49:$CN$58,MAX($CQ$6:$DJ$6)+2-CV$6,0)*CV$7,"")</f>
        <v/>
      </c>
      <c r="CW45" s="54" t="str">
        <f>IFERROR(VLOOKUP($B45,BZ$49:$CN$58,MAX($CQ$6:$DJ$6)+2-CW$6,0)*CW$7,"")</f>
        <v/>
      </c>
      <c r="CX45" s="54" t="str">
        <f>IFERROR(VLOOKUP($B45,CA$49:$CN$58,MAX($CQ$6:$DJ$6)+2-CX$6,0)*CX$7,"")</f>
        <v/>
      </c>
      <c r="CY45" s="54" t="str">
        <f>IFERROR(VLOOKUP($B45,CB$49:$CN$58,MAX($CQ$6:$DJ$6)+2-CY$6,0)*CY$7,"")</f>
        <v/>
      </c>
      <c r="CZ45" s="54" t="str">
        <f>IFERROR(VLOOKUP($B45,CC$49:$CN$58,MAX($CQ$6:$DJ$6)+2-CZ$6,0)*CZ$7,"")</f>
        <v/>
      </c>
      <c r="DA45" s="54" t="str">
        <f>IFERROR(VLOOKUP($B45,CD$49:$CN$58,MAX($CQ$6:$DJ$6)+2-DA$6,0)*DA$7,"")</f>
        <v/>
      </c>
      <c r="DB45" s="54" t="str">
        <f>IFERROR(VLOOKUP($B45,CE$49:$CN$58,MAX($CQ$6:$DJ$6)+2-DB$6,0)*DB$7,"")</f>
        <v/>
      </c>
      <c r="DC45" s="54" t="str">
        <f>IFERROR(VLOOKUP($B45,CF$49:$CN$58,MAX($CQ$6:$DJ$6)+2-DC$6,0)*DC$7,"")</f>
        <v/>
      </c>
      <c r="DD45" s="54" t="str">
        <f>IFERROR(VLOOKUP($B45,CG$49:$CN$58,MAX($CQ$6:$DJ$6)+2-DD$6,0)*DD$7,"")</f>
        <v/>
      </c>
      <c r="DE45" s="54" t="str">
        <f>IFERROR(VLOOKUP($B45,CH$49:$CN$58,MAX($CQ$6:$DJ$6)+2-DE$6,0)*DE$7,"")</f>
        <v/>
      </c>
      <c r="DF45" s="54" t="str">
        <f>IFERROR(VLOOKUP($B45,CI$49:$CN$58,MAX($CQ$6:$DJ$6)+2-DF$6,0)*DF$7,"")</f>
        <v/>
      </c>
      <c r="DG45" s="54" t="str">
        <f>IFERROR(VLOOKUP($B45,CJ$49:$CN$58,MAX($CQ$6:$DJ$6)+2-DG$6,0)*DG$7,"")</f>
        <v/>
      </c>
      <c r="DH45" s="54" t="str">
        <f>IFERROR(VLOOKUP($B45,CK$49:$CN$58,MAX($CQ$6:$DJ$6)+2-DH$6,0)*DH$7,"")</f>
        <v/>
      </c>
      <c r="DI45" s="54" t="str">
        <f>IFERROR(VLOOKUP($B45,CL$49:$CN$58,MAX($CQ$6:$DJ$6)+2-DI$6,0)*DI$7,"")</f>
        <v/>
      </c>
      <c r="DJ45" s="54" t="str">
        <f>IFERROR(VLOOKUP($B45,CM$49:$CN$58,MAX($CQ$6:$DJ$6)+2-DJ$6,0)*DJ$7,"")</f>
        <v/>
      </c>
      <c r="DK45" s="55">
        <f t="shared" si="18"/>
        <v>0</v>
      </c>
      <c r="DM45" s="56" t="str">
        <f>IFERROR(VLOOKUP($B45,BT$60:$CN$69,MAX($BT$6:$CM$6)+2-DM$6,0)*DM$7,"")</f>
        <v/>
      </c>
      <c r="DN45" s="56" t="str">
        <f>IFERROR(VLOOKUP($B45,BU$60:$CN$69,MAX($BT$6:$CM$6)+2-DN$6,0)*DN$7,"")</f>
        <v/>
      </c>
      <c r="DO45" s="56" t="str">
        <f>IFERROR(VLOOKUP($B45,BV$60:$CN$69,MAX($BT$6:$CM$6)+2-DO$6,0)*DO$7,"")</f>
        <v/>
      </c>
      <c r="DP45" s="56" t="str">
        <f>IFERROR(VLOOKUP($B45,BW$60:$CN$69,MAX($BT$6:$CM$6)+2-DP$6,0)*DP$7,"")</f>
        <v/>
      </c>
      <c r="DQ45" s="56" t="str">
        <f>IFERROR(VLOOKUP($B45,BX$60:$CN$69,MAX($BT$6:$CM$6)+2-DQ$6,0)*DQ$7,"")</f>
        <v/>
      </c>
      <c r="DR45" s="56" t="str">
        <f>IFERROR(VLOOKUP($B45,BY$60:$CN$69,MAX($BT$6:$CM$6)+2-DR$6,0)*DR$7,"")</f>
        <v/>
      </c>
      <c r="DS45" s="56" t="str">
        <f>IFERROR(VLOOKUP($B45,BZ$60:$CN$69,MAX($BT$6:$CM$6)+2-DS$6,0)*DS$7,"")</f>
        <v/>
      </c>
      <c r="DT45" s="56" t="str">
        <f>IFERROR(VLOOKUP($B45,CA$60:$CN$69,MAX($BT$6:$CM$6)+2-DT$6,0)*DT$7,"")</f>
        <v/>
      </c>
      <c r="DU45" s="56" t="str">
        <f>IFERROR(VLOOKUP($B45,CB$60:$CN$69,MAX($BT$6:$CM$6)+2-DU$6,0)*DU$7,"")</f>
        <v/>
      </c>
      <c r="DV45" s="56" t="str">
        <f>IFERROR(VLOOKUP($B45,CC$60:$CN$69,MAX($BT$6:$CM$6)+2-DV$6,0)*DV$7,"")</f>
        <v/>
      </c>
      <c r="DW45" s="56" t="str">
        <f>IFERROR(VLOOKUP($B45,CD$60:$CN$69,MAX($BT$6:$CM$6)+2-DW$6,0)*DW$7,"")</f>
        <v/>
      </c>
      <c r="DX45" s="56" t="str">
        <f>IFERROR(VLOOKUP($B45,CE$60:$CN$69,MAX($BT$6:$CM$6)+2-DX$6,0)*DX$7,"")</f>
        <v/>
      </c>
      <c r="DY45" s="56" t="str">
        <f>IFERROR(VLOOKUP($B45,CF$60:$CN$69,MAX($BT$6:$CM$6)+2-DY$6,0)*DY$7,"")</f>
        <v/>
      </c>
      <c r="DZ45" s="56" t="str">
        <f>IFERROR(VLOOKUP($B45,CG$60:$CN$69,MAX($BT$6:$CM$6)+2-DZ$6,0)*DZ$7,"")</f>
        <v/>
      </c>
      <c r="EA45" s="56" t="str">
        <f>IFERROR(VLOOKUP($B45,CH$60:$CN$69,MAX($BT$6:$CM$6)+2-EA$6,0)*EA$7,"")</f>
        <v/>
      </c>
      <c r="EB45" s="56" t="str">
        <f>IFERROR(VLOOKUP($B45,CI$60:$CN$69,MAX($BT$6:$CM$6)+2-EB$6,0)*EB$7,"")</f>
        <v/>
      </c>
      <c r="EC45" s="56" t="str">
        <f>IFERROR(VLOOKUP($B45,CJ$60:$CN$69,MAX($BT$6:$CM$6)+2-EC$6,0)*EC$7,"")</f>
        <v/>
      </c>
      <c r="ED45" s="56" t="str">
        <f>IFERROR(VLOOKUP($B45,CK$60:$CN$69,MAX($BT$6:$CM$6)+2-ED$6,0)*ED$7,"")</f>
        <v/>
      </c>
      <c r="EE45" s="56" t="str">
        <f>IFERROR(VLOOKUP($B45,CL$60:$CN$69,MAX($BT$6:$CM$6)+2-EE$6,0)*EE$7,"")</f>
        <v/>
      </c>
      <c r="EF45" s="56" t="str">
        <f>IFERROR(VLOOKUP($B45,CM$60:$CN$69,MAX($BT$6:$CM$6)+2-EF$6,0)*EF$7,"")</f>
        <v/>
      </c>
      <c r="EG45" s="57">
        <f t="shared" si="19"/>
        <v>0</v>
      </c>
      <c r="EJ45" s="1">
        <v>38</v>
      </c>
      <c r="EL45" s="1">
        <v>38</v>
      </c>
      <c r="EN45" s="1">
        <v>38</v>
      </c>
      <c r="EP45" s="1">
        <v>38</v>
      </c>
    </row>
    <row r="46" spans="1:146" ht="18" hidden="1">
      <c r="A46" s="36" t="s">
        <v>65</v>
      </c>
      <c r="B46" s="68"/>
      <c r="C46" s="69"/>
      <c r="D46" s="70"/>
      <c r="E46" s="70"/>
      <c r="F46" s="71"/>
      <c r="G46" s="37"/>
      <c r="H46" s="43">
        <f t="shared" si="0"/>
        <v>0</v>
      </c>
      <c r="I46" s="43">
        <f t="shared" si="1"/>
        <v>0</v>
      </c>
      <c r="J46" s="43">
        <f t="shared" si="2"/>
        <v>0</v>
      </c>
      <c r="K46" s="43">
        <f t="shared" si="3"/>
        <v>0</v>
      </c>
      <c r="L46" s="43">
        <f t="shared" si="4"/>
        <v>0</v>
      </c>
      <c r="M46" s="43">
        <f t="shared" si="5"/>
        <v>0</v>
      </c>
      <c r="N46" s="43">
        <f t="shared" si="6"/>
        <v>0</v>
      </c>
      <c r="O46" s="44">
        <f t="shared" si="7"/>
        <v>0</v>
      </c>
      <c r="P46" s="45" t="str">
        <f t="shared" si="8"/>
        <v/>
      </c>
      <c r="Q46" s="45">
        <f t="shared" si="9"/>
        <v>0</v>
      </c>
      <c r="R46" s="46"/>
      <c r="S46" s="46" t="str">
        <f t="shared" si="10"/>
        <v/>
      </c>
      <c r="T46" s="46">
        <f t="shared" si="11"/>
        <v>0</v>
      </c>
      <c r="U46" s="47" t="str">
        <f>IFERROR(VLOOKUP($B46,U$3:$BN$5,MAX($U$6:$BM$6)+2-U$6,0),"")</f>
        <v/>
      </c>
      <c r="V46" s="47" t="str">
        <f>IFERROR(VLOOKUP($B46,V$3:$BN$5,MAX($U$6:$BM$6)+2-V$6,0),"")</f>
        <v/>
      </c>
      <c r="W46" s="47" t="str">
        <f>IFERROR(VLOOKUP($B46,W$3:$BN$5,MAX($U$6:$BM$6)+2-W$6,0),"")</f>
        <v/>
      </c>
      <c r="X46" s="47" t="str">
        <f>IFERROR(VLOOKUP($B46,X$3:$BN$5,MAX($U$6:$BM$6)+2-X$6,0),"")</f>
        <v/>
      </c>
      <c r="Y46" s="47" t="str">
        <f>IFERROR(VLOOKUP($B46,Y$3:$BN$5,MAX($U$6:$BM$6)+2-Y$6,0),"")</f>
        <v/>
      </c>
      <c r="Z46" s="47" t="str">
        <f>IFERROR(VLOOKUP($B46,Z$3:$BN$5,MAX($U$6:$BM$6)+2-Z$6,0),"")</f>
        <v/>
      </c>
      <c r="AA46" s="47" t="str">
        <f>IFERROR(VLOOKUP($B46,AA$3:$BN$5,MAX($U$6:$BM$6)+2-AA$6,0),"")</f>
        <v/>
      </c>
      <c r="AB46" s="47" t="str">
        <f>IFERROR(VLOOKUP($B46,AB$3:$BN$5,MAX($U$6:$BM$6)+2-AB$6,0),"")</f>
        <v/>
      </c>
      <c r="AC46" s="47" t="str">
        <f>IFERROR(VLOOKUP($B46,AC$3:$BN$5,MAX($U$6:$BM$6)+2-AC$6,0),"")</f>
        <v/>
      </c>
      <c r="AD46" s="47" t="str">
        <f>IFERROR(VLOOKUP($B46,AD$3:$BN$5,MAX($U$6:$BM$6)+2-AD$6,0),"")</f>
        <v/>
      </c>
      <c r="AE46" s="47" t="str">
        <f>IFERROR(VLOOKUP($B46,AE$3:$BN$5,MAX($U$6:$BM$6)+2-AE$6,0),"")</f>
        <v/>
      </c>
      <c r="AF46" s="47" t="str">
        <f>IFERROR(VLOOKUP($B46,AF$3:$BN$5,MAX($U$6:$BM$6)+2-AF$6,0),"")</f>
        <v/>
      </c>
      <c r="AG46" s="47" t="str">
        <f>IFERROR(VLOOKUP($B46,AG$3:$BN$5,MAX($U$6:$BM$6)+2-AG$6,0),"")</f>
        <v/>
      </c>
      <c r="AH46" s="47" t="str">
        <f>IFERROR(VLOOKUP($B46,AH$3:$BN$5,MAX($U$6:$BM$6)+2-AH$6,0),"")</f>
        <v/>
      </c>
      <c r="AI46" s="47" t="str">
        <f>IFERROR(VLOOKUP($B46,AI$3:$BN$5,MAX($U$6:$BM$6)+2-AI$6,0),"")</f>
        <v/>
      </c>
      <c r="AJ46" s="47" t="str">
        <f>IFERROR(VLOOKUP($B46,AJ$3:$BN$5,MAX($U$6:$BM$6)+2-AJ$6,0),"")</f>
        <v/>
      </c>
      <c r="AK46" s="47" t="str">
        <f>IFERROR(VLOOKUP($B46,AK$3:$BN$5,MAX($U$6:$BM$6)+2-AK$6,0),"")</f>
        <v/>
      </c>
      <c r="AL46" s="47" t="str">
        <f>IFERROR(VLOOKUP($B46,AL$3:$BN$5,MAX($U$6:$BM$6)+2-AL$6,0),"")</f>
        <v/>
      </c>
      <c r="AM46" s="47" t="str">
        <f>IFERROR(VLOOKUP($B46,AM$3:$BN$5,MAX($U$6:$BM$6)+2-AM$6,0),"")</f>
        <v/>
      </c>
      <c r="AN46" s="47" t="str">
        <f>IFERROR(VLOOKUP($B46,AN$3:$BN$5,MAX($U$6:$BM$6)+2-AN$6,0),"")</f>
        <v/>
      </c>
      <c r="AO46" s="47" t="str">
        <f>IFERROR(VLOOKUP($B46,AO$3:$BN$5,MAX($U$6:$BM$6)+2-AO$6,0),"")</f>
        <v/>
      </c>
      <c r="AP46" s="47" t="str">
        <f>IFERROR(VLOOKUP($B46,AP$3:$BN$5,MAX($U$6:$BM$6)+2-AP$6,0),"")</f>
        <v/>
      </c>
      <c r="AQ46" s="47" t="str">
        <f>IFERROR(VLOOKUP($B46,AQ$3:$BN$5,MAX($U$6:$BM$6)+2-AQ$6,0),"")</f>
        <v/>
      </c>
      <c r="AR46" s="47" t="str">
        <f>IFERROR(VLOOKUP($B46,AR$3:$BN$5,MAX($U$6:$BM$6)+2-AR$6,0),"")</f>
        <v/>
      </c>
      <c r="AS46" s="47" t="str">
        <f>IFERROR(VLOOKUP($B46,AS$3:$BN$5,MAX($U$6:$BM$6)+2-AS$6,0),"")</f>
        <v/>
      </c>
      <c r="AT46" s="47" t="str">
        <f>IFERROR(VLOOKUP($B46,AT$3:$BN$5,MAX($U$6:$BM$6)+2-AT$6,0),"")</f>
        <v/>
      </c>
      <c r="AU46" s="47" t="str">
        <f>IFERROR(VLOOKUP($B46,AU$3:$BN$5,MAX($U$6:$BM$6)+2-AU$6,0),"")</f>
        <v/>
      </c>
      <c r="AV46" s="47" t="str">
        <f>IFERROR(VLOOKUP($B46,AV$3:$BN$5,MAX($U$6:$BM$6)+2-AV$6,0),"")</f>
        <v/>
      </c>
      <c r="AW46" s="47" t="str">
        <f>IFERROR(VLOOKUP($B46,AW$3:$BN$5,MAX($U$6:$BM$6)+2-AW$6,0),"")</f>
        <v/>
      </c>
      <c r="AX46" s="47" t="str">
        <f>IFERROR(VLOOKUP($B46,AX$3:$BN$5,MAX($U$6:$BM$6)+2-AX$6,0),"")</f>
        <v/>
      </c>
      <c r="AY46" s="47" t="str">
        <f>IFERROR(VLOOKUP($B46,AY$3:$BN$5,MAX($U$6:$BM$6)+2-AY$6,0),"")</f>
        <v/>
      </c>
      <c r="AZ46" s="47" t="str">
        <f>IFERROR(VLOOKUP($B46,AZ$3:$BN$5,MAX($U$6:$BM$6)+2-AZ$6,0),"")</f>
        <v/>
      </c>
      <c r="BA46" s="47" t="str">
        <f>IFERROR(VLOOKUP($B46,BA$3:$BN$5,MAX($U$6:$BM$6)+2-BA$6,0),"")</f>
        <v/>
      </c>
      <c r="BB46" s="47" t="str">
        <f>IFERROR(VLOOKUP($B46,BB$3:$BN$5,MAX($U$6:$BM$6)+2-BB$6,0),"")</f>
        <v/>
      </c>
      <c r="BC46" s="47" t="str">
        <f>IFERROR(VLOOKUP($B46,BC$3:$BN$5,MAX($U$6:$BM$6)+2-BC$6,0),"")</f>
        <v/>
      </c>
      <c r="BD46" s="47" t="str">
        <f>IFERROR(VLOOKUP($B46,BD$3:$BN$5,MAX($U$6:$BM$6)+2-BD$6,0),"")</f>
        <v/>
      </c>
      <c r="BE46" s="47" t="str">
        <f>IFERROR(VLOOKUP($B46,BE$3:$BN$5,MAX($U$6:$BM$6)+2-BE$6,0),"")</f>
        <v/>
      </c>
      <c r="BF46" s="47" t="str">
        <f>IFERROR(VLOOKUP($B46,BF$3:$BN$5,MAX($U$6:$BM$6)+2-BF$6,0),"")</f>
        <v/>
      </c>
      <c r="BG46" s="47" t="str">
        <f>IFERROR(VLOOKUP($B46,BG$3:$BN$5,MAX($U$6:$BM$6)+2-BG$6,0),"")</f>
        <v/>
      </c>
      <c r="BH46" s="47" t="str">
        <f>IFERROR(VLOOKUP($B46,BH$3:$BN$5,MAX($U$6:$BM$6)+2-BH$6,0),"")</f>
        <v/>
      </c>
      <c r="BI46" s="47" t="str">
        <f>IFERROR(VLOOKUP($B46,BI$3:$BN$5,MAX($U$6:$BM$6)+2-BI$6,0),"")</f>
        <v/>
      </c>
      <c r="BJ46" s="47" t="str">
        <f>IFERROR(VLOOKUP($B46,BJ$3:$BN$5,MAX($U$6:$BM$6)+2-BJ$6,0),"")</f>
        <v/>
      </c>
      <c r="BK46" s="47" t="str">
        <f>IFERROR(VLOOKUP($B46,BK$3:$BN$5,MAX($U$6:$BM$6)+2-BK$6,0),"")</f>
        <v/>
      </c>
      <c r="BL46" s="47" t="str">
        <f>IFERROR(VLOOKUP($B46,BL$3:$BN$5,MAX($U$6:$BM$6)+2-BL$6,0),"")</f>
        <v/>
      </c>
      <c r="BM46" s="47" t="str">
        <f>IFERROR(VLOOKUP($B46,BM$3:$BN$5,MAX($U$6:$BM$6)+2-BM$6,0),"")</f>
        <v/>
      </c>
      <c r="BN46" s="46">
        <f t="shared" si="12"/>
        <v>0</v>
      </c>
      <c r="BO46" s="48" t="str">
        <f t="shared" si="13"/>
        <v/>
      </c>
      <c r="BP46" s="48" t="str">
        <f t="shared" si="14"/>
        <v/>
      </c>
      <c r="BQ46" s="49" t="str">
        <f t="shared" si="15"/>
        <v/>
      </c>
      <c r="BR46" s="50">
        <f t="shared" si="16"/>
        <v>0</v>
      </c>
      <c r="BS46" s="51">
        <f t="shared" si="17"/>
        <v>0</v>
      </c>
      <c r="BT46" s="52" t="str">
        <f>IFERROR(VLOOKUP($B46,BT$2:$CN$5,MAX($BT$6:$CM$6)+2-BT$6,0)*BT$7,"")</f>
        <v/>
      </c>
      <c r="BU46" s="52" t="str">
        <f>IFERROR(VLOOKUP($B46,BU$2:$CN$5,MAX($BT$6:$CM$6)+2-BU$6,0)*BU$7,"")</f>
        <v/>
      </c>
      <c r="BV46" s="52" t="str">
        <f>IFERROR(VLOOKUP($B46,BV$2:$CN$5,MAX($BT$6:$CM$6)+2-BV$6,0)*BV$7,"")</f>
        <v/>
      </c>
      <c r="BW46" s="52" t="str">
        <f>IFERROR(VLOOKUP($B46,BW$2:$CN$5,MAX($BT$6:$CM$6)+2-BW$6,0)*BW$7,"")</f>
        <v/>
      </c>
      <c r="BX46" s="52" t="str">
        <f>IFERROR(VLOOKUP($B46,BX$2:$CN$5,MAX($BT$6:$CM$6)+2-BX$6,0)*BX$7,"")</f>
        <v/>
      </c>
      <c r="BY46" s="52" t="str">
        <f>IFERROR(VLOOKUP($B46,BY$2:$CN$5,MAX($BT$6:$CM$6)+2-BY$6,0)*BY$7,"")</f>
        <v/>
      </c>
      <c r="BZ46" s="52" t="str">
        <f>IFERROR(VLOOKUP($B46,BZ$2:$CN$5,MAX($BT$6:$CM$6)+2-BZ$6,0)*BZ$7,"")</f>
        <v/>
      </c>
      <c r="CA46" s="52" t="str">
        <f>IFERROR(VLOOKUP($B46,CA$2:$CN$5,MAX($BT$6:$CM$6)+2-CA$6,0)*CA$7,"")</f>
        <v/>
      </c>
      <c r="CB46" s="52" t="str">
        <f>IFERROR(VLOOKUP($B46,CB$2:$CN$5,MAX($BT$6:$CM$6)+2-CB$6,0)*CB$7,"")</f>
        <v/>
      </c>
      <c r="CC46" s="52" t="str">
        <f>IFERROR(VLOOKUP($B46,CC$2:$CN$5,MAX($BT$6:$CM$6)+2-CC$6,0)*CC$7,"")</f>
        <v/>
      </c>
      <c r="CD46" s="52" t="str">
        <f>IFERROR(VLOOKUP($B46,CD$2:$CN$5,MAX($BT$6:$CM$6)+2-CD$6,0)*CD$7,"")</f>
        <v/>
      </c>
      <c r="CE46" s="52" t="str">
        <f>IFERROR(VLOOKUP($B46,CE$2:$CN$5,MAX($BT$6:$CM$6)+2-CE$6,0)*CE$7,"")</f>
        <v/>
      </c>
      <c r="CF46" s="52" t="str">
        <f>IFERROR(VLOOKUP($B46,CF$2:$CN$5,MAX($BT$6:$CM$6)+2-CF$6,0)*CF$7,"")</f>
        <v/>
      </c>
      <c r="CG46" s="52" t="str">
        <f>IFERROR(VLOOKUP($B46,CG$2:$CN$5,MAX($BT$6:$CM$6)+2-CG$6,0)*CG$7,"")</f>
        <v/>
      </c>
      <c r="CH46" s="52" t="str">
        <f>IFERROR(VLOOKUP($B46,CH$2:$CN$5,MAX($BT$6:$CM$6)+2-CH$6,0)*CH$7,"")</f>
        <v/>
      </c>
      <c r="CI46" s="52" t="str">
        <f>IFERROR(VLOOKUP($B46,CI$2:$CN$5,MAX($BT$6:$CM$6)+2-CI$6,0)*CI$7,"")</f>
        <v/>
      </c>
      <c r="CJ46" s="52" t="str">
        <f>IFERROR(VLOOKUP($B46,CJ$2:$CN$5,MAX($BT$6:$CM$6)+2-CJ$6,0)*CJ$7,"")</f>
        <v/>
      </c>
      <c r="CK46" s="52" t="str">
        <f>IFERROR(VLOOKUP($B46,CK$2:$CN$5,MAX($BT$6:$CM$6)+2-CK$6,0)*CK$7,"")</f>
        <v/>
      </c>
      <c r="CL46" s="52" t="str">
        <f>IFERROR(VLOOKUP($B46,CL$2:$CN$5,MAX($BT$6:$CM$6)+2-CL$6,0)*CL$7,"")</f>
        <v/>
      </c>
      <c r="CM46" s="52" t="str">
        <f>IFERROR(VLOOKUP($B46,CM$2:$CN$5,MAX($BT$6:$CM$6)+2-CM$6,0)*CM$7,"")</f>
        <v/>
      </c>
      <c r="CP46" s="53"/>
      <c r="CQ46" s="54" t="str">
        <f>IFERROR(VLOOKUP($B46,BT$49:$CN$58,MAX($CQ$6:$DJ$6)+2-CQ$6,0)*CQ$7,"")</f>
        <v/>
      </c>
      <c r="CR46" s="54" t="str">
        <f>IFERROR(VLOOKUP($B46,BU$49:$CN$58,MAX($CQ$6:$DJ$6)+2-CR$6,0)*CR$7,"")</f>
        <v/>
      </c>
      <c r="CS46" s="54" t="str">
        <f>IFERROR(VLOOKUP($B46,BV$49:$CN$58,MAX($CQ$6:$DJ$6)+2-CS$6,0)*CS$7,"")</f>
        <v/>
      </c>
      <c r="CT46" s="54" t="str">
        <f>IFERROR(VLOOKUP($B46,BW$49:$CN$58,MAX($CQ$6:$DJ$6)+2-CT$6,0)*CT$7,"")</f>
        <v/>
      </c>
      <c r="CU46" s="54" t="str">
        <f>IFERROR(VLOOKUP($B46,BX$49:$CN$58,MAX($CQ$6:$DJ$6)+2-CU$6,0)*CU$7,"")</f>
        <v/>
      </c>
      <c r="CV46" s="54" t="str">
        <f>IFERROR(VLOOKUP($B46,BY$49:$CN$58,MAX($CQ$6:$DJ$6)+2-CV$6,0)*CV$7,"")</f>
        <v/>
      </c>
      <c r="CW46" s="54" t="str">
        <f>IFERROR(VLOOKUP($B46,BZ$49:$CN$58,MAX($CQ$6:$DJ$6)+2-CW$6,0)*CW$7,"")</f>
        <v/>
      </c>
      <c r="CX46" s="54" t="str">
        <f>IFERROR(VLOOKUP($B46,CA$49:$CN$58,MAX($CQ$6:$DJ$6)+2-CX$6,0)*CX$7,"")</f>
        <v/>
      </c>
      <c r="CY46" s="54" t="str">
        <f>IFERROR(VLOOKUP($B46,CB$49:$CN$58,MAX($CQ$6:$DJ$6)+2-CY$6,0)*CY$7,"")</f>
        <v/>
      </c>
      <c r="CZ46" s="54" t="str">
        <f>IFERROR(VLOOKUP($B46,CC$49:$CN$58,MAX($CQ$6:$DJ$6)+2-CZ$6,0)*CZ$7,"")</f>
        <v/>
      </c>
      <c r="DA46" s="54" t="str">
        <f>IFERROR(VLOOKUP($B46,CD$49:$CN$58,MAX($CQ$6:$DJ$6)+2-DA$6,0)*DA$7,"")</f>
        <v/>
      </c>
      <c r="DB46" s="54" t="str">
        <f>IFERROR(VLOOKUP($B46,CE$49:$CN$58,MAX($CQ$6:$DJ$6)+2-DB$6,0)*DB$7,"")</f>
        <v/>
      </c>
      <c r="DC46" s="54" t="str">
        <f>IFERROR(VLOOKUP($B46,CF$49:$CN$58,MAX($CQ$6:$DJ$6)+2-DC$6,0)*DC$7,"")</f>
        <v/>
      </c>
      <c r="DD46" s="54" t="str">
        <f>IFERROR(VLOOKUP($B46,CG$49:$CN$58,MAX($CQ$6:$DJ$6)+2-DD$6,0)*DD$7,"")</f>
        <v/>
      </c>
      <c r="DE46" s="54" t="str">
        <f>IFERROR(VLOOKUP($B46,CH$49:$CN$58,MAX($CQ$6:$DJ$6)+2-DE$6,0)*DE$7,"")</f>
        <v/>
      </c>
      <c r="DF46" s="54" t="str">
        <f>IFERROR(VLOOKUP($B46,CI$49:$CN$58,MAX($CQ$6:$DJ$6)+2-DF$6,0)*DF$7,"")</f>
        <v/>
      </c>
      <c r="DG46" s="54" t="str">
        <f>IFERROR(VLOOKUP($B46,CJ$49:$CN$58,MAX($CQ$6:$DJ$6)+2-DG$6,0)*DG$7,"")</f>
        <v/>
      </c>
      <c r="DH46" s="54" t="str">
        <f>IFERROR(VLOOKUP($B46,CK$49:$CN$58,MAX($CQ$6:$DJ$6)+2-DH$6,0)*DH$7,"")</f>
        <v/>
      </c>
      <c r="DI46" s="54" t="str">
        <f>IFERROR(VLOOKUP($B46,CL$49:$CN$58,MAX($CQ$6:$DJ$6)+2-DI$6,0)*DI$7,"")</f>
        <v/>
      </c>
      <c r="DJ46" s="54" t="str">
        <f>IFERROR(VLOOKUP($B46,CM$49:$CN$58,MAX($CQ$6:$DJ$6)+2-DJ$6,0)*DJ$7,"")</f>
        <v/>
      </c>
      <c r="DK46" s="55">
        <f t="shared" si="18"/>
        <v>0</v>
      </c>
      <c r="DM46" s="56" t="str">
        <f>IFERROR(VLOOKUP($B46,BT$60:$CN$69,MAX($BT$6:$CM$6)+2-DM$6,0)*DM$7,"")</f>
        <v/>
      </c>
      <c r="DN46" s="56" t="str">
        <f>IFERROR(VLOOKUP($B46,BU$60:$CN$69,MAX($BT$6:$CM$6)+2-DN$6,0)*DN$7,"")</f>
        <v/>
      </c>
      <c r="DO46" s="56" t="str">
        <f>IFERROR(VLOOKUP($B46,BV$60:$CN$69,MAX($BT$6:$CM$6)+2-DO$6,0)*DO$7,"")</f>
        <v/>
      </c>
      <c r="DP46" s="56" t="str">
        <f>IFERROR(VLOOKUP($B46,BW$60:$CN$69,MAX($BT$6:$CM$6)+2-DP$6,0)*DP$7,"")</f>
        <v/>
      </c>
      <c r="DQ46" s="56" t="str">
        <f>IFERROR(VLOOKUP($B46,BX$60:$CN$69,MAX($BT$6:$CM$6)+2-DQ$6,0)*DQ$7,"")</f>
        <v/>
      </c>
      <c r="DR46" s="56" t="str">
        <f>IFERROR(VLOOKUP($B46,BY$60:$CN$69,MAX($BT$6:$CM$6)+2-DR$6,0)*DR$7,"")</f>
        <v/>
      </c>
      <c r="DS46" s="56" t="str">
        <f>IFERROR(VLOOKUP($B46,BZ$60:$CN$69,MAX($BT$6:$CM$6)+2-DS$6,0)*DS$7,"")</f>
        <v/>
      </c>
      <c r="DT46" s="56" t="str">
        <f>IFERROR(VLOOKUP($B46,CA$60:$CN$69,MAX($BT$6:$CM$6)+2-DT$6,0)*DT$7,"")</f>
        <v/>
      </c>
      <c r="DU46" s="56" t="str">
        <f>IFERROR(VLOOKUP($B46,CB$60:$CN$69,MAX($BT$6:$CM$6)+2-DU$6,0)*DU$7,"")</f>
        <v/>
      </c>
      <c r="DV46" s="56" t="str">
        <f>IFERROR(VLOOKUP($B46,CC$60:$CN$69,MAX($BT$6:$CM$6)+2-DV$6,0)*DV$7,"")</f>
        <v/>
      </c>
      <c r="DW46" s="56" t="str">
        <f>IFERROR(VLOOKUP($B46,CD$60:$CN$69,MAX($BT$6:$CM$6)+2-DW$6,0)*DW$7,"")</f>
        <v/>
      </c>
      <c r="DX46" s="56" t="str">
        <f>IFERROR(VLOOKUP($B46,CE$60:$CN$69,MAX($BT$6:$CM$6)+2-DX$6,0)*DX$7,"")</f>
        <v/>
      </c>
      <c r="DY46" s="56" t="str">
        <f>IFERROR(VLOOKUP($B46,CF$60:$CN$69,MAX($BT$6:$CM$6)+2-DY$6,0)*DY$7,"")</f>
        <v/>
      </c>
      <c r="DZ46" s="56" t="str">
        <f>IFERROR(VLOOKUP($B46,CG$60:$CN$69,MAX($BT$6:$CM$6)+2-DZ$6,0)*DZ$7,"")</f>
        <v/>
      </c>
      <c r="EA46" s="56" t="str">
        <f>IFERROR(VLOOKUP($B46,CH$60:$CN$69,MAX($BT$6:$CM$6)+2-EA$6,0)*EA$7,"")</f>
        <v/>
      </c>
      <c r="EB46" s="56" t="str">
        <f>IFERROR(VLOOKUP($B46,CI$60:$CN$69,MAX($BT$6:$CM$6)+2-EB$6,0)*EB$7,"")</f>
        <v/>
      </c>
      <c r="EC46" s="56" t="str">
        <f>IFERROR(VLOOKUP($B46,CJ$60:$CN$69,MAX($BT$6:$CM$6)+2-EC$6,0)*EC$7,"")</f>
        <v/>
      </c>
      <c r="ED46" s="56" t="str">
        <f>IFERROR(VLOOKUP($B46,CK$60:$CN$69,MAX($BT$6:$CM$6)+2-ED$6,0)*ED$7,"")</f>
        <v/>
      </c>
      <c r="EE46" s="56" t="str">
        <f>IFERROR(VLOOKUP($B46,CL$60:$CN$69,MAX($BT$6:$CM$6)+2-EE$6,0)*EE$7,"")</f>
        <v/>
      </c>
      <c r="EF46" s="56" t="str">
        <f>IFERROR(VLOOKUP($B46,CM$60:$CN$69,MAX($BT$6:$CM$6)+2-EF$6,0)*EF$7,"")</f>
        <v/>
      </c>
      <c r="EG46" s="57">
        <f t="shared" si="19"/>
        <v>0</v>
      </c>
      <c r="EJ46" s="1">
        <v>39</v>
      </c>
      <c r="EL46" s="1">
        <v>39</v>
      </c>
      <c r="EN46" s="1">
        <v>39</v>
      </c>
      <c r="EP46" s="1">
        <v>39</v>
      </c>
    </row>
    <row r="47" spans="1:146" ht="18" hidden="1">
      <c r="A47" s="36" t="s">
        <v>66</v>
      </c>
      <c r="B47" s="68"/>
      <c r="C47" s="69"/>
      <c r="D47" s="70"/>
      <c r="E47" s="70"/>
      <c r="F47" s="71"/>
      <c r="G47" s="37"/>
      <c r="H47" s="43">
        <f t="shared" si="0"/>
        <v>0</v>
      </c>
      <c r="I47" s="43">
        <f t="shared" si="1"/>
        <v>0</v>
      </c>
      <c r="J47" s="43">
        <f t="shared" si="2"/>
        <v>0</v>
      </c>
      <c r="K47" s="43">
        <f t="shared" si="3"/>
        <v>0</v>
      </c>
      <c r="L47" s="43">
        <f t="shared" si="4"/>
        <v>0</v>
      </c>
      <c r="M47" s="43">
        <f t="shared" si="5"/>
        <v>0</v>
      </c>
      <c r="N47" s="43">
        <f t="shared" si="6"/>
        <v>0</v>
      </c>
      <c r="O47" s="44">
        <f t="shared" si="7"/>
        <v>0</v>
      </c>
      <c r="P47" s="45" t="str">
        <f t="shared" si="8"/>
        <v/>
      </c>
      <c r="Q47" s="45">
        <f t="shared" si="9"/>
        <v>0</v>
      </c>
      <c r="R47" s="46"/>
      <c r="S47" s="46" t="str">
        <f t="shared" si="10"/>
        <v/>
      </c>
      <c r="T47" s="46">
        <f t="shared" si="11"/>
        <v>0</v>
      </c>
      <c r="U47" s="47" t="str">
        <f>IFERROR(VLOOKUP($B47,U$3:$BN$5,MAX($U$6:$BM$6)+2-U$6,0),"")</f>
        <v/>
      </c>
      <c r="V47" s="47" t="str">
        <f>IFERROR(VLOOKUP($B47,V$3:$BN$5,MAX($U$6:$BM$6)+2-V$6,0),"")</f>
        <v/>
      </c>
      <c r="W47" s="47" t="str">
        <f>IFERROR(VLOOKUP($B47,W$3:$BN$5,MAX($U$6:$BM$6)+2-W$6,0),"")</f>
        <v/>
      </c>
      <c r="X47" s="47" t="str">
        <f>IFERROR(VLOOKUP($B47,X$3:$BN$5,MAX($U$6:$BM$6)+2-X$6,0),"")</f>
        <v/>
      </c>
      <c r="Y47" s="47" t="str">
        <f>IFERROR(VLOOKUP($B47,Y$3:$BN$5,MAX($U$6:$BM$6)+2-Y$6,0),"")</f>
        <v/>
      </c>
      <c r="Z47" s="47" t="str">
        <f>IFERROR(VLOOKUP($B47,Z$3:$BN$5,MAX($U$6:$BM$6)+2-Z$6,0),"")</f>
        <v/>
      </c>
      <c r="AA47" s="47" t="str">
        <f>IFERROR(VLOOKUP($B47,AA$3:$BN$5,MAX($U$6:$BM$6)+2-AA$6,0),"")</f>
        <v/>
      </c>
      <c r="AB47" s="47" t="str">
        <f>IFERROR(VLOOKUP($B47,AB$3:$BN$5,MAX($U$6:$BM$6)+2-AB$6,0),"")</f>
        <v/>
      </c>
      <c r="AC47" s="47" t="str">
        <f>IFERROR(VLOOKUP($B47,AC$3:$BN$5,MAX($U$6:$BM$6)+2-AC$6,0),"")</f>
        <v/>
      </c>
      <c r="AD47" s="47" t="str">
        <f>IFERROR(VLOOKUP($B47,AD$3:$BN$5,MAX($U$6:$BM$6)+2-AD$6,0),"")</f>
        <v/>
      </c>
      <c r="AE47" s="47" t="str">
        <f>IFERROR(VLOOKUP($B47,AE$3:$BN$5,MAX($U$6:$BM$6)+2-AE$6,0),"")</f>
        <v/>
      </c>
      <c r="AF47" s="47" t="str">
        <f>IFERROR(VLOOKUP($B47,AF$3:$BN$5,MAX($U$6:$BM$6)+2-AF$6,0),"")</f>
        <v/>
      </c>
      <c r="AG47" s="47" t="str">
        <f>IFERROR(VLOOKUP($B47,AG$3:$BN$5,MAX($U$6:$BM$6)+2-AG$6,0),"")</f>
        <v/>
      </c>
      <c r="AH47" s="47" t="str">
        <f>IFERROR(VLOOKUP($B47,AH$3:$BN$5,MAX($U$6:$BM$6)+2-AH$6,0),"")</f>
        <v/>
      </c>
      <c r="AI47" s="47" t="str">
        <f>IFERROR(VLOOKUP($B47,AI$3:$BN$5,MAX($U$6:$BM$6)+2-AI$6,0),"")</f>
        <v/>
      </c>
      <c r="AJ47" s="47" t="str">
        <f>IFERROR(VLOOKUP($B47,AJ$3:$BN$5,MAX($U$6:$BM$6)+2-AJ$6,0),"")</f>
        <v/>
      </c>
      <c r="AK47" s="47" t="str">
        <f>IFERROR(VLOOKUP($B47,AK$3:$BN$5,MAX($U$6:$BM$6)+2-AK$6,0),"")</f>
        <v/>
      </c>
      <c r="AL47" s="47" t="str">
        <f>IFERROR(VLOOKUP($B47,AL$3:$BN$5,MAX($U$6:$BM$6)+2-AL$6,0),"")</f>
        <v/>
      </c>
      <c r="AM47" s="47" t="str">
        <f>IFERROR(VLOOKUP($B47,AM$3:$BN$5,MAX($U$6:$BM$6)+2-AM$6,0),"")</f>
        <v/>
      </c>
      <c r="AN47" s="47" t="str">
        <f>IFERROR(VLOOKUP($B47,AN$3:$BN$5,MAX($U$6:$BM$6)+2-AN$6,0),"")</f>
        <v/>
      </c>
      <c r="AO47" s="47" t="str">
        <f>IFERROR(VLOOKUP($B47,AO$3:$BN$5,MAX($U$6:$BM$6)+2-AO$6,0),"")</f>
        <v/>
      </c>
      <c r="AP47" s="47" t="str">
        <f>IFERROR(VLOOKUP($B47,AP$3:$BN$5,MAX($U$6:$BM$6)+2-AP$6,0),"")</f>
        <v/>
      </c>
      <c r="AQ47" s="47" t="str">
        <f>IFERROR(VLOOKUP($B47,AQ$3:$BN$5,MAX($U$6:$BM$6)+2-AQ$6,0),"")</f>
        <v/>
      </c>
      <c r="AR47" s="47" t="str">
        <f>IFERROR(VLOOKUP($B47,AR$3:$BN$5,MAX($U$6:$BM$6)+2-AR$6,0),"")</f>
        <v/>
      </c>
      <c r="AS47" s="47" t="str">
        <f>IFERROR(VLOOKUP($B47,AS$3:$BN$5,MAX($U$6:$BM$6)+2-AS$6,0),"")</f>
        <v/>
      </c>
      <c r="AT47" s="47" t="str">
        <f>IFERROR(VLOOKUP($B47,AT$3:$BN$5,MAX($U$6:$BM$6)+2-AT$6,0),"")</f>
        <v/>
      </c>
      <c r="AU47" s="47" t="str">
        <f>IFERROR(VLOOKUP($B47,AU$3:$BN$5,MAX($U$6:$BM$6)+2-AU$6,0),"")</f>
        <v/>
      </c>
      <c r="AV47" s="47" t="str">
        <f>IFERROR(VLOOKUP($B47,AV$3:$BN$5,MAX($U$6:$BM$6)+2-AV$6,0),"")</f>
        <v/>
      </c>
      <c r="AW47" s="47" t="str">
        <f>IFERROR(VLOOKUP($B47,AW$3:$BN$5,MAX($U$6:$BM$6)+2-AW$6,0),"")</f>
        <v/>
      </c>
      <c r="AX47" s="47" t="str">
        <f>IFERROR(VLOOKUP($B47,AX$3:$BN$5,MAX($U$6:$BM$6)+2-AX$6,0),"")</f>
        <v/>
      </c>
      <c r="AY47" s="47" t="str">
        <f>IFERROR(VLOOKUP($B47,AY$3:$BN$5,MAX($U$6:$BM$6)+2-AY$6,0),"")</f>
        <v/>
      </c>
      <c r="AZ47" s="47" t="str">
        <f>IFERROR(VLOOKUP($B47,AZ$3:$BN$5,MAX($U$6:$BM$6)+2-AZ$6,0),"")</f>
        <v/>
      </c>
      <c r="BA47" s="47" t="str">
        <f>IFERROR(VLOOKUP($B47,BA$3:$BN$5,MAX($U$6:$BM$6)+2-BA$6,0),"")</f>
        <v/>
      </c>
      <c r="BB47" s="47" t="str">
        <f>IFERROR(VLOOKUP($B47,BB$3:$BN$5,MAX($U$6:$BM$6)+2-BB$6,0),"")</f>
        <v/>
      </c>
      <c r="BC47" s="47" t="str">
        <f>IFERROR(VLOOKUP($B47,BC$3:$BN$5,MAX($U$6:$BM$6)+2-BC$6,0),"")</f>
        <v/>
      </c>
      <c r="BD47" s="47" t="str">
        <f>IFERROR(VLOOKUP($B47,BD$3:$BN$5,MAX($U$6:$BM$6)+2-BD$6,0),"")</f>
        <v/>
      </c>
      <c r="BE47" s="47" t="str">
        <f>IFERROR(VLOOKUP($B47,BE$3:$BN$5,MAX($U$6:$BM$6)+2-BE$6,0),"")</f>
        <v/>
      </c>
      <c r="BF47" s="47" t="str">
        <f>IFERROR(VLOOKUP($B47,BF$3:$BN$5,MAX($U$6:$BM$6)+2-BF$6,0),"")</f>
        <v/>
      </c>
      <c r="BG47" s="47" t="str">
        <f>IFERROR(VLOOKUP($B47,BG$3:$BN$5,MAX($U$6:$BM$6)+2-BG$6,0),"")</f>
        <v/>
      </c>
      <c r="BH47" s="47" t="str">
        <f>IFERROR(VLOOKUP($B47,BH$3:$BN$5,MAX($U$6:$BM$6)+2-BH$6,0),"")</f>
        <v/>
      </c>
      <c r="BI47" s="47" t="str">
        <f>IFERROR(VLOOKUP($B47,BI$3:$BN$5,MAX($U$6:$BM$6)+2-BI$6,0),"")</f>
        <v/>
      </c>
      <c r="BJ47" s="47" t="str">
        <f>IFERROR(VLOOKUP($B47,BJ$3:$BN$5,MAX($U$6:$BM$6)+2-BJ$6,0),"")</f>
        <v/>
      </c>
      <c r="BK47" s="47" t="str">
        <f>IFERROR(VLOOKUP($B47,BK$3:$BN$5,MAX($U$6:$BM$6)+2-BK$6,0),"")</f>
        <v/>
      </c>
      <c r="BL47" s="47" t="str">
        <f>IFERROR(VLOOKUP($B47,BL$3:$BN$5,MAX($U$6:$BM$6)+2-BL$6,0),"")</f>
        <v/>
      </c>
      <c r="BM47" s="47" t="str">
        <f>IFERROR(VLOOKUP($B47,BM$3:$BN$5,MAX($U$6:$BM$6)+2-BM$6,0),"")</f>
        <v/>
      </c>
      <c r="BN47" s="46">
        <f t="shared" si="12"/>
        <v>0</v>
      </c>
      <c r="BO47" s="48" t="str">
        <f t="shared" si="13"/>
        <v/>
      </c>
      <c r="BP47" s="48" t="str">
        <f t="shared" si="14"/>
        <v/>
      </c>
      <c r="BQ47" s="49" t="str">
        <f t="shared" si="15"/>
        <v/>
      </c>
      <c r="BR47" s="50">
        <f t="shared" si="16"/>
        <v>0</v>
      </c>
      <c r="BS47" s="51">
        <f t="shared" si="17"/>
        <v>0</v>
      </c>
      <c r="BT47" s="52" t="str">
        <f>IFERROR(VLOOKUP($B47,BT$2:$CN$5,MAX($BT$6:$CM$6)+2-BT$6,0)*BT$7,"")</f>
        <v/>
      </c>
      <c r="BU47" s="52" t="str">
        <f>IFERROR(VLOOKUP($B47,BU$2:$CN$5,MAX($BT$6:$CM$6)+2-BU$6,0)*BU$7,"")</f>
        <v/>
      </c>
      <c r="BV47" s="52" t="str">
        <f>IFERROR(VLOOKUP($B47,BV$2:$CN$5,MAX($BT$6:$CM$6)+2-BV$6,0)*BV$7,"")</f>
        <v/>
      </c>
      <c r="BW47" s="52" t="str">
        <f>IFERROR(VLOOKUP($B47,BW$2:$CN$5,MAX($BT$6:$CM$6)+2-BW$6,0)*BW$7,"")</f>
        <v/>
      </c>
      <c r="BX47" s="52" t="str">
        <f>IFERROR(VLOOKUP($B47,BX$2:$CN$5,MAX($BT$6:$CM$6)+2-BX$6,0)*BX$7,"")</f>
        <v/>
      </c>
      <c r="BY47" s="52" t="str">
        <f>IFERROR(VLOOKUP($B47,BY$2:$CN$5,MAX($BT$6:$CM$6)+2-BY$6,0)*BY$7,"")</f>
        <v/>
      </c>
      <c r="BZ47" s="52" t="str">
        <f>IFERROR(VLOOKUP($B47,BZ$2:$CN$5,MAX($BT$6:$CM$6)+2-BZ$6,0)*BZ$7,"")</f>
        <v/>
      </c>
      <c r="CA47" s="52" t="str">
        <f>IFERROR(VLOOKUP($B47,CA$2:$CN$5,MAX($BT$6:$CM$6)+2-CA$6,0)*CA$7,"")</f>
        <v/>
      </c>
      <c r="CB47" s="52" t="str">
        <f>IFERROR(VLOOKUP($B47,CB$2:$CN$5,MAX($BT$6:$CM$6)+2-CB$6,0)*CB$7,"")</f>
        <v/>
      </c>
      <c r="CC47" s="52" t="str">
        <f>IFERROR(VLOOKUP($B47,CC$2:$CN$5,MAX($BT$6:$CM$6)+2-CC$6,0)*CC$7,"")</f>
        <v/>
      </c>
      <c r="CD47" s="52" t="str">
        <f>IFERROR(VLOOKUP($B47,CD$2:$CN$5,MAX($BT$6:$CM$6)+2-CD$6,0)*CD$7,"")</f>
        <v/>
      </c>
      <c r="CE47" s="52" t="str">
        <f>IFERROR(VLOOKUP($B47,CE$2:$CN$5,MAX($BT$6:$CM$6)+2-CE$6,0)*CE$7,"")</f>
        <v/>
      </c>
      <c r="CF47" s="52" t="str">
        <f>IFERROR(VLOOKUP($B47,CF$2:$CN$5,MAX($BT$6:$CM$6)+2-CF$6,0)*CF$7,"")</f>
        <v/>
      </c>
      <c r="CG47" s="52" t="str">
        <f>IFERROR(VLOOKUP($B47,CG$2:$CN$5,MAX($BT$6:$CM$6)+2-CG$6,0)*CG$7,"")</f>
        <v/>
      </c>
      <c r="CH47" s="52" t="str">
        <f>IFERROR(VLOOKUP($B47,CH$2:$CN$5,MAX($BT$6:$CM$6)+2-CH$6,0)*CH$7,"")</f>
        <v/>
      </c>
      <c r="CI47" s="52" t="str">
        <f>IFERROR(VLOOKUP($B47,CI$2:$CN$5,MAX($BT$6:$CM$6)+2-CI$6,0)*CI$7,"")</f>
        <v/>
      </c>
      <c r="CJ47" s="52" t="str">
        <f>IFERROR(VLOOKUP($B47,CJ$2:$CN$5,MAX($BT$6:$CM$6)+2-CJ$6,0)*CJ$7,"")</f>
        <v/>
      </c>
      <c r="CK47" s="52" t="str">
        <f>IFERROR(VLOOKUP($B47,CK$2:$CN$5,MAX($BT$6:$CM$6)+2-CK$6,0)*CK$7,"")</f>
        <v/>
      </c>
      <c r="CL47" s="52" t="str">
        <f>IFERROR(VLOOKUP($B47,CL$2:$CN$5,MAX($BT$6:$CM$6)+2-CL$6,0)*CL$7,"")</f>
        <v/>
      </c>
      <c r="CM47" s="52" t="str">
        <f>IFERROR(VLOOKUP($B47,CM$2:$CN$5,MAX($BT$6:$CM$6)+2-CM$6,0)*CM$7,"")</f>
        <v/>
      </c>
      <c r="CP47" s="53"/>
      <c r="CQ47" s="54" t="str">
        <f>IFERROR(VLOOKUP($B47,BT$49:$CN$58,MAX($CQ$6:$DJ$6)+2-CQ$6,0)*CQ$7,"")</f>
        <v/>
      </c>
      <c r="CR47" s="54" t="str">
        <f>IFERROR(VLOOKUP($B47,BU$49:$CN$58,MAX($CQ$6:$DJ$6)+2-CR$6,0)*CR$7,"")</f>
        <v/>
      </c>
      <c r="CS47" s="54" t="str">
        <f>IFERROR(VLOOKUP($B47,BV$49:$CN$58,MAX($CQ$6:$DJ$6)+2-CS$6,0)*CS$7,"")</f>
        <v/>
      </c>
      <c r="CT47" s="54" t="str">
        <f>IFERROR(VLOOKUP($B47,BW$49:$CN$58,MAX($CQ$6:$DJ$6)+2-CT$6,0)*CT$7,"")</f>
        <v/>
      </c>
      <c r="CU47" s="54" t="str">
        <f>IFERROR(VLOOKUP($B47,BX$49:$CN$58,MAX($CQ$6:$DJ$6)+2-CU$6,0)*CU$7,"")</f>
        <v/>
      </c>
      <c r="CV47" s="54" t="str">
        <f>IFERROR(VLOOKUP($B47,BY$49:$CN$58,MAX($CQ$6:$DJ$6)+2-CV$6,0)*CV$7,"")</f>
        <v/>
      </c>
      <c r="CW47" s="54" t="str">
        <f>IFERROR(VLOOKUP($B47,BZ$49:$CN$58,MAX($CQ$6:$DJ$6)+2-CW$6,0)*CW$7,"")</f>
        <v/>
      </c>
      <c r="CX47" s="54" t="str">
        <f>IFERROR(VLOOKUP($B47,CA$49:$CN$58,MAX($CQ$6:$DJ$6)+2-CX$6,0)*CX$7,"")</f>
        <v/>
      </c>
      <c r="CY47" s="54" t="str">
        <f>IFERROR(VLOOKUP($B47,CB$49:$CN$58,MAX($CQ$6:$DJ$6)+2-CY$6,0)*CY$7,"")</f>
        <v/>
      </c>
      <c r="CZ47" s="54" t="str">
        <f>IFERROR(VLOOKUP($B47,CC$49:$CN$58,MAX($CQ$6:$DJ$6)+2-CZ$6,0)*CZ$7,"")</f>
        <v/>
      </c>
      <c r="DA47" s="54" t="str">
        <f>IFERROR(VLOOKUP($B47,CD$49:$CN$58,MAX($CQ$6:$DJ$6)+2-DA$6,0)*DA$7,"")</f>
        <v/>
      </c>
      <c r="DB47" s="54" t="str">
        <f>IFERROR(VLOOKUP($B47,CE$49:$CN$58,MAX($CQ$6:$DJ$6)+2-DB$6,0)*DB$7,"")</f>
        <v/>
      </c>
      <c r="DC47" s="54" t="str">
        <f>IFERROR(VLOOKUP($B47,CF$49:$CN$58,MAX($CQ$6:$DJ$6)+2-DC$6,0)*DC$7,"")</f>
        <v/>
      </c>
      <c r="DD47" s="54" t="str">
        <f>IFERROR(VLOOKUP($B47,CG$49:$CN$58,MAX($CQ$6:$DJ$6)+2-DD$6,0)*DD$7,"")</f>
        <v/>
      </c>
      <c r="DE47" s="54" t="str">
        <f>IFERROR(VLOOKUP($B47,CH$49:$CN$58,MAX($CQ$6:$DJ$6)+2-DE$6,0)*DE$7,"")</f>
        <v/>
      </c>
      <c r="DF47" s="54" t="str">
        <f>IFERROR(VLOOKUP($B47,CI$49:$CN$58,MAX($CQ$6:$DJ$6)+2-DF$6,0)*DF$7,"")</f>
        <v/>
      </c>
      <c r="DG47" s="54" t="str">
        <f>IFERROR(VLOOKUP($B47,CJ$49:$CN$58,MAX($CQ$6:$DJ$6)+2-DG$6,0)*DG$7,"")</f>
        <v/>
      </c>
      <c r="DH47" s="54" t="str">
        <f>IFERROR(VLOOKUP($B47,CK$49:$CN$58,MAX($CQ$6:$DJ$6)+2-DH$6,0)*DH$7,"")</f>
        <v/>
      </c>
      <c r="DI47" s="54" t="str">
        <f>IFERROR(VLOOKUP($B47,CL$49:$CN$58,MAX($CQ$6:$DJ$6)+2-DI$6,0)*DI$7,"")</f>
        <v/>
      </c>
      <c r="DJ47" s="54" t="str">
        <f>IFERROR(VLOOKUP($B47,CM$49:$CN$58,MAX($CQ$6:$DJ$6)+2-DJ$6,0)*DJ$7,"")</f>
        <v/>
      </c>
      <c r="DK47" s="55">
        <f t="shared" si="18"/>
        <v>0</v>
      </c>
      <c r="DM47" s="56" t="str">
        <f>IFERROR(VLOOKUP($B47,BT$60:$CN$69,MAX($BT$6:$CM$6)+2-DM$6,0)*DM$7,"")</f>
        <v/>
      </c>
      <c r="DN47" s="56" t="str">
        <f>IFERROR(VLOOKUP($B47,BU$60:$CN$69,MAX($BT$6:$CM$6)+2-DN$6,0)*DN$7,"")</f>
        <v/>
      </c>
      <c r="DO47" s="56" t="str">
        <f>IFERROR(VLOOKUP($B47,BV$60:$CN$69,MAX($BT$6:$CM$6)+2-DO$6,0)*DO$7,"")</f>
        <v/>
      </c>
      <c r="DP47" s="56" t="str">
        <f>IFERROR(VLOOKUP($B47,BW$60:$CN$69,MAX($BT$6:$CM$6)+2-DP$6,0)*DP$7,"")</f>
        <v/>
      </c>
      <c r="DQ47" s="56" t="str">
        <f>IFERROR(VLOOKUP($B47,BX$60:$CN$69,MAX($BT$6:$CM$6)+2-DQ$6,0)*DQ$7,"")</f>
        <v/>
      </c>
      <c r="DR47" s="56" t="str">
        <f>IFERROR(VLOOKUP($B47,BY$60:$CN$69,MAX($BT$6:$CM$6)+2-DR$6,0)*DR$7,"")</f>
        <v/>
      </c>
      <c r="DS47" s="56" t="str">
        <f>IFERROR(VLOOKUP($B47,BZ$60:$CN$69,MAX($BT$6:$CM$6)+2-DS$6,0)*DS$7,"")</f>
        <v/>
      </c>
      <c r="DT47" s="56" t="str">
        <f>IFERROR(VLOOKUP($B47,CA$60:$CN$69,MAX($BT$6:$CM$6)+2-DT$6,0)*DT$7,"")</f>
        <v/>
      </c>
      <c r="DU47" s="56" t="str">
        <f>IFERROR(VLOOKUP($B47,CB$60:$CN$69,MAX($BT$6:$CM$6)+2-DU$6,0)*DU$7,"")</f>
        <v/>
      </c>
      <c r="DV47" s="56" t="str">
        <f>IFERROR(VLOOKUP($B47,CC$60:$CN$69,MAX($BT$6:$CM$6)+2-DV$6,0)*DV$7,"")</f>
        <v/>
      </c>
      <c r="DW47" s="56" t="str">
        <f>IFERROR(VLOOKUP($B47,CD$60:$CN$69,MAX($BT$6:$CM$6)+2-DW$6,0)*DW$7,"")</f>
        <v/>
      </c>
      <c r="DX47" s="56" t="str">
        <f>IFERROR(VLOOKUP($B47,CE$60:$CN$69,MAX($BT$6:$CM$6)+2-DX$6,0)*DX$7,"")</f>
        <v/>
      </c>
      <c r="DY47" s="56" t="str">
        <f>IFERROR(VLOOKUP($B47,CF$60:$CN$69,MAX($BT$6:$CM$6)+2-DY$6,0)*DY$7,"")</f>
        <v/>
      </c>
      <c r="DZ47" s="56" t="str">
        <f>IFERROR(VLOOKUP($B47,CG$60:$CN$69,MAX($BT$6:$CM$6)+2-DZ$6,0)*DZ$7,"")</f>
        <v/>
      </c>
      <c r="EA47" s="56" t="str">
        <f>IFERROR(VLOOKUP($B47,CH$60:$CN$69,MAX($BT$6:$CM$6)+2-EA$6,0)*EA$7,"")</f>
        <v/>
      </c>
      <c r="EB47" s="56" t="str">
        <f>IFERROR(VLOOKUP($B47,CI$60:$CN$69,MAX($BT$6:$CM$6)+2-EB$6,0)*EB$7,"")</f>
        <v/>
      </c>
      <c r="EC47" s="56" t="str">
        <f>IFERROR(VLOOKUP($B47,CJ$60:$CN$69,MAX($BT$6:$CM$6)+2-EC$6,0)*EC$7,"")</f>
        <v/>
      </c>
      <c r="ED47" s="56" t="str">
        <f>IFERROR(VLOOKUP($B47,CK$60:$CN$69,MAX($BT$6:$CM$6)+2-ED$6,0)*ED$7,"")</f>
        <v/>
      </c>
      <c r="EE47" s="56" t="str">
        <f>IFERROR(VLOOKUP($B47,CL$60:$CN$69,MAX($BT$6:$CM$6)+2-EE$6,0)*EE$7,"")</f>
        <v/>
      </c>
      <c r="EF47" s="56" t="str">
        <f>IFERROR(VLOOKUP($B47,CM$60:$CN$69,MAX($BT$6:$CM$6)+2-EF$6,0)*EF$7,"")</f>
        <v/>
      </c>
      <c r="EG47" s="57">
        <f t="shared" si="19"/>
        <v>0</v>
      </c>
      <c r="EJ47" s="1">
        <v>40</v>
      </c>
      <c r="EL47" s="1">
        <v>40</v>
      </c>
      <c r="EN47" s="1">
        <v>40</v>
      </c>
      <c r="EP47" s="1">
        <v>40</v>
      </c>
    </row>
    <row r="48" spans="1:146" hidden="1"/>
    <row r="49" spans="1:92" ht="19" hidden="1">
      <c r="A49" s="72" t="s">
        <v>67</v>
      </c>
      <c r="BS49" s="8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>
        <v>1</v>
      </c>
    </row>
    <row r="50" spans="1:92" hidden="1"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>
        <v>1</v>
      </c>
    </row>
    <row r="51" spans="1:92" hidden="1">
      <c r="A51" s="8" t="s">
        <v>68</v>
      </c>
      <c r="D51" s="15"/>
      <c r="BS51" s="73" t="s">
        <v>11</v>
      </c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>
        <v>1</v>
      </c>
    </row>
    <row r="52" spans="1:92" hidden="1">
      <c r="A52" s="21"/>
      <c r="B52" s="21" t="s">
        <v>69</v>
      </c>
      <c r="C52" s="22" t="s">
        <v>12</v>
      </c>
      <c r="D52" s="22" t="s">
        <v>13</v>
      </c>
      <c r="E52" s="22" t="s">
        <v>14</v>
      </c>
      <c r="F52" s="22" t="s">
        <v>15</v>
      </c>
      <c r="BS52" s="73" t="s">
        <v>70</v>
      </c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>
        <v>1</v>
      </c>
    </row>
    <row r="53" spans="1:92" hidden="1">
      <c r="A53" s="74">
        <v>1</v>
      </c>
      <c r="B53" s="68">
        <f>B8</f>
        <v>9</v>
      </c>
      <c r="C53" s="68">
        <f>C8</f>
        <v>0</v>
      </c>
      <c r="D53" s="68" t="str">
        <f>D8</f>
        <v>Lejla Černá</v>
      </c>
      <c r="E53" s="68" t="str">
        <f>E8</f>
        <v>W</v>
      </c>
      <c r="F53" s="68" t="str">
        <f>F8</f>
        <v>ZŠ Vřesovice</v>
      </c>
      <c r="BS53" s="73" t="s">
        <v>71</v>
      </c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>
        <v>1</v>
      </c>
    </row>
    <row r="54" spans="1:92" ht="19" hidden="1">
      <c r="A54" s="74">
        <v>2</v>
      </c>
      <c r="B54" s="68">
        <f>B10</f>
        <v>39</v>
      </c>
      <c r="C54" s="68">
        <f>C10</f>
        <v>0</v>
      </c>
      <c r="D54" s="68" t="str">
        <f>D10</f>
        <v>Nela Navrátilová</v>
      </c>
      <c r="E54" s="68" t="str">
        <f>E10</f>
        <v>W</v>
      </c>
      <c r="F54" s="68" t="str">
        <f>F10</f>
        <v>ZŠ Vl. Majakovského</v>
      </c>
      <c r="BS54" s="75" t="s">
        <v>72</v>
      </c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>
        <v>1</v>
      </c>
    </row>
    <row r="55" spans="1:92" hidden="1">
      <c r="A55" s="74">
        <v>3</v>
      </c>
      <c r="B55" s="68">
        <f>B12</f>
        <v>36</v>
      </c>
      <c r="C55" s="68">
        <f>C12</f>
        <v>0</v>
      </c>
      <c r="D55" s="68" t="str">
        <f>D12</f>
        <v>Anna Martiníková</v>
      </c>
      <c r="E55" s="68" t="str">
        <f>E12</f>
        <v>W</v>
      </c>
      <c r="F55" s="68" t="str">
        <f>F12</f>
        <v>ZŠ Vl. Majakovského</v>
      </c>
      <c r="BS55" s="73" t="s">
        <v>73</v>
      </c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>
        <v>1</v>
      </c>
    </row>
    <row r="56" spans="1:92" hidden="1">
      <c r="A56" s="74">
        <v>4</v>
      </c>
      <c r="B56" s="68">
        <f>B14</f>
        <v>7</v>
      </c>
      <c r="C56" s="68">
        <f>C14</f>
        <v>0</v>
      </c>
      <c r="D56" s="68" t="str">
        <f>D14</f>
        <v>Nikola Sitová</v>
      </c>
      <c r="E56" s="68" t="str">
        <f>E14</f>
        <v>W</v>
      </c>
      <c r="F56" s="68" t="str">
        <f>F14</f>
        <v>ZŠ Vřesovice</v>
      </c>
      <c r="BS56" s="73" t="s">
        <v>74</v>
      </c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>
        <v>1</v>
      </c>
    </row>
    <row r="57" spans="1:92" hidden="1">
      <c r="A57" s="74">
        <v>5</v>
      </c>
      <c r="B57" s="68">
        <f>B16</f>
        <v>4</v>
      </c>
      <c r="C57" s="68">
        <f>C16</f>
        <v>0</v>
      </c>
      <c r="D57" s="68" t="str">
        <f>D16</f>
        <v>Eliška Dostálová</v>
      </c>
      <c r="E57" s="68" t="str">
        <f>E16</f>
        <v>W</v>
      </c>
      <c r="F57" s="68" t="str">
        <f>F16</f>
        <v>ZŠ Vřesovice</v>
      </c>
      <c r="BS57" s="76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>
        <v>1</v>
      </c>
    </row>
    <row r="58" spans="1:92" hidden="1">
      <c r="A58" s="74">
        <v>6</v>
      </c>
      <c r="B58" s="68">
        <f>B18</f>
        <v>33</v>
      </c>
      <c r="C58" s="68">
        <f>C18</f>
        <v>0</v>
      </c>
      <c r="D58" s="68" t="str">
        <f>D18</f>
        <v>Nikol Cirková</v>
      </c>
      <c r="E58" s="68" t="str">
        <f>E18</f>
        <v>W</v>
      </c>
      <c r="F58" s="68" t="str">
        <f>F18</f>
        <v xml:space="preserve">ZŠ Palackého </v>
      </c>
      <c r="BS58" s="76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>
        <v>1</v>
      </c>
    </row>
    <row r="59" spans="1:92" hidden="1">
      <c r="A59" s="74">
        <v>7</v>
      </c>
      <c r="B59" s="68">
        <f>B20</f>
        <v>40</v>
      </c>
      <c r="C59" s="68">
        <f>C20</f>
        <v>0</v>
      </c>
      <c r="D59" s="68" t="str">
        <f>D20</f>
        <v>Nina Konečná</v>
      </c>
      <c r="E59" s="68" t="str">
        <f>E20</f>
        <v>W</v>
      </c>
      <c r="F59" s="68" t="str">
        <f>F20</f>
        <v>ZŠ Vl. Majakovského</v>
      </c>
      <c r="BS59" s="76"/>
    </row>
    <row r="60" spans="1:92" hidden="1">
      <c r="A60" s="74">
        <v>8</v>
      </c>
      <c r="B60" s="68">
        <f>B22</f>
        <v>0</v>
      </c>
      <c r="C60" s="68">
        <f>C22</f>
        <v>0</v>
      </c>
      <c r="D60" s="68">
        <f>D22</f>
        <v>0</v>
      </c>
      <c r="E60" s="68">
        <f>E22</f>
        <v>0</v>
      </c>
      <c r="F60" s="68">
        <f>F22</f>
        <v>0</v>
      </c>
      <c r="BS60" s="7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>
        <v>-1</v>
      </c>
    </row>
    <row r="61" spans="1:92" hidden="1">
      <c r="A61" s="74">
        <v>9</v>
      </c>
      <c r="B61" s="68">
        <f>B24</f>
        <v>0</v>
      </c>
      <c r="C61" s="68">
        <f>C24</f>
        <v>0</v>
      </c>
      <c r="D61" s="68">
        <f>D24</f>
        <v>0</v>
      </c>
      <c r="E61" s="68">
        <f>E24</f>
        <v>0</v>
      </c>
      <c r="F61" s="68">
        <f>F24</f>
        <v>0</v>
      </c>
      <c r="BS61" s="7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>
        <v>-1</v>
      </c>
    </row>
    <row r="62" spans="1:92" hidden="1">
      <c r="A62" s="74">
        <v>10</v>
      </c>
      <c r="B62" s="68">
        <f>B26</f>
        <v>0</v>
      </c>
      <c r="C62" s="68">
        <f>C26</f>
        <v>0</v>
      </c>
      <c r="D62" s="68">
        <f>D26</f>
        <v>0</v>
      </c>
      <c r="E62" s="68">
        <f>E26</f>
        <v>0</v>
      </c>
      <c r="F62" s="68">
        <f>F26</f>
        <v>0</v>
      </c>
      <c r="BS62" s="77" t="s">
        <v>11</v>
      </c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>
        <v>-1</v>
      </c>
    </row>
    <row r="63" spans="1:92" hidden="1">
      <c r="A63" s="74">
        <v>11</v>
      </c>
      <c r="B63" s="68">
        <f>B28</f>
        <v>0</v>
      </c>
      <c r="C63" s="68">
        <f>C28</f>
        <v>0</v>
      </c>
      <c r="D63" s="68">
        <f>D28</f>
        <v>0</v>
      </c>
      <c r="E63" s="68">
        <f>E28</f>
        <v>0</v>
      </c>
      <c r="F63" s="68">
        <f>F28</f>
        <v>0</v>
      </c>
      <c r="BS63" s="77" t="s">
        <v>70</v>
      </c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>
        <v>-1</v>
      </c>
    </row>
    <row r="64" spans="1:92" hidden="1">
      <c r="A64" s="74">
        <v>12</v>
      </c>
      <c r="B64" s="68">
        <f>B30</f>
        <v>0</v>
      </c>
      <c r="C64" s="68">
        <f>C30</f>
        <v>0</v>
      </c>
      <c r="D64" s="68">
        <f>D30</f>
        <v>0</v>
      </c>
      <c r="E64" s="68">
        <f>E30</f>
        <v>0</v>
      </c>
      <c r="F64" s="68">
        <f>F30</f>
        <v>0</v>
      </c>
      <c r="BS64" s="77" t="s">
        <v>71</v>
      </c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>
        <v>-1</v>
      </c>
    </row>
    <row r="65" spans="1:92" ht="19" hidden="1">
      <c r="A65" s="74">
        <v>13</v>
      </c>
      <c r="B65" s="68">
        <f>B32</f>
        <v>0</v>
      </c>
      <c r="C65" s="68">
        <f>C32</f>
        <v>0</v>
      </c>
      <c r="D65" s="68">
        <f>D32</f>
        <v>0</v>
      </c>
      <c r="E65" s="68">
        <f>E32</f>
        <v>0</v>
      </c>
      <c r="F65" s="68">
        <f>F32</f>
        <v>0</v>
      </c>
      <c r="BS65" s="78" t="s">
        <v>75</v>
      </c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>
        <v>-1</v>
      </c>
    </row>
    <row r="66" spans="1:92" hidden="1">
      <c r="A66" s="74">
        <v>14</v>
      </c>
      <c r="B66" s="68">
        <f>B34</f>
        <v>0</v>
      </c>
      <c r="C66" s="68">
        <f>C34</f>
        <v>0</v>
      </c>
      <c r="D66" s="68">
        <f>D34</f>
        <v>0</v>
      </c>
      <c r="E66" s="68">
        <f>E34</f>
        <v>0</v>
      </c>
      <c r="F66" s="68">
        <f>F34</f>
        <v>0</v>
      </c>
      <c r="BS66" s="77" t="s">
        <v>73</v>
      </c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>
        <v>-1</v>
      </c>
    </row>
    <row r="67" spans="1:92" hidden="1">
      <c r="A67" s="74">
        <v>15</v>
      </c>
      <c r="B67" s="68">
        <f>B36</f>
        <v>0</v>
      </c>
      <c r="C67" s="68">
        <f>C36</f>
        <v>0</v>
      </c>
      <c r="D67" s="68">
        <f>D36</f>
        <v>0</v>
      </c>
      <c r="E67" s="68">
        <f>E36</f>
        <v>0</v>
      </c>
      <c r="F67" s="68">
        <f>F36</f>
        <v>0</v>
      </c>
      <c r="BS67" s="77" t="s">
        <v>74</v>
      </c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>
        <v>-1</v>
      </c>
    </row>
    <row r="68" spans="1:92" hidden="1">
      <c r="A68" s="74">
        <v>16</v>
      </c>
      <c r="B68" s="68">
        <f>B38</f>
        <v>0</v>
      </c>
      <c r="C68" s="68">
        <f>C38</f>
        <v>0</v>
      </c>
      <c r="D68" s="68">
        <f>D38</f>
        <v>0</v>
      </c>
      <c r="E68" s="68">
        <f>E38</f>
        <v>0</v>
      </c>
      <c r="F68" s="68">
        <f>F38</f>
        <v>0</v>
      </c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>
        <v>-1</v>
      </c>
    </row>
    <row r="69" spans="1:92" hidden="1">
      <c r="A69" s="74">
        <v>17</v>
      </c>
      <c r="B69" s="68">
        <f>B40</f>
        <v>0</v>
      </c>
      <c r="C69" s="68">
        <f>C40</f>
        <v>0</v>
      </c>
      <c r="D69" s="68">
        <f>D40</f>
        <v>0</v>
      </c>
      <c r="E69" s="68">
        <f>E40</f>
        <v>0</v>
      </c>
      <c r="F69" s="68">
        <f>F40</f>
        <v>0</v>
      </c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>
        <v>-1</v>
      </c>
    </row>
    <row r="70" spans="1:92" hidden="1">
      <c r="A70" s="74">
        <v>18</v>
      </c>
      <c r="B70" s="68">
        <f>B42</f>
        <v>0</v>
      </c>
      <c r="C70" s="68">
        <f>C42</f>
        <v>0</v>
      </c>
      <c r="D70" s="68">
        <f>D42</f>
        <v>0</v>
      </c>
      <c r="E70" s="68">
        <f>E42</f>
        <v>0</v>
      </c>
      <c r="F70" s="68">
        <f>F42</f>
        <v>0</v>
      </c>
    </row>
    <row r="71" spans="1:92" hidden="1">
      <c r="A71" s="74">
        <v>19</v>
      </c>
      <c r="B71" s="68">
        <f>B44</f>
        <v>0</v>
      </c>
      <c r="C71" s="68">
        <f>C44</f>
        <v>0</v>
      </c>
      <c r="D71" s="68">
        <f>D44</f>
        <v>0</v>
      </c>
      <c r="E71" s="68">
        <f>E44</f>
        <v>0</v>
      </c>
      <c r="F71" s="68">
        <f>F44</f>
        <v>0</v>
      </c>
    </row>
    <row r="72" spans="1:92" hidden="1">
      <c r="A72" s="74">
        <v>20</v>
      </c>
      <c r="B72" s="68">
        <f>B46</f>
        <v>0</v>
      </c>
      <c r="C72" s="68">
        <f>C46</f>
        <v>0</v>
      </c>
      <c r="D72" s="68">
        <f>D46</f>
        <v>0</v>
      </c>
      <c r="E72" s="68">
        <f>E46</f>
        <v>0</v>
      </c>
      <c r="F72" s="68">
        <f>F46</f>
        <v>0</v>
      </c>
    </row>
    <row r="73" spans="1:92" hidden="1">
      <c r="A73" s="8"/>
    </row>
    <row r="74" spans="1:92" hidden="1"/>
    <row r="75" spans="1:92" hidden="1">
      <c r="A75" s="8" t="s">
        <v>76</v>
      </c>
    </row>
    <row r="76" spans="1:92" hidden="1">
      <c r="A76" s="21"/>
      <c r="B76" s="21" t="s">
        <v>69</v>
      </c>
      <c r="C76" s="22" t="s">
        <v>12</v>
      </c>
      <c r="D76" s="22" t="s">
        <v>13</v>
      </c>
      <c r="E76" s="22" t="s">
        <v>14</v>
      </c>
      <c r="F76" s="22" t="s">
        <v>15</v>
      </c>
    </row>
    <row r="77" spans="1:92" hidden="1">
      <c r="A77" s="74">
        <v>1</v>
      </c>
      <c r="B77" s="68">
        <f>B9</f>
        <v>8</v>
      </c>
      <c r="C77" s="68">
        <f>C9</f>
        <v>0</v>
      </c>
      <c r="D77" s="68" t="str">
        <f>D9</f>
        <v>Jana Finková</v>
      </c>
      <c r="E77" s="68" t="str">
        <f>E9</f>
        <v>W</v>
      </c>
      <c r="F77" s="68" t="str">
        <f>F9</f>
        <v>ZŠ Vřesovice</v>
      </c>
    </row>
    <row r="78" spans="1:92" hidden="1">
      <c r="A78" s="74">
        <v>2</v>
      </c>
      <c r="B78" s="68">
        <f>B11</f>
        <v>34</v>
      </c>
      <c r="C78" s="68">
        <f>C11</f>
        <v>0</v>
      </c>
      <c r="D78" s="68" t="str">
        <f>D11</f>
        <v>Nela Šedivá</v>
      </c>
      <c r="E78" s="68" t="str">
        <f>E11</f>
        <v>W</v>
      </c>
      <c r="F78" s="68" t="str">
        <f>F11</f>
        <v xml:space="preserve">ZŠ Palackého </v>
      </c>
    </row>
    <row r="79" spans="1:92" hidden="1">
      <c r="A79" s="74">
        <v>3</v>
      </c>
      <c r="B79" s="68">
        <f>B13</f>
        <v>38</v>
      </c>
      <c r="C79" s="68">
        <f>C13</f>
        <v>0</v>
      </c>
      <c r="D79" s="68" t="str">
        <f>D13</f>
        <v>Ema Znojilová</v>
      </c>
      <c r="E79" s="68" t="str">
        <f>E13</f>
        <v>W</v>
      </c>
      <c r="F79" s="68" t="str">
        <f>F13</f>
        <v>ZŠ Vl. Majakovského</v>
      </c>
    </row>
    <row r="80" spans="1:92" hidden="1">
      <c r="A80" s="74">
        <v>4</v>
      </c>
      <c r="B80" s="68">
        <f>B15</f>
        <v>5</v>
      </c>
      <c r="C80" s="68">
        <f>C15</f>
        <v>0</v>
      </c>
      <c r="D80" s="68" t="str">
        <f>D15</f>
        <v>Ludmila Kardinálová</v>
      </c>
      <c r="E80" s="68" t="str">
        <f>E15</f>
        <v>W</v>
      </c>
      <c r="F80" s="68" t="str">
        <f>F15</f>
        <v>ZŠ Vřesovice</v>
      </c>
    </row>
    <row r="81" spans="1:6" hidden="1">
      <c r="A81" s="74">
        <v>5</v>
      </c>
      <c r="B81" s="68">
        <f>B17</f>
        <v>35</v>
      </c>
      <c r="C81" s="68">
        <f>C17</f>
        <v>0</v>
      </c>
      <c r="D81" s="68" t="str">
        <f>D17</f>
        <v>Adriana Bosáková</v>
      </c>
      <c r="E81" s="68" t="str">
        <f>E17</f>
        <v>W</v>
      </c>
      <c r="F81" s="68" t="str">
        <f>F17</f>
        <v>ZŠ Vl. Majakovského</v>
      </c>
    </row>
    <row r="82" spans="1:6" hidden="1">
      <c r="A82" s="74">
        <v>6</v>
      </c>
      <c r="B82" s="68">
        <f>B19</f>
        <v>37</v>
      </c>
      <c r="C82" s="68">
        <f>C19</f>
        <v>0</v>
      </c>
      <c r="D82" s="68" t="str">
        <f>D19</f>
        <v>Eliška Kolářová</v>
      </c>
      <c r="E82" s="68" t="str">
        <f>E19</f>
        <v>W</v>
      </c>
      <c r="F82" s="68" t="str">
        <f>F19</f>
        <v>ZŠ Vl. Majakovského</v>
      </c>
    </row>
    <row r="83" spans="1:6" hidden="1">
      <c r="A83" s="74">
        <v>7</v>
      </c>
      <c r="B83" s="68">
        <f>B21</f>
        <v>0</v>
      </c>
      <c r="C83" s="68">
        <f>C21</f>
        <v>0</v>
      </c>
      <c r="D83" s="68">
        <f>D21</f>
        <v>0</v>
      </c>
      <c r="E83" s="68">
        <f>E21</f>
        <v>0</v>
      </c>
      <c r="F83" s="68">
        <f>F21</f>
        <v>0</v>
      </c>
    </row>
    <row r="84" spans="1:6" hidden="1">
      <c r="A84" s="74">
        <v>8</v>
      </c>
      <c r="B84" s="68">
        <f>B23</f>
        <v>0</v>
      </c>
      <c r="C84" s="68">
        <f>C23</f>
        <v>0</v>
      </c>
      <c r="D84" s="68">
        <f>D23</f>
        <v>0</v>
      </c>
      <c r="E84" s="68">
        <f>E23</f>
        <v>0</v>
      </c>
      <c r="F84" s="68">
        <f>F23</f>
        <v>0</v>
      </c>
    </row>
    <row r="85" spans="1:6" hidden="1">
      <c r="A85" s="74">
        <v>9</v>
      </c>
      <c r="B85" s="68">
        <f>B25</f>
        <v>0</v>
      </c>
      <c r="C85" s="68">
        <f>C25</f>
        <v>0</v>
      </c>
      <c r="D85" s="68">
        <f>D25</f>
        <v>0</v>
      </c>
      <c r="E85" s="68">
        <f>E25</f>
        <v>0</v>
      </c>
      <c r="F85" s="68">
        <f>F25</f>
        <v>0</v>
      </c>
    </row>
    <row r="86" spans="1:6" hidden="1">
      <c r="A86" s="74">
        <v>10</v>
      </c>
      <c r="B86" s="68">
        <f>B27</f>
        <v>0</v>
      </c>
      <c r="C86" s="68">
        <f>C27</f>
        <v>0</v>
      </c>
      <c r="D86" s="68">
        <f>D27</f>
        <v>0</v>
      </c>
      <c r="E86" s="68">
        <f>E27</f>
        <v>0</v>
      </c>
      <c r="F86" s="68">
        <f>F27</f>
        <v>0</v>
      </c>
    </row>
    <row r="87" spans="1:6" hidden="1">
      <c r="A87" s="74">
        <v>11</v>
      </c>
      <c r="B87" s="68">
        <f>B29</f>
        <v>0</v>
      </c>
      <c r="C87" s="68">
        <f>C29</f>
        <v>0</v>
      </c>
      <c r="D87" s="68">
        <f>D29</f>
        <v>0</v>
      </c>
      <c r="E87" s="68">
        <f>E29</f>
        <v>0</v>
      </c>
      <c r="F87" s="68">
        <f>F29</f>
        <v>0</v>
      </c>
    </row>
    <row r="88" spans="1:6" hidden="1">
      <c r="A88" s="74">
        <v>12</v>
      </c>
      <c r="B88" s="68">
        <f>B31</f>
        <v>0</v>
      </c>
      <c r="C88" s="68">
        <f>C31</f>
        <v>0</v>
      </c>
      <c r="D88" s="68">
        <f>D31</f>
        <v>0</v>
      </c>
      <c r="E88" s="68">
        <f>E31</f>
        <v>0</v>
      </c>
      <c r="F88" s="68">
        <f>F31</f>
        <v>0</v>
      </c>
    </row>
    <row r="89" spans="1:6" hidden="1">
      <c r="A89" s="74">
        <v>13</v>
      </c>
      <c r="B89" s="68">
        <f>B33</f>
        <v>0</v>
      </c>
      <c r="C89" s="68">
        <f>C33</f>
        <v>0</v>
      </c>
      <c r="D89" s="68">
        <f>D33</f>
        <v>0</v>
      </c>
      <c r="E89" s="68">
        <f>E33</f>
        <v>0</v>
      </c>
      <c r="F89" s="68">
        <f>F33</f>
        <v>0</v>
      </c>
    </row>
    <row r="90" spans="1:6" hidden="1">
      <c r="A90" s="74">
        <v>14</v>
      </c>
      <c r="B90" s="68">
        <f>B35</f>
        <v>0</v>
      </c>
      <c r="C90" s="68">
        <f>C35</f>
        <v>0</v>
      </c>
      <c r="D90" s="68">
        <f>D35</f>
        <v>0</v>
      </c>
      <c r="E90" s="68">
        <f>E35</f>
        <v>0</v>
      </c>
      <c r="F90" s="68">
        <f>F35</f>
        <v>0</v>
      </c>
    </row>
    <row r="91" spans="1:6" hidden="1">
      <c r="A91" s="74">
        <v>15</v>
      </c>
      <c r="B91" s="68">
        <f>B37</f>
        <v>0</v>
      </c>
      <c r="C91" s="68">
        <f>C37</f>
        <v>0</v>
      </c>
      <c r="D91" s="68">
        <f>D37</f>
        <v>0</v>
      </c>
      <c r="E91" s="68">
        <f>E37</f>
        <v>0</v>
      </c>
      <c r="F91" s="68">
        <f>F37</f>
        <v>0</v>
      </c>
    </row>
    <row r="92" spans="1:6" hidden="1">
      <c r="A92" s="74">
        <v>16</v>
      </c>
      <c r="B92" s="68">
        <f>B39</f>
        <v>0</v>
      </c>
      <c r="C92" s="68">
        <f>C39</f>
        <v>0</v>
      </c>
      <c r="D92" s="68">
        <f>D39</f>
        <v>0</v>
      </c>
      <c r="E92" s="68">
        <f>E39</f>
        <v>0</v>
      </c>
      <c r="F92" s="68">
        <f>F39</f>
        <v>0</v>
      </c>
    </row>
    <row r="93" spans="1:6" hidden="1">
      <c r="A93" s="74">
        <v>17</v>
      </c>
      <c r="B93" s="68">
        <f>B41</f>
        <v>0</v>
      </c>
      <c r="C93" s="68">
        <f>C41</f>
        <v>0</v>
      </c>
      <c r="D93" s="68">
        <f>D41</f>
        <v>0</v>
      </c>
      <c r="E93" s="68">
        <f>E41</f>
        <v>0</v>
      </c>
      <c r="F93" s="68">
        <f>F41</f>
        <v>0</v>
      </c>
    </row>
    <row r="94" spans="1:6" hidden="1">
      <c r="A94" s="74">
        <v>18</v>
      </c>
      <c r="B94" s="68">
        <f>B43</f>
        <v>0</v>
      </c>
      <c r="C94" s="68">
        <f>C43</f>
        <v>0</v>
      </c>
      <c r="D94" s="68">
        <f>D43</f>
        <v>0</v>
      </c>
      <c r="E94" s="68">
        <f>E43</f>
        <v>0</v>
      </c>
      <c r="F94" s="68">
        <f>F43</f>
        <v>0</v>
      </c>
    </row>
    <row r="95" spans="1:6" hidden="1">
      <c r="A95" s="74">
        <v>19</v>
      </c>
      <c r="B95" s="68">
        <f>B45</f>
        <v>0</v>
      </c>
      <c r="C95" s="68">
        <f>C45</f>
        <v>0</v>
      </c>
      <c r="D95" s="68">
        <f>D45</f>
        <v>0</v>
      </c>
      <c r="E95" s="68">
        <f>E45</f>
        <v>0</v>
      </c>
      <c r="F95" s="68">
        <f>F45</f>
        <v>0</v>
      </c>
    </row>
    <row r="96" spans="1:6" hidden="1">
      <c r="A96" s="74">
        <v>20</v>
      </c>
      <c r="B96" s="68">
        <f>B47</f>
        <v>0</v>
      </c>
      <c r="C96" s="68">
        <f>C47</f>
        <v>0</v>
      </c>
      <c r="D96" s="68">
        <f>D47</f>
        <v>0</v>
      </c>
      <c r="E96" s="68">
        <f>E47</f>
        <v>0</v>
      </c>
      <c r="F96" s="68">
        <f>F47</f>
        <v>0</v>
      </c>
    </row>
  </sheetData>
  <autoFilter ref="B7:EG7" xr:uid="{91B81257-A7F3-0644-82B8-1DA083C65B48}">
    <sortState xmlns:xlrd2="http://schemas.microsoft.com/office/spreadsheetml/2017/richdata2" ref="B8:EG20">
      <sortCondition ref="O7:O47"/>
    </sortState>
  </autoFilter>
  <mergeCells count="16">
    <mergeCell ref="EO6:EP6"/>
    <mergeCell ref="A1:O1"/>
    <mergeCell ref="A4:O4"/>
    <mergeCell ref="P5:Q5"/>
    <mergeCell ref="BO5:BP5"/>
    <mergeCell ref="BQ5:BS5"/>
    <mergeCell ref="B6:F6"/>
    <mergeCell ref="H6:I6"/>
    <mergeCell ref="J6:K6"/>
    <mergeCell ref="L6:M6"/>
    <mergeCell ref="P6:Q6"/>
    <mergeCell ref="BO6:BP6"/>
    <mergeCell ref="BQ6:BS6"/>
    <mergeCell ref="EI6:EJ6"/>
    <mergeCell ref="EK6:EL6"/>
    <mergeCell ref="EM6:EN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C6440-81F3-0F49-92A6-170AE5D3EBE5}">
  <dimension ref="A1:EP96"/>
  <sheetViews>
    <sheetView zoomScale="150" workbookViewId="0">
      <selection activeCell="EJ100" sqref="EJ100"/>
    </sheetView>
  </sheetViews>
  <sheetFormatPr baseColWidth="10" defaultRowHeight="16" outlineLevelCol="1"/>
  <cols>
    <col min="1" max="1" width="5.5" style="1" customWidth="1"/>
    <col min="2" max="2" width="6" style="1" bestFit="1" customWidth="1"/>
    <col min="3" max="3" width="13.6640625" customWidth="1"/>
    <col min="4" max="4" width="15.83203125" customWidth="1"/>
    <col min="5" max="5" width="18.83203125" customWidth="1"/>
    <col min="6" max="6" width="26" customWidth="1"/>
    <col min="7" max="7" width="10.6640625" hidden="1" customWidth="1"/>
    <col min="8" max="8" width="5.83203125" style="1" hidden="1" customWidth="1"/>
    <col min="9" max="9" width="5.83203125" style="1" customWidth="1"/>
    <col min="10" max="11" width="5.83203125" style="1" hidden="1" customWidth="1"/>
    <col min="12" max="13" width="5.83203125" style="1" customWidth="1"/>
    <col min="14" max="14" width="7.1640625" style="1" hidden="1" customWidth="1"/>
    <col min="15" max="15" width="7.83203125" bestFit="1" customWidth="1"/>
    <col min="16" max="17" width="11" customWidth="1"/>
    <col min="18" max="19" width="11" hidden="1" customWidth="1"/>
    <col min="20" max="20" width="11" hidden="1" customWidth="1" outlineLevel="1"/>
    <col min="21" max="65" width="5" hidden="1" customWidth="1" outlineLevel="1"/>
    <col min="66" max="66" width="11" hidden="1" customWidth="1" collapsed="1"/>
    <col min="67" max="67" width="10.5" customWidth="1"/>
    <col min="68" max="68" width="9.33203125" customWidth="1"/>
    <col min="69" max="69" width="9.33203125" hidden="1" customWidth="1"/>
    <col min="70" max="70" width="0" style="1" hidden="1" customWidth="1"/>
    <col min="71" max="71" width="9" hidden="1" customWidth="1"/>
    <col min="72" max="91" width="5" hidden="1" customWidth="1"/>
    <col min="92" max="93" width="11" hidden="1" customWidth="1"/>
    <col min="94" max="94" width="9" hidden="1" customWidth="1"/>
    <col min="95" max="114" width="5" hidden="1" customWidth="1"/>
    <col min="115" max="115" width="11" hidden="1" customWidth="1"/>
    <col min="116" max="116" width="10.83203125" hidden="1" customWidth="1"/>
    <col min="117" max="136" width="5" hidden="1" customWidth="1"/>
    <col min="137" max="137" width="11" hidden="1" customWidth="1"/>
    <col min="139" max="140" width="7" style="1" customWidth="1"/>
    <col min="141" max="142" width="7" style="1" hidden="1" customWidth="1"/>
    <col min="143" max="144" width="7" style="1" customWidth="1"/>
    <col min="145" max="146" width="7" hidden="1" customWidth="1"/>
  </cols>
  <sheetData>
    <row r="1" spans="1:146">
      <c r="A1" s="114" t="s">
        <v>271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CN1" s="2"/>
    </row>
    <row r="2" spans="1:146">
      <c r="AT2">
        <v>46</v>
      </c>
      <c r="AU2">
        <v>47</v>
      </c>
      <c r="AV2">
        <v>48</v>
      </c>
      <c r="AW2">
        <v>49</v>
      </c>
      <c r="AX2">
        <v>50</v>
      </c>
      <c r="AY2">
        <v>51</v>
      </c>
      <c r="AZ2">
        <v>52</v>
      </c>
      <c r="BA2">
        <v>53</v>
      </c>
      <c r="BB2">
        <v>54</v>
      </c>
      <c r="BC2">
        <v>55</v>
      </c>
      <c r="BD2">
        <v>56</v>
      </c>
      <c r="BE2">
        <v>57</v>
      </c>
      <c r="BF2">
        <v>58</v>
      </c>
      <c r="BG2">
        <v>59</v>
      </c>
      <c r="BH2">
        <v>60</v>
      </c>
      <c r="BI2">
        <v>61</v>
      </c>
      <c r="BJ2">
        <v>62</v>
      </c>
      <c r="BK2">
        <v>63</v>
      </c>
      <c r="BL2">
        <v>64</v>
      </c>
      <c r="BM2">
        <v>65</v>
      </c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4"/>
      <c r="CN2">
        <v>5</v>
      </c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6"/>
      <c r="DK2" s="6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6"/>
      <c r="EG2" s="6"/>
    </row>
    <row r="3" spans="1:146"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>
        <v>1</v>
      </c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4"/>
      <c r="CG3" s="3"/>
      <c r="CH3" s="3"/>
      <c r="CI3" s="3"/>
      <c r="CJ3" s="3"/>
      <c r="CK3" s="3"/>
      <c r="CL3" s="3"/>
      <c r="CM3" s="3"/>
      <c r="CN3">
        <v>3</v>
      </c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6"/>
      <c r="DD3" s="5"/>
      <c r="DE3" s="5"/>
      <c r="DF3" s="5"/>
      <c r="DG3" s="5"/>
      <c r="DH3" s="5"/>
      <c r="DI3" s="5"/>
      <c r="DJ3" s="5"/>
      <c r="DK3" s="6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6"/>
      <c r="DZ3" s="5"/>
      <c r="EA3" s="5"/>
      <c r="EB3" s="5"/>
      <c r="EC3" s="5"/>
      <c r="ED3" s="5"/>
      <c r="EE3" s="5"/>
      <c r="EF3" s="5"/>
      <c r="EG3" s="6"/>
    </row>
    <row r="4" spans="1:146">
      <c r="A4" s="114" t="s">
        <v>252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BN4">
        <v>1</v>
      </c>
      <c r="BT4" s="4">
        <v>1</v>
      </c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>
        <v>2</v>
      </c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</row>
    <row r="5" spans="1:146">
      <c r="E5" s="9"/>
      <c r="H5" s="10">
        <v>15</v>
      </c>
      <c r="I5" s="10">
        <v>16</v>
      </c>
      <c r="J5" s="10">
        <v>17</v>
      </c>
      <c r="K5" s="10">
        <v>65</v>
      </c>
      <c r="L5" s="10">
        <v>66</v>
      </c>
      <c r="M5" s="10">
        <v>67</v>
      </c>
      <c r="N5" s="10">
        <v>70</v>
      </c>
      <c r="O5" s="11"/>
      <c r="P5" s="115" t="s">
        <v>0</v>
      </c>
      <c r="Q5" s="116"/>
      <c r="R5" s="12" t="s">
        <v>0</v>
      </c>
      <c r="S5" s="12"/>
      <c r="U5" s="13"/>
      <c r="V5" s="13"/>
      <c r="W5" s="13"/>
      <c r="X5" s="13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>
        <v>2</v>
      </c>
      <c r="BO5" s="117"/>
      <c r="BP5" s="111"/>
      <c r="BQ5" s="115" t="s">
        <v>0</v>
      </c>
      <c r="BR5" s="115"/>
      <c r="BS5" s="116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>
        <v>1</v>
      </c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>
        <v>1</v>
      </c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>
        <v>1</v>
      </c>
    </row>
    <row r="6" spans="1:146">
      <c r="A6" s="15"/>
      <c r="B6" s="109"/>
      <c r="C6" s="109"/>
      <c r="D6" s="109"/>
      <c r="E6" s="109"/>
      <c r="F6" s="109"/>
      <c r="G6" s="11"/>
      <c r="H6" s="118" t="s">
        <v>278</v>
      </c>
      <c r="I6" s="118"/>
      <c r="J6" s="119" t="s">
        <v>2</v>
      </c>
      <c r="K6" s="119"/>
      <c r="L6" s="120" t="s">
        <v>279</v>
      </c>
      <c r="M6" s="120"/>
      <c r="N6" s="16" t="s">
        <v>4</v>
      </c>
      <c r="O6" s="17"/>
      <c r="P6" s="110" t="s">
        <v>255</v>
      </c>
      <c r="Q6" s="111"/>
      <c r="R6" s="18" t="s">
        <v>5</v>
      </c>
      <c r="S6" s="18"/>
      <c r="U6">
        <v>1</v>
      </c>
      <c r="V6">
        <v>2</v>
      </c>
      <c r="W6">
        <v>3</v>
      </c>
      <c r="X6">
        <v>4</v>
      </c>
      <c r="Y6">
        <v>5</v>
      </c>
      <c r="Z6">
        <v>6</v>
      </c>
      <c r="AA6">
        <v>7</v>
      </c>
      <c r="AB6">
        <v>8</v>
      </c>
      <c r="AC6">
        <v>9</v>
      </c>
      <c r="AD6">
        <v>10</v>
      </c>
      <c r="AE6">
        <v>11</v>
      </c>
      <c r="AF6">
        <v>12</v>
      </c>
      <c r="AG6">
        <v>13</v>
      </c>
      <c r="AH6">
        <v>14</v>
      </c>
      <c r="AI6">
        <v>15</v>
      </c>
      <c r="AJ6">
        <v>16</v>
      </c>
      <c r="AK6">
        <v>17</v>
      </c>
      <c r="AL6">
        <v>18</v>
      </c>
      <c r="AM6">
        <v>19</v>
      </c>
      <c r="AN6">
        <v>20</v>
      </c>
      <c r="AO6">
        <v>21</v>
      </c>
      <c r="AP6">
        <v>22</v>
      </c>
      <c r="AQ6">
        <v>23</v>
      </c>
      <c r="AR6">
        <v>24</v>
      </c>
      <c r="AS6">
        <v>25</v>
      </c>
      <c r="AT6">
        <v>26</v>
      </c>
      <c r="AU6">
        <v>27</v>
      </c>
      <c r="AV6">
        <v>28</v>
      </c>
      <c r="AW6">
        <v>29</v>
      </c>
      <c r="AX6">
        <v>30</v>
      </c>
      <c r="AY6">
        <v>31</v>
      </c>
      <c r="AZ6">
        <v>32</v>
      </c>
      <c r="BA6">
        <v>33</v>
      </c>
      <c r="BB6">
        <v>34</v>
      </c>
      <c r="BC6">
        <v>35</v>
      </c>
      <c r="BD6">
        <v>36</v>
      </c>
      <c r="BE6">
        <v>37</v>
      </c>
      <c r="BF6">
        <v>38</v>
      </c>
      <c r="BG6">
        <v>39</v>
      </c>
      <c r="BH6">
        <v>40</v>
      </c>
      <c r="BI6">
        <v>41</v>
      </c>
      <c r="BJ6">
        <v>42</v>
      </c>
      <c r="BK6">
        <v>43</v>
      </c>
      <c r="BL6">
        <v>44</v>
      </c>
      <c r="BM6">
        <v>45</v>
      </c>
      <c r="BO6" s="110" t="s">
        <v>256</v>
      </c>
      <c r="BP6" s="111"/>
      <c r="BQ6" s="112" t="s">
        <v>6</v>
      </c>
      <c r="BR6" s="112"/>
      <c r="BS6" s="111"/>
      <c r="BT6" s="19">
        <v>1</v>
      </c>
      <c r="BU6" s="19">
        <v>2</v>
      </c>
      <c r="BV6" s="19">
        <v>3</v>
      </c>
      <c r="BW6" s="19">
        <v>4</v>
      </c>
      <c r="BX6" s="19">
        <v>5</v>
      </c>
      <c r="BY6" s="19">
        <v>6</v>
      </c>
      <c r="BZ6" s="19">
        <v>7</v>
      </c>
      <c r="CA6" s="19">
        <v>8</v>
      </c>
      <c r="CB6" s="19">
        <v>9</v>
      </c>
      <c r="CC6" s="19">
        <v>10</v>
      </c>
      <c r="CD6" s="19">
        <v>11</v>
      </c>
      <c r="CE6" s="19">
        <v>12</v>
      </c>
      <c r="CF6" s="19">
        <v>13</v>
      </c>
      <c r="CG6" s="19">
        <v>14</v>
      </c>
      <c r="CH6" s="19">
        <v>15</v>
      </c>
      <c r="CI6" s="19">
        <v>16</v>
      </c>
      <c r="CJ6" s="19">
        <v>17</v>
      </c>
      <c r="CK6" s="19">
        <v>18</v>
      </c>
      <c r="CL6" s="19">
        <v>19</v>
      </c>
      <c r="CM6" s="19">
        <v>20</v>
      </c>
      <c r="CN6" t="s">
        <v>7</v>
      </c>
      <c r="CQ6" s="5">
        <v>1</v>
      </c>
      <c r="CR6" s="5">
        <v>2</v>
      </c>
      <c r="CS6" s="5">
        <v>3</v>
      </c>
      <c r="CT6" s="5">
        <v>4</v>
      </c>
      <c r="CU6" s="5">
        <v>5</v>
      </c>
      <c r="CV6" s="5">
        <v>6</v>
      </c>
      <c r="CW6" s="5">
        <v>7</v>
      </c>
      <c r="CX6" s="5">
        <v>8</v>
      </c>
      <c r="CY6" s="5">
        <v>9</v>
      </c>
      <c r="CZ6" s="5">
        <v>10</v>
      </c>
      <c r="DA6" s="5">
        <v>11</v>
      </c>
      <c r="DB6" s="5">
        <v>12</v>
      </c>
      <c r="DC6" s="5">
        <v>13</v>
      </c>
      <c r="DD6" s="5">
        <v>14</v>
      </c>
      <c r="DE6" s="5">
        <v>15</v>
      </c>
      <c r="DF6" s="5">
        <v>16</v>
      </c>
      <c r="DG6" s="5">
        <v>17</v>
      </c>
      <c r="DH6" s="5">
        <v>18</v>
      </c>
      <c r="DI6" s="5">
        <v>19</v>
      </c>
      <c r="DJ6" s="5">
        <v>20</v>
      </c>
      <c r="DK6" s="6" t="s">
        <v>7</v>
      </c>
      <c r="DM6" s="5">
        <v>1</v>
      </c>
      <c r="DN6" s="5">
        <v>2</v>
      </c>
      <c r="DO6" s="5">
        <v>3</v>
      </c>
      <c r="DP6" s="5">
        <v>4</v>
      </c>
      <c r="DQ6" s="5">
        <v>5</v>
      </c>
      <c r="DR6" s="5">
        <v>6</v>
      </c>
      <c r="DS6" s="5">
        <v>7</v>
      </c>
      <c r="DT6" s="5">
        <v>8</v>
      </c>
      <c r="DU6" s="5">
        <v>9</v>
      </c>
      <c r="DV6" s="5">
        <v>10</v>
      </c>
      <c r="DW6" s="5">
        <v>11</v>
      </c>
      <c r="DX6" s="5">
        <v>12</v>
      </c>
      <c r="DY6" s="5">
        <v>13</v>
      </c>
      <c r="DZ6" s="5">
        <v>14</v>
      </c>
      <c r="EA6" s="5">
        <v>15</v>
      </c>
      <c r="EB6" s="5">
        <v>16</v>
      </c>
      <c r="EC6" s="5">
        <v>17</v>
      </c>
      <c r="ED6" s="5">
        <v>18</v>
      </c>
      <c r="EE6" s="5">
        <v>19</v>
      </c>
      <c r="EF6" s="5">
        <v>20</v>
      </c>
      <c r="EG6" s="6" t="s">
        <v>7</v>
      </c>
      <c r="EI6" s="110" t="s">
        <v>1</v>
      </c>
      <c r="EJ6" s="110"/>
      <c r="EK6" s="113" t="s">
        <v>8</v>
      </c>
      <c r="EL6" s="113"/>
      <c r="EM6" s="113" t="s">
        <v>3</v>
      </c>
      <c r="EN6" s="113"/>
      <c r="EO6" s="113" t="s">
        <v>9</v>
      </c>
      <c r="EP6" s="113"/>
    </row>
    <row r="7" spans="1:146" ht="43">
      <c r="A7" s="20" t="s">
        <v>10</v>
      </c>
      <c r="B7" s="21" t="s">
        <v>11</v>
      </c>
      <c r="C7" s="22" t="s">
        <v>12</v>
      </c>
      <c r="D7" s="22" t="s">
        <v>13</v>
      </c>
      <c r="E7" s="22" t="s">
        <v>14</v>
      </c>
      <c r="F7" s="22" t="s">
        <v>15</v>
      </c>
      <c r="G7" s="21" t="s">
        <v>16</v>
      </c>
      <c r="H7" s="23" t="s">
        <v>17</v>
      </c>
      <c r="I7" s="24" t="s">
        <v>18</v>
      </c>
      <c r="J7" s="23" t="s">
        <v>17</v>
      </c>
      <c r="K7" s="24" t="s">
        <v>18</v>
      </c>
      <c r="L7" s="23" t="s">
        <v>17</v>
      </c>
      <c r="M7" s="24" t="s">
        <v>18</v>
      </c>
      <c r="N7" s="25"/>
      <c r="O7" s="26" t="s">
        <v>19</v>
      </c>
      <c r="P7" s="27" t="s">
        <v>10</v>
      </c>
      <c r="Q7" s="27" t="s">
        <v>20</v>
      </c>
      <c r="R7" s="28" t="s">
        <v>10</v>
      </c>
      <c r="S7" s="28" t="s">
        <v>21</v>
      </c>
      <c r="T7" s="28" t="s">
        <v>22</v>
      </c>
      <c r="U7" s="28">
        <v>1</v>
      </c>
      <c r="V7" s="28">
        <v>2</v>
      </c>
      <c r="W7" s="28">
        <v>3</v>
      </c>
      <c r="X7" s="28">
        <v>4</v>
      </c>
      <c r="Y7" s="28">
        <v>5</v>
      </c>
      <c r="Z7" s="28">
        <v>6</v>
      </c>
      <c r="AA7" s="28">
        <v>7</v>
      </c>
      <c r="AB7" s="28">
        <v>8</v>
      </c>
      <c r="AC7" s="28">
        <v>9</v>
      </c>
      <c r="AD7" s="28">
        <v>10</v>
      </c>
      <c r="AE7" s="28">
        <v>11</v>
      </c>
      <c r="AF7" s="28">
        <v>12</v>
      </c>
      <c r="AG7" s="28">
        <v>13</v>
      </c>
      <c r="AH7" s="28">
        <v>14</v>
      </c>
      <c r="AI7" s="28">
        <v>15</v>
      </c>
      <c r="AJ7" s="28">
        <v>16</v>
      </c>
      <c r="AK7" s="28">
        <v>17</v>
      </c>
      <c r="AL7" s="28">
        <v>18</v>
      </c>
      <c r="AM7" s="28">
        <v>19</v>
      </c>
      <c r="AN7" s="28">
        <v>20</v>
      </c>
      <c r="AO7" s="28">
        <v>21</v>
      </c>
      <c r="AP7" s="28">
        <v>22</v>
      </c>
      <c r="AQ7" s="28">
        <v>23</v>
      </c>
      <c r="AR7" s="28">
        <v>24</v>
      </c>
      <c r="AS7" s="28">
        <v>25</v>
      </c>
      <c r="AT7" s="28">
        <v>26</v>
      </c>
      <c r="AU7" s="28">
        <v>27</v>
      </c>
      <c r="AV7" s="28">
        <v>28</v>
      </c>
      <c r="AW7" s="28">
        <v>29</v>
      </c>
      <c r="AX7" s="28">
        <v>30</v>
      </c>
      <c r="AY7" s="28">
        <v>31</v>
      </c>
      <c r="AZ7" s="28">
        <v>32</v>
      </c>
      <c r="BA7" s="28">
        <v>33</v>
      </c>
      <c r="BB7" s="28">
        <v>34</v>
      </c>
      <c r="BC7" s="28">
        <v>35</v>
      </c>
      <c r="BD7" s="28">
        <v>36</v>
      </c>
      <c r="BE7" s="28">
        <v>37</v>
      </c>
      <c r="BF7" s="28">
        <v>38</v>
      </c>
      <c r="BG7" s="28">
        <v>39</v>
      </c>
      <c r="BH7" s="28">
        <v>40</v>
      </c>
      <c r="BI7" s="28">
        <v>41</v>
      </c>
      <c r="BJ7" s="28">
        <v>42</v>
      </c>
      <c r="BK7" s="28">
        <v>43</v>
      </c>
      <c r="BL7" s="28">
        <v>44</v>
      </c>
      <c r="BM7" s="28">
        <v>45</v>
      </c>
      <c r="BN7" s="28" t="s">
        <v>20</v>
      </c>
      <c r="BO7" s="27" t="s">
        <v>10</v>
      </c>
      <c r="BP7" s="27" t="s">
        <v>20</v>
      </c>
      <c r="BQ7" s="28" t="s">
        <v>23</v>
      </c>
      <c r="BR7" s="29" t="s">
        <v>24</v>
      </c>
      <c r="BS7" s="28"/>
      <c r="BT7" s="30">
        <v>1</v>
      </c>
      <c r="BU7" s="30">
        <v>1</v>
      </c>
      <c r="BV7" s="30">
        <v>1</v>
      </c>
      <c r="BW7" s="30">
        <v>1</v>
      </c>
      <c r="BX7" s="30">
        <v>1</v>
      </c>
      <c r="BY7" s="30">
        <v>1</v>
      </c>
      <c r="BZ7" s="30">
        <v>1</v>
      </c>
      <c r="CA7" s="30">
        <v>1</v>
      </c>
      <c r="CB7" s="30">
        <v>1</v>
      </c>
      <c r="CC7" s="30">
        <v>1</v>
      </c>
      <c r="CD7" s="30">
        <v>1</v>
      </c>
      <c r="CE7" s="30">
        <v>1</v>
      </c>
      <c r="CF7" s="30">
        <v>1</v>
      </c>
      <c r="CG7" s="30">
        <v>1</v>
      </c>
      <c r="CH7" s="30">
        <v>1</v>
      </c>
      <c r="CI7" s="30">
        <v>1</v>
      </c>
      <c r="CJ7" s="30">
        <v>1</v>
      </c>
      <c r="CK7" s="30">
        <v>1</v>
      </c>
      <c r="CL7" s="30">
        <v>1</v>
      </c>
      <c r="CM7" s="30">
        <v>1</v>
      </c>
      <c r="CN7" s="31"/>
      <c r="CO7" s="31"/>
      <c r="CP7" s="28"/>
      <c r="CQ7" s="30">
        <v>1</v>
      </c>
      <c r="CR7" s="30">
        <v>1</v>
      </c>
      <c r="CS7" s="30">
        <v>1</v>
      </c>
      <c r="CT7" s="30">
        <v>1</v>
      </c>
      <c r="CU7" s="30">
        <v>1</v>
      </c>
      <c r="CV7" s="30">
        <v>1</v>
      </c>
      <c r="CW7" s="30">
        <v>1</v>
      </c>
      <c r="CX7" s="30">
        <v>1</v>
      </c>
      <c r="CY7" s="30">
        <v>1</v>
      </c>
      <c r="CZ7" s="30">
        <v>1</v>
      </c>
      <c r="DA7" s="30">
        <v>1</v>
      </c>
      <c r="DB7" s="30">
        <v>1</v>
      </c>
      <c r="DC7" s="30">
        <v>1</v>
      </c>
      <c r="DD7" s="30">
        <v>1</v>
      </c>
      <c r="DE7" s="30">
        <v>1</v>
      </c>
      <c r="DF7" s="30">
        <v>1</v>
      </c>
      <c r="DG7" s="30">
        <v>1</v>
      </c>
      <c r="DH7" s="30">
        <v>1</v>
      </c>
      <c r="DI7" s="30">
        <v>1</v>
      </c>
      <c r="DJ7" s="30">
        <v>1</v>
      </c>
      <c r="DK7" s="31"/>
      <c r="DM7" s="30">
        <v>1</v>
      </c>
      <c r="DN7" s="30">
        <v>1</v>
      </c>
      <c r="DO7" s="30">
        <v>1</v>
      </c>
      <c r="DP7" s="30">
        <v>1</v>
      </c>
      <c r="DQ7" s="30">
        <v>1</v>
      </c>
      <c r="DR7" s="30">
        <v>1</v>
      </c>
      <c r="DS7" s="30">
        <v>1</v>
      </c>
      <c r="DT7" s="30">
        <v>1</v>
      </c>
      <c r="DU7" s="30">
        <v>1</v>
      </c>
      <c r="DV7" s="30">
        <v>1</v>
      </c>
      <c r="DW7" s="30">
        <v>1</v>
      </c>
      <c r="DX7" s="30">
        <v>1</v>
      </c>
      <c r="DY7" s="30">
        <v>1</v>
      </c>
      <c r="DZ7" s="30">
        <v>1</v>
      </c>
      <c r="EA7" s="30">
        <v>1</v>
      </c>
      <c r="EB7" s="30">
        <v>1</v>
      </c>
      <c r="EC7" s="30">
        <v>1</v>
      </c>
      <c r="ED7" s="30">
        <v>1</v>
      </c>
      <c r="EE7" s="30">
        <v>1</v>
      </c>
      <c r="EF7" s="30">
        <v>1</v>
      </c>
      <c r="EG7" s="31"/>
      <c r="EI7" s="32" t="s">
        <v>25</v>
      </c>
      <c r="EJ7" s="32" t="s">
        <v>26</v>
      </c>
      <c r="EK7" s="33" t="s">
        <v>25</v>
      </c>
      <c r="EL7" s="33" t="s">
        <v>26</v>
      </c>
      <c r="EM7" s="34" t="s">
        <v>25</v>
      </c>
      <c r="EN7" s="34" t="s">
        <v>26</v>
      </c>
      <c r="EO7" s="35" t="s">
        <v>25</v>
      </c>
      <c r="EP7" s="35" t="s">
        <v>26</v>
      </c>
    </row>
    <row r="8" spans="1:146" ht="18">
      <c r="A8" s="36" t="s">
        <v>27</v>
      </c>
      <c r="B8" s="87">
        <v>39</v>
      </c>
      <c r="C8" s="87"/>
      <c r="D8" s="99" t="s">
        <v>177</v>
      </c>
      <c r="E8" s="99" t="s">
        <v>246</v>
      </c>
      <c r="F8" s="99" t="s">
        <v>248</v>
      </c>
      <c r="G8" s="42"/>
      <c r="H8" s="43">
        <f>IFERROR(VLOOKUP($B8,$B:$CM,H$5,0),"")</f>
        <v>1</v>
      </c>
      <c r="I8" s="43">
        <f>IFERROR(VLOOKUP($B8,$B:$CM,I$5,0),0)</f>
        <v>1</v>
      </c>
      <c r="J8" s="43">
        <f>IFERROR(VLOOKUP($B8,$B:$CM,J$5,0),"")</f>
        <v>0</v>
      </c>
      <c r="K8" s="43">
        <f>IFERROR(VLOOKUP($B8,$B:$CM,K$5,0),0)</f>
        <v>0</v>
      </c>
      <c r="L8" s="43">
        <f>IFERROR(VLOOKUP($B8,$B:$CM,L$5,0),"")</f>
        <v>1</v>
      </c>
      <c r="M8" s="43">
        <f>IF(IFERROR(VLOOKUP($B8,$B:$CM,M$5,0),"")="",0,IFERROR(VLOOKUP($B8,$B:$CM,M$5,0),0))</f>
        <v>1</v>
      </c>
      <c r="N8" s="43">
        <f>BS8</f>
        <v>0</v>
      </c>
      <c r="O8" s="44">
        <f>Q8+BP8</f>
        <v>2</v>
      </c>
      <c r="P8" s="45">
        <f>IFERROR(VLOOKUP(B8,EI:EJ,2,0),"")</f>
        <v>1</v>
      </c>
      <c r="Q8" s="45">
        <v>1</v>
      </c>
      <c r="R8" s="46"/>
      <c r="S8" s="46" t="str">
        <f>IFERROR(VLOOKUP(B8,EK:EL,2,0),"")</f>
        <v/>
      </c>
      <c r="T8" s="46">
        <f>SUM(U8:BM8)</f>
        <v>0</v>
      </c>
      <c r="U8" s="47" t="str">
        <f>IFERROR(VLOOKUP($B8,U$3:$BN$5,MAX($U$6:$BM$6)+2-U$6,0),"")</f>
        <v/>
      </c>
      <c r="V8" s="47" t="str">
        <f>IFERROR(VLOOKUP($B8,V$3:$BN$5,MAX($U$6:$BM$6)+2-V$6,0),"")</f>
        <v/>
      </c>
      <c r="W8" s="47" t="str">
        <f>IFERROR(VLOOKUP($B8,W$3:$BN$5,MAX($U$6:$BM$6)+2-W$6,0),"")</f>
        <v/>
      </c>
      <c r="X8" s="47" t="str">
        <f>IFERROR(VLOOKUP($B8,X$3:$BN$5,MAX($U$6:$BM$6)+2-X$6,0),"")</f>
        <v/>
      </c>
      <c r="Y8" s="47" t="str">
        <f>IFERROR(VLOOKUP($B8,Y$3:$BN$5,MAX($U$6:$BM$6)+2-Y$6,0),"")</f>
        <v/>
      </c>
      <c r="Z8" s="47" t="str">
        <f>IFERROR(VLOOKUP($B8,Z$3:$BN$5,MAX($U$6:$BM$6)+2-Z$6,0),"")</f>
        <v/>
      </c>
      <c r="AA8" s="47" t="str">
        <f>IFERROR(VLOOKUP($B8,AA$3:$BN$5,MAX($U$6:$BM$6)+2-AA$6,0),"")</f>
        <v/>
      </c>
      <c r="AB8" s="47" t="str">
        <f>IFERROR(VLOOKUP($B8,AB$3:$BN$5,MAX($U$6:$BM$6)+2-AB$6,0),"")</f>
        <v/>
      </c>
      <c r="AC8" s="47" t="str">
        <f>IFERROR(VLOOKUP($B8,AC$3:$BN$5,MAX($U$6:$BM$6)+2-AC$6,0),"")</f>
        <v/>
      </c>
      <c r="AD8" s="47" t="str">
        <f>IFERROR(VLOOKUP($B8,AD$3:$BN$5,MAX($U$6:$BM$6)+2-AD$6,0),"")</f>
        <v/>
      </c>
      <c r="AE8" s="47" t="str">
        <f>IFERROR(VLOOKUP($B8,AE$3:$BN$5,MAX($U$6:$BM$6)+2-AE$6,0),"")</f>
        <v/>
      </c>
      <c r="AF8" s="47" t="str">
        <f>IFERROR(VLOOKUP($B8,AF$3:$BN$5,MAX($U$6:$BM$6)+2-AF$6,0),"")</f>
        <v/>
      </c>
      <c r="AG8" s="47" t="str">
        <f>IFERROR(VLOOKUP($B8,AG$3:$BN$5,MAX($U$6:$BM$6)+2-AG$6,0),"")</f>
        <v/>
      </c>
      <c r="AH8" s="47" t="str">
        <f>IFERROR(VLOOKUP($B8,AH$3:$BN$5,MAX($U$6:$BM$6)+2-AH$6,0),"")</f>
        <v/>
      </c>
      <c r="AI8" s="47" t="str">
        <f>IFERROR(VLOOKUP($B8,AI$3:$BN$5,MAX($U$6:$BM$6)+2-AI$6,0),"")</f>
        <v/>
      </c>
      <c r="AJ8" s="47" t="str">
        <f>IFERROR(VLOOKUP($B8,AJ$3:$BN$5,MAX($U$6:$BM$6)+2-AJ$6,0),"")</f>
        <v/>
      </c>
      <c r="AK8" s="47" t="str">
        <f>IFERROR(VLOOKUP($B8,AK$3:$BN$5,MAX($U$6:$BM$6)+2-AK$6,0),"")</f>
        <v/>
      </c>
      <c r="AL8" s="47" t="str">
        <f>IFERROR(VLOOKUP($B8,AL$3:$BN$5,MAX($U$6:$BM$6)+2-AL$6,0),"")</f>
        <v/>
      </c>
      <c r="AM8" s="47" t="str">
        <f>IFERROR(VLOOKUP($B8,AM$3:$BN$5,MAX($U$6:$BM$6)+2-AM$6,0),"")</f>
        <v/>
      </c>
      <c r="AN8" s="47" t="str">
        <f>IFERROR(VLOOKUP($B8,AN$3:$BN$5,MAX($U$6:$BM$6)+2-AN$6,0),"")</f>
        <v/>
      </c>
      <c r="AO8" s="47" t="str">
        <f>IFERROR(VLOOKUP($B8,AO$3:$BN$5,MAX($U$6:$BM$6)+2-AO$6,0),"")</f>
        <v/>
      </c>
      <c r="AP8" s="47" t="str">
        <f>IFERROR(VLOOKUP($B8,AP$3:$BN$5,MAX($U$6:$BM$6)+2-AP$6,0),"")</f>
        <v/>
      </c>
      <c r="AQ8" s="47" t="str">
        <f>IFERROR(VLOOKUP($B8,AQ$3:$BN$5,MAX($U$6:$BM$6)+2-AQ$6,0),"")</f>
        <v/>
      </c>
      <c r="AR8" s="47" t="str">
        <f>IFERROR(VLOOKUP($B8,AR$3:$BN$5,MAX($U$6:$BM$6)+2-AR$6,0),"")</f>
        <v/>
      </c>
      <c r="AS8" s="47" t="str">
        <f>IFERROR(VLOOKUP($B8,AS$3:$BN$5,MAX($U$6:$BM$6)+2-AS$6,0),"")</f>
        <v/>
      </c>
      <c r="AT8" s="47" t="str">
        <f>IFERROR(VLOOKUP($B8,AT$3:$BN$5,MAX($U$6:$BM$6)+2-AT$6,0),"")</f>
        <v/>
      </c>
      <c r="AU8" s="47" t="str">
        <f>IFERROR(VLOOKUP($B8,AU$3:$BN$5,MAX($U$6:$BM$6)+2-AU$6,0),"")</f>
        <v/>
      </c>
      <c r="AV8" s="47" t="str">
        <f>IFERROR(VLOOKUP($B8,AV$3:$BN$5,MAX($U$6:$BM$6)+2-AV$6,0),"")</f>
        <v/>
      </c>
      <c r="AW8" s="47" t="str">
        <f>IFERROR(VLOOKUP($B8,AW$3:$BN$5,MAX($U$6:$BM$6)+2-AW$6,0),"")</f>
        <v/>
      </c>
      <c r="AX8" s="47" t="str">
        <f>IFERROR(VLOOKUP($B8,AX$3:$BN$5,MAX($U$6:$BM$6)+2-AX$6,0),"")</f>
        <v/>
      </c>
      <c r="AY8" s="47" t="str">
        <f>IFERROR(VLOOKUP($B8,AY$3:$BN$5,MAX($U$6:$BM$6)+2-AY$6,0),"")</f>
        <v/>
      </c>
      <c r="AZ8" s="47" t="str">
        <f>IFERROR(VLOOKUP($B8,AZ$3:$BN$5,MAX($U$6:$BM$6)+2-AZ$6,0),"")</f>
        <v/>
      </c>
      <c r="BA8" s="47" t="str">
        <f>IFERROR(VLOOKUP($B8,BA$3:$BN$5,MAX($U$6:$BM$6)+2-BA$6,0),"")</f>
        <v/>
      </c>
      <c r="BB8" s="47" t="str">
        <f>IFERROR(VLOOKUP($B8,BB$3:$BN$5,MAX($U$6:$BM$6)+2-BB$6,0),"")</f>
        <v/>
      </c>
      <c r="BC8" s="47" t="str">
        <f>IFERROR(VLOOKUP($B8,BC$3:$BN$5,MAX($U$6:$BM$6)+2-BC$6,0),"")</f>
        <v/>
      </c>
      <c r="BD8" s="47" t="str">
        <f>IFERROR(VLOOKUP($B8,BD$3:$BN$5,MAX($U$6:$BM$6)+2-BD$6,0),"")</f>
        <v/>
      </c>
      <c r="BE8" s="47" t="str">
        <f>IFERROR(VLOOKUP($B8,BE$3:$BN$5,MAX($U$6:$BM$6)+2-BE$6,0),"")</f>
        <v/>
      </c>
      <c r="BF8" s="47" t="str">
        <f>IFERROR(VLOOKUP($B8,BF$3:$BN$5,MAX($U$6:$BM$6)+2-BF$6,0),"")</f>
        <v/>
      </c>
      <c r="BG8" s="47" t="str">
        <f>IFERROR(VLOOKUP($B8,BG$3:$BN$5,MAX($U$6:$BM$6)+2-BG$6,0),"")</f>
        <v/>
      </c>
      <c r="BH8" s="47" t="str">
        <f>IFERROR(VLOOKUP($B8,BH$3:$BN$5,MAX($U$6:$BM$6)+2-BH$6,0),"")</f>
        <v/>
      </c>
      <c r="BI8" s="47" t="str">
        <f>IFERROR(VLOOKUP($B8,BI$3:$BN$5,MAX($U$6:$BM$6)+2-BI$6,0),"")</f>
        <v/>
      </c>
      <c r="BJ8" s="47" t="str">
        <f>IFERROR(VLOOKUP($B8,BJ$3:$BN$5,MAX($U$6:$BM$6)+2-BJ$6,0),"")</f>
        <v/>
      </c>
      <c r="BK8" s="47" t="str">
        <f>IFERROR(VLOOKUP($B8,BK$3:$BN$5,MAX($U$6:$BM$6)+2-BK$6,0),"")</f>
        <v/>
      </c>
      <c r="BL8" s="47" t="str">
        <f>IFERROR(VLOOKUP($B8,BL$3:$BN$5,MAX($U$6:$BM$6)+2-BL$6,0),"")</f>
        <v/>
      </c>
      <c r="BM8" s="47" t="str">
        <f>IFERROR(VLOOKUP($B8,BM$3:$BN$5,MAX($U$6:$BM$6)+2-BM$6,0),"")</f>
        <v/>
      </c>
      <c r="BN8" s="46">
        <f>IF(ISNUMBER(R8),IF(R8&lt;21,40-(R8-1)*2,1),R8)</f>
        <v>0</v>
      </c>
      <c r="BO8" s="48">
        <f>IFERROR(VLOOKUP(B8,EM:EN,2,0),"")</f>
        <v>1</v>
      </c>
      <c r="BP8" s="48">
        <v>1</v>
      </c>
      <c r="BQ8" s="49" t="str">
        <f>IFERROR(VLOOKUP(B8,EO:EP,2,0),"")</f>
        <v/>
      </c>
      <c r="BR8" s="50">
        <f>SUM(DK8+EG8)</f>
        <v>0</v>
      </c>
      <c r="BS8" s="51">
        <f>SUM(BT8:CN8)+BR8*20</f>
        <v>0</v>
      </c>
      <c r="BT8" s="52" t="str">
        <f>IFERROR(VLOOKUP($B8,BT$2:$CN$5,MAX($BT$6:$CM$6)+2-BT$6,0)*BT$7,"")</f>
        <v/>
      </c>
      <c r="BU8" s="52" t="str">
        <f>IFERROR(VLOOKUP($B8,BU$2:$CN$5,MAX($BT$6:$CM$6)+2-BU$6,0)*BU$7,"")</f>
        <v/>
      </c>
      <c r="BV8" s="52" t="str">
        <f>IFERROR(VLOOKUP($B8,BV$2:$CN$5,MAX($BT$6:$CM$6)+2-BV$6,0)*BV$7,"")</f>
        <v/>
      </c>
      <c r="BW8" s="52" t="str">
        <f>IFERROR(VLOOKUP($B8,BW$2:$CN$5,MAX($BT$6:$CM$6)+2-BW$6,0)*BW$7,"")</f>
        <v/>
      </c>
      <c r="BX8" s="52" t="str">
        <f>IFERROR(VLOOKUP($B8,BX$2:$CN$5,MAX($BT$6:$CM$6)+2-BX$6,0)*BX$7,"")</f>
        <v/>
      </c>
      <c r="BY8" s="52" t="str">
        <f>IFERROR(VLOOKUP($B8,BY$2:$CN$5,MAX($BT$6:$CM$6)+2-BY$6,0)*BY$7,"")</f>
        <v/>
      </c>
      <c r="BZ8" s="52" t="str">
        <f>IFERROR(VLOOKUP($B8,BZ$2:$CN$5,MAX($BT$6:$CM$6)+2-BZ$6,0)*BZ$7,"")</f>
        <v/>
      </c>
      <c r="CA8" s="52" t="str">
        <f>IFERROR(VLOOKUP($B8,CA$2:$CN$5,MAX($BT$6:$CM$6)+2-CA$6,0)*CA$7,"")</f>
        <v/>
      </c>
      <c r="CB8" s="52" t="str">
        <f>IFERROR(VLOOKUP($B8,CB$2:$CN$5,MAX($BT$6:$CM$6)+2-CB$6,0)*CB$7,"")</f>
        <v/>
      </c>
      <c r="CC8" s="52" t="str">
        <f>IFERROR(VLOOKUP($B8,CC$2:$CN$5,MAX($BT$6:$CM$6)+2-CC$6,0)*CC$7,"")</f>
        <v/>
      </c>
      <c r="CD8" s="52" t="str">
        <f>IFERROR(VLOOKUP($B8,CD$2:$CN$5,MAX($BT$6:$CM$6)+2-CD$6,0)*CD$7,"")</f>
        <v/>
      </c>
      <c r="CE8" s="52" t="str">
        <f>IFERROR(VLOOKUP($B8,CE$2:$CN$5,MAX($BT$6:$CM$6)+2-CE$6,0)*CE$7,"")</f>
        <v/>
      </c>
      <c r="CF8" s="52" t="str">
        <f>IFERROR(VLOOKUP($B8,CF$2:$CN$5,MAX($BT$6:$CM$6)+2-CF$6,0)*CF$7,"")</f>
        <v/>
      </c>
      <c r="CG8" s="52" t="str">
        <f>IFERROR(VLOOKUP($B8,CG$2:$CN$5,MAX($BT$6:$CM$6)+2-CG$6,0)*CG$7,"")</f>
        <v/>
      </c>
      <c r="CH8" s="52" t="str">
        <f>IFERROR(VLOOKUP($B8,CH$2:$CN$5,MAX($BT$6:$CM$6)+2-CH$6,0)*CH$7,"")</f>
        <v/>
      </c>
      <c r="CI8" s="52" t="str">
        <f>IFERROR(VLOOKUP($B8,CI$2:$CN$5,MAX($BT$6:$CM$6)+2-CI$6,0)*CI$7,"")</f>
        <v/>
      </c>
      <c r="CJ8" s="52" t="str">
        <f>IFERROR(VLOOKUP($B8,CJ$2:$CN$5,MAX($BT$6:$CM$6)+2-CJ$6,0)*CJ$7,"")</f>
        <v/>
      </c>
      <c r="CK8" s="52" t="str">
        <f>IFERROR(VLOOKUP($B8,CK$2:$CN$5,MAX($BT$6:$CM$6)+2-CK$6,0)*CK$7,"")</f>
        <v/>
      </c>
      <c r="CL8" s="52" t="str">
        <f>IFERROR(VLOOKUP($B8,CL$2:$CN$5,MAX($BT$6:$CM$6)+2-CL$6,0)*CL$7,"")</f>
        <v/>
      </c>
      <c r="CM8" s="52" t="str">
        <f>IFERROR(VLOOKUP($B8,CM$2:$CN$5,MAX($BT$6:$CM$6)+2-CM$6,0)*CM$7,"")</f>
        <v/>
      </c>
      <c r="CP8" s="53"/>
      <c r="CQ8" s="54" t="str">
        <f>IFERROR(VLOOKUP($B8,BT$49:$CN$58,MAX($CQ$6:$DJ$6)+2-CQ$6,0)*CQ$7,"")</f>
        <v/>
      </c>
      <c r="CR8" s="54" t="str">
        <f>IFERROR(VLOOKUP($B8,BU$49:$CN$58,MAX($CQ$6:$DJ$6)+2-CR$6,0)*CR$7,"")</f>
        <v/>
      </c>
      <c r="CS8" s="54" t="str">
        <f>IFERROR(VLOOKUP($B8,BV$49:$CN$58,MAX($CQ$6:$DJ$6)+2-CS$6,0)*CS$7,"")</f>
        <v/>
      </c>
      <c r="CT8" s="54" t="str">
        <f>IFERROR(VLOOKUP($B8,BW$49:$CN$58,MAX($CQ$6:$DJ$6)+2-CT$6,0)*CT$7,"")</f>
        <v/>
      </c>
      <c r="CU8" s="54" t="str">
        <f>IFERROR(VLOOKUP($B8,BX$49:$CN$58,MAX($CQ$6:$DJ$6)+2-CU$6,0)*CU$7,"")</f>
        <v/>
      </c>
      <c r="CV8" s="54" t="str">
        <f>IFERROR(VLOOKUP($B8,BY$49:$CN$58,MAX($CQ$6:$DJ$6)+2-CV$6,0)*CV$7,"")</f>
        <v/>
      </c>
      <c r="CW8" s="54" t="str">
        <f>IFERROR(VLOOKUP($B8,BZ$49:$CN$58,MAX($CQ$6:$DJ$6)+2-CW$6,0)*CW$7,"")</f>
        <v/>
      </c>
      <c r="CX8" s="54" t="str">
        <f>IFERROR(VLOOKUP($B8,CA$49:$CN$58,MAX($CQ$6:$DJ$6)+2-CX$6,0)*CX$7,"")</f>
        <v/>
      </c>
      <c r="CY8" s="54" t="str">
        <f>IFERROR(VLOOKUP($B8,CB$49:$CN$58,MAX($CQ$6:$DJ$6)+2-CY$6,0)*CY$7,"")</f>
        <v/>
      </c>
      <c r="CZ8" s="54" t="str">
        <f>IFERROR(VLOOKUP($B8,CC$49:$CN$58,MAX($CQ$6:$DJ$6)+2-CZ$6,0)*CZ$7,"")</f>
        <v/>
      </c>
      <c r="DA8" s="54" t="str">
        <f>IFERROR(VLOOKUP($B8,CD$49:$CN$58,MAX($CQ$6:$DJ$6)+2-DA$6,0)*DA$7,"")</f>
        <v/>
      </c>
      <c r="DB8" s="54" t="str">
        <f>IFERROR(VLOOKUP($B8,CE$49:$CN$58,MAX($CQ$6:$DJ$6)+2-DB$6,0)*DB$7,"")</f>
        <v/>
      </c>
      <c r="DC8" s="54" t="str">
        <f>IFERROR(VLOOKUP($B8,CF$49:$CN$58,MAX($CQ$6:$DJ$6)+2-DC$6,0)*DC$7,"")</f>
        <v/>
      </c>
      <c r="DD8" s="54" t="str">
        <f>IFERROR(VLOOKUP($B8,CG$49:$CN$58,MAX($CQ$6:$DJ$6)+2-DD$6,0)*DD$7,"")</f>
        <v/>
      </c>
      <c r="DE8" s="54" t="str">
        <f>IFERROR(VLOOKUP($B8,CH$49:$CN$58,MAX($CQ$6:$DJ$6)+2-DE$6,0)*DE$7,"")</f>
        <v/>
      </c>
      <c r="DF8" s="54" t="str">
        <f>IFERROR(VLOOKUP($B8,CI$49:$CN$58,MAX($CQ$6:$DJ$6)+2-DF$6,0)*DF$7,"")</f>
        <v/>
      </c>
      <c r="DG8" s="54" t="str">
        <f>IFERROR(VLOOKUP($B8,CJ$49:$CN$58,MAX($CQ$6:$DJ$6)+2-DG$6,0)*DG$7,"")</f>
        <v/>
      </c>
      <c r="DH8" s="54" t="str">
        <f>IFERROR(VLOOKUP($B8,CK$49:$CN$58,MAX($CQ$6:$DJ$6)+2-DH$6,0)*DH$7,"")</f>
        <v/>
      </c>
      <c r="DI8" s="54" t="str">
        <f>IFERROR(VLOOKUP($B8,CL$49:$CN$58,MAX($CQ$6:$DJ$6)+2-DI$6,0)*DI$7,"")</f>
        <v/>
      </c>
      <c r="DJ8" s="54" t="str">
        <f>IFERROR(VLOOKUP($B8,CM$49:$CN$58,MAX($CQ$6:$DJ$6)+2-DJ$6,0)*DJ$7,"")</f>
        <v/>
      </c>
      <c r="DK8" s="55">
        <f>SUM(CQ8:DJ8)</f>
        <v>0</v>
      </c>
      <c r="DM8" s="56" t="str">
        <f>IFERROR(VLOOKUP($B8,BT$60:$CN$69,MAX($BT$6:$CM$6)+2-DM$6,0)*DM$7,"")</f>
        <v/>
      </c>
      <c r="DN8" s="56" t="str">
        <f>IFERROR(VLOOKUP($B8,BU$60:$CN$69,MAX($BT$6:$CM$6)+2-DN$6,0)*DN$7,"")</f>
        <v/>
      </c>
      <c r="DO8" s="56" t="str">
        <f>IFERROR(VLOOKUP($B8,BV$60:$CN$69,MAX($BT$6:$CM$6)+2-DO$6,0)*DO$7,"")</f>
        <v/>
      </c>
      <c r="DP8" s="56" t="str">
        <f>IFERROR(VLOOKUP($B8,BW$60:$CN$69,MAX($BT$6:$CM$6)+2-DP$6,0)*DP$7,"")</f>
        <v/>
      </c>
      <c r="DQ8" s="56" t="str">
        <f>IFERROR(VLOOKUP($B8,BX$60:$CN$69,MAX($BT$6:$CM$6)+2-DQ$6,0)*DQ$7,"")</f>
        <v/>
      </c>
      <c r="DR8" s="56" t="str">
        <f>IFERROR(VLOOKUP($B8,BY$60:$CN$69,MAX($BT$6:$CM$6)+2-DR$6,0)*DR$7,"")</f>
        <v/>
      </c>
      <c r="DS8" s="56" t="str">
        <f>IFERROR(VLOOKUP($B8,BZ$60:$CN$69,MAX($BT$6:$CM$6)+2-DS$6,0)*DS$7,"")</f>
        <v/>
      </c>
      <c r="DT8" s="56" t="str">
        <f>IFERROR(VLOOKUP($B8,CA$60:$CN$69,MAX($BT$6:$CM$6)+2-DT$6,0)*DT$7,"")</f>
        <v/>
      </c>
      <c r="DU8" s="56" t="str">
        <f>IFERROR(VLOOKUP($B8,CB$60:$CN$69,MAX($BT$6:$CM$6)+2-DU$6,0)*DU$7,"")</f>
        <v/>
      </c>
      <c r="DV8" s="56" t="str">
        <f>IFERROR(VLOOKUP($B8,CC$60:$CN$69,MAX($BT$6:$CM$6)+2-DV$6,0)*DV$7,"")</f>
        <v/>
      </c>
      <c r="DW8" s="56" t="str">
        <f>IFERROR(VLOOKUP($B8,CD$60:$CN$69,MAX($BT$6:$CM$6)+2-DW$6,0)*DW$7,"")</f>
        <v/>
      </c>
      <c r="DX8" s="56" t="str">
        <f>IFERROR(VLOOKUP($B8,CE$60:$CN$69,MAX($BT$6:$CM$6)+2-DX$6,0)*DX$7,"")</f>
        <v/>
      </c>
      <c r="DY8" s="56" t="str">
        <f>IFERROR(VLOOKUP($B8,CF$60:$CN$69,MAX($BT$6:$CM$6)+2-DY$6,0)*DY$7,"")</f>
        <v/>
      </c>
      <c r="DZ8" s="56" t="str">
        <f>IFERROR(VLOOKUP($B8,CG$60:$CN$69,MAX($BT$6:$CM$6)+2-DZ$6,0)*DZ$7,"")</f>
        <v/>
      </c>
      <c r="EA8" s="56" t="str">
        <f>IFERROR(VLOOKUP($B8,CH$60:$CN$69,MAX($BT$6:$CM$6)+2-EA$6,0)*EA$7,"")</f>
        <v/>
      </c>
      <c r="EB8" s="56" t="str">
        <f>IFERROR(VLOOKUP($B8,CI$60:$CN$69,MAX($BT$6:$CM$6)+2-EB$6,0)*EB$7,"")</f>
        <v/>
      </c>
      <c r="EC8" s="56" t="str">
        <f>IFERROR(VLOOKUP($B8,CJ$60:$CN$69,MAX($BT$6:$CM$6)+2-EC$6,0)*EC$7,"")</f>
        <v/>
      </c>
      <c r="ED8" s="56" t="str">
        <f>IFERROR(VLOOKUP($B8,CK$60:$CN$69,MAX($BT$6:$CM$6)+2-ED$6,0)*ED$7,"")</f>
        <v/>
      </c>
      <c r="EE8" s="56" t="str">
        <f>IFERROR(VLOOKUP($B8,CL$60:$CN$69,MAX($BT$6:$CM$6)+2-EE$6,0)*EE$7,"")</f>
        <v/>
      </c>
      <c r="EF8" s="56" t="str">
        <f>IFERROR(VLOOKUP($B8,CM$60:$CN$69,MAX($BT$6:$CM$6)+2-EF$6,0)*EF$7,"")</f>
        <v/>
      </c>
      <c r="EG8" s="57">
        <f>SUM(DM8:EF8)</f>
        <v>0</v>
      </c>
      <c r="EI8" s="1">
        <v>39</v>
      </c>
      <c r="EJ8" s="1">
        <v>1</v>
      </c>
      <c r="EL8" s="1">
        <v>1</v>
      </c>
      <c r="EM8" s="1">
        <v>39</v>
      </c>
      <c r="EN8" s="1">
        <v>1</v>
      </c>
      <c r="EO8" s="1"/>
      <c r="EP8" s="1">
        <v>1</v>
      </c>
    </row>
    <row r="9" spans="1:146" ht="18">
      <c r="A9" s="36" t="s">
        <v>28</v>
      </c>
      <c r="B9" s="87">
        <v>7</v>
      </c>
      <c r="C9" s="87"/>
      <c r="D9" s="89" t="s">
        <v>151</v>
      </c>
      <c r="E9" s="89" t="s">
        <v>246</v>
      </c>
      <c r="F9" s="89" t="s">
        <v>155</v>
      </c>
      <c r="G9" s="42"/>
      <c r="H9" s="43">
        <f>IFERROR(VLOOKUP($B9,$B:$CM,H$5,0),"")</f>
        <v>2</v>
      </c>
      <c r="I9" s="43">
        <f>IFERROR(VLOOKUP($B9,$B:$CM,I$5,0),0)</f>
        <v>2</v>
      </c>
      <c r="J9" s="43">
        <f>IFERROR(VLOOKUP($B9,$B:$CM,J$5,0),"")</f>
        <v>0</v>
      </c>
      <c r="K9" s="43">
        <f>IFERROR(VLOOKUP($B9,$B:$CM,K$5,0),0)</f>
        <v>0</v>
      </c>
      <c r="L9" s="43">
        <f>IFERROR(VLOOKUP($B9,$B:$CM,L$5,0),"")</f>
        <v>2</v>
      </c>
      <c r="M9" s="43">
        <f>IF(IFERROR(VLOOKUP($B9,$B:$CM,M$5,0),"")="",0,IFERROR(VLOOKUP($B9,$B:$CM,M$5,0),0))</f>
        <v>2</v>
      </c>
      <c r="N9" s="43">
        <f>BS9</f>
        <v>0</v>
      </c>
      <c r="O9" s="44">
        <f>Q9+BP9</f>
        <v>4</v>
      </c>
      <c r="P9" s="45">
        <f>IFERROR(VLOOKUP(B9,EI:EJ,2,0),"")</f>
        <v>2</v>
      </c>
      <c r="Q9" s="45">
        <v>2</v>
      </c>
      <c r="R9" s="46"/>
      <c r="S9" s="46" t="str">
        <f>IFERROR(VLOOKUP(B9,EK:EL,2,0),"")</f>
        <v/>
      </c>
      <c r="T9" s="46">
        <f>SUM(U9:BM9)</f>
        <v>0</v>
      </c>
      <c r="U9" s="47" t="str">
        <f>IFERROR(VLOOKUP($B9,U$3:$BN$5,MAX($U$6:$BM$6)+2-U$6,0),"")</f>
        <v/>
      </c>
      <c r="V9" s="47" t="str">
        <f>IFERROR(VLOOKUP($B9,V$3:$BN$5,MAX($U$6:$BM$6)+2-V$6,0),"")</f>
        <v/>
      </c>
      <c r="W9" s="47" t="str">
        <f>IFERROR(VLOOKUP($B9,W$3:$BN$5,MAX($U$6:$BM$6)+2-W$6,0),"")</f>
        <v/>
      </c>
      <c r="X9" s="47" t="str">
        <f>IFERROR(VLOOKUP($B9,X$3:$BN$5,MAX($U$6:$BM$6)+2-X$6,0),"")</f>
        <v/>
      </c>
      <c r="Y9" s="47" t="str">
        <f>IFERROR(VLOOKUP($B9,Y$3:$BN$5,MAX($U$6:$BM$6)+2-Y$6,0),"")</f>
        <v/>
      </c>
      <c r="Z9" s="47" t="str">
        <f>IFERROR(VLOOKUP($B9,Z$3:$BN$5,MAX($U$6:$BM$6)+2-Z$6,0),"")</f>
        <v/>
      </c>
      <c r="AA9" s="47" t="str">
        <f>IFERROR(VLOOKUP($B9,AA$3:$BN$5,MAX($U$6:$BM$6)+2-AA$6,0),"")</f>
        <v/>
      </c>
      <c r="AB9" s="47" t="str">
        <f>IFERROR(VLOOKUP($B9,AB$3:$BN$5,MAX($U$6:$BM$6)+2-AB$6,0),"")</f>
        <v/>
      </c>
      <c r="AC9" s="47" t="str">
        <f>IFERROR(VLOOKUP($B9,AC$3:$BN$5,MAX($U$6:$BM$6)+2-AC$6,0),"")</f>
        <v/>
      </c>
      <c r="AD9" s="47" t="str">
        <f>IFERROR(VLOOKUP($B9,AD$3:$BN$5,MAX($U$6:$BM$6)+2-AD$6,0),"")</f>
        <v/>
      </c>
      <c r="AE9" s="47" t="str">
        <f>IFERROR(VLOOKUP($B9,AE$3:$BN$5,MAX($U$6:$BM$6)+2-AE$6,0),"")</f>
        <v/>
      </c>
      <c r="AF9" s="47" t="str">
        <f>IFERROR(VLOOKUP($B9,AF$3:$BN$5,MAX($U$6:$BM$6)+2-AF$6,0),"")</f>
        <v/>
      </c>
      <c r="AG9" s="47" t="str">
        <f>IFERROR(VLOOKUP($B9,AG$3:$BN$5,MAX($U$6:$BM$6)+2-AG$6,0),"")</f>
        <v/>
      </c>
      <c r="AH9" s="47" t="str">
        <f>IFERROR(VLOOKUP($B9,AH$3:$BN$5,MAX($U$6:$BM$6)+2-AH$6,0),"")</f>
        <v/>
      </c>
      <c r="AI9" s="47" t="str">
        <f>IFERROR(VLOOKUP($B9,AI$3:$BN$5,MAX($U$6:$BM$6)+2-AI$6,0),"")</f>
        <v/>
      </c>
      <c r="AJ9" s="47" t="str">
        <f>IFERROR(VLOOKUP($B9,AJ$3:$BN$5,MAX($U$6:$BM$6)+2-AJ$6,0),"")</f>
        <v/>
      </c>
      <c r="AK9" s="47" t="str">
        <f>IFERROR(VLOOKUP($B9,AK$3:$BN$5,MAX($U$6:$BM$6)+2-AK$6,0),"")</f>
        <v/>
      </c>
      <c r="AL9" s="47" t="str">
        <f>IFERROR(VLOOKUP($B9,AL$3:$BN$5,MAX($U$6:$BM$6)+2-AL$6,0),"")</f>
        <v/>
      </c>
      <c r="AM9" s="47" t="str">
        <f>IFERROR(VLOOKUP($B9,AM$3:$BN$5,MAX($U$6:$BM$6)+2-AM$6,0),"")</f>
        <v/>
      </c>
      <c r="AN9" s="47" t="str">
        <f>IFERROR(VLOOKUP($B9,AN$3:$BN$5,MAX($U$6:$BM$6)+2-AN$6,0),"")</f>
        <v/>
      </c>
      <c r="AO9" s="47" t="str">
        <f>IFERROR(VLOOKUP($B9,AO$3:$BN$5,MAX($U$6:$BM$6)+2-AO$6,0),"")</f>
        <v/>
      </c>
      <c r="AP9" s="47" t="str">
        <f>IFERROR(VLOOKUP($B9,AP$3:$BN$5,MAX($U$6:$BM$6)+2-AP$6,0),"")</f>
        <v/>
      </c>
      <c r="AQ9" s="47" t="str">
        <f>IFERROR(VLOOKUP($B9,AQ$3:$BN$5,MAX($U$6:$BM$6)+2-AQ$6,0),"")</f>
        <v/>
      </c>
      <c r="AR9" s="47" t="str">
        <f>IFERROR(VLOOKUP($B9,AR$3:$BN$5,MAX($U$6:$BM$6)+2-AR$6,0),"")</f>
        <v/>
      </c>
      <c r="AS9" s="47" t="str">
        <f>IFERROR(VLOOKUP($B9,AS$3:$BN$5,MAX($U$6:$BM$6)+2-AS$6,0),"")</f>
        <v/>
      </c>
      <c r="AT9" s="47" t="str">
        <f>IFERROR(VLOOKUP($B9,AT$3:$BN$5,MAX($U$6:$BM$6)+2-AT$6,0),"")</f>
        <v/>
      </c>
      <c r="AU9" s="47" t="str">
        <f>IFERROR(VLOOKUP($B9,AU$3:$BN$5,MAX($U$6:$BM$6)+2-AU$6,0),"")</f>
        <v/>
      </c>
      <c r="AV9" s="47" t="str">
        <f>IFERROR(VLOOKUP($B9,AV$3:$BN$5,MAX($U$6:$BM$6)+2-AV$6,0),"")</f>
        <v/>
      </c>
      <c r="AW9" s="47" t="str">
        <f>IFERROR(VLOOKUP($B9,AW$3:$BN$5,MAX($U$6:$BM$6)+2-AW$6,0),"")</f>
        <v/>
      </c>
      <c r="AX9" s="47" t="str">
        <f>IFERROR(VLOOKUP($B9,AX$3:$BN$5,MAX($U$6:$BM$6)+2-AX$6,0),"")</f>
        <v/>
      </c>
      <c r="AY9" s="47" t="str">
        <f>IFERROR(VLOOKUP($B9,AY$3:$BN$5,MAX($U$6:$BM$6)+2-AY$6,0),"")</f>
        <v/>
      </c>
      <c r="AZ9" s="47" t="str">
        <f>IFERROR(VLOOKUP($B9,AZ$3:$BN$5,MAX($U$6:$BM$6)+2-AZ$6,0),"")</f>
        <v/>
      </c>
      <c r="BA9" s="47" t="str">
        <f>IFERROR(VLOOKUP($B9,BA$3:$BN$5,MAX($U$6:$BM$6)+2-BA$6,0),"")</f>
        <v/>
      </c>
      <c r="BB9" s="47" t="str">
        <f>IFERROR(VLOOKUP($B9,BB$3:$BN$5,MAX($U$6:$BM$6)+2-BB$6,0),"")</f>
        <v/>
      </c>
      <c r="BC9" s="47" t="str">
        <f>IFERROR(VLOOKUP($B9,BC$3:$BN$5,MAX($U$6:$BM$6)+2-BC$6,0),"")</f>
        <v/>
      </c>
      <c r="BD9" s="47" t="str">
        <f>IFERROR(VLOOKUP($B9,BD$3:$BN$5,MAX($U$6:$BM$6)+2-BD$6,0),"")</f>
        <v/>
      </c>
      <c r="BE9" s="47" t="str">
        <f>IFERROR(VLOOKUP($B9,BE$3:$BN$5,MAX($U$6:$BM$6)+2-BE$6,0),"")</f>
        <v/>
      </c>
      <c r="BF9" s="47" t="str">
        <f>IFERROR(VLOOKUP($B9,BF$3:$BN$5,MAX($U$6:$BM$6)+2-BF$6,0),"")</f>
        <v/>
      </c>
      <c r="BG9" s="47" t="str">
        <f>IFERROR(VLOOKUP($B9,BG$3:$BN$5,MAX($U$6:$BM$6)+2-BG$6,0),"")</f>
        <v/>
      </c>
      <c r="BH9" s="47" t="str">
        <f>IFERROR(VLOOKUP($B9,BH$3:$BN$5,MAX($U$6:$BM$6)+2-BH$6,0),"")</f>
        <v/>
      </c>
      <c r="BI9" s="47" t="str">
        <f>IFERROR(VLOOKUP($B9,BI$3:$BN$5,MAX($U$6:$BM$6)+2-BI$6,0),"")</f>
        <v/>
      </c>
      <c r="BJ9" s="47" t="str">
        <f>IFERROR(VLOOKUP($B9,BJ$3:$BN$5,MAX($U$6:$BM$6)+2-BJ$6,0),"")</f>
        <v/>
      </c>
      <c r="BK9" s="47" t="str">
        <f>IFERROR(VLOOKUP($B9,BK$3:$BN$5,MAX($U$6:$BM$6)+2-BK$6,0),"")</f>
        <v/>
      </c>
      <c r="BL9" s="47" t="str">
        <f>IFERROR(VLOOKUP($B9,BL$3:$BN$5,MAX($U$6:$BM$6)+2-BL$6,0),"")</f>
        <v/>
      </c>
      <c r="BM9" s="47" t="str">
        <f>IFERROR(VLOOKUP($B9,BM$3:$BN$5,MAX($U$6:$BM$6)+2-BM$6,0),"")</f>
        <v/>
      </c>
      <c r="BN9" s="46">
        <f>IF(ISNUMBER(R9),IF(R9&lt;21,40-(R9-1)*2,1),R9)</f>
        <v>0</v>
      </c>
      <c r="BO9" s="48">
        <f>IFERROR(VLOOKUP(B9,EM:EN,2,0),"")</f>
        <v>2</v>
      </c>
      <c r="BP9" s="48">
        <v>2</v>
      </c>
      <c r="BQ9" s="49" t="str">
        <f>IFERROR(VLOOKUP(B9,EO:EP,2,0),"")</f>
        <v/>
      </c>
      <c r="BR9" s="50">
        <f>SUM(DK9+EG9)</f>
        <v>0</v>
      </c>
      <c r="BS9" s="51">
        <f>SUM(BT9:CN9)+BR9*20</f>
        <v>0</v>
      </c>
      <c r="BT9" s="52" t="str">
        <f>IFERROR(VLOOKUP($B9,BT$2:$CN$5,MAX($BT$6:$CM$6)+2-BT$6,0)*BT$7,"")</f>
        <v/>
      </c>
      <c r="BU9" s="52" t="str">
        <f>IFERROR(VLOOKUP($B9,BU$2:$CN$5,MAX($BT$6:$CM$6)+2-BU$6,0)*BU$7,"")</f>
        <v/>
      </c>
      <c r="BV9" s="52" t="str">
        <f>IFERROR(VLOOKUP($B9,BV$2:$CN$5,MAX($BT$6:$CM$6)+2-BV$6,0)*BV$7,"")</f>
        <v/>
      </c>
      <c r="BW9" s="52" t="str">
        <f>IFERROR(VLOOKUP($B9,BW$2:$CN$5,MAX($BT$6:$CM$6)+2-BW$6,0)*BW$7,"")</f>
        <v/>
      </c>
      <c r="BX9" s="52" t="str">
        <f>IFERROR(VLOOKUP($B9,BX$2:$CN$5,MAX($BT$6:$CM$6)+2-BX$6,0)*BX$7,"")</f>
        <v/>
      </c>
      <c r="BY9" s="52" t="str">
        <f>IFERROR(VLOOKUP($B9,BY$2:$CN$5,MAX($BT$6:$CM$6)+2-BY$6,0)*BY$7,"")</f>
        <v/>
      </c>
      <c r="BZ9" s="52" t="str">
        <f>IFERROR(VLOOKUP($B9,BZ$2:$CN$5,MAX($BT$6:$CM$6)+2-BZ$6,0)*BZ$7,"")</f>
        <v/>
      </c>
      <c r="CA9" s="52" t="str">
        <f>IFERROR(VLOOKUP($B9,CA$2:$CN$5,MAX($BT$6:$CM$6)+2-CA$6,0)*CA$7,"")</f>
        <v/>
      </c>
      <c r="CB9" s="52" t="str">
        <f>IFERROR(VLOOKUP($B9,CB$2:$CN$5,MAX($BT$6:$CM$6)+2-CB$6,0)*CB$7,"")</f>
        <v/>
      </c>
      <c r="CC9" s="52" t="str">
        <f>IFERROR(VLOOKUP($B9,CC$2:$CN$5,MAX($BT$6:$CM$6)+2-CC$6,0)*CC$7,"")</f>
        <v/>
      </c>
      <c r="CD9" s="52" t="str">
        <f>IFERROR(VLOOKUP($B9,CD$2:$CN$5,MAX($BT$6:$CM$6)+2-CD$6,0)*CD$7,"")</f>
        <v/>
      </c>
      <c r="CE9" s="52" t="str">
        <f>IFERROR(VLOOKUP($B9,CE$2:$CN$5,MAX($BT$6:$CM$6)+2-CE$6,0)*CE$7,"")</f>
        <v/>
      </c>
      <c r="CF9" s="52" t="str">
        <f>IFERROR(VLOOKUP($B9,CF$2:$CN$5,MAX($BT$6:$CM$6)+2-CF$6,0)*CF$7,"")</f>
        <v/>
      </c>
      <c r="CG9" s="52" t="str">
        <f>IFERROR(VLOOKUP($B9,CG$2:$CN$5,MAX($BT$6:$CM$6)+2-CG$6,0)*CG$7,"")</f>
        <v/>
      </c>
      <c r="CH9" s="52" t="str">
        <f>IFERROR(VLOOKUP($B9,CH$2:$CN$5,MAX($BT$6:$CM$6)+2-CH$6,0)*CH$7,"")</f>
        <v/>
      </c>
      <c r="CI9" s="52" t="str">
        <f>IFERROR(VLOOKUP($B9,CI$2:$CN$5,MAX($BT$6:$CM$6)+2-CI$6,0)*CI$7,"")</f>
        <v/>
      </c>
      <c r="CJ9" s="52" t="str">
        <f>IFERROR(VLOOKUP($B9,CJ$2:$CN$5,MAX($BT$6:$CM$6)+2-CJ$6,0)*CJ$7,"")</f>
        <v/>
      </c>
      <c r="CK9" s="52" t="str">
        <f>IFERROR(VLOOKUP($B9,CK$2:$CN$5,MAX($BT$6:$CM$6)+2-CK$6,0)*CK$7,"")</f>
        <v/>
      </c>
      <c r="CL9" s="52" t="str">
        <f>IFERROR(VLOOKUP($B9,CL$2:$CN$5,MAX($BT$6:$CM$6)+2-CL$6,0)*CL$7,"")</f>
        <v/>
      </c>
      <c r="CM9" s="52" t="str">
        <f>IFERROR(VLOOKUP($B9,CM$2:$CN$5,MAX($BT$6:$CM$6)+2-CM$6,0)*CM$7,"")</f>
        <v/>
      </c>
      <c r="CP9" s="53"/>
      <c r="CQ9" s="54" t="str">
        <f>IFERROR(VLOOKUP($B9,BT$49:$CN$58,MAX($CQ$6:$DJ$6)+2-CQ$6,0)*CQ$7,"")</f>
        <v/>
      </c>
      <c r="CR9" s="54" t="str">
        <f>IFERROR(VLOOKUP($B9,BU$49:$CN$58,MAX($CQ$6:$DJ$6)+2-CR$6,0)*CR$7,"")</f>
        <v/>
      </c>
      <c r="CS9" s="54" t="str">
        <f>IFERROR(VLOOKUP($B9,BV$49:$CN$58,MAX($CQ$6:$DJ$6)+2-CS$6,0)*CS$7,"")</f>
        <v/>
      </c>
      <c r="CT9" s="54" t="str">
        <f>IFERROR(VLOOKUP($B9,BW$49:$CN$58,MAX($CQ$6:$DJ$6)+2-CT$6,0)*CT$7,"")</f>
        <v/>
      </c>
      <c r="CU9" s="54" t="str">
        <f>IFERROR(VLOOKUP($B9,BX$49:$CN$58,MAX($CQ$6:$DJ$6)+2-CU$6,0)*CU$7,"")</f>
        <v/>
      </c>
      <c r="CV9" s="54" t="str">
        <f>IFERROR(VLOOKUP($B9,BY$49:$CN$58,MAX($CQ$6:$DJ$6)+2-CV$6,0)*CV$7,"")</f>
        <v/>
      </c>
      <c r="CW9" s="54" t="str">
        <f>IFERROR(VLOOKUP($B9,BZ$49:$CN$58,MAX($CQ$6:$DJ$6)+2-CW$6,0)*CW$7,"")</f>
        <v/>
      </c>
      <c r="CX9" s="54" t="str">
        <f>IFERROR(VLOOKUP($B9,CA$49:$CN$58,MAX($CQ$6:$DJ$6)+2-CX$6,0)*CX$7,"")</f>
        <v/>
      </c>
      <c r="CY9" s="54" t="str">
        <f>IFERROR(VLOOKUP($B9,CB$49:$CN$58,MAX($CQ$6:$DJ$6)+2-CY$6,0)*CY$7,"")</f>
        <v/>
      </c>
      <c r="CZ9" s="54" t="str">
        <f>IFERROR(VLOOKUP($B9,CC$49:$CN$58,MAX($CQ$6:$DJ$6)+2-CZ$6,0)*CZ$7,"")</f>
        <v/>
      </c>
      <c r="DA9" s="54" t="str">
        <f>IFERROR(VLOOKUP($B9,CD$49:$CN$58,MAX($CQ$6:$DJ$6)+2-DA$6,0)*DA$7,"")</f>
        <v/>
      </c>
      <c r="DB9" s="54" t="str">
        <f>IFERROR(VLOOKUP($B9,CE$49:$CN$58,MAX($CQ$6:$DJ$6)+2-DB$6,0)*DB$7,"")</f>
        <v/>
      </c>
      <c r="DC9" s="54" t="str">
        <f>IFERROR(VLOOKUP($B9,CF$49:$CN$58,MAX($CQ$6:$DJ$6)+2-DC$6,0)*DC$7,"")</f>
        <v/>
      </c>
      <c r="DD9" s="54" t="str">
        <f>IFERROR(VLOOKUP($B9,CG$49:$CN$58,MAX($CQ$6:$DJ$6)+2-DD$6,0)*DD$7,"")</f>
        <v/>
      </c>
      <c r="DE9" s="54" t="str">
        <f>IFERROR(VLOOKUP($B9,CH$49:$CN$58,MAX($CQ$6:$DJ$6)+2-DE$6,0)*DE$7,"")</f>
        <v/>
      </c>
      <c r="DF9" s="54" t="str">
        <f>IFERROR(VLOOKUP($B9,CI$49:$CN$58,MAX($CQ$6:$DJ$6)+2-DF$6,0)*DF$7,"")</f>
        <v/>
      </c>
      <c r="DG9" s="54" t="str">
        <f>IFERROR(VLOOKUP($B9,CJ$49:$CN$58,MAX($CQ$6:$DJ$6)+2-DG$6,0)*DG$7,"")</f>
        <v/>
      </c>
      <c r="DH9" s="54" t="str">
        <f>IFERROR(VLOOKUP($B9,CK$49:$CN$58,MAX($CQ$6:$DJ$6)+2-DH$6,0)*DH$7,"")</f>
        <v/>
      </c>
      <c r="DI9" s="54" t="str">
        <f>IFERROR(VLOOKUP($B9,CL$49:$CN$58,MAX($CQ$6:$DJ$6)+2-DI$6,0)*DI$7,"")</f>
        <v/>
      </c>
      <c r="DJ9" s="54" t="str">
        <f>IFERROR(VLOOKUP($B9,CM$49:$CN$58,MAX($CQ$6:$DJ$6)+2-DJ$6,0)*DJ$7,"")</f>
        <v/>
      </c>
      <c r="DK9" s="55">
        <f>SUM(CQ9:DJ9)</f>
        <v>0</v>
      </c>
      <c r="DM9" s="56" t="str">
        <f>IFERROR(VLOOKUP($B9,BT$60:$CN$69,MAX($BT$6:$CM$6)+2-DM$6,0)*DM$7,"")</f>
        <v/>
      </c>
      <c r="DN9" s="56" t="str">
        <f>IFERROR(VLOOKUP($B9,BU$60:$CN$69,MAX($BT$6:$CM$6)+2-DN$6,0)*DN$7,"")</f>
        <v/>
      </c>
      <c r="DO9" s="56" t="str">
        <f>IFERROR(VLOOKUP($B9,BV$60:$CN$69,MAX($BT$6:$CM$6)+2-DO$6,0)*DO$7,"")</f>
        <v/>
      </c>
      <c r="DP9" s="56" t="str">
        <f>IFERROR(VLOOKUP($B9,BW$60:$CN$69,MAX($BT$6:$CM$6)+2-DP$6,0)*DP$7,"")</f>
        <v/>
      </c>
      <c r="DQ9" s="56" t="str">
        <f>IFERROR(VLOOKUP($B9,BX$60:$CN$69,MAX($BT$6:$CM$6)+2-DQ$6,0)*DQ$7,"")</f>
        <v/>
      </c>
      <c r="DR9" s="56" t="str">
        <f>IFERROR(VLOOKUP($B9,BY$60:$CN$69,MAX($BT$6:$CM$6)+2-DR$6,0)*DR$7,"")</f>
        <v/>
      </c>
      <c r="DS9" s="56" t="str">
        <f>IFERROR(VLOOKUP($B9,BZ$60:$CN$69,MAX($BT$6:$CM$6)+2-DS$6,0)*DS$7,"")</f>
        <v/>
      </c>
      <c r="DT9" s="56" t="str">
        <f>IFERROR(VLOOKUP($B9,CA$60:$CN$69,MAX($BT$6:$CM$6)+2-DT$6,0)*DT$7,"")</f>
        <v/>
      </c>
      <c r="DU9" s="56" t="str">
        <f>IFERROR(VLOOKUP($B9,CB$60:$CN$69,MAX($BT$6:$CM$6)+2-DU$6,0)*DU$7,"")</f>
        <v/>
      </c>
      <c r="DV9" s="56" t="str">
        <f>IFERROR(VLOOKUP($B9,CC$60:$CN$69,MAX($BT$6:$CM$6)+2-DV$6,0)*DV$7,"")</f>
        <v/>
      </c>
      <c r="DW9" s="56" t="str">
        <f>IFERROR(VLOOKUP($B9,CD$60:$CN$69,MAX($BT$6:$CM$6)+2-DW$6,0)*DW$7,"")</f>
        <v/>
      </c>
      <c r="DX9" s="56" t="str">
        <f>IFERROR(VLOOKUP($B9,CE$60:$CN$69,MAX($BT$6:$CM$6)+2-DX$6,0)*DX$7,"")</f>
        <v/>
      </c>
      <c r="DY9" s="56" t="str">
        <f>IFERROR(VLOOKUP($B9,CF$60:$CN$69,MAX($BT$6:$CM$6)+2-DY$6,0)*DY$7,"")</f>
        <v/>
      </c>
      <c r="DZ9" s="56" t="str">
        <f>IFERROR(VLOOKUP($B9,CG$60:$CN$69,MAX($BT$6:$CM$6)+2-DZ$6,0)*DZ$7,"")</f>
        <v/>
      </c>
      <c r="EA9" s="56" t="str">
        <f>IFERROR(VLOOKUP($B9,CH$60:$CN$69,MAX($BT$6:$CM$6)+2-EA$6,0)*EA$7,"")</f>
        <v/>
      </c>
      <c r="EB9" s="56" t="str">
        <f>IFERROR(VLOOKUP($B9,CI$60:$CN$69,MAX($BT$6:$CM$6)+2-EB$6,0)*EB$7,"")</f>
        <v/>
      </c>
      <c r="EC9" s="56" t="str">
        <f>IFERROR(VLOOKUP($B9,CJ$60:$CN$69,MAX($BT$6:$CM$6)+2-EC$6,0)*EC$7,"")</f>
        <v/>
      </c>
      <c r="ED9" s="56" t="str">
        <f>IFERROR(VLOOKUP($B9,CK$60:$CN$69,MAX($BT$6:$CM$6)+2-ED$6,0)*ED$7,"")</f>
        <v/>
      </c>
      <c r="EE9" s="56" t="str">
        <f>IFERROR(VLOOKUP($B9,CL$60:$CN$69,MAX($BT$6:$CM$6)+2-EE$6,0)*EE$7,"")</f>
        <v/>
      </c>
      <c r="EF9" s="56" t="str">
        <f>IFERROR(VLOOKUP($B9,CM$60:$CN$69,MAX($BT$6:$CM$6)+2-EF$6,0)*EF$7,"")</f>
        <v/>
      </c>
      <c r="EG9" s="57">
        <f>SUM(DM9:EF9)</f>
        <v>0</v>
      </c>
      <c r="EI9" s="1">
        <v>7</v>
      </c>
      <c r="EJ9" s="1">
        <v>2</v>
      </c>
      <c r="EL9" s="1">
        <v>2</v>
      </c>
      <c r="EM9" s="1">
        <v>7</v>
      </c>
      <c r="EN9" s="1">
        <v>2</v>
      </c>
      <c r="EO9" s="1"/>
      <c r="EP9" s="1">
        <v>2</v>
      </c>
    </row>
    <row r="10" spans="1:146" ht="18">
      <c r="A10" s="36" t="s">
        <v>29</v>
      </c>
      <c r="B10" s="87">
        <v>38</v>
      </c>
      <c r="C10" s="87"/>
      <c r="D10" s="89" t="s">
        <v>175</v>
      </c>
      <c r="E10" s="89" t="s">
        <v>246</v>
      </c>
      <c r="F10" s="89" t="s">
        <v>248</v>
      </c>
      <c r="G10" s="42"/>
      <c r="H10" s="43">
        <f>IFERROR(VLOOKUP($B10,$B:$CM,H$5,0),"")</f>
        <v>3</v>
      </c>
      <c r="I10" s="43">
        <f>IFERROR(VLOOKUP($B10,$B:$CM,I$5,0),0)</f>
        <v>3</v>
      </c>
      <c r="J10" s="43">
        <f>IFERROR(VLOOKUP($B10,$B:$CM,J$5,0),"")</f>
        <v>0</v>
      </c>
      <c r="K10" s="43">
        <f>IFERROR(VLOOKUP($B10,$B:$CM,K$5,0),0)</f>
        <v>0</v>
      </c>
      <c r="L10" s="43">
        <f>IFERROR(VLOOKUP($B10,$B:$CM,L$5,0),"")</f>
        <v>3</v>
      </c>
      <c r="M10" s="43">
        <f>IF(IFERROR(VLOOKUP($B10,$B:$CM,M$5,0),"")="",0,IFERROR(VLOOKUP($B10,$B:$CM,M$5,0),0))</f>
        <v>3</v>
      </c>
      <c r="N10" s="43">
        <f>BS10</f>
        <v>0</v>
      </c>
      <c r="O10" s="44">
        <f>Q10+BP10</f>
        <v>6</v>
      </c>
      <c r="P10" s="45">
        <f>IFERROR(VLOOKUP(B10,EI:EJ,2,0),"")</f>
        <v>3</v>
      </c>
      <c r="Q10" s="45">
        <v>3</v>
      </c>
      <c r="R10" s="46"/>
      <c r="S10" s="46" t="str">
        <f>IFERROR(VLOOKUP(B10,EK:EL,2,0),"")</f>
        <v/>
      </c>
      <c r="T10" s="46">
        <f>SUM(U10:BM10)</f>
        <v>0</v>
      </c>
      <c r="U10" s="47" t="str">
        <f>IFERROR(VLOOKUP($B10,U$3:$BN$5,MAX($U$6:$BM$6)+2-U$6,0),"")</f>
        <v/>
      </c>
      <c r="V10" s="47" t="str">
        <f>IFERROR(VLOOKUP($B10,V$3:$BN$5,MAX($U$6:$BM$6)+2-V$6,0),"")</f>
        <v/>
      </c>
      <c r="W10" s="47" t="str">
        <f>IFERROR(VLOOKUP($B10,W$3:$BN$5,MAX($U$6:$BM$6)+2-W$6,0),"")</f>
        <v/>
      </c>
      <c r="X10" s="47" t="str">
        <f>IFERROR(VLOOKUP($B10,X$3:$BN$5,MAX($U$6:$BM$6)+2-X$6,0),"")</f>
        <v/>
      </c>
      <c r="Y10" s="47" t="str">
        <f>IFERROR(VLOOKUP($B10,Y$3:$BN$5,MAX($U$6:$BM$6)+2-Y$6,0),"")</f>
        <v/>
      </c>
      <c r="Z10" s="47" t="str">
        <f>IFERROR(VLOOKUP($B10,Z$3:$BN$5,MAX($U$6:$BM$6)+2-Z$6,0),"")</f>
        <v/>
      </c>
      <c r="AA10" s="47" t="str">
        <f>IFERROR(VLOOKUP($B10,AA$3:$BN$5,MAX($U$6:$BM$6)+2-AA$6,0),"")</f>
        <v/>
      </c>
      <c r="AB10" s="47" t="str">
        <f>IFERROR(VLOOKUP($B10,AB$3:$BN$5,MAX($U$6:$BM$6)+2-AB$6,0),"")</f>
        <v/>
      </c>
      <c r="AC10" s="47" t="str">
        <f>IFERROR(VLOOKUP($B10,AC$3:$BN$5,MAX($U$6:$BM$6)+2-AC$6,0),"")</f>
        <v/>
      </c>
      <c r="AD10" s="47" t="str">
        <f>IFERROR(VLOOKUP($B10,AD$3:$BN$5,MAX($U$6:$BM$6)+2-AD$6,0),"")</f>
        <v/>
      </c>
      <c r="AE10" s="47" t="str">
        <f>IFERROR(VLOOKUP($B10,AE$3:$BN$5,MAX($U$6:$BM$6)+2-AE$6,0),"")</f>
        <v/>
      </c>
      <c r="AF10" s="47" t="str">
        <f>IFERROR(VLOOKUP($B10,AF$3:$BN$5,MAX($U$6:$BM$6)+2-AF$6,0),"")</f>
        <v/>
      </c>
      <c r="AG10" s="47" t="str">
        <f>IFERROR(VLOOKUP($B10,AG$3:$BN$5,MAX($U$6:$BM$6)+2-AG$6,0),"")</f>
        <v/>
      </c>
      <c r="AH10" s="47" t="str">
        <f>IFERROR(VLOOKUP($B10,AH$3:$BN$5,MAX($U$6:$BM$6)+2-AH$6,0),"")</f>
        <v/>
      </c>
      <c r="AI10" s="47" t="str">
        <f>IFERROR(VLOOKUP($B10,AI$3:$BN$5,MAX($U$6:$BM$6)+2-AI$6,0),"")</f>
        <v/>
      </c>
      <c r="AJ10" s="47" t="str">
        <f>IFERROR(VLOOKUP($B10,AJ$3:$BN$5,MAX($U$6:$BM$6)+2-AJ$6,0),"")</f>
        <v/>
      </c>
      <c r="AK10" s="47" t="str">
        <f>IFERROR(VLOOKUP($B10,AK$3:$BN$5,MAX($U$6:$BM$6)+2-AK$6,0),"")</f>
        <v/>
      </c>
      <c r="AL10" s="47" t="str">
        <f>IFERROR(VLOOKUP($B10,AL$3:$BN$5,MAX($U$6:$BM$6)+2-AL$6,0),"")</f>
        <v/>
      </c>
      <c r="AM10" s="47" t="str">
        <f>IFERROR(VLOOKUP($B10,AM$3:$BN$5,MAX($U$6:$BM$6)+2-AM$6,0),"")</f>
        <v/>
      </c>
      <c r="AN10" s="47" t="str">
        <f>IFERROR(VLOOKUP($B10,AN$3:$BN$5,MAX($U$6:$BM$6)+2-AN$6,0),"")</f>
        <v/>
      </c>
      <c r="AO10" s="47" t="str">
        <f>IFERROR(VLOOKUP($B10,AO$3:$BN$5,MAX($U$6:$BM$6)+2-AO$6,0),"")</f>
        <v/>
      </c>
      <c r="AP10" s="47" t="str">
        <f>IFERROR(VLOOKUP($B10,AP$3:$BN$5,MAX($U$6:$BM$6)+2-AP$6,0),"")</f>
        <v/>
      </c>
      <c r="AQ10" s="47" t="str">
        <f>IFERROR(VLOOKUP($B10,AQ$3:$BN$5,MAX($U$6:$BM$6)+2-AQ$6,0),"")</f>
        <v/>
      </c>
      <c r="AR10" s="47" t="str">
        <f>IFERROR(VLOOKUP($B10,AR$3:$BN$5,MAX($U$6:$BM$6)+2-AR$6,0),"")</f>
        <v/>
      </c>
      <c r="AS10" s="47" t="str">
        <f>IFERROR(VLOOKUP($B10,AS$3:$BN$5,MAX($U$6:$BM$6)+2-AS$6,0),"")</f>
        <v/>
      </c>
      <c r="AT10" s="47" t="str">
        <f>IFERROR(VLOOKUP($B10,AT$3:$BN$5,MAX($U$6:$BM$6)+2-AT$6,0),"")</f>
        <v/>
      </c>
      <c r="AU10" s="47" t="str">
        <f>IFERROR(VLOOKUP($B10,AU$3:$BN$5,MAX($U$6:$BM$6)+2-AU$6,0),"")</f>
        <v/>
      </c>
      <c r="AV10" s="47" t="str">
        <f>IFERROR(VLOOKUP($B10,AV$3:$BN$5,MAX($U$6:$BM$6)+2-AV$6,0),"")</f>
        <v/>
      </c>
      <c r="AW10" s="47" t="str">
        <f>IFERROR(VLOOKUP($B10,AW$3:$BN$5,MAX($U$6:$BM$6)+2-AW$6,0),"")</f>
        <v/>
      </c>
      <c r="AX10" s="47" t="str">
        <f>IFERROR(VLOOKUP($B10,AX$3:$BN$5,MAX($U$6:$BM$6)+2-AX$6,0),"")</f>
        <v/>
      </c>
      <c r="AY10" s="47" t="str">
        <f>IFERROR(VLOOKUP($B10,AY$3:$BN$5,MAX($U$6:$BM$6)+2-AY$6,0),"")</f>
        <v/>
      </c>
      <c r="AZ10" s="47" t="str">
        <f>IFERROR(VLOOKUP($B10,AZ$3:$BN$5,MAX($U$6:$BM$6)+2-AZ$6,0),"")</f>
        <v/>
      </c>
      <c r="BA10" s="47" t="str">
        <f>IFERROR(VLOOKUP($B10,BA$3:$BN$5,MAX($U$6:$BM$6)+2-BA$6,0),"")</f>
        <v/>
      </c>
      <c r="BB10" s="47" t="str">
        <f>IFERROR(VLOOKUP($B10,BB$3:$BN$5,MAX($U$6:$BM$6)+2-BB$6,0),"")</f>
        <v/>
      </c>
      <c r="BC10" s="47" t="str">
        <f>IFERROR(VLOOKUP($B10,BC$3:$BN$5,MAX($U$6:$BM$6)+2-BC$6,0),"")</f>
        <v/>
      </c>
      <c r="BD10" s="47" t="str">
        <f>IFERROR(VLOOKUP($B10,BD$3:$BN$5,MAX($U$6:$BM$6)+2-BD$6,0),"")</f>
        <v/>
      </c>
      <c r="BE10" s="47" t="str">
        <f>IFERROR(VLOOKUP($B10,BE$3:$BN$5,MAX($U$6:$BM$6)+2-BE$6,0),"")</f>
        <v/>
      </c>
      <c r="BF10" s="47" t="str">
        <f>IFERROR(VLOOKUP($B10,BF$3:$BN$5,MAX($U$6:$BM$6)+2-BF$6,0),"")</f>
        <v/>
      </c>
      <c r="BG10" s="47" t="str">
        <f>IFERROR(VLOOKUP($B10,BG$3:$BN$5,MAX($U$6:$BM$6)+2-BG$6,0),"")</f>
        <v/>
      </c>
      <c r="BH10" s="47" t="str">
        <f>IFERROR(VLOOKUP($B10,BH$3:$BN$5,MAX($U$6:$BM$6)+2-BH$6,0),"")</f>
        <v/>
      </c>
      <c r="BI10" s="47" t="str">
        <f>IFERROR(VLOOKUP($B10,BI$3:$BN$5,MAX($U$6:$BM$6)+2-BI$6,0),"")</f>
        <v/>
      </c>
      <c r="BJ10" s="47" t="str">
        <f>IFERROR(VLOOKUP($B10,BJ$3:$BN$5,MAX($U$6:$BM$6)+2-BJ$6,0),"")</f>
        <v/>
      </c>
      <c r="BK10" s="47" t="str">
        <f>IFERROR(VLOOKUP($B10,BK$3:$BN$5,MAX($U$6:$BM$6)+2-BK$6,0),"")</f>
        <v/>
      </c>
      <c r="BL10" s="47" t="str">
        <f>IFERROR(VLOOKUP($B10,BL$3:$BN$5,MAX($U$6:$BM$6)+2-BL$6,0),"")</f>
        <v/>
      </c>
      <c r="BM10" s="47" t="str">
        <f>IFERROR(VLOOKUP($B10,BM$3:$BN$5,MAX($U$6:$BM$6)+2-BM$6,0),"")</f>
        <v/>
      </c>
      <c r="BN10" s="46">
        <f>IF(ISNUMBER(R10),IF(R10&lt;21,40-(R10-1)*2,1),R10)</f>
        <v>0</v>
      </c>
      <c r="BO10" s="48">
        <f>IFERROR(VLOOKUP(B10,EM:EN,2,0),"")</f>
        <v>3</v>
      </c>
      <c r="BP10" s="48">
        <v>3</v>
      </c>
      <c r="BQ10" s="49" t="str">
        <f>IFERROR(VLOOKUP(B10,EO:EP,2,0),"")</f>
        <v/>
      </c>
      <c r="BR10" s="50">
        <f>SUM(DK10+EG10)</f>
        <v>0</v>
      </c>
      <c r="BS10" s="51">
        <f>SUM(BT10:CN10)+BR10*20</f>
        <v>0</v>
      </c>
      <c r="BT10" s="52" t="str">
        <f>IFERROR(VLOOKUP($B10,BT$2:$CN$5,MAX($BT$6:$CM$6)+2-BT$6,0)*BT$7,"")</f>
        <v/>
      </c>
      <c r="BU10" s="52" t="str">
        <f>IFERROR(VLOOKUP($B10,BU$2:$CN$5,MAX($BT$6:$CM$6)+2-BU$6,0)*BU$7,"")</f>
        <v/>
      </c>
      <c r="BV10" s="52" t="str">
        <f>IFERROR(VLOOKUP($B10,BV$2:$CN$5,MAX($BT$6:$CM$6)+2-BV$6,0)*BV$7,"")</f>
        <v/>
      </c>
      <c r="BW10" s="52" t="str">
        <f>IFERROR(VLOOKUP($B10,BW$2:$CN$5,MAX($BT$6:$CM$6)+2-BW$6,0)*BW$7,"")</f>
        <v/>
      </c>
      <c r="BX10" s="52" t="str">
        <f>IFERROR(VLOOKUP($B10,BX$2:$CN$5,MAX($BT$6:$CM$6)+2-BX$6,0)*BX$7,"")</f>
        <v/>
      </c>
      <c r="BY10" s="52" t="str">
        <f>IFERROR(VLOOKUP($B10,BY$2:$CN$5,MAX($BT$6:$CM$6)+2-BY$6,0)*BY$7,"")</f>
        <v/>
      </c>
      <c r="BZ10" s="52" t="str">
        <f>IFERROR(VLOOKUP($B10,BZ$2:$CN$5,MAX($BT$6:$CM$6)+2-BZ$6,0)*BZ$7,"")</f>
        <v/>
      </c>
      <c r="CA10" s="52" t="str">
        <f>IFERROR(VLOOKUP($B10,CA$2:$CN$5,MAX($BT$6:$CM$6)+2-CA$6,0)*CA$7,"")</f>
        <v/>
      </c>
      <c r="CB10" s="52" t="str">
        <f>IFERROR(VLOOKUP($B10,CB$2:$CN$5,MAX($BT$6:$CM$6)+2-CB$6,0)*CB$7,"")</f>
        <v/>
      </c>
      <c r="CC10" s="52" t="str">
        <f>IFERROR(VLOOKUP($B10,CC$2:$CN$5,MAX($BT$6:$CM$6)+2-CC$6,0)*CC$7,"")</f>
        <v/>
      </c>
      <c r="CD10" s="52" t="str">
        <f>IFERROR(VLOOKUP($B10,CD$2:$CN$5,MAX($BT$6:$CM$6)+2-CD$6,0)*CD$7,"")</f>
        <v/>
      </c>
      <c r="CE10" s="52" t="str">
        <f>IFERROR(VLOOKUP($B10,CE$2:$CN$5,MAX($BT$6:$CM$6)+2-CE$6,0)*CE$7,"")</f>
        <v/>
      </c>
      <c r="CF10" s="52" t="str">
        <f>IFERROR(VLOOKUP($B10,CF$2:$CN$5,MAX($BT$6:$CM$6)+2-CF$6,0)*CF$7,"")</f>
        <v/>
      </c>
      <c r="CG10" s="52" t="str">
        <f>IFERROR(VLOOKUP($B10,CG$2:$CN$5,MAX($BT$6:$CM$6)+2-CG$6,0)*CG$7,"")</f>
        <v/>
      </c>
      <c r="CH10" s="52" t="str">
        <f>IFERROR(VLOOKUP($B10,CH$2:$CN$5,MAX($BT$6:$CM$6)+2-CH$6,0)*CH$7,"")</f>
        <v/>
      </c>
      <c r="CI10" s="52" t="str">
        <f>IFERROR(VLOOKUP($B10,CI$2:$CN$5,MAX($BT$6:$CM$6)+2-CI$6,0)*CI$7,"")</f>
        <v/>
      </c>
      <c r="CJ10" s="52" t="str">
        <f>IFERROR(VLOOKUP($B10,CJ$2:$CN$5,MAX($BT$6:$CM$6)+2-CJ$6,0)*CJ$7,"")</f>
        <v/>
      </c>
      <c r="CK10" s="52" t="str">
        <f>IFERROR(VLOOKUP($B10,CK$2:$CN$5,MAX($BT$6:$CM$6)+2-CK$6,0)*CK$7,"")</f>
        <v/>
      </c>
      <c r="CL10" s="52" t="str">
        <f>IFERROR(VLOOKUP($B10,CL$2:$CN$5,MAX($BT$6:$CM$6)+2-CL$6,0)*CL$7,"")</f>
        <v/>
      </c>
      <c r="CM10" s="52" t="str">
        <f>IFERROR(VLOOKUP($B10,CM$2:$CN$5,MAX($BT$6:$CM$6)+2-CM$6,0)*CM$7,"")</f>
        <v/>
      </c>
      <c r="CP10" s="53"/>
      <c r="CQ10" s="54" t="str">
        <f>IFERROR(VLOOKUP($B10,BT$49:$CN$58,MAX($CQ$6:$DJ$6)+2-CQ$6,0)*CQ$7,"")</f>
        <v/>
      </c>
      <c r="CR10" s="54" t="str">
        <f>IFERROR(VLOOKUP($B10,BU$49:$CN$58,MAX($CQ$6:$DJ$6)+2-CR$6,0)*CR$7,"")</f>
        <v/>
      </c>
      <c r="CS10" s="54" t="str">
        <f>IFERROR(VLOOKUP($B10,BV$49:$CN$58,MAX($CQ$6:$DJ$6)+2-CS$6,0)*CS$7,"")</f>
        <v/>
      </c>
      <c r="CT10" s="54" t="str">
        <f>IFERROR(VLOOKUP($B10,BW$49:$CN$58,MAX($CQ$6:$DJ$6)+2-CT$6,0)*CT$7,"")</f>
        <v/>
      </c>
      <c r="CU10" s="54" t="str">
        <f>IFERROR(VLOOKUP($B10,BX$49:$CN$58,MAX($CQ$6:$DJ$6)+2-CU$6,0)*CU$7,"")</f>
        <v/>
      </c>
      <c r="CV10" s="54" t="str">
        <f>IFERROR(VLOOKUP($B10,BY$49:$CN$58,MAX($CQ$6:$DJ$6)+2-CV$6,0)*CV$7,"")</f>
        <v/>
      </c>
      <c r="CW10" s="54" t="str">
        <f>IFERROR(VLOOKUP($B10,BZ$49:$CN$58,MAX($CQ$6:$DJ$6)+2-CW$6,0)*CW$7,"")</f>
        <v/>
      </c>
      <c r="CX10" s="54" t="str">
        <f>IFERROR(VLOOKUP($B10,CA$49:$CN$58,MAX($CQ$6:$DJ$6)+2-CX$6,0)*CX$7,"")</f>
        <v/>
      </c>
      <c r="CY10" s="54" t="str">
        <f>IFERROR(VLOOKUP($B10,CB$49:$CN$58,MAX($CQ$6:$DJ$6)+2-CY$6,0)*CY$7,"")</f>
        <v/>
      </c>
      <c r="CZ10" s="54" t="str">
        <f>IFERROR(VLOOKUP($B10,CC$49:$CN$58,MAX($CQ$6:$DJ$6)+2-CZ$6,0)*CZ$7,"")</f>
        <v/>
      </c>
      <c r="DA10" s="54" t="str">
        <f>IFERROR(VLOOKUP($B10,CD$49:$CN$58,MAX($CQ$6:$DJ$6)+2-DA$6,0)*DA$7,"")</f>
        <v/>
      </c>
      <c r="DB10" s="54" t="str">
        <f>IFERROR(VLOOKUP($B10,CE$49:$CN$58,MAX($CQ$6:$DJ$6)+2-DB$6,0)*DB$7,"")</f>
        <v/>
      </c>
      <c r="DC10" s="54" t="str">
        <f>IFERROR(VLOOKUP($B10,CF$49:$CN$58,MAX($CQ$6:$DJ$6)+2-DC$6,0)*DC$7,"")</f>
        <v/>
      </c>
      <c r="DD10" s="54" t="str">
        <f>IFERROR(VLOOKUP($B10,CG$49:$CN$58,MAX($CQ$6:$DJ$6)+2-DD$6,0)*DD$7,"")</f>
        <v/>
      </c>
      <c r="DE10" s="54" t="str">
        <f>IFERROR(VLOOKUP($B10,CH$49:$CN$58,MAX($CQ$6:$DJ$6)+2-DE$6,0)*DE$7,"")</f>
        <v/>
      </c>
      <c r="DF10" s="54" t="str">
        <f>IFERROR(VLOOKUP($B10,CI$49:$CN$58,MAX($CQ$6:$DJ$6)+2-DF$6,0)*DF$7,"")</f>
        <v/>
      </c>
      <c r="DG10" s="54" t="str">
        <f>IFERROR(VLOOKUP($B10,CJ$49:$CN$58,MAX($CQ$6:$DJ$6)+2-DG$6,0)*DG$7,"")</f>
        <v/>
      </c>
      <c r="DH10" s="54" t="str">
        <f>IFERROR(VLOOKUP($B10,CK$49:$CN$58,MAX($CQ$6:$DJ$6)+2-DH$6,0)*DH$7,"")</f>
        <v/>
      </c>
      <c r="DI10" s="54" t="str">
        <f>IFERROR(VLOOKUP($B10,CL$49:$CN$58,MAX($CQ$6:$DJ$6)+2-DI$6,0)*DI$7,"")</f>
        <v/>
      </c>
      <c r="DJ10" s="54" t="str">
        <f>IFERROR(VLOOKUP($B10,CM$49:$CN$58,MAX($CQ$6:$DJ$6)+2-DJ$6,0)*DJ$7,"")</f>
        <v/>
      </c>
      <c r="DK10" s="55">
        <f>SUM(CQ10:DJ10)</f>
        <v>0</v>
      </c>
      <c r="DM10" s="56" t="str">
        <f>IFERROR(VLOOKUP($B10,BT$60:$CN$69,MAX($BT$6:$CM$6)+2-DM$6,0)*DM$7,"")</f>
        <v/>
      </c>
      <c r="DN10" s="56" t="str">
        <f>IFERROR(VLOOKUP($B10,BU$60:$CN$69,MAX($BT$6:$CM$6)+2-DN$6,0)*DN$7,"")</f>
        <v/>
      </c>
      <c r="DO10" s="56" t="str">
        <f>IFERROR(VLOOKUP($B10,BV$60:$CN$69,MAX($BT$6:$CM$6)+2-DO$6,0)*DO$7,"")</f>
        <v/>
      </c>
      <c r="DP10" s="56" t="str">
        <f>IFERROR(VLOOKUP($B10,BW$60:$CN$69,MAX($BT$6:$CM$6)+2-DP$6,0)*DP$7,"")</f>
        <v/>
      </c>
      <c r="DQ10" s="56" t="str">
        <f>IFERROR(VLOOKUP($B10,BX$60:$CN$69,MAX($BT$6:$CM$6)+2-DQ$6,0)*DQ$7,"")</f>
        <v/>
      </c>
      <c r="DR10" s="56" t="str">
        <f>IFERROR(VLOOKUP($B10,BY$60:$CN$69,MAX($BT$6:$CM$6)+2-DR$6,0)*DR$7,"")</f>
        <v/>
      </c>
      <c r="DS10" s="56" t="str">
        <f>IFERROR(VLOOKUP($B10,BZ$60:$CN$69,MAX($BT$6:$CM$6)+2-DS$6,0)*DS$7,"")</f>
        <v/>
      </c>
      <c r="DT10" s="56" t="str">
        <f>IFERROR(VLOOKUP($B10,CA$60:$CN$69,MAX($BT$6:$CM$6)+2-DT$6,0)*DT$7,"")</f>
        <v/>
      </c>
      <c r="DU10" s="56" t="str">
        <f>IFERROR(VLOOKUP($B10,CB$60:$CN$69,MAX($BT$6:$CM$6)+2-DU$6,0)*DU$7,"")</f>
        <v/>
      </c>
      <c r="DV10" s="56" t="str">
        <f>IFERROR(VLOOKUP($B10,CC$60:$CN$69,MAX($BT$6:$CM$6)+2-DV$6,0)*DV$7,"")</f>
        <v/>
      </c>
      <c r="DW10" s="56" t="str">
        <f>IFERROR(VLOOKUP($B10,CD$60:$CN$69,MAX($BT$6:$CM$6)+2-DW$6,0)*DW$7,"")</f>
        <v/>
      </c>
      <c r="DX10" s="56" t="str">
        <f>IFERROR(VLOOKUP($B10,CE$60:$CN$69,MAX($BT$6:$CM$6)+2-DX$6,0)*DX$7,"")</f>
        <v/>
      </c>
      <c r="DY10" s="56" t="str">
        <f>IFERROR(VLOOKUP($B10,CF$60:$CN$69,MAX($BT$6:$CM$6)+2-DY$6,0)*DY$7,"")</f>
        <v/>
      </c>
      <c r="DZ10" s="56" t="str">
        <f>IFERROR(VLOOKUP($B10,CG$60:$CN$69,MAX($BT$6:$CM$6)+2-DZ$6,0)*DZ$7,"")</f>
        <v/>
      </c>
      <c r="EA10" s="56" t="str">
        <f>IFERROR(VLOOKUP($B10,CH$60:$CN$69,MAX($BT$6:$CM$6)+2-EA$6,0)*EA$7,"")</f>
        <v/>
      </c>
      <c r="EB10" s="56" t="str">
        <f>IFERROR(VLOOKUP($B10,CI$60:$CN$69,MAX($BT$6:$CM$6)+2-EB$6,0)*EB$7,"")</f>
        <v/>
      </c>
      <c r="EC10" s="56" t="str">
        <f>IFERROR(VLOOKUP($B10,CJ$60:$CN$69,MAX($BT$6:$CM$6)+2-EC$6,0)*EC$7,"")</f>
        <v/>
      </c>
      <c r="ED10" s="56" t="str">
        <f>IFERROR(VLOOKUP($B10,CK$60:$CN$69,MAX($BT$6:$CM$6)+2-ED$6,0)*ED$7,"")</f>
        <v/>
      </c>
      <c r="EE10" s="56" t="str">
        <f>IFERROR(VLOOKUP($B10,CL$60:$CN$69,MAX($BT$6:$CM$6)+2-EE$6,0)*EE$7,"")</f>
        <v/>
      </c>
      <c r="EF10" s="56" t="str">
        <f>IFERROR(VLOOKUP($B10,CM$60:$CN$69,MAX($BT$6:$CM$6)+2-EF$6,0)*EF$7,"")</f>
        <v/>
      </c>
      <c r="EG10" s="57">
        <f>SUM(DM10:EF10)</f>
        <v>0</v>
      </c>
      <c r="EI10" s="1">
        <v>38</v>
      </c>
      <c r="EJ10" s="1">
        <v>3</v>
      </c>
      <c r="EL10" s="1">
        <v>3</v>
      </c>
      <c r="EM10" s="1">
        <v>38</v>
      </c>
      <c r="EN10" s="1">
        <v>3</v>
      </c>
      <c r="EO10" s="1"/>
      <c r="EP10" s="1">
        <v>3</v>
      </c>
    </row>
    <row r="11" spans="1:146" ht="18">
      <c r="A11" s="36" t="s">
        <v>30</v>
      </c>
      <c r="B11" s="87">
        <v>36</v>
      </c>
      <c r="C11" s="87"/>
      <c r="D11" s="89" t="s">
        <v>178</v>
      </c>
      <c r="E11" s="89" t="s">
        <v>246</v>
      </c>
      <c r="F11" s="89" t="s">
        <v>248</v>
      </c>
      <c r="G11" s="42"/>
      <c r="H11" s="43">
        <f>IFERROR(VLOOKUP($B11,$B:$CM,H$5,0),"")</f>
        <v>4</v>
      </c>
      <c r="I11" s="43">
        <f>IFERROR(VLOOKUP($B11,$B:$CM,I$5,0),0)</f>
        <v>4</v>
      </c>
      <c r="J11" s="43">
        <f>IFERROR(VLOOKUP($B11,$B:$CM,J$5,0),"")</f>
        <v>0</v>
      </c>
      <c r="K11" s="43">
        <f>IFERROR(VLOOKUP($B11,$B:$CM,K$5,0),0)</f>
        <v>0</v>
      </c>
      <c r="L11" s="43">
        <f>IFERROR(VLOOKUP($B11,$B:$CM,L$5,0),"")</f>
        <v>4</v>
      </c>
      <c r="M11" s="43">
        <f>IF(IFERROR(VLOOKUP($B11,$B:$CM,M$5,0),"")="",0,IFERROR(VLOOKUP($B11,$B:$CM,M$5,0),0))</f>
        <v>4</v>
      </c>
      <c r="N11" s="43">
        <f>BS11</f>
        <v>0</v>
      </c>
      <c r="O11" s="44">
        <f>Q11+BP11</f>
        <v>8</v>
      </c>
      <c r="P11" s="45">
        <f>IFERROR(VLOOKUP(B11,EI:EJ,2,0),"")</f>
        <v>4</v>
      </c>
      <c r="Q11" s="45">
        <v>4</v>
      </c>
      <c r="R11" s="46"/>
      <c r="S11" s="46" t="str">
        <f>IFERROR(VLOOKUP(B11,EK:EL,2,0),"")</f>
        <v/>
      </c>
      <c r="T11" s="46">
        <f>SUM(U11:BM11)</f>
        <v>0</v>
      </c>
      <c r="U11" s="47" t="str">
        <f>IFERROR(VLOOKUP($B11,U$3:$BN$5,MAX($U$6:$BM$6)+2-U$6,0),"")</f>
        <v/>
      </c>
      <c r="V11" s="47" t="str">
        <f>IFERROR(VLOOKUP($B11,V$3:$BN$5,MAX($U$6:$BM$6)+2-V$6,0),"")</f>
        <v/>
      </c>
      <c r="W11" s="47" t="str">
        <f>IFERROR(VLOOKUP($B11,W$3:$BN$5,MAX($U$6:$BM$6)+2-W$6,0),"")</f>
        <v/>
      </c>
      <c r="X11" s="47" t="str">
        <f>IFERROR(VLOOKUP($B11,X$3:$BN$5,MAX($U$6:$BM$6)+2-X$6,0),"")</f>
        <v/>
      </c>
      <c r="Y11" s="47" t="str">
        <f>IFERROR(VLOOKUP($B11,Y$3:$BN$5,MAX($U$6:$BM$6)+2-Y$6,0),"")</f>
        <v/>
      </c>
      <c r="Z11" s="47" t="str">
        <f>IFERROR(VLOOKUP($B11,Z$3:$BN$5,MAX($U$6:$BM$6)+2-Z$6,0),"")</f>
        <v/>
      </c>
      <c r="AA11" s="47" t="str">
        <f>IFERROR(VLOOKUP($B11,AA$3:$BN$5,MAX($U$6:$BM$6)+2-AA$6,0),"")</f>
        <v/>
      </c>
      <c r="AB11" s="47" t="str">
        <f>IFERROR(VLOOKUP($B11,AB$3:$BN$5,MAX($U$6:$BM$6)+2-AB$6,0),"")</f>
        <v/>
      </c>
      <c r="AC11" s="47" t="str">
        <f>IFERROR(VLOOKUP($B11,AC$3:$BN$5,MAX($U$6:$BM$6)+2-AC$6,0),"")</f>
        <v/>
      </c>
      <c r="AD11" s="47" t="str">
        <f>IFERROR(VLOOKUP($B11,AD$3:$BN$5,MAX($U$6:$BM$6)+2-AD$6,0),"")</f>
        <v/>
      </c>
      <c r="AE11" s="47" t="str">
        <f>IFERROR(VLOOKUP($B11,AE$3:$BN$5,MAX($U$6:$BM$6)+2-AE$6,0),"")</f>
        <v/>
      </c>
      <c r="AF11" s="47" t="str">
        <f>IFERROR(VLOOKUP($B11,AF$3:$BN$5,MAX($U$6:$BM$6)+2-AF$6,0),"")</f>
        <v/>
      </c>
      <c r="AG11" s="47" t="str">
        <f>IFERROR(VLOOKUP($B11,AG$3:$BN$5,MAX($U$6:$BM$6)+2-AG$6,0),"")</f>
        <v/>
      </c>
      <c r="AH11" s="47" t="str">
        <f>IFERROR(VLOOKUP($B11,AH$3:$BN$5,MAX($U$6:$BM$6)+2-AH$6,0),"")</f>
        <v/>
      </c>
      <c r="AI11" s="47" t="str">
        <f>IFERROR(VLOOKUP($B11,AI$3:$BN$5,MAX($U$6:$BM$6)+2-AI$6,0),"")</f>
        <v/>
      </c>
      <c r="AJ11" s="47" t="str">
        <f>IFERROR(VLOOKUP($B11,AJ$3:$BN$5,MAX($U$6:$BM$6)+2-AJ$6,0),"")</f>
        <v/>
      </c>
      <c r="AK11" s="47" t="str">
        <f>IFERROR(VLOOKUP($B11,AK$3:$BN$5,MAX($U$6:$BM$6)+2-AK$6,0),"")</f>
        <v/>
      </c>
      <c r="AL11" s="47" t="str">
        <f>IFERROR(VLOOKUP($B11,AL$3:$BN$5,MAX($U$6:$BM$6)+2-AL$6,0),"")</f>
        <v/>
      </c>
      <c r="AM11" s="47" t="str">
        <f>IFERROR(VLOOKUP($B11,AM$3:$BN$5,MAX($U$6:$BM$6)+2-AM$6,0),"")</f>
        <v/>
      </c>
      <c r="AN11" s="47" t="str">
        <f>IFERROR(VLOOKUP($B11,AN$3:$BN$5,MAX($U$6:$BM$6)+2-AN$6,0),"")</f>
        <v/>
      </c>
      <c r="AO11" s="47" t="str">
        <f>IFERROR(VLOOKUP($B11,AO$3:$BN$5,MAX($U$6:$BM$6)+2-AO$6,0),"")</f>
        <v/>
      </c>
      <c r="AP11" s="47" t="str">
        <f>IFERROR(VLOOKUP($B11,AP$3:$BN$5,MAX($U$6:$BM$6)+2-AP$6,0),"")</f>
        <v/>
      </c>
      <c r="AQ11" s="47" t="str">
        <f>IFERROR(VLOOKUP($B11,AQ$3:$BN$5,MAX($U$6:$BM$6)+2-AQ$6,0),"")</f>
        <v/>
      </c>
      <c r="AR11" s="47" t="str">
        <f>IFERROR(VLOOKUP($B11,AR$3:$BN$5,MAX($U$6:$BM$6)+2-AR$6,0),"")</f>
        <v/>
      </c>
      <c r="AS11" s="47" t="str">
        <f>IFERROR(VLOOKUP($B11,AS$3:$BN$5,MAX($U$6:$BM$6)+2-AS$6,0),"")</f>
        <v/>
      </c>
      <c r="AT11" s="47" t="str">
        <f>IFERROR(VLOOKUP($B11,AT$3:$BN$5,MAX($U$6:$BM$6)+2-AT$6,0),"")</f>
        <v/>
      </c>
      <c r="AU11" s="47" t="str">
        <f>IFERROR(VLOOKUP($B11,AU$3:$BN$5,MAX($U$6:$BM$6)+2-AU$6,0),"")</f>
        <v/>
      </c>
      <c r="AV11" s="47" t="str">
        <f>IFERROR(VLOOKUP($B11,AV$3:$BN$5,MAX($U$6:$BM$6)+2-AV$6,0),"")</f>
        <v/>
      </c>
      <c r="AW11" s="47" t="str">
        <f>IFERROR(VLOOKUP($B11,AW$3:$BN$5,MAX($U$6:$BM$6)+2-AW$6,0),"")</f>
        <v/>
      </c>
      <c r="AX11" s="47" t="str">
        <f>IFERROR(VLOOKUP($B11,AX$3:$BN$5,MAX($U$6:$BM$6)+2-AX$6,0),"")</f>
        <v/>
      </c>
      <c r="AY11" s="47" t="str">
        <f>IFERROR(VLOOKUP($B11,AY$3:$BN$5,MAX($U$6:$BM$6)+2-AY$6,0),"")</f>
        <v/>
      </c>
      <c r="AZ11" s="47" t="str">
        <f>IFERROR(VLOOKUP($B11,AZ$3:$BN$5,MAX($U$6:$BM$6)+2-AZ$6,0),"")</f>
        <v/>
      </c>
      <c r="BA11" s="47" t="str">
        <f>IFERROR(VLOOKUP($B11,BA$3:$BN$5,MAX($U$6:$BM$6)+2-BA$6,0),"")</f>
        <v/>
      </c>
      <c r="BB11" s="47" t="str">
        <f>IFERROR(VLOOKUP($B11,BB$3:$BN$5,MAX($U$6:$BM$6)+2-BB$6,0),"")</f>
        <v/>
      </c>
      <c r="BC11" s="47" t="str">
        <f>IFERROR(VLOOKUP($B11,BC$3:$BN$5,MAX($U$6:$BM$6)+2-BC$6,0),"")</f>
        <v/>
      </c>
      <c r="BD11" s="47" t="str">
        <f>IFERROR(VLOOKUP($B11,BD$3:$BN$5,MAX($U$6:$BM$6)+2-BD$6,0),"")</f>
        <v/>
      </c>
      <c r="BE11" s="47" t="str">
        <f>IFERROR(VLOOKUP($B11,BE$3:$BN$5,MAX($U$6:$BM$6)+2-BE$6,0),"")</f>
        <v/>
      </c>
      <c r="BF11" s="47" t="str">
        <f>IFERROR(VLOOKUP($B11,BF$3:$BN$5,MAX($U$6:$BM$6)+2-BF$6,0),"")</f>
        <v/>
      </c>
      <c r="BG11" s="47" t="str">
        <f>IFERROR(VLOOKUP($B11,BG$3:$BN$5,MAX($U$6:$BM$6)+2-BG$6,0),"")</f>
        <v/>
      </c>
      <c r="BH11" s="47" t="str">
        <f>IFERROR(VLOOKUP($B11,BH$3:$BN$5,MAX($U$6:$BM$6)+2-BH$6,0),"")</f>
        <v/>
      </c>
      <c r="BI11" s="47" t="str">
        <f>IFERROR(VLOOKUP($B11,BI$3:$BN$5,MAX($U$6:$BM$6)+2-BI$6,0),"")</f>
        <v/>
      </c>
      <c r="BJ11" s="47" t="str">
        <f>IFERROR(VLOOKUP($B11,BJ$3:$BN$5,MAX($U$6:$BM$6)+2-BJ$6,0),"")</f>
        <v/>
      </c>
      <c r="BK11" s="47" t="str">
        <f>IFERROR(VLOOKUP($B11,BK$3:$BN$5,MAX($U$6:$BM$6)+2-BK$6,0),"")</f>
        <v/>
      </c>
      <c r="BL11" s="47" t="str">
        <f>IFERROR(VLOOKUP($B11,BL$3:$BN$5,MAX($U$6:$BM$6)+2-BL$6,0),"")</f>
        <v/>
      </c>
      <c r="BM11" s="47" t="str">
        <f>IFERROR(VLOOKUP($B11,BM$3:$BN$5,MAX($U$6:$BM$6)+2-BM$6,0),"")</f>
        <v/>
      </c>
      <c r="BN11" s="46">
        <f>IF(ISNUMBER(R11),IF(R11&lt;21,40-(R11-1)*2,1),R11)</f>
        <v>0</v>
      </c>
      <c r="BO11" s="48">
        <f>IFERROR(VLOOKUP(B11,EM:EN,2,0),"")</f>
        <v>4</v>
      </c>
      <c r="BP11" s="48">
        <v>4</v>
      </c>
      <c r="BQ11" s="49" t="str">
        <f>IFERROR(VLOOKUP(B11,EO:EP,2,0),"")</f>
        <v/>
      </c>
      <c r="BR11" s="50">
        <f>SUM(DK11+EG11)</f>
        <v>0</v>
      </c>
      <c r="BS11" s="51">
        <f>SUM(BT11:CN11)+BR11*20</f>
        <v>0</v>
      </c>
      <c r="BT11" s="52" t="str">
        <f>IFERROR(VLOOKUP($B11,BT$2:$CN$5,MAX($BT$6:$CM$6)+2-BT$6,0)*BT$7,"")</f>
        <v/>
      </c>
      <c r="BU11" s="52" t="str">
        <f>IFERROR(VLOOKUP($B11,BU$2:$CN$5,MAX($BT$6:$CM$6)+2-BU$6,0)*BU$7,"")</f>
        <v/>
      </c>
      <c r="BV11" s="52" t="str">
        <f>IFERROR(VLOOKUP($B11,BV$2:$CN$5,MAX($BT$6:$CM$6)+2-BV$6,0)*BV$7,"")</f>
        <v/>
      </c>
      <c r="BW11" s="52" t="str">
        <f>IFERROR(VLOOKUP($B11,BW$2:$CN$5,MAX($BT$6:$CM$6)+2-BW$6,0)*BW$7,"")</f>
        <v/>
      </c>
      <c r="BX11" s="52" t="str">
        <f>IFERROR(VLOOKUP($B11,BX$2:$CN$5,MAX($BT$6:$CM$6)+2-BX$6,0)*BX$7,"")</f>
        <v/>
      </c>
      <c r="BY11" s="52" t="str">
        <f>IFERROR(VLOOKUP($B11,BY$2:$CN$5,MAX($BT$6:$CM$6)+2-BY$6,0)*BY$7,"")</f>
        <v/>
      </c>
      <c r="BZ11" s="52" t="str">
        <f>IFERROR(VLOOKUP($B11,BZ$2:$CN$5,MAX($BT$6:$CM$6)+2-BZ$6,0)*BZ$7,"")</f>
        <v/>
      </c>
      <c r="CA11" s="52" t="str">
        <f>IFERROR(VLOOKUP($B11,CA$2:$CN$5,MAX($BT$6:$CM$6)+2-CA$6,0)*CA$7,"")</f>
        <v/>
      </c>
      <c r="CB11" s="52" t="str">
        <f>IFERROR(VLOOKUP($B11,CB$2:$CN$5,MAX($BT$6:$CM$6)+2-CB$6,0)*CB$7,"")</f>
        <v/>
      </c>
      <c r="CC11" s="52" t="str">
        <f>IFERROR(VLOOKUP($B11,CC$2:$CN$5,MAX($BT$6:$CM$6)+2-CC$6,0)*CC$7,"")</f>
        <v/>
      </c>
      <c r="CD11" s="52" t="str">
        <f>IFERROR(VLOOKUP($B11,CD$2:$CN$5,MAX($BT$6:$CM$6)+2-CD$6,0)*CD$7,"")</f>
        <v/>
      </c>
      <c r="CE11" s="52" t="str">
        <f>IFERROR(VLOOKUP($B11,CE$2:$CN$5,MAX($BT$6:$CM$6)+2-CE$6,0)*CE$7,"")</f>
        <v/>
      </c>
      <c r="CF11" s="52" t="str">
        <f>IFERROR(VLOOKUP($B11,CF$2:$CN$5,MAX($BT$6:$CM$6)+2-CF$6,0)*CF$7,"")</f>
        <v/>
      </c>
      <c r="CG11" s="52" t="str">
        <f>IFERROR(VLOOKUP($B11,CG$2:$CN$5,MAX($BT$6:$CM$6)+2-CG$6,0)*CG$7,"")</f>
        <v/>
      </c>
      <c r="CH11" s="52" t="str">
        <f>IFERROR(VLOOKUP($B11,CH$2:$CN$5,MAX($BT$6:$CM$6)+2-CH$6,0)*CH$7,"")</f>
        <v/>
      </c>
      <c r="CI11" s="52" t="str">
        <f>IFERROR(VLOOKUP($B11,CI$2:$CN$5,MAX($BT$6:$CM$6)+2-CI$6,0)*CI$7,"")</f>
        <v/>
      </c>
      <c r="CJ11" s="52" t="str">
        <f>IFERROR(VLOOKUP($B11,CJ$2:$CN$5,MAX($BT$6:$CM$6)+2-CJ$6,0)*CJ$7,"")</f>
        <v/>
      </c>
      <c r="CK11" s="52" t="str">
        <f>IFERROR(VLOOKUP($B11,CK$2:$CN$5,MAX($BT$6:$CM$6)+2-CK$6,0)*CK$7,"")</f>
        <v/>
      </c>
      <c r="CL11" s="52" t="str">
        <f>IFERROR(VLOOKUP($B11,CL$2:$CN$5,MAX($BT$6:$CM$6)+2-CL$6,0)*CL$7,"")</f>
        <v/>
      </c>
      <c r="CM11" s="52" t="str">
        <f>IFERROR(VLOOKUP($B11,CM$2:$CN$5,MAX($BT$6:$CM$6)+2-CM$6,0)*CM$7,"")</f>
        <v/>
      </c>
      <c r="CP11" s="53"/>
      <c r="CQ11" s="54" t="str">
        <f>IFERROR(VLOOKUP($B11,BT$49:$CN$58,MAX($CQ$6:$DJ$6)+2-CQ$6,0)*CQ$7,"")</f>
        <v/>
      </c>
      <c r="CR11" s="54" t="str">
        <f>IFERROR(VLOOKUP($B11,BU$49:$CN$58,MAX($CQ$6:$DJ$6)+2-CR$6,0)*CR$7,"")</f>
        <v/>
      </c>
      <c r="CS11" s="54" t="str">
        <f>IFERROR(VLOOKUP($B11,BV$49:$CN$58,MAX($CQ$6:$DJ$6)+2-CS$6,0)*CS$7,"")</f>
        <v/>
      </c>
      <c r="CT11" s="54" t="str">
        <f>IFERROR(VLOOKUP($B11,BW$49:$CN$58,MAX($CQ$6:$DJ$6)+2-CT$6,0)*CT$7,"")</f>
        <v/>
      </c>
      <c r="CU11" s="54" t="str">
        <f>IFERROR(VLOOKUP($B11,BX$49:$CN$58,MAX($CQ$6:$DJ$6)+2-CU$6,0)*CU$7,"")</f>
        <v/>
      </c>
      <c r="CV11" s="54" t="str">
        <f>IFERROR(VLOOKUP($B11,BY$49:$CN$58,MAX($CQ$6:$DJ$6)+2-CV$6,0)*CV$7,"")</f>
        <v/>
      </c>
      <c r="CW11" s="54" t="str">
        <f>IFERROR(VLOOKUP($B11,BZ$49:$CN$58,MAX($CQ$6:$DJ$6)+2-CW$6,0)*CW$7,"")</f>
        <v/>
      </c>
      <c r="CX11" s="54" t="str">
        <f>IFERROR(VLOOKUP($B11,CA$49:$CN$58,MAX($CQ$6:$DJ$6)+2-CX$6,0)*CX$7,"")</f>
        <v/>
      </c>
      <c r="CY11" s="54" t="str">
        <f>IFERROR(VLOOKUP($B11,CB$49:$CN$58,MAX($CQ$6:$DJ$6)+2-CY$6,0)*CY$7,"")</f>
        <v/>
      </c>
      <c r="CZ11" s="54" t="str">
        <f>IFERROR(VLOOKUP($B11,CC$49:$CN$58,MAX($CQ$6:$DJ$6)+2-CZ$6,0)*CZ$7,"")</f>
        <v/>
      </c>
      <c r="DA11" s="54" t="str">
        <f>IFERROR(VLOOKUP($B11,CD$49:$CN$58,MAX($CQ$6:$DJ$6)+2-DA$6,0)*DA$7,"")</f>
        <v/>
      </c>
      <c r="DB11" s="54" t="str">
        <f>IFERROR(VLOOKUP($B11,CE$49:$CN$58,MAX($CQ$6:$DJ$6)+2-DB$6,0)*DB$7,"")</f>
        <v/>
      </c>
      <c r="DC11" s="54" t="str">
        <f>IFERROR(VLOOKUP($B11,CF$49:$CN$58,MAX($CQ$6:$DJ$6)+2-DC$6,0)*DC$7,"")</f>
        <v/>
      </c>
      <c r="DD11" s="54" t="str">
        <f>IFERROR(VLOOKUP($B11,CG$49:$CN$58,MAX($CQ$6:$DJ$6)+2-DD$6,0)*DD$7,"")</f>
        <v/>
      </c>
      <c r="DE11" s="54" t="str">
        <f>IFERROR(VLOOKUP($B11,CH$49:$CN$58,MAX($CQ$6:$DJ$6)+2-DE$6,0)*DE$7,"")</f>
        <v/>
      </c>
      <c r="DF11" s="54" t="str">
        <f>IFERROR(VLOOKUP($B11,CI$49:$CN$58,MAX($CQ$6:$DJ$6)+2-DF$6,0)*DF$7,"")</f>
        <v/>
      </c>
      <c r="DG11" s="54" t="str">
        <f>IFERROR(VLOOKUP($B11,CJ$49:$CN$58,MAX($CQ$6:$DJ$6)+2-DG$6,0)*DG$7,"")</f>
        <v/>
      </c>
      <c r="DH11" s="54" t="str">
        <f>IFERROR(VLOOKUP($B11,CK$49:$CN$58,MAX($CQ$6:$DJ$6)+2-DH$6,0)*DH$7,"")</f>
        <v/>
      </c>
      <c r="DI11" s="54" t="str">
        <f>IFERROR(VLOOKUP($B11,CL$49:$CN$58,MAX($CQ$6:$DJ$6)+2-DI$6,0)*DI$7,"")</f>
        <v/>
      </c>
      <c r="DJ11" s="54" t="str">
        <f>IFERROR(VLOOKUP($B11,CM$49:$CN$58,MAX($CQ$6:$DJ$6)+2-DJ$6,0)*DJ$7,"")</f>
        <v/>
      </c>
      <c r="DK11" s="55">
        <f>SUM(CQ11:DJ11)</f>
        <v>0</v>
      </c>
      <c r="DM11" s="56" t="str">
        <f>IFERROR(VLOOKUP($B11,BT$60:$CN$69,MAX($BT$6:$CM$6)+2-DM$6,0)*DM$7,"")</f>
        <v/>
      </c>
      <c r="DN11" s="56" t="str">
        <f>IFERROR(VLOOKUP($B11,BU$60:$CN$69,MAX($BT$6:$CM$6)+2-DN$6,0)*DN$7,"")</f>
        <v/>
      </c>
      <c r="DO11" s="56" t="str">
        <f>IFERROR(VLOOKUP($B11,BV$60:$CN$69,MAX($BT$6:$CM$6)+2-DO$6,0)*DO$7,"")</f>
        <v/>
      </c>
      <c r="DP11" s="56" t="str">
        <f>IFERROR(VLOOKUP($B11,BW$60:$CN$69,MAX($BT$6:$CM$6)+2-DP$6,0)*DP$7,"")</f>
        <v/>
      </c>
      <c r="DQ11" s="56" t="str">
        <f>IFERROR(VLOOKUP($B11,BX$60:$CN$69,MAX($BT$6:$CM$6)+2-DQ$6,0)*DQ$7,"")</f>
        <v/>
      </c>
      <c r="DR11" s="56" t="str">
        <f>IFERROR(VLOOKUP($B11,BY$60:$CN$69,MAX($BT$6:$CM$6)+2-DR$6,0)*DR$7,"")</f>
        <v/>
      </c>
      <c r="DS11" s="56" t="str">
        <f>IFERROR(VLOOKUP($B11,BZ$60:$CN$69,MAX($BT$6:$CM$6)+2-DS$6,0)*DS$7,"")</f>
        <v/>
      </c>
      <c r="DT11" s="56" t="str">
        <f>IFERROR(VLOOKUP($B11,CA$60:$CN$69,MAX($BT$6:$CM$6)+2-DT$6,0)*DT$7,"")</f>
        <v/>
      </c>
      <c r="DU11" s="56" t="str">
        <f>IFERROR(VLOOKUP($B11,CB$60:$CN$69,MAX($BT$6:$CM$6)+2-DU$6,0)*DU$7,"")</f>
        <v/>
      </c>
      <c r="DV11" s="56" t="str">
        <f>IFERROR(VLOOKUP($B11,CC$60:$CN$69,MAX($BT$6:$CM$6)+2-DV$6,0)*DV$7,"")</f>
        <v/>
      </c>
      <c r="DW11" s="56" t="str">
        <f>IFERROR(VLOOKUP($B11,CD$60:$CN$69,MAX($BT$6:$CM$6)+2-DW$6,0)*DW$7,"")</f>
        <v/>
      </c>
      <c r="DX11" s="56" t="str">
        <f>IFERROR(VLOOKUP($B11,CE$60:$CN$69,MAX($BT$6:$CM$6)+2-DX$6,0)*DX$7,"")</f>
        <v/>
      </c>
      <c r="DY11" s="56" t="str">
        <f>IFERROR(VLOOKUP($B11,CF$60:$CN$69,MAX($BT$6:$CM$6)+2-DY$6,0)*DY$7,"")</f>
        <v/>
      </c>
      <c r="DZ11" s="56" t="str">
        <f>IFERROR(VLOOKUP($B11,CG$60:$CN$69,MAX($BT$6:$CM$6)+2-DZ$6,0)*DZ$7,"")</f>
        <v/>
      </c>
      <c r="EA11" s="56" t="str">
        <f>IFERROR(VLOOKUP($B11,CH$60:$CN$69,MAX($BT$6:$CM$6)+2-EA$6,0)*EA$7,"")</f>
        <v/>
      </c>
      <c r="EB11" s="56" t="str">
        <f>IFERROR(VLOOKUP($B11,CI$60:$CN$69,MAX($BT$6:$CM$6)+2-EB$6,0)*EB$7,"")</f>
        <v/>
      </c>
      <c r="EC11" s="56" t="str">
        <f>IFERROR(VLOOKUP($B11,CJ$60:$CN$69,MAX($BT$6:$CM$6)+2-EC$6,0)*EC$7,"")</f>
        <v/>
      </c>
      <c r="ED11" s="56" t="str">
        <f>IFERROR(VLOOKUP($B11,CK$60:$CN$69,MAX($BT$6:$CM$6)+2-ED$6,0)*ED$7,"")</f>
        <v/>
      </c>
      <c r="EE11" s="56" t="str">
        <f>IFERROR(VLOOKUP($B11,CL$60:$CN$69,MAX($BT$6:$CM$6)+2-EE$6,0)*EE$7,"")</f>
        <v/>
      </c>
      <c r="EF11" s="56" t="str">
        <f>IFERROR(VLOOKUP($B11,CM$60:$CN$69,MAX($BT$6:$CM$6)+2-EF$6,0)*EF$7,"")</f>
        <v/>
      </c>
      <c r="EG11" s="57">
        <f>SUM(DM11:EF11)</f>
        <v>0</v>
      </c>
      <c r="EI11" s="1">
        <v>36</v>
      </c>
      <c r="EJ11" s="1">
        <v>4</v>
      </c>
      <c r="EL11" s="1">
        <v>4</v>
      </c>
      <c r="EM11" s="1">
        <v>36</v>
      </c>
      <c r="EN11" s="1">
        <v>4</v>
      </c>
      <c r="EO11" s="1"/>
      <c r="EP11" s="1">
        <v>4</v>
      </c>
    </row>
    <row r="12" spans="1:146" ht="18">
      <c r="A12" s="36" t="s">
        <v>31</v>
      </c>
      <c r="B12" s="87">
        <v>11</v>
      </c>
      <c r="C12" s="87"/>
      <c r="D12" s="99" t="s">
        <v>150</v>
      </c>
      <c r="E12" s="99" t="s">
        <v>246</v>
      </c>
      <c r="F12" s="99" t="s">
        <v>155</v>
      </c>
      <c r="G12" s="42"/>
      <c r="H12" s="43">
        <f>IFERROR(VLOOKUP($B12,$B:$CM,H$5,0),"")</f>
        <v>5</v>
      </c>
      <c r="I12" s="43">
        <f>IFERROR(VLOOKUP($B12,$B:$CM,I$5,0),0)</f>
        <v>5</v>
      </c>
      <c r="J12" s="43">
        <f>IFERROR(VLOOKUP($B12,$B:$CM,J$5,0),"")</f>
        <v>0</v>
      </c>
      <c r="K12" s="43">
        <f>IFERROR(VLOOKUP($B12,$B:$CM,K$5,0),0)</f>
        <v>0</v>
      </c>
      <c r="L12" s="43">
        <f>IFERROR(VLOOKUP($B12,$B:$CM,L$5,0),"")</f>
        <v>5</v>
      </c>
      <c r="M12" s="43">
        <f>IF(IFERROR(VLOOKUP($B12,$B:$CM,M$5,0),"")="",0,IFERROR(VLOOKUP($B12,$B:$CM,M$5,0),0))</f>
        <v>5</v>
      </c>
      <c r="N12" s="43">
        <f>BS12</f>
        <v>0</v>
      </c>
      <c r="O12" s="44">
        <f>Q12+BP12</f>
        <v>10</v>
      </c>
      <c r="P12" s="45">
        <f>IFERROR(VLOOKUP(B12,EI:EJ,2,0),"")</f>
        <v>5</v>
      </c>
      <c r="Q12" s="45">
        <v>5</v>
      </c>
      <c r="R12" s="46"/>
      <c r="S12" s="46" t="str">
        <f>IFERROR(VLOOKUP(B12,EK:EL,2,0),"")</f>
        <v/>
      </c>
      <c r="T12" s="46">
        <f>SUM(U12:BM12)</f>
        <v>0</v>
      </c>
      <c r="U12" s="47" t="str">
        <f>IFERROR(VLOOKUP($B12,U$3:$BN$5,MAX($U$6:$BM$6)+2-U$6,0),"")</f>
        <v/>
      </c>
      <c r="V12" s="47" t="str">
        <f>IFERROR(VLOOKUP($B12,V$3:$BN$5,MAX($U$6:$BM$6)+2-V$6,0),"")</f>
        <v/>
      </c>
      <c r="W12" s="47" t="str">
        <f>IFERROR(VLOOKUP($B12,W$3:$BN$5,MAX($U$6:$BM$6)+2-W$6,0),"")</f>
        <v/>
      </c>
      <c r="X12" s="47" t="str">
        <f>IFERROR(VLOOKUP($B12,X$3:$BN$5,MAX($U$6:$BM$6)+2-X$6,0),"")</f>
        <v/>
      </c>
      <c r="Y12" s="47" t="str">
        <f>IFERROR(VLOOKUP($B12,Y$3:$BN$5,MAX($U$6:$BM$6)+2-Y$6,0),"")</f>
        <v/>
      </c>
      <c r="Z12" s="47" t="str">
        <f>IFERROR(VLOOKUP($B12,Z$3:$BN$5,MAX($U$6:$BM$6)+2-Z$6,0),"")</f>
        <v/>
      </c>
      <c r="AA12" s="47" t="str">
        <f>IFERROR(VLOOKUP($B12,AA$3:$BN$5,MAX($U$6:$BM$6)+2-AA$6,0),"")</f>
        <v/>
      </c>
      <c r="AB12" s="47" t="str">
        <f>IFERROR(VLOOKUP($B12,AB$3:$BN$5,MAX($U$6:$BM$6)+2-AB$6,0),"")</f>
        <v/>
      </c>
      <c r="AC12" s="47" t="str">
        <f>IFERROR(VLOOKUP($B12,AC$3:$BN$5,MAX($U$6:$BM$6)+2-AC$6,0),"")</f>
        <v/>
      </c>
      <c r="AD12" s="47" t="str">
        <f>IFERROR(VLOOKUP($B12,AD$3:$BN$5,MAX($U$6:$BM$6)+2-AD$6,0),"")</f>
        <v/>
      </c>
      <c r="AE12" s="47" t="str">
        <f>IFERROR(VLOOKUP($B12,AE$3:$BN$5,MAX($U$6:$BM$6)+2-AE$6,0),"")</f>
        <v/>
      </c>
      <c r="AF12" s="47" t="str">
        <f>IFERROR(VLOOKUP($B12,AF$3:$BN$5,MAX($U$6:$BM$6)+2-AF$6,0),"")</f>
        <v/>
      </c>
      <c r="AG12" s="47" t="str">
        <f>IFERROR(VLOOKUP($B12,AG$3:$BN$5,MAX($U$6:$BM$6)+2-AG$6,0),"")</f>
        <v/>
      </c>
      <c r="AH12" s="47" t="str">
        <f>IFERROR(VLOOKUP($B12,AH$3:$BN$5,MAX($U$6:$BM$6)+2-AH$6,0),"")</f>
        <v/>
      </c>
      <c r="AI12" s="47" t="str">
        <f>IFERROR(VLOOKUP($B12,AI$3:$BN$5,MAX($U$6:$BM$6)+2-AI$6,0),"")</f>
        <v/>
      </c>
      <c r="AJ12" s="47" t="str">
        <f>IFERROR(VLOOKUP($B12,AJ$3:$BN$5,MAX($U$6:$BM$6)+2-AJ$6,0),"")</f>
        <v/>
      </c>
      <c r="AK12" s="47" t="str">
        <f>IFERROR(VLOOKUP($B12,AK$3:$BN$5,MAX($U$6:$BM$6)+2-AK$6,0),"")</f>
        <v/>
      </c>
      <c r="AL12" s="47" t="str">
        <f>IFERROR(VLOOKUP($B12,AL$3:$BN$5,MAX($U$6:$BM$6)+2-AL$6,0),"")</f>
        <v/>
      </c>
      <c r="AM12" s="47" t="str">
        <f>IFERROR(VLOOKUP($B12,AM$3:$BN$5,MAX($U$6:$BM$6)+2-AM$6,0),"")</f>
        <v/>
      </c>
      <c r="AN12" s="47" t="str">
        <f>IFERROR(VLOOKUP($B12,AN$3:$BN$5,MAX($U$6:$BM$6)+2-AN$6,0),"")</f>
        <v/>
      </c>
      <c r="AO12" s="47" t="str">
        <f>IFERROR(VLOOKUP($B12,AO$3:$BN$5,MAX($U$6:$BM$6)+2-AO$6,0),"")</f>
        <v/>
      </c>
      <c r="AP12" s="47" t="str">
        <f>IFERROR(VLOOKUP($B12,AP$3:$BN$5,MAX($U$6:$BM$6)+2-AP$6,0),"")</f>
        <v/>
      </c>
      <c r="AQ12" s="47" t="str">
        <f>IFERROR(VLOOKUP($B12,AQ$3:$BN$5,MAX($U$6:$BM$6)+2-AQ$6,0),"")</f>
        <v/>
      </c>
      <c r="AR12" s="47" t="str">
        <f>IFERROR(VLOOKUP($B12,AR$3:$BN$5,MAX($U$6:$BM$6)+2-AR$6,0),"")</f>
        <v/>
      </c>
      <c r="AS12" s="47" t="str">
        <f>IFERROR(VLOOKUP($B12,AS$3:$BN$5,MAX($U$6:$BM$6)+2-AS$6,0),"")</f>
        <v/>
      </c>
      <c r="AT12" s="47" t="str">
        <f>IFERROR(VLOOKUP($B12,AT$3:$BN$5,MAX($U$6:$BM$6)+2-AT$6,0),"")</f>
        <v/>
      </c>
      <c r="AU12" s="47" t="str">
        <f>IFERROR(VLOOKUP($B12,AU$3:$BN$5,MAX($U$6:$BM$6)+2-AU$6,0),"")</f>
        <v/>
      </c>
      <c r="AV12" s="47" t="str">
        <f>IFERROR(VLOOKUP($B12,AV$3:$BN$5,MAX($U$6:$BM$6)+2-AV$6,0),"")</f>
        <v/>
      </c>
      <c r="AW12" s="47" t="str">
        <f>IFERROR(VLOOKUP($B12,AW$3:$BN$5,MAX($U$6:$BM$6)+2-AW$6,0),"")</f>
        <v/>
      </c>
      <c r="AX12" s="47" t="str">
        <f>IFERROR(VLOOKUP($B12,AX$3:$BN$5,MAX($U$6:$BM$6)+2-AX$6,0),"")</f>
        <v/>
      </c>
      <c r="AY12" s="47" t="str">
        <f>IFERROR(VLOOKUP($B12,AY$3:$BN$5,MAX($U$6:$BM$6)+2-AY$6,0),"")</f>
        <v/>
      </c>
      <c r="AZ12" s="47" t="str">
        <f>IFERROR(VLOOKUP($B12,AZ$3:$BN$5,MAX($U$6:$BM$6)+2-AZ$6,0),"")</f>
        <v/>
      </c>
      <c r="BA12" s="47" t="str">
        <f>IFERROR(VLOOKUP($B12,BA$3:$BN$5,MAX($U$6:$BM$6)+2-BA$6,0),"")</f>
        <v/>
      </c>
      <c r="BB12" s="47" t="str">
        <f>IFERROR(VLOOKUP($B12,BB$3:$BN$5,MAX($U$6:$BM$6)+2-BB$6,0),"")</f>
        <v/>
      </c>
      <c r="BC12" s="47" t="str">
        <f>IFERROR(VLOOKUP($B12,BC$3:$BN$5,MAX($U$6:$BM$6)+2-BC$6,0),"")</f>
        <v/>
      </c>
      <c r="BD12" s="47" t="str">
        <f>IFERROR(VLOOKUP($B12,BD$3:$BN$5,MAX($U$6:$BM$6)+2-BD$6,0),"")</f>
        <v/>
      </c>
      <c r="BE12" s="47" t="str">
        <f>IFERROR(VLOOKUP($B12,BE$3:$BN$5,MAX($U$6:$BM$6)+2-BE$6,0),"")</f>
        <v/>
      </c>
      <c r="BF12" s="47" t="str">
        <f>IFERROR(VLOOKUP($B12,BF$3:$BN$5,MAX($U$6:$BM$6)+2-BF$6,0),"")</f>
        <v/>
      </c>
      <c r="BG12" s="47" t="str">
        <f>IFERROR(VLOOKUP($B12,BG$3:$BN$5,MAX($U$6:$BM$6)+2-BG$6,0),"")</f>
        <v/>
      </c>
      <c r="BH12" s="47" t="str">
        <f>IFERROR(VLOOKUP($B12,BH$3:$BN$5,MAX($U$6:$BM$6)+2-BH$6,0),"")</f>
        <v/>
      </c>
      <c r="BI12" s="47" t="str">
        <f>IFERROR(VLOOKUP($B12,BI$3:$BN$5,MAX($U$6:$BM$6)+2-BI$6,0),"")</f>
        <v/>
      </c>
      <c r="BJ12" s="47" t="str">
        <f>IFERROR(VLOOKUP($B12,BJ$3:$BN$5,MAX($U$6:$BM$6)+2-BJ$6,0),"")</f>
        <v/>
      </c>
      <c r="BK12" s="47" t="str">
        <f>IFERROR(VLOOKUP($B12,BK$3:$BN$5,MAX($U$6:$BM$6)+2-BK$6,0),"")</f>
        <v/>
      </c>
      <c r="BL12" s="47" t="str">
        <f>IFERROR(VLOOKUP($B12,BL$3:$BN$5,MAX($U$6:$BM$6)+2-BL$6,0),"")</f>
        <v/>
      </c>
      <c r="BM12" s="47" t="str">
        <f>IFERROR(VLOOKUP($B12,BM$3:$BN$5,MAX($U$6:$BM$6)+2-BM$6,0),"")</f>
        <v/>
      </c>
      <c r="BN12" s="46">
        <f>IF(ISNUMBER(R12),IF(R12&lt;21,40-(R12-1)*2,1),R12)</f>
        <v>0</v>
      </c>
      <c r="BO12" s="48">
        <f>IFERROR(VLOOKUP(B12,EM:EN,2,0),"")</f>
        <v>5</v>
      </c>
      <c r="BP12" s="48">
        <v>5</v>
      </c>
      <c r="BQ12" s="49" t="str">
        <f>IFERROR(VLOOKUP(B12,EO:EP,2,0),"")</f>
        <v/>
      </c>
      <c r="BR12" s="50">
        <f>SUM(DK12+EG12)</f>
        <v>0</v>
      </c>
      <c r="BS12" s="51">
        <f>SUM(BT12:CN12)+BR12*20</f>
        <v>0</v>
      </c>
      <c r="BT12" s="52" t="str">
        <f>IFERROR(VLOOKUP($B12,BT$2:$CN$5,MAX($BT$6:$CM$6)+2-BT$6,0)*BT$7,"")</f>
        <v/>
      </c>
      <c r="BU12" s="52" t="str">
        <f>IFERROR(VLOOKUP($B12,BU$2:$CN$5,MAX($BT$6:$CM$6)+2-BU$6,0)*BU$7,"")</f>
        <v/>
      </c>
      <c r="BV12" s="52" t="str">
        <f>IFERROR(VLOOKUP($B12,BV$2:$CN$5,MAX($BT$6:$CM$6)+2-BV$6,0)*BV$7,"")</f>
        <v/>
      </c>
      <c r="BW12" s="52" t="str">
        <f>IFERROR(VLOOKUP($B12,BW$2:$CN$5,MAX($BT$6:$CM$6)+2-BW$6,0)*BW$7,"")</f>
        <v/>
      </c>
      <c r="BX12" s="52" t="str">
        <f>IFERROR(VLOOKUP($B12,BX$2:$CN$5,MAX($BT$6:$CM$6)+2-BX$6,0)*BX$7,"")</f>
        <v/>
      </c>
      <c r="BY12" s="52" t="str">
        <f>IFERROR(VLOOKUP($B12,BY$2:$CN$5,MAX($BT$6:$CM$6)+2-BY$6,0)*BY$7,"")</f>
        <v/>
      </c>
      <c r="BZ12" s="52" t="str">
        <f>IFERROR(VLOOKUP($B12,BZ$2:$CN$5,MAX($BT$6:$CM$6)+2-BZ$6,0)*BZ$7,"")</f>
        <v/>
      </c>
      <c r="CA12" s="52" t="str">
        <f>IFERROR(VLOOKUP($B12,CA$2:$CN$5,MAX($BT$6:$CM$6)+2-CA$6,0)*CA$7,"")</f>
        <v/>
      </c>
      <c r="CB12" s="52" t="str">
        <f>IFERROR(VLOOKUP($B12,CB$2:$CN$5,MAX($BT$6:$CM$6)+2-CB$6,0)*CB$7,"")</f>
        <v/>
      </c>
      <c r="CC12" s="52" t="str">
        <f>IFERROR(VLOOKUP($B12,CC$2:$CN$5,MAX($BT$6:$CM$6)+2-CC$6,0)*CC$7,"")</f>
        <v/>
      </c>
      <c r="CD12" s="52" t="str">
        <f>IFERROR(VLOOKUP($B12,CD$2:$CN$5,MAX($BT$6:$CM$6)+2-CD$6,0)*CD$7,"")</f>
        <v/>
      </c>
      <c r="CE12" s="52" t="str">
        <f>IFERROR(VLOOKUP($B12,CE$2:$CN$5,MAX($BT$6:$CM$6)+2-CE$6,0)*CE$7,"")</f>
        <v/>
      </c>
      <c r="CF12" s="52" t="str">
        <f>IFERROR(VLOOKUP($B12,CF$2:$CN$5,MAX($BT$6:$CM$6)+2-CF$6,0)*CF$7,"")</f>
        <v/>
      </c>
      <c r="CG12" s="52" t="str">
        <f>IFERROR(VLOOKUP($B12,CG$2:$CN$5,MAX($BT$6:$CM$6)+2-CG$6,0)*CG$7,"")</f>
        <v/>
      </c>
      <c r="CH12" s="52" t="str">
        <f>IFERROR(VLOOKUP($B12,CH$2:$CN$5,MAX($BT$6:$CM$6)+2-CH$6,0)*CH$7,"")</f>
        <v/>
      </c>
      <c r="CI12" s="52" t="str">
        <f>IFERROR(VLOOKUP($B12,CI$2:$CN$5,MAX($BT$6:$CM$6)+2-CI$6,0)*CI$7,"")</f>
        <v/>
      </c>
      <c r="CJ12" s="52" t="str">
        <f>IFERROR(VLOOKUP($B12,CJ$2:$CN$5,MAX($BT$6:$CM$6)+2-CJ$6,0)*CJ$7,"")</f>
        <v/>
      </c>
      <c r="CK12" s="52" t="str">
        <f>IFERROR(VLOOKUP($B12,CK$2:$CN$5,MAX($BT$6:$CM$6)+2-CK$6,0)*CK$7,"")</f>
        <v/>
      </c>
      <c r="CL12" s="52" t="str">
        <f>IFERROR(VLOOKUP($B12,CL$2:$CN$5,MAX($BT$6:$CM$6)+2-CL$6,0)*CL$7,"")</f>
        <v/>
      </c>
      <c r="CM12" s="52" t="str">
        <f>IFERROR(VLOOKUP($B12,CM$2:$CN$5,MAX($BT$6:$CM$6)+2-CM$6,0)*CM$7,"")</f>
        <v/>
      </c>
      <c r="CP12" s="53"/>
      <c r="CQ12" s="54" t="str">
        <f>IFERROR(VLOOKUP($B12,BT$49:$CN$58,MAX($CQ$6:$DJ$6)+2-CQ$6,0)*CQ$7,"")</f>
        <v/>
      </c>
      <c r="CR12" s="54" t="str">
        <f>IFERROR(VLOOKUP($B12,BU$49:$CN$58,MAX($CQ$6:$DJ$6)+2-CR$6,0)*CR$7,"")</f>
        <v/>
      </c>
      <c r="CS12" s="54" t="str">
        <f>IFERROR(VLOOKUP($B12,BV$49:$CN$58,MAX($CQ$6:$DJ$6)+2-CS$6,0)*CS$7,"")</f>
        <v/>
      </c>
      <c r="CT12" s="54" t="str">
        <f>IFERROR(VLOOKUP($B12,BW$49:$CN$58,MAX($CQ$6:$DJ$6)+2-CT$6,0)*CT$7,"")</f>
        <v/>
      </c>
      <c r="CU12" s="54" t="str">
        <f>IFERROR(VLOOKUP($B12,BX$49:$CN$58,MAX($CQ$6:$DJ$6)+2-CU$6,0)*CU$7,"")</f>
        <v/>
      </c>
      <c r="CV12" s="54" t="str">
        <f>IFERROR(VLOOKUP($B12,BY$49:$CN$58,MAX($CQ$6:$DJ$6)+2-CV$6,0)*CV$7,"")</f>
        <v/>
      </c>
      <c r="CW12" s="54" t="str">
        <f>IFERROR(VLOOKUP($B12,BZ$49:$CN$58,MAX($CQ$6:$DJ$6)+2-CW$6,0)*CW$7,"")</f>
        <v/>
      </c>
      <c r="CX12" s="54" t="str">
        <f>IFERROR(VLOOKUP($B12,CA$49:$CN$58,MAX($CQ$6:$DJ$6)+2-CX$6,0)*CX$7,"")</f>
        <v/>
      </c>
      <c r="CY12" s="54" t="str">
        <f>IFERROR(VLOOKUP($B12,CB$49:$CN$58,MAX($CQ$6:$DJ$6)+2-CY$6,0)*CY$7,"")</f>
        <v/>
      </c>
      <c r="CZ12" s="54" t="str">
        <f>IFERROR(VLOOKUP($B12,CC$49:$CN$58,MAX($CQ$6:$DJ$6)+2-CZ$6,0)*CZ$7,"")</f>
        <v/>
      </c>
      <c r="DA12" s="54" t="str">
        <f>IFERROR(VLOOKUP($B12,CD$49:$CN$58,MAX($CQ$6:$DJ$6)+2-DA$6,0)*DA$7,"")</f>
        <v/>
      </c>
      <c r="DB12" s="54" t="str">
        <f>IFERROR(VLOOKUP($B12,CE$49:$CN$58,MAX($CQ$6:$DJ$6)+2-DB$6,0)*DB$7,"")</f>
        <v/>
      </c>
      <c r="DC12" s="54" t="str">
        <f>IFERROR(VLOOKUP($B12,CF$49:$CN$58,MAX($CQ$6:$DJ$6)+2-DC$6,0)*DC$7,"")</f>
        <v/>
      </c>
      <c r="DD12" s="54" t="str">
        <f>IFERROR(VLOOKUP($B12,CG$49:$CN$58,MAX($CQ$6:$DJ$6)+2-DD$6,0)*DD$7,"")</f>
        <v/>
      </c>
      <c r="DE12" s="54" t="str">
        <f>IFERROR(VLOOKUP($B12,CH$49:$CN$58,MAX($CQ$6:$DJ$6)+2-DE$6,0)*DE$7,"")</f>
        <v/>
      </c>
      <c r="DF12" s="54" t="str">
        <f>IFERROR(VLOOKUP($B12,CI$49:$CN$58,MAX($CQ$6:$DJ$6)+2-DF$6,0)*DF$7,"")</f>
        <v/>
      </c>
      <c r="DG12" s="54" t="str">
        <f>IFERROR(VLOOKUP($B12,CJ$49:$CN$58,MAX($CQ$6:$DJ$6)+2-DG$6,0)*DG$7,"")</f>
        <v/>
      </c>
      <c r="DH12" s="54" t="str">
        <f>IFERROR(VLOOKUP($B12,CK$49:$CN$58,MAX($CQ$6:$DJ$6)+2-DH$6,0)*DH$7,"")</f>
        <v/>
      </c>
      <c r="DI12" s="54" t="str">
        <f>IFERROR(VLOOKUP($B12,CL$49:$CN$58,MAX($CQ$6:$DJ$6)+2-DI$6,0)*DI$7,"")</f>
        <v/>
      </c>
      <c r="DJ12" s="54" t="str">
        <f>IFERROR(VLOOKUP($B12,CM$49:$CN$58,MAX($CQ$6:$DJ$6)+2-DJ$6,0)*DJ$7,"")</f>
        <v/>
      </c>
      <c r="DK12" s="55">
        <f>SUM(CQ12:DJ12)</f>
        <v>0</v>
      </c>
      <c r="DM12" s="56" t="str">
        <f>IFERROR(VLOOKUP($B12,BT$60:$CN$69,MAX($BT$6:$CM$6)+2-DM$6,0)*DM$7,"")</f>
        <v/>
      </c>
      <c r="DN12" s="56" t="str">
        <f>IFERROR(VLOOKUP($B12,BU$60:$CN$69,MAX($BT$6:$CM$6)+2-DN$6,0)*DN$7,"")</f>
        <v/>
      </c>
      <c r="DO12" s="56" t="str">
        <f>IFERROR(VLOOKUP($B12,BV$60:$CN$69,MAX($BT$6:$CM$6)+2-DO$6,0)*DO$7,"")</f>
        <v/>
      </c>
      <c r="DP12" s="56" t="str">
        <f>IFERROR(VLOOKUP($B12,BW$60:$CN$69,MAX($BT$6:$CM$6)+2-DP$6,0)*DP$7,"")</f>
        <v/>
      </c>
      <c r="DQ12" s="56" t="str">
        <f>IFERROR(VLOOKUP($B12,BX$60:$CN$69,MAX($BT$6:$CM$6)+2-DQ$6,0)*DQ$7,"")</f>
        <v/>
      </c>
      <c r="DR12" s="56" t="str">
        <f>IFERROR(VLOOKUP($B12,BY$60:$CN$69,MAX($BT$6:$CM$6)+2-DR$6,0)*DR$7,"")</f>
        <v/>
      </c>
      <c r="DS12" s="56" t="str">
        <f>IFERROR(VLOOKUP($B12,BZ$60:$CN$69,MAX($BT$6:$CM$6)+2-DS$6,0)*DS$7,"")</f>
        <v/>
      </c>
      <c r="DT12" s="56" t="str">
        <f>IFERROR(VLOOKUP($B12,CA$60:$CN$69,MAX($BT$6:$CM$6)+2-DT$6,0)*DT$7,"")</f>
        <v/>
      </c>
      <c r="DU12" s="56" t="str">
        <f>IFERROR(VLOOKUP($B12,CB$60:$CN$69,MAX($BT$6:$CM$6)+2-DU$6,0)*DU$7,"")</f>
        <v/>
      </c>
      <c r="DV12" s="56" t="str">
        <f>IFERROR(VLOOKUP($B12,CC$60:$CN$69,MAX($BT$6:$CM$6)+2-DV$6,0)*DV$7,"")</f>
        <v/>
      </c>
      <c r="DW12" s="56" t="str">
        <f>IFERROR(VLOOKUP($B12,CD$60:$CN$69,MAX($BT$6:$CM$6)+2-DW$6,0)*DW$7,"")</f>
        <v/>
      </c>
      <c r="DX12" s="56" t="str">
        <f>IFERROR(VLOOKUP($B12,CE$60:$CN$69,MAX($BT$6:$CM$6)+2-DX$6,0)*DX$7,"")</f>
        <v/>
      </c>
      <c r="DY12" s="56" t="str">
        <f>IFERROR(VLOOKUP($B12,CF$60:$CN$69,MAX($BT$6:$CM$6)+2-DY$6,0)*DY$7,"")</f>
        <v/>
      </c>
      <c r="DZ12" s="56" t="str">
        <f>IFERROR(VLOOKUP($B12,CG$60:$CN$69,MAX($BT$6:$CM$6)+2-DZ$6,0)*DZ$7,"")</f>
        <v/>
      </c>
      <c r="EA12" s="56" t="str">
        <f>IFERROR(VLOOKUP($B12,CH$60:$CN$69,MAX($BT$6:$CM$6)+2-EA$6,0)*EA$7,"")</f>
        <v/>
      </c>
      <c r="EB12" s="56" t="str">
        <f>IFERROR(VLOOKUP($B12,CI$60:$CN$69,MAX($BT$6:$CM$6)+2-EB$6,0)*EB$7,"")</f>
        <v/>
      </c>
      <c r="EC12" s="56" t="str">
        <f>IFERROR(VLOOKUP($B12,CJ$60:$CN$69,MAX($BT$6:$CM$6)+2-EC$6,0)*EC$7,"")</f>
        <v/>
      </c>
      <c r="ED12" s="56" t="str">
        <f>IFERROR(VLOOKUP($B12,CK$60:$CN$69,MAX($BT$6:$CM$6)+2-ED$6,0)*ED$7,"")</f>
        <v/>
      </c>
      <c r="EE12" s="56" t="str">
        <f>IFERROR(VLOOKUP($B12,CL$60:$CN$69,MAX($BT$6:$CM$6)+2-EE$6,0)*EE$7,"")</f>
        <v/>
      </c>
      <c r="EF12" s="56" t="str">
        <f>IFERROR(VLOOKUP($B12,CM$60:$CN$69,MAX($BT$6:$CM$6)+2-EF$6,0)*EF$7,"")</f>
        <v/>
      </c>
      <c r="EG12" s="57">
        <f>SUM(DM12:EF12)</f>
        <v>0</v>
      </c>
      <c r="EI12" s="1">
        <v>11</v>
      </c>
      <c r="EJ12" s="1">
        <v>5</v>
      </c>
      <c r="EL12" s="1">
        <v>5</v>
      </c>
      <c r="EM12" s="1">
        <v>11</v>
      </c>
      <c r="EN12" s="1">
        <v>5</v>
      </c>
      <c r="EO12" s="1"/>
      <c r="EP12" s="1">
        <v>5</v>
      </c>
    </row>
    <row r="13" spans="1:146" ht="18">
      <c r="A13" s="36" t="s">
        <v>32</v>
      </c>
      <c r="B13" s="87">
        <v>6</v>
      </c>
      <c r="C13" s="87"/>
      <c r="D13" s="89" t="s">
        <v>148</v>
      </c>
      <c r="E13" s="89" t="s">
        <v>246</v>
      </c>
      <c r="F13" s="89" t="s">
        <v>155</v>
      </c>
      <c r="G13" s="42"/>
      <c r="H13" s="43">
        <f>IFERROR(VLOOKUP($B13,$B:$CM,H$5,0),"")</f>
        <v>7</v>
      </c>
      <c r="I13" s="43">
        <f>IFERROR(VLOOKUP($B13,$B:$CM,I$5,0),0)</f>
        <v>7</v>
      </c>
      <c r="J13" s="43">
        <f>IFERROR(VLOOKUP($B13,$B:$CM,J$5,0),"")</f>
        <v>0</v>
      </c>
      <c r="K13" s="43">
        <f>IFERROR(VLOOKUP($B13,$B:$CM,K$5,0),0)</f>
        <v>0</v>
      </c>
      <c r="L13" s="43">
        <f>IFERROR(VLOOKUP($B13,$B:$CM,L$5,0),"")</f>
        <v>6</v>
      </c>
      <c r="M13" s="43">
        <f>IF(IFERROR(VLOOKUP($B13,$B:$CM,M$5,0),"")="",0,IFERROR(VLOOKUP($B13,$B:$CM,M$5,0),0))</f>
        <v>6</v>
      </c>
      <c r="N13" s="43">
        <f>BS13</f>
        <v>0</v>
      </c>
      <c r="O13" s="44">
        <f>Q13+BP13</f>
        <v>13</v>
      </c>
      <c r="P13" s="45">
        <f>IFERROR(VLOOKUP(B13,EI:EJ,2,0),"")</f>
        <v>7</v>
      </c>
      <c r="Q13" s="45">
        <v>7</v>
      </c>
      <c r="R13" s="46"/>
      <c r="S13" s="46" t="str">
        <f>IFERROR(VLOOKUP(B13,EK:EL,2,0),"")</f>
        <v/>
      </c>
      <c r="T13" s="46">
        <f>SUM(U13:BM13)</f>
        <v>0</v>
      </c>
      <c r="U13" s="47" t="str">
        <f>IFERROR(VLOOKUP($B13,U$3:$BN$5,MAX($U$6:$BM$6)+2-U$6,0),"")</f>
        <v/>
      </c>
      <c r="V13" s="47" t="str">
        <f>IFERROR(VLOOKUP($B13,V$3:$BN$5,MAX($U$6:$BM$6)+2-V$6,0),"")</f>
        <v/>
      </c>
      <c r="W13" s="47" t="str">
        <f>IFERROR(VLOOKUP($B13,W$3:$BN$5,MAX($U$6:$BM$6)+2-W$6,0),"")</f>
        <v/>
      </c>
      <c r="X13" s="47" t="str">
        <f>IFERROR(VLOOKUP($B13,X$3:$BN$5,MAX($U$6:$BM$6)+2-X$6,0),"")</f>
        <v/>
      </c>
      <c r="Y13" s="47" t="str">
        <f>IFERROR(VLOOKUP($B13,Y$3:$BN$5,MAX($U$6:$BM$6)+2-Y$6,0),"")</f>
        <v/>
      </c>
      <c r="Z13" s="47" t="str">
        <f>IFERROR(VLOOKUP($B13,Z$3:$BN$5,MAX($U$6:$BM$6)+2-Z$6,0),"")</f>
        <v/>
      </c>
      <c r="AA13" s="47" t="str">
        <f>IFERROR(VLOOKUP($B13,AA$3:$BN$5,MAX($U$6:$BM$6)+2-AA$6,0),"")</f>
        <v/>
      </c>
      <c r="AB13" s="47" t="str">
        <f>IFERROR(VLOOKUP($B13,AB$3:$BN$5,MAX($U$6:$BM$6)+2-AB$6,0),"")</f>
        <v/>
      </c>
      <c r="AC13" s="47" t="str">
        <f>IFERROR(VLOOKUP($B13,AC$3:$BN$5,MAX($U$6:$BM$6)+2-AC$6,0),"")</f>
        <v/>
      </c>
      <c r="AD13" s="47" t="str">
        <f>IFERROR(VLOOKUP($B13,AD$3:$BN$5,MAX($U$6:$BM$6)+2-AD$6,0),"")</f>
        <v/>
      </c>
      <c r="AE13" s="47" t="str">
        <f>IFERROR(VLOOKUP($B13,AE$3:$BN$5,MAX($U$6:$BM$6)+2-AE$6,0),"")</f>
        <v/>
      </c>
      <c r="AF13" s="47" t="str">
        <f>IFERROR(VLOOKUP($B13,AF$3:$BN$5,MAX($U$6:$BM$6)+2-AF$6,0),"")</f>
        <v/>
      </c>
      <c r="AG13" s="47" t="str">
        <f>IFERROR(VLOOKUP($B13,AG$3:$BN$5,MAX($U$6:$BM$6)+2-AG$6,0),"")</f>
        <v/>
      </c>
      <c r="AH13" s="47" t="str">
        <f>IFERROR(VLOOKUP($B13,AH$3:$BN$5,MAX($U$6:$BM$6)+2-AH$6,0),"")</f>
        <v/>
      </c>
      <c r="AI13" s="47" t="str">
        <f>IFERROR(VLOOKUP($B13,AI$3:$BN$5,MAX($U$6:$BM$6)+2-AI$6,0),"")</f>
        <v/>
      </c>
      <c r="AJ13" s="47" t="str">
        <f>IFERROR(VLOOKUP($B13,AJ$3:$BN$5,MAX($U$6:$BM$6)+2-AJ$6,0),"")</f>
        <v/>
      </c>
      <c r="AK13" s="47" t="str">
        <f>IFERROR(VLOOKUP($B13,AK$3:$BN$5,MAX($U$6:$BM$6)+2-AK$6,0),"")</f>
        <v/>
      </c>
      <c r="AL13" s="47" t="str">
        <f>IFERROR(VLOOKUP($B13,AL$3:$BN$5,MAX($U$6:$BM$6)+2-AL$6,0),"")</f>
        <v/>
      </c>
      <c r="AM13" s="47" t="str">
        <f>IFERROR(VLOOKUP($B13,AM$3:$BN$5,MAX($U$6:$BM$6)+2-AM$6,0),"")</f>
        <v/>
      </c>
      <c r="AN13" s="47" t="str">
        <f>IFERROR(VLOOKUP($B13,AN$3:$BN$5,MAX($U$6:$BM$6)+2-AN$6,0),"")</f>
        <v/>
      </c>
      <c r="AO13" s="47" t="str">
        <f>IFERROR(VLOOKUP($B13,AO$3:$BN$5,MAX($U$6:$BM$6)+2-AO$6,0),"")</f>
        <v/>
      </c>
      <c r="AP13" s="47" t="str">
        <f>IFERROR(VLOOKUP($B13,AP$3:$BN$5,MAX($U$6:$BM$6)+2-AP$6,0),"")</f>
        <v/>
      </c>
      <c r="AQ13" s="47" t="str">
        <f>IFERROR(VLOOKUP($B13,AQ$3:$BN$5,MAX($U$6:$BM$6)+2-AQ$6,0),"")</f>
        <v/>
      </c>
      <c r="AR13" s="47" t="str">
        <f>IFERROR(VLOOKUP($B13,AR$3:$BN$5,MAX($U$6:$BM$6)+2-AR$6,0),"")</f>
        <v/>
      </c>
      <c r="AS13" s="47" t="str">
        <f>IFERROR(VLOOKUP($B13,AS$3:$BN$5,MAX($U$6:$BM$6)+2-AS$6,0),"")</f>
        <v/>
      </c>
      <c r="AT13" s="47" t="str">
        <f>IFERROR(VLOOKUP($B13,AT$3:$BN$5,MAX($U$6:$BM$6)+2-AT$6,0),"")</f>
        <v/>
      </c>
      <c r="AU13" s="47" t="str">
        <f>IFERROR(VLOOKUP($B13,AU$3:$BN$5,MAX($U$6:$BM$6)+2-AU$6,0),"")</f>
        <v/>
      </c>
      <c r="AV13" s="47" t="str">
        <f>IFERROR(VLOOKUP($B13,AV$3:$BN$5,MAX($U$6:$BM$6)+2-AV$6,0),"")</f>
        <v/>
      </c>
      <c r="AW13" s="47" t="str">
        <f>IFERROR(VLOOKUP($B13,AW$3:$BN$5,MAX($U$6:$BM$6)+2-AW$6,0),"")</f>
        <v/>
      </c>
      <c r="AX13" s="47" t="str">
        <f>IFERROR(VLOOKUP($B13,AX$3:$BN$5,MAX($U$6:$BM$6)+2-AX$6,0),"")</f>
        <v/>
      </c>
      <c r="AY13" s="47" t="str">
        <f>IFERROR(VLOOKUP($B13,AY$3:$BN$5,MAX($U$6:$BM$6)+2-AY$6,0),"")</f>
        <v/>
      </c>
      <c r="AZ13" s="47" t="str">
        <f>IFERROR(VLOOKUP($B13,AZ$3:$BN$5,MAX($U$6:$BM$6)+2-AZ$6,0),"")</f>
        <v/>
      </c>
      <c r="BA13" s="47" t="str">
        <f>IFERROR(VLOOKUP($B13,BA$3:$BN$5,MAX($U$6:$BM$6)+2-BA$6,0),"")</f>
        <v/>
      </c>
      <c r="BB13" s="47" t="str">
        <f>IFERROR(VLOOKUP($B13,BB$3:$BN$5,MAX($U$6:$BM$6)+2-BB$6,0),"")</f>
        <v/>
      </c>
      <c r="BC13" s="47" t="str">
        <f>IFERROR(VLOOKUP($B13,BC$3:$BN$5,MAX($U$6:$BM$6)+2-BC$6,0),"")</f>
        <v/>
      </c>
      <c r="BD13" s="47" t="str">
        <f>IFERROR(VLOOKUP($B13,BD$3:$BN$5,MAX($U$6:$BM$6)+2-BD$6,0),"")</f>
        <v/>
      </c>
      <c r="BE13" s="47" t="str">
        <f>IFERROR(VLOOKUP($B13,BE$3:$BN$5,MAX($U$6:$BM$6)+2-BE$6,0),"")</f>
        <v/>
      </c>
      <c r="BF13" s="47" t="str">
        <f>IFERROR(VLOOKUP($B13,BF$3:$BN$5,MAX($U$6:$BM$6)+2-BF$6,0),"")</f>
        <v/>
      </c>
      <c r="BG13" s="47" t="str">
        <f>IFERROR(VLOOKUP($B13,BG$3:$BN$5,MAX($U$6:$BM$6)+2-BG$6,0),"")</f>
        <v/>
      </c>
      <c r="BH13" s="47" t="str">
        <f>IFERROR(VLOOKUP($B13,BH$3:$BN$5,MAX($U$6:$BM$6)+2-BH$6,0),"")</f>
        <v/>
      </c>
      <c r="BI13" s="47" t="str">
        <f>IFERROR(VLOOKUP($B13,BI$3:$BN$5,MAX($U$6:$BM$6)+2-BI$6,0),"")</f>
        <v/>
      </c>
      <c r="BJ13" s="47" t="str">
        <f>IFERROR(VLOOKUP($B13,BJ$3:$BN$5,MAX($U$6:$BM$6)+2-BJ$6,0),"")</f>
        <v/>
      </c>
      <c r="BK13" s="47" t="str">
        <f>IFERROR(VLOOKUP($B13,BK$3:$BN$5,MAX($U$6:$BM$6)+2-BK$6,0),"")</f>
        <v/>
      </c>
      <c r="BL13" s="47" t="str">
        <f>IFERROR(VLOOKUP($B13,BL$3:$BN$5,MAX($U$6:$BM$6)+2-BL$6,0),"")</f>
        <v/>
      </c>
      <c r="BM13" s="47" t="str">
        <f>IFERROR(VLOOKUP($B13,BM$3:$BN$5,MAX($U$6:$BM$6)+2-BM$6,0),"")</f>
        <v/>
      </c>
      <c r="BN13" s="46">
        <f>IF(ISNUMBER(R13),IF(R13&lt;21,40-(R13-1)*2,1),R13)</f>
        <v>0</v>
      </c>
      <c r="BO13" s="48">
        <f>IFERROR(VLOOKUP(B13,EM:EN,2,0),"")</f>
        <v>6</v>
      </c>
      <c r="BP13" s="48">
        <v>6</v>
      </c>
      <c r="BQ13" s="49" t="str">
        <f>IFERROR(VLOOKUP(B13,EO:EP,2,0),"")</f>
        <v/>
      </c>
      <c r="BR13" s="50">
        <f>SUM(DK13+EG13)</f>
        <v>0</v>
      </c>
      <c r="BS13" s="51">
        <f>SUM(BT13:CN13)+BR13*20</f>
        <v>0</v>
      </c>
      <c r="BT13" s="52" t="str">
        <f>IFERROR(VLOOKUP($B13,BT$2:$CN$5,MAX($BT$6:$CM$6)+2-BT$6,0)*BT$7,"")</f>
        <v/>
      </c>
      <c r="BU13" s="52" t="str">
        <f>IFERROR(VLOOKUP($B13,BU$2:$CN$5,MAX($BT$6:$CM$6)+2-BU$6,0)*BU$7,"")</f>
        <v/>
      </c>
      <c r="BV13" s="52" t="str">
        <f>IFERROR(VLOOKUP($B13,BV$2:$CN$5,MAX($BT$6:$CM$6)+2-BV$6,0)*BV$7,"")</f>
        <v/>
      </c>
      <c r="BW13" s="52" t="str">
        <f>IFERROR(VLOOKUP($B13,BW$2:$CN$5,MAX($BT$6:$CM$6)+2-BW$6,0)*BW$7,"")</f>
        <v/>
      </c>
      <c r="BX13" s="52" t="str">
        <f>IFERROR(VLOOKUP($B13,BX$2:$CN$5,MAX($BT$6:$CM$6)+2-BX$6,0)*BX$7,"")</f>
        <v/>
      </c>
      <c r="BY13" s="52" t="str">
        <f>IFERROR(VLOOKUP($B13,BY$2:$CN$5,MAX($BT$6:$CM$6)+2-BY$6,0)*BY$7,"")</f>
        <v/>
      </c>
      <c r="BZ13" s="52" t="str">
        <f>IFERROR(VLOOKUP($B13,BZ$2:$CN$5,MAX($BT$6:$CM$6)+2-BZ$6,0)*BZ$7,"")</f>
        <v/>
      </c>
      <c r="CA13" s="52" t="str">
        <f>IFERROR(VLOOKUP($B13,CA$2:$CN$5,MAX($BT$6:$CM$6)+2-CA$6,0)*CA$7,"")</f>
        <v/>
      </c>
      <c r="CB13" s="52" t="str">
        <f>IFERROR(VLOOKUP($B13,CB$2:$CN$5,MAX($BT$6:$CM$6)+2-CB$6,0)*CB$7,"")</f>
        <v/>
      </c>
      <c r="CC13" s="52" t="str">
        <f>IFERROR(VLOOKUP($B13,CC$2:$CN$5,MAX($BT$6:$CM$6)+2-CC$6,0)*CC$7,"")</f>
        <v/>
      </c>
      <c r="CD13" s="52" t="str">
        <f>IFERROR(VLOOKUP($B13,CD$2:$CN$5,MAX($BT$6:$CM$6)+2-CD$6,0)*CD$7,"")</f>
        <v/>
      </c>
      <c r="CE13" s="52" t="str">
        <f>IFERROR(VLOOKUP($B13,CE$2:$CN$5,MAX($BT$6:$CM$6)+2-CE$6,0)*CE$7,"")</f>
        <v/>
      </c>
      <c r="CF13" s="52" t="str">
        <f>IFERROR(VLOOKUP($B13,CF$2:$CN$5,MAX($BT$6:$CM$6)+2-CF$6,0)*CF$7,"")</f>
        <v/>
      </c>
      <c r="CG13" s="52" t="str">
        <f>IFERROR(VLOOKUP($B13,CG$2:$CN$5,MAX($BT$6:$CM$6)+2-CG$6,0)*CG$7,"")</f>
        <v/>
      </c>
      <c r="CH13" s="52" t="str">
        <f>IFERROR(VLOOKUP($B13,CH$2:$CN$5,MAX($BT$6:$CM$6)+2-CH$6,0)*CH$7,"")</f>
        <v/>
      </c>
      <c r="CI13" s="52" t="str">
        <f>IFERROR(VLOOKUP($B13,CI$2:$CN$5,MAX($BT$6:$CM$6)+2-CI$6,0)*CI$7,"")</f>
        <v/>
      </c>
      <c r="CJ13" s="52" t="str">
        <f>IFERROR(VLOOKUP($B13,CJ$2:$CN$5,MAX($BT$6:$CM$6)+2-CJ$6,0)*CJ$7,"")</f>
        <v/>
      </c>
      <c r="CK13" s="52" t="str">
        <f>IFERROR(VLOOKUP($B13,CK$2:$CN$5,MAX($BT$6:$CM$6)+2-CK$6,0)*CK$7,"")</f>
        <v/>
      </c>
      <c r="CL13" s="52" t="str">
        <f>IFERROR(VLOOKUP($B13,CL$2:$CN$5,MAX($BT$6:$CM$6)+2-CL$6,0)*CL$7,"")</f>
        <v/>
      </c>
      <c r="CM13" s="52" t="str">
        <f>IFERROR(VLOOKUP($B13,CM$2:$CN$5,MAX($BT$6:$CM$6)+2-CM$6,0)*CM$7,"")</f>
        <v/>
      </c>
      <c r="CP13" s="53"/>
      <c r="CQ13" s="54" t="str">
        <f>IFERROR(VLOOKUP($B13,BT$49:$CN$58,MAX($CQ$6:$DJ$6)+2-CQ$6,0)*CQ$7,"")</f>
        <v/>
      </c>
      <c r="CR13" s="54" t="str">
        <f>IFERROR(VLOOKUP($B13,BU$49:$CN$58,MAX($CQ$6:$DJ$6)+2-CR$6,0)*CR$7,"")</f>
        <v/>
      </c>
      <c r="CS13" s="54" t="str">
        <f>IFERROR(VLOOKUP($B13,BV$49:$CN$58,MAX($CQ$6:$DJ$6)+2-CS$6,0)*CS$7,"")</f>
        <v/>
      </c>
      <c r="CT13" s="54" t="str">
        <f>IFERROR(VLOOKUP($B13,BW$49:$CN$58,MAX($CQ$6:$DJ$6)+2-CT$6,0)*CT$7,"")</f>
        <v/>
      </c>
      <c r="CU13" s="54" t="str">
        <f>IFERROR(VLOOKUP($B13,BX$49:$CN$58,MAX($CQ$6:$DJ$6)+2-CU$6,0)*CU$7,"")</f>
        <v/>
      </c>
      <c r="CV13" s="54" t="str">
        <f>IFERROR(VLOOKUP($B13,BY$49:$CN$58,MAX($CQ$6:$DJ$6)+2-CV$6,0)*CV$7,"")</f>
        <v/>
      </c>
      <c r="CW13" s="54" t="str">
        <f>IFERROR(VLOOKUP($B13,BZ$49:$CN$58,MAX($CQ$6:$DJ$6)+2-CW$6,0)*CW$7,"")</f>
        <v/>
      </c>
      <c r="CX13" s="54" t="str">
        <f>IFERROR(VLOOKUP($B13,CA$49:$CN$58,MAX($CQ$6:$DJ$6)+2-CX$6,0)*CX$7,"")</f>
        <v/>
      </c>
      <c r="CY13" s="54" t="str">
        <f>IFERROR(VLOOKUP($B13,CB$49:$CN$58,MAX($CQ$6:$DJ$6)+2-CY$6,0)*CY$7,"")</f>
        <v/>
      </c>
      <c r="CZ13" s="54" t="str">
        <f>IFERROR(VLOOKUP($B13,CC$49:$CN$58,MAX($CQ$6:$DJ$6)+2-CZ$6,0)*CZ$7,"")</f>
        <v/>
      </c>
      <c r="DA13" s="54" t="str">
        <f>IFERROR(VLOOKUP($B13,CD$49:$CN$58,MAX($CQ$6:$DJ$6)+2-DA$6,0)*DA$7,"")</f>
        <v/>
      </c>
      <c r="DB13" s="54" t="str">
        <f>IFERROR(VLOOKUP($B13,CE$49:$CN$58,MAX($CQ$6:$DJ$6)+2-DB$6,0)*DB$7,"")</f>
        <v/>
      </c>
      <c r="DC13" s="54" t="str">
        <f>IFERROR(VLOOKUP($B13,CF$49:$CN$58,MAX($CQ$6:$DJ$6)+2-DC$6,0)*DC$7,"")</f>
        <v/>
      </c>
      <c r="DD13" s="54" t="str">
        <f>IFERROR(VLOOKUP($B13,CG$49:$CN$58,MAX($CQ$6:$DJ$6)+2-DD$6,0)*DD$7,"")</f>
        <v/>
      </c>
      <c r="DE13" s="54" t="str">
        <f>IFERROR(VLOOKUP($B13,CH$49:$CN$58,MAX($CQ$6:$DJ$6)+2-DE$6,0)*DE$7,"")</f>
        <v/>
      </c>
      <c r="DF13" s="54" t="str">
        <f>IFERROR(VLOOKUP($B13,CI$49:$CN$58,MAX($CQ$6:$DJ$6)+2-DF$6,0)*DF$7,"")</f>
        <v/>
      </c>
      <c r="DG13" s="54" t="str">
        <f>IFERROR(VLOOKUP($B13,CJ$49:$CN$58,MAX($CQ$6:$DJ$6)+2-DG$6,0)*DG$7,"")</f>
        <v/>
      </c>
      <c r="DH13" s="54" t="str">
        <f>IFERROR(VLOOKUP($B13,CK$49:$CN$58,MAX($CQ$6:$DJ$6)+2-DH$6,0)*DH$7,"")</f>
        <v/>
      </c>
      <c r="DI13" s="54" t="str">
        <f>IFERROR(VLOOKUP($B13,CL$49:$CN$58,MAX($CQ$6:$DJ$6)+2-DI$6,0)*DI$7,"")</f>
        <v/>
      </c>
      <c r="DJ13" s="54" t="str">
        <f>IFERROR(VLOOKUP($B13,CM$49:$CN$58,MAX($CQ$6:$DJ$6)+2-DJ$6,0)*DJ$7,"")</f>
        <v/>
      </c>
      <c r="DK13" s="55">
        <f>SUM(CQ13:DJ13)</f>
        <v>0</v>
      </c>
      <c r="DM13" s="56" t="str">
        <f>IFERROR(VLOOKUP($B13,BT$60:$CN$69,MAX($BT$6:$CM$6)+2-DM$6,0)*DM$7,"")</f>
        <v/>
      </c>
      <c r="DN13" s="56" t="str">
        <f>IFERROR(VLOOKUP($B13,BU$60:$CN$69,MAX($BT$6:$CM$6)+2-DN$6,0)*DN$7,"")</f>
        <v/>
      </c>
      <c r="DO13" s="56" t="str">
        <f>IFERROR(VLOOKUP($B13,BV$60:$CN$69,MAX($BT$6:$CM$6)+2-DO$6,0)*DO$7,"")</f>
        <v/>
      </c>
      <c r="DP13" s="56" t="str">
        <f>IFERROR(VLOOKUP($B13,BW$60:$CN$69,MAX($BT$6:$CM$6)+2-DP$6,0)*DP$7,"")</f>
        <v/>
      </c>
      <c r="DQ13" s="56" t="str">
        <f>IFERROR(VLOOKUP($B13,BX$60:$CN$69,MAX($BT$6:$CM$6)+2-DQ$6,0)*DQ$7,"")</f>
        <v/>
      </c>
      <c r="DR13" s="56" t="str">
        <f>IFERROR(VLOOKUP($B13,BY$60:$CN$69,MAX($BT$6:$CM$6)+2-DR$6,0)*DR$7,"")</f>
        <v/>
      </c>
      <c r="DS13" s="56" t="str">
        <f>IFERROR(VLOOKUP($B13,BZ$60:$CN$69,MAX($BT$6:$CM$6)+2-DS$6,0)*DS$7,"")</f>
        <v/>
      </c>
      <c r="DT13" s="56" t="str">
        <f>IFERROR(VLOOKUP($B13,CA$60:$CN$69,MAX($BT$6:$CM$6)+2-DT$6,0)*DT$7,"")</f>
        <v/>
      </c>
      <c r="DU13" s="56" t="str">
        <f>IFERROR(VLOOKUP($B13,CB$60:$CN$69,MAX($BT$6:$CM$6)+2-DU$6,0)*DU$7,"")</f>
        <v/>
      </c>
      <c r="DV13" s="56" t="str">
        <f>IFERROR(VLOOKUP($B13,CC$60:$CN$69,MAX($BT$6:$CM$6)+2-DV$6,0)*DV$7,"")</f>
        <v/>
      </c>
      <c r="DW13" s="56" t="str">
        <f>IFERROR(VLOOKUP($B13,CD$60:$CN$69,MAX($BT$6:$CM$6)+2-DW$6,0)*DW$7,"")</f>
        <v/>
      </c>
      <c r="DX13" s="56" t="str">
        <f>IFERROR(VLOOKUP($B13,CE$60:$CN$69,MAX($BT$6:$CM$6)+2-DX$6,0)*DX$7,"")</f>
        <v/>
      </c>
      <c r="DY13" s="56" t="str">
        <f>IFERROR(VLOOKUP($B13,CF$60:$CN$69,MAX($BT$6:$CM$6)+2-DY$6,0)*DY$7,"")</f>
        <v/>
      </c>
      <c r="DZ13" s="56" t="str">
        <f>IFERROR(VLOOKUP($B13,CG$60:$CN$69,MAX($BT$6:$CM$6)+2-DZ$6,0)*DZ$7,"")</f>
        <v/>
      </c>
      <c r="EA13" s="56" t="str">
        <f>IFERROR(VLOOKUP($B13,CH$60:$CN$69,MAX($BT$6:$CM$6)+2-EA$6,0)*EA$7,"")</f>
        <v/>
      </c>
      <c r="EB13" s="56" t="str">
        <f>IFERROR(VLOOKUP($B13,CI$60:$CN$69,MAX($BT$6:$CM$6)+2-EB$6,0)*EB$7,"")</f>
        <v/>
      </c>
      <c r="EC13" s="56" t="str">
        <f>IFERROR(VLOOKUP($B13,CJ$60:$CN$69,MAX($BT$6:$CM$6)+2-EC$6,0)*EC$7,"")</f>
        <v/>
      </c>
      <c r="ED13" s="56" t="str">
        <f>IFERROR(VLOOKUP($B13,CK$60:$CN$69,MAX($BT$6:$CM$6)+2-ED$6,0)*ED$7,"")</f>
        <v/>
      </c>
      <c r="EE13" s="56" t="str">
        <f>IFERROR(VLOOKUP($B13,CL$60:$CN$69,MAX($BT$6:$CM$6)+2-EE$6,0)*EE$7,"")</f>
        <v/>
      </c>
      <c r="EF13" s="56" t="str">
        <f>IFERROR(VLOOKUP($B13,CM$60:$CN$69,MAX($BT$6:$CM$6)+2-EF$6,0)*EF$7,"")</f>
        <v/>
      </c>
      <c r="EG13" s="57">
        <f>SUM(DM13:EF13)</f>
        <v>0</v>
      </c>
      <c r="EI13" s="1">
        <v>8</v>
      </c>
      <c r="EJ13" s="1">
        <v>6</v>
      </c>
      <c r="EL13" s="1">
        <v>6</v>
      </c>
      <c r="EM13" s="1">
        <v>6</v>
      </c>
      <c r="EN13" s="1">
        <v>6</v>
      </c>
      <c r="EO13" s="1"/>
      <c r="EP13" s="1">
        <v>6</v>
      </c>
    </row>
    <row r="14" spans="1:146" ht="18">
      <c r="A14" s="36" t="s">
        <v>33</v>
      </c>
      <c r="B14" s="87">
        <v>8</v>
      </c>
      <c r="C14" s="87"/>
      <c r="D14" s="89" t="s">
        <v>257</v>
      </c>
      <c r="E14" s="89" t="s">
        <v>246</v>
      </c>
      <c r="F14" s="89" t="s">
        <v>155</v>
      </c>
      <c r="G14" s="42"/>
      <c r="H14" s="43">
        <f>IFERROR(VLOOKUP($B14,$B:$CM,H$5,0),"")</f>
        <v>6</v>
      </c>
      <c r="I14" s="43">
        <f>IFERROR(VLOOKUP($B14,$B:$CM,I$5,0),0)</f>
        <v>6</v>
      </c>
      <c r="J14" s="43">
        <f>IFERROR(VLOOKUP($B14,$B:$CM,J$5,0),"")</f>
        <v>0</v>
      </c>
      <c r="K14" s="43">
        <f>IFERROR(VLOOKUP($B14,$B:$CM,K$5,0),0)</f>
        <v>0</v>
      </c>
      <c r="L14" s="43">
        <f>IFERROR(VLOOKUP($B14,$B:$CM,L$5,0),"")</f>
        <v>7</v>
      </c>
      <c r="M14" s="43">
        <f>IF(IFERROR(VLOOKUP($B14,$B:$CM,M$5,0),"")="",0,IFERROR(VLOOKUP($B14,$B:$CM,M$5,0),0))</f>
        <v>7</v>
      </c>
      <c r="N14" s="43">
        <f>BS14</f>
        <v>0</v>
      </c>
      <c r="O14" s="44">
        <f>Q14+BP14</f>
        <v>13</v>
      </c>
      <c r="P14" s="45">
        <f>IFERROR(VLOOKUP(B14,EI:EJ,2,0),"")</f>
        <v>6</v>
      </c>
      <c r="Q14" s="45">
        <v>6</v>
      </c>
      <c r="R14" s="46"/>
      <c r="S14" s="46" t="str">
        <f>IFERROR(VLOOKUP(B14,EK:EL,2,0),"")</f>
        <v/>
      </c>
      <c r="T14" s="46">
        <f>SUM(U14:BM14)</f>
        <v>0</v>
      </c>
      <c r="U14" s="47" t="str">
        <f>IFERROR(VLOOKUP($B14,U$3:$BN$5,MAX($U$6:$BM$6)+2-U$6,0),"")</f>
        <v/>
      </c>
      <c r="V14" s="47" t="str">
        <f>IFERROR(VLOOKUP($B14,V$3:$BN$5,MAX($U$6:$BM$6)+2-V$6,0),"")</f>
        <v/>
      </c>
      <c r="W14" s="47" t="str">
        <f>IFERROR(VLOOKUP($B14,W$3:$BN$5,MAX($U$6:$BM$6)+2-W$6,0),"")</f>
        <v/>
      </c>
      <c r="X14" s="47" t="str">
        <f>IFERROR(VLOOKUP($B14,X$3:$BN$5,MAX($U$6:$BM$6)+2-X$6,0),"")</f>
        <v/>
      </c>
      <c r="Y14" s="47" t="str">
        <f>IFERROR(VLOOKUP($B14,Y$3:$BN$5,MAX($U$6:$BM$6)+2-Y$6,0),"")</f>
        <v/>
      </c>
      <c r="Z14" s="47" t="str">
        <f>IFERROR(VLOOKUP($B14,Z$3:$BN$5,MAX($U$6:$BM$6)+2-Z$6,0),"")</f>
        <v/>
      </c>
      <c r="AA14" s="47" t="str">
        <f>IFERROR(VLOOKUP($B14,AA$3:$BN$5,MAX($U$6:$BM$6)+2-AA$6,0),"")</f>
        <v/>
      </c>
      <c r="AB14" s="47" t="str">
        <f>IFERROR(VLOOKUP($B14,AB$3:$BN$5,MAX($U$6:$BM$6)+2-AB$6,0),"")</f>
        <v/>
      </c>
      <c r="AC14" s="47" t="str">
        <f>IFERROR(VLOOKUP($B14,AC$3:$BN$5,MAX($U$6:$BM$6)+2-AC$6,0),"")</f>
        <v/>
      </c>
      <c r="AD14" s="47" t="str">
        <f>IFERROR(VLOOKUP($B14,AD$3:$BN$5,MAX($U$6:$BM$6)+2-AD$6,0),"")</f>
        <v/>
      </c>
      <c r="AE14" s="47" t="str">
        <f>IFERROR(VLOOKUP($B14,AE$3:$BN$5,MAX($U$6:$BM$6)+2-AE$6,0),"")</f>
        <v/>
      </c>
      <c r="AF14" s="47" t="str">
        <f>IFERROR(VLOOKUP($B14,AF$3:$BN$5,MAX($U$6:$BM$6)+2-AF$6,0),"")</f>
        <v/>
      </c>
      <c r="AG14" s="47" t="str">
        <f>IFERROR(VLOOKUP($B14,AG$3:$BN$5,MAX($U$6:$BM$6)+2-AG$6,0),"")</f>
        <v/>
      </c>
      <c r="AH14" s="47" t="str">
        <f>IFERROR(VLOOKUP($B14,AH$3:$BN$5,MAX($U$6:$BM$6)+2-AH$6,0),"")</f>
        <v/>
      </c>
      <c r="AI14" s="47" t="str">
        <f>IFERROR(VLOOKUP($B14,AI$3:$BN$5,MAX($U$6:$BM$6)+2-AI$6,0),"")</f>
        <v/>
      </c>
      <c r="AJ14" s="47" t="str">
        <f>IFERROR(VLOOKUP($B14,AJ$3:$BN$5,MAX($U$6:$BM$6)+2-AJ$6,0),"")</f>
        <v/>
      </c>
      <c r="AK14" s="47" t="str">
        <f>IFERROR(VLOOKUP($B14,AK$3:$BN$5,MAX($U$6:$BM$6)+2-AK$6,0),"")</f>
        <v/>
      </c>
      <c r="AL14" s="47" t="str">
        <f>IFERROR(VLOOKUP($B14,AL$3:$BN$5,MAX($U$6:$BM$6)+2-AL$6,0),"")</f>
        <v/>
      </c>
      <c r="AM14" s="47" t="str">
        <f>IFERROR(VLOOKUP($B14,AM$3:$BN$5,MAX($U$6:$BM$6)+2-AM$6,0),"")</f>
        <v/>
      </c>
      <c r="AN14" s="47" t="str">
        <f>IFERROR(VLOOKUP($B14,AN$3:$BN$5,MAX($U$6:$BM$6)+2-AN$6,0),"")</f>
        <v/>
      </c>
      <c r="AO14" s="47" t="str">
        <f>IFERROR(VLOOKUP($B14,AO$3:$BN$5,MAX($U$6:$BM$6)+2-AO$6,0),"")</f>
        <v/>
      </c>
      <c r="AP14" s="47" t="str">
        <f>IFERROR(VLOOKUP($B14,AP$3:$BN$5,MAX($U$6:$BM$6)+2-AP$6,0),"")</f>
        <v/>
      </c>
      <c r="AQ14" s="47" t="str">
        <f>IFERROR(VLOOKUP($B14,AQ$3:$BN$5,MAX($U$6:$BM$6)+2-AQ$6,0),"")</f>
        <v/>
      </c>
      <c r="AR14" s="47" t="str">
        <f>IFERROR(VLOOKUP($B14,AR$3:$BN$5,MAX($U$6:$BM$6)+2-AR$6,0),"")</f>
        <v/>
      </c>
      <c r="AS14" s="47" t="str">
        <f>IFERROR(VLOOKUP($B14,AS$3:$BN$5,MAX($U$6:$BM$6)+2-AS$6,0),"")</f>
        <v/>
      </c>
      <c r="AT14" s="47" t="str">
        <f>IFERROR(VLOOKUP($B14,AT$3:$BN$5,MAX($U$6:$BM$6)+2-AT$6,0),"")</f>
        <v/>
      </c>
      <c r="AU14" s="47" t="str">
        <f>IFERROR(VLOOKUP($B14,AU$3:$BN$5,MAX($U$6:$BM$6)+2-AU$6,0),"")</f>
        <v/>
      </c>
      <c r="AV14" s="47" t="str">
        <f>IFERROR(VLOOKUP($B14,AV$3:$BN$5,MAX($U$6:$BM$6)+2-AV$6,0),"")</f>
        <v/>
      </c>
      <c r="AW14" s="47" t="str">
        <f>IFERROR(VLOOKUP($B14,AW$3:$BN$5,MAX($U$6:$BM$6)+2-AW$6,0),"")</f>
        <v/>
      </c>
      <c r="AX14" s="47" t="str">
        <f>IFERROR(VLOOKUP($B14,AX$3:$BN$5,MAX($U$6:$BM$6)+2-AX$6,0),"")</f>
        <v/>
      </c>
      <c r="AY14" s="47" t="str">
        <f>IFERROR(VLOOKUP($B14,AY$3:$BN$5,MAX($U$6:$BM$6)+2-AY$6,0),"")</f>
        <v/>
      </c>
      <c r="AZ14" s="47" t="str">
        <f>IFERROR(VLOOKUP($B14,AZ$3:$BN$5,MAX($U$6:$BM$6)+2-AZ$6,0),"")</f>
        <v/>
      </c>
      <c r="BA14" s="47" t="str">
        <f>IFERROR(VLOOKUP($B14,BA$3:$BN$5,MAX($U$6:$BM$6)+2-BA$6,0),"")</f>
        <v/>
      </c>
      <c r="BB14" s="47" t="str">
        <f>IFERROR(VLOOKUP($B14,BB$3:$BN$5,MAX($U$6:$BM$6)+2-BB$6,0),"")</f>
        <v/>
      </c>
      <c r="BC14" s="47" t="str">
        <f>IFERROR(VLOOKUP($B14,BC$3:$BN$5,MAX($U$6:$BM$6)+2-BC$6,0),"")</f>
        <v/>
      </c>
      <c r="BD14" s="47" t="str">
        <f>IFERROR(VLOOKUP($B14,BD$3:$BN$5,MAX($U$6:$BM$6)+2-BD$6,0),"")</f>
        <v/>
      </c>
      <c r="BE14" s="47" t="str">
        <f>IFERROR(VLOOKUP($B14,BE$3:$BN$5,MAX($U$6:$BM$6)+2-BE$6,0),"")</f>
        <v/>
      </c>
      <c r="BF14" s="47" t="str">
        <f>IFERROR(VLOOKUP($B14,BF$3:$BN$5,MAX($U$6:$BM$6)+2-BF$6,0),"")</f>
        <v/>
      </c>
      <c r="BG14" s="47" t="str">
        <f>IFERROR(VLOOKUP($B14,BG$3:$BN$5,MAX($U$6:$BM$6)+2-BG$6,0),"")</f>
        <v/>
      </c>
      <c r="BH14" s="47" t="str">
        <f>IFERROR(VLOOKUP($B14,BH$3:$BN$5,MAX($U$6:$BM$6)+2-BH$6,0),"")</f>
        <v/>
      </c>
      <c r="BI14" s="47" t="str">
        <f>IFERROR(VLOOKUP($B14,BI$3:$BN$5,MAX($U$6:$BM$6)+2-BI$6,0),"")</f>
        <v/>
      </c>
      <c r="BJ14" s="47" t="str">
        <f>IFERROR(VLOOKUP($B14,BJ$3:$BN$5,MAX($U$6:$BM$6)+2-BJ$6,0),"")</f>
        <v/>
      </c>
      <c r="BK14" s="47" t="str">
        <f>IFERROR(VLOOKUP($B14,BK$3:$BN$5,MAX($U$6:$BM$6)+2-BK$6,0),"")</f>
        <v/>
      </c>
      <c r="BL14" s="47" t="str">
        <f>IFERROR(VLOOKUP($B14,BL$3:$BN$5,MAX($U$6:$BM$6)+2-BL$6,0),"")</f>
        <v/>
      </c>
      <c r="BM14" s="47" t="str">
        <f>IFERROR(VLOOKUP($B14,BM$3:$BN$5,MAX($U$6:$BM$6)+2-BM$6,0),"")</f>
        <v/>
      </c>
      <c r="BN14" s="46">
        <f>IF(ISNUMBER(R14),IF(R14&lt;21,40-(R14-1)*2,1),R14)</f>
        <v>0</v>
      </c>
      <c r="BO14" s="48">
        <f>IFERROR(VLOOKUP(B14,EM:EN,2,0),"")</f>
        <v>7</v>
      </c>
      <c r="BP14" s="48">
        <v>7</v>
      </c>
      <c r="BQ14" s="49" t="str">
        <f>IFERROR(VLOOKUP(B14,EO:EP,2,0),"")</f>
        <v/>
      </c>
      <c r="BR14" s="50">
        <f>SUM(DK14+EG14)</f>
        <v>0</v>
      </c>
      <c r="BS14" s="51">
        <f>SUM(BT14:CN14)+BR14*20</f>
        <v>0</v>
      </c>
      <c r="BT14" s="52" t="str">
        <f>IFERROR(VLOOKUP($B14,BT$2:$CN$5,MAX($BT$6:$CM$6)+2-BT$6,0)*BT$7,"")</f>
        <v/>
      </c>
      <c r="BU14" s="52" t="str">
        <f>IFERROR(VLOOKUP($B14,BU$2:$CN$5,MAX($BT$6:$CM$6)+2-BU$6,0)*BU$7,"")</f>
        <v/>
      </c>
      <c r="BV14" s="52" t="str">
        <f>IFERROR(VLOOKUP($B14,BV$2:$CN$5,MAX($BT$6:$CM$6)+2-BV$6,0)*BV$7,"")</f>
        <v/>
      </c>
      <c r="BW14" s="52" t="str">
        <f>IFERROR(VLOOKUP($B14,BW$2:$CN$5,MAX($BT$6:$CM$6)+2-BW$6,0)*BW$7,"")</f>
        <v/>
      </c>
      <c r="BX14" s="52" t="str">
        <f>IFERROR(VLOOKUP($B14,BX$2:$CN$5,MAX($BT$6:$CM$6)+2-BX$6,0)*BX$7,"")</f>
        <v/>
      </c>
      <c r="BY14" s="52" t="str">
        <f>IFERROR(VLOOKUP($B14,BY$2:$CN$5,MAX($BT$6:$CM$6)+2-BY$6,0)*BY$7,"")</f>
        <v/>
      </c>
      <c r="BZ14" s="52" t="str">
        <f>IFERROR(VLOOKUP($B14,BZ$2:$CN$5,MAX($BT$6:$CM$6)+2-BZ$6,0)*BZ$7,"")</f>
        <v/>
      </c>
      <c r="CA14" s="52" t="str">
        <f>IFERROR(VLOOKUP($B14,CA$2:$CN$5,MAX($BT$6:$CM$6)+2-CA$6,0)*CA$7,"")</f>
        <v/>
      </c>
      <c r="CB14" s="52" t="str">
        <f>IFERROR(VLOOKUP($B14,CB$2:$CN$5,MAX($BT$6:$CM$6)+2-CB$6,0)*CB$7,"")</f>
        <v/>
      </c>
      <c r="CC14" s="52" t="str">
        <f>IFERROR(VLOOKUP($B14,CC$2:$CN$5,MAX($BT$6:$CM$6)+2-CC$6,0)*CC$7,"")</f>
        <v/>
      </c>
      <c r="CD14" s="52" t="str">
        <f>IFERROR(VLOOKUP($B14,CD$2:$CN$5,MAX($BT$6:$CM$6)+2-CD$6,0)*CD$7,"")</f>
        <v/>
      </c>
      <c r="CE14" s="52" t="str">
        <f>IFERROR(VLOOKUP($B14,CE$2:$CN$5,MAX($BT$6:$CM$6)+2-CE$6,0)*CE$7,"")</f>
        <v/>
      </c>
      <c r="CF14" s="52" t="str">
        <f>IFERROR(VLOOKUP($B14,CF$2:$CN$5,MAX($BT$6:$CM$6)+2-CF$6,0)*CF$7,"")</f>
        <v/>
      </c>
      <c r="CG14" s="52" t="str">
        <f>IFERROR(VLOOKUP($B14,CG$2:$CN$5,MAX($BT$6:$CM$6)+2-CG$6,0)*CG$7,"")</f>
        <v/>
      </c>
      <c r="CH14" s="52" t="str">
        <f>IFERROR(VLOOKUP($B14,CH$2:$CN$5,MAX($BT$6:$CM$6)+2-CH$6,0)*CH$7,"")</f>
        <v/>
      </c>
      <c r="CI14" s="52" t="str">
        <f>IFERROR(VLOOKUP($B14,CI$2:$CN$5,MAX($BT$6:$CM$6)+2-CI$6,0)*CI$7,"")</f>
        <v/>
      </c>
      <c r="CJ14" s="52" t="str">
        <f>IFERROR(VLOOKUP($B14,CJ$2:$CN$5,MAX($BT$6:$CM$6)+2-CJ$6,0)*CJ$7,"")</f>
        <v/>
      </c>
      <c r="CK14" s="52" t="str">
        <f>IFERROR(VLOOKUP($B14,CK$2:$CN$5,MAX($BT$6:$CM$6)+2-CK$6,0)*CK$7,"")</f>
        <v/>
      </c>
      <c r="CL14" s="52" t="str">
        <f>IFERROR(VLOOKUP($B14,CL$2:$CN$5,MAX($BT$6:$CM$6)+2-CL$6,0)*CL$7,"")</f>
        <v/>
      </c>
      <c r="CM14" s="52" t="str">
        <f>IFERROR(VLOOKUP($B14,CM$2:$CN$5,MAX($BT$6:$CM$6)+2-CM$6,0)*CM$7,"")</f>
        <v/>
      </c>
      <c r="CP14" s="53"/>
      <c r="CQ14" s="54" t="str">
        <f>IFERROR(VLOOKUP($B14,BT$49:$CN$58,MAX($CQ$6:$DJ$6)+2-CQ$6,0)*CQ$7,"")</f>
        <v/>
      </c>
      <c r="CR14" s="54" t="str">
        <f>IFERROR(VLOOKUP($B14,BU$49:$CN$58,MAX($CQ$6:$DJ$6)+2-CR$6,0)*CR$7,"")</f>
        <v/>
      </c>
      <c r="CS14" s="54" t="str">
        <f>IFERROR(VLOOKUP($B14,BV$49:$CN$58,MAX($CQ$6:$DJ$6)+2-CS$6,0)*CS$7,"")</f>
        <v/>
      </c>
      <c r="CT14" s="54" t="str">
        <f>IFERROR(VLOOKUP($B14,BW$49:$CN$58,MAX($CQ$6:$DJ$6)+2-CT$6,0)*CT$7,"")</f>
        <v/>
      </c>
      <c r="CU14" s="54" t="str">
        <f>IFERROR(VLOOKUP($B14,BX$49:$CN$58,MAX($CQ$6:$DJ$6)+2-CU$6,0)*CU$7,"")</f>
        <v/>
      </c>
      <c r="CV14" s="54" t="str">
        <f>IFERROR(VLOOKUP($B14,BY$49:$CN$58,MAX($CQ$6:$DJ$6)+2-CV$6,0)*CV$7,"")</f>
        <v/>
      </c>
      <c r="CW14" s="54" t="str">
        <f>IFERROR(VLOOKUP($B14,BZ$49:$CN$58,MAX($CQ$6:$DJ$6)+2-CW$6,0)*CW$7,"")</f>
        <v/>
      </c>
      <c r="CX14" s="54" t="str">
        <f>IFERROR(VLOOKUP($B14,CA$49:$CN$58,MAX($CQ$6:$DJ$6)+2-CX$6,0)*CX$7,"")</f>
        <v/>
      </c>
      <c r="CY14" s="54" t="str">
        <f>IFERROR(VLOOKUP($B14,CB$49:$CN$58,MAX($CQ$6:$DJ$6)+2-CY$6,0)*CY$7,"")</f>
        <v/>
      </c>
      <c r="CZ14" s="54" t="str">
        <f>IFERROR(VLOOKUP($B14,CC$49:$CN$58,MAX($CQ$6:$DJ$6)+2-CZ$6,0)*CZ$7,"")</f>
        <v/>
      </c>
      <c r="DA14" s="54" t="str">
        <f>IFERROR(VLOOKUP($B14,CD$49:$CN$58,MAX($CQ$6:$DJ$6)+2-DA$6,0)*DA$7,"")</f>
        <v/>
      </c>
      <c r="DB14" s="54" t="str">
        <f>IFERROR(VLOOKUP($B14,CE$49:$CN$58,MAX($CQ$6:$DJ$6)+2-DB$6,0)*DB$7,"")</f>
        <v/>
      </c>
      <c r="DC14" s="54" t="str">
        <f>IFERROR(VLOOKUP($B14,CF$49:$CN$58,MAX($CQ$6:$DJ$6)+2-DC$6,0)*DC$7,"")</f>
        <v/>
      </c>
      <c r="DD14" s="54" t="str">
        <f>IFERROR(VLOOKUP($B14,CG$49:$CN$58,MAX($CQ$6:$DJ$6)+2-DD$6,0)*DD$7,"")</f>
        <v/>
      </c>
      <c r="DE14" s="54" t="str">
        <f>IFERROR(VLOOKUP($B14,CH$49:$CN$58,MAX($CQ$6:$DJ$6)+2-DE$6,0)*DE$7,"")</f>
        <v/>
      </c>
      <c r="DF14" s="54" t="str">
        <f>IFERROR(VLOOKUP($B14,CI$49:$CN$58,MAX($CQ$6:$DJ$6)+2-DF$6,0)*DF$7,"")</f>
        <v/>
      </c>
      <c r="DG14" s="54" t="str">
        <f>IFERROR(VLOOKUP($B14,CJ$49:$CN$58,MAX($CQ$6:$DJ$6)+2-DG$6,0)*DG$7,"")</f>
        <v/>
      </c>
      <c r="DH14" s="54" t="str">
        <f>IFERROR(VLOOKUP($B14,CK$49:$CN$58,MAX($CQ$6:$DJ$6)+2-DH$6,0)*DH$7,"")</f>
        <v/>
      </c>
      <c r="DI14" s="54" t="str">
        <f>IFERROR(VLOOKUP($B14,CL$49:$CN$58,MAX($CQ$6:$DJ$6)+2-DI$6,0)*DI$7,"")</f>
        <v/>
      </c>
      <c r="DJ14" s="54" t="str">
        <f>IFERROR(VLOOKUP($B14,CM$49:$CN$58,MAX($CQ$6:$DJ$6)+2-DJ$6,0)*DJ$7,"")</f>
        <v/>
      </c>
      <c r="DK14" s="55">
        <f>SUM(CQ14:DJ14)</f>
        <v>0</v>
      </c>
      <c r="DM14" s="56" t="str">
        <f>IFERROR(VLOOKUP($B14,BT$60:$CN$69,MAX($BT$6:$CM$6)+2-DM$6,0)*DM$7,"")</f>
        <v/>
      </c>
      <c r="DN14" s="56" t="str">
        <f>IFERROR(VLOOKUP($B14,BU$60:$CN$69,MAX($BT$6:$CM$6)+2-DN$6,0)*DN$7,"")</f>
        <v/>
      </c>
      <c r="DO14" s="56" t="str">
        <f>IFERROR(VLOOKUP($B14,BV$60:$CN$69,MAX($BT$6:$CM$6)+2-DO$6,0)*DO$7,"")</f>
        <v/>
      </c>
      <c r="DP14" s="56" t="str">
        <f>IFERROR(VLOOKUP($B14,BW$60:$CN$69,MAX($BT$6:$CM$6)+2-DP$6,0)*DP$7,"")</f>
        <v/>
      </c>
      <c r="DQ14" s="56" t="str">
        <f>IFERROR(VLOOKUP($B14,BX$60:$CN$69,MAX($BT$6:$CM$6)+2-DQ$6,0)*DQ$7,"")</f>
        <v/>
      </c>
      <c r="DR14" s="56" t="str">
        <f>IFERROR(VLOOKUP($B14,BY$60:$CN$69,MAX($BT$6:$CM$6)+2-DR$6,0)*DR$7,"")</f>
        <v/>
      </c>
      <c r="DS14" s="56" t="str">
        <f>IFERROR(VLOOKUP($B14,BZ$60:$CN$69,MAX($BT$6:$CM$6)+2-DS$6,0)*DS$7,"")</f>
        <v/>
      </c>
      <c r="DT14" s="56" t="str">
        <f>IFERROR(VLOOKUP($B14,CA$60:$CN$69,MAX($BT$6:$CM$6)+2-DT$6,0)*DT$7,"")</f>
        <v/>
      </c>
      <c r="DU14" s="56" t="str">
        <f>IFERROR(VLOOKUP($B14,CB$60:$CN$69,MAX($BT$6:$CM$6)+2-DU$6,0)*DU$7,"")</f>
        <v/>
      </c>
      <c r="DV14" s="56" t="str">
        <f>IFERROR(VLOOKUP($B14,CC$60:$CN$69,MAX($BT$6:$CM$6)+2-DV$6,0)*DV$7,"")</f>
        <v/>
      </c>
      <c r="DW14" s="56" t="str">
        <f>IFERROR(VLOOKUP($B14,CD$60:$CN$69,MAX($BT$6:$CM$6)+2-DW$6,0)*DW$7,"")</f>
        <v/>
      </c>
      <c r="DX14" s="56" t="str">
        <f>IFERROR(VLOOKUP($B14,CE$60:$CN$69,MAX($BT$6:$CM$6)+2-DX$6,0)*DX$7,"")</f>
        <v/>
      </c>
      <c r="DY14" s="56" t="str">
        <f>IFERROR(VLOOKUP($B14,CF$60:$CN$69,MAX($BT$6:$CM$6)+2-DY$6,0)*DY$7,"")</f>
        <v/>
      </c>
      <c r="DZ14" s="56" t="str">
        <f>IFERROR(VLOOKUP($B14,CG$60:$CN$69,MAX($BT$6:$CM$6)+2-DZ$6,0)*DZ$7,"")</f>
        <v/>
      </c>
      <c r="EA14" s="56" t="str">
        <f>IFERROR(VLOOKUP($B14,CH$60:$CN$69,MAX($BT$6:$CM$6)+2-EA$6,0)*EA$7,"")</f>
        <v/>
      </c>
      <c r="EB14" s="56" t="str">
        <f>IFERROR(VLOOKUP($B14,CI$60:$CN$69,MAX($BT$6:$CM$6)+2-EB$6,0)*EB$7,"")</f>
        <v/>
      </c>
      <c r="EC14" s="56" t="str">
        <f>IFERROR(VLOOKUP($B14,CJ$60:$CN$69,MAX($BT$6:$CM$6)+2-EC$6,0)*EC$7,"")</f>
        <v/>
      </c>
      <c r="ED14" s="56" t="str">
        <f>IFERROR(VLOOKUP($B14,CK$60:$CN$69,MAX($BT$6:$CM$6)+2-ED$6,0)*ED$7,"")</f>
        <v/>
      </c>
      <c r="EE14" s="56" t="str">
        <f>IFERROR(VLOOKUP($B14,CL$60:$CN$69,MAX($BT$6:$CM$6)+2-EE$6,0)*EE$7,"")</f>
        <v/>
      </c>
      <c r="EF14" s="56" t="str">
        <f>IFERROR(VLOOKUP($B14,CM$60:$CN$69,MAX($BT$6:$CM$6)+2-EF$6,0)*EF$7,"")</f>
        <v/>
      </c>
      <c r="EG14" s="57">
        <f>SUM(DM14:EF14)</f>
        <v>0</v>
      </c>
      <c r="EI14" s="1">
        <v>6</v>
      </c>
      <c r="EJ14" s="1">
        <v>7</v>
      </c>
      <c r="EL14" s="1">
        <v>7</v>
      </c>
      <c r="EM14" s="1">
        <v>8</v>
      </c>
      <c r="EN14" s="1">
        <v>7</v>
      </c>
      <c r="EO14" s="1"/>
      <c r="EP14" s="1">
        <v>7</v>
      </c>
    </row>
    <row r="15" spans="1:146" ht="18">
      <c r="A15" s="36" t="s">
        <v>34</v>
      </c>
      <c r="B15" s="87">
        <v>16</v>
      </c>
      <c r="C15" s="87"/>
      <c r="D15" s="89" t="s">
        <v>222</v>
      </c>
      <c r="E15" s="89" t="s">
        <v>246</v>
      </c>
      <c r="F15" s="90" t="s">
        <v>137</v>
      </c>
      <c r="G15" s="42"/>
      <c r="H15" s="43">
        <f>IFERROR(VLOOKUP($B15,$B:$CM,H$5,0),"")</f>
        <v>9</v>
      </c>
      <c r="I15" s="43">
        <f>IFERROR(VLOOKUP($B15,$B:$CM,I$5,0),0)</f>
        <v>9</v>
      </c>
      <c r="J15" s="43">
        <f>IFERROR(VLOOKUP($B15,$B:$CM,J$5,0),"")</f>
        <v>0</v>
      </c>
      <c r="K15" s="43">
        <f>IFERROR(VLOOKUP($B15,$B:$CM,K$5,0),0)</f>
        <v>0</v>
      </c>
      <c r="L15" s="43">
        <f>IFERROR(VLOOKUP($B15,$B:$CM,L$5,0),"")</f>
        <v>8</v>
      </c>
      <c r="M15" s="43">
        <f>IF(IFERROR(VLOOKUP($B15,$B:$CM,M$5,0),"")="",0,IFERROR(VLOOKUP($B15,$B:$CM,M$5,0),0))</f>
        <v>8</v>
      </c>
      <c r="N15" s="43">
        <f>BS15</f>
        <v>0</v>
      </c>
      <c r="O15" s="44">
        <f>Q15+BP15</f>
        <v>17</v>
      </c>
      <c r="P15" s="45">
        <f>IFERROR(VLOOKUP(B15,EI:EJ,2,0),"")</f>
        <v>9</v>
      </c>
      <c r="Q15" s="45">
        <v>9</v>
      </c>
      <c r="R15" s="46"/>
      <c r="S15" s="46" t="str">
        <f>IFERROR(VLOOKUP(B15,EK:EL,2,0),"")</f>
        <v/>
      </c>
      <c r="T15" s="46">
        <f>SUM(U15:BM15)</f>
        <v>0</v>
      </c>
      <c r="U15" s="47" t="str">
        <f>IFERROR(VLOOKUP($B15,U$3:$BN$5,MAX($U$6:$BM$6)+2-U$6,0),"")</f>
        <v/>
      </c>
      <c r="V15" s="47" t="str">
        <f>IFERROR(VLOOKUP($B15,V$3:$BN$5,MAX($U$6:$BM$6)+2-V$6,0),"")</f>
        <v/>
      </c>
      <c r="W15" s="47" t="str">
        <f>IFERROR(VLOOKUP($B15,W$3:$BN$5,MAX($U$6:$BM$6)+2-W$6,0),"")</f>
        <v/>
      </c>
      <c r="X15" s="47" t="str">
        <f>IFERROR(VLOOKUP($B15,X$3:$BN$5,MAX($U$6:$BM$6)+2-X$6,0),"")</f>
        <v/>
      </c>
      <c r="Y15" s="47" t="str">
        <f>IFERROR(VLOOKUP($B15,Y$3:$BN$5,MAX($U$6:$BM$6)+2-Y$6,0),"")</f>
        <v/>
      </c>
      <c r="Z15" s="47" t="str">
        <f>IFERROR(VLOOKUP($B15,Z$3:$BN$5,MAX($U$6:$BM$6)+2-Z$6,0),"")</f>
        <v/>
      </c>
      <c r="AA15" s="47" t="str">
        <f>IFERROR(VLOOKUP($B15,AA$3:$BN$5,MAX($U$6:$BM$6)+2-AA$6,0),"")</f>
        <v/>
      </c>
      <c r="AB15" s="47" t="str">
        <f>IFERROR(VLOOKUP($B15,AB$3:$BN$5,MAX($U$6:$BM$6)+2-AB$6,0),"")</f>
        <v/>
      </c>
      <c r="AC15" s="47" t="str">
        <f>IFERROR(VLOOKUP($B15,AC$3:$BN$5,MAX($U$6:$BM$6)+2-AC$6,0),"")</f>
        <v/>
      </c>
      <c r="AD15" s="47" t="str">
        <f>IFERROR(VLOOKUP($B15,AD$3:$BN$5,MAX($U$6:$BM$6)+2-AD$6,0),"")</f>
        <v/>
      </c>
      <c r="AE15" s="47" t="str">
        <f>IFERROR(VLOOKUP($B15,AE$3:$BN$5,MAX($U$6:$BM$6)+2-AE$6,0),"")</f>
        <v/>
      </c>
      <c r="AF15" s="47" t="str">
        <f>IFERROR(VLOOKUP($B15,AF$3:$BN$5,MAX($U$6:$BM$6)+2-AF$6,0),"")</f>
        <v/>
      </c>
      <c r="AG15" s="47" t="str">
        <f>IFERROR(VLOOKUP($B15,AG$3:$BN$5,MAX($U$6:$BM$6)+2-AG$6,0),"")</f>
        <v/>
      </c>
      <c r="AH15" s="47" t="str">
        <f>IFERROR(VLOOKUP($B15,AH$3:$BN$5,MAX($U$6:$BM$6)+2-AH$6,0),"")</f>
        <v/>
      </c>
      <c r="AI15" s="47" t="str">
        <f>IFERROR(VLOOKUP($B15,AI$3:$BN$5,MAX($U$6:$BM$6)+2-AI$6,0),"")</f>
        <v/>
      </c>
      <c r="AJ15" s="47" t="str">
        <f>IFERROR(VLOOKUP($B15,AJ$3:$BN$5,MAX($U$6:$BM$6)+2-AJ$6,0),"")</f>
        <v/>
      </c>
      <c r="AK15" s="47" t="str">
        <f>IFERROR(VLOOKUP($B15,AK$3:$BN$5,MAX($U$6:$BM$6)+2-AK$6,0),"")</f>
        <v/>
      </c>
      <c r="AL15" s="47" t="str">
        <f>IFERROR(VLOOKUP($B15,AL$3:$BN$5,MAX($U$6:$BM$6)+2-AL$6,0),"")</f>
        <v/>
      </c>
      <c r="AM15" s="47" t="str">
        <f>IFERROR(VLOOKUP($B15,AM$3:$BN$5,MAX($U$6:$BM$6)+2-AM$6,0),"")</f>
        <v/>
      </c>
      <c r="AN15" s="47" t="str">
        <f>IFERROR(VLOOKUP($B15,AN$3:$BN$5,MAX($U$6:$BM$6)+2-AN$6,0),"")</f>
        <v/>
      </c>
      <c r="AO15" s="47" t="str">
        <f>IFERROR(VLOOKUP($B15,AO$3:$BN$5,MAX($U$6:$BM$6)+2-AO$6,0),"")</f>
        <v/>
      </c>
      <c r="AP15" s="47" t="str">
        <f>IFERROR(VLOOKUP($B15,AP$3:$BN$5,MAX($U$6:$BM$6)+2-AP$6,0),"")</f>
        <v/>
      </c>
      <c r="AQ15" s="47" t="str">
        <f>IFERROR(VLOOKUP($B15,AQ$3:$BN$5,MAX($U$6:$BM$6)+2-AQ$6,0),"")</f>
        <v/>
      </c>
      <c r="AR15" s="47" t="str">
        <f>IFERROR(VLOOKUP($B15,AR$3:$BN$5,MAX($U$6:$BM$6)+2-AR$6,0),"")</f>
        <v/>
      </c>
      <c r="AS15" s="47" t="str">
        <f>IFERROR(VLOOKUP($B15,AS$3:$BN$5,MAX($U$6:$BM$6)+2-AS$6,0),"")</f>
        <v/>
      </c>
      <c r="AT15" s="47" t="str">
        <f>IFERROR(VLOOKUP($B15,AT$3:$BN$5,MAX($U$6:$BM$6)+2-AT$6,0),"")</f>
        <v/>
      </c>
      <c r="AU15" s="47" t="str">
        <f>IFERROR(VLOOKUP($B15,AU$3:$BN$5,MAX($U$6:$BM$6)+2-AU$6,0),"")</f>
        <v/>
      </c>
      <c r="AV15" s="47" t="str">
        <f>IFERROR(VLOOKUP($B15,AV$3:$BN$5,MAX($U$6:$BM$6)+2-AV$6,0),"")</f>
        <v/>
      </c>
      <c r="AW15" s="47" t="str">
        <f>IFERROR(VLOOKUP($B15,AW$3:$BN$5,MAX($U$6:$BM$6)+2-AW$6,0),"")</f>
        <v/>
      </c>
      <c r="AX15" s="47" t="str">
        <f>IFERROR(VLOOKUP($B15,AX$3:$BN$5,MAX($U$6:$BM$6)+2-AX$6,0),"")</f>
        <v/>
      </c>
      <c r="AY15" s="47" t="str">
        <f>IFERROR(VLOOKUP($B15,AY$3:$BN$5,MAX($U$6:$BM$6)+2-AY$6,0),"")</f>
        <v/>
      </c>
      <c r="AZ15" s="47" t="str">
        <f>IFERROR(VLOOKUP($B15,AZ$3:$BN$5,MAX($U$6:$BM$6)+2-AZ$6,0),"")</f>
        <v/>
      </c>
      <c r="BA15" s="47" t="str">
        <f>IFERROR(VLOOKUP($B15,BA$3:$BN$5,MAX($U$6:$BM$6)+2-BA$6,0),"")</f>
        <v/>
      </c>
      <c r="BB15" s="47" t="str">
        <f>IFERROR(VLOOKUP($B15,BB$3:$BN$5,MAX($U$6:$BM$6)+2-BB$6,0),"")</f>
        <v/>
      </c>
      <c r="BC15" s="47" t="str">
        <f>IFERROR(VLOOKUP($B15,BC$3:$BN$5,MAX($U$6:$BM$6)+2-BC$6,0),"")</f>
        <v/>
      </c>
      <c r="BD15" s="47" t="str">
        <f>IFERROR(VLOOKUP($B15,BD$3:$BN$5,MAX($U$6:$BM$6)+2-BD$6,0),"")</f>
        <v/>
      </c>
      <c r="BE15" s="47" t="str">
        <f>IFERROR(VLOOKUP($B15,BE$3:$BN$5,MAX($U$6:$BM$6)+2-BE$6,0),"")</f>
        <v/>
      </c>
      <c r="BF15" s="47" t="str">
        <f>IFERROR(VLOOKUP($B15,BF$3:$BN$5,MAX($U$6:$BM$6)+2-BF$6,0),"")</f>
        <v/>
      </c>
      <c r="BG15" s="47" t="str">
        <f>IFERROR(VLOOKUP($B15,BG$3:$BN$5,MAX($U$6:$BM$6)+2-BG$6,0),"")</f>
        <v/>
      </c>
      <c r="BH15" s="47" t="str">
        <f>IFERROR(VLOOKUP($B15,BH$3:$BN$5,MAX($U$6:$BM$6)+2-BH$6,0),"")</f>
        <v/>
      </c>
      <c r="BI15" s="47" t="str">
        <f>IFERROR(VLOOKUP($B15,BI$3:$BN$5,MAX($U$6:$BM$6)+2-BI$6,0),"")</f>
        <v/>
      </c>
      <c r="BJ15" s="47" t="str">
        <f>IFERROR(VLOOKUP($B15,BJ$3:$BN$5,MAX($U$6:$BM$6)+2-BJ$6,0),"")</f>
        <v/>
      </c>
      <c r="BK15" s="47" t="str">
        <f>IFERROR(VLOOKUP($B15,BK$3:$BN$5,MAX($U$6:$BM$6)+2-BK$6,0),"")</f>
        <v/>
      </c>
      <c r="BL15" s="47" t="str">
        <f>IFERROR(VLOOKUP($B15,BL$3:$BN$5,MAX($U$6:$BM$6)+2-BL$6,0),"")</f>
        <v/>
      </c>
      <c r="BM15" s="47" t="str">
        <f>IFERROR(VLOOKUP($B15,BM$3:$BN$5,MAX($U$6:$BM$6)+2-BM$6,0),"")</f>
        <v/>
      </c>
      <c r="BN15" s="46">
        <f>IF(ISNUMBER(R15),IF(R15&lt;21,40-(R15-1)*2,1),R15)</f>
        <v>0</v>
      </c>
      <c r="BO15" s="48">
        <f>IFERROR(VLOOKUP(B15,EM:EN,2,0),"")</f>
        <v>8</v>
      </c>
      <c r="BP15" s="48">
        <v>8</v>
      </c>
      <c r="BQ15" s="49" t="str">
        <f>IFERROR(VLOOKUP(B15,EO:EP,2,0),"")</f>
        <v/>
      </c>
      <c r="BR15" s="50">
        <f>SUM(DK15+EG15)</f>
        <v>0</v>
      </c>
      <c r="BS15" s="51">
        <f>SUM(BT15:CN15)+BR15*20</f>
        <v>0</v>
      </c>
      <c r="BT15" s="52" t="str">
        <f>IFERROR(VLOOKUP($B15,BT$2:$CN$5,MAX($BT$6:$CM$6)+2-BT$6,0)*BT$7,"")</f>
        <v/>
      </c>
      <c r="BU15" s="52" t="str">
        <f>IFERROR(VLOOKUP($B15,BU$2:$CN$5,MAX($BT$6:$CM$6)+2-BU$6,0)*BU$7,"")</f>
        <v/>
      </c>
      <c r="BV15" s="52" t="str">
        <f>IFERROR(VLOOKUP($B15,BV$2:$CN$5,MAX($BT$6:$CM$6)+2-BV$6,0)*BV$7,"")</f>
        <v/>
      </c>
      <c r="BW15" s="52" t="str">
        <f>IFERROR(VLOOKUP($B15,BW$2:$CN$5,MAX($BT$6:$CM$6)+2-BW$6,0)*BW$7,"")</f>
        <v/>
      </c>
      <c r="BX15" s="52" t="str">
        <f>IFERROR(VLOOKUP($B15,BX$2:$CN$5,MAX($BT$6:$CM$6)+2-BX$6,0)*BX$7,"")</f>
        <v/>
      </c>
      <c r="BY15" s="52" t="str">
        <f>IFERROR(VLOOKUP($B15,BY$2:$CN$5,MAX($BT$6:$CM$6)+2-BY$6,0)*BY$7,"")</f>
        <v/>
      </c>
      <c r="BZ15" s="52" t="str">
        <f>IFERROR(VLOOKUP($B15,BZ$2:$CN$5,MAX($BT$6:$CM$6)+2-BZ$6,0)*BZ$7,"")</f>
        <v/>
      </c>
      <c r="CA15" s="52" t="str">
        <f>IFERROR(VLOOKUP($B15,CA$2:$CN$5,MAX($BT$6:$CM$6)+2-CA$6,0)*CA$7,"")</f>
        <v/>
      </c>
      <c r="CB15" s="52" t="str">
        <f>IFERROR(VLOOKUP($B15,CB$2:$CN$5,MAX($BT$6:$CM$6)+2-CB$6,0)*CB$7,"")</f>
        <v/>
      </c>
      <c r="CC15" s="52" t="str">
        <f>IFERROR(VLOOKUP($B15,CC$2:$CN$5,MAX($BT$6:$CM$6)+2-CC$6,0)*CC$7,"")</f>
        <v/>
      </c>
      <c r="CD15" s="52" t="str">
        <f>IFERROR(VLOOKUP($B15,CD$2:$CN$5,MAX($BT$6:$CM$6)+2-CD$6,0)*CD$7,"")</f>
        <v/>
      </c>
      <c r="CE15" s="52" t="str">
        <f>IFERROR(VLOOKUP($B15,CE$2:$CN$5,MAX($BT$6:$CM$6)+2-CE$6,0)*CE$7,"")</f>
        <v/>
      </c>
      <c r="CF15" s="52" t="str">
        <f>IFERROR(VLOOKUP($B15,CF$2:$CN$5,MAX($BT$6:$CM$6)+2-CF$6,0)*CF$7,"")</f>
        <v/>
      </c>
      <c r="CG15" s="52" t="str">
        <f>IFERROR(VLOOKUP($B15,CG$2:$CN$5,MAX($BT$6:$CM$6)+2-CG$6,0)*CG$7,"")</f>
        <v/>
      </c>
      <c r="CH15" s="52" t="str">
        <f>IFERROR(VLOOKUP($B15,CH$2:$CN$5,MAX($BT$6:$CM$6)+2-CH$6,0)*CH$7,"")</f>
        <v/>
      </c>
      <c r="CI15" s="52" t="str">
        <f>IFERROR(VLOOKUP($B15,CI$2:$CN$5,MAX($BT$6:$CM$6)+2-CI$6,0)*CI$7,"")</f>
        <v/>
      </c>
      <c r="CJ15" s="52" t="str">
        <f>IFERROR(VLOOKUP($B15,CJ$2:$CN$5,MAX($BT$6:$CM$6)+2-CJ$6,0)*CJ$7,"")</f>
        <v/>
      </c>
      <c r="CK15" s="52" t="str">
        <f>IFERROR(VLOOKUP($B15,CK$2:$CN$5,MAX($BT$6:$CM$6)+2-CK$6,0)*CK$7,"")</f>
        <v/>
      </c>
      <c r="CL15" s="52" t="str">
        <f>IFERROR(VLOOKUP($B15,CL$2:$CN$5,MAX($BT$6:$CM$6)+2-CL$6,0)*CL$7,"")</f>
        <v/>
      </c>
      <c r="CM15" s="52" t="str">
        <f>IFERROR(VLOOKUP($B15,CM$2:$CN$5,MAX($BT$6:$CM$6)+2-CM$6,0)*CM$7,"")</f>
        <v/>
      </c>
      <c r="CP15" s="53"/>
      <c r="CQ15" s="54" t="str">
        <f>IFERROR(VLOOKUP($B15,BT$49:$CN$58,MAX($CQ$6:$DJ$6)+2-CQ$6,0)*CQ$7,"")</f>
        <v/>
      </c>
      <c r="CR15" s="54" t="str">
        <f>IFERROR(VLOOKUP($B15,BU$49:$CN$58,MAX($CQ$6:$DJ$6)+2-CR$6,0)*CR$7,"")</f>
        <v/>
      </c>
      <c r="CS15" s="54" t="str">
        <f>IFERROR(VLOOKUP($B15,BV$49:$CN$58,MAX($CQ$6:$DJ$6)+2-CS$6,0)*CS$7,"")</f>
        <v/>
      </c>
      <c r="CT15" s="54" t="str">
        <f>IFERROR(VLOOKUP($B15,BW$49:$CN$58,MAX($CQ$6:$DJ$6)+2-CT$6,0)*CT$7,"")</f>
        <v/>
      </c>
      <c r="CU15" s="54" t="str">
        <f>IFERROR(VLOOKUP($B15,BX$49:$CN$58,MAX($CQ$6:$DJ$6)+2-CU$6,0)*CU$7,"")</f>
        <v/>
      </c>
      <c r="CV15" s="54" t="str">
        <f>IFERROR(VLOOKUP($B15,BY$49:$CN$58,MAX($CQ$6:$DJ$6)+2-CV$6,0)*CV$7,"")</f>
        <v/>
      </c>
      <c r="CW15" s="54" t="str">
        <f>IFERROR(VLOOKUP($B15,BZ$49:$CN$58,MAX($CQ$6:$DJ$6)+2-CW$6,0)*CW$7,"")</f>
        <v/>
      </c>
      <c r="CX15" s="54" t="str">
        <f>IFERROR(VLOOKUP($B15,CA$49:$CN$58,MAX($CQ$6:$DJ$6)+2-CX$6,0)*CX$7,"")</f>
        <v/>
      </c>
      <c r="CY15" s="54" t="str">
        <f>IFERROR(VLOOKUP($B15,CB$49:$CN$58,MAX($CQ$6:$DJ$6)+2-CY$6,0)*CY$7,"")</f>
        <v/>
      </c>
      <c r="CZ15" s="54" t="str">
        <f>IFERROR(VLOOKUP($B15,CC$49:$CN$58,MAX($CQ$6:$DJ$6)+2-CZ$6,0)*CZ$7,"")</f>
        <v/>
      </c>
      <c r="DA15" s="54" t="str">
        <f>IFERROR(VLOOKUP($B15,CD$49:$CN$58,MAX($CQ$6:$DJ$6)+2-DA$6,0)*DA$7,"")</f>
        <v/>
      </c>
      <c r="DB15" s="54" t="str">
        <f>IFERROR(VLOOKUP($B15,CE$49:$CN$58,MAX($CQ$6:$DJ$6)+2-DB$6,0)*DB$7,"")</f>
        <v/>
      </c>
      <c r="DC15" s="54" t="str">
        <f>IFERROR(VLOOKUP($B15,CF$49:$CN$58,MAX($CQ$6:$DJ$6)+2-DC$6,0)*DC$7,"")</f>
        <v/>
      </c>
      <c r="DD15" s="54" t="str">
        <f>IFERROR(VLOOKUP($B15,CG$49:$CN$58,MAX($CQ$6:$DJ$6)+2-DD$6,0)*DD$7,"")</f>
        <v/>
      </c>
      <c r="DE15" s="54" t="str">
        <f>IFERROR(VLOOKUP($B15,CH$49:$CN$58,MAX($CQ$6:$DJ$6)+2-DE$6,0)*DE$7,"")</f>
        <v/>
      </c>
      <c r="DF15" s="54" t="str">
        <f>IFERROR(VLOOKUP($B15,CI$49:$CN$58,MAX($CQ$6:$DJ$6)+2-DF$6,0)*DF$7,"")</f>
        <v/>
      </c>
      <c r="DG15" s="54" t="str">
        <f>IFERROR(VLOOKUP($B15,CJ$49:$CN$58,MAX($CQ$6:$DJ$6)+2-DG$6,0)*DG$7,"")</f>
        <v/>
      </c>
      <c r="DH15" s="54" t="str">
        <f>IFERROR(VLOOKUP($B15,CK$49:$CN$58,MAX($CQ$6:$DJ$6)+2-DH$6,0)*DH$7,"")</f>
        <v/>
      </c>
      <c r="DI15" s="54" t="str">
        <f>IFERROR(VLOOKUP($B15,CL$49:$CN$58,MAX($CQ$6:$DJ$6)+2-DI$6,0)*DI$7,"")</f>
        <v/>
      </c>
      <c r="DJ15" s="54" t="str">
        <f>IFERROR(VLOOKUP($B15,CM$49:$CN$58,MAX($CQ$6:$DJ$6)+2-DJ$6,0)*DJ$7,"")</f>
        <v/>
      </c>
      <c r="DK15" s="55">
        <f>SUM(CQ15:DJ15)</f>
        <v>0</v>
      </c>
      <c r="DM15" s="56" t="str">
        <f>IFERROR(VLOOKUP($B15,BT$60:$CN$69,MAX($BT$6:$CM$6)+2-DM$6,0)*DM$7,"")</f>
        <v/>
      </c>
      <c r="DN15" s="56" t="str">
        <f>IFERROR(VLOOKUP($B15,BU$60:$CN$69,MAX($BT$6:$CM$6)+2-DN$6,0)*DN$7,"")</f>
        <v/>
      </c>
      <c r="DO15" s="56" t="str">
        <f>IFERROR(VLOOKUP($B15,BV$60:$CN$69,MAX($BT$6:$CM$6)+2-DO$6,0)*DO$7,"")</f>
        <v/>
      </c>
      <c r="DP15" s="56" t="str">
        <f>IFERROR(VLOOKUP($B15,BW$60:$CN$69,MAX($BT$6:$CM$6)+2-DP$6,0)*DP$7,"")</f>
        <v/>
      </c>
      <c r="DQ15" s="56" t="str">
        <f>IFERROR(VLOOKUP($B15,BX$60:$CN$69,MAX($BT$6:$CM$6)+2-DQ$6,0)*DQ$7,"")</f>
        <v/>
      </c>
      <c r="DR15" s="56" t="str">
        <f>IFERROR(VLOOKUP($B15,BY$60:$CN$69,MAX($BT$6:$CM$6)+2-DR$6,0)*DR$7,"")</f>
        <v/>
      </c>
      <c r="DS15" s="56" t="str">
        <f>IFERROR(VLOOKUP($B15,BZ$60:$CN$69,MAX($BT$6:$CM$6)+2-DS$6,0)*DS$7,"")</f>
        <v/>
      </c>
      <c r="DT15" s="56" t="str">
        <f>IFERROR(VLOOKUP($B15,CA$60:$CN$69,MAX($BT$6:$CM$6)+2-DT$6,0)*DT$7,"")</f>
        <v/>
      </c>
      <c r="DU15" s="56" t="str">
        <f>IFERROR(VLOOKUP($B15,CB$60:$CN$69,MAX($BT$6:$CM$6)+2-DU$6,0)*DU$7,"")</f>
        <v/>
      </c>
      <c r="DV15" s="56" t="str">
        <f>IFERROR(VLOOKUP($B15,CC$60:$CN$69,MAX($BT$6:$CM$6)+2-DV$6,0)*DV$7,"")</f>
        <v/>
      </c>
      <c r="DW15" s="56" t="str">
        <f>IFERROR(VLOOKUP($B15,CD$60:$CN$69,MAX($BT$6:$CM$6)+2-DW$6,0)*DW$7,"")</f>
        <v/>
      </c>
      <c r="DX15" s="56" t="str">
        <f>IFERROR(VLOOKUP($B15,CE$60:$CN$69,MAX($BT$6:$CM$6)+2-DX$6,0)*DX$7,"")</f>
        <v/>
      </c>
      <c r="DY15" s="56" t="str">
        <f>IFERROR(VLOOKUP($B15,CF$60:$CN$69,MAX($BT$6:$CM$6)+2-DY$6,0)*DY$7,"")</f>
        <v/>
      </c>
      <c r="DZ15" s="56" t="str">
        <f>IFERROR(VLOOKUP($B15,CG$60:$CN$69,MAX($BT$6:$CM$6)+2-DZ$6,0)*DZ$7,"")</f>
        <v/>
      </c>
      <c r="EA15" s="56" t="str">
        <f>IFERROR(VLOOKUP($B15,CH$60:$CN$69,MAX($BT$6:$CM$6)+2-EA$6,0)*EA$7,"")</f>
        <v/>
      </c>
      <c r="EB15" s="56" t="str">
        <f>IFERROR(VLOOKUP($B15,CI$60:$CN$69,MAX($BT$6:$CM$6)+2-EB$6,0)*EB$7,"")</f>
        <v/>
      </c>
      <c r="EC15" s="56" t="str">
        <f>IFERROR(VLOOKUP($B15,CJ$60:$CN$69,MAX($BT$6:$CM$6)+2-EC$6,0)*EC$7,"")</f>
        <v/>
      </c>
      <c r="ED15" s="56" t="str">
        <f>IFERROR(VLOOKUP($B15,CK$60:$CN$69,MAX($BT$6:$CM$6)+2-ED$6,0)*ED$7,"")</f>
        <v/>
      </c>
      <c r="EE15" s="56" t="str">
        <f>IFERROR(VLOOKUP($B15,CL$60:$CN$69,MAX($BT$6:$CM$6)+2-EE$6,0)*EE$7,"")</f>
        <v/>
      </c>
      <c r="EF15" s="56" t="str">
        <f>IFERROR(VLOOKUP($B15,CM$60:$CN$69,MAX($BT$6:$CM$6)+2-EF$6,0)*EF$7,"")</f>
        <v/>
      </c>
      <c r="EG15" s="57">
        <f>SUM(DM15:EF15)</f>
        <v>0</v>
      </c>
      <c r="EI15" s="1">
        <v>18</v>
      </c>
      <c r="EJ15" s="1">
        <v>8</v>
      </c>
      <c r="EL15" s="1">
        <v>8</v>
      </c>
      <c r="EM15" s="1">
        <v>16</v>
      </c>
      <c r="EN15" s="1">
        <v>8</v>
      </c>
      <c r="EO15" s="1"/>
      <c r="EP15" s="1">
        <v>8</v>
      </c>
    </row>
    <row r="16" spans="1:146" ht="18">
      <c r="A16" s="36" t="s">
        <v>35</v>
      </c>
      <c r="B16" s="87">
        <v>18</v>
      </c>
      <c r="C16" s="87"/>
      <c r="D16" s="89" t="s">
        <v>221</v>
      </c>
      <c r="E16" s="89" t="s">
        <v>246</v>
      </c>
      <c r="F16" s="90" t="s">
        <v>137</v>
      </c>
      <c r="G16" s="42"/>
      <c r="H16" s="43">
        <f>IFERROR(VLOOKUP($B16,$B:$CM,H$5,0),"")</f>
        <v>8</v>
      </c>
      <c r="I16" s="43">
        <f>IFERROR(VLOOKUP($B16,$B:$CM,I$5,0),0)</f>
        <v>8</v>
      </c>
      <c r="J16" s="43">
        <f>IFERROR(VLOOKUP($B16,$B:$CM,J$5,0),"")</f>
        <v>0</v>
      </c>
      <c r="K16" s="43">
        <f>IFERROR(VLOOKUP($B16,$B:$CM,K$5,0),0)</f>
        <v>0</v>
      </c>
      <c r="L16" s="43">
        <f>IFERROR(VLOOKUP($B16,$B:$CM,L$5,0),"")</f>
        <v>10</v>
      </c>
      <c r="M16" s="43">
        <f>IF(IFERROR(VLOOKUP($B16,$B:$CM,M$5,0),"")="",0,IFERROR(VLOOKUP($B16,$B:$CM,M$5,0),0))</f>
        <v>10</v>
      </c>
      <c r="N16" s="43">
        <f>BS16</f>
        <v>0</v>
      </c>
      <c r="O16" s="44">
        <f>Q16+BP16</f>
        <v>18</v>
      </c>
      <c r="P16" s="45">
        <f>IFERROR(VLOOKUP(B16,EI:EJ,2,0),"")</f>
        <v>8</v>
      </c>
      <c r="Q16" s="45">
        <v>8</v>
      </c>
      <c r="R16" s="46"/>
      <c r="S16" s="46" t="str">
        <f>IFERROR(VLOOKUP(B16,EK:EL,2,0),"")</f>
        <v/>
      </c>
      <c r="T16" s="46">
        <f>SUM(U16:BM16)</f>
        <v>0</v>
      </c>
      <c r="U16" s="47" t="str">
        <f>IFERROR(VLOOKUP($B16,U$3:$BN$5,MAX($U$6:$BM$6)+2-U$6,0),"")</f>
        <v/>
      </c>
      <c r="V16" s="47" t="str">
        <f>IFERROR(VLOOKUP($B16,V$3:$BN$5,MAX($U$6:$BM$6)+2-V$6,0),"")</f>
        <v/>
      </c>
      <c r="W16" s="47" t="str">
        <f>IFERROR(VLOOKUP($B16,W$3:$BN$5,MAX($U$6:$BM$6)+2-W$6,0),"")</f>
        <v/>
      </c>
      <c r="X16" s="47" t="str">
        <f>IFERROR(VLOOKUP($B16,X$3:$BN$5,MAX($U$6:$BM$6)+2-X$6,0),"")</f>
        <v/>
      </c>
      <c r="Y16" s="47" t="str">
        <f>IFERROR(VLOOKUP($B16,Y$3:$BN$5,MAX($U$6:$BM$6)+2-Y$6,0),"")</f>
        <v/>
      </c>
      <c r="Z16" s="47" t="str">
        <f>IFERROR(VLOOKUP($B16,Z$3:$BN$5,MAX($U$6:$BM$6)+2-Z$6,0),"")</f>
        <v/>
      </c>
      <c r="AA16" s="47" t="str">
        <f>IFERROR(VLOOKUP($B16,AA$3:$BN$5,MAX($U$6:$BM$6)+2-AA$6,0),"")</f>
        <v/>
      </c>
      <c r="AB16" s="47" t="str">
        <f>IFERROR(VLOOKUP($B16,AB$3:$BN$5,MAX($U$6:$BM$6)+2-AB$6,0),"")</f>
        <v/>
      </c>
      <c r="AC16" s="47" t="str">
        <f>IFERROR(VLOOKUP($B16,AC$3:$BN$5,MAX($U$6:$BM$6)+2-AC$6,0),"")</f>
        <v/>
      </c>
      <c r="AD16" s="47" t="str">
        <f>IFERROR(VLOOKUP($B16,AD$3:$BN$5,MAX($U$6:$BM$6)+2-AD$6,0),"")</f>
        <v/>
      </c>
      <c r="AE16" s="47" t="str">
        <f>IFERROR(VLOOKUP($B16,AE$3:$BN$5,MAX($U$6:$BM$6)+2-AE$6,0),"")</f>
        <v/>
      </c>
      <c r="AF16" s="47" t="str">
        <f>IFERROR(VLOOKUP($B16,AF$3:$BN$5,MAX($U$6:$BM$6)+2-AF$6,0),"")</f>
        <v/>
      </c>
      <c r="AG16" s="47" t="str">
        <f>IFERROR(VLOOKUP($B16,AG$3:$BN$5,MAX($U$6:$BM$6)+2-AG$6,0),"")</f>
        <v/>
      </c>
      <c r="AH16" s="47" t="str">
        <f>IFERROR(VLOOKUP($B16,AH$3:$BN$5,MAX($U$6:$BM$6)+2-AH$6,0),"")</f>
        <v/>
      </c>
      <c r="AI16" s="47" t="str">
        <f>IFERROR(VLOOKUP($B16,AI$3:$BN$5,MAX($U$6:$BM$6)+2-AI$6,0),"")</f>
        <v/>
      </c>
      <c r="AJ16" s="47" t="str">
        <f>IFERROR(VLOOKUP($B16,AJ$3:$BN$5,MAX($U$6:$BM$6)+2-AJ$6,0),"")</f>
        <v/>
      </c>
      <c r="AK16" s="47" t="str">
        <f>IFERROR(VLOOKUP($B16,AK$3:$BN$5,MAX($U$6:$BM$6)+2-AK$6,0),"")</f>
        <v/>
      </c>
      <c r="AL16" s="47" t="str">
        <f>IFERROR(VLOOKUP($B16,AL$3:$BN$5,MAX($U$6:$BM$6)+2-AL$6,0),"")</f>
        <v/>
      </c>
      <c r="AM16" s="47" t="str">
        <f>IFERROR(VLOOKUP($B16,AM$3:$BN$5,MAX($U$6:$BM$6)+2-AM$6,0),"")</f>
        <v/>
      </c>
      <c r="AN16" s="47" t="str">
        <f>IFERROR(VLOOKUP($B16,AN$3:$BN$5,MAX($U$6:$BM$6)+2-AN$6,0),"")</f>
        <v/>
      </c>
      <c r="AO16" s="47" t="str">
        <f>IFERROR(VLOOKUP($B16,AO$3:$BN$5,MAX($U$6:$BM$6)+2-AO$6,0),"")</f>
        <v/>
      </c>
      <c r="AP16" s="47" t="str">
        <f>IFERROR(VLOOKUP($B16,AP$3:$BN$5,MAX($U$6:$BM$6)+2-AP$6,0),"")</f>
        <v/>
      </c>
      <c r="AQ16" s="47" t="str">
        <f>IFERROR(VLOOKUP($B16,AQ$3:$BN$5,MAX($U$6:$BM$6)+2-AQ$6,0),"")</f>
        <v/>
      </c>
      <c r="AR16" s="47" t="str">
        <f>IFERROR(VLOOKUP($B16,AR$3:$BN$5,MAX($U$6:$BM$6)+2-AR$6,0),"")</f>
        <v/>
      </c>
      <c r="AS16" s="47" t="str">
        <f>IFERROR(VLOOKUP($B16,AS$3:$BN$5,MAX($U$6:$BM$6)+2-AS$6,0),"")</f>
        <v/>
      </c>
      <c r="AT16" s="47" t="str">
        <f>IFERROR(VLOOKUP($B16,AT$3:$BN$5,MAX($U$6:$BM$6)+2-AT$6,0),"")</f>
        <v/>
      </c>
      <c r="AU16" s="47" t="str">
        <f>IFERROR(VLOOKUP($B16,AU$3:$BN$5,MAX($U$6:$BM$6)+2-AU$6,0),"")</f>
        <v/>
      </c>
      <c r="AV16" s="47" t="str">
        <f>IFERROR(VLOOKUP($B16,AV$3:$BN$5,MAX($U$6:$BM$6)+2-AV$6,0),"")</f>
        <v/>
      </c>
      <c r="AW16" s="47" t="str">
        <f>IFERROR(VLOOKUP($B16,AW$3:$BN$5,MAX($U$6:$BM$6)+2-AW$6,0),"")</f>
        <v/>
      </c>
      <c r="AX16" s="47" t="str">
        <f>IFERROR(VLOOKUP($B16,AX$3:$BN$5,MAX($U$6:$BM$6)+2-AX$6,0),"")</f>
        <v/>
      </c>
      <c r="AY16" s="47" t="str">
        <f>IFERROR(VLOOKUP($B16,AY$3:$BN$5,MAX($U$6:$BM$6)+2-AY$6,0),"")</f>
        <v/>
      </c>
      <c r="AZ16" s="47" t="str">
        <f>IFERROR(VLOOKUP($B16,AZ$3:$BN$5,MAX($U$6:$BM$6)+2-AZ$6,0),"")</f>
        <v/>
      </c>
      <c r="BA16" s="47" t="str">
        <f>IFERROR(VLOOKUP($B16,BA$3:$BN$5,MAX($U$6:$BM$6)+2-BA$6,0),"")</f>
        <v/>
      </c>
      <c r="BB16" s="47" t="str">
        <f>IFERROR(VLOOKUP($B16,BB$3:$BN$5,MAX($U$6:$BM$6)+2-BB$6,0),"")</f>
        <v/>
      </c>
      <c r="BC16" s="47" t="str">
        <f>IFERROR(VLOOKUP($B16,BC$3:$BN$5,MAX($U$6:$BM$6)+2-BC$6,0),"")</f>
        <v/>
      </c>
      <c r="BD16" s="47" t="str">
        <f>IFERROR(VLOOKUP($B16,BD$3:$BN$5,MAX($U$6:$BM$6)+2-BD$6,0),"")</f>
        <v/>
      </c>
      <c r="BE16" s="47" t="str">
        <f>IFERROR(VLOOKUP($B16,BE$3:$BN$5,MAX($U$6:$BM$6)+2-BE$6,0),"")</f>
        <v/>
      </c>
      <c r="BF16" s="47" t="str">
        <f>IFERROR(VLOOKUP($B16,BF$3:$BN$5,MAX($U$6:$BM$6)+2-BF$6,0),"")</f>
        <v/>
      </c>
      <c r="BG16" s="47" t="str">
        <f>IFERROR(VLOOKUP($B16,BG$3:$BN$5,MAX($U$6:$BM$6)+2-BG$6,0),"")</f>
        <v/>
      </c>
      <c r="BH16" s="47" t="str">
        <f>IFERROR(VLOOKUP($B16,BH$3:$BN$5,MAX($U$6:$BM$6)+2-BH$6,0),"")</f>
        <v/>
      </c>
      <c r="BI16" s="47" t="str">
        <f>IFERROR(VLOOKUP($B16,BI$3:$BN$5,MAX($U$6:$BM$6)+2-BI$6,0),"")</f>
        <v/>
      </c>
      <c r="BJ16" s="47" t="str">
        <f>IFERROR(VLOOKUP($B16,BJ$3:$BN$5,MAX($U$6:$BM$6)+2-BJ$6,0),"")</f>
        <v/>
      </c>
      <c r="BK16" s="47" t="str">
        <f>IFERROR(VLOOKUP($B16,BK$3:$BN$5,MAX($U$6:$BM$6)+2-BK$6,0),"")</f>
        <v/>
      </c>
      <c r="BL16" s="47" t="str">
        <f>IFERROR(VLOOKUP($B16,BL$3:$BN$5,MAX($U$6:$BM$6)+2-BL$6,0),"")</f>
        <v/>
      </c>
      <c r="BM16" s="47" t="str">
        <f>IFERROR(VLOOKUP($B16,BM$3:$BN$5,MAX($U$6:$BM$6)+2-BM$6,0),"")</f>
        <v/>
      </c>
      <c r="BN16" s="46">
        <f>IF(ISNUMBER(R16),IF(R16&lt;21,40-(R16-1)*2,1),R16)</f>
        <v>0</v>
      </c>
      <c r="BO16" s="48">
        <f>IFERROR(VLOOKUP(B16,EM:EN,2,0),"")</f>
        <v>10</v>
      </c>
      <c r="BP16" s="48">
        <v>10</v>
      </c>
      <c r="BQ16" s="49" t="str">
        <f>IFERROR(VLOOKUP(B16,EO:EP,2,0),"")</f>
        <v/>
      </c>
      <c r="BR16" s="50">
        <f>SUM(DK16+EG16)</f>
        <v>0</v>
      </c>
      <c r="BS16" s="51">
        <f>SUM(BT16:CN16)+BR16*20</f>
        <v>0</v>
      </c>
      <c r="BT16" s="52" t="str">
        <f>IFERROR(VLOOKUP($B16,BT$2:$CN$5,MAX($BT$6:$CM$6)+2-BT$6,0)*BT$7,"")</f>
        <v/>
      </c>
      <c r="BU16" s="52" t="str">
        <f>IFERROR(VLOOKUP($B16,BU$2:$CN$5,MAX($BT$6:$CM$6)+2-BU$6,0)*BU$7,"")</f>
        <v/>
      </c>
      <c r="BV16" s="52" t="str">
        <f>IFERROR(VLOOKUP($B16,BV$2:$CN$5,MAX($BT$6:$CM$6)+2-BV$6,0)*BV$7,"")</f>
        <v/>
      </c>
      <c r="BW16" s="52" t="str">
        <f>IFERROR(VLOOKUP($B16,BW$2:$CN$5,MAX($BT$6:$CM$6)+2-BW$6,0)*BW$7,"")</f>
        <v/>
      </c>
      <c r="BX16" s="52" t="str">
        <f>IFERROR(VLOOKUP($B16,BX$2:$CN$5,MAX($BT$6:$CM$6)+2-BX$6,0)*BX$7,"")</f>
        <v/>
      </c>
      <c r="BY16" s="52" t="str">
        <f>IFERROR(VLOOKUP($B16,BY$2:$CN$5,MAX($BT$6:$CM$6)+2-BY$6,0)*BY$7,"")</f>
        <v/>
      </c>
      <c r="BZ16" s="52" t="str">
        <f>IFERROR(VLOOKUP($B16,BZ$2:$CN$5,MAX($BT$6:$CM$6)+2-BZ$6,0)*BZ$7,"")</f>
        <v/>
      </c>
      <c r="CA16" s="52" t="str">
        <f>IFERROR(VLOOKUP($B16,CA$2:$CN$5,MAX($BT$6:$CM$6)+2-CA$6,0)*CA$7,"")</f>
        <v/>
      </c>
      <c r="CB16" s="52" t="str">
        <f>IFERROR(VLOOKUP($B16,CB$2:$CN$5,MAX($BT$6:$CM$6)+2-CB$6,0)*CB$7,"")</f>
        <v/>
      </c>
      <c r="CC16" s="52" t="str">
        <f>IFERROR(VLOOKUP($B16,CC$2:$CN$5,MAX($BT$6:$CM$6)+2-CC$6,0)*CC$7,"")</f>
        <v/>
      </c>
      <c r="CD16" s="52" t="str">
        <f>IFERROR(VLOOKUP($B16,CD$2:$CN$5,MAX($BT$6:$CM$6)+2-CD$6,0)*CD$7,"")</f>
        <v/>
      </c>
      <c r="CE16" s="52" t="str">
        <f>IFERROR(VLOOKUP($B16,CE$2:$CN$5,MAX($BT$6:$CM$6)+2-CE$6,0)*CE$7,"")</f>
        <v/>
      </c>
      <c r="CF16" s="52" t="str">
        <f>IFERROR(VLOOKUP($B16,CF$2:$CN$5,MAX($BT$6:$CM$6)+2-CF$6,0)*CF$7,"")</f>
        <v/>
      </c>
      <c r="CG16" s="52" t="str">
        <f>IFERROR(VLOOKUP($B16,CG$2:$CN$5,MAX($BT$6:$CM$6)+2-CG$6,0)*CG$7,"")</f>
        <v/>
      </c>
      <c r="CH16" s="52" t="str">
        <f>IFERROR(VLOOKUP($B16,CH$2:$CN$5,MAX($BT$6:$CM$6)+2-CH$6,0)*CH$7,"")</f>
        <v/>
      </c>
      <c r="CI16" s="52" t="str">
        <f>IFERROR(VLOOKUP($B16,CI$2:$CN$5,MAX($BT$6:$CM$6)+2-CI$6,0)*CI$7,"")</f>
        <v/>
      </c>
      <c r="CJ16" s="52" t="str">
        <f>IFERROR(VLOOKUP($B16,CJ$2:$CN$5,MAX($BT$6:$CM$6)+2-CJ$6,0)*CJ$7,"")</f>
        <v/>
      </c>
      <c r="CK16" s="52" t="str">
        <f>IFERROR(VLOOKUP($B16,CK$2:$CN$5,MAX($BT$6:$CM$6)+2-CK$6,0)*CK$7,"")</f>
        <v/>
      </c>
      <c r="CL16" s="52" t="str">
        <f>IFERROR(VLOOKUP($B16,CL$2:$CN$5,MAX($BT$6:$CM$6)+2-CL$6,0)*CL$7,"")</f>
        <v/>
      </c>
      <c r="CM16" s="52" t="str">
        <f>IFERROR(VLOOKUP($B16,CM$2:$CN$5,MAX($BT$6:$CM$6)+2-CM$6,0)*CM$7,"")</f>
        <v/>
      </c>
      <c r="CP16" s="53"/>
      <c r="CQ16" s="54" t="str">
        <f>IFERROR(VLOOKUP($B16,BT$49:$CN$58,MAX($CQ$6:$DJ$6)+2-CQ$6,0)*CQ$7,"")</f>
        <v/>
      </c>
      <c r="CR16" s="54" t="str">
        <f>IFERROR(VLOOKUP($B16,BU$49:$CN$58,MAX($CQ$6:$DJ$6)+2-CR$6,0)*CR$7,"")</f>
        <v/>
      </c>
      <c r="CS16" s="54" t="str">
        <f>IFERROR(VLOOKUP($B16,BV$49:$CN$58,MAX($CQ$6:$DJ$6)+2-CS$6,0)*CS$7,"")</f>
        <v/>
      </c>
      <c r="CT16" s="54" t="str">
        <f>IFERROR(VLOOKUP($B16,BW$49:$CN$58,MAX($CQ$6:$DJ$6)+2-CT$6,0)*CT$7,"")</f>
        <v/>
      </c>
      <c r="CU16" s="54" t="str">
        <f>IFERROR(VLOOKUP($B16,BX$49:$CN$58,MAX($CQ$6:$DJ$6)+2-CU$6,0)*CU$7,"")</f>
        <v/>
      </c>
      <c r="CV16" s="54" t="str">
        <f>IFERROR(VLOOKUP($B16,BY$49:$CN$58,MAX($CQ$6:$DJ$6)+2-CV$6,0)*CV$7,"")</f>
        <v/>
      </c>
      <c r="CW16" s="54" t="str">
        <f>IFERROR(VLOOKUP($B16,BZ$49:$CN$58,MAX($CQ$6:$DJ$6)+2-CW$6,0)*CW$7,"")</f>
        <v/>
      </c>
      <c r="CX16" s="54" t="str">
        <f>IFERROR(VLOOKUP($B16,CA$49:$CN$58,MAX($CQ$6:$DJ$6)+2-CX$6,0)*CX$7,"")</f>
        <v/>
      </c>
      <c r="CY16" s="54" t="str">
        <f>IFERROR(VLOOKUP($B16,CB$49:$CN$58,MAX($CQ$6:$DJ$6)+2-CY$6,0)*CY$7,"")</f>
        <v/>
      </c>
      <c r="CZ16" s="54" t="str">
        <f>IFERROR(VLOOKUP($B16,CC$49:$CN$58,MAX($CQ$6:$DJ$6)+2-CZ$6,0)*CZ$7,"")</f>
        <v/>
      </c>
      <c r="DA16" s="54" t="str">
        <f>IFERROR(VLOOKUP($B16,CD$49:$CN$58,MAX($CQ$6:$DJ$6)+2-DA$6,0)*DA$7,"")</f>
        <v/>
      </c>
      <c r="DB16" s="54" t="str">
        <f>IFERROR(VLOOKUP($B16,CE$49:$CN$58,MAX($CQ$6:$DJ$6)+2-DB$6,0)*DB$7,"")</f>
        <v/>
      </c>
      <c r="DC16" s="54" t="str">
        <f>IFERROR(VLOOKUP($B16,CF$49:$CN$58,MAX($CQ$6:$DJ$6)+2-DC$6,0)*DC$7,"")</f>
        <v/>
      </c>
      <c r="DD16" s="54" t="str">
        <f>IFERROR(VLOOKUP($B16,CG$49:$CN$58,MAX($CQ$6:$DJ$6)+2-DD$6,0)*DD$7,"")</f>
        <v/>
      </c>
      <c r="DE16" s="54" t="str">
        <f>IFERROR(VLOOKUP($B16,CH$49:$CN$58,MAX($CQ$6:$DJ$6)+2-DE$6,0)*DE$7,"")</f>
        <v/>
      </c>
      <c r="DF16" s="54" t="str">
        <f>IFERROR(VLOOKUP($B16,CI$49:$CN$58,MAX($CQ$6:$DJ$6)+2-DF$6,0)*DF$7,"")</f>
        <v/>
      </c>
      <c r="DG16" s="54" t="str">
        <f>IFERROR(VLOOKUP($B16,CJ$49:$CN$58,MAX($CQ$6:$DJ$6)+2-DG$6,0)*DG$7,"")</f>
        <v/>
      </c>
      <c r="DH16" s="54" t="str">
        <f>IFERROR(VLOOKUP($B16,CK$49:$CN$58,MAX($CQ$6:$DJ$6)+2-DH$6,0)*DH$7,"")</f>
        <v/>
      </c>
      <c r="DI16" s="54" t="str">
        <f>IFERROR(VLOOKUP($B16,CL$49:$CN$58,MAX($CQ$6:$DJ$6)+2-DI$6,0)*DI$7,"")</f>
        <v/>
      </c>
      <c r="DJ16" s="54" t="str">
        <f>IFERROR(VLOOKUP($B16,CM$49:$CN$58,MAX($CQ$6:$DJ$6)+2-DJ$6,0)*DJ$7,"")</f>
        <v/>
      </c>
      <c r="DK16" s="55">
        <f>SUM(CQ16:DJ16)</f>
        <v>0</v>
      </c>
      <c r="DM16" s="56" t="str">
        <f>IFERROR(VLOOKUP($B16,BT$60:$CN$69,MAX($BT$6:$CM$6)+2-DM$6,0)*DM$7,"")</f>
        <v/>
      </c>
      <c r="DN16" s="56" t="str">
        <f>IFERROR(VLOOKUP($B16,BU$60:$CN$69,MAX($BT$6:$CM$6)+2-DN$6,0)*DN$7,"")</f>
        <v/>
      </c>
      <c r="DO16" s="56" t="str">
        <f>IFERROR(VLOOKUP($B16,BV$60:$CN$69,MAX($BT$6:$CM$6)+2-DO$6,0)*DO$7,"")</f>
        <v/>
      </c>
      <c r="DP16" s="56" t="str">
        <f>IFERROR(VLOOKUP($B16,BW$60:$CN$69,MAX($BT$6:$CM$6)+2-DP$6,0)*DP$7,"")</f>
        <v/>
      </c>
      <c r="DQ16" s="56" t="str">
        <f>IFERROR(VLOOKUP($B16,BX$60:$CN$69,MAX($BT$6:$CM$6)+2-DQ$6,0)*DQ$7,"")</f>
        <v/>
      </c>
      <c r="DR16" s="56" t="str">
        <f>IFERROR(VLOOKUP($B16,BY$60:$CN$69,MAX($BT$6:$CM$6)+2-DR$6,0)*DR$7,"")</f>
        <v/>
      </c>
      <c r="DS16" s="56" t="str">
        <f>IFERROR(VLOOKUP($B16,BZ$60:$CN$69,MAX($BT$6:$CM$6)+2-DS$6,0)*DS$7,"")</f>
        <v/>
      </c>
      <c r="DT16" s="56" t="str">
        <f>IFERROR(VLOOKUP($B16,CA$60:$CN$69,MAX($BT$6:$CM$6)+2-DT$6,0)*DT$7,"")</f>
        <v/>
      </c>
      <c r="DU16" s="56" t="str">
        <f>IFERROR(VLOOKUP($B16,CB$60:$CN$69,MAX($BT$6:$CM$6)+2-DU$6,0)*DU$7,"")</f>
        <v/>
      </c>
      <c r="DV16" s="56" t="str">
        <f>IFERROR(VLOOKUP($B16,CC$60:$CN$69,MAX($BT$6:$CM$6)+2-DV$6,0)*DV$7,"")</f>
        <v/>
      </c>
      <c r="DW16" s="56" t="str">
        <f>IFERROR(VLOOKUP($B16,CD$60:$CN$69,MAX($BT$6:$CM$6)+2-DW$6,0)*DW$7,"")</f>
        <v/>
      </c>
      <c r="DX16" s="56" t="str">
        <f>IFERROR(VLOOKUP($B16,CE$60:$CN$69,MAX($BT$6:$CM$6)+2-DX$6,0)*DX$7,"")</f>
        <v/>
      </c>
      <c r="DY16" s="56" t="str">
        <f>IFERROR(VLOOKUP($B16,CF$60:$CN$69,MAX($BT$6:$CM$6)+2-DY$6,0)*DY$7,"")</f>
        <v/>
      </c>
      <c r="DZ16" s="56" t="str">
        <f>IFERROR(VLOOKUP($B16,CG$60:$CN$69,MAX($BT$6:$CM$6)+2-DZ$6,0)*DZ$7,"")</f>
        <v/>
      </c>
      <c r="EA16" s="56" t="str">
        <f>IFERROR(VLOOKUP($B16,CH$60:$CN$69,MAX($BT$6:$CM$6)+2-EA$6,0)*EA$7,"")</f>
        <v/>
      </c>
      <c r="EB16" s="56" t="str">
        <f>IFERROR(VLOOKUP($B16,CI$60:$CN$69,MAX($BT$6:$CM$6)+2-EB$6,0)*EB$7,"")</f>
        <v/>
      </c>
      <c r="EC16" s="56" t="str">
        <f>IFERROR(VLOOKUP($B16,CJ$60:$CN$69,MAX($BT$6:$CM$6)+2-EC$6,0)*EC$7,"")</f>
        <v/>
      </c>
      <c r="ED16" s="56" t="str">
        <f>IFERROR(VLOOKUP($B16,CK$60:$CN$69,MAX($BT$6:$CM$6)+2-ED$6,0)*ED$7,"")</f>
        <v/>
      </c>
      <c r="EE16" s="56" t="str">
        <f>IFERROR(VLOOKUP($B16,CL$60:$CN$69,MAX($BT$6:$CM$6)+2-EE$6,0)*EE$7,"")</f>
        <v/>
      </c>
      <c r="EF16" s="56" t="str">
        <f>IFERROR(VLOOKUP($B16,CM$60:$CN$69,MAX($BT$6:$CM$6)+2-EF$6,0)*EF$7,"")</f>
        <v/>
      </c>
      <c r="EG16" s="57">
        <f>SUM(DM16:EF16)</f>
        <v>0</v>
      </c>
      <c r="EI16" s="1">
        <v>16</v>
      </c>
      <c r="EJ16" s="1">
        <v>9</v>
      </c>
      <c r="EL16" s="1">
        <v>9</v>
      </c>
      <c r="EM16" s="1">
        <v>35</v>
      </c>
      <c r="EN16" s="1">
        <v>9</v>
      </c>
      <c r="EO16" s="1"/>
      <c r="EP16" s="1">
        <v>9</v>
      </c>
    </row>
    <row r="17" spans="1:146" ht="18">
      <c r="A17" s="36" t="s">
        <v>36</v>
      </c>
      <c r="B17" s="87">
        <v>35</v>
      </c>
      <c r="C17" s="87"/>
      <c r="D17" s="89" t="s">
        <v>174</v>
      </c>
      <c r="E17" s="89" t="s">
        <v>246</v>
      </c>
      <c r="F17" s="89" t="s">
        <v>248</v>
      </c>
      <c r="G17" s="42"/>
      <c r="H17" s="43">
        <f>IFERROR(VLOOKUP($B17,$B:$CM,H$5,0),"")</f>
        <v>10</v>
      </c>
      <c r="I17" s="43">
        <f>IFERROR(VLOOKUP($B17,$B:$CM,I$5,0),0)</f>
        <v>10</v>
      </c>
      <c r="J17" s="43">
        <f>IFERROR(VLOOKUP($B17,$B:$CM,J$5,0),"")</f>
        <v>0</v>
      </c>
      <c r="K17" s="43">
        <f>IFERROR(VLOOKUP($B17,$B:$CM,K$5,0),0)</f>
        <v>0</v>
      </c>
      <c r="L17" s="43">
        <f>IFERROR(VLOOKUP($B17,$B:$CM,L$5,0),"")</f>
        <v>9</v>
      </c>
      <c r="M17" s="43">
        <f>IF(IFERROR(VLOOKUP($B17,$B:$CM,M$5,0),"")="",0,IFERROR(VLOOKUP($B17,$B:$CM,M$5,0),0))</f>
        <v>9</v>
      </c>
      <c r="N17" s="43">
        <f>BS17</f>
        <v>0</v>
      </c>
      <c r="O17" s="44">
        <f>Q17+BP17</f>
        <v>19</v>
      </c>
      <c r="P17" s="45">
        <f>IFERROR(VLOOKUP(B17,EI:EJ,2,0),"")</f>
        <v>10</v>
      </c>
      <c r="Q17" s="45">
        <v>10</v>
      </c>
      <c r="R17" s="46"/>
      <c r="S17" s="46" t="str">
        <f>IFERROR(VLOOKUP(B17,EK:EL,2,0),"")</f>
        <v/>
      </c>
      <c r="T17" s="46">
        <f>SUM(U17:BM17)</f>
        <v>0</v>
      </c>
      <c r="U17" s="47" t="str">
        <f>IFERROR(VLOOKUP($B17,U$3:$BN$5,MAX($U$6:$BM$6)+2-U$6,0),"")</f>
        <v/>
      </c>
      <c r="V17" s="47" t="str">
        <f>IFERROR(VLOOKUP($B17,V$3:$BN$5,MAX($U$6:$BM$6)+2-V$6,0),"")</f>
        <v/>
      </c>
      <c r="W17" s="47" t="str">
        <f>IFERROR(VLOOKUP($B17,W$3:$BN$5,MAX($U$6:$BM$6)+2-W$6,0),"")</f>
        <v/>
      </c>
      <c r="X17" s="47" t="str">
        <f>IFERROR(VLOOKUP($B17,X$3:$BN$5,MAX($U$6:$BM$6)+2-X$6,0),"")</f>
        <v/>
      </c>
      <c r="Y17" s="47" t="str">
        <f>IFERROR(VLOOKUP($B17,Y$3:$BN$5,MAX($U$6:$BM$6)+2-Y$6,0),"")</f>
        <v/>
      </c>
      <c r="Z17" s="47" t="str">
        <f>IFERROR(VLOOKUP($B17,Z$3:$BN$5,MAX($U$6:$BM$6)+2-Z$6,0),"")</f>
        <v/>
      </c>
      <c r="AA17" s="47" t="str">
        <f>IFERROR(VLOOKUP($B17,AA$3:$BN$5,MAX($U$6:$BM$6)+2-AA$6,0),"")</f>
        <v/>
      </c>
      <c r="AB17" s="47" t="str">
        <f>IFERROR(VLOOKUP($B17,AB$3:$BN$5,MAX($U$6:$BM$6)+2-AB$6,0),"")</f>
        <v/>
      </c>
      <c r="AC17" s="47" t="str">
        <f>IFERROR(VLOOKUP($B17,AC$3:$BN$5,MAX($U$6:$BM$6)+2-AC$6,0),"")</f>
        <v/>
      </c>
      <c r="AD17" s="47" t="str">
        <f>IFERROR(VLOOKUP($B17,AD$3:$BN$5,MAX($U$6:$BM$6)+2-AD$6,0),"")</f>
        <v/>
      </c>
      <c r="AE17" s="47" t="str">
        <f>IFERROR(VLOOKUP($B17,AE$3:$BN$5,MAX($U$6:$BM$6)+2-AE$6,0),"")</f>
        <v/>
      </c>
      <c r="AF17" s="47" t="str">
        <f>IFERROR(VLOOKUP($B17,AF$3:$BN$5,MAX($U$6:$BM$6)+2-AF$6,0),"")</f>
        <v/>
      </c>
      <c r="AG17" s="47" t="str">
        <f>IFERROR(VLOOKUP($B17,AG$3:$BN$5,MAX($U$6:$BM$6)+2-AG$6,0),"")</f>
        <v/>
      </c>
      <c r="AH17" s="47" t="str">
        <f>IFERROR(VLOOKUP($B17,AH$3:$BN$5,MAX($U$6:$BM$6)+2-AH$6,0),"")</f>
        <v/>
      </c>
      <c r="AI17" s="47" t="str">
        <f>IFERROR(VLOOKUP($B17,AI$3:$BN$5,MAX($U$6:$BM$6)+2-AI$6,0),"")</f>
        <v/>
      </c>
      <c r="AJ17" s="47" t="str">
        <f>IFERROR(VLOOKUP($B17,AJ$3:$BN$5,MAX($U$6:$BM$6)+2-AJ$6,0),"")</f>
        <v/>
      </c>
      <c r="AK17" s="47" t="str">
        <f>IFERROR(VLOOKUP($B17,AK$3:$BN$5,MAX($U$6:$BM$6)+2-AK$6,0),"")</f>
        <v/>
      </c>
      <c r="AL17" s="47" t="str">
        <f>IFERROR(VLOOKUP($B17,AL$3:$BN$5,MAX($U$6:$BM$6)+2-AL$6,0),"")</f>
        <v/>
      </c>
      <c r="AM17" s="47" t="str">
        <f>IFERROR(VLOOKUP($B17,AM$3:$BN$5,MAX($U$6:$BM$6)+2-AM$6,0),"")</f>
        <v/>
      </c>
      <c r="AN17" s="47" t="str">
        <f>IFERROR(VLOOKUP($B17,AN$3:$BN$5,MAX($U$6:$BM$6)+2-AN$6,0),"")</f>
        <v/>
      </c>
      <c r="AO17" s="47" t="str">
        <f>IFERROR(VLOOKUP($B17,AO$3:$BN$5,MAX($U$6:$BM$6)+2-AO$6,0),"")</f>
        <v/>
      </c>
      <c r="AP17" s="47" t="str">
        <f>IFERROR(VLOOKUP($B17,AP$3:$BN$5,MAX($U$6:$BM$6)+2-AP$6,0),"")</f>
        <v/>
      </c>
      <c r="AQ17" s="47" t="str">
        <f>IFERROR(VLOOKUP($B17,AQ$3:$BN$5,MAX($U$6:$BM$6)+2-AQ$6,0),"")</f>
        <v/>
      </c>
      <c r="AR17" s="47" t="str">
        <f>IFERROR(VLOOKUP($B17,AR$3:$BN$5,MAX($U$6:$BM$6)+2-AR$6,0),"")</f>
        <v/>
      </c>
      <c r="AS17" s="47" t="str">
        <f>IFERROR(VLOOKUP($B17,AS$3:$BN$5,MAX($U$6:$BM$6)+2-AS$6,0),"")</f>
        <v/>
      </c>
      <c r="AT17" s="47" t="str">
        <f>IFERROR(VLOOKUP($B17,AT$3:$BN$5,MAX($U$6:$BM$6)+2-AT$6,0),"")</f>
        <v/>
      </c>
      <c r="AU17" s="47" t="str">
        <f>IFERROR(VLOOKUP($B17,AU$3:$BN$5,MAX($U$6:$BM$6)+2-AU$6,0),"")</f>
        <v/>
      </c>
      <c r="AV17" s="47" t="str">
        <f>IFERROR(VLOOKUP($B17,AV$3:$BN$5,MAX($U$6:$BM$6)+2-AV$6,0),"")</f>
        <v/>
      </c>
      <c r="AW17" s="47" t="str">
        <f>IFERROR(VLOOKUP($B17,AW$3:$BN$5,MAX($U$6:$BM$6)+2-AW$6,0),"")</f>
        <v/>
      </c>
      <c r="AX17" s="47" t="str">
        <f>IFERROR(VLOOKUP($B17,AX$3:$BN$5,MAX($U$6:$BM$6)+2-AX$6,0),"")</f>
        <v/>
      </c>
      <c r="AY17" s="47" t="str">
        <f>IFERROR(VLOOKUP($B17,AY$3:$BN$5,MAX($U$6:$BM$6)+2-AY$6,0),"")</f>
        <v/>
      </c>
      <c r="AZ17" s="47" t="str">
        <f>IFERROR(VLOOKUP($B17,AZ$3:$BN$5,MAX($U$6:$BM$6)+2-AZ$6,0),"")</f>
        <v/>
      </c>
      <c r="BA17" s="47" t="str">
        <f>IFERROR(VLOOKUP($B17,BA$3:$BN$5,MAX($U$6:$BM$6)+2-BA$6,0),"")</f>
        <v/>
      </c>
      <c r="BB17" s="47" t="str">
        <f>IFERROR(VLOOKUP($B17,BB$3:$BN$5,MAX($U$6:$BM$6)+2-BB$6,0),"")</f>
        <v/>
      </c>
      <c r="BC17" s="47" t="str">
        <f>IFERROR(VLOOKUP($B17,BC$3:$BN$5,MAX($U$6:$BM$6)+2-BC$6,0),"")</f>
        <v/>
      </c>
      <c r="BD17" s="47" t="str">
        <f>IFERROR(VLOOKUP($B17,BD$3:$BN$5,MAX($U$6:$BM$6)+2-BD$6,0),"")</f>
        <v/>
      </c>
      <c r="BE17" s="47" t="str">
        <f>IFERROR(VLOOKUP($B17,BE$3:$BN$5,MAX($U$6:$BM$6)+2-BE$6,0),"")</f>
        <v/>
      </c>
      <c r="BF17" s="47" t="str">
        <f>IFERROR(VLOOKUP($B17,BF$3:$BN$5,MAX($U$6:$BM$6)+2-BF$6,0),"")</f>
        <v/>
      </c>
      <c r="BG17" s="47" t="str">
        <f>IFERROR(VLOOKUP($B17,BG$3:$BN$5,MAX($U$6:$BM$6)+2-BG$6,0),"")</f>
        <v/>
      </c>
      <c r="BH17" s="47" t="str">
        <f>IFERROR(VLOOKUP($B17,BH$3:$BN$5,MAX($U$6:$BM$6)+2-BH$6,0),"")</f>
        <v/>
      </c>
      <c r="BI17" s="47" t="str">
        <f>IFERROR(VLOOKUP($B17,BI$3:$BN$5,MAX($U$6:$BM$6)+2-BI$6,0),"")</f>
        <v/>
      </c>
      <c r="BJ17" s="47" t="str">
        <f>IFERROR(VLOOKUP($B17,BJ$3:$BN$5,MAX($U$6:$BM$6)+2-BJ$6,0),"")</f>
        <v/>
      </c>
      <c r="BK17" s="47" t="str">
        <f>IFERROR(VLOOKUP($B17,BK$3:$BN$5,MAX($U$6:$BM$6)+2-BK$6,0),"")</f>
        <v/>
      </c>
      <c r="BL17" s="47" t="str">
        <f>IFERROR(VLOOKUP($B17,BL$3:$BN$5,MAX($U$6:$BM$6)+2-BL$6,0),"")</f>
        <v/>
      </c>
      <c r="BM17" s="47" t="str">
        <f>IFERROR(VLOOKUP($B17,BM$3:$BN$5,MAX($U$6:$BM$6)+2-BM$6,0),"")</f>
        <v/>
      </c>
      <c r="BN17" s="46">
        <f>IF(ISNUMBER(R17),IF(R17&lt;21,40-(R17-1)*2,1),R17)</f>
        <v>0</v>
      </c>
      <c r="BO17" s="48">
        <f>IFERROR(VLOOKUP(B17,EM:EN,2,0),"")</f>
        <v>9</v>
      </c>
      <c r="BP17" s="48">
        <v>9</v>
      </c>
      <c r="BQ17" s="49" t="str">
        <f>IFERROR(VLOOKUP(B17,EO:EP,2,0),"")</f>
        <v/>
      </c>
      <c r="BR17" s="50">
        <f>SUM(DK17+EG17)</f>
        <v>0</v>
      </c>
      <c r="BS17" s="51">
        <f>SUM(BT17:CN17)+BR17*20</f>
        <v>0</v>
      </c>
      <c r="BT17" s="52" t="str">
        <f>IFERROR(VLOOKUP($B17,BT$2:$CN$5,MAX($BT$6:$CM$6)+2-BT$6,0)*BT$7,"")</f>
        <v/>
      </c>
      <c r="BU17" s="52" t="str">
        <f>IFERROR(VLOOKUP($B17,BU$2:$CN$5,MAX($BT$6:$CM$6)+2-BU$6,0)*BU$7,"")</f>
        <v/>
      </c>
      <c r="BV17" s="52" t="str">
        <f>IFERROR(VLOOKUP($B17,BV$2:$CN$5,MAX($BT$6:$CM$6)+2-BV$6,0)*BV$7,"")</f>
        <v/>
      </c>
      <c r="BW17" s="52" t="str">
        <f>IFERROR(VLOOKUP($B17,BW$2:$CN$5,MAX($BT$6:$CM$6)+2-BW$6,0)*BW$7,"")</f>
        <v/>
      </c>
      <c r="BX17" s="52" t="str">
        <f>IFERROR(VLOOKUP($B17,BX$2:$CN$5,MAX($BT$6:$CM$6)+2-BX$6,0)*BX$7,"")</f>
        <v/>
      </c>
      <c r="BY17" s="52" t="str">
        <f>IFERROR(VLOOKUP($B17,BY$2:$CN$5,MAX($BT$6:$CM$6)+2-BY$6,0)*BY$7,"")</f>
        <v/>
      </c>
      <c r="BZ17" s="52" t="str">
        <f>IFERROR(VLOOKUP($B17,BZ$2:$CN$5,MAX($BT$6:$CM$6)+2-BZ$6,0)*BZ$7,"")</f>
        <v/>
      </c>
      <c r="CA17" s="52" t="str">
        <f>IFERROR(VLOOKUP($B17,CA$2:$CN$5,MAX($BT$6:$CM$6)+2-CA$6,0)*CA$7,"")</f>
        <v/>
      </c>
      <c r="CB17" s="52" t="str">
        <f>IFERROR(VLOOKUP($B17,CB$2:$CN$5,MAX($BT$6:$CM$6)+2-CB$6,0)*CB$7,"")</f>
        <v/>
      </c>
      <c r="CC17" s="52" t="str">
        <f>IFERROR(VLOOKUP($B17,CC$2:$CN$5,MAX($BT$6:$CM$6)+2-CC$6,0)*CC$7,"")</f>
        <v/>
      </c>
      <c r="CD17" s="52" t="str">
        <f>IFERROR(VLOOKUP($B17,CD$2:$CN$5,MAX($BT$6:$CM$6)+2-CD$6,0)*CD$7,"")</f>
        <v/>
      </c>
      <c r="CE17" s="52" t="str">
        <f>IFERROR(VLOOKUP($B17,CE$2:$CN$5,MAX($BT$6:$CM$6)+2-CE$6,0)*CE$7,"")</f>
        <v/>
      </c>
      <c r="CF17" s="52" t="str">
        <f>IFERROR(VLOOKUP($B17,CF$2:$CN$5,MAX($BT$6:$CM$6)+2-CF$6,0)*CF$7,"")</f>
        <v/>
      </c>
      <c r="CG17" s="52" t="str">
        <f>IFERROR(VLOOKUP($B17,CG$2:$CN$5,MAX($BT$6:$CM$6)+2-CG$6,0)*CG$7,"")</f>
        <v/>
      </c>
      <c r="CH17" s="52" t="str">
        <f>IFERROR(VLOOKUP($B17,CH$2:$CN$5,MAX($BT$6:$CM$6)+2-CH$6,0)*CH$7,"")</f>
        <v/>
      </c>
      <c r="CI17" s="52" t="str">
        <f>IFERROR(VLOOKUP($B17,CI$2:$CN$5,MAX($BT$6:$CM$6)+2-CI$6,0)*CI$7,"")</f>
        <v/>
      </c>
      <c r="CJ17" s="52" t="str">
        <f>IFERROR(VLOOKUP($B17,CJ$2:$CN$5,MAX($BT$6:$CM$6)+2-CJ$6,0)*CJ$7,"")</f>
        <v/>
      </c>
      <c r="CK17" s="52" t="str">
        <f>IFERROR(VLOOKUP($B17,CK$2:$CN$5,MAX($BT$6:$CM$6)+2-CK$6,0)*CK$7,"")</f>
        <v/>
      </c>
      <c r="CL17" s="52" t="str">
        <f>IFERROR(VLOOKUP($B17,CL$2:$CN$5,MAX($BT$6:$CM$6)+2-CL$6,0)*CL$7,"")</f>
        <v/>
      </c>
      <c r="CM17" s="52" t="str">
        <f>IFERROR(VLOOKUP($B17,CM$2:$CN$5,MAX($BT$6:$CM$6)+2-CM$6,0)*CM$7,"")</f>
        <v/>
      </c>
      <c r="CP17" s="53"/>
      <c r="CQ17" s="54" t="str">
        <f>IFERROR(VLOOKUP($B17,BT$49:$CN$58,MAX($CQ$6:$DJ$6)+2-CQ$6,0)*CQ$7,"")</f>
        <v/>
      </c>
      <c r="CR17" s="54" t="str">
        <f>IFERROR(VLOOKUP($B17,BU$49:$CN$58,MAX($CQ$6:$DJ$6)+2-CR$6,0)*CR$7,"")</f>
        <v/>
      </c>
      <c r="CS17" s="54" t="str">
        <f>IFERROR(VLOOKUP($B17,BV$49:$CN$58,MAX($CQ$6:$DJ$6)+2-CS$6,0)*CS$7,"")</f>
        <v/>
      </c>
      <c r="CT17" s="54" t="str">
        <f>IFERROR(VLOOKUP($B17,BW$49:$CN$58,MAX($CQ$6:$DJ$6)+2-CT$6,0)*CT$7,"")</f>
        <v/>
      </c>
      <c r="CU17" s="54" t="str">
        <f>IFERROR(VLOOKUP($B17,BX$49:$CN$58,MAX($CQ$6:$DJ$6)+2-CU$6,0)*CU$7,"")</f>
        <v/>
      </c>
      <c r="CV17" s="54" t="str">
        <f>IFERROR(VLOOKUP($B17,BY$49:$CN$58,MAX($CQ$6:$DJ$6)+2-CV$6,0)*CV$7,"")</f>
        <v/>
      </c>
      <c r="CW17" s="54" t="str">
        <f>IFERROR(VLOOKUP($B17,BZ$49:$CN$58,MAX($CQ$6:$DJ$6)+2-CW$6,0)*CW$7,"")</f>
        <v/>
      </c>
      <c r="CX17" s="54" t="str">
        <f>IFERROR(VLOOKUP($B17,CA$49:$CN$58,MAX($CQ$6:$DJ$6)+2-CX$6,0)*CX$7,"")</f>
        <v/>
      </c>
      <c r="CY17" s="54" t="str">
        <f>IFERROR(VLOOKUP($B17,CB$49:$CN$58,MAX($CQ$6:$DJ$6)+2-CY$6,0)*CY$7,"")</f>
        <v/>
      </c>
      <c r="CZ17" s="54" t="str">
        <f>IFERROR(VLOOKUP($B17,CC$49:$CN$58,MAX($CQ$6:$DJ$6)+2-CZ$6,0)*CZ$7,"")</f>
        <v/>
      </c>
      <c r="DA17" s="54" t="str">
        <f>IFERROR(VLOOKUP($B17,CD$49:$CN$58,MAX($CQ$6:$DJ$6)+2-DA$6,0)*DA$7,"")</f>
        <v/>
      </c>
      <c r="DB17" s="54" t="str">
        <f>IFERROR(VLOOKUP($B17,CE$49:$CN$58,MAX($CQ$6:$DJ$6)+2-DB$6,0)*DB$7,"")</f>
        <v/>
      </c>
      <c r="DC17" s="54" t="str">
        <f>IFERROR(VLOOKUP($B17,CF$49:$CN$58,MAX($CQ$6:$DJ$6)+2-DC$6,0)*DC$7,"")</f>
        <v/>
      </c>
      <c r="DD17" s="54" t="str">
        <f>IFERROR(VLOOKUP($B17,CG$49:$CN$58,MAX($CQ$6:$DJ$6)+2-DD$6,0)*DD$7,"")</f>
        <v/>
      </c>
      <c r="DE17" s="54" t="str">
        <f>IFERROR(VLOOKUP($B17,CH$49:$CN$58,MAX($CQ$6:$DJ$6)+2-DE$6,0)*DE$7,"")</f>
        <v/>
      </c>
      <c r="DF17" s="54" t="str">
        <f>IFERROR(VLOOKUP($B17,CI$49:$CN$58,MAX($CQ$6:$DJ$6)+2-DF$6,0)*DF$7,"")</f>
        <v/>
      </c>
      <c r="DG17" s="54" t="str">
        <f>IFERROR(VLOOKUP($B17,CJ$49:$CN$58,MAX($CQ$6:$DJ$6)+2-DG$6,0)*DG$7,"")</f>
        <v/>
      </c>
      <c r="DH17" s="54" t="str">
        <f>IFERROR(VLOOKUP($B17,CK$49:$CN$58,MAX($CQ$6:$DJ$6)+2-DH$6,0)*DH$7,"")</f>
        <v/>
      </c>
      <c r="DI17" s="54" t="str">
        <f>IFERROR(VLOOKUP($B17,CL$49:$CN$58,MAX($CQ$6:$DJ$6)+2-DI$6,0)*DI$7,"")</f>
        <v/>
      </c>
      <c r="DJ17" s="54" t="str">
        <f>IFERROR(VLOOKUP($B17,CM$49:$CN$58,MAX($CQ$6:$DJ$6)+2-DJ$6,0)*DJ$7,"")</f>
        <v/>
      </c>
      <c r="DK17" s="55">
        <f>SUM(CQ17:DJ17)</f>
        <v>0</v>
      </c>
      <c r="DM17" s="56" t="str">
        <f>IFERROR(VLOOKUP($B17,BT$60:$CN$69,MAX($BT$6:$CM$6)+2-DM$6,0)*DM$7,"")</f>
        <v/>
      </c>
      <c r="DN17" s="56" t="str">
        <f>IFERROR(VLOOKUP($B17,BU$60:$CN$69,MAX($BT$6:$CM$6)+2-DN$6,0)*DN$7,"")</f>
        <v/>
      </c>
      <c r="DO17" s="56" t="str">
        <f>IFERROR(VLOOKUP($B17,BV$60:$CN$69,MAX($BT$6:$CM$6)+2-DO$6,0)*DO$7,"")</f>
        <v/>
      </c>
      <c r="DP17" s="56" t="str">
        <f>IFERROR(VLOOKUP($B17,BW$60:$CN$69,MAX($BT$6:$CM$6)+2-DP$6,0)*DP$7,"")</f>
        <v/>
      </c>
      <c r="DQ17" s="56" t="str">
        <f>IFERROR(VLOOKUP($B17,BX$60:$CN$69,MAX($BT$6:$CM$6)+2-DQ$6,0)*DQ$7,"")</f>
        <v/>
      </c>
      <c r="DR17" s="56" t="str">
        <f>IFERROR(VLOOKUP($B17,BY$60:$CN$69,MAX($BT$6:$CM$6)+2-DR$6,0)*DR$7,"")</f>
        <v/>
      </c>
      <c r="DS17" s="56" t="str">
        <f>IFERROR(VLOOKUP($B17,BZ$60:$CN$69,MAX($BT$6:$CM$6)+2-DS$6,0)*DS$7,"")</f>
        <v/>
      </c>
      <c r="DT17" s="56" t="str">
        <f>IFERROR(VLOOKUP($B17,CA$60:$CN$69,MAX($BT$6:$CM$6)+2-DT$6,0)*DT$7,"")</f>
        <v/>
      </c>
      <c r="DU17" s="56" t="str">
        <f>IFERROR(VLOOKUP($B17,CB$60:$CN$69,MAX($BT$6:$CM$6)+2-DU$6,0)*DU$7,"")</f>
        <v/>
      </c>
      <c r="DV17" s="56" t="str">
        <f>IFERROR(VLOOKUP($B17,CC$60:$CN$69,MAX($BT$6:$CM$6)+2-DV$6,0)*DV$7,"")</f>
        <v/>
      </c>
      <c r="DW17" s="56" t="str">
        <f>IFERROR(VLOOKUP($B17,CD$60:$CN$69,MAX($BT$6:$CM$6)+2-DW$6,0)*DW$7,"")</f>
        <v/>
      </c>
      <c r="DX17" s="56" t="str">
        <f>IFERROR(VLOOKUP($B17,CE$60:$CN$69,MAX($BT$6:$CM$6)+2-DX$6,0)*DX$7,"")</f>
        <v/>
      </c>
      <c r="DY17" s="56" t="str">
        <f>IFERROR(VLOOKUP($B17,CF$60:$CN$69,MAX($BT$6:$CM$6)+2-DY$6,0)*DY$7,"")</f>
        <v/>
      </c>
      <c r="DZ17" s="56" t="str">
        <f>IFERROR(VLOOKUP($B17,CG$60:$CN$69,MAX($BT$6:$CM$6)+2-DZ$6,0)*DZ$7,"")</f>
        <v/>
      </c>
      <c r="EA17" s="56" t="str">
        <f>IFERROR(VLOOKUP($B17,CH$60:$CN$69,MAX($BT$6:$CM$6)+2-EA$6,0)*EA$7,"")</f>
        <v/>
      </c>
      <c r="EB17" s="56" t="str">
        <f>IFERROR(VLOOKUP($B17,CI$60:$CN$69,MAX($BT$6:$CM$6)+2-EB$6,0)*EB$7,"")</f>
        <v/>
      </c>
      <c r="EC17" s="56" t="str">
        <f>IFERROR(VLOOKUP($B17,CJ$60:$CN$69,MAX($BT$6:$CM$6)+2-EC$6,0)*EC$7,"")</f>
        <v/>
      </c>
      <c r="ED17" s="56" t="str">
        <f>IFERROR(VLOOKUP($B17,CK$60:$CN$69,MAX($BT$6:$CM$6)+2-ED$6,0)*ED$7,"")</f>
        <v/>
      </c>
      <c r="EE17" s="56" t="str">
        <f>IFERROR(VLOOKUP($B17,CL$60:$CN$69,MAX($BT$6:$CM$6)+2-EE$6,0)*EE$7,"")</f>
        <v/>
      </c>
      <c r="EF17" s="56" t="str">
        <f>IFERROR(VLOOKUP($B17,CM$60:$CN$69,MAX($BT$6:$CM$6)+2-EF$6,0)*EF$7,"")</f>
        <v/>
      </c>
      <c r="EG17" s="57">
        <f>SUM(DM17:EF17)</f>
        <v>0</v>
      </c>
      <c r="EI17" s="1">
        <v>35</v>
      </c>
      <c r="EJ17" s="1">
        <v>10</v>
      </c>
      <c r="EL17" s="1">
        <v>10</v>
      </c>
      <c r="EM17" s="1">
        <v>18</v>
      </c>
      <c r="EN17" s="1">
        <v>10</v>
      </c>
      <c r="EP17" s="1">
        <v>10</v>
      </c>
    </row>
    <row r="18" spans="1:146" ht="18">
      <c r="A18" s="36" t="s">
        <v>37</v>
      </c>
      <c r="B18" s="87">
        <v>37</v>
      </c>
      <c r="C18" s="87"/>
      <c r="D18" s="89" t="s">
        <v>176</v>
      </c>
      <c r="E18" s="89" t="s">
        <v>246</v>
      </c>
      <c r="F18" s="89" t="s">
        <v>248</v>
      </c>
      <c r="G18" s="42"/>
      <c r="H18" s="43">
        <f>IFERROR(VLOOKUP($B18,$B:$CM,H$5,0),"")</f>
        <v>12</v>
      </c>
      <c r="I18" s="43">
        <f>IFERROR(VLOOKUP($B18,$B:$CM,I$5,0),0)</f>
        <v>12</v>
      </c>
      <c r="J18" s="43">
        <f>IFERROR(VLOOKUP($B18,$B:$CM,J$5,0),"")</f>
        <v>0</v>
      </c>
      <c r="K18" s="43">
        <f>IFERROR(VLOOKUP($B18,$B:$CM,K$5,0),0)</f>
        <v>0</v>
      </c>
      <c r="L18" s="43">
        <f>IFERROR(VLOOKUP($B18,$B:$CM,L$5,0),"")</f>
        <v>11</v>
      </c>
      <c r="M18" s="43">
        <f>IF(IFERROR(VLOOKUP($B18,$B:$CM,M$5,0),"")="",0,IFERROR(VLOOKUP($B18,$B:$CM,M$5,0),0))</f>
        <v>11</v>
      </c>
      <c r="N18" s="43">
        <f>BS18</f>
        <v>0</v>
      </c>
      <c r="O18" s="44">
        <f>Q18+BP18</f>
        <v>23</v>
      </c>
      <c r="P18" s="45">
        <f>IFERROR(VLOOKUP(B18,EI:EJ,2,0),"")</f>
        <v>12</v>
      </c>
      <c r="Q18" s="45">
        <v>12</v>
      </c>
      <c r="R18" s="46"/>
      <c r="S18" s="46" t="str">
        <f>IFERROR(VLOOKUP(B18,EK:EL,2,0),"")</f>
        <v/>
      </c>
      <c r="T18" s="46">
        <f>SUM(U18:BM18)</f>
        <v>0</v>
      </c>
      <c r="U18" s="47" t="str">
        <f>IFERROR(VLOOKUP($B18,U$3:$BN$5,MAX($U$6:$BM$6)+2-U$6,0),"")</f>
        <v/>
      </c>
      <c r="V18" s="47" t="str">
        <f>IFERROR(VLOOKUP($B18,V$3:$BN$5,MAX($U$6:$BM$6)+2-V$6,0),"")</f>
        <v/>
      </c>
      <c r="W18" s="47" t="str">
        <f>IFERROR(VLOOKUP($B18,W$3:$BN$5,MAX($U$6:$BM$6)+2-W$6,0),"")</f>
        <v/>
      </c>
      <c r="X18" s="47" t="str">
        <f>IFERROR(VLOOKUP($B18,X$3:$BN$5,MAX($U$6:$BM$6)+2-X$6,0),"")</f>
        <v/>
      </c>
      <c r="Y18" s="47" t="str">
        <f>IFERROR(VLOOKUP($B18,Y$3:$BN$5,MAX($U$6:$BM$6)+2-Y$6,0),"")</f>
        <v/>
      </c>
      <c r="Z18" s="47" t="str">
        <f>IFERROR(VLOOKUP($B18,Z$3:$BN$5,MAX($U$6:$BM$6)+2-Z$6,0),"")</f>
        <v/>
      </c>
      <c r="AA18" s="47" t="str">
        <f>IFERROR(VLOOKUP($B18,AA$3:$BN$5,MAX($U$6:$BM$6)+2-AA$6,0),"")</f>
        <v/>
      </c>
      <c r="AB18" s="47" t="str">
        <f>IFERROR(VLOOKUP($B18,AB$3:$BN$5,MAX($U$6:$BM$6)+2-AB$6,0),"")</f>
        <v/>
      </c>
      <c r="AC18" s="47" t="str">
        <f>IFERROR(VLOOKUP($B18,AC$3:$BN$5,MAX($U$6:$BM$6)+2-AC$6,0),"")</f>
        <v/>
      </c>
      <c r="AD18" s="47" t="str">
        <f>IFERROR(VLOOKUP($B18,AD$3:$BN$5,MAX($U$6:$BM$6)+2-AD$6,0),"")</f>
        <v/>
      </c>
      <c r="AE18" s="47" t="str">
        <f>IFERROR(VLOOKUP($B18,AE$3:$BN$5,MAX($U$6:$BM$6)+2-AE$6,0),"")</f>
        <v/>
      </c>
      <c r="AF18" s="47" t="str">
        <f>IFERROR(VLOOKUP($B18,AF$3:$BN$5,MAX($U$6:$BM$6)+2-AF$6,0),"")</f>
        <v/>
      </c>
      <c r="AG18" s="47" t="str">
        <f>IFERROR(VLOOKUP($B18,AG$3:$BN$5,MAX($U$6:$BM$6)+2-AG$6,0),"")</f>
        <v/>
      </c>
      <c r="AH18" s="47" t="str">
        <f>IFERROR(VLOOKUP($B18,AH$3:$BN$5,MAX($U$6:$BM$6)+2-AH$6,0),"")</f>
        <v/>
      </c>
      <c r="AI18" s="47" t="str">
        <f>IFERROR(VLOOKUP($B18,AI$3:$BN$5,MAX($U$6:$BM$6)+2-AI$6,0),"")</f>
        <v/>
      </c>
      <c r="AJ18" s="47" t="str">
        <f>IFERROR(VLOOKUP($B18,AJ$3:$BN$5,MAX($U$6:$BM$6)+2-AJ$6,0),"")</f>
        <v/>
      </c>
      <c r="AK18" s="47" t="str">
        <f>IFERROR(VLOOKUP($B18,AK$3:$BN$5,MAX($U$6:$BM$6)+2-AK$6,0),"")</f>
        <v/>
      </c>
      <c r="AL18" s="47" t="str">
        <f>IFERROR(VLOOKUP($B18,AL$3:$BN$5,MAX($U$6:$BM$6)+2-AL$6,0),"")</f>
        <v/>
      </c>
      <c r="AM18" s="47" t="str">
        <f>IFERROR(VLOOKUP($B18,AM$3:$BN$5,MAX($U$6:$BM$6)+2-AM$6,0),"")</f>
        <v/>
      </c>
      <c r="AN18" s="47" t="str">
        <f>IFERROR(VLOOKUP($B18,AN$3:$BN$5,MAX($U$6:$BM$6)+2-AN$6,0),"")</f>
        <v/>
      </c>
      <c r="AO18" s="47" t="str">
        <f>IFERROR(VLOOKUP($B18,AO$3:$BN$5,MAX($U$6:$BM$6)+2-AO$6,0),"")</f>
        <v/>
      </c>
      <c r="AP18" s="47" t="str">
        <f>IFERROR(VLOOKUP($B18,AP$3:$BN$5,MAX($U$6:$BM$6)+2-AP$6,0),"")</f>
        <v/>
      </c>
      <c r="AQ18" s="47" t="str">
        <f>IFERROR(VLOOKUP($B18,AQ$3:$BN$5,MAX($U$6:$BM$6)+2-AQ$6,0),"")</f>
        <v/>
      </c>
      <c r="AR18" s="47" t="str">
        <f>IFERROR(VLOOKUP($B18,AR$3:$BN$5,MAX($U$6:$BM$6)+2-AR$6,0),"")</f>
        <v/>
      </c>
      <c r="AS18" s="47" t="str">
        <f>IFERROR(VLOOKUP($B18,AS$3:$BN$5,MAX($U$6:$BM$6)+2-AS$6,0),"")</f>
        <v/>
      </c>
      <c r="AT18" s="47" t="str">
        <f>IFERROR(VLOOKUP($B18,AT$3:$BN$5,MAX($U$6:$BM$6)+2-AT$6,0),"")</f>
        <v/>
      </c>
      <c r="AU18" s="47" t="str">
        <f>IFERROR(VLOOKUP($B18,AU$3:$BN$5,MAX($U$6:$BM$6)+2-AU$6,0),"")</f>
        <v/>
      </c>
      <c r="AV18" s="47" t="str">
        <f>IFERROR(VLOOKUP($B18,AV$3:$BN$5,MAX($U$6:$BM$6)+2-AV$6,0),"")</f>
        <v/>
      </c>
      <c r="AW18" s="47" t="str">
        <f>IFERROR(VLOOKUP($B18,AW$3:$BN$5,MAX($U$6:$BM$6)+2-AW$6,0),"")</f>
        <v/>
      </c>
      <c r="AX18" s="47" t="str">
        <f>IFERROR(VLOOKUP($B18,AX$3:$BN$5,MAX($U$6:$BM$6)+2-AX$6,0),"")</f>
        <v/>
      </c>
      <c r="AY18" s="47" t="str">
        <f>IFERROR(VLOOKUP($B18,AY$3:$BN$5,MAX($U$6:$BM$6)+2-AY$6,0),"")</f>
        <v/>
      </c>
      <c r="AZ18" s="47" t="str">
        <f>IFERROR(VLOOKUP($B18,AZ$3:$BN$5,MAX($U$6:$BM$6)+2-AZ$6,0),"")</f>
        <v/>
      </c>
      <c r="BA18" s="47" t="str">
        <f>IFERROR(VLOOKUP($B18,BA$3:$BN$5,MAX($U$6:$BM$6)+2-BA$6,0),"")</f>
        <v/>
      </c>
      <c r="BB18" s="47" t="str">
        <f>IFERROR(VLOOKUP($B18,BB$3:$BN$5,MAX($U$6:$BM$6)+2-BB$6,0),"")</f>
        <v/>
      </c>
      <c r="BC18" s="47" t="str">
        <f>IFERROR(VLOOKUP($B18,BC$3:$BN$5,MAX($U$6:$BM$6)+2-BC$6,0),"")</f>
        <v/>
      </c>
      <c r="BD18" s="47" t="str">
        <f>IFERROR(VLOOKUP($B18,BD$3:$BN$5,MAX($U$6:$BM$6)+2-BD$6,0),"")</f>
        <v/>
      </c>
      <c r="BE18" s="47" t="str">
        <f>IFERROR(VLOOKUP($B18,BE$3:$BN$5,MAX($U$6:$BM$6)+2-BE$6,0),"")</f>
        <v/>
      </c>
      <c r="BF18" s="47" t="str">
        <f>IFERROR(VLOOKUP($B18,BF$3:$BN$5,MAX($U$6:$BM$6)+2-BF$6,0),"")</f>
        <v/>
      </c>
      <c r="BG18" s="47" t="str">
        <f>IFERROR(VLOOKUP($B18,BG$3:$BN$5,MAX($U$6:$BM$6)+2-BG$6,0),"")</f>
        <v/>
      </c>
      <c r="BH18" s="47" t="str">
        <f>IFERROR(VLOOKUP($B18,BH$3:$BN$5,MAX($U$6:$BM$6)+2-BH$6,0),"")</f>
        <v/>
      </c>
      <c r="BI18" s="47" t="str">
        <f>IFERROR(VLOOKUP($B18,BI$3:$BN$5,MAX($U$6:$BM$6)+2-BI$6,0),"")</f>
        <v/>
      </c>
      <c r="BJ18" s="47" t="str">
        <f>IFERROR(VLOOKUP($B18,BJ$3:$BN$5,MAX($U$6:$BM$6)+2-BJ$6,0),"")</f>
        <v/>
      </c>
      <c r="BK18" s="47" t="str">
        <f>IFERROR(VLOOKUP($B18,BK$3:$BN$5,MAX($U$6:$BM$6)+2-BK$6,0),"")</f>
        <v/>
      </c>
      <c r="BL18" s="47" t="str">
        <f>IFERROR(VLOOKUP($B18,BL$3:$BN$5,MAX($U$6:$BM$6)+2-BL$6,0),"")</f>
        <v/>
      </c>
      <c r="BM18" s="47" t="str">
        <f>IFERROR(VLOOKUP($B18,BM$3:$BN$5,MAX($U$6:$BM$6)+2-BM$6,0),"")</f>
        <v/>
      </c>
      <c r="BN18" s="46">
        <f>IF(ISNUMBER(R18),IF(R18&lt;21,40-(R18-1)*2,1),R18)</f>
        <v>0</v>
      </c>
      <c r="BO18" s="48">
        <f>IFERROR(VLOOKUP(B18,EM:EN,2,0),"")</f>
        <v>11</v>
      </c>
      <c r="BP18" s="48">
        <v>11</v>
      </c>
      <c r="BQ18" s="49" t="str">
        <f>IFERROR(VLOOKUP(B18,EO:EP,2,0),"")</f>
        <v/>
      </c>
      <c r="BR18" s="50">
        <f>SUM(DK18+EG18)</f>
        <v>0</v>
      </c>
      <c r="BS18" s="51">
        <f>SUM(BT18:CN18)+BR18*20</f>
        <v>0</v>
      </c>
      <c r="BT18" s="52" t="str">
        <f>IFERROR(VLOOKUP($B18,BT$2:$CN$5,MAX($BT$6:$CM$6)+2-BT$6,0)*BT$7,"")</f>
        <v/>
      </c>
      <c r="BU18" s="52" t="str">
        <f>IFERROR(VLOOKUP($B18,BU$2:$CN$5,MAX($BT$6:$CM$6)+2-BU$6,0)*BU$7,"")</f>
        <v/>
      </c>
      <c r="BV18" s="52" t="str">
        <f>IFERROR(VLOOKUP($B18,BV$2:$CN$5,MAX($BT$6:$CM$6)+2-BV$6,0)*BV$7,"")</f>
        <v/>
      </c>
      <c r="BW18" s="52" t="str">
        <f>IFERROR(VLOOKUP($B18,BW$2:$CN$5,MAX($BT$6:$CM$6)+2-BW$6,0)*BW$7,"")</f>
        <v/>
      </c>
      <c r="BX18" s="52" t="str">
        <f>IFERROR(VLOOKUP($B18,BX$2:$CN$5,MAX($BT$6:$CM$6)+2-BX$6,0)*BX$7,"")</f>
        <v/>
      </c>
      <c r="BY18" s="52" t="str">
        <f>IFERROR(VLOOKUP($B18,BY$2:$CN$5,MAX($BT$6:$CM$6)+2-BY$6,0)*BY$7,"")</f>
        <v/>
      </c>
      <c r="BZ18" s="52" t="str">
        <f>IFERROR(VLOOKUP($B18,BZ$2:$CN$5,MAX($BT$6:$CM$6)+2-BZ$6,0)*BZ$7,"")</f>
        <v/>
      </c>
      <c r="CA18" s="52" t="str">
        <f>IFERROR(VLOOKUP($B18,CA$2:$CN$5,MAX($BT$6:$CM$6)+2-CA$6,0)*CA$7,"")</f>
        <v/>
      </c>
      <c r="CB18" s="52" t="str">
        <f>IFERROR(VLOOKUP($B18,CB$2:$CN$5,MAX($BT$6:$CM$6)+2-CB$6,0)*CB$7,"")</f>
        <v/>
      </c>
      <c r="CC18" s="52" t="str">
        <f>IFERROR(VLOOKUP($B18,CC$2:$CN$5,MAX($BT$6:$CM$6)+2-CC$6,0)*CC$7,"")</f>
        <v/>
      </c>
      <c r="CD18" s="52" t="str">
        <f>IFERROR(VLOOKUP($B18,CD$2:$CN$5,MAX($BT$6:$CM$6)+2-CD$6,0)*CD$7,"")</f>
        <v/>
      </c>
      <c r="CE18" s="52" t="str">
        <f>IFERROR(VLOOKUP($B18,CE$2:$CN$5,MAX($BT$6:$CM$6)+2-CE$6,0)*CE$7,"")</f>
        <v/>
      </c>
      <c r="CF18" s="52" t="str">
        <f>IFERROR(VLOOKUP($B18,CF$2:$CN$5,MAX($BT$6:$CM$6)+2-CF$6,0)*CF$7,"")</f>
        <v/>
      </c>
      <c r="CG18" s="52" t="str">
        <f>IFERROR(VLOOKUP($B18,CG$2:$CN$5,MAX($BT$6:$CM$6)+2-CG$6,0)*CG$7,"")</f>
        <v/>
      </c>
      <c r="CH18" s="52" t="str">
        <f>IFERROR(VLOOKUP($B18,CH$2:$CN$5,MAX($BT$6:$CM$6)+2-CH$6,0)*CH$7,"")</f>
        <v/>
      </c>
      <c r="CI18" s="52" t="str">
        <f>IFERROR(VLOOKUP($B18,CI$2:$CN$5,MAX($BT$6:$CM$6)+2-CI$6,0)*CI$7,"")</f>
        <v/>
      </c>
      <c r="CJ18" s="52" t="str">
        <f>IFERROR(VLOOKUP($B18,CJ$2:$CN$5,MAX($BT$6:$CM$6)+2-CJ$6,0)*CJ$7,"")</f>
        <v/>
      </c>
      <c r="CK18" s="52" t="str">
        <f>IFERROR(VLOOKUP($B18,CK$2:$CN$5,MAX($BT$6:$CM$6)+2-CK$6,0)*CK$7,"")</f>
        <v/>
      </c>
      <c r="CL18" s="52" t="str">
        <f>IFERROR(VLOOKUP($B18,CL$2:$CN$5,MAX($BT$6:$CM$6)+2-CL$6,0)*CL$7,"")</f>
        <v/>
      </c>
      <c r="CM18" s="52" t="str">
        <f>IFERROR(VLOOKUP($B18,CM$2:$CN$5,MAX($BT$6:$CM$6)+2-CM$6,0)*CM$7,"")</f>
        <v/>
      </c>
      <c r="CP18" s="53"/>
      <c r="CQ18" s="54" t="str">
        <f>IFERROR(VLOOKUP($B18,BT$49:$CN$58,MAX($CQ$6:$DJ$6)+2-CQ$6,0)*CQ$7,"")</f>
        <v/>
      </c>
      <c r="CR18" s="54" t="str">
        <f>IFERROR(VLOOKUP($B18,BU$49:$CN$58,MAX($CQ$6:$DJ$6)+2-CR$6,0)*CR$7,"")</f>
        <v/>
      </c>
      <c r="CS18" s="54" t="str">
        <f>IFERROR(VLOOKUP($B18,BV$49:$CN$58,MAX($CQ$6:$DJ$6)+2-CS$6,0)*CS$7,"")</f>
        <v/>
      </c>
      <c r="CT18" s="54" t="str">
        <f>IFERROR(VLOOKUP($B18,BW$49:$CN$58,MAX($CQ$6:$DJ$6)+2-CT$6,0)*CT$7,"")</f>
        <v/>
      </c>
      <c r="CU18" s="54" t="str">
        <f>IFERROR(VLOOKUP($B18,BX$49:$CN$58,MAX($CQ$6:$DJ$6)+2-CU$6,0)*CU$7,"")</f>
        <v/>
      </c>
      <c r="CV18" s="54" t="str">
        <f>IFERROR(VLOOKUP($B18,BY$49:$CN$58,MAX($CQ$6:$DJ$6)+2-CV$6,0)*CV$7,"")</f>
        <v/>
      </c>
      <c r="CW18" s="54" t="str">
        <f>IFERROR(VLOOKUP($B18,BZ$49:$CN$58,MAX($CQ$6:$DJ$6)+2-CW$6,0)*CW$7,"")</f>
        <v/>
      </c>
      <c r="CX18" s="54" t="str">
        <f>IFERROR(VLOOKUP($B18,CA$49:$CN$58,MAX($CQ$6:$DJ$6)+2-CX$6,0)*CX$7,"")</f>
        <v/>
      </c>
      <c r="CY18" s="54" t="str">
        <f>IFERROR(VLOOKUP($B18,CB$49:$CN$58,MAX($CQ$6:$DJ$6)+2-CY$6,0)*CY$7,"")</f>
        <v/>
      </c>
      <c r="CZ18" s="54" t="str">
        <f>IFERROR(VLOOKUP($B18,CC$49:$CN$58,MAX($CQ$6:$DJ$6)+2-CZ$6,0)*CZ$7,"")</f>
        <v/>
      </c>
      <c r="DA18" s="54" t="str">
        <f>IFERROR(VLOOKUP($B18,CD$49:$CN$58,MAX($CQ$6:$DJ$6)+2-DA$6,0)*DA$7,"")</f>
        <v/>
      </c>
      <c r="DB18" s="54" t="str">
        <f>IFERROR(VLOOKUP($B18,CE$49:$CN$58,MAX($CQ$6:$DJ$6)+2-DB$6,0)*DB$7,"")</f>
        <v/>
      </c>
      <c r="DC18" s="54" t="str">
        <f>IFERROR(VLOOKUP($B18,CF$49:$CN$58,MAX($CQ$6:$DJ$6)+2-DC$6,0)*DC$7,"")</f>
        <v/>
      </c>
      <c r="DD18" s="54" t="str">
        <f>IFERROR(VLOOKUP($B18,CG$49:$CN$58,MAX($CQ$6:$DJ$6)+2-DD$6,0)*DD$7,"")</f>
        <v/>
      </c>
      <c r="DE18" s="54" t="str">
        <f>IFERROR(VLOOKUP($B18,CH$49:$CN$58,MAX($CQ$6:$DJ$6)+2-DE$6,0)*DE$7,"")</f>
        <v/>
      </c>
      <c r="DF18" s="54" t="str">
        <f>IFERROR(VLOOKUP($B18,CI$49:$CN$58,MAX($CQ$6:$DJ$6)+2-DF$6,0)*DF$7,"")</f>
        <v/>
      </c>
      <c r="DG18" s="54" t="str">
        <f>IFERROR(VLOOKUP($B18,CJ$49:$CN$58,MAX($CQ$6:$DJ$6)+2-DG$6,0)*DG$7,"")</f>
        <v/>
      </c>
      <c r="DH18" s="54" t="str">
        <f>IFERROR(VLOOKUP($B18,CK$49:$CN$58,MAX($CQ$6:$DJ$6)+2-DH$6,0)*DH$7,"")</f>
        <v/>
      </c>
      <c r="DI18" s="54" t="str">
        <f>IFERROR(VLOOKUP($B18,CL$49:$CN$58,MAX($CQ$6:$DJ$6)+2-DI$6,0)*DI$7,"")</f>
        <v/>
      </c>
      <c r="DJ18" s="54" t="str">
        <f>IFERROR(VLOOKUP($B18,CM$49:$CN$58,MAX($CQ$6:$DJ$6)+2-DJ$6,0)*DJ$7,"")</f>
        <v/>
      </c>
      <c r="DK18" s="55">
        <f>SUM(CQ18:DJ18)</f>
        <v>0</v>
      </c>
      <c r="DM18" s="56" t="str">
        <f>IFERROR(VLOOKUP($B18,BT$60:$CN$69,MAX($BT$6:$CM$6)+2-DM$6,0)*DM$7,"")</f>
        <v/>
      </c>
      <c r="DN18" s="56" t="str">
        <f>IFERROR(VLOOKUP($B18,BU$60:$CN$69,MAX($BT$6:$CM$6)+2-DN$6,0)*DN$7,"")</f>
        <v/>
      </c>
      <c r="DO18" s="56" t="str">
        <f>IFERROR(VLOOKUP($B18,BV$60:$CN$69,MAX($BT$6:$CM$6)+2-DO$6,0)*DO$7,"")</f>
        <v/>
      </c>
      <c r="DP18" s="56" t="str">
        <f>IFERROR(VLOOKUP($B18,BW$60:$CN$69,MAX($BT$6:$CM$6)+2-DP$6,0)*DP$7,"")</f>
        <v/>
      </c>
      <c r="DQ18" s="56" t="str">
        <f>IFERROR(VLOOKUP($B18,BX$60:$CN$69,MAX($BT$6:$CM$6)+2-DQ$6,0)*DQ$7,"")</f>
        <v/>
      </c>
      <c r="DR18" s="56" t="str">
        <f>IFERROR(VLOOKUP($B18,BY$60:$CN$69,MAX($BT$6:$CM$6)+2-DR$6,0)*DR$7,"")</f>
        <v/>
      </c>
      <c r="DS18" s="56" t="str">
        <f>IFERROR(VLOOKUP($B18,BZ$60:$CN$69,MAX($BT$6:$CM$6)+2-DS$6,0)*DS$7,"")</f>
        <v/>
      </c>
      <c r="DT18" s="56" t="str">
        <f>IFERROR(VLOOKUP($B18,CA$60:$CN$69,MAX($BT$6:$CM$6)+2-DT$6,0)*DT$7,"")</f>
        <v/>
      </c>
      <c r="DU18" s="56" t="str">
        <f>IFERROR(VLOOKUP($B18,CB$60:$CN$69,MAX($BT$6:$CM$6)+2-DU$6,0)*DU$7,"")</f>
        <v/>
      </c>
      <c r="DV18" s="56" t="str">
        <f>IFERROR(VLOOKUP($B18,CC$60:$CN$69,MAX($BT$6:$CM$6)+2-DV$6,0)*DV$7,"")</f>
        <v/>
      </c>
      <c r="DW18" s="56" t="str">
        <f>IFERROR(VLOOKUP($B18,CD$60:$CN$69,MAX($BT$6:$CM$6)+2-DW$6,0)*DW$7,"")</f>
        <v/>
      </c>
      <c r="DX18" s="56" t="str">
        <f>IFERROR(VLOOKUP($B18,CE$60:$CN$69,MAX($BT$6:$CM$6)+2-DX$6,0)*DX$7,"")</f>
        <v/>
      </c>
      <c r="DY18" s="56" t="str">
        <f>IFERROR(VLOOKUP($B18,CF$60:$CN$69,MAX($BT$6:$CM$6)+2-DY$6,0)*DY$7,"")</f>
        <v/>
      </c>
      <c r="DZ18" s="56" t="str">
        <f>IFERROR(VLOOKUP($B18,CG$60:$CN$69,MAX($BT$6:$CM$6)+2-DZ$6,0)*DZ$7,"")</f>
        <v/>
      </c>
      <c r="EA18" s="56" t="str">
        <f>IFERROR(VLOOKUP($B18,CH$60:$CN$69,MAX($BT$6:$CM$6)+2-EA$6,0)*EA$7,"")</f>
        <v/>
      </c>
      <c r="EB18" s="56" t="str">
        <f>IFERROR(VLOOKUP($B18,CI$60:$CN$69,MAX($BT$6:$CM$6)+2-EB$6,0)*EB$7,"")</f>
        <v/>
      </c>
      <c r="EC18" s="56" t="str">
        <f>IFERROR(VLOOKUP($B18,CJ$60:$CN$69,MAX($BT$6:$CM$6)+2-EC$6,0)*EC$7,"")</f>
        <v/>
      </c>
      <c r="ED18" s="56" t="str">
        <f>IFERROR(VLOOKUP($B18,CK$60:$CN$69,MAX($BT$6:$CM$6)+2-ED$6,0)*ED$7,"")</f>
        <v/>
      </c>
      <c r="EE18" s="56" t="str">
        <f>IFERROR(VLOOKUP($B18,CL$60:$CN$69,MAX($BT$6:$CM$6)+2-EE$6,0)*EE$7,"")</f>
        <v/>
      </c>
      <c r="EF18" s="56" t="str">
        <f>IFERROR(VLOOKUP($B18,CM$60:$CN$69,MAX($BT$6:$CM$6)+2-EF$6,0)*EF$7,"")</f>
        <v/>
      </c>
      <c r="EG18" s="57">
        <f>SUM(DM18:EF18)</f>
        <v>0</v>
      </c>
      <c r="EI18" s="1">
        <v>17</v>
      </c>
      <c r="EJ18" s="1">
        <v>11</v>
      </c>
      <c r="EL18" s="1">
        <v>11</v>
      </c>
      <c r="EM18" s="1">
        <v>37</v>
      </c>
      <c r="EN18" s="1">
        <v>11</v>
      </c>
      <c r="EP18" s="1">
        <v>11</v>
      </c>
    </row>
    <row r="19" spans="1:146" ht="18">
      <c r="A19" s="36" t="s">
        <v>38</v>
      </c>
      <c r="B19" s="87">
        <v>17</v>
      </c>
      <c r="C19" s="91"/>
      <c r="D19" s="92" t="s">
        <v>223</v>
      </c>
      <c r="E19" s="89" t="s">
        <v>246</v>
      </c>
      <c r="F19" s="90" t="s">
        <v>137</v>
      </c>
      <c r="G19" s="42"/>
      <c r="H19" s="43">
        <f>IFERROR(VLOOKUP($B19,$B:$CM,H$5,0),"")</f>
        <v>11</v>
      </c>
      <c r="I19" s="43">
        <f>IFERROR(VLOOKUP($B19,$B:$CM,I$5,0),0)</f>
        <v>11</v>
      </c>
      <c r="J19" s="43">
        <f>IFERROR(VLOOKUP($B19,$B:$CM,J$5,0),"")</f>
        <v>0</v>
      </c>
      <c r="K19" s="43">
        <f>IFERROR(VLOOKUP($B19,$B:$CM,K$5,0),0)</f>
        <v>0</v>
      </c>
      <c r="L19" s="43">
        <f>IFERROR(VLOOKUP($B19,$B:$CM,L$5,0),"")</f>
        <v>12</v>
      </c>
      <c r="M19" s="43">
        <f>IF(IFERROR(VLOOKUP($B19,$B:$CM,M$5,0),"")="",0,IFERROR(VLOOKUP($B19,$B:$CM,M$5,0),0))</f>
        <v>12</v>
      </c>
      <c r="N19" s="43">
        <f>BS19</f>
        <v>0</v>
      </c>
      <c r="O19" s="44">
        <f>Q19+BP19</f>
        <v>23</v>
      </c>
      <c r="P19" s="45">
        <f>IFERROR(VLOOKUP(B19,EI:EJ,2,0),"")</f>
        <v>11</v>
      </c>
      <c r="Q19" s="45">
        <v>11</v>
      </c>
      <c r="R19" s="46"/>
      <c r="S19" s="46" t="str">
        <f>IFERROR(VLOOKUP(B19,EK:EL,2,0),"")</f>
        <v/>
      </c>
      <c r="T19" s="46">
        <f>SUM(U19:BM19)</f>
        <v>0</v>
      </c>
      <c r="U19" s="47" t="str">
        <f>IFERROR(VLOOKUP($B19,U$3:$BN$5,MAX($U$6:$BM$6)+2-U$6,0),"")</f>
        <v/>
      </c>
      <c r="V19" s="47" t="str">
        <f>IFERROR(VLOOKUP($B19,V$3:$BN$5,MAX($U$6:$BM$6)+2-V$6,0),"")</f>
        <v/>
      </c>
      <c r="W19" s="47" t="str">
        <f>IFERROR(VLOOKUP($B19,W$3:$BN$5,MAX($U$6:$BM$6)+2-W$6,0),"")</f>
        <v/>
      </c>
      <c r="X19" s="47" t="str">
        <f>IFERROR(VLOOKUP($B19,X$3:$BN$5,MAX($U$6:$BM$6)+2-X$6,0),"")</f>
        <v/>
      </c>
      <c r="Y19" s="47" t="str">
        <f>IFERROR(VLOOKUP($B19,Y$3:$BN$5,MAX($U$6:$BM$6)+2-Y$6,0),"")</f>
        <v/>
      </c>
      <c r="Z19" s="47" t="str">
        <f>IFERROR(VLOOKUP($B19,Z$3:$BN$5,MAX($U$6:$BM$6)+2-Z$6,0),"")</f>
        <v/>
      </c>
      <c r="AA19" s="47" t="str">
        <f>IFERROR(VLOOKUP($B19,AA$3:$BN$5,MAX($U$6:$BM$6)+2-AA$6,0),"")</f>
        <v/>
      </c>
      <c r="AB19" s="47" t="str">
        <f>IFERROR(VLOOKUP($B19,AB$3:$BN$5,MAX($U$6:$BM$6)+2-AB$6,0),"")</f>
        <v/>
      </c>
      <c r="AC19" s="47" t="str">
        <f>IFERROR(VLOOKUP($B19,AC$3:$BN$5,MAX($U$6:$BM$6)+2-AC$6,0),"")</f>
        <v/>
      </c>
      <c r="AD19" s="47" t="str">
        <f>IFERROR(VLOOKUP($B19,AD$3:$BN$5,MAX($U$6:$BM$6)+2-AD$6,0),"")</f>
        <v/>
      </c>
      <c r="AE19" s="47" t="str">
        <f>IFERROR(VLOOKUP($B19,AE$3:$BN$5,MAX($U$6:$BM$6)+2-AE$6,0),"")</f>
        <v/>
      </c>
      <c r="AF19" s="47" t="str">
        <f>IFERROR(VLOOKUP($B19,AF$3:$BN$5,MAX($U$6:$BM$6)+2-AF$6,0),"")</f>
        <v/>
      </c>
      <c r="AG19" s="47" t="str">
        <f>IFERROR(VLOOKUP($B19,AG$3:$BN$5,MAX($U$6:$BM$6)+2-AG$6,0),"")</f>
        <v/>
      </c>
      <c r="AH19" s="47" t="str">
        <f>IFERROR(VLOOKUP($B19,AH$3:$BN$5,MAX($U$6:$BM$6)+2-AH$6,0),"")</f>
        <v/>
      </c>
      <c r="AI19" s="47" t="str">
        <f>IFERROR(VLOOKUP($B19,AI$3:$BN$5,MAX($U$6:$BM$6)+2-AI$6,0),"")</f>
        <v/>
      </c>
      <c r="AJ19" s="47" t="str">
        <f>IFERROR(VLOOKUP($B19,AJ$3:$BN$5,MAX($U$6:$BM$6)+2-AJ$6,0),"")</f>
        <v/>
      </c>
      <c r="AK19" s="47" t="str">
        <f>IFERROR(VLOOKUP($B19,AK$3:$BN$5,MAX($U$6:$BM$6)+2-AK$6,0),"")</f>
        <v/>
      </c>
      <c r="AL19" s="47" t="str">
        <f>IFERROR(VLOOKUP($B19,AL$3:$BN$5,MAX($U$6:$BM$6)+2-AL$6,0),"")</f>
        <v/>
      </c>
      <c r="AM19" s="47" t="str">
        <f>IFERROR(VLOOKUP($B19,AM$3:$BN$5,MAX($U$6:$BM$6)+2-AM$6,0),"")</f>
        <v/>
      </c>
      <c r="AN19" s="47" t="str">
        <f>IFERROR(VLOOKUP($B19,AN$3:$BN$5,MAX($U$6:$BM$6)+2-AN$6,0),"")</f>
        <v/>
      </c>
      <c r="AO19" s="47" t="str">
        <f>IFERROR(VLOOKUP($B19,AO$3:$BN$5,MAX($U$6:$BM$6)+2-AO$6,0),"")</f>
        <v/>
      </c>
      <c r="AP19" s="47" t="str">
        <f>IFERROR(VLOOKUP($B19,AP$3:$BN$5,MAX($U$6:$BM$6)+2-AP$6,0),"")</f>
        <v/>
      </c>
      <c r="AQ19" s="47" t="str">
        <f>IFERROR(VLOOKUP($B19,AQ$3:$BN$5,MAX($U$6:$BM$6)+2-AQ$6,0),"")</f>
        <v/>
      </c>
      <c r="AR19" s="47" t="str">
        <f>IFERROR(VLOOKUP($B19,AR$3:$BN$5,MAX($U$6:$BM$6)+2-AR$6,0),"")</f>
        <v/>
      </c>
      <c r="AS19" s="47" t="str">
        <f>IFERROR(VLOOKUP($B19,AS$3:$BN$5,MAX($U$6:$BM$6)+2-AS$6,0),"")</f>
        <v/>
      </c>
      <c r="AT19" s="47" t="str">
        <f>IFERROR(VLOOKUP($B19,AT$3:$BN$5,MAX($U$6:$BM$6)+2-AT$6,0),"")</f>
        <v/>
      </c>
      <c r="AU19" s="47" t="str">
        <f>IFERROR(VLOOKUP($B19,AU$3:$BN$5,MAX($U$6:$BM$6)+2-AU$6,0),"")</f>
        <v/>
      </c>
      <c r="AV19" s="47" t="str">
        <f>IFERROR(VLOOKUP($B19,AV$3:$BN$5,MAX($U$6:$BM$6)+2-AV$6,0),"")</f>
        <v/>
      </c>
      <c r="AW19" s="47" t="str">
        <f>IFERROR(VLOOKUP($B19,AW$3:$BN$5,MAX($U$6:$BM$6)+2-AW$6,0),"")</f>
        <v/>
      </c>
      <c r="AX19" s="47" t="str">
        <f>IFERROR(VLOOKUP($B19,AX$3:$BN$5,MAX($U$6:$BM$6)+2-AX$6,0),"")</f>
        <v/>
      </c>
      <c r="AY19" s="47" t="str">
        <f>IFERROR(VLOOKUP($B19,AY$3:$BN$5,MAX($U$6:$BM$6)+2-AY$6,0),"")</f>
        <v/>
      </c>
      <c r="AZ19" s="47" t="str">
        <f>IFERROR(VLOOKUP($B19,AZ$3:$BN$5,MAX($U$6:$BM$6)+2-AZ$6,0),"")</f>
        <v/>
      </c>
      <c r="BA19" s="47" t="str">
        <f>IFERROR(VLOOKUP($B19,BA$3:$BN$5,MAX($U$6:$BM$6)+2-BA$6,0),"")</f>
        <v/>
      </c>
      <c r="BB19" s="47" t="str">
        <f>IFERROR(VLOOKUP($B19,BB$3:$BN$5,MAX($U$6:$BM$6)+2-BB$6,0),"")</f>
        <v/>
      </c>
      <c r="BC19" s="47" t="str">
        <f>IFERROR(VLOOKUP($B19,BC$3:$BN$5,MAX($U$6:$BM$6)+2-BC$6,0),"")</f>
        <v/>
      </c>
      <c r="BD19" s="47" t="str">
        <f>IFERROR(VLOOKUP($B19,BD$3:$BN$5,MAX($U$6:$BM$6)+2-BD$6,0),"")</f>
        <v/>
      </c>
      <c r="BE19" s="47" t="str">
        <f>IFERROR(VLOOKUP($B19,BE$3:$BN$5,MAX($U$6:$BM$6)+2-BE$6,0),"")</f>
        <v/>
      </c>
      <c r="BF19" s="47" t="str">
        <f>IFERROR(VLOOKUP($B19,BF$3:$BN$5,MAX($U$6:$BM$6)+2-BF$6,0),"")</f>
        <v/>
      </c>
      <c r="BG19" s="47" t="str">
        <f>IFERROR(VLOOKUP($B19,BG$3:$BN$5,MAX($U$6:$BM$6)+2-BG$6,0),"")</f>
        <v/>
      </c>
      <c r="BH19" s="47" t="str">
        <f>IFERROR(VLOOKUP($B19,BH$3:$BN$5,MAX($U$6:$BM$6)+2-BH$6,0),"")</f>
        <v/>
      </c>
      <c r="BI19" s="47" t="str">
        <f>IFERROR(VLOOKUP($B19,BI$3:$BN$5,MAX($U$6:$BM$6)+2-BI$6,0),"")</f>
        <v/>
      </c>
      <c r="BJ19" s="47" t="str">
        <f>IFERROR(VLOOKUP($B19,BJ$3:$BN$5,MAX($U$6:$BM$6)+2-BJ$6,0),"")</f>
        <v/>
      </c>
      <c r="BK19" s="47" t="str">
        <f>IFERROR(VLOOKUP($B19,BK$3:$BN$5,MAX($U$6:$BM$6)+2-BK$6,0),"")</f>
        <v/>
      </c>
      <c r="BL19" s="47" t="str">
        <f>IFERROR(VLOOKUP($B19,BL$3:$BN$5,MAX($U$6:$BM$6)+2-BL$6,0),"")</f>
        <v/>
      </c>
      <c r="BM19" s="47" t="str">
        <f>IFERROR(VLOOKUP($B19,BM$3:$BN$5,MAX($U$6:$BM$6)+2-BM$6,0),"")</f>
        <v/>
      </c>
      <c r="BN19" s="46">
        <f>IF(ISNUMBER(R19),IF(R19&lt;21,40-(R19-1)*2,1),R19)</f>
        <v>0</v>
      </c>
      <c r="BO19" s="48">
        <f>IFERROR(VLOOKUP(B19,EM:EN,2,0),"")</f>
        <v>12</v>
      </c>
      <c r="BP19" s="48">
        <v>12</v>
      </c>
      <c r="BQ19" s="49" t="str">
        <f>IFERROR(VLOOKUP(B19,EO:EP,2,0),"")</f>
        <v/>
      </c>
      <c r="BR19" s="50">
        <f>SUM(DK19+EG19)</f>
        <v>0</v>
      </c>
      <c r="BS19" s="51">
        <f>SUM(BT19:CN19)+BR19*20</f>
        <v>0</v>
      </c>
      <c r="BT19" s="52" t="str">
        <f>IFERROR(VLOOKUP($B19,BT$2:$CN$5,MAX($BT$6:$CM$6)+2-BT$6,0)*BT$7,"")</f>
        <v/>
      </c>
      <c r="BU19" s="52" t="str">
        <f>IFERROR(VLOOKUP($B19,BU$2:$CN$5,MAX($BT$6:$CM$6)+2-BU$6,0)*BU$7,"")</f>
        <v/>
      </c>
      <c r="BV19" s="52" t="str">
        <f>IFERROR(VLOOKUP($B19,BV$2:$CN$5,MAX($BT$6:$CM$6)+2-BV$6,0)*BV$7,"")</f>
        <v/>
      </c>
      <c r="BW19" s="52" t="str">
        <f>IFERROR(VLOOKUP($B19,BW$2:$CN$5,MAX($BT$6:$CM$6)+2-BW$6,0)*BW$7,"")</f>
        <v/>
      </c>
      <c r="BX19" s="52" t="str">
        <f>IFERROR(VLOOKUP($B19,BX$2:$CN$5,MAX($BT$6:$CM$6)+2-BX$6,0)*BX$7,"")</f>
        <v/>
      </c>
      <c r="BY19" s="52" t="str">
        <f>IFERROR(VLOOKUP($B19,BY$2:$CN$5,MAX($BT$6:$CM$6)+2-BY$6,0)*BY$7,"")</f>
        <v/>
      </c>
      <c r="BZ19" s="52" t="str">
        <f>IFERROR(VLOOKUP($B19,BZ$2:$CN$5,MAX($BT$6:$CM$6)+2-BZ$6,0)*BZ$7,"")</f>
        <v/>
      </c>
      <c r="CA19" s="52" t="str">
        <f>IFERROR(VLOOKUP($B19,CA$2:$CN$5,MAX($BT$6:$CM$6)+2-CA$6,0)*CA$7,"")</f>
        <v/>
      </c>
      <c r="CB19" s="52" t="str">
        <f>IFERROR(VLOOKUP($B19,CB$2:$CN$5,MAX($BT$6:$CM$6)+2-CB$6,0)*CB$7,"")</f>
        <v/>
      </c>
      <c r="CC19" s="52" t="str">
        <f>IFERROR(VLOOKUP($B19,CC$2:$CN$5,MAX($BT$6:$CM$6)+2-CC$6,0)*CC$7,"")</f>
        <v/>
      </c>
      <c r="CD19" s="52" t="str">
        <f>IFERROR(VLOOKUP($B19,CD$2:$CN$5,MAX($BT$6:$CM$6)+2-CD$6,0)*CD$7,"")</f>
        <v/>
      </c>
      <c r="CE19" s="52" t="str">
        <f>IFERROR(VLOOKUP($B19,CE$2:$CN$5,MAX($BT$6:$CM$6)+2-CE$6,0)*CE$7,"")</f>
        <v/>
      </c>
      <c r="CF19" s="52" t="str">
        <f>IFERROR(VLOOKUP($B19,CF$2:$CN$5,MAX($BT$6:$CM$6)+2-CF$6,0)*CF$7,"")</f>
        <v/>
      </c>
      <c r="CG19" s="52" t="str">
        <f>IFERROR(VLOOKUP($B19,CG$2:$CN$5,MAX($BT$6:$CM$6)+2-CG$6,0)*CG$7,"")</f>
        <v/>
      </c>
      <c r="CH19" s="52" t="str">
        <f>IFERROR(VLOOKUP($B19,CH$2:$CN$5,MAX($BT$6:$CM$6)+2-CH$6,0)*CH$7,"")</f>
        <v/>
      </c>
      <c r="CI19" s="52" t="str">
        <f>IFERROR(VLOOKUP($B19,CI$2:$CN$5,MAX($BT$6:$CM$6)+2-CI$6,0)*CI$7,"")</f>
        <v/>
      </c>
      <c r="CJ19" s="52" t="str">
        <f>IFERROR(VLOOKUP($B19,CJ$2:$CN$5,MAX($BT$6:$CM$6)+2-CJ$6,0)*CJ$7,"")</f>
        <v/>
      </c>
      <c r="CK19" s="52" t="str">
        <f>IFERROR(VLOOKUP($B19,CK$2:$CN$5,MAX($BT$6:$CM$6)+2-CK$6,0)*CK$7,"")</f>
        <v/>
      </c>
      <c r="CL19" s="52" t="str">
        <f>IFERROR(VLOOKUP($B19,CL$2:$CN$5,MAX($BT$6:$CM$6)+2-CL$6,0)*CL$7,"")</f>
        <v/>
      </c>
      <c r="CM19" s="52" t="str">
        <f>IFERROR(VLOOKUP($B19,CM$2:$CN$5,MAX($BT$6:$CM$6)+2-CM$6,0)*CM$7,"")</f>
        <v/>
      </c>
      <c r="CP19" s="53"/>
      <c r="CQ19" s="54" t="str">
        <f>IFERROR(VLOOKUP($B19,BT$49:$CN$58,MAX($CQ$6:$DJ$6)+2-CQ$6,0)*CQ$7,"")</f>
        <v/>
      </c>
      <c r="CR19" s="54" t="str">
        <f>IFERROR(VLOOKUP($B19,BU$49:$CN$58,MAX($CQ$6:$DJ$6)+2-CR$6,0)*CR$7,"")</f>
        <v/>
      </c>
      <c r="CS19" s="54" t="str">
        <f>IFERROR(VLOOKUP($B19,BV$49:$CN$58,MAX($CQ$6:$DJ$6)+2-CS$6,0)*CS$7,"")</f>
        <v/>
      </c>
      <c r="CT19" s="54" t="str">
        <f>IFERROR(VLOOKUP($B19,BW$49:$CN$58,MAX($CQ$6:$DJ$6)+2-CT$6,0)*CT$7,"")</f>
        <v/>
      </c>
      <c r="CU19" s="54" t="str">
        <f>IFERROR(VLOOKUP($B19,BX$49:$CN$58,MAX($CQ$6:$DJ$6)+2-CU$6,0)*CU$7,"")</f>
        <v/>
      </c>
      <c r="CV19" s="54" t="str">
        <f>IFERROR(VLOOKUP($B19,BY$49:$CN$58,MAX($CQ$6:$DJ$6)+2-CV$6,0)*CV$7,"")</f>
        <v/>
      </c>
      <c r="CW19" s="54" t="str">
        <f>IFERROR(VLOOKUP($B19,BZ$49:$CN$58,MAX($CQ$6:$DJ$6)+2-CW$6,0)*CW$7,"")</f>
        <v/>
      </c>
      <c r="CX19" s="54" t="str">
        <f>IFERROR(VLOOKUP($B19,CA$49:$CN$58,MAX($CQ$6:$DJ$6)+2-CX$6,0)*CX$7,"")</f>
        <v/>
      </c>
      <c r="CY19" s="54" t="str">
        <f>IFERROR(VLOOKUP($B19,CB$49:$CN$58,MAX($CQ$6:$DJ$6)+2-CY$6,0)*CY$7,"")</f>
        <v/>
      </c>
      <c r="CZ19" s="54" t="str">
        <f>IFERROR(VLOOKUP($B19,CC$49:$CN$58,MAX($CQ$6:$DJ$6)+2-CZ$6,0)*CZ$7,"")</f>
        <v/>
      </c>
      <c r="DA19" s="54" t="str">
        <f>IFERROR(VLOOKUP($B19,CD$49:$CN$58,MAX($CQ$6:$DJ$6)+2-DA$6,0)*DA$7,"")</f>
        <v/>
      </c>
      <c r="DB19" s="54" t="str">
        <f>IFERROR(VLOOKUP($B19,CE$49:$CN$58,MAX($CQ$6:$DJ$6)+2-DB$6,0)*DB$7,"")</f>
        <v/>
      </c>
      <c r="DC19" s="54" t="str">
        <f>IFERROR(VLOOKUP($B19,CF$49:$CN$58,MAX($CQ$6:$DJ$6)+2-DC$6,0)*DC$7,"")</f>
        <v/>
      </c>
      <c r="DD19" s="54" t="str">
        <f>IFERROR(VLOOKUP($B19,CG$49:$CN$58,MAX($CQ$6:$DJ$6)+2-DD$6,0)*DD$7,"")</f>
        <v/>
      </c>
      <c r="DE19" s="54" t="str">
        <f>IFERROR(VLOOKUP($B19,CH$49:$CN$58,MAX($CQ$6:$DJ$6)+2-DE$6,0)*DE$7,"")</f>
        <v/>
      </c>
      <c r="DF19" s="54" t="str">
        <f>IFERROR(VLOOKUP($B19,CI$49:$CN$58,MAX($CQ$6:$DJ$6)+2-DF$6,0)*DF$7,"")</f>
        <v/>
      </c>
      <c r="DG19" s="54" t="str">
        <f>IFERROR(VLOOKUP($B19,CJ$49:$CN$58,MAX($CQ$6:$DJ$6)+2-DG$6,0)*DG$7,"")</f>
        <v/>
      </c>
      <c r="DH19" s="54" t="str">
        <f>IFERROR(VLOOKUP($B19,CK$49:$CN$58,MAX($CQ$6:$DJ$6)+2-DH$6,0)*DH$7,"")</f>
        <v/>
      </c>
      <c r="DI19" s="54" t="str">
        <f>IFERROR(VLOOKUP($B19,CL$49:$CN$58,MAX($CQ$6:$DJ$6)+2-DI$6,0)*DI$7,"")</f>
        <v/>
      </c>
      <c r="DJ19" s="54" t="str">
        <f>IFERROR(VLOOKUP($B19,CM$49:$CN$58,MAX($CQ$6:$DJ$6)+2-DJ$6,0)*DJ$7,"")</f>
        <v/>
      </c>
      <c r="DK19" s="55">
        <f>SUM(CQ19:DJ19)</f>
        <v>0</v>
      </c>
      <c r="DM19" s="56" t="str">
        <f>IFERROR(VLOOKUP($B19,BT$60:$CN$69,MAX($BT$6:$CM$6)+2-DM$6,0)*DM$7,"")</f>
        <v/>
      </c>
      <c r="DN19" s="56" t="str">
        <f>IFERROR(VLOOKUP($B19,BU$60:$CN$69,MAX($BT$6:$CM$6)+2-DN$6,0)*DN$7,"")</f>
        <v/>
      </c>
      <c r="DO19" s="56" t="str">
        <f>IFERROR(VLOOKUP($B19,BV$60:$CN$69,MAX($BT$6:$CM$6)+2-DO$6,0)*DO$7,"")</f>
        <v/>
      </c>
      <c r="DP19" s="56" t="str">
        <f>IFERROR(VLOOKUP($B19,BW$60:$CN$69,MAX($BT$6:$CM$6)+2-DP$6,0)*DP$7,"")</f>
        <v/>
      </c>
      <c r="DQ19" s="56" t="str">
        <f>IFERROR(VLOOKUP($B19,BX$60:$CN$69,MAX($BT$6:$CM$6)+2-DQ$6,0)*DQ$7,"")</f>
        <v/>
      </c>
      <c r="DR19" s="56" t="str">
        <f>IFERROR(VLOOKUP($B19,BY$60:$CN$69,MAX($BT$6:$CM$6)+2-DR$6,0)*DR$7,"")</f>
        <v/>
      </c>
      <c r="DS19" s="56" t="str">
        <f>IFERROR(VLOOKUP($B19,BZ$60:$CN$69,MAX($BT$6:$CM$6)+2-DS$6,0)*DS$7,"")</f>
        <v/>
      </c>
      <c r="DT19" s="56" t="str">
        <f>IFERROR(VLOOKUP($B19,CA$60:$CN$69,MAX($BT$6:$CM$6)+2-DT$6,0)*DT$7,"")</f>
        <v/>
      </c>
      <c r="DU19" s="56" t="str">
        <f>IFERROR(VLOOKUP($B19,CB$60:$CN$69,MAX($BT$6:$CM$6)+2-DU$6,0)*DU$7,"")</f>
        <v/>
      </c>
      <c r="DV19" s="56" t="str">
        <f>IFERROR(VLOOKUP($B19,CC$60:$CN$69,MAX($BT$6:$CM$6)+2-DV$6,0)*DV$7,"")</f>
        <v/>
      </c>
      <c r="DW19" s="56" t="str">
        <f>IFERROR(VLOOKUP($B19,CD$60:$CN$69,MAX($BT$6:$CM$6)+2-DW$6,0)*DW$7,"")</f>
        <v/>
      </c>
      <c r="DX19" s="56" t="str">
        <f>IFERROR(VLOOKUP($B19,CE$60:$CN$69,MAX($BT$6:$CM$6)+2-DX$6,0)*DX$7,"")</f>
        <v/>
      </c>
      <c r="DY19" s="56" t="str">
        <f>IFERROR(VLOOKUP($B19,CF$60:$CN$69,MAX($BT$6:$CM$6)+2-DY$6,0)*DY$7,"")</f>
        <v/>
      </c>
      <c r="DZ19" s="56" t="str">
        <f>IFERROR(VLOOKUP($B19,CG$60:$CN$69,MAX($BT$6:$CM$6)+2-DZ$6,0)*DZ$7,"")</f>
        <v/>
      </c>
      <c r="EA19" s="56" t="str">
        <f>IFERROR(VLOOKUP($B19,CH$60:$CN$69,MAX($BT$6:$CM$6)+2-EA$6,0)*EA$7,"")</f>
        <v/>
      </c>
      <c r="EB19" s="56" t="str">
        <f>IFERROR(VLOOKUP($B19,CI$60:$CN$69,MAX($BT$6:$CM$6)+2-EB$6,0)*EB$7,"")</f>
        <v/>
      </c>
      <c r="EC19" s="56" t="str">
        <f>IFERROR(VLOOKUP($B19,CJ$60:$CN$69,MAX($BT$6:$CM$6)+2-EC$6,0)*EC$7,"")</f>
        <v/>
      </c>
      <c r="ED19" s="56" t="str">
        <f>IFERROR(VLOOKUP($B19,CK$60:$CN$69,MAX($BT$6:$CM$6)+2-ED$6,0)*ED$7,"")</f>
        <v/>
      </c>
      <c r="EE19" s="56" t="str">
        <f>IFERROR(VLOOKUP($B19,CL$60:$CN$69,MAX($BT$6:$CM$6)+2-EE$6,0)*EE$7,"")</f>
        <v/>
      </c>
      <c r="EF19" s="56" t="str">
        <f>IFERROR(VLOOKUP($B19,CM$60:$CN$69,MAX($BT$6:$CM$6)+2-EF$6,0)*EF$7,"")</f>
        <v/>
      </c>
      <c r="EG19" s="57">
        <f>SUM(DM19:EF19)</f>
        <v>0</v>
      </c>
      <c r="EI19" s="1">
        <v>37</v>
      </c>
      <c r="EJ19" s="1">
        <v>12</v>
      </c>
      <c r="EL19" s="1">
        <v>12</v>
      </c>
      <c r="EM19" s="1">
        <v>17</v>
      </c>
      <c r="EN19" s="1">
        <v>12</v>
      </c>
      <c r="EP19" s="1">
        <v>12</v>
      </c>
    </row>
    <row r="20" spans="1:146" ht="18" hidden="1">
      <c r="A20" s="36" t="s">
        <v>39</v>
      </c>
      <c r="B20" s="37"/>
      <c r="C20" s="38"/>
      <c r="D20" s="39"/>
      <c r="E20" s="40"/>
      <c r="F20" s="41"/>
      <c r="G20" s="42"/>
      <c r="H20" s="43">
        <f t="shared" ref="H8:H47" si="0">IFERROR(VLOOKUP($B20,$B:$CM,H$5,0),"")</f>
        <v>0</v>
      </c>
      <c r="I20" s="43">
        <f t="shared" ref="I8:I47" si="1">IFERROR(VLOOKUP($B20,$B:$CM,I$5,0),0)</f>
        <v>0</v>
      </c>
      <c r="J20" s="43">
        <f t="shared" ref="J8:J47" si="2">IFERROR(VLOOKUP($B20,$B:$CM,J$5,0),"")</f>
        <v>0</v>
      </c>
      <c r="K20" s="43">
        <f t="shared" ref="K8:K47" si="3">IFERROR(VLOOKUP($B20,$B:$CM,K$5,0),0)</f>
        <v>0</v>
      </c>
      <c r="L20" s="43">
        <f t="shared" ref="L8:L47" si="4">IFERROR(VLOOKUP($B20,$B:$CM,L$5,0),"")</f>
        <v>0</v>
      </c>
      <c r="M20" s="43">
        <f t="shared" ref="M8:M47" si="5">IF(IFERROR(VLOOKUP($B20,$B:$CM,M$5,0),"")="",0,IFERROR(VLOOKUP($B20,$B:$CM,M$5,0),0))</f>
        <v>0</v>
      </c>
      <c r="N20" s="43">
        <f t="shared" ref="N9:N47" si="6">BS20</f>
        <v>0</v>
      </c>
      <c r="O20" s="44">
        <f t="shared" ref="O8:O47" si="7">I20+K20+M20+N20</f>
        <v>0</v>
      </c>
      <c r="P20" s="45" t="str">
        <f t="shared" ref="P8:P47" si="8">IFERROR(VLOOKUP(B20,EI:EJ,2,0),"")</f>
        <v/>
      </c>
      <c r="Q20" s="45">
        <f t="shared" ref="Q8:Q47" si="9">IF(ISNUMBER(P20),IF(P20&lt;21,40-(P20-1)*2,1),0)</f>
        <v>0</v>
      </c>
      <c r="R20" s="46"/>
      <c r="S20" s="46" t="str">
        <f t="shared" ref="S8:S47" si="10">IFERROR(VLOOKUP(B20,EK:EL,2,0),"")</f>
        <v/>
      </c>
      <c r="T20" s="46">
        <f t="shared" ref="T8:T47" si="11">SUM(U20:BM20)</f>
        <v>0</v>
      </c>
      <c r="U20" s="47" t="str">
        <f>IFERROR(VLOOKUP($B20,U$3:$BN$5,MAX($U$6:$BM$6)+2-U$6,0),"")</f>
        <v/>
      </c>
      <c r="V20" s="47" t="str">
        <f>IFERROR(VLOOKUP($B20,V$3:$BN$5,MAX($U$6:$BM$6)+2-V$6,0),"")</f>
        <v/>
      </c>
      <c r="W20" s="47" t="str">
        <f>IFERROR(VLOOKUP($B20,W$3:$BN$5,MAX($U$6:$BM$6)+2-W$6,0),"")</f>
        <v/>
      </c>
      <c r="X20" s="47" t="str">
        <f>IFERROR(VLOOKUP($B20,X$3:$BN$5,MAX($U$6:$BM$6)+2-X$6,0),"")</f>
        <v/>
      </c>
      <c r="Y20" s="47" t="str">
        <f>IFERROR(VLOOKUP($B20,Y$3:$BN$5,MAX($U$6:$BM$6)+2-Y$6,0),"")</f>
        <v/>
      </c>
      <c r="Z20" s="47" t="str">
        <f>IFERROR(VLOOKUP($B20,Z$3:$BN$5,MAX($U$6:$BM$6)+2-Z$6,0),"")</f>
        <v/>
      </c>
      <c r="AA20" s="47" t="str">
        <f>IFERROR(VLOOKUP($B20,AA$3:$BN$5,MAX($U$6:$BM$6)+2-AA$6,0),"")</f>
        <v/>
      </c>
      <c r="AB20" s="47" t="str">
        <f>IFERROR(VLOOKUP($B20,AB$3:$BN$5,MAX($U$6:$BM$6)+2-AB$6,0),"")</f>
        <v/>
      </c>
      <c r="AC20" s="47" t="str">
        <f>IFERROR(VLOOKUP($B20,AC$3:$BN$5,MAX($U$6:$BM$6)+2-AC$6,0),"")</f>
        <v/>
      </c>
      <c r="AD20" s="47" t="str">
        <f>IFERROR(VLOOKUP($B20,AD$3:$BN$5,MAX($U$6:$BM$6)+2-AD$6,0),"")</f>
        <v/>
      </c>
      <c r="AE20" s="47" t="str">
        <f>IFERROR(VLOOKUP($B20,AE$3:$BN$5,MAX($U$6:$BM$6)+2-AE$6,0),"")</f>
        <v/>
      </c>
      <c r="AF20" s="47" t="str">
        <f>IFERROR(VLOOKUP($B20,AF$3:$BN$5,MAX($U$6:$BM$6)+2-AF$6,0),"")</f>
        <v/>
      </c>
      <c r="AG20" s="47" t="str">
        <f>IFERROR(VLOOKUP($B20,AG$3:$BN$5,MAX($U$6:$BM$6)+2-AG$6,0),"")</f>
        <v/>
      </c>
      <c r="AH20" s="47" t="str">
        <f>IFERROR(VLOOKUP($B20,AH$3:$BN$5,MAX($U$6:$BM$6)+2-AH$6,0),"")</f>
        <v/>
      </c>
      <c r="AI20" s="47" t="str">
        <f>IFERROR(VLOOKUP($B20,AI$3:$BN$5,MAX($U$6:$BM$6)+2-AI$6,0),"")</f>
        <v/>
      </c>
      <c r="AJ20" s="47" t="str">
        <f>IFERROR(VLOOKUP($B20,AJ$3:$BN$5,MAX($U$6:$BM$6)+2-AJ$6,0),"")</f>
        <v/>
      </c>
      <c r="AK20" s="47" t="str">
        <f>IFERROR(VLOOKUP($B20,AK$3:$BN$5,MAX($U$6:$BM$6)+2-AK$6,0),"")</f>
        <v/>
      </c>
      <c r="AL20" s="47" t="str">
        <f>IFERROR(VLOOKUP($B20,AL$3:$BN$5,MAX($U$6:$BM$6)+2-AL$6,0),"")</f>
        <v/>
      </c>
      <c r="AM20" s="47" t="str">
        <f>IFERROR(VLOOKUP($B20,AM$3:$BN$5,MAX($U$6:$BM$6)+2-AM$6,0),"")</f>
        <v/>
      </c>
      <c r="AN20" s="47" t="str">
        <f>IFERROR(VLOOKUP($B20,AN$3:$BN$5,MAX($U$6:$BM$6)+2-AN$6,0),"")</f>
        <v/>
      </c>
      <c r="AO20" s="47" t="str">
        <f>IFERROR(VLOOKUP($B20,AO$3:$BN$5,MAX($U$6:$BM$6)+2-AO$6,0),"")</f>
        <v/>
      </c>
      <c r="AP20" s="47" t="str">
        <f>IFERROR(VLOOKUP($B20,AP$3:$BN$5,MAX($U$6:$BM$6)+2-AP$6,0),"")</f>
        <v/>
      </c>
      <c r="AQ20" s="47" t="str">
        <f>IFERROR(VLOOKUP($B20,AQ$3:$BN$5,MAX($U$6:$BM$6)+2-AQ$6,0),"")</f>
        <v/>
      </c>
      <c r="AR20" s="47" t="str">
        <f>IFERROR(VLOOKUP($B20,AR$3:$BN$5,MAX($U$6:$BM$6)+2-AR$6,0),"")</f>
        <v/>
      </c>
      <c r="AS20" s="47" t="str">
        <f>IFERROR(VLOOKUP($B20,AS$3:$BN$5,MAX($U$6:$BM$6)+2-AS$6,0),"")</f>
        <v/>
      </c>
      <c r="AT20" s="47" t="str">
        <f>IFERROR(VLOOKUP($B20,AT$3:$BN$5,MAX($U$6:$BM$6)+2-AT$6,0),"")</f>
        <v/>
      </c>
      <c r="AU20" s="47" t="str">
        <f>IFERROR(VLOOKUP($B20,AU$3:$BN$5,MAX($U$6:$BM$6)+2-AU$6,0),"")</f>
        <v/>
      </c>
      <c r="AV20" s="47" t="str">
        <f>IFERROR(VLOOKUP($B20,AV$3:$BN$5,MAX($U$6:$BM$6)+2-AV$6,0),"")</f>
        <v/>
      </c>
      <c r="AW20" s="47" t="str">
        <f>IFERROR(VLOOKUP($B20,AW$3:$BN$5,MAX($U$6:$BM$6)+2-AW$6,0),"")</f>
        <v/>
      </c>
      <c r="AX20" s="47" t="str">
        <f>IFERROR(VLOOKUP($B20,AX$3:$BN$5,MAX($U$6:$BM$6)+2-AX$6,0),"")</f>
        <v/>
      </c>
      <c r="AY20" s="47" t="str">
        <f>IFERROR(VLOOKUP($B20,AY$3:$BN$5,MAX($U$6:$BM$6)+2-AY$6,0),"")</f>
        <v/>
      </c>
      <c r="AZ20" s="47" t="str">
        <f>IFERROR(VLOOKUP($B20,AZ$3:$BN$5,MAX($U$6:$BM$6)+2-AZ$6,0),"")</f>
        <v/>
      </c>
      <c r="BA20" s="47" t="str">
        <f>IFERROR(VLOOKUP($B20,BA$3:$BN$5,MAX($U$6:$BM$6)+2-BA$6,0),"")</f>
        <v/>
      </c>
      <c r="BB20" s="47" t="str">
        <f>IFERROR(VLOOKUP($B20,BB$3:$BN$5,MAX($U$6:$BM$6)+2-BB$6,0),"")</f>
        <v/>
      </c>
      <c r="BC20" s="47" t="str">
        <f>IFERROR(VLOOKUP($B20,BC$3:$BN$5,MAX($U$6:$BM$6)+2-BC$6,0),"")</f>
        <v/>
      </c>
      <c r="BD20" s="47" t="str">
        <f>IFERROR(VLOOKUP($B20,BD$3:$BN$5,MAX($U$6:$BM$6)+2-BD$6,0),"")</f>
        <v/>
      </c>
      <c r="BE20" s="47" t="str">
        <f>IFERROR(VLOOKUP($B20,BE$3:$BN$5,MAX($U$6:$BM$6)+2-BE$6,0),"")</f>
        <v/>
      </c>
      <c r="BF20" s="47" t="str">
        <f>IFERROR(VLOOKUP($B20,BF$3:$BN$5,MAX($U$6:$BM$6)+2-BF$6,0),"")</f>
        <v/>
      </c>
      <c r="BG20" s="47" t="str">
        <f>IFERROR(VLOOKUP($B20,BG$3:$BN$5,MAX($U$6:$BM$6)+2-BG$6,0),"")</f>
        <v/>
      </c>
      <c r="BH20" s="47" t="str">
        <f>IFERROR(VLOOKUP($B20,BH$3:$BN$5,MAX($U$6:$BM$6)+2-BH$6,0),"")</f>
        <v/>
      </c>
      <c r="BI20" s="47" t="str">
        <f>IFERROR(VLOOKUP($B20,BI$3:$BN$5,MAX($U$6:$BM$6)+2-BI$6,0),"")</f>
        <v/>
      </c>
      <c r="BJ20" s="47" t="str">
        <f>IFERROR(VLOOKUP($B20,BJ$3:$BN$5,MAX($U$6:$BM$6)+2-BJ$6,0),"")</f>
        <v/>
      </c>
      <c r="BK20" s="47" t="str">
        <f>IFERROR(VLOOKUP($B20,BK$3:$BN$5,MAX($U$6:$BM$6)+2-BK$6,0),"")</f>
        <v/>
      </c>
      <c r="BL20" s="47" t="str">
        <f>IFERROR(VLOOKUP($B20,BL$3:$BN$5,MAX($U$6:$BM$6)+2-BL$6,0),"")</f>
        <v/>
      </c>
      <c r="BM20" s="47" t="str">
        <f>IFERROR(VLOOKUP($B20,BM$3:$BN$5,MAX($U$6:$BM$6)+2-BM$6,0),"")</f>
        <v/>
      </c>
      <c r="BN20" s="46">
        <f t="shared" ref="BN8:BN47" si="12">IF(ISNUMBER(R20),IF(R20&lt;21,40-(R20-1)*2,1),R20)</f>
        <v>0</v>
      </c>
      <c r="BO20" s="48" t="str">
        <f t="shared" ref="BO8:BO47" si="13">IFERROR(VLOOKUP(B20,EM:EN,2,0),"")</f>
        <v/>
      </c>
      <c r="BP20" s="48" t="str">
        <f t="shared" ref="BP8:BP47" si="14">IF(ISNUMBER(BO20),IF(BO20&gt;20,1,40-(BO20-1)*2),BO20)</f>
        <v/>
      </c>
      <c r="BQ20" s="49" t="str">
        <f t="shared" ref="BQ8:BQ47" si="15">IFERROR(VLOOKUP(B20,EO:EP,2,0),"")</f>
        <v/>
      </c>
      <c r="BR20" s="50">
        <f t="shared" ref="BR9:BR47" si="16">SUM(DK20+EG20)</f>
        <v>0</v>
      </c>
      <c r="BS20" s="51">
        <f t="shared" ref="BS8:BS47" si="17">SUM(BT20:CN20)+BR20*20</f>
        <v>0</v>
      </c>
      <c r="BT20" s="52" t="str">
        <f>IFERROR(VLOOKUP($B20,BT$2:$CN$5,MAX($BT$6:$CM$6)+2-BT$6,0)*BT$7,"")</f>
        <v/>
      </c>
      <c r="BU20" s="52" t="str">
        <f>IFERROR(VLOOKUP($B20,BU$2:$CN$5,MAX($BT$6:$CM$6)+2-BU$6,0)*BU$7,"")</f>
        <v/>
      </c>
      <c r="BV20" s="52" t="str">
        <f>IFERROR(VLOOKUP($B20,BV$2:$CN$5,MAX($BT$6:$CM$6)+2-BV$6,0)*BV$7,"")</f>
        <v/>
      </c>
      <c r="BW20" s="52" t="str">
        <f>IFERROR(VLOOKUP($B20,BW$2:$CN$5,MAX($BT$6:$CM$6)+2-BW$6,0)*BW$7,"")</f>
        <v/>
      </c>
      <c r="BX20" s="52" t="str">
        <f>IFERROR(VLOOKUP($B20,BX$2:$CN$5,MAX($BT$6:$CM$6)+2-BX$6,0)*BX$7,"")</f>
        <v/>
      </c>
      <c r="BY20" s="52" t="str">
        <f>IFERROR(VLOOKUP($B20,BY$2:$CN$5,MAX($BT$6:$CM$6)+2-BY$6,0)*BY$7,"")</f>
        <v/>
      </c>
      <c r="BZ20" s="52" t="str">
        <f>IFERROR(VLOOKUP($B20,BZ$2:$CN$5,MAX($BT$6:$CM$6)+2-BZ$6,0)*BZ$7,"")</f>
        <v/>
      </c>
      <c r="CA20" s="52" t="str">
        <f>IFERROR(VLOOKUP($B20,CA$2:$CN$5,MAX($BT$6:$CM$6)+2-CA$6,0)*CA$7,"")</f>
        <v/>
      </c>
      <c r="CB20" s="52" t="str">
        <f>IFERROR(VLOOKUP($B20,CB$2:$CN$5,MAX($BT$6:$CM$6)+2-CB$6,0)*CB$7,"")</f>
        <v/>
      </c>
      <c r="CC20" s="52" t="str">
        <f>IFERROR(VLOOKUP($B20,CC$2:$CN$5,MAX($BT$6:$CM$6)+2-CC$6,0)*CC$7,"")</f>
        <v/>
      </c>
      <c r="CD20" s="52" t="str">
        <f>IFERROR(VLOOKUP($B20,CD$2:$CN$5,MAX($BT$6:$CM$6)+2-CD$6,0)*CD$7,"")</f>
        <v/>
      </c>
      <c r="CE20" s="52" t="str">
        <f>IFERROR(VLOOKUP($B20,CE$2:$CN$5,MAX($BT$6:$CM$6)+2-CE$6,0)*CE$7,"")</f>
        <v/>
      </c>
      <c r="CF20" s="52" t="str">
        <f>IFERROR(VLOOKUP($B20,CF$2:$CN$5,MAX($BT$6:$CM$6)+2-CF$6,0)*CF$7,"")</f>
        <v/>
      </c>
      <c r="CG20" s="52" t="str">
        <f>IFERROR(VLOOKUP($B20,CG$2:$CN$5,MAX($BT$6:$CM$6)+2-CG$6,0)*CG$7,"")</f>
        <v/>
      </c>
      <c r="CH20" s="52" t="str">
        <f>IFERROR(VLOOKUP($B20,CH$2:$CN$5,MAX($BT$6:$CM$6)+2-CH$6,0)*CH$7,"")</f>
        <v/>
      </c>
      <c r="CI20" s="52" t="str">
        <f>IFERROR(VLOOKUP($B20,CI$2:$CN$5,MAX($BT$6:$CM$6)+2-CI$6,0)*CI$7,"")</f>
        <v/>
      </c>
      <c r="CJ20" s="52" t="str">
        <f>IFERROR(VLOOKUP($B20,CJ$2:$CN$5,MAX($BT$6:$CM$6)+2-CJ$6,0)*CJ$7,"")</f>
        <v/>
      </c>
      <c r="CK20" s="52" t="str">
        <f>IFERROR(VLOOKUP($B20,CK$2:$CN$5,MAX($BT$6:$CM$6)+2-CK$6,0)*CK$7,"")</f>
        <v/>
      </c>
      <c r="CL20" s="52" t="str">
        <f>IFERROR(VLOOKUP($B20,CL$2:$CN$5,MAX($BT$6:$CM$6)+2-CL$6,0)*CL$7,"")</f>
        <v/>
      </c>
      <c r="CM20" s="52" t="str">
        <f>IFERROR(VLOOKUP($B20,CM$2:$CN$5,MAX($BT$6:$CM$6)+2-CM$6,0)*CM$7,"")</f>
        <v/>
      </c>
      <c r="CP20" s="53"/>
      <c r="CQ20" s="54" t="str">
        <f>IFERROR(VLOOKUP($B20,BT$49:$CN$58,MAX($CQ$6:$DJ$6)+2-CQ$6,0)*CQ$7,"")</f>
        <v/>
      </c>
      <c r="CR20" s="54" t="str">
        <f>IFERROR(VLOOKUP($B20,BU$49:$CN$58,MAX($CQ$6:$DJ$6)+2-CR$6,0)*CR$7,"")</f>
        <v/>
      </c>
      <c r="CS20" s="54" t="str">
        <f>IFERROR(VLOOKUP($B20,BV$49:$CN$58,MAX($CQ$6:$DJ$6)+2-CS$6,0)*CS$7,"")</f>
        <v/>
      </c>
      <c r="CT20" s="54" t="str">
        <f>IFERROR(VLOOKUP($B20,BW$49:$CN$58,MAX($CQ$6:$DJ$6)+2-CT$6,0)*CT$7,"")</f>
        <v/>
      </c>
      <c r="CU20" s="54" t="str">
        <f>IFERROR(VLOOKUP($B20,BX$49:$CN$58,MAX($CQ$6:$DJ$6)+2-CU$6,0)*CU$7,"")</f>
        <v/>
      </c>
      <c r="CV20" s="54" t="str">
        <f>IFERROR(VLOOKUP($B20,BY$49:$CN$58,MAX($CQ$6:$DJ$6)+2-CV$6,0)*CV$7,"")</f>
        <v/>
      </c>
      <c r="CW20" s="54" t="str">
        <f>IFERROR(VLOOKUP($B20,BZ$49:$CN$58,MAX($CQ$6:$DJ$6)+2-CW$6,0)*CW$7,"")</f>
        <v/>
      </c>
      <c r="CX20" s="54" t="str">
        <f>IFERROR(VLOOKUP($B20,CA$49:$CN$58,MAX($CQ$6:$DJ$6)+2-CX$6,0)*CX$7,"")</f>
        <v/>
      </c>
      <c r="CY20" s="54" t="str">
        <f>IFERROR(VLOOKUP($B20,CB$49:$CN$58,MAX($CQ$6:$DJ$6)+2-CY$6,0)*CY$7,"")</f>
        <v/>
      </c>
      <c r="CZ20" s="54" t="str">
        <f>IFERROR(VLOOKUP($B20,CC$49:$CN$58,MAX($CQ$6:$DJ$6)+2-CZ$6,0)*CZ$7,"")</f>
        <v/>
      </c>
      <c r="DA20" s="54" t="str">
        <f>IFERROR(VLOOKUP($B20,CD$49:$CN$58,MAX($CQ$6:$DJ$6)+2-DA$6,0)*DA$7,"")</f>
        <v/>
      </c>
      <c r="DB20" s="54" t="str">
        <f>IFERROR(VLOOKUP($B20,CE$49:$CN$58,MAX($CQ$6:$DJ$6)+2-DB$6,0)*DB$7,"")</f>
        <v/>
      </c>
      <c r="DC20" s="54" t="str">
        <f>IFERROR(VLOOKUP($B20,CF$49:$CN$58,MAX($CQ$6:$DJ$6)+2-DC$6,0)*DC$7,"")</f>
        <v/>
      </c>
      <c r="DD20" s="54" t="str">
        <f>IFERROR(VLOOKUP($B20,CG$49:$CN$58,MAX($CQ$6:$DJ$6)+2-DD$6,0)*DD$7,"")</f>
        <v/>
      </c>
      <c r="DE20" s="54" t="str">
        <f>IFERROR(VLOOKUP($B20,CH$49:$CN$58,MAX($CQ$6:$DJ$6)+2-DE$6,0)*DE$7,"")</f>
        <v/>
      </c>
      <c r="DF20" s="54" t="str">
        <f>IFERROR(VLOOKUP($B20,CI$49:$CN$58,MAX($CQ$6:$DJ$6)+2-DF$6,0)*DF$7,"")</f>
        <v/>
      </c>
      <c r="DG20" s="54" t="str">
        <f>IFERROR(VLOOKUP($B20,CJ$49:$CN$58,MAX($CQ$6:$DJ$6)+2-DG$6,0)*DG$7,"")</f>
        <v/>
      </c>
      <c r="DH20" s="54" t="str">
        <f>IFERROR(VLOOKUP($B20,CK$49:$CN$58,MAX($CQ$6:$DJ$6)+2-DH$6,0)*DH$7,"")</f>
        <v/>
      </c>
      <c r="DI20" s="54" t="str">
        <f>IFERROR(VLOOKUP($B20,CL$49:$CN$58,MAX($CQ$6:$DJ$6)+2-DI$6,0)*DI$7,"")</f>
        <v/>
      </c>
      <c r="DJ20" s="54" t="str">
        <f>IFERROR(VLOOKUP($B20,CM$49:$CN$58,MAX($CQ$6:$DJ$6)+2-DJ$6,0)*DJ$7,"")</f>
        <v/>
      </c>
      <c r="DK20" s="55">
        <f t="shared" ref="DK9:DK47" si="18">SUM(CQ20:DJ20)</f>
        <v>0</v>
      </c>
      <c r="DM20" s="56" t="str">
        <f>IFERROR(VLOOKUP($B20,BT$60:$CN$69,MAX($BT$6:$CM$6)+2-DM$6,0)*DM$7,"")</f>
        <v/>
      </c>
      <c r="DN20" s="56" t="str">
        <f>IFERROR(VLOOKUP($B20,BU$60:$CN$69,MAX($BT$6:$CM$6)+2-DN$6,0)*DN$7,"")</f>
        <v/>
      </c>
      <c r="DO20" s="56" t="str">
        <f>IFERROR(VLOOKUP($B20,BV$60:$CN$69,MAX($BT$6:$CM$6)+2-DO$6,0)*DO$7,"")</f>
        <v/>
      </c>
      <c r="DP20" s="56" t="str">
        <f>IFERROR(VLOOKUP($B20,BW$60:$CN$69,MAX($BT$6:$CM$6)+2-DP$6,0)*DP$7,"")</f>
        <v/>
      </c>
      <c r="DQ20" s="56" t="str">
        <f>IFERROR(VLOOKUP($B20,BX$60:$CN$69,MAX($BT$6:$CM$6)+2-DQ$6,0)*DQ$7,"")</f>
        <v/>
      </c>
      <c r="DR20" s="56" t="str">
        <f>IFERROR(VLOOKUP($B20,BY$60:$CN$69,MAX($BT$6:$CM$6)+2-DR$6,0)*DR$7,"")</f>
        <v/>
      </c>
      <c r="DS20" s="56" t="str">
        <f>IFERROR(VLOOKUP($B20,BZ$60:$CN$69,MAX($BT$6:$CM$6)+2-DS$6,0)*DS$7,"")</f>
        <v/>
      </c>
      <c r="DT20" s="56" t="str">
        <f>IFERROR(VLOOKUP($B20,CA$60:$CN$69,MAX($BT$6:$CM$6)+2-DT$6,0)*DT$7,"")</f>
        <v/>
      </c>
      <c r="DU20" s="56" t="str">
        <f>IFERROR(VLOOKUP($B20,CB$60:$CN$69,MAX($BT$6:$CM$6)+2-DU$6,0)*DU$7,"")</f>
        <v/>
      </c>
      <c r="DV20" s="56" t="str">
        <f>IFERROR(VLOOKUP($B20,CC$60:$CN$69,MAX($BT$6:$CM$6)+2-DV$6,0)*DV$7,"")</f>
        <v/>
      </c>
      <c r="DW20" s="56" t="str">
        <f>IFERROR(VLOOKUP($B20,CD$60:$CN$69,MAX($BT$6:$CM$6)+2-DW$6,0)*DW$7,"")</f>
        <v/>
      </c>
      <c r="DX20" s="56" t="str">
        <f>IFERROR(VLOOKUP($B20,CE$60:$CN$69,MAX($BT$6:$CM$6)+2-DX$6,0)*DX$7,"")</f>
        <v/>
      </c>
      <c r="DY20" s="56" t="str">
        <f>IFERROR(VLOOKUP($B20,CF$60:$CN$69,MAX($BT$6:$CM$6)+2-DY$6,0)*DY$7,"")</f>
        <v/>
      </c>
      <c r="DZ20" s="56" t="str">
        <f>IFERROR(VLOOKUP($B20,CG$60:$CN$69,MAX($BT$6:$CM$6)+2-DZ$6,0)*DZ$7,"")</f>
        <v/>
      </c>
      <c r="EA20" s="56" t="str">
        <f>IFERROR(VLOOKUP($B20,CH$60:$CN$69,MAX($BT$6:$CM$6)+2-EA$6,0)*EA$7,"")</f>
        <v/>
      </c>
      <c r="EB20" s="56" t="str">
        <f>IFERROR(VLOOKUP($B20,CI$60:$CN$69,MAX($BT$6:$CM$6)+2-EB$6,0)*EB$7,"")</f>
        <v/>
      </c>
      <c r="EC20" s="56" t="str">
        <f>IFERROR(VLOOKUP($B20,CJ$60:$CN$69,MAX($BT$6:$CM$6)+2-EC$6,0)*EC$7,"")</f>
        <v/>
      </c>
      <c r="ED20" s="56" t="str">
        <f>IFERROR(VLOOKUP($B20,CK$60:$CN$69,MAX($BT$6:$CM$6)+2-ED$6,0)*ED$7,"")</f>
        <v/>
      </c>
      <c r="EE20" s="56" t="str">
        <f>IFERROR(VLOOKUP($B20,CL$60:$CN$69,MAX($BT$6:$CM$6)+2-EE$6,0)*EE$7,"")</f>
        <v/>
      </c>
      <c r="EF20" s="56" t="str">
        <f>IFERROR(VLOOKUP($B20,CM$60:$CN$69,MAX($BT$6:$CM$6)+2-EF$6,0)*EF$7,"")</f>
        <v/>
      </c>
      <c r="EG20" s="57">
        <f t="shared" ref="EG9:EG47" si="19">SUM(DM20:EF20)</f>
        <v>0</v>
      </c>
      <c r="EJ20" s="1">
        <v>13</v>
      </c>
      <c r="EL20" s="1">
        <v>13</v>
      </c>
      <c r="EN20" s="1">
        <v>13</v>
      </c>
      <c r="EP20" s="1">
        <v>13</v>
      </c>
    </row>
    <row r="21" spans="1:146" ht="18" hidden="1">
      <c r="A21" s="36" t="s">
        <v>40</v>
      </c>
      <c r="B21" s="37"/>
      <c r="C21" s="38"/>
      <c r="D21" s="39"/>
      <c r="E21" s="40"/>
      <c r="F21" s="41"/>
      <c r="G21" s="42"/>
      <c r="H21" s="43">
        <f t="shared" si="0"/>
        <v>0</v>
      </c>
      <c r="I21" s="43">
        <f t="shared" si="1"/>
        <v>0</v>
      </c>
      <c r="J21" s="43">
        <f t="shared" si="2"/>
        <v>0</v>
      </c>
      <c r="K21" s="43">
        <f t="shared" si="3"/>
        <v>0</v>
      </c>
      <c r="L21" s="43">
        <f t="shared" si="4"/>
        <v>0</v>
      </c>
      <c r="M21" s="43">
        <f t="shared" si="5"/>
        <v>0</v>
      </c>
      <c r="N21" s="43">
        <f t="shared" si="6"/>
        <v>0</v>
      </c>
      <c r="O21" s="44">
        <f t="shared" si="7"/>
        <v>0</v>
      </c>
      <c r="P21" s="45" t="str">
        <f t="shared" si="8"/>
        <v/>
      </c>
      <c r="Q21" s="45">
        <f t="shared" si="9"/>
        <v>0</v>
      </c>
      <c r="R21" s="46"/>
      <c r="S21" s="46" t="str">
        <f t="shared" si="10"/>
        <v/>
      </c>
      <c r="T21" s="46">
        <f t="shared" si="11"/>
        <v>0</v>
      </c>
      <c r="U21" s="47" t="str">
        <f>IFERROR(VLOOKUP($B21,U$3:$BN$5,MAX($U$6:$BM$6)+2-U$6,0),"")</f>
        <v/>
      </c>
      <c r="V21" s="47" t="str">
        <f>IFERROR(VLOOKUP($B21,V$3:$BN$5,MAX($U$6:$BM$6)+2-V$6,0),"")</f>
        <v/>
      </c>
      <c r="W21" s="47" t="str">
        <f>IFERROR(VLOOKUP($B21,W$3:$BN$5,MAX($U$6:$BM$6)+2-W$6,0),"")</f>
        <v/>
      </c>
      <c r="X21" s="47" t="str">
        <f>IFERROR(VLOOKUP($B21,X$3:$BN$5,MAX($U$6:$BM$6)+2-X$6,0),"")</f>
        <v/>
      </c>
      <c r="Y21" s="47" t="str">
        <f>IFERROR(VLOOKUP($B21,Y$3:$BN$5,MAX($U$6:$BM$6)+2-Y$6,0),"")</f>
        <v/>
      </c>
      <c r="Z21" s="47" t="str">
        <f>IFERROR(VLOOKUP($B21,Z$3:$BN$5,MAX($U$6:$BM$6)+2-Z$6,0),"")</f>
        <v/>
      </c>
      <c r="AA21" s="47" t="str">
        <f>IFERROR(VLOOKUP($B21,AA$3:$BN$5,MAX($U$6:$BM$6)+2-AA$6,0),"")</f>
        <v/>
      </c>
      <c r="AB21" s="47" t="str">
        <f>IFERROR(VLOOKUP($B21,AB$3:$BN$5,MAX($U$6:$BM$6)+2-AB$6,0),"")</f>
        <v/>
      </c>
      <c r="AC21" s="47" t="str">
        <f>IFERROR(VLOOKUP($B21,AC$3:$BN$5,MAX($U$6:$BM$6)+2-AC$6,0),"")</f>
        <v/>
      </c>
      <c r="AD21" s="47" t="str">
        <f>IFERROR(VLOOKUP($B21,AD$3:$BN$5,MAX($U$6:$BM$6)+2-AD$6,0),"")</f>
        <v/>
      </c>
      <c r="AE21" s="47" t="str">
        <f>IFERROR(VLOOKUP($B21,AE$3:$BN$5,MAX($U$6:$BM$6)+2-AE$6,0),"")</f>
        <v/>
      </c>
      <c r="AF21" s="47" t="str">
        <f>IFERROR(VLOOKUP($B21,AF$3:$BN$5,MAX($U$6:$BM$6)+2-AF$6,0),"")</f>
        <v/>
      </c>
      <c r="AG21" s="47" t="str">
        <f>IFERROR(VLOOKUP($B21,AG$3:$BN$5,MAX($U$6:$BM$6)+2-AG$6,0),"")</f>
        <v/>
      </c>
      <c r="AH21" s="47" t="str">
        <f>IFERROR(VLOOKUP($B21,AH$3:$BN$5,MAX($U$6:$BM$6)+2-AH$6,0),"")</f>
        <v/>
      </c>
      <c r="AI21" s="47" t="str">
        <f>IFERROR(VLOOKUP($B21,AI$3:$BN$5,MAX($U$6:$BM$6)+2-AI$6,0),"")</f>
        <v/>
      </c>
      <c r="AJ21" s="47" t="str">
        <f>IFERROR(VLOOKUP($B21,AJ$3:$BN$5,MAX($U$6:$BM$6)+2-AJ$6,0),"")</f>
        <v/>
      </c>
      <c r="AK21" s="47" t="str">
        <f>IFERROR(VLOOKUP($B21,AK$3:$BN$5,MAX($U$6:$BM$6)+2-AK$6,0),"")</f>
        <v/>
      </c>
      <c r="AL21" s="47" t="str">
        <f>IFERROR(VLOOKUP($B21,AL$3:$BN$5,MAX($U$6:$BM$6)+2-AL$6,0),"")</f>
        <v/>
      </c>
      <c r="AM21" s="47" t="str">
        <f>IFERROR(VLOOKUP($B21,AM$3:$BN$5,MAX($U$6:$BM$6)+2-AM$6,0),"")</f>
        <v/>
      </c>
      <c r="AN21" s="47" t="str">
        <f>IFERROR(VLOOKUP($B21,AN$3:$BN$5,MAX($U$6:$BM$6)+2-AN$6,0),"")</f>
        <v/>
      </c>
      <c r="AO21" s="47" t="str">
        <f>IFERROR(VLOOKUP($B21,AO$3:$BN$5,MAX($U$6:$BM$6)+2-AO$6,0),"")</f>
        <v/>
      </c>
      <c r="AP21" s="47" t="str">
        <f>IFERROR(VLOOKUP($B21,AP$3:$BN$5,MAX($U$6:$BM$6)+2-AP$6,0),"")</f>
        <v/>
      </c>
      <c r="AQ21" s="47" t="str">
        <f>IFERROR(VLOOKUP($B21,AQ$3:$BN$5,MAX($U$6:$BM$6)+2-AQ$6,0),"")</f>
        <v/>
      </c>
      <c r="AR21" s="47" t="str">
        <f>IFERROR(VLOOKUP($B21,AR$3:$BN$5,MAX($U$6:$BM$6)+2-AR$6,0),"")</f>
        <v/>
      </c>
      <c r="AS21" s="47" t="str">
        <f>IFERROR(VLOOKUP($B21,AS$3:$BN$5,MAX($U$6:$BM$6)+2-AS$6,0),"")</f>
        <v/>
      </c>
      <c r="AT21" s="47" t="str">
        <f>IFERROR(VLOOKUP($B21,AT$3:$BN$5,MAX($U$6:$BM$6)+2-AT$6,0),"")</f>
        <v/>
      </c>
      <c r="AU21" s="47" t="str">
        <f>IFERROR(VLOOKUP($B21,AU$3:$BN$5,MAX($U$6:$BM$6)+2-AU$6,0),"")</f>
        <v/>
      </c>
      <c r="AV21" s="47" t="str">
        <f>IFERROR(VLOOKUP($B21,AV$3:$BN$5,MAX($U$6:$BM$6)+2-AV$6,0),"")</f>
        <v/>
      </c>
      <c r="AW21" s="47" t="str">
        <f>IFERROR(VLOOKUP($B21,AW$3:$BN$5,MAX($U$6:$BM$6)+2-AW$6,0),"")</f>
        <v/>
      </c>
      <c r="AX21" s="47" t="str">
        <f>IFERROR(VLOOKUP($B21,AX$3:$BN$5,MAX($U$6:$BM$6)+2-AX$6,0),"")</f>
        <v/>
      </c>
      <c r="AY21" s="47" t="str">
        <f>IFERROR(VLOOKUP($B21,AY$3:$BN$5,MAX($U$6:$BM$6)+2-AY$6,0),"")</f>
        <v/>
      </c>
      <c r="AZ21" s="47" t="str">
        <f>IFERROR(VLOOKUP($B21,AZ$3:$BN$5,MAX($U$6:$BM$6)+2-AZ$6,0),"")</f>
        <v/>
      </c>
      <c r="BA21" s="47" t="str">
        <f>IFERROR(VLOOKUP($B21,BA$3:$BN$5,MAX($U$6:$BM$6)+2-BA$6,0),"")</f>
        <v/>
      </c>
      <c r="BB21" s="47" t="str">
        <f>IFERROR(VLOOKUP($B21,BB$3:$BN$5,MAX($U$6:$BM$6)+2-BB$6,0),"")</f>
        <v/>
      </c>
      <c r="BC21" s="47" t="str">
        <f>IFERROR(VLOOKUP($B21,BC$3:$BN$5,MAX($U$6:$BM$6)+2-BC$6,0),"")</f>
        <v/>
      </c>
      <c r="BD21" s="47" t="str">
        <f>IFERROR(VLOOKUP($B21,BD$3:$BN$5,MAX($U$6:$BM$6)+2-BD$6,0),"")</f>
        <v/>
      </c>
      <c r="BE21" s="47" t="str">
        <f>IFERROR(VLOOKUP($B21,BE$3:$BN$5,MAX($U$6:$BM$6)+2-BE$6,0),"")</f>
        <v/>
      </c>
      <c r="BF21" s="47" t="str">
        <f>IFERROR(VLOOKUP($B21,BF$3:$BN$5,MAX($U$6:$BM$6)+2-BF$6,0),"")</f>
        <v/>
      </c>
      <c r="BG21" s="47" t="str">
        <f>IFERROR(VLOOKUP($B21,BG$3:$BN$5,MAX($U$6:$BM$6)+2-BG$6,0),"")</f>
        <v/>
      </c>
      <c r="BH21" s="47" t="str">
        <f>IFERROR(VLOOKUP($B21,BH$3:$BN$5,MAX($U$6:$BM$6)+2-BH$6,0),"")</f>
        <v/>
      </c>
      <c r="BI21" s="47" t="str">
        <f>IFERROR(VLOOKUP($B21,BI$3:$BN$5,MAX($U$6:$BM$6)+2-BI$6,0),"")</f>
        <v/>
      </c>
      <c r="BJ21" s="47" t="str">
        <f>IFERROR(VLOOKUP($B21,BJ$3:$BN$5,MAX($U$6:$BM$6)+2-BJ$6,0),"")</f>
        <v/>
      </c>
      <c r="BK21" s="47" t="str">
        <f>IFERROR(VLOOKUP($B21,BK$3:$BN$5,MAX($U$6:$BM$6)+2-BK$6,0),"")</f>
        <v/>
      </c>
      <c r="BL21" s="47" t="str">
        <f>IFERROR(VLOOKUP($B21,BL$3:$BN$5,MAX($U$6:$BM$6)+2-BL$6,0),"")</f>
        <v/>
      </c>
      <c r="BM21" s="47" t="str">
        <f>IFERROR(VLOOKUP($B21,BM$3:$BN$5,MAX($U$6:$BM$6)+2-BM$6,0),"")</f>
        <v/>
      </c>
      <c r="BN21" s="46">
        <f t="shared" si="12"/>
        <v>0</v>
      </c>
      <c r="BO21" s="48" t="str">
        <f t="shared" si="13"/>
        <v/>
      </c>
      <c r="BP21" s="48" t="str">
        <f t="shared" si="14"/>
        <v/>
      </c>
      <c r="BQ21" s="49" t="str">
        <f t="shared" si="15"/>
        <v/>
      </c>
      <c r="BR21" s="50">
        <f t="shared" si="16"/>
        <v>0</v>
      </c>
      <c r="BS21" s="51">
        <f t="shared" si="17"/>
        <v>0</v>
      </c>
      <c r="BT21" s="52" t="str">
        <f>IFERROR(VLOOKUP($B21,BT$2:$CN$5,MAX($BT$6:$CM$6)+2-BT$6,0)*BT$7,"")</f>
        <v/>
      </c>
      <c r="BU21" s="52" t="str">
        <f>IFERROR(VLOOKUP($B21,BU$2:$CN$5,MAX($BT$6:$CM$6)+2-BU$6,0)*BU$7,"")</f>
        <v/>
      </c>
      <c r="BV21" s="52" t="str">
        <f>IFERROR(VLOOKUP($B21,BV$2:$CN$5,MAX($BT$6:$CM$6)+2-BV$6,0)*BV$7,"")</f>
        <v/>
      </c>
      <c r="BW21" s="52" t="str">
        <f>IFERROR(VLOOKUP($B21,BW$2:$CN$5,MAX($BT$6:$CM$6)+2-BW$6,0)*BW$7,"")</f>
        <v/>
      </c>
      <c r="BX21" s="52" t="str">
        <f>IFERROR(VLOOKUP($B21,BX$2:$CN$5,MAX($BT$6:$CM$6)+2-BX$6,0)*BX$7,"")</f>
        <v/>
      </c>
      <c r="BY21" s="52" t="str">
        <f>IFERROR(VLOOKUP($B21,BY$2:$CN$5,MAX($BT$6:$CM$6)+2-BY$6,0)*BY$7,"")</f>
        <v/>
      </c>
      <c r="BZ21" s="52" t="str">
        <f>IFERROR(VLOOKUP($B21,BZ$2:$CN$5,MAX($BT$6:$CM$6)+2-BZ$6,0)*BZ$7,"")</f>
        <v/>
      </c>
      <c r="CA21" s="52" t="str">
        <f>IFERROR(VLOOKUP($B21,CA$2:$CN$5,MAX($BT$6:$CM$6)+2-CA$6,0)*CA$7,"")</f>
        <v/>
      </c>
      <c r="CB21" s="52" t="str">
        <f>IFERROR(VLOOKUP($B21,CB$2:$CN$5,MAX($BT$6:$CM$6)+2-CB$6,0)*CB$7,"")</f>
        <v/>
      </c>
      <c r="CC21" s="52" t="str">
        <f>IFERROR(VLOOKUP($B21,CC$2:$CN$5,MAX($BT$6:$CM$6)+2-CC$6,0)*CC$7,"")</f>
        <v/>
      </c>
      <c r="CD21" s="52" t="str">
        <f>IFERROR(VLOOKUP($B21,CD$2:$CN$5,MAX($BT$6:$CM$6)+2-CD$6,0)*CD$7,"")</f>
        <v/>
      </c>
      <c r="CE21" s="52" t="str">
        <f>IFERROR(VLOOKUP($B21,CE$2:$CN$5,MAX($BT$6:$CM$6)+2-CE$6,0)*CE$7,"")</f>
        <v/>
      </c>
      <c r="CF21" s="52" t="str">
        <f>IFERROR(VLOOKUP($B21,CF$2:$CN$5,MAX($BT$6:$CM$6)+2-CF$6,0)*CF$7,"")</f>
        <v/>
      </c>
      <c r="CG21" s="52" t="str">
        <f>IFERROR(VLOOKUP($B21,CG$2:$CN$5,MAX($BT$6:$CM$6)+2-CG$6,0)*CG$7,"")</f>
        <v/>
      </c>
      <c r="CH21" s="52" t="str">
        <f>IFERROR(VLOOKUP($B21,CH$2:$CN$5,MAX($BT$6:$CM$6)+2-CH$6,0)*CH$7,"")</f>
        <v/>
      </c>
      <c r="CI21" s="52" t="str">
        <f>IFERROR(VLOOKUP($B21,CI$2:$CN$5,MAX($BT$6:$CM$6)+2-CI$6,0)*CI$7,"")</f>
        <v/>
      </c>
      <c r="CJ21" s="52" t="str">
        <f>IFERROR(VLOOKUP($B21,CJ$2:$CN$5,MAX($BT$6:$CM$6)+2-CJ$6,0)*CJ$7,"")</f>
        <v/>
      </c>
      <c r="CK21" s="52" t="str">
        <f>IFERROR(VLOOKUP($B21,CK$2:$CN$5,MAX($BT$6:$CM$6)+2-CK$6,0)*CK$7,"")</f>
        <v/>
      </c>
      <c r="CL21" s="52" t="str">
        <f>IFERROR(VLOOKUP($B21,CL$2:$CN$5,MAX($BT$6:$CM$6)+2-CL$6,0)*CL$7,"")</f>
        <v/>
      </c>
      <c r="CM21" s="52" t="str">
        <f>IFERROR(VLOOKUP($B21,CM$2:$CN$5,MAX($BT$6:$CM$6)+2-CM$6,0)*CM$7,"")</f>
        <v/>
      </c>
      <c r="CP21" s="53"/>
      <c r="CQ21" s="54" t="str">
        <f>IFERROR(VLOOKUP($B21,BT$49:$CN$58,MAX($CQ$6:$DJ$6)+2-CQ$6,0)*CQ$7,"")</f>
        <v/>
      </c>
      <c r="CR21" s="54" t="str">
        <f>IFERROR(VLOOKUP($B21,BU$49:$CN$58,MAX($CQ$6:$DJ$6)+2-CR$6,0)*CR$7,"")</f>
        <v/>
      </c>
      <c r="CS21" s="54" t="str">
        <f>IFERROR(VLOOKUP($B21,BV$49:$CN$58,MAX($CQ$6:$DJ$6)+2-CS$6,0)*CS$7,"")</f>
        <v/>
      </c>
      <c r="CT21" s="54" t="str">
        <f>IFERROR(VLOOKUP($B21,BW$49:$CN$58,MAX($CQ$6:$DJ$6)+2-CT$6,0)*CT$7,"")</f>
        <v/>
      </c>
      <c r="CU21" s="54" t="str">
        <f>IFERROR(VLOOKUP($B21,BX$49:$CN$58,MAX($CQ$6:$DJ$6)+2-CU$6,0)*CU$7,"")</f>
        <v/>
      </c>
      <c r="CV21" s="54" t="str">
        <f>IFERROR(VLOOKUP($B21,BY$49:$CN$58,MAX($CQ$6:$DJ$6)+2-CV$6,0)*CV$7,"")</f>
        <v/>
      </c>
      <c r="CW21" s="54" t="str">
        <f>IFERROR(VLOOKUP($B21,BZ$49:$CN$58,MAX($CQ$6:$DJ$6)+2-CW$6,0)*CW$7,"")</f>
        <v/>
      </c>
      <c r="CX21" s="54" t="str">
        <f>IFERROR(VLOOKUP($B21,CA$49:$CN$58,MAX($CQ$6:$DJ$6)+2-CX$6,0)*CX$7,"")</f>
        <v/>
      </c>
      <c r="CY21" s="54" t="str">
        <f>IFERROR(VLOOKUP($B21,CB$49:$CN$58,MAX($CQ$6:$DJ$6)+2-CY$6,0)*CY$7,"")</f>
        <v/>
      </c>
      <c r="CZ21" s="54" t="str">
        <f>IFERROR(VLOOKUP($B21,CC$49:$CN$58,MAX($CQ$6:$DJ$6)+2-CZ$6,0)*CZ$7,"")</f>
        <v/>
      </c>
      <c r="DA21" s="54" t="str">
        <f>IFERROR(VLOOKUP($B21,CD$49:$CN$58,MAX($CQ$6:$DJ$6)+2-DA$6,0)*DA$7,"")</f>
        <v/>
      </c>
      <c r="DB21" s="54" t="str">
        <f>IFERROR(VLOOKUP($B21,CE$49:$CN$58,MAX($CQ$6:$DJ$6)+2-DB$6,0)*DB$7,"")</f>
        <v/>
      </c>
      <c r="DC21" s="54" t="str">
        <f>IFERROR(VLOOKUP($B21,CF$49:$CN$58,MAX($CQ$6:$DJ$6)+2-DC$6,0)*DC$7,"")</f>
        <v/>
      </c>
      <c r="DD21" s="54" t="str">
        <f>IFERROR(VLOOKUP($B21,CG$49:$CN$58,MAX($CQ$6:$DJ$6)+2-DD$6,0)*DD$7,"")</f>
        <v/>
      </c>
      <c r="DE21" s="54" t="str">
        <f>IFERROR(VLOOKUP($B21,CH$49:$CN$58,MAX($CQ$6:$DJ$6)+2-DE$6,0)*DE$7,"")</f>
        <v/>
      </c>
      <c r="DF21" s="54" t="str">
        <f>IFERROR(VLOOKUP($B21,CI$49:$CN$58,MAX($CQ$6:$DJ$6)+2-DF$6,0)*DF$7,"")</f>
        <v/>
      </c>
      <c r="DG21" s="54" t="str">
        <f>IFERROR(VLOOKUP($B21,CJ$49:$CN$58,MAX($CQ$6:$DJ$6)+2-DG$6,0)*DG$7,"")</f>
        <v/>
      </c>
      <c r="DH21" s="54" t="str">
        <f>IFERROR(VLOOKUP($B21,CK$49:$CN$58,MAX($CQ$6:$DJ$6)+2-DH$6,0)*DH$7,"")</f>
        <v/>
      </c>
      <c r="DI21" s="54" t="str">
        <f>IFERROR(VLOOKUP($B21,CL$49:$CN$58,MAX($CQ$6:$DJ$6)+2-DI$6,0)*DI$7,"")</f>
        <v/>
      </c>
      <c r="DJ21" s="54" t="str">
        <f>IFERROR(VLOOKUP($B21,CM$49:$CN$58,MAX($CQ$6:$DJ$6)+2-DJ$6,0)*DJ$7,"")</f>
        <v/>
      </c>
      <c r="DK21" s="55">
        <f t="shared" si="18"/>
        <v>0</v>
      </c>
      <c r="DM21" s="56" t="str">
        <f>IFERROR(VLOOKUP($B21,BT$60:$CN$69,MAX($BT$6:$CM$6)+2-DM$6,0)*DM$7,"")</f>
        <v/>
      </c>
      <c r="DN21" s="56" t="str">
        <f>IFERROR(VLOOKUP($B21,BU$60:$CN$69,MAX($BT$6:$CM$6)+2-DN$6,0)*DN$7,"")</f>
        <v/>
      </c>
      <c r="DO21" s="56" t="str">
        <f>IFERROR(VLOOKUP($B21,BV$60:$CN$69,MAX($BT$6:$CM$6)+2-DO$6,0)*DO$7,"")</f>
        <v/>
      </c>
      <c r="DP21" s="56" t="str">
        <f>IFERROR(VLOOKUP($B21,BW$60:$CN$69,MAX($BT$6:$CM$6)+2-DP$6,0)*DP$7,"")</f>
        <v/>
      </c>
      <c r="DQ21" s="56" t="str">
        <f>IFERROR(VLOOKUP($B21,BX$60:$CN$69,MAX($BT$6:$CM$6)+2-DQ$6,0)*DQ$7,"")</f>
        <v/>
      </c>
      <c r="DR21" s="56" t="str">
        <f>IFERROR(VLOOKUP($B21,BY$60:$CN$69,MAX($BT$6:$CM$6)+2-DR$6,0)*DR$7,"")</f>
        <v/>
      </c>
      <c r="DS21" s="56" t="str">
        <f>IFERROR(VLOOKUP($B21,BZ$60:$CN$69,MAX($BT$6:$CM$6)+2-DS$6,0)*DS$7,"")</f>
        <v/>
      </c>
      <c r="DT21" s="56" t="str">
        <f>IFERROR(VLOOKUP($B21,CA$60:$CN$69,MAX($BT$6:$CM$6)+2-DT$6,0)*DT$7,"")</f>
        <v/>
      </c>
      <c r="DU21" s="56" t="str">
        <f>IFERROR(VLOOKUP($B21,CB$60:$CN$69,MAX($BT$6:$CM$6)+2-DU$6,0)*DU$7,"")</f>
        <v/>
      </c>
      <c r="DV21" s="56" t="str">
        <f>IFERROR(VLOOKUP($B21,CC$60:$CN$69,MAX($BT$6:$CM$6)+2-DV$6,0)*DV$7,"")</f>
        <v/>
      </c>
      <c r="DW21" s="56" t="str">
        <f>IFERROR(VLOOKUP($B21,CD$60:$CN$69,MAX($BT$6:$CM$6)+2-DW$6,0)*DW$7,"")</f>
        <v/>
      </c>
      <c r="DX21" s="56" t="str">
        <f>IFERROR(VLOOKUP($B21,CE$60:$CN$69,MAX($BT$6:$CM$6)+2-DX$6,0)*DX$7,"")</f>
        <v/>
      </c>
      <c r="DY21" s="56" t="str">
        <f>IFERROR(VLOOKUP($B21,CF$60:$CN$69,MAX($BT$6:$CM$6)+2-DY$6,0)*DY$7,"")</f>
        <v/>
      </c>
      <c r="DZ21" s="56" t="str">
        <f>IFERROR(VLOOKUP($B21,CG$60:$CN$69,MAX($BT$6:$CM$6)+2-DZ$6,0)*DZ$7,"")</f>
        <v/>
      </c>
      <c r="EA21" s="56" t="str">
        <f>IFERROR(VLOOKUP($B21,CH$60:$CN$69,MAX($BT$6:$CM$6)+2-EA$6,0)*EA$7,"")</f>
        <v/>
      </c>
      <c r="EB21" s="56" t="str">
        <f>IFERROR(VLOOKUP($B21,CI$60:$CN$69,MAX($BT$6:$CM$6)+2-EB$6,0)*EB$7,"")</f>
        <v/>
      </c>
      <c r="EC21" s="56" t="str">
        <f>IFERROR(VLOOKUP($B21,CJ$60:$CN$69,MAX($BT$6:$CM$6)+2-EC$6,0)*EC$7,"")</f>
        <v/>
      </c>
      <c r="ED21" s="56" t="str">
        <f>IFERROR(VLOOKUP($B21,CK$60:$CN$69,MAX($BT$6:$CM$6)+2-ED$6,0)*ED$7,"")</f>
        <v/>
      </c>
      <c r="EE21" s="56" t="str">
        <f>IFERROR(VLOOKUP($B21,CL$60:$CN$69,MAX($BT$6:$CM$6)+2-EE$6,0)*EE$7,"")</f>
        <v/>
      </c>
      <c r="EF21" s="56" t="str">
        <f>IFERROR(VLOOKUP($B21,CM$60:$CN$69,MAX($BT$6:$CM$6)+2-EF$6,0)*EF$7,"")</f>
        <v/>
      </c>
      <c r="EG21" s="57">
        <f t="shared" si="19"/>
        <v>0</v>
      </c>
      <c r="EJ21" s="1">
        <v>14</v>
      </c>
      <c r="EL21" s="1">
        <v>14</v>
      </c>
      <c r="EN21" s="1">
        <v>14</v>
      </c>
      <c r="EP21" s="1">
        <v>14</v>
      </c>
    </row>
    <row r="22" spans="1:146" ht="18" hidden="1">
      <c r="A22" s="36" t="s">
        <v>41</v>
      </c>
      <c r="B22" s="37"/>
      <c r="C22" s="38"/>
      <c r="D22" s="39"/>
      <c r="E22" s="40"/>
      <c r="F22" s="41"/>
      <c r="G22" s="42"/>
      <c r="H22" s="43">
        <f t="shared" si="0"/>
        <v>0</v>
      </c>
      <c r="I22" s="43">
        <f t="shared" si="1"/>
        <v>0</v>
      </c>
      <c r="J22" s="43">
        <f t="shared" si="2"/>
        <v>0</v>
      </c>
      <c r="K22" s="43">
        <f t="shared" si="3"/>
        <v>0</v>
      </c>
      <c r="L22" s="43">
        <f t="shared" si="4"/>
        <v>0</v>
      </c>
      <c r="M22" s="43">
        <f t="shared" si="5"/>
        <v>0</v>
      </c>
      <c r="N22" s="43">
        <f t="shared" si="6"/>
        <v>0</v>
      </c>
      <c r="O22" s="44">
        <f t="shared" si="7"/>
        <v>0</v>
      </c>
      <c r="P22" s="45" t="str">
        <f t="shared" si="8"/>
        <v/>
      </c>
      <c r="Q22" s="45">
        <f t="shared" si="9"/>
        <v>0</v>
      </c>
      <c r="R22" s="46"/>
      <c r="S22" s="46" t="str">
        <f t="shared" si="10"/>
        <v/>
      </c>
      <c r="T22" s="46">
        <f t="shared" si="11"/>
        <v>0</v>
      </c>
      <c r="U22" s="47" t="str">
        <f>IFERROR(VLOOKUP($B22,U$3:$BN$5,MAX($U$6:$BM$6)+2-U$6,0),"")</f>
        <v/>
      </c>
      <c r="V22" s="47" t="str">
        <f>IFERROR(VLOOKUP($B22,V$3:$BN$5,MAX($U$6:$BM$6)+2-V$6,0),"")</f>
        <v/>
      </c>
      <c r="W22" s="47" t="str">
        <f>IFERROR(VLOOKUP($B22,W$3:$BN$5,MAX($U$6:$BM$6)+2-W$6,0),"")</f>
        <v/>
      </c>
      <c r="X22" s="47" t="str">
        <f>IFERROR(VLOOKUP($B22,X$3:$BN$5,MAX($U$6:$BM$6)+2-X$6,0),"")</f>
        <v/>
      </c>
      <c r="Y22" s="47" t="str">
        <f>IFERROR(VLOOKUP($B22,Y$3:$BN$5,MAX($U$6:$BM$6)+2-Y$6,0),"")</f>
        <v/>
      </c>
      <c r="Z22" s="47" t="str">
        <f>IFERROR(VLOOKUP($B22,Z$3:$BN$5,MAX($U$6:$BM$6)+2-Z$6,0),"")</f>
        <v/>
      </c>
      <c r="AA22" s="47" t="str">
        <f>IFERROR(VLOOKUP($B22,AA$3:$BN$5,MAX($U$6:$BM$6)+2-AA$6,0),"")</f>
        <v/>
      </c>
      <c r="AB22" s="47" t="str">
        <f>IFERROR(VLOOKUP($B22,AB$3:$BN$5,MAX($U$6:$BM$6)+2-AB$6,0),"")</f>
        <v/>
      </c>
      <c r="AC22" s="47" t="str">
        <f>IFERROR(VLOOKUP($B22,AC$3:$BN$5,MAX($U$6:$BM$6)+2-AC$6,0),"")</f>
        <v/>
      </c>
      <c r="AD22" s="47" t="str">
        <f>IFERROR(VLOOKUP($B22,AD$3:$BN$5,MAX($U$6:$BM$6)+2-AD$6,0),"")</f>
        <v/>
      </c>
      <c r="AE22" s="47" t="str">
        <f>IFERROR(VLOOKUP($B22,AE$3:$BN$5,MAX($U$6:$BM$6)+2-AE$6,0),"")</f>
        <v/>
      </c>
      <c r="AF22" s="47" t="str">
        <f>IFERROR(VLOOKUP($B22,AF$3:$BN$5,MAX($U$6:$BM$6)+2-AF$6,0),"")</f>
        <v/>
      </c>
      <c r="AG22" s="47" t="str">
        <f>IFERROR(VLOOKUP($B22,AG$3:$BN$5,MAX($U$6:$BM$6)+2-AG$6,0),"")</f>
        <v/>
      </c>
      <c r="AH22" s="47" t="str">
        <f>IFERROR(VLOOKUP($B22,AH$3:$BN$5,MAX($U$6:$BM$6)+2-AH$6,0),"")</f>
        <v/>
      </c>
      <c r="AI22" s="47" t="str">
        <f>IFERROR(VLOOKUP($B22,AI$3:$BN$5,MAX($U$6:$BM$6)+2-AI$6,0),"")</f>
        <v/>
      </c>
      <c r="AJ22" s="47" t="str">
        <f>IFERROR(VLOOKUP($B22,AJ$3:$BN$5,MAX($U$6:$BM$6)+2-AJ$6,0),"")</f>
        <v/>
      </c>
      <c r="AK22" s="47" t="str">
        <f>IFERROR(VLOOKUP($B22,AK$3:$BN$5,MAX($U$6:$BM$6)+2-AK$6,0),"")</f>
        <v/>
      </c>
      <c r="AL22" s="47" t="str">
        <f>IFERROR(VLOOKUP($B22,AL$3:$BN$5,MAX($U$6:$BM$6)+2-AL$6,0),"")</f>
        <v/>
      </c>
      <c r="AM22" s="47" t="str">
        <f>IFERROR(VLOOKUP($B22,AM$3:$BN$5,MAX($U$6:$BM$6)+2-AM$6,0),"")</f>
        <v/>
      </c>
      <c r="AN22" s="47" t="str">
        <f>IFERROR(VLOOKUP($B22,AN$3:$BN$5,MAX($U$6:$BM$6)+2-AN$6,0),"")</f>
        <v/>
      </c>
      <c r="AO22" s="47" t="str">
        <f>IFERROR(VLOOKUP($B22,AO$3:$BN$5,MAX($U$6:$BM$6)+2-AO$6,0),"")</f>
        <v/>
      </c>
      <c r="AP22" s="47" t="str">
        <f>IFERROR(VLOOKUP($B22,AP$3:$BN$5,MAX($U$6:$BM$6)+2-AP$6,0),"")</f>
        <v/>
      </c>
      <c r="AQ22" s="47" t="str">
        <f>IFERROR(VLOOKUP($B22,AQ$3:$BN$5,MAX($U$6:$BM$6)+2-AQ$6,0),"")</f>
        <v/>
      </c>
      <c r="AR22" s="47" t="str">
        <f>IFERROR(VLOOKUP($B22,AR$3:$BN$5,MAX($U$6:$BM$6)+2-AR$6,0),"")</f>
        <v/>
      </c>
      <c r="AS22" s="47" t="str">
        <f>IFERROR(VLOOKUP($B22,AS$3:$BN$5,MAX($U$6:$BM$6)+2-AS$6,0),"")</f>
        <v/>
      </c>
      <c r="AT22" s="47" t="str">
        <f>IFERROR(VLOOKUP($B22,AT$3:$BN$5,MAX($U$6:$BM$6)+2-AT$6,0),"")</f>
        <v/>
      </c>
      <c r="AU22" s="47" t="str">
        <f>IFERROR(VLOOKUP($B22,AU$3:$BN$5,MAX($U$6:$BM$6)+2-AU$6,0),"")</f>
        <v/>
      </c>
      <c r="AV22" s="47" t="str">
        <f>IFERROR(VLOOKUP($B22,AV$3:$BN$5,MAX($U$6:$BM$6)+2-AV$6,0),"")</f>
        <v/>
      </c>
      <c r="AW22" s="47" t="str">
        <f>IFERROR(VLOOKUP($B22,AW$3:$BN$5,MAX($U$6:$BM$6)+2-AW$6,0),"")</f>
        <v/>
      </c>
      <c r="AX22" s="47" t="str">
        <f>IFERROR(VLOOKUP($B22,AX$3:$BN$5,MAX($U$6:$BM$6)+2-AX$6,0),"")</f>
        <v/>
      </c>
      <c r="AY22" s="47" t="str">
        <f>IFERROR(VLOOKUP($B22,AY$3:$BN$5,MAX($U$6:$BM$6)+2-AY$6,0),"")</f>
        <v/>
      </c>
      <c r="AZ22" s="47" t="str">
        <f>IFERROR(VLOOKUP($B22,AZ$3:$BN$5,MAX($U$6:$BM$6)+2-AZ$6,0),"")</f>
        <v/>
      </c>
      <c r="BA22" s="47" t="str">
        <f>IFERROR(VLOOKUP($B22,BA$3:$BN$5,MAX($U$6:$BM$6)+2-BA$6,0),"")</f>
        <v/>
      </c>
      <c r="BB22" s="47" t="str">
        <f>IFERROR(VLOOKUP($B22,BB$3:$BN$5,MAX($U$6:$BM$6)+2-BB$6,0),"")</f>
        <v/>
      </c>
      <c r="BC22" s="47" t="str">
        <f>IFERROR(VLOOKUP($B22,BC$3:$BN$5,MAX($U$6:$BM$6)+2-BC$6,0),"")</f>
        <v/>
      </c>
      <c r="BD22" s="47" t="str">
        <f>IFERROR(VLOOKUP($B22,BD$3:$BN$5,MAX($U$6:$BM$6)+2-BD$6,0),"")</f>
        <v/>
      </c>
      <c r="BE22" s="47" t="str">
        <f>IFERROR(VLOOKUP($B22,BE$3:$BN$5,MAX($U$6:$BM$6)+2-BE$6,0),"")</f>
        <v/>
      </c>
      <c r="BF22" s="47" t="str">
        <f>IFERROR(VLOOKUP($B22,BF$3:$BN$5,MAX($U$6:$BM$6)+2-BF$6,0),"")</f>
        <v/>
      </c>
      <c r="BG22" s="47" t="str">
        <f>IFERROR(VLOOKUP($B22,BG$3:$BN$5,MAX($U$6:$BM$6)+2-BG$6,0),"")</f>
        <v/>
      </c>
      <c r="BH22" s="47" t="str">
        <f>IFERROR(VLOOKUP($B22,BH$3:$BN$5,MAX($U$6:$BM$6)+2-BH$6,0),"")</f>
        <v/>
      </c>
      <c r="BI22" s="47" t="str">
        <f>IFERROR(VLOOKUP($B22,BI$3:$BN$5,MAX($U$6:$BM$6)+2-BI$6,0),"")</f>
        <v/>
      </c>
      <c r="BJ22" s="47" t="str">
        <f>IFERROR(VLOOKUP($B22,BJ$3:$BN$5,MAX($U$6:$BM$6)+2-BJ$6,0),"")</f>
        <v/>
      </c>
      <c r="BK22" s="47" t="str">
        <f>IFERROR(VLOOKUP($B22,BK$3:$BN$5,MAX($U$6:$BM$6)+2-BK$6,0),"")</f>
        <v/>
      </c>
      <c r="BL22" s="47" t="str">
        <f>IFERROR(VLOOKUP($B22,BL$3:$BN$5,MAX($U$6:$BM$6)+2-BL$6,0),"")</f>
        <v/>
      </c>
      <c r="BM22" s="47" t="str">
        <f>IFERROR(VLOOKUP($B22,BM$3:$BN$5,MAX($U$6:$BM$6)+2-BM$6,0),"")</f>
        <v/>
      </c>
      <c r="BN22" s="46">
        <f t="shared" si="12"/>
        <v>0</v>
      </c>
      <c r="BO22" s="48" t="str">
        <f t="shared" si="13"/>
        <v/>
      </c>
      <c r="BP22" s="48" t="str">
        <f t="shared" si="14"/>
        <v/>
      </c>
      <c r="BQ22" s="49" t="str">
        <f t="shared" si="15"/>
        <v/>
      </c>
      <c r="BR22" s="50">
        <f t="shared" si="16"/>
        <v>0</v>
      </c>
      <c r="BS22" s="51">
        <f t="shared" si="17"/>
        <v>0</v>
      </c>
      <c r="BT22" s="52" t="str">
        <f>IFERROR(VLOOKUP($B22,BT$2:$CN$5,MAX($BT$6:$CM$6)+2-BT$6,0)*BT$7,"")</f>
        <v/>
      </c>
      <c r="BU22" s="52" t="str">
        <f>IFERROR(VLOOKUP($B22,BU$2:$CN$5,MAX($BT$6:$CM$6)+2-BU$6,0)*BU$7,"")</f>
        <v/>
      </c>
      <c r="BV22" s="52" t="str">
        <f>IFERROR(VLOOKUP($B22,BV$2:$CN$5,MAX($BT$6:$CM$6)+2-BV$6,0)*BV$7,"")</f>
        <v/>
      </c>
      <c r="BW22" s="52" t="str">
        <f>IFERROR(VLOOKUP($B22,BW$2:$CN$5,MAX($BT$6:$CM$6)+2-BW$6,0)*BW$7,"")</f>
        <v/>
      </c>
      <c r="BX22" s="52" t="str">
        <f>IFERROR(VLOOKUP($B22,BX$2:$CN$5,MAX($BT$6:$CM$6)+2-BX$6,0)*BX$7,"")</f>
        <v/>
      </c>
      <c r="BY22" s="52" t="str">
        <f>IFERROR(VLOOKUP($B22,BY$2:$CN$5,MAX($BT$6:$CM$6)+2-BY$6,0)*BY$7,"")</f>
        <v/>
      </c>
      <c r="BZ22" s="52" t="str">
        <f>IFERROR(VLOOKUP($B22,BZ$2:$CN$5,MAX($BT$6:$CM$6)+2-BZ$6,0)*BZ$7,"")</f>
        <v/>
      </c>
      <c r="CA22" s="52" t="str">
        <f>IFERROR(VLOOKUP($B22,CA$2:$CN$5,MAX($BT$6:$CM$6)+2-CA$6,0)*CA$7,"")</f>
        <v/>
      </c>
      <c r="CB22" s="52" t="str">
        <f>IFERROR(VLOOKUP($B22,CB$2:$CN$5,MAX($BT$6:$CM$6)+2-CB$6,0)*CB$7,"")</f>
        <v/>
      </c>
      <c r="CC22" s="52" t="str">
        <f>IFERROR(VLOOKUP($B22,CC$2:$CN$5,MAX($BT$6:$CM$6)+2-CC$6,0)*CC$7,"")</f>
        <v/>
      </c>
      <c r="CD22" s="52" t="str">
        <f>IFERROR(VLOOKUP($B22,CD$2:$CN$5,MAX($BT$6:$CM$6)+2-CD$6,0)*CD$7,"")</f>
        <v/>
      </c>
      <c r="CE22" s="52" t="str">
        <f>IFERROR(VLOOKUP($B22,CE$2:$CN$5,MAX($BT$6:$CM$6)+2-CE$6,0)*CE$7,"")</f>
        <v/>
      </c>
      <c r="CF22" s="52" t="str">
        <f>IFERROR(VLOOKUP($B22,CF$2:$CN$5,MAX($BT$6:$CM$6)+2-CF$6,0)*CF$7,"")</f>
        <v/>
      </c>
      <c r="CG22" s="52" t="str">
        <f>IFERROR(VLOOKUP($B22,CG$2:$CN$5,MAX($BT$6:$CM$6)+2-CG$6,0)*CG$7,"")</f>
        <v/>
      </c>
      <c r="CH22" s="52" t="str">
        <f>IFERROR(VLOOKUP($B22,CH$2:$CN$5,MAX($BT$6:$CM$6)+2-CH$6,0)*CH$7,"")</f>
        <v/>
      </c>
      <c r="CI22" s="52" t="str">
        <f>IFERROR(VLOOKUP($B22,CI$2:$CN$5,MAX($BT$6:$CM$6)+2-CI$6,0)*CI$7,"")</f>
        <v/>
      </c>
      <c r="CJ22" s="52" t="str">
        <f>IFERROR(VLOOKUP($B22,CJ$2:$CN$5,MAX($BT$6:$CM$6)+2-CJ$6,0)*CJ$7,"")</f>
        <v/>
      </c>
      <c r="CK22" s="52" t="str">
        <f>IFERROR(VLOOKUP($B22,CK$2:$CN$5,MAX($BT$6:$CM$6)+2-CK$6,0)*CK$7,"")</f>
        <v/>
      </c>
      <c r="CL22" s="52" t="str">
        <f>IFERROR(VLOOKUP($B22,CL$2:$CN$5,MAX($BT$6:$CM$6)+2-CL$6,0)*CL$7,"")</f>
        <v/>
      </c>
      <c r="CM22" s="52" t="str">
        <f>IFERROR(VLOOKUP($B22,CM$2:$CN$5,MAX($BT$6:$CM$6)+2-CM$6,0)*CM$7,"")</f>
        <v/>
      </c>
      <c r="CP22" s="53"/>
      <c r="CQ22" s="54" t="str">
        <f>IFERROR(VLOOKUP($B22,BT$49:$CN$58,MAX($CQ$6:$DJ$6)+2-CQ$6,0)*CQ$7,"")</f>
        <v/>
      </c>
      <c r="CR22" s="54" t="str">
        <f>IFERROR(VLOOKUP($B22,BU$49:$CN$58,MAX($CQ$6:$DJ$6)+2-CR$6,0)*CR$7,"")</f>
        <v/>
      </c>
      <c r="CS22" s="54" t="str">
        <f>IFERROR(VLOOKUP($B22,BV$49:$CN$58,MAX($CQ$6:$DJ$6)+2-CS$6,0)*CS$7,"")</f>
        <v/>
      </c>
      <c r="CT22" s="54" t="str">
        <f>IFERROR(VLOOKUP($B22,BW$49:$CN$58,MAX($CQ$6:$DJ$6)+2-CT$6,0)*CT$7,"")</f>
        <v/>
      </c>
      <c r="CU22" s="54" t="str">
        <f>IFERROR(VLOOKUP($B22,BX$49:$CN$58,MAX($CQ$6:$DJ$6)+2-CU$6,0)*CU$7,"")</f>
        <v/>
      </c>
      <c r="CV22" s="54" t="str">
        <f>IFERROR(VLOOKUP($B22,BY$49:$CN$58,MAX($CQ$6:$DJ$6)+2-CV$6,0)*CV$7,"")</f>
        <v/>
      </c>
      <c r="CW22" s="54" t="str">
        <f>IFERROR(VLOOKUP($B22,BZ$49:$CN$58,MAX($CQ$6:$DJ$6)+2-CW$6,0)*CW$7,"")</f>
        <v/>
      </c>
      <c r="CX22" s="54" t="str">
        <f>IFERROR(VLOOKUP($B22,CA$49:$CN$58,MAX($CQ$6:$DJ$6)+2-CX$6,0)*CX$7,"")</f>
        <v/>
      </c>
      <c r="CY22" s="54" t="str">
        <f>IFERROR(VLOOKUP($B22,CB$49:$CN$58,MAX($CQ$6:$DJ$6)+2-CY$6,0)*CY$7,"")</f>
        <v/>
      </c>
      <c r="CZ22" s="54" t="str">
        <f>IFERROR(VLOOKUP($B22,CC$49:$CN$58,MAX($CQ$6:$DJ$6)+2-CZ$6,0)*CZ$7,"")</f>
        <v/>
      </c>
      <c r="DA22" s="54" t="str">
        <f>IFERROR(VLOOKUP($B22,CD$49:$CN$58,MAX($CQ$6:$DJ$6)+2-DA$6,0)*DA$7,"")</f>
        <v/>
      </c>
      <c r="DB22" s="54" t="str">
        <f>IFERROR(VLOOKUP($B22,CE$49:$CN$58,MAX($CQ$6:$DJ$6)+2-DB$6,0)*DB$7,"")</f>
        <v/>
      </c>
      <c r="DC22" s="54" t="str">
        <f>IFERROR(VLOOKUP($B22,CF$49:$CN$58,MAX($CQ$6:$DJ$6)+2-DC$6,0)*DC$7,"")</f>
        <v/>
      </c>
      <c r="DD22" s="54" t="str">
        <f>IFERROR(VLOOKUP($B22,CG$49:$CN$58,MAX($CQ$6:$DJ$6)+2-DD$6,0)*DD$7,"")</f>
        <v/>
      </c>
      <c r="DE22" s="54" t="str">
        <f>IFERROR(VLOOKUP($B22,CH$49:$CN$58,MAX($CQ$6:$DJ$6)+2-DE$6,0)*DE$7,"")</f>
        <v/>
      </c>
      <c r="DF22" s="54" t="str">
        <f>IFERROR(VLOOKUP($B22,CI$49:$CN$58,MAX($CQ$6:$DJ$6)+2-DF$6,0)*DF$7,"")</f>
        <v/>
      </c>
      <c r="DG22" s="54" t="str">
        <f>IFERROR(VLOOKUP($B22,CJ$49:$CN$58,MAX($CQ$6:$DJ$6)+2-DG$6,0)*DG$7,"")</f>
        <v/>
      </c>
      <c r="DH22" s="54" t="str">
        <f>IFERROR(VLOOKUP($B22,CK$49:$CN$58,MAX($CQ$6:$DJ$6)+2-DH$6,0)*DH$7,"")</f>
        <v/>
      </c>
      <c r="DI22" s="54" t="str">
        <f>IFERROR(VLOOKUP($B22,CL$49:$CN$58,MAX($CQ$6:$DJ$6)+2-DI$6,0)*DI$7,"")</f>
        <v/>
      </c>
      <c r="DJ22" s="54" t="str">
        <f>IFERROR(VLOOKUP($B22,CM$49:$CN$58,MAX($CQ$6:$DJ$6)+2-DJ$6,0)*DJ$7,"")</f>
        <v/>
      </c>
      <c r="DK22" s="55">
        <f t="shared" si="18"/>
        <v>0</v>
      </c>
      <c r="DM22" s="56" t="str">
        <f>IFERROR(VLOOKUP($B22,BT$60:$CN$69,MAX($BT$6:$CM$6)+2-DM$6,0)*DM$7,"")</f>
        <v/>
      </c>
      <c r="DN22" s="56" t="str">
        <f>IFERROR(VLOOKUP($B22,BU$60:$CN$69,MAX($BT$6:$CM$6)+2-DN$6,0)*DN$7,"")</f>
        <v/>
      </c>
      <c r="DO22" s="56" t="str">
        <f>IFERROR(VLOOKUP($B22,BV$60:$CN$69,MAX($BT$6:$CM$6)+2-DO$6,0)*DO$7,"")</f>
        <v/>
      </c>
      <c r="DP22" s="56" t="str">
        <f>IFERROR(VLOOKUP($B22,BW$60:$CN$69,MAX($BT$6:$CM$6)+2-DP$6,0)*DP$7,"")</f>
        <v/>
      </c>
      <c r="DQ22" s="56" t="str">
        <f>IFERROR(VLOOKUP($B22,BX$60:$CN$69,MAX($BT$6:$CM$6)+2-DQ$6,0)*DQ$7,"")</f>
        <v/>
      </c>
      <c r="DR22" s="56" t="str">
        <f>IFERROR(VLOOKUP($B22,BY$60:$CN$69,MAX($BT$6:$CM$6)+2-DR$6,0)*DR$7,"")</f>
        <v/>
      </c>
      <c r="DS22" s="56" t="str">
        <f>IFERROR(VLOOKUP($B22,BZ$60:$CN$69,MAX($BT$6:$CM$6)+2-DS$6,0)*DS$7,"")</f>
        <v/>
      </c>
      <c r="DT22" s="56" t="str">
        <f>IFERROR(VLOOKUP($B22,CA$60:$CN$69,MAX($BT$6:$CM$6)+2-DT$6,0)*DT$7,"")</f>
        <v/>
      </c>
      <c r="DU22" s="56" t="str">
        <f>IFERROR(VLOOKUP($B22,CB$60:$CN$69,MAX($BT$6:$CM$6)+2-DU$6,0)*DU$7,"")</f>
        <v/>
      </c>
      <c r="DV22" s="56" t="str">
        <f>IFERROR(VLOOKUP($B22,CC$60:$CN$69,MAX($BT$6:$CM$6)+2-DV$6,0)*DV$7,"")</f>
        <v/>
      </c>
      <c r="DW22" s="56" t="str">
        <f>IFERROR(VLOOKUP($B22,CD$60:$CN$69,MAX($BT$6:$CM$6)+2-DW$6,0)*DW$7,"")</f>
        <v/>
      </c>
      <c r="DX22" s="56" t="str">
        <f>IFERROR(VLOOKUP($B22,CE$60:$CN$69,MAX($BT$6:$CM$6)+2-DX$6,0)*DX$7,"")</f>
        <v/>
      </c>
      <c r="DY22" s="56" t="str">
        <f>IFERROR(VLOOKUP($B22,CF$60:$CN$69,MAX($BT$6:$CM$6)+2-DY$6,0)*DY$7,"")</f>
        <v/>
      </c>
      <c r="DZ22" s="56" t="str">
        <f>IFERROR(VLOOKUP($B22,CG$60:$CN$69,MAX($BT$6:$CM$6)+2-DZ$6,0)*DZ$7,"")</f>
        <v/>
      </c>
      <c r="EA22" s="56" t="str">
        <f>IFERROR(VLOOKUP($B22,CH$60:$CN$69,MAX($BT$6:$CM$6)+2-EA$6,0)*EA$7,"")</f>
        <v/>
      </c>
      <c r="EB22" s="56" t="str">
        <f>IFERROR(VLOOKUP($B22,CI$60:$CN$69,MAX($BT$6:$CM$6)+2-EB$6,0)*EB$7,"")</f>
        <v/>
      </c>
      <c r="EC22" s="56" t="str">
        <f>IFERROR(VLOOKUP($B22,CJ$60:$CN$69,MAX($BT$6:$CM$6)+2-EC$6,0)*EC$7,"")</f>
        <v/>
      </c>
      <c r="ED22" s="56" t="str">
        <f>IFERROR(VLOOKUP($B22,CK$60:$CN$69,MAX($BT$6:$CM$6)+2-ED$6,0)*ED$7,"")</f>
        <v/>
      </c>
      <c r="EE22" s="56" t="str">
        <f>IFERROR(VLOOKUP($B22,CL$60:$CN$69,MAX($BT$6:$CM$6)+2-EE$6,0)*EE$7,"")</f>
        <v/>
      </c>
      <c r="EF22" s="56" t="str">
        <f>IFERROR(VLOOKUP($B22,CM$60:$CN$69,MAX($BT$6:$CM$6)+2-EF$6,0)*EF$7,"")</f>
        <v/>
      </c>
      <c r="EG22" s="57">
        <f t="shared" si="19"/>
        <v>0</v>
      </c>
      <c r="EJ22" s="1">
        <v>15</v>
      </c>
      <c r="EL22" s="1">
        <v>15</v>
      </c>
      <c r="EN22" s="1">
        <v>15</v>
      </c>
      <c r="EP22" s="1">
        <v>15</v>
      </c>
    </row>
    <row r="23" spans="1:146" ht="18" hidden="1">
      <c r="A23" s="36" t="s">
        <v>42</v>
      </c>
      <c r="B23" s="37"/>
      <c r="C23" s="58"/>
      <c r="D23" s="59"/>
      <c r="E23" s="59"/>
      <c r="F23" s="59"/>
      <c r="G23" s="37"/>
      <c r="H23" s="43">
        <f t="shared" si="0"/>
        <v>0</v>
      </c>
      <c r="I23" s="43">
        <f t="shared" si="1"/>
        <v>0</v>
      </c>
      <c r="J23" s="43">
        <f t="shared" si="2"/>
        <v>0</v>
      </c>
      <c r="K23" s="43">
        <f t="shared" si="3"/>
        <v>0</v>
      </c>
      <c r="L23" s="43">
        <f t="shared" si="4"/>
        <v>0</v>
      </c>
      <c r="M23" s="43">
        <f t="shared" si="5"/>
        <v>0</v>
      </c>
      <c r="N23" s="43">
        <f t="shared" si="6"/>
        <v>0</v>
      </c>
      <c r="O23" s="44">
        <f t="shared" si="7"/>
        <v>0</v>
      </c>
      <c r="P23" s="45" t="str">
        <f t="shared" si="8"/>
        <v/>
      </c>
      <c r="Q23" s="45">
        <f t="shared" si="9"/>
        <v>0</v>
      </c>
      <c r="R23" s="46"/>
      <c r="S23" s="46" t="str">
        <f t="shared" si="10"/>
        <v/>
      </c>
      <c r="T23" s="46">
        <f t="shared" si="11"/>
        <v>0</v>
      </c>
      <c r="U23" s="47" t="str">
        <f>IFERROR(VLOOKUP($B23,U$3:$BN$5,MAX($U$6:$BM$6)+2-U$6,0),"")</f>
        <v/>
      </c>
      <c r="V23" s="47" t="str">
        <f>IFERROR(VLOOKUP($B23,V$3:$BN$5,MAX($U$6:$BM$6)+2-V$6,0),"")</f>
        <v/>
      </c>
      <c r="W23" s="47" t="str">
        <f>IFERROR(VLOOKUP($B23,W$3:$BN$5,MAX($U$6:$BM$6)+2-W$6,0),"")</f>
        <v/>
      </c>
      <c r="X23" s="47" t="str">
        <f>IFERROR(VLOOKUP($B23,X$3:$BN$5,MAX($U$6:$BM$6)+2-X$6,0),"")</f>
        <v/>
      </c>
      <c r="Y23" s="47" t="str">
        <f>IFERROR(VLOOKUP($B23,Y$3:$BN$5,MAX($U$6:$BM$6)+2-Y$6,0),"")</f>
        <v/>
      </c>
      <c r="Z23" s="47" t="str">
        <f>IFERROR(VLOOKUP($B23,Z$3:$BN$5,MAX($U$6:$BM$6)+2-Z$6,0),"")</f>
        <v/>
      </c>
      <c r="AA23" s="47" t="str">
        <f>IFERROR(VLOOKUP($B23,AA$3:$BN$5,MAX($U$6:$BM$6)+2-AA$6,0),"")</f>
        <v/>
      </c>
      <c r="AB23" s="47" t="str">
        <f>IFERROR(VLOOKUP($B23,AB$3:$BN$5,MAX($U$6:$BM$6)+2-AB$6,0),"")</f>
        <v/>
      </c>
      <c r="AC23" s="47" t="str">
        <f>IFERROR(VLOOKUP($B23,AC$3:$BN$5,MAX($U$6:$BM$6)+2-AC$6,0),"")</f>
        <v/>
      </c>
      <c r="AD23" s="47" t="str">
        <f>IFERROR(VLOOKUP($B23,AD$3:$BN$5,MAX($U$6:$BM$6)+2-AD$6,0),"")</f>
        <v/>
      </c>
      <c r="AE23" s="47" t="str">
        <f>IFERROR(VLOOKUP($B23,AE$3:$BN$5,MAX($U$6:$BM$6)+2-AE$6,0),"")</f>
        <v/>
      </c>
      <c r="AF23" s="47" t="str">
        <f>IFERROR(VLOOKUP($B23,AF$3:$BN$5,MAX($U$6:$BM$6)+2-AF$6,0),"")</f>
        <v/>
      </c>
      <c r="AG23" s="47" t="str">
        <f>IFERROR(VLOOKUP($B23,AG$3:$BN$5,MAX($U$6:$BM$6)+2-AG$6,0),"")</f>
        <v/>
      </c>
      <c r="AH23" s="47" t="str">
        <f>IFERROR(VLOOKUP($B23,AH$3:$BN$5,MAX($U$6:$BM$6)+2-AH$6,0),"")</f>
        <v/>
      </c>
      <c r="AI23" s="47" t="str">
        <f>IFERROR(VLOOKUP($B23,AI$3:$BN$5,MAX($U$6:$BM$6)+2-AI$6,0),"")</f>
        <v/>
      </c>
      <c r="AJ23" s="47" t="str">
        <f>IFERROR(VLOOKUP($B23,AJ$3:$BN$5,MAX($U$6:$BM$6)+2-AJ$6,0),"")</f>
        <v/>
      </c>
      <c r="AK23" s="47" t="str">
        <f>IFERROR(VLOOKUP($B23,AK$3:$BN$5,MAX($U$6:$BM$6)+2-AK$6,0),"")</f>
        <v/>
      </c>
      <c r="AL23" s="47" t="str">
        <f>IFERROR(VLOOKUP($B23,AL$3:$BN$5,MAX($U$6:$BM$6)+2-AL$6,0),"")</f>
        <v/>
      </c>
      <c r="AM23" s="47" t="str">
        <f>IFERROR(VLOOKUP($B23,AM$3:$BN$5,MAX($U$6:$BM$6)+2-AM$6,0),"")</f>
        <v/>
      </c>
      <c r="AN23" s="47" t="str">
        <f>IFERROR(VLOOKUP($B23,AN$3:$BN$5,MAX($U$6:$BM$6)+2-AN$6,0),"")</f>
        <v/>
      </c>
      <c r="AO23" s="47" t="str">
        <f>IFERROR(VLOOKUP($B23,AO$3:$BN$5,MAX($U$6:$BM$6)+2-AO$6,0),"")</f>
        <v/>
      </c>
      <c r="AP23" s="47" t="str">
        <f>IFERROR(VLOOKUP($B23,AP$3:$BN$5,MAX($U$6:$BM$6)+2-AP$6,0),"")</f>
        <v/>
      </c>
      <c r="AQ23" s="47" t="str">
        <f>IFERROR(VLOOKUP($B23,AQ$3:$BN$5,MAX($U$6:$BM$6)+2-AQ$6,0),"")</f>
        <v/>
      </c>
      <c r="AR23" s="47" t="str">
        <f>IFERROR(VLOOKUP($B23,AR$3:$BN$5,MAX($U$6:$BM$6)+2-AR$6,0),"")</f>
        <v/>
      </c>
      <c r="AS23" s="47" t="str">
        <f>IFERROR(VLOOKUP($B23,AS$3:$BN$5,MAX($U$6:$BM$6)+2-AS$6,0),"")</f>
        <v/>
      </c>
      <c r="AT23" s="47" t="str">
        <f>IFERROR(VLOOKUP($B23,AT$3:$BN$5,MAX($U$6:$BM$6)+2-AT$6,0),"")</f>
        <v/>
      </c>
      <c r="AU23" s="47" t="str">
        <f>IFERROR(VLOOKUP($B23,AU$3:$BN$5,MAX($U$6:$BM$6)+2-AU$6,0),"")</f>
        <v/>
      </c>
      <c r="AV23" s="47" t="str">
        <f>IFERROR(VLOOKUP($B23,AV$3:$BN$5,MAX($U$6:$BM$6)+2-AV$6,0),"")</f>
        <v/>
      </c>
      <c r="AW23" s="47" t="str">
        <f>IFERROR(VLOOKUP($B23,AW$3:$BN$5,MAX($U$6:$BM$6)+2-AW$6,0),"")</f>
        <v/>
      </c>
      <c r="AX23" s="47" t="str">
        <f>IFERROR(VLOOKUP($B23,AX$3:$BN$5,MAX($U$6:$BM$6)+2-AX$6,0),"")</f>
        <v/>
      </c>
      <c r="AY23" s="47" t="str">
        <f>IFERROR(VLOOKUP($B23,AY$3:$BN$5,MAX($U$6:$BM$6)+2-AY$6,0),"")</f>
        <v/>
      </c>
      <c r="AZ23" s="47" t="str">
        <f>IFERROR(VLOOKUP($B23,AZ$3:$BN$5,MAX($U$6:$BM$6)+2-AZ$6,0),"")</f>
        <v/>
      </c>
      <c r="BA23" s="47" t="str">
        <f>IFERROR(VLOOKUP($B23,BA$3:$BN$5,MAX($U$6:$BM$6)+2-BA$6,0),"")</f>
        <v/>
      </c>
      <c r="BB23" s="47" t="str">
        <f>IFERROR(VLOOKUP($B23,BB$3:$BN$5,MAX($U$6:$BM$6)+2-BB$6,0),"")</f>
        <v/>
      </c>
      <c r="BC23" s="47" t="str">
        <f>IFERROR(VLOOKUP($B23,BC$3:$BN$5,MAX($U$6:$BM$6)+2-BC$6,0),"")</f>
        <v/>
      </c>
      <c r="BD23" s="47" t="str">
        <f>IFERROR(VLOOKUP($B23,BD$3:$BN$5,MAX($U$6:$BM$6)+2-BD$6,0),"")</f>
        <v/>
      </c>
      <c r="BE23" s="47" t="str">
        <f>IFERROR(VLOOKUP($B23,BE$3:$BN$5,MAX($U$6:$BM$6)+2-BE$6,0),"")</f>
        <v/>
      </c>
      <c r="BF23" s="47" t="str">
        <f>IFERROR(VLOOKUP($B23,BF$3:$BN$5,MAX($U$6:$BM$6)+2-BF$6,0),"")</f>
        <v/>
      </c>
      <c r="BG23" s="47" t="str">
        <f>IFERROR(VLOOKUP($B23,BG$3:$BN$5,MAX($U$6:$BM$6)+2-BG$6,0),"")</f>
        <v/>
      </c>
      <c r="BH23" s="47" t="str">
        <f>IFERROR(VLOOKUP($B23,BH$3:$BN$5,MAX($U$6:$BM$6)+2-BH$6,0),"")</f>
        <v/>
      </c>
      <c r="BI23" s="47" t="str">
        <f>IFERROR(VLOOKUP($B23,BI$3:$BN$5,MAX($U$6:$BM$6)+2-BI$6,0),"")</f>
        <v/>
      </c>
      <c r="BJ23" s="47" t="str">
        <f>IFERROR(VLOOKUP($B23,BJ$3:$BN$5,MAX($U$6:$BM$6)+2-BJ$6,0),"")</f>
        <v/>
      </c>
      <c r="BK23" s="47" t="str">
        <f>IFERROR(VLOOKUP($B23,BK$3:$BN$5,MAX($U$6:$BM$6)+2-BK$6,0),"")</f>
        <v/>
      </c>
      <c r="BL23" s="47" t="str">
        <f>IFERROR(VLOOKUP($B23,BL$3:$BN$5,MAX($U$6:$BM$6)+2-BL$6,0),"")</f>
        <v/>
      </c>
      <c r="BM23" s="47" t="str">
        <f>IFERROR(VLOOKUP($B23,BM$3:$BN$5,MAX($U$6:$BM$6)+2-BM$6,0),"")</f>
        <v/>
      </c>
      <c r="BN23" s="46">
        <f t="shared" si="12"/>
        <v>0</v>
      </c>
      <c r="BO23" s="48" t="str">
        <f t="shared" si="13"/>
        <v/>
      </c>
      <c r="BP23" s="48" t="str">
        <f t="shared" si="14"/>
        <v/>
      </c>
      <c r="BQ23" s="49" t="str">
        <f t="shared" si="15"/>
        <v/>
      </c>
      <c r="BR23" s="50">
        <f t="shared" si="16"/>
        <v>0</v>
      </c>
      <c r="BS23" s="51">
        <f t="shared" si="17"/>
        <v>0</v>
      </c>
      <c r="BT23" s="52" t="str">
        <f>IFERROR(VLOOKUP($B23,BT$2:$CN$5,MAX($BT$6:$CM$6)+2-BT$6,0)*BT$7,"")</f>
        <v/>
      </c>
      <c r="BU23" s="52" t="str">
        <f>IFERROR(VLOOKUP($B23,BU$2:$CN$5,MAX($BT$6:$CM$6)+2-BU$6,0)*BU$7,"")</f>
        <v/>
      </c>
      <c r="BV23" s="52" t="str">
        <f>IFERROR(VLOOKUP($B23,BV$2:$CN$5,MAX($BT$6:$CM$6)+2-BV$6,0)*BV$7,"")</f>
        <v/>
      </c>
      <c r="BW23" s="52" t="str">
        <f>IFERROR(VLOOKUP($B23,BW$2:$CN$5,MAX($BT$6:$CM$6)+2-BW$6,0)*BW$7,"")</f>
        <v/>
      </c>
      <c r="BX23" s="52" t="str">
        <f>IFERROR(VLOOKUP($B23,BX$2:$CN$5,MAX($BT$6:$CM$6)+2-BX$6,0)*BX$7,"")</f>
        <v/>
      </c>
      <c r="BY23" s="52" t="str">
        <f>IFERROR(VLOOKUP($B23,BY$2:$CN$5,MAX($BT$6:$CM$6)+2-BY$6,0)*BY$7,"")</f>
        <v/>
      </c>
      <c r="BZ23" s="52" t="str">
        <f>IFERROR(VLOOKUP($B23,BZ$2:$CN$5,MAX($BT$6:$CM$6)+2-BZ$6,0)*BZ$7,"")</f>
        <v/>
      </c>
      <c r="CA23" s="52" t="str">
        <f>IFERROR(VLOOKUP($B23,CA$2:$CN$5,MAX($BT$6:$CM$6)+2-CA$6,0)*CA$7,"")</f>
        <v/>
      </c>
      <c r="CB23" s="52" t="str">
        <f>IFERROR(VLOOKUP($B23,CB$2:$CN$5,MAX($BT$6:$CM$6)+2-CB$6,0)*CB$7,"")</f>
        <v/>
      </c>
      <c r="CC23" s="52" t="str">
        <f>IFERROR(VLOOKUP($B23,CC$2:$CN$5,MAX($BT$6:$CM$6)+2-CC$6,0)*CC$7,"")</f>
        <v/>
      </c>
      <c r="CD23" s="52" t="str">
        <f>IFERROR(VLOOKUP($B23,CD$2:$CN$5,MAX($BT$6:$CM$6)+2-CD$6,0)*CD$7,"")</f>
        <v/>
      </c>
      <c r="CE23" s="52" t="str">
        <f>IFERROR(VLOOKUP($B23,CE$2:$CN$5,MAX($BT$6:$CM$6)+2-CE$6,0)*CE$7,"")</f>
        <v/>
      </c>
      <c r="CF23" s="52" t="str">
        <f>IFERROR(VLOOKUP($B23,CF$2:$CN$5,MAX($BT$6:$CM$6)+2-CF$6,0)*CF$7,"")</f>
        <v/>
      </c>
      <c r="CG23" s="52" t="str">
        <f>IFERROR(VLOOKUP($B23,CG$2:$CN$5,MAX($BT$6:$CM$6)+2-CG$6,0)*CG$7,"")</f>
        <v/>
      </c>
      <c r="CH23" s="52" t="str">
        <f>IFERROR(VLOOKUP($B23,CH$2:$CN$5,MAX($BT$6:$CM$6)+2-CH$6,0)*CH$7,"")</f>
        <v/>
      </c>
      <c r="CI23" s="52" t="str">
        <f>IFERROR(VLOOKUP($B23,CI$2:$CN$5,MAX($BT$6:$CM$6)+2-CI$6,0)*CI$7,"")</f>
        <v/>
      </c>
      <c r="CJ23" s="52" t="str">
        <f>IFERROR(VLOOKUP($B23,CJ$2:$CN$5,MAX($BT$6:$CM$6)+2-CJ$6,0)*CJ$7,"")</f>
        <v/>
      </c>
      <c r="CK23" s="52" t="str">
        <f>IFERROR(VLOOKUP($B23,CK$2:$CN$5,MAX($BT$6:$CM$6)+2-CK$6,0)*CK$7,"")</f>
        <v/>
      </c>
      <c r="CL23" s="52" t="str">
        <f>IFERROR(VLOOKUP($B23,CL$2:$CN$5,MAX($BT$6:$CM$6)+2-CL$6,0)*CL$7,"")</f>
        <v/>
      </c>
      <c r="CM23" s="52" t="str">
        <f>IFERROR(VLOOKUP($B23,CM$2:$CN$5,MAX($BT$6:$CM$6)+2-CM$6,0)*CM$7,"")</f>
        <v/>
      </c>
      <c r="CP23" s="53"/>
      <c r="CQ23" s="54" t="str">
        <f>IFERROR(VLOOKUP($B23,BT$49:$CN$58,MAX($CQ$6:$DJ$6)+2-CQ$6,0)*CQ$7,"")</f>
        <v/>
      </c>
      <c r="CR23" s="54" t="str">
        <f>IFERROR(VLOOKUP($B23,BU$49:$CN$58,MAX($CQ$6:$DJ$6)+2-CR$6,0)*CR$7,"")</f>
        <v/>
      </c>
      <c r="CS23" s="54" t="str">
        <f>IFERROR(VLOOKUP($B23,BV$49:$CN$58,MAX($CQ$6:$DJ$6)+2-CS$6,0)*CS$7,"")</f>
        <v/>
      </c>
      <c r="CT23" s="54" t="str">
        <f>IFERROR(VLOOKUP($B23,BW$49:$CN$58,MAX($CQ$6:$DJ$6)+2-CT$6,0)*CT$7,"")</f>
        <v/>
      </c>
      <c r="CU23" s="54" t="str">
        <f>IFERROR(VLOOKUP($B23,BX$49:$CN$58,MAX($CQ$6:$DJ$6)+2-CU$6,0)*CU$7,"")</f>
        <v/>
      </c>
      <c r="CV23" s="54" t="str">
        <f>IFERROR(VLOOKUP($B23,BY$49:$CN$58,MAX($CQ$6:$DJ$6)+2-CV$6,0)*CV$7,"")</f>
        <v/>
      </c>
      <c r="CW23" s="54" t="str">
        <f>IFERROR(VLOOKUP($B23,BZ$49:$CN$58,MAX($CQ$6:$DJ$6)+2-CW$6,0)*CW$7,"")</f>
        <v/>
      </c>
      <c r="CX23" s="54" t="str">
        <f>IFERROR(VLOOKUP($B23,CA$49:$CN$58,MAX($CQ$6:$DJ$6)+2-CX$6,0)*CX$7,"")</f>
        <v/>
      </c>
      <c r="CY23" s="54" t="str">
        <f>IFERROR(VLOOKUP($B23,CB$49:$CN$58,MAX($CQ$6:$DJ$6)+2-CY$6,0)*CY$7,"")</f>
        <v/>
      </c>
      <c r="CZ23" s="54" t="str">
        <f>IFERROR(VLOOKUP($B23,CC$49:$CN$58,MAX($CQ$6:$DJ$6)+2-CZ$6,0)*CZ$7,"")</f>
        <v/>
      </c>
      <c r="DA23" s="54" t="str">
        <f>IFERROR(VLOOKUP($B23,CD$49:$CN$58,MAX($CQ$6:$DJ$6)+2-DA$6,0)*DA$7,"")</f>
        <v/>
      </c>
      <c r="DB23" s="54" t="str">
        <f>IFERROR(VLOOKUP($B23,CE$49:$CN$58,MAX($CQ$6:$DJ$6)+2-DB$6,0)*DB$7,"")</f>
        <v/>
      </c>
      <c r="DC23" s="54" t="str">
        <f>IFERROR(VLOOKUP($B23,CF$49:$CN$58,MAX($CQ$6:$DJ$6)+2-DC$6,0)*DC$7,"")</f>
        <v/>
      </c>
      <c r="DD23" s="54" t="str">
        <f>IFERROR(VLOOKUP($B23,CG$49:$CN$58,MAX($CQ$6:$DJ$6)+2-DD$6,0)*DD$7,"")</f>
        <v/>
      </c>
      <c r="DE23" s="54" t="str">
        <f>IFERROR(VLOOKUP($B23,CH$49:$CN$58,MAX($CQ$6:$DJ$6)+2-DE$6,0)*DE$7,"")</f>
        <v/>
      </c>
      <c r="DF23" s="54" t="str">
        <f>IFERROR(VLOOKUP($B23,CI$49:$CN$58,MAX($CQ$6:$DJ$6)+2-DF$6,0)*DF$7,"")</f>
        <v/>
      </c>
      <c r="DG23" s="54" t="str">
        <f>IFERROR(VLOOKUP($B23,CJ$49:$CN$58,MAX($CQ$6:$DJ$6)+2-DG$6,0)*DG$7,"")</f>
        <v/>
      </c>
      <c r="DH23" s="54" t="str">
        <f>IFERROR(VLOOKUP($B23,CK$49:$CN$58,MAX($CQ$6:$DJ$6)+2-DH$6,0)*DH$7,"")</f>
        <v/>
      </c>
      <c r="DI23" s="54" t="str">
        <f>IFERROR(VLOOKUP($B23,CL$49:$CN$58,MAX($CQ$6:$DJ$6)+2-DI$6,0)*DI$7,"")</f>
        <v/>
      </c>
      <c r="DJ23" s="54" t="str">
        <f>IFERROR(VLOOKUP($B23,CM$49:$CN$58,MAX($CQ$6:$DJ$6)+2-DJ$6,0)*DJ$7,"")</f>
        <v/>
      </c>
      <c r="DK23" s="55">
        <f t="shared" si="18"/>
        <v>0</v>
      </c>
      <c r="DM23" s="56" t="str">
        <f>IFERROR(VLOOKUP($B23,BT$60:$CN$69,MAX($BT$6:$CM$6)+2-DM$6,0)*DM$7,"")</f>
        <v/>
      </c>
      <c r="DN23" s="56" t="str">
        <f>IFERROR(VLOOKUP($B23,BU$60:$CN$69,MAX($BT$6:$CM$6)+2-DN$6,0)*DN$7,"")</f>
        <v/>
      </c>
      <c r="DO23" s="56" t="str">
        <f>IFERROR(VLOOKUP($B23,BV$60:$CN$69,MAX($BT$6:$CM$6)+2-DO$6,0)*DO$7,"")</f>
        <v/>
      </c>
      <c r="DP23" s="56" t="str">
        <f>IFERROR(VLOOKUP($B23,BW$60:$CN$69,MAX($BT$6:$CM$6)+2-DP$6,0)*DP$7,"")</f>
        <v/>
      </c>
      <c r="DQ23" s="56" t="str">
        <f>IFERROR(VLOOKUP($B23,BX$60:$CN$69,MAX($BT$6:$CM$6)+2-DQ$6,0)*DQ$7,"")</f>
        <v/>
      </c>
      <c r="DR23" s="56" t="str">
        <f>IFERROR(VLOOKUP($B23,BY$60:$CN$69,MAX($BT$6:$CM$6)+2-DR$6,0)*DR$7,"")</f>
        <v/>
      </c>
      <c r="DS23" s="56" t="str">
        <f>IFERROR(VLOOKUP($B23,BZ$60:$CN$69,MAX($BT$6:$CM$6)+2-DS$6,0)*DS$7,"")</f>
        <v/>
      </c>
      <c r="DT23" s="56" t="str">
        <f>IFERROR(VLOOKUP($B23,CA$60:$CN$69,MAX($BT$6:$CM$6)+2-DT$6,0)*DT$7,"")</f>
        <v/>
      </c>
      <c r="DU23" s="56" t="str">
        <f>IFERROR(VLOOKUP($B23,CB$60:$CN$69,MAX($BT$6:$CM$6)+2-DU$6,0)*DU$7,"")</f>
        <v/>
      </c>
      <c r="DV23" s="56" t="str">
        <f>IFERROR(VLOOKUP($B23,CC$60:$CN$69,MAX($BT$6:$CM$6)+2-DV$6,0)*DV$7,"")</f>
        <v/>
      </c>
      <c r="DW23" s="56" t="str">
        <f>IFERROR(VLOOKUP($B23,CD$60:$CN$69,MAX($BT$6:$CM$6)+2-DW$6,0)*DW$7,"")</f>
        <v/>
      </c>
      <c r="DX23" s="56" t="str">
        <f>IFERROR(VLOOKUP($B23,CE$60:$CN$69,MAX($BT$6:$CM$6)+2-DX$6,0)*DX$7,"")</f>
        <v/>
      </c>
      <c r="DY23" s="56" t="str">
        <f>IFERROR(VLOOKUP($B23,CF$60:$CN$69,MAX($BT$6:$CM$6)+2-DY$6,0)*DY$7,"")</f>
        <v/>
      </c>
      <c r="DZ23" s="56" t="str">
        <f>IFERROR(VLOOKUP($B23,CG$60:$CN$69,MAX($BT$6:$CM$6)+2-DZ$6,0)*DZ$7,"")</f>
        <v/>
      </c>
      <c r="EA23" s="56" t="str">
        <f>IFERROR(VLOOKUP($B23,CH$60:$CN$69,MAX($BT$6:$CM$6)+2-EA$6,0)*EA$7,"")</f>
        <v/>
      </c>
      <c r="EB23" s="56" t="str">
        <f>IFERROR(VLOOKUP($B23,CI$60:$CN$69,MAX($BT$6:$CM$6)+2-EB$6,0)*EB$7,"")</f>
        <v/>
      </c>
      <c r="EC23" s="56" t="str">
        <f>IFERROR(VLOOKUP($B23,CJ$60:$CN$69,MAX($BT$6:$CM$6)+2-EC$6,0)*EC$7,"")</f>
        <v/>
      </c>
      <c r="ED23" s="56" t="str">
        <f>IFERROR(VLOOKUP($B23,CK$60:$CN$69,MAX($BT$6:$CM$6)+2-ED$6,0)*ED$7,"")</f>
        <v/>
      </c>
      <c r="EE23" s="56" t="str">
        <f>IFERROR(VLOOKUP($B23,CL$60:$CN$69,MAX($BT$6:$CM$6)+2-EE$6,0)*EE$7,"")</f>
        <v/>
      </c>
      <c r="EF23" s="56" t="str">
        <f>IFERROR(VLOOKUP($B23,CM$60:$CN$69,MAX($BT$6:$CM$6)+2-EF$6,0)*EF$7,"")</f>
        <v/>
      </c>
      <c r="EG23" s="57">
        <f t="shared" si="19"/>
        <v>0</v>
      </c>
      <c r="EJ23" s="1">
        <v>16</v>
      </c>
      <c r="EL23" s="1">
        <v>16</v>
      </c>
      <c r="EN23" s="1">
        <v>16</v>
      </c>
      <c r="EP23" s="1">
        <v>16</v>
      </c>
    </row>
    <row r="24" spans="1:146" ht="18" hidden="1">
      <c r="A24" s="36" t="s">
        <v>43</v>
      </c>
      <c r="B24" s="37"/>
      <c r="C24" s="60"/>
      <c r="D24" s="61"/>
      <c r="E24" s="61"/>
      <c r="F24" s="61"/>
      <c r="G24" s="37"/>
      <c r="H24" s="43">
        <f t="shared" si="0"/>
        <v>0</v>
      </c>
      <c r="I24" s="43">
        <f t="shared" si="1"/>
        <v>0</v>
      </c>
      <c r="J24" s="43">
        <f t="shared" si="2"/>
        <v>0</v>
      </c>
      <c r="K24" s="43">
        <f t="shared" si="3"/>
        <v>0</v>
      </c>
      <c r="L24" s="43">
        <f t="shared" si="4"/>
        <v>0</v>
      </c>
      <c r="M24" s="43">
        <f t="shared" si="5"/>
        <v>0</v>
      </c>
      <c r="N24" s="43">
        <f t="shared" si="6"/>
        <v>0</v>
      </c>
      <c r="O24" s="44">
        <f t="shared" si="7"/>
        <v>0</v>
      </c>
      <c r="P24" s="45" t="str">
        <f t="shared" si="8"/>
        <v/>
      </c>
      <c r="Q24" s="45">
        <f t="shared" si="9"/>
        <v>0</v>
      </c>
      <c r="R24" s="46"/>
      <c r="S24" s="46" t="str">
        <f t="shared" si="10"/>
        <v/>
      </c>
      <c r="T24" s="46">
        <f t="shared" si="11"/>
        <v>0</v>
      </c>
      <c r="U24" s="47" t="str">
        <f>IFERROR(VLOOKUP($B24,U$3:$BN$5,MAX($U$6:$BM$6)+2-U$6,0),"")</f>
        <v/>
      </c>
      <c r="V24" s="47" t="str">
        <f>IFERROR(VLOOKUP($B24,V$3:$BN$5,MAX($U$6:$BM$6)+2-V$6,0),"")</f>
        <v/>
      </c>
      <c r="W24" s="47" t="str">
        <f>IFERROR(VLOOKUP($B24,W$3:$BN$5,MAX($U$6:$BM$6)+2-W$6,0),"")</f>
        <v/>
      </c>
      <c r="X24" s="47" t="str">
        <f>IFERROR(VLOOKUP($B24,X$3:$BN$5,MAX($U$6:$BM$6)+2-X$6,0),"")</f>
        <v/>
      </c>
      <c r="Y24" s="47" t="str">
        <f>IFERROR(VLOOKUP($B24,Y$3:$BN$5,MAX($U$6:$BM$6)+2-Y$6,0),"")</f>
        <v/>
      </c>
      <c r="Z24" s="47" t="str">
        <f>IFERROR(VLOOKUP($B24,Z$3:$BN$5,MAX($U$6:$BM$6)+2-Z$6,0),"")</f>
        <v/>
      </c>
      <c r="AA24" s="47" t="str">
        <f>IFERROR(VLOOKUP($B24,AA$3:$BN$5,MAX($U$6:$BM$6)+2-AA$6,0),"")</f>
        <v/>
      </c>
      <c r="AB24" s="47" t="str">
        <f>IFERROR(VLOOKUP($B24,AB$3:$BN$5,MAX($U$6:$BM$6)+2-AB$6,0),"")</f>
        <v/>
      </c>
      <c r="AC24" s="47" t="str">
        <f>IFERROR(VLOOKUP($B24,AC$3:$BN$5,MAX($U$6:$BM$6)+2-AC$6,0),"")</f>
        <v/>
      </c>
      <c r="AD24" s="47" t="str">
        <f>IFERROR(VLOOKUP($B24,AD$3:$BN$5,MAX($U$6:$BM$6)+2-AD$6,0),"")</f>
        <v/>
      </c>
      <c r="AE24" s="47" t="str">
        <f>IFERROR(VLOOKUP($B24,AE$3:$BN$5,MAX($U$6:$BM$6)+2-AE$6,0),"")</f>
        <v/>
      </c>
      <c r="AF24" s="47" t="str">
        <f>IFERROR(VLOOKUP($B24,AF$3:$BN$5,MAX($U$6:$BM$6)+2-AF$6,0),"")</f>
        <v/>
      </c>
      <c r="AG24" s="47" t="str">
        <f>IFERROR(VLOOKUP($B24,AG$3:$BN$5,MAX($U$6:$BM$6)+2-AG$6,0),"")</f>
        <v/>
      </c>
      <c r="AH24" s="47" t="str">
        <f>IFERROR(VLOOKUP($B24,AH$3:$BN$5,MAX($U$6:$BM$6)+2-AH$6,0),"")</f>
        <v/>
      </c>
      <c r="AI24" s="47" t="str">
        <f>IFERROR(VLOOKUP($B24,AI$3:$BN$5,MAX($U$6:$BM$6)+2-AI$6,0),"")</f>
        <v/>
      </c>
      <c r="AJ24" s="47" t="str">
        <f>IFERROR(VLOOKUP($B24,AJ$3:$BN$5,MAX($U$6:$BM$6)+2-AJ$6,0),"")</f>
        <v/>
      </c>
      <c r="AK24" s="47" t="str">
        <f>IFERROR(VLOOKUP($B24,AK$3:$BN$5,MAX($U$6:$BM$6)+2-AK$6,0),"")</f>
        <v/>
      </c>
      <c r="AL24" s="47" t="str">
        <f>IFERROR(VLOOKUP($B24,AL$3:$BN$5,MAX($U$6:$BM$6)+2-AL$6,0),"")</f>
        <v/>
      </c>
      <c r="AM24" s="47" t="str">
        <f>IFERROR(VLOOKUP($B24,AM$3:$BN$5,MAX($U$6:$BM$6)+2-AM$6,0),"")</f>
        <v/>
      </c>
      <c r="AN24" s="47" t="str">
        <f>IFERROR(VLOOKUP($B24,AN$3:$BN$5,MAX($U$6:$BM$6)+2-AN$6,0),"")</f>
        <v/>
      </c>
      <c r="AO24" s="47" t="str">
        <f>IFERROR(VLOOKUP($B24,AO$3:$BN$5,MAX($U$6:$BM$6)+2-AO$6,0),"")</f>
        <v/>
      </c>
      <c r="AP24" s="47" t="str">
        <f>IFERROR(VLOOKUP($B24,AP$3:$BN$5,MAX($U$6:$BM$6)+2-AP$6,0),"")</f>
        <v/>
      </c>
      <c r="AQ24" s="47" t="str">
        <f>IFERROR(VLOOKUP($B24,AQ$3:$BN$5,MAX($U$6:$BM$6)+2-AQ$6,0),"")</f>
        <v/>
      </c>
      <c r="AR24" s="47" t="str">
        <f>IFERROR(VLOOKUP($B24,AR$3:$BN$5,MAX($U$6:$BM$6)+2-AR$6,0),"")</f>
        <v/>
      </c>
      <c r="AS24" s="47" t="str">
        <f>IFERROR(VLOOKUP($B24,AS$3:$BN$5,MAX($U$6:$BM$6)+2-AS$6,0),"")</f>
        <v/>
      </c>
      <c r="AT24" s="47" t="str">
        <f>IFERROR(VLOOKUP($B24,AT$3:$BN$5,MAX($U$6:$BM$6)+2-AT$6,0),"")</f>
        <v/>
      </c>
      <c r="AU24" s="47" t="str">
        <f>IFERROR(VLOOKUP($B24,AU$3:$BN$5,MAX($U$6:$BM$6)+2-AU$6,0),"")</f>
        <v/>
      </c>
      <c r="AV24" s="47" t="str">
        <f>IFERROR(VLOOKUP($B24,AV$3:$BN$5,MAX($U$6:$BM$6)+2-AV$6,0),"")</f>
        <v/>
      </c>
      <c r="AW24" s="47" t="str">
        <f>IFERROR(VLOOKUP($B24,AW$3:$BN$5,MAX($U$6:$BM$6)+2-AW$6,0),"")</f>
        <v/>
      </c>
      <c r="AX24" s="47" t="str">
        <f>IFERROR(VLOOKUP($B24,AX$3:$BN$5,MAX($U$6:$BM$6)+2-AX$6,0),"")</f>
        <v/>
      </c>
      <c r="AY24" s="47" t="str">
        <f>IFERROR(VLOOKUP($B24,AY$3:$BN$5,MAX($U$6:$BM$6)+2-AY$6,0),"")</f>
        <v/>
      </c>
      <c r="AZ24" s="47" t="str">
        <f>IFERROR(VLOOKUP($B24,AZ$3:$BN$5,MAX($U$6:$BM$6)+2-AZ$6,0),"")</f>
        <v/>
      </c>
      <c r="BA24" s="47" t="str">
        <f>IFERROR(VLOOKUP($B24,BA$3:$BN$5,MAX($U$6:$BM$6)+2-BA$6,0),"")</f>
        <v/>
      </c>
      <c r="BB24" s="47" t="str">
        <f>IFERROR(VLOOKUP($B24,BB$3:$BN$5,MAX($U$6:$BM$6)+2-BB$6,0),"")</f>
        <v/>
      </c>
      <c r="BC24" s="47" t="str">
        <f>IFERROR(VLOOKUP($B24,BC$3:$BN$5,MAX($U$6:$BM$6)+2-BC$6,0),"")</f>
        <v/>
      </c>
      <c r="BD24" s="47" t="str">
        <f>IFERROR(VLOOKUP($B24,BD$3:$BN$5,MAX($U$6:$BM$6)+2-BD$6,0),"")</f>
        <v/>
      </c>
      <c r="BE24" s="47" t="str">
        <f>IFERROR(VLOOKUP($B24,BE$3:$BN$5,MAX($U$6:$BM$6)+2-BE$6,0),"")</f>
        <v/>
      </c>
      <c r="BF24" s="47" t="str">
        <f>IFERROR(VLOOKUP($B24,BF$3:$BN$5,MAX($U$6:$BM$6)+2-BF$6,0),"")</f>
        <v/>
      </c>
      <c r="BG24" s="47" t="str">
        <f>IFERROR(VLOOKUP($B24,BG$3:$BN$5,MAX($U$6:$BM$6)+2-BG$6,0),"")</f>
        <v/>
      </c>
      <c r="BH24" s="47" t="str">
        <f>IFERROR(VLOOKUP($B24,BH$3:$BN$5,MAX($U$6:$BM$6)+2-BH$6,0),"")</f>
        <v/>
      </c>
      <c r="BI24" s="47" t="str">
        <f>IFERROR(VLOOKUP($B24,BI$3:$BN$5,MAX($U$6:$BM$6)+2-BI$6,0),"")</f>
        <v/>
      </c>
      <c r="BJ24" s="47" t="str">
        <f>IFERROR(VLOOKUP($B24,BJ$3:$BN$5,MAX($U$6:$BM$6)+2-BJ$6,0),"")</f>
        <v/>
      </c>
      <c r="BK24" s="47" t="str">
        <f>IFERROR(VLOOKUP($B24,BK$3:$BN$5,MAX($U$6:$BM$6)+2-BK$6,0),"")</f>
        <v/>
      </c>
      <c r="BL24" s="47" t="str">
        <f>IFERROR(VLOOKUP($B24,BL$3:$BN$5,MAX($U$6:$BM$6)+2-BL$6,0),"")</f>
        <v/>
      </c>
      <c r="BM24" s="47" t="str">
        <f>IFERROR(VLOOKUP($B24,BM$3:$BN$5,MAX($U$6:$BM$6)+2-BM$6,0),"")</f>
        <v/>
      </c>
      <c r="BN24" s="46">
        <f t="shared" si="12"/>
        <v>0</v>
      </c>
      <c r="BO24" s="48" t="str">
        <f t="shared" si="13"/>
        <v/>
      </c>
      <c r="BP24" s="48" t="str">
        <f t="shared" si="14"/>
        <v/>
      </c>
      <c r="BQ24" s="49" t="str">
        <f t="shared" si="15"/>
        <v/>
      </c>
      <c r="BR24" s="50">
        <f t="shared" si="16"/>
        <v>0</v>
      </c>
      <c r="BS24" s="51">
        <f t="shared" si="17"/>
        <v>0</v>
      </c>
      <c r="BT24" s="52" t="str">
        <f>IFERROR(VLOOKUP($B24,BT$2:$CN$5,MAX($BT$6:$CM$6)+2-BT$6,0)*BT$7,"")</f>
        <v/>
      </c>
      <c r="BU24" s="52" t="str">
        <f>IFERROR(VLOOKUP($B24,BU$2:$CN$5,MAX($BT$6:$CM$6)+2-BU$6,0)*BU$7,"")</f>
        <v/>
      </c>
      <c r="BV24" s="52" t="str">
        <f>IFERROR(VLOOKUP($B24,BV$2:$CN$5,MAX($BT$6:$CM$6)+2-BV$6,0)*BV$7,"")</f>
        <v/>
      </c>
      <c r="BW24" s="52" t="str">
        <f>IFERROR(VLOOKUP($B24,BW$2:$CN$5,MAX($BT$6:$CM$6)+2-BW$6,0)*BW$7,"")</f>
        <v/>
      </c>
      <c r="BX24" s="52" t="str">
        <f>IFERROR(VLOOKUP($B24,BX$2:$CN$5,MAX($BT$6:$CM$6)+2-BX$6,0)*BX$7,"")</f>
        <v/>
      </c>
      <c r="BY24" s="52" t="str">
        <f>IFERROR(VLOOKUP($B24,BY$2:$CN$5,MAX($BT$6:$CM$6)+2-BY$6,0)*BY$7,"")</f>
        <v/>
      </c>
      <c r="BZ24" s="52" t="str">
        <f>IFERROR(VLOOKUP($B24,BZ$2:$CN$5,MAX($BT$6:$CM$6)+2-BZ$6,0)*BZ$7,"")</f>
        <v/>
      </c>
      <c r="CA24" s="52" t="str">
        <f>IFERROR(VLOOKUP($B24,CA$2:$CN$5,MAX($BT$6:$CM$6)+2-CA$6,0)*CA$7,"")</f>
        <v/>
      </c>
      <c r="CB24" s="52" t="str">
        <f>IFERROR(VLOOKUP($B24,CB$2:$CN$5,MAX($BT$6:$CM$6)+2-CB$6,0)*CB$7,"")</f>
        <v/>
      </c>
      <c r="CC24" s="52" t="str">
        <f>IFERROR(VLOOKUP($B24,CC$2:$CN$5,MAX($BT$6:$CM$6)+2-CC$6,0)*CC$7,"")</f>
        <v/>
      </c>
      <c r="CD24" s="52" t="str">
        <f>IFERROR(VLOOKUP($B24,CD$2:$CN$5,MAX($BT$6:$CM$6)+2-CD$6,0)*CD$7,"")</f>
        <v/>
      </c>
      <c r="CE24" s="52" t="str">
        <f>IFERROR(VLOOKUP($B24,CE$2:$CN$5,MAX($BT$6:$CM$6)+2-CE$6,0)*CE$7,"")</f>
        <v/>
      </c>
      <c r="CF24" s="52" t="str">
        <f>IFERROR(VLOOKUP($B24,CF$2:$CN$5,MAX($BT$6:$CM$6)+2-CF$6,0)*CF$7,"")</f>
        <v/>
      </c>
      <c r="CG24" s="52" t="str">
        <f>IFERROR(VLOOKUP($B24,CG$2:$CN$5,MAX($BT$6:$CM$6)+2-CG$6,0)*CG$7,"")</f>
        <v/>
      </c>
      <c r="CH24" s="52" t="str">
        <f>IFERROR(VLOOKUP($B24,CH$2:$CN$5,MAX($BT$6:$CM$6)+2-CH$6,0)*CH$7,"")</f>
        <v/>
      </c>
      <c r="CI24" s="52" t="str">
        <f>IFERROR(VLOOKUP($B24,CI$2:$CN$5,MAX($BT$6:$CM$6)+2-CI$6,0)*CI$7,"")</f>
        <v/>
      </c>
      <c r="CJ24" s="52" t="str">
        <f>IFERROR(VLOOKUP($B24,CJ$2:$CN$5,MAX($BT$6:$CM$6)+2-CJ$6,0)*CJ$7,"")</f>
        <v/>
      </c>
      <c r="CK24" s="52" t="str">
        <f>IFERROR(VLOOKUP($B24,CK$2:$CN$5,MAX($BT$6:$CM$6)+2-CK$6,0)*CK$7,"")</f>
        <v/>
      </c>
      <c r="CL24" s="52" t="str">
        <f>IFERROR(VLOOKUP($B24,CL$2:$CN$5,MAX($BT$6:$CM$6)+2-CL$6,0)*CL$7,"")</f>
        <v/>
      </c>
      <c r="CM24" s="52" t="str">
        <f>IFERROR(VLOOKUP($B24,CM$2:$CN$5,MAX($BT$6:$CM$6)+2-CM$6,0)*CM$7,"")</f>
        <v/>
      </c>
      <c r="CP24" s="53"/>
      <c r="CQ24" s="54" t="str">
        <f>IFERROR(VLOOKUP($B24,BT$49:$CN$58,MAX($CQ$6:$DJ$6)+2-CQ$6,0)*CQ$7,"")</f>
        <v/>
      </c>
      <c r="CR24" s="54" t="str">
        <f>IFERROR(VLOOKUP($B24,BU$49:$CN$58,MAX($CQ$6:$DJ$6)+2-CR$6,0)*CR$7,"")</f>
        <v/>
      </c>
      <c r="CS24" s="54" t="str">
        <f>IFERROR(VLOOKUP($B24,BV$49:$CN$58,MAX($CQ$6:$DJ$6)+2-CS$6,0)*CS$7,"")</f>
        <v/>
      </c>
      <c r="CT24" s="54" t="str">
        <f>IFERROR(VLOOKUP($B24,BW$49:$CN$58,MAX($CQ$6:$DJ$6)+2-CT$6,0)*CT$7,"")</f>
        <v/>
      </c>
      <c r="CU24" s="54" t="str">
        <f>IFERROR(VLOOKUP($B24,BX$49:$CN$58,MAX($CQ$6:$DJ$6)+2-CU$6,0)*CU$7,"")</f>
        <v/>
      </c>
      <c r="CV24" s="54" t="str">
        <f>IFERROR(VLOOKUP($B24,BY$49:$CN$58,MAX($CQ$6:$DJ$6)+2-CV$6,0)*CV$7,"")</f>
        <v/>
      </c>
      <c r="CW24" s="54" t="str">
        <f>IFERROR(VLOOKUP($B24,BZ$49:$CN$58,MAX($CQ$6:$DJ$6)+2-CW$6,0)*CW$7,"")</f>
        <v/>
      </c>
      <c r="CX24" s="54" t="str">
        <f>IFERROR(VLOOKUP($B24,CA$49:$CN$58,MAX($CQ$6:$DJ$6)+2-CX$6,0)*CX$7,"")</f>
        <v/>
      </c>
      <c r="CY24" s="54" t="str">
        <f>IFERROR(VLOOKUP($B24,CB$49:$CN$58,MAX($CQ$6:$DJ$6)+2-CY$6,0)*CY$7,"")</f>
        <v/>
      </c>
      <c r="CZ24" s="54" t="str">
        <f>IFERROR(VLOOKUP($B24,CC$49:$CN$58,MAX($CQ$6:$DJ$6)+2-CZ$6,0)*CZ$7,"")</f>
        <v/>
      </c>
      <c r="DA24" s="54" t="str">
        <f>IFERROR(VLOOKUP($B24,CD$49:$CN$58,MAX($CQ$6:$DJ$6)+2-DA$6,0)*DA$7,"")</f>
        <v/>
      </c>
      <c r="DB24" s="54" t="str">
        <f>IFERROR(VLOOKUP($B24,CE$49:$CN$58,MAX($CQ$6:$DJ$6)+2-DB$6,0)*DB$7,"")</f>
        <v/>
      </c>
      <c r="DC24" s="54" t="str">
        <f>IFERROR(VLOOKUP($B24,CF$49:$CN$58,MAX($CQ$6:$DJ$6)+2-DC$6,0)*DC$7,"")</f>
        <v/>
      </c>
      <c r="DD24" s="54" t="str">
        <f>IFERROR(VLOOKUP($B24,CG$49:$CN$58,MAX($CQ$6:$DJ$6)+2-DD$6,0)*DD$7,"")</f>
        <v/>
      </c>
      <c r="DE24" s="54" t="str">
        <f>IFERROR(VLOOKUP($B24,CH$49:$CN$58,MAX($CQ$6:$DJ$6)+2-DE$6,0)*DE$7,"")</f>
        <v/>
      </c>
      <c r="DF24" s="54" t="str">
        <f>IFERROR(VLOOKUP($B24,CI$49:$CN$58,MAX($CQ$6:$DJ$6)+2-DF$6,0)*DF$7,"")</f>
        <v/>
      </c>
      <c r="DG24" s="54" t="str">
        <f>IFERROR(VLOOKUP($B24,CJ$49:$CN$58,MAX($CQ$6:$DJ$6)+2-DG$6,0)*DG$7,"")</f>
        <v/>
      </c>
      <c r="DH24" s="54" t="str">
        <f>IFERROR(VLOOKUP($B24,CK$49:$CN$58,MAX($CQ$6:$DJ$6)+2-DH$6,0)*DH$7,"")</f>
        <v/>
      </c>
      <c r="DI24" s="54" t="str">
        <f>IFERROR(VLOOKUP($B24,CL$49:$CN$58,MAX($CQ$6:$DJ$6)+2-DI$6,0)*DI$7,"")</f>
        <v/>
      </c>
      <c r="DJ24" s="54" t="str">
        <f>IFERROR(VLOOKUP($B24,CM$49:$CN$58,MAX($CQ$6:$DJ$6)+2-DJ$6,0)*DJ$7,"")</f>
        <v/>
      </c>
      <c r="DK24" s="55">
        <f t="shared" si="18"/>
        <v>0</v>
      </c>
      <c r="DM24" s="56" t="str">
        <f>IFERROR(VLOOKUP($B24,BT$60:$CN$69,MAX($BT$6:$CM$6)+2-DM$6,0)*DM$7,"")</f>
        <v/>
      </c>
      <c r="DN24" s="56" t="str">
        <f>IFERROR(VLOOKUP($B24,BU$60:$CN$69,MAX($BT$6:$CM$6)+2-DN$6,0)*DN$7,"")</f>
        <v/>
      </c>
      <c r="DO24" s="56" t="str">
        <f>IFERROR(VLOOKUP($B24,BV$60:$CN$69,MAX($BT$6:$CM$6)+2-DO$6,0)*DO$7,"")</f>
        <v/>
      </c>
      <c r="DP24" s="56" t="str">
        <f>IFERROR(VLOOKUP($B24,BW$60:$CN$69,MAX($BT$6:$CM$6)+2-DP$6,0)*DP$7,"")</f>
        <v/>
      </c>
      <c r="DQ24" s="56" t="str">
        <f>IFERROR(VLOOKUP($B24,BX$60:$CN$69,MAX($BT$6:$CM$6)+2-DQ$6,0)*DQ$7,"")</f>
        <v/>
      </c>
      <c r="DR24" s="56" t="str">
        <f>IFERROR(VLOOKUP($B24,BY$60:$CN$69,MAX($BT$6:$CM$6)+2-DR$6,0)*DR$7,"")</f>
        <v/>
      </c>
      <c r="DS24" s="56" t="str">
        <f>IFERROR(VLOOKUP($B24,BZ$60:$CN$69,MAX($BT$6:$CM$6)+2-DS$6,0)*DS$7,"")</f>
        <v/>
      </c>
      <c r="DT24" s="56" t="str">
        <f>IFERROR(VLOOKUP($B24,CA$60:$CN$69,MAX($BT$6:$CM$6)+2-DT$6,0)*DT$7,"")</f>
        <v/>
      </c>
      <c r="DU24" s="56" t="str">
        <f>IFERROR(VLOOKUP($B24,CB$60:$CN$69,MAX($BT$6:$CM$6)+2-DU$6,0)*DU$7,"")</f>
        <v/>
      </c>
      <c r="DV24" s="56" t="str">
        <f>IFERROR(VLOOKUP($B24,CC$60:$CN$69,MAX($BT$6:$CM$6)+2-DV$6,0)*DV$7,"")</f>
        <v/>
      </c>
      <c r="DW24" s="56" t="str">
        <f>IFERROR(VLOOKUP($B24,CD$60:$CN$69,MAX($BT$6:$CM$6)+2-DW$6,0)*DW$7,"")</f>
        <v/>
      </c>
      <c r="DX24" s="56" t="str">
        <f>IFERROR(VLOOKUP($B24,CE$60:$CN$69,MAX($BT$6:$CM$6)+2-DX$6,0)*DX$7,"")</f>
        <v/>
      </c>
      <c r="DY24" s="56" t="str">
        <f>IFERROR(VLOOKUP($B24,CF$60:$CN$69,MAX($BT$6:$CM$6)+2-DY$6,0)*DY$7,"")</f>
        <v/>
      </c>
      <c r="DZ24" s="56" t="str">
        <f>IFERROR(VLOOKUP($B24,CG$60:$CN$69,MAX($BT$6:$CM$6)+2-DZ$6,0)*DZ$7,"")</f>
        <v/>
      </c>
      <c r="EA24" s="56" t="str">
        <f>IFERROR(VLOOKUP($B24,CH$60:$CN$69,MAX($BT$6:$CM$6)+2-EA$6,0)*EA$7,"")</f>
        <v/>
      </c>
      <c r="EB24" s="56" t="str">
        <f>IFERROR(VLOOKUP($B24,CI$60:$CN$69,MAX($BT$6:$CM$6)+2-EB$6,0)*EB$7,"")</f>
        <v/>
      </c>
      <c r="EC24" s="56" t="str">
        <f>IFERROR(VLOOKUP($B24,CJ$60:$CN$69,MAX($BT$6:$CM$6)+2-EC$6,0)*EC$7,"")</f>
        <v/>
      </c>
      <c r="ED24" s="56" t="str">
        <f>IFERROR(VLOOKUP($B24,CK$60:$CN$69,MAX($BT$6:$CM$6)+2-ED$6,0)*ED$7,"")</f>
        <v/>
      </c>
      <c r="EE24" s="56" t="str">
        <f>IFERROR(VLOOKUP($B24,CL$60:$CN$69,MAX($BT$6:$CM$6)+2-EE$6,0)*EE$7,"")</f>
        <v/>
      </c>
      <c r="EF24" s="56" t="str">
        <f>IFERROR(VLOOKUP($B24,CM$60:$CN$69,MAX($BT$6:$CM$6)+2-EF$6,0)*EF$7,"")</f>
        <v/>
      </c>
      <c r="EG24" s="57">
        <f t="shared" si="19"/>
        <v>0</v>
      </c>
      <c r="EJ24" s="1">
        <v>17</v>
      </c>
      <c r="EL24" s="1">
        <v>17</v>
      </c>
      <c r="EN24" s="1">
        <v>17</v>
      </c>
      <c r="EP24" s="1">
        <v>17</v>
      </c>
    </row>
    <row r="25" spans="1:146" ht="18" hidden="1">
      <c r="A25" s="36" t="s">
        <v>44</v>
      </c>
      <c r="B25" s="37"/>
      <c r="C25" s="58"/>
      <c r="D25" s="59"/>
      <c r="E25" s="59"/>
      <c r="F25" s="59"/>
      <c r="G25" s="37"/>
      <c r="H25" s="43">
        <f t="shared" si="0"/>
        <v>0</v>
      </c>
      <c r="I25" s="43">
        <f t="shared" si="1"/>
        <v>0</v>
      </c>
      <c r="J25" s="43">
        <f t="shared" si="2"/>
        <v>0</v>
      </c>
      <c r="K25" s="43">
        <f t="shared" si="3"/>
        <v>0</v>
      </c>
      <c r="L25" s="43">
        <f t="shared" si="4"/>
        <v>0</v>
      </c>
      <c r="M25" s="43">
        <f t="shared" si="5"/>
        <v>0</v>
      </c>
      <c r="N25" s="43">
        <f t="shared" si="6"/>
        <v>0</v>
      </c>
      <c r="O25" s="44">
        <f t="shared" si="7"/>
        <v>0</v>
      </c>
      <c r="P25" s="45" t="str">
        <f t="shared" si="8"/>
        <v/>
      </c>
      <c r="Q25" s="45">
        <f t="shared" si="9"/>
        <v>0</v>
      </c>
      <c r="R25" s="46"/>
      <c r="S25" s="46" t="str">
        <f t="shared" si="10"/>
        <v/>
      </c>
      <c r="T25" s="46">
        <f t="shared" si="11"/>
        <v>0</v>
      </c>
      <c r="U25" s="47" t="str">
        <f>IFERROR(VLOOKUP($B25,U$3:$BN$5,MAX($U$6:$BM$6)+2-U$6,0),"")</f>
        <v/>
      </c>
      <c r="V25" s="47" t="str">
        <f>IFERROR(VLOOKUP($B25,V$3:$BN$5,MAX($U$6:$BM$6)+2-V$6,0),"")</f>
        <v/>
      </c>
      <c r="W25" s="47" t="str">
        <f>IFERROR(VLOOKUP($B25,W$3:$BN$5,MAX($U$6:$BM$6)+2-W$6,0),"")</f>
        <v/>
      </c>
      <c r="X25" s="47" t="str">
        <f>IFERROR(VLOOKUP($B25,X$3:$BN$5,MAX($U$6:$BM$6)+2-X$6,0),"")</f>
        <v/>
      </c>
      <c r="Y25" s="47" t="str">
        <f>IFERROR(VLOOKUP($B25,Y$3:$BN$5,MAX($U$6:$BM$6)+2-Y$6,0),"")</f>
        <v/>
      </c>
      <c r="Z25" s="47" t="str">
        <f>IFERROR(VLOOKUP($B25,Z$3:$BN$5,MAX($U$6:$BM$6)+2-Z$6,0),"")</f>
        <v/>
      </c>
      <c r="AA25" s="47" t="str">
        <f>IFERROR(VLOOKUP($B25,AA$3:$BN$5,MAX($U$6:$BM$6)+2-AA$6,0),"")</f>
        <v/>
      </c>
      <c r="AB25" s="47" t="str">
        <f>IFERROR(VLOOKUP($B25,AB$3:$BN$5,MAX($U$6:$BM$6)+2-AB$6,0),"")</f>
        <v/>
      </c>
      <c r="AC25" s="47" t="str">
        <f>IFERROR(VLOOKUP($B25,AC$3:$BN$5,MAX($U$6:$BM$6)+2-AC$6,0),"")</f>
        <v/>
      </c>
      <c r="AD25" s="47" t="str">
        <f>IFERROR(VLOOKUP($B25,AD$3:$BN$5,MAX($U$6:$BM$6)+2-AD$6,0),"")</f>
        <v/>
      </c>
      <c r="AE25" s="47" t="str">
        <f>IFERROR(VLOOKUP($B25,AE$3:$BN$5,MAX($U$6:$BM$6)+2-AE$6,0),"")</f>
        <v/>
      </c>
      <c r="AF25" s="47" t="str">
        <f>IFERROR(VLOOKUP($B25,AF$3:$BN$5,MAX($U$6:$BM$6)+2-AF$6,0),"")</f>
        <v/>
      </c>
      <c r="AG25" s="47" t="str">
        <f>IFERROR(VLOOKUP($B25,AG$3:$BN$5,MAX($U$6:$BM$6)+2-AG$6,0),"")</f>
        <v/>
      </c>
      <c r="AH25" s="47" t="str">
        <f>IFERROR(VLOOKUP($B25,AH$3:$BN$5,MAX($U$6:$BM$6)+2-AH$6,0),"")</f>
        <v/>
      </c>
      <c r="AI25" s="47" t="str">
        <f>IFERROR(VLOOKUP($B25,AI$3:$BN$5,MAX($U$6:$BM$6)+2-AI$6,0),"")</f>
        <v/>
      </c>
      <c r="AJ25" s="47" t="str">
        <f>IFERROR(VLOOKUP($B25,AJ$3:$BN$5,MAX($U$6:$BM$6)+2-AJ$6,0),"")</f>
        <v/>
      </c>
      <c r="AK25" s="47" t="str">
        <f>IFERROR(VLOOKUP($B25,AK$3:$BN$5,MAX($U$6:$BM$6)+2-AK$6,0),"")</f>
        <v/>
      </c>
      <c r="AL25" s="47" t="str">
        <f>IFERROR(VLOOKUP($B25,AL$3:$BN$5,MAX($U$6:$BM$6)+2-AL$6,0),"")</f>
        <v/>
      </c>
      <c r="AM25" s="47" t="str">
        <f>IFERROR(VLOOKUP($B25,AM$3:$BN$5,MAX($U$6:$BM$6)+2-AM$6,0),"")</f>
        <v/>
      </c>
      <c r="AN25" s="47" t="str">
        <f>IFERROR(VLOOKUP($B25,AN$3:$BN$5,MAX($U$6:$BM$6)+2-AN$6,0),"")</f>
        <v/>
      </c>
      <c r="AO25" s="47" t="str">
        <f>IFERROR(VLOOKUP($B25,AO$3:$BN$5,MAX($U$6:$BM$6)+2-AO$6,0),"")</f>
        <v/>
      </c>
      <c r="AP25" s="47" t="str">
        <f>IFERROR(VLOOKUP($B25,AP$3:$BN$5,MAX($U$6:$BM$6)+2-AP$6,0),"")</f>
        <v/>
      </c>
      <c r="AQ25" s="47" t="str">
        <f>IFERROR(VLOOKUP($B25,AQ$3:$BN$5,MAX($U$6:$BM$6)+2-AQ$6,0),"")</f>
        <v/>
      </c>
      <c r="AR25" s="47" t="str">
        <f>IFERROR(VLOOKUP($B25,AR$3:$BN$5,MAX($U$6:$BM$6)+2-AR$6,0),"")</f>
        <v/>
      </c>
      <c r="AS25" s="47" t="str">
        <f>IFERROR(VLOOKUP($B25,AS$3:$BN$5,MAX($U$6:$BM$6)+2-AS$6,0),"")</f>
        <v/>
      </c>
      <c r="AT25" s="47" t="str">
        <f>IFERROR(VLOOKUP($B25,AT$3:$BN$5,MAX($U$6:$BM$6)+2-AT$6,0),"")</f>
        <v/>
      </c>
      <c r="AU25" s="47" t="str">
        <f>IFERROR(VLOOKUP($B25,AU$3:$BN$5,MAX($U$6:$BM$6)+2-AU$6,0),"")</f>
        <v/>
      </c>
      <c r="AV25" s="47" t="str">
        <f>IFERROR(VLOOKUP($B25,AV$3:$BN$5,MAX($U$6:$BM$6)+2-AV$6,0),"")</f>
        <v/>
      </c>
      <c r="AW25" s="47" t="str">
        <f>IFERROR(VLOOKUP($B25,AW$3:$BN$5,MAX($U$6:$BM$6)+2-AW$6,0),"")</f>
        <v/>
      </c>
      <c r="AX25" s="47" t="str">
        <f>IFERROR(VLOOKUP($B25,AX$3:$BN$5,MAX($U$6:$BM$6)+2-AX$6,0),"")</f>
        <v/>
      </c>
      <c r="AY25" s="47" t="str">
        <f>IFERROR(VLOOKUP($B25,AY$3:$BN$5,MAX($U$6:$BM$6)+2-AY$6,0),"")</f>
        <v/>
      </c>
      <c r="AZ25" s="47" t="str">
        <f>IFERROR(VLOOKUP($B25,AZ$3:$BN$5,MAX($U$6:$BM$6)+2-AZ$6,0),"")</f>
        <v/>
      </c>
      <c r="BA25" s="47" t="str">
        <f>IFERROR(VLOOKUP($B25,BA$3:$BN$5,MAX($U$6:$BM$6)+2-BA$6,0),"")</f>
        <v/>
      </c>
      <c r="BB25" s="47" t="str">
        <f>IFERROR(VLOOKUP($B25,BB$3:$BN$5,MAX($U$6:$BM$6)+2-BB$6,0),"")</f>
        <v/>
      </c>
      <c r="BC25" s="47" t="str">
        <f>IFERROR(VLOOKUP($B25,BC$3:$BN$5,MAX($U$6:$BM$6)+2-BC$6,0),"")</f>
        <v/>
      </c>
      <c r="BD25" s="47" t="str">
        <f>IFERROR(VLOOKUP($B25,BD$3:$BN$5,MAX($U$6:$BM$6)+2-BD$6,0),"")</f>
        <v/>
      </c>
      <c r="BE25" s="47" t="str">
        <f>IFERROR(VLOOKUP($B25,BE$3:$BN$5,MAX($U$6:$BM$6)+2-BE$6,0),"")</f>
        <v/>
      </c>
      <c r="BF25" s="47" t="str">
        <f>IFERROR(VLOOKUP($B25,BF$3:$BN$5,MAX($U$6:$BM$6)+2-BF$6,0),"")</f>
        <v/>
      </c>
      <c r="BG25" s="47" t="str">
        <f>IFERROR(VLOOKUP($B25,BG$3:$BN$5,MAX($U$6:$BM$6)+2-BG$6,0),"")</f>
        <v/>
      </c>
      <c r="BH25" s="47" t="str">
        <f>IFERROR(VLOOKUP($B25,BH$3:$BN$5,MAX($U$6:$BM$6)+2-BH$6,0),"")</f>
        <v/>
      </c>
      <c r="BI25" s="47" t="str">
        <f>IFERROR(VLOOKUP($B25,BI$3:$BN$5,MAX($U$6:$BM$6)+2-BI$6,0),"")</f>
        <v/>
      </c>
      <c r="BJ25" s="47" t="str">
        <f>IFERROR(VLOOKUP($B25,BJ$3:$BN$5,MAX($U$6:$BM$6)+2-BJ$6,0),"")</f>
        <v/>
      </c>
      <c r="BK25" s="47" t="str">
        <f>IFERROR(VLOOKUP($B25,BK$3:$BN$5,MAX($U$6:$BM$6)+2-BK$6,0),"")</f>
        <v/>
      </c>
      <c r="BL25" s="47" t="str">
        <f>IFERROR(VLOOKUP($B25,BL$3:$BN$5,MAX($U$6:$BM$6)+2-BL$6,0),"")</f>
        <v/>
      </c>
      <c r="BM25" s="47" t="str">
        <f>IFERROR(VLOOKUP($B25,BM$3:$BN$5,MAX($U$6:$BM$6)+2-BM$6,0),"")</f>
        <v/>
      </c>
      <c r="BN25" s="46">
        <f t="shared" si="12"/>
        <v>0</v>
      </c>
      <c r="BO25" s="48" t="str">
        <f t="shared" si="13"/>
        <v/>
      </c>
      <c r="BP25" s="48" t="str">
        <f t="shared" si="14"/>
        <v/>
      </c>
      <c r="BQ25" s="49" t="str">
        <f t="shared" si="15"/>
        <v/>
      </c>
      <c r="BR25" s="50">
        <f t="shared" si="16"/>
        <v>0</v>
      </c>
      <c r="BS25" s="51">
        <f t="shared" si="17"/>
        <v>0</v>
      </c>
      <c r="BT25" s="52" t="str">
        <f>IFERROR(VLOOKUP($B25,BT$2:$CN$5,MAX($BT$6:$CM$6)+2-BT$6,0)*BT$7,"")</f>
        <v/>
      </c>
      <c r="BU25" s="52" t="str">
        <f>IFERROR(VLOOKUP($B25,BU$2:$CN$5,MAX($BT$6:$CM$6)+2-BU$6,0)*BU$7,"")</f>
        <v/>
      </c>
      <c r="BV25" s="52" t="str">
        <f>IFERROR(VLOOKUP($B25,BV$2:$CN$5,MAX($BT$6:$CM$6)+2-BV$6,0)*BV$7,"")</f>
        <v/>
      </c>
      <c r="BW25" s="52" t="str">
        <f>IFERROR(VLOOKUP($B25,BW$2:$CN$5,MAX($BT$6:$CM$6)+2-BW$6,0)*BW$7,"")</f>
        <v/>
      </c>
      <c r="BX25" s="52" t="str">
        <f>IFERROR(VLOOKUP($B25,BX$2:$CN$5,MAX($BT$6:$CM$6)+2-BX$6,0)*BX$7,"")</f>
        <v/>
      </c>
      <c r="BY25" s="52" t="str">
        <f>IFERROR(VLOOKUP($B25,BY$2:$CN$5,MAX($BT$6:$CM$6)+2-BY$6,0)*BY$7,"")</f>
        <v/>
      </c>
      <c r="BZ25" s="52" t="str">
        <f>IFERROR(VLOOKUP($B25,BZ$2:$CN$5,MAX($BT$6:$CM$6)+2-BZ$6,0)*BZ$7,"")</f>
        <v/>
      </c>
      <c r="CA25" s="52" t="str">
        <f>IFERROR(VLOOKUP($B25,CA$2:$CN$5,MAX($BT$6:$CM$6)+2-CA$6,0)*CA$7,"")</f>
        <v/>
      </c>
      <c r="CB25" s="52" t="str">
        <f>IFERROR(VLOOKUP($B25,CB$2:$CN$5,MAX($BT$6:$CM$6)+2-CB$6,0)*CB$7,"")</f>
        <v/>
      </c>
      <c r="CC25" s="52" t="str">
        <f>IFERROR(VLOOKUP($B25,CC$2:$CN$5,MAX($BT$6:$CM$6)+2-CC$6,0)*CC$7,"")</f>
        <v/>
      </c>
      <c r="CD25" s="52" t="str">
        <f>IFERROR(VLOOKUP($B25,CD$2:$CN$5,MAX($BT$6:$CM$6)+2-CD$6,0)*CD$7,"")</f>
        <v/>
      </c>
      <c r="CE25" s="52" t="str">
        <f>IFERROR(VLOOKUP($B25,CE$2:$CN$5,MAX($BT$6:$CM$6)+2-CE$6,0)*CE$7,"")</f>
        <v/>
      </c>
      <c r="CF25" s="52" t="str">
        <f>IFERROR(VLOOKUP($B25,CF$2:$CN$5,MAX($BT$6:$CM$6)+2-CF$6,0)*CF$7,"")</f>
        <v/>
      </c>
      <c r="CG25" s="52" t="str">
        <f>IFERROR(VLOOKUP($B25,CG$2:$CN$5,MAX($BT$6:$CM$6)+2-CG$6,0)*CG$7,"")</f>
        <v/>
      </c>
      <c r="CH25" s="52" t="str">
        <f>IFERROR(VLOOKUP($B25,CH$2:$CN$5,MAX($BT$6:$CM$6)+2-CH$6,0)*CH$7,"")</f>
        <v/>
      </c>
      <c r="CI25" s="52" t="str">
        <f>IFERROR(VLOOKUP($B25,CI$2:$CN$5,MAX($BT$6:$CM$6)+2-CI$6,0)*CI$7,"")</f>
        <v/>
      </c>
      <c r="CJ25" s="52" t="str">
        <f>IFERROR(VLOOKUP($B25,CJ$2:$CN$5,MAX($BT$6:$CM$6)+2-CJ$6,0)*CJ$7,"")</f>
        <v/>
      </c>
      <c r="CK25" s="52" t="str">
        <f>IFERROR(VLOOKUP($B25,CK$2:$CN$5,MAX($BT$6:$CM$6)+2-CK$6,0)*CK$7,"")</f>
        <v/>
      </c>
      <c r="CL25" s="52" t="str">
        <f>IFERROR(VLOOKUP($B25,CL$2:$CN$5,MAX($BT$6:$CM$6)+2-CL$6,0)*CL$7,"")</f>
        <v/>
      </c>
      <c r="CM25" s="52" t="str">
        <f>IFERROR(VLOOKUP($B25,CM$2:$CN$5,MAX($BT$6:$CM$6)+2-CM$6,0)*CM$7,"")</f>
        <v/>
      </c>
      <c r="CP25" s="53"/>
      <c r="CQ25" s="54" t="str">
        <f>IFERROR(VLOOKUP($B25,BT$49:$CN$58,MAX($CQ$6:$DJ$6)+2-CQ$6,0)*CQ$7,"")</f>
        <v/>
      </c>
      <c r="CR25" s="54" t="str">
        <f>IFERROR(VLOOKUP($B25,BU$49:$CN$58,MAX($CQ$6:$DJ$6)+2-CR$6,0)*CR$7,"")</f>
        <v/>
      </c>
      <c r="CS25" s="54" t="str">
        <f>IFERROR(VLOOKUP($B25,BV$49:$CN$58,MAX($CQ$6:$DJ$6)+2-CS$6,0)*CS$7,"")</f>
        <v/>
      </c>
      <c r="CT25" s="54" t="str">
        <f>IFERROR(VLOOKUP($B25,BW$49:$CN$58,MAX($CQ$6:$DJ$6)+2-CT$6,0)*CT$7,"")</f>
        <v/>
      </c>
      <c r="CU25" s="54" t="str">
        <f>IFERROR(VLOOKUP($B25,BX$49:$CN$58,MAX($CQ$6:$DJ$6)+2-CU$6,0)*CU$7,"")</f>
        <v/>
      </c>
      <c r="CV25" s="54" t="str">
        <f>IFERROR(VLOOKUP($B25,BY$49:$CN$58,MAX($CQ$6:$DJ$6)+2-CV$6,0)*CV$7,"")</f>
        <v/>
      </c>
      <c r="CW25" s="54" t="str">
        <f>IFERROR(VLOOKUP($B25,BZ$49:$CN$58,MAX($CQ$6:$DJ$6)+2-CW$6,0)*CW$7,"")</f>
        <v/>
      </c>
      <c r="CX25" s="54" t="str">
        <f>IFERROR(VLOOKUP($B25,CA$49:$CN$58,MAX($CQ$6:$DJ$6)+2-CX$6,0)*CX$7,"")</f>
        <v/>
      </c>
      <c r="CY25" s="54" t="str">
        <f>IFERROR(VLOOKUP($B25,CB$49:$CN$58,MAX($CQ$6:$DJ$6)+2-CY$6,0)*CY$7,"")</f>
        <v/>
      </c>
      <c r="CZ25" s="54" t="str">
        <f>IFERROR(VLOOKUP($B25,CC$49:$CN$58,MAX($CQ$6:$DJ$6)+2-CZ$6,0)*CZ$7,"")</f>
        <v/>
      </c>
      <c r="DA25" s="54" t="str">
        <f>IFERROR(VLOOKUP($B25,CD$49:$CN$58,MAX($CQ$6:$DJ$6)+2-DA$6,0)*DA$7,"")</f>
        <v/>
      </c>
      <c r="DB25" s="54" t="str">
        <f>IFERROR(VLOOKUP($B25,CE$49:$CN$58,MAX($CQ$6:$DJ$6)+2-DB$6,0)*DB$7,"")</f>
        <v/>
      </c>
      <c r="DC25" s="54" t="str">
        <f>IFERROR(VLOOKUP($B25,CF$49:$CN$58,MAX($CQ$6:$DJ$6)+2-DC$6,0)*DC$7,"")</f>
        <v/>
      </c>
      <c r="DD25" s="54" t="str">
        <f>IFERROR(VLOOKUP($B25,CG$49:$CN$58,MAX($CQ$6:$DJ$6)+2-DD$6,0)*DD$7,"")</f>
        <v/>
      </c>
      <c r="DE25" s="54" t="str">
        <f>IFERROR(VLOOKUP($B25,CH$49:$CN$58,MAX($CQ$6:$DJ$6)+2-DE$6,0)*DE$7,"")</f>
        <v/>
      </c>
      <c r="DF25" s="54" t="str">
        <f>IFERROR(VLOOKUP($B25,CI$49:$CN$58,MAX($CQ$6:$DJ$6)+2-DF$6,0)*DF$7,"")</f>
        <v/>
      </c>
      <c r="DG25" s="54" t="str">
        <f>IFERROR(VLOOKUP($B25,CJ$49:$CN$58,MAX($CQ$6:$DJ$6)+2-DG$6,0)*DG$7,"")</f>
        <v/>
      </c>
      <c r="DH25" s="54" t="str">
        <f>IFERROR(VLOOKUP($B25,CK$49:$CN$58,MAX($CQ$6:$DJ$6)+2-DH$6,0)*DH$7,"")</f>
        <v/>
      </c>
      <c r="DI25" s="54" t="str">
        <f>IFERROR(VLOOKUP($B25,CL$49:$CN$58,MAX($CQ$6:$DJ$6)+2-DI$6,0)*DI$7,"")</f>
        <v/>
      </c>
      <c r="DJ25" s="54" t="str">
        <f>IFERROR(VLOOKUP($B25,CM$49:$CN$58,MAX($CQ$6:$DJ$6)+2-DJ$6,0)*DJ$7,"")</f>
        <v/>
      </c>
      <c r="DK25" s="55">
        <f t="shared" si="18"/>
        <v>0</v>
      </c>
      <c r="DM25" s="56" t="str">
        <f>IFERROR(VLOOKUP($B25,BT$60:$CN$69,MAX($BT$6:$CM$6)+2-DM$6,0)*DM$7,"")</f>
        <v/>
      </c>
      <c r="DN25" s="56" t="str">
        <f>IFERROR(VLOOKUP($B25,BU$60:$CN$69,MAX($BT$6:$CM$6)+2-DN$6,0)*DN$7,"")</f>
        <v/>
      </c>
      <c r="DO25" s="56" t="str">
        <f>IFERROR(VLOOKUP($B25,BV$60:$CN$69,MAX($BT$6:$CM$6)+2-DO$6,0)*DO$7,"")</f>
        <v/>
      </c>
      <c r="DP25" s="56" t="str">
        <f>IFERROR(VLOOKUP($B25,BW$60:$CN$69,MAX($BT$6:$CM$6)+2-DP$6,0)*DP$7,"")</f>
        <v/>
      </c>
      <c r="DQ25" s="56" t="str">
        <f>IFERROR(VLOOKUP($B25,BX$60:$CN$69,MAX($BT$6:$CM$6)+2-DQ$6,0)*DQ$7,"")</f>
        <v/>
      </c>
      <c r="DR25" s="56" t="str">
        <f>IFERROR(VLOOKUP($B25,BY$60:$CN$69,MAX($BT$6:$CM$6)+2-DR$6,0)*DR$7,"")</f>
        <v/>
      </c>
      <c r="DS25" s="56" t="str">
        <f>IFERROR(VLOOKUP($B25,BZ$60:$CN$69,MAX($BT$6:$CM$6)+2-DS$6,0)*DS$7,"")</f>
        <v/>
      </c>
      <c r="DT25" s="56" t="str">
        <f>IFERROR(VLOOKUP($B25,CA$60:$CN$69,MAX($BT$6:$CM$6)+2-DT$6,0)*DT$7,"")</f>
        <v/>
      </c>
      <c r="DU25" s="56" t="str">
        <f>IFERROR(VLOOKUP($B25,CB$60:$CN$69,MAX($BT$6:$CM$6)+2-DU$6,0)*DU$7,"")</f>
        <v/>
      </c>
      <c r="DV25" s="56" t="str">
        <f>IFERROR(VLOOKUP($B25,CC$60:$CN$69,MAX($BT$6:$CM$6)+2-DV$6,0)*DV$7,"")</f>
        <v/>
      </c>
      <c r="DW25" s="56" t="str">
        <f>IFERROR(VLOOKUP($B25,CD$60:$CN$69,MAX($BT$6:$CM$6)+2-DW$6,0)*DW$7,"")</f>
        <v/>
      </c>
      <c r="DX25" s="56" t="str">
        <f>IFERROR(VLOOKUP($B25,CE$60:$CN$69,MAX($BT$6:$CM$6)+2-DX$6,0)*DX$7,"")</f>
        <v/>
      </c>
      <c r="DY25" s="56" t="str">
        <f>IFERROR(VLOOKUP($B25,CF$60:$CN$69,MAX($BT$6:$CM$6)+2-DY$6,0)*DY$7,"")</f>
        <v/>
      </c>
      <c r="DZ25" s="56" t="str">
        <f>IFERROR(VLOOKUP($B25,CG$60:$CN$69,MAX($BT$6:$CM$6)+2-DZ$6,0)*DZ$7,"")</f>
        <v/>
      </c>
      <c r="EA25" s="56" t="str">
        <f>IFERROR(VLOOKUP($B25,CH$60:$CN$69,MAX($BT$6:$CM$6)+2-EA$6,0)*EA$7,"")</f>
        <v/>
      </c>
      <c r="EB25" s="56" t="str">
        <f>IFERROR(VLOOKUP($B25,CI$60:$CN$69,MAX($BT$6:$CM$6)+2-EB$6,0)*EB$7,"")</f>
        <v/>
      </c>
      <c r="EC25" s="56" t="str">
        <f>IFERROR(VLOOKUP($B25,CJ$60:$CN$69,MAX($BT$6:$CM$6)+2-EC$6,0)*EC$7,"")</f>
        <v/>
      </c>
      <c r="ED25" s="56" t="str">
        <f>IFERROR(VLOOKUP($B25,CK$60:$CN$69,MAX($BT$6:$CM$6)+2-ED$6,0)*ED$7,"")</f>
        <v/>
      </c>
      <c r="EE25" s="56" t="str">
        <f>IFERROR(VLOOKUP($B25,CL$60:$CN$69,MAX($BT$6:$CM$6)+2-EE$6,0)*EE$7,"")</f>
        <v/>
      </c>
      <c r="EF25" s="56" t="str">
        <f>IFERROR(VLOOKUP($B25,CM$60:$CN$69,MAX($BT$6:$CM$6)+2-EF$6,0)*EF$7,"")</f>
        <v/>
      </c>
      <c r="EG25" s="57">
        <f t="shared" si="19"/>
        <v>0</v>
      </c>
      <c r="EJ25" s="1">
        <v>18</v>
      </c>
      <c r="EL25" s="1">
        <v>18</v>
      </c>
      <c r="EN25" s="1">
        <v>18</v>
      </c>
      <c r="EP25" s="1">
        <v>18</v>
      </c>
    </row>
    <row r="26" spans="1:146" ht="18" hidden="1">
      <c r="A26" s="36" t="s">
        <v>45</v>
      </c>
      <c r="B26" s="37"/>
      <c r="C26" s="58"/>
      <c r="D26" s="59"/>
      <c r="E26" s="59"/>
      <c r="F26" s="59"/>
      <c r="G26" s="37"/>
      <c r="H26" s="43">
        <f t="shared" si="0"/>
        <v>0</v>
      </c>
      <c r="I26" s="43">
        <f t="shared" si="1"/>
        <v>0</v>
      </c>
      <c r="J26" s="43">
        <f t="shared" si="2"/>
        <v>0</v>
      </c>
      <c r="K26" s="43">
        <f t="shared" si="3"/>
        <v>0</v>
      </c>
      <c r="L26" s="43">
        <f t="shared" si="4"/>
        <v>0</v>
      </c>
      <c r="M26" s="43">
        <f t="shared" si="5"/>
        <v>0</v>
      </c>
      <c r="N26" s="43">
        <f t="shared" si="6"/>
        <v>0</v>
      </c>
      <c r="O26" s="44">
        <f t="shared" si="7"/>
        <v>0</v>
      </c>
      <c r="P26" s="45" t="str">
        <f t="shared" si="8"/>
        <v/>
      </c>
      <c r="Q26" s="45">
        <f t="shared" si="9"/>
        <v>0</v>
      </c>
      <c r="R26" s="46"/>
      <c r="S26" s="46" t="str">
        <f t="shared" si="10"/>
        <v/>
      </c>
      <c r="T26" s="46">
        <f t="shared" si="11"/>
        <v>0</v>
      </c>
      <c r="U26" s="47" t="str">
        <f>IFERROR(VLOOKUP($B26,U$3:$BN$5,MAX($U$6:$BM$6)+2-U$6,0),"")</f>
        <v/>
      </c>
      <c r="V26" s="47" t="str">
        <f>IFERROR(VLOOKUP($B26,V$3:$BN$5,MAX($U$6:$BM$6)+2-V$6,0),"")</f>
        <v/>
      </c>
      <c r="W26" s="47" t="str">
        <f>IFERROR(VLOOKUP($B26,W$3:$BN$5,MAX($U$6:$BM$6)+2-W$6,0),"")</f>
        <v/>
      </c>
      <c r="X26" s="47" t="str">
        <f>IFERROR(VLOOKUP($B26,X$3:$BN$5,MAX($U$6:$BM$6)+2-X$6,0),"")</f>
        <v/>
      </c>
      <c r="Y26" s="47" t="str">
        <f>IFERROR(VLOOKUP($B26,Y$3:$BN$5,MAX($U$6:$BM$6)+2-Y$6,0),"")</f>
        <v/>
      </c>
      <c r="Z26" s="47" t="str">
        <f>IFERROR(VLOOKUP($B26,Z$3:$BN$5,MAX($U$6:$BM$6)+2-Z$6,0),"")</f>
        <v/>
      </c>
      <c r="AA26" s="47" t="str">
        <f>IFERROR(VLOOKUP($B26,AA$3:$BN$5,MAX($U$6:$BM$6)+2-AA$6,0),"")</f>
        <v/>
      </c>
      <c r="AB26" s="47" t="str">
        <f>IFERROR(VLOOKUP($B26,AB$3:$BN$5,MAX($U$6:$BM$6)+2-AB$6,0),"")</f>
        <v/>
      </c>
      <c r="AC26" s="47" t="str">
        <f>IFERROR(VLOOKUP($B26,AC$3:$BN$5,MAX($U$6:$BM$6)+2-AC$6,0),"")</f>
        <v/>
      </c>
      <c r="AD26" s="47" t="str">
        <f>IFERROR(VLOOKUP($B26,AD$3:$BN$5,MAX($U$6:$BM$6)+2-AD$6,0),"")</f>
        <v/>
      </c>
      <c r="AE26" s="47" t="str">
        <f>IFERROR(VLOOKUP($B26,AE$3:$BN$5,MAX($U$6:$BM$6)+2-AE$6,0),"")</f>
        <v/>
      </c>
      <c r="AF26" s="47" t="str">
        <f>IFERROR(VLOOKUP($B26,AF$3:$BN$5,MAX($U$6:$BM$6)+2-AF$6,0),"")</f>
        <v/>
      </c>
      <c r="AG26" s="47" t="str">
        <f>IFERROR(VLOOKUP($B26,AG$3:$BN$5,MAX($U$6:$BM$6)+2-AG$6,0),"")</f>
        <v/>
      </c>
      <c r="AH26" s="47" t="str">
        <f>IFERROR(VLOOKUP($B26,AH$3:$BN$5,MAX($U$6:$BM$6)+2-AH$6,0),"")</f>
        <v/>
      </c>
      <c r="AI26" s="47" t="str">
        <f>IFERROR(VLOOKUP($B26,AI$3:$BN$5,MAX($U$6:$BM$6)+2-AI$6,0),"")</f>
        <v/>
      </c>
      <c r="AJ26" s="47" t="str">
        <f>IFERROR(VLOOKUP($B26,AJ$3:$BN$5,MAX($U$6:$BM$6)+2-AJ$6,0),"")</f>
        <v/>
      </c>
      <c r="AK26" s="47" t="str">
        <f>IFERROR(VLOOKUP($B26,AK$3:$BN$5,MAX($U$6:$BM$6)+2-AK$6,0),"")</f>
        <v/>
      </c>
      <c r="AL26" s="47" t="str">
        <f>IFERROR(VLOOKUP($B26,AL$3:$BN$5,MAX($U$6:$BM$6)+2-AL$6,0),"")</f>
        <v/>
      </c>
      <c r="AM26" s="47" t="str">
        <f>IFERROR(VLOOKUP($B26,AM$3:$BN$5,MAX($U$6:$BM$6)+2-AM$6,0),"")</f>
        <v/>
      </c>
      <c r="AN26" s="47" t="str">
        <f>IFERROR(VLOOKUP($B26,AN$3:$BN$5,MAX($U$6:$BM$6)+2-AN$6,0),"")</f>
        <v/>
      </c>
      <c r="AO26" s="47" t="str">
        <f>IFERROR(VLOOKUP($B26,AO$3:$BN$5,MAX($U$6:$BM$6)+2-AO$6,0),"")</f>
        <v/>
      </c>
      <c r="AP26" s="47" t="str">
        <f>IFERROR(VLOOKUP($B26,AP$3:$BN$5,MAX($U$6:$BM$6)+2-AP$6,0),"")</f>
        <v/>
      </c>
      <c r="AQ26" s="47" t="str">
        <f>IFERROR(VLOOKUP($B26,AQ$3:$BN$5,MAX($U$6:$BM$6)+2-AQ$6,0),"")</f>
        <v/>
      </c>
      <c r="AR26" s="47" t="str">
        <f>IFERROR(VLOOKUP($B26,AR$3:$BN$5,MAX($U$6:$BM$6)+2-AR$6,0),"")</f>
        <v/>
      </c>
      <c r="AS26" s="47" t="str">
        <f>IFERROR(VLOOKUP($B26,AS$3:$BN$5,MAX($U$6:$BM$6)+2-AS$6,0),"")</f>
        <v/>
      </c>
      <c r="AT26" s="47" t="str">
        <f>IFERROR(VLOOKUP($B26,AT$3:$BN$5,MAX($U$6:$BM$6)+2-AT$6,0),"")</f>
        <v/>
      </c>
      <c r="AU26" s="47" t="str">
        <f>IFERROR(VLOOKUP($B26,AU$3:$BN$5,MAX($U$6:$BM$6)+2-AU$6,0),"")</f>
        <v/>
      </c>
      <c r="AV26" s="47" t="str">
        <f>IFERROR(VLOOKUP($B26,AV$3:$BN$5,MAX($U$6:$BM$6)+2-AV$6,0),"")</f>
        <v/>
      </c>
      <c r="AW26" s="47" t="str">
        <f>IFERROR(VLOOKUP($B26,AW$3:$BN$5,MAX($U$6:$BM$6)+2-AW$6,0),"")</f>
        <v/>
      </c>
      <c r="AX26" s="47" t="str">
        <f>IFERROR(VLOOKUP($B26,AX$3:$BN$5,MAX($U$6:$BM$6)+2-AX$6,0),"")</f>
        <v/>
      </c>
      <c r="AY26" s="47" t="str">
        <f>IFERROR(VLOOKUP($B26,AY$3:$BN$5,MAX($U$6:$BM$6)+2-AY$6,0),"")</f>
        <v/>
      </c>
      <c r="AZ26" s="47" t="str">
        <f>IFERROR(VLOOKUP($B26,AZ$3:$BN$5,MAX($U$6:$BM$6)+2-AZ$6,0),"")</f>
        <v/>
      </c>
      <c r="BA26" s="47" t="str">
        <f>IFERROR(VLOOKUP($B26,BA$3:$BN$5,MAX($U$6:$BM$6)+2-BA$6,0),"")</f>
        <v/>
      </c>
      <c r="BB26" s="47" t="str">
        <f>IFERROR(VLOOKUP($B26,BB$3:$BN$5,MAX($U$6:$BM$6)+2-BB$6,0),"")</f>
        <v/>
      </c>
      <c r="BC26" s="47" t="str">
        <f>IFERROR(VLOOKUP($B26,BC$3:$BN$5,MAX($U$6:$BM$6)+2-BC$6,0),"")</f>
        <v/>
      </c>
      <c r="BD26" s="47" t="str">
        <f>IFERROR(VLOOKUP($B26,BD$3:$BN$5,MAX($U$6:$BM$6)+2-BD$6,0),"")</f>
        <v/>
      </c>
      <c r="BE26" s="47" t="str">
        <f>IFERROR(VLOOKUP($B26,BE$3:$BN$5,MAX($U$6:$BM$6)+2-BE$6,0),"")</f>
        <v/>
      </c>
      <c r="BF26" s="47" t="str">
        <f>IFERROR(VLOOKUP($B26,BF$3:$BN$5,MAX($U$6:$BM$6)+2-BF$6,0),"")</f>
        <v/>
      </c>
      <c r="BG26" s="47" t="str">
        <f>IFERROR(VLOOKUP($B26,BG$3:$BN$5,MAX($U$6:$BM$6)+2-BG$6,0),"")</f>
        <v/>
      </c>
      <c r="BH26" s="47" t="str">
        <f>IFERROR(VLOOKUP($B26,BH$3:$BN$5,MAX($U$6:$BM$6)+2-BH$6,0),"")</f>
        <v/>
      </c>
      <c r="BI26" s="47" t="str">
        <f>IFERROR(VLOOKUP($B26,BI$3:$BN$5,MAX($U$6:$BM$6)+2-BI$6,0),"")</f>
        <v/>
      </c>
      <c r="BJ26" s="47" t="str">
        <f>IFERROR(VLOOKUP($B26,BJ$3:$BN$5,MAX($U$6:$BM$6)+2-BJ$6,0),"")</f>
        <v/>
      </c>
      <c r="BK26" s="47" t="str">
        <f>IFERROR(VLOOKUP($B26,BK$3:$BN$5,MAX($U$6:$BM$6)+2-BK$6,0),"")</f>
        <v/>
      </c>
      <c r="BL26" s="47" t="str">
        <f>IFERROR(VLOOKUP($B26,BL$3:$BN$5,MAX($U$6:$BM$6)+2-BL$6,0),"")</f>
        <v/>
      </c>
      <c r="BM26" s="47" t="str">
        <f>IFERROR(VLOOKUP($B26,BM$3:$BN$5,MAX($U$6:$BM$6)+2-BM$6,0),"")</f>
        <v/>
      </c>
      <c r="BN26" s="46">
        <f t="shared" si="12"/>
        <v>0</v>
      </c>
      <c r="BO26" s="48" t="str">
        <f t="shared" si="13"/>
        <v/>
      </c>
      <c r="BP26" s="48" t="str">
        <f t="shared" si="14"/>
        <v/>
      </c>
      <c r="BQ26" s="49" t="str">
        <f t="shared" si="15"/>
        <v/>
      </c>
      <c r="BR26" s="50">
        <f t="shared" si="16"/>
        <v>0</v>
      </c>
      <c r="BS26" s="51">
        <f t="shared" si="17"/>
        <v>0</v>
      </c>
      <c r="BT26" s="52" t="str">
        <f>IFERROR(VLOOKUP($B26,BT$2:$CN$5,MAX($BT$6:$CM$6)+2-BT$6,0)*BT$7,"")</f>
        <v/>
      </c>
      <c r="BU26" s="52" t="str">
        <f>IFERROR(VLOOKUP($B26,BU$2:$CN$5,MAX($BT$6:$CM$6)+2-BU$6,0)*BU$7,"")</f>
        <v/>
      </c>
      <c r="BV26" s="52" t="str">
        <f>IFERROR(VLOOKUP($B26,BV$2:$CN$5,MAX($BT$6:$CM$6)+2-BV$6,0)*BV$7,"")</f>
        <v/>
      </c>
      <c r="BW26" s="52" t="str">
        <f>IFERROR(VLOOKUP($B26,BW$2:$CN$5,MAX($BT$6:$CM$6)+2-BW$6,0)*BW$7,"")</f>
        <v/>
      </c>
      <c r="BX26" s="52" t="str">
        <f>IFERROR(VLOOKUP($B26,BX$2:$CN$5,MAX($BT$6:$CM$6)+2-BX$6,0)*BX$7,"")</f>
        <v/>
      </c>
      <c r="BY26" s="52" t="str">
        <f>IFERROR(VLOOKUP($B26,BY$2:$CN$5,MAX($BT$6:$CM$6)+2-BY$6,0)*BY$7,"")</f>
        <v/>
      </c>
      <c r="BZ26" s="52" t="str">
        <f>IFERROR(VLOOKUP($B26,BZ$2:$CN$5,MAX($BT$6:$CM$6)+2-BZ$6,0)*BZ$7,"")</f>
        <v/>
      </c>
      <c r="CA26" s="52" t="str">
        <f>IFERROR(VLOOKUP($B26,CA$2:$CN$5,MAX($BT$6:$CM$6)+2-CA$6,0)*CA$7,"")</f>
        <v/>
      </c>
      <c r="CB26" s="52" t="str">
        <f>IFERROR(VLOOKUP($B26,CB$2:$CN$5,MAX($BT$6:$CM$6)+2-CB$6,0)*CB$7,"")</f>
        <v/>
      </c>
      <c r="CC26" s="52" t="str">
        <f>IFERROR(VLOOKUP($B26,CC$2:$CN$5,MAX($BT$6:$CM$6)+2-CC$6,0)*CC$7,"")</f>
        <v/>
      </c>
      <c r="CD26" s="52" t="str">
        <f>IFERROR(VLOOKUP($B26,CD$2:$CN$5,MAX($BT$6:$CM$6)+2-CD$6,0)*CD$7,"")</f>
        <v/>
      </c>
      <c r="CE26" s="52" t="str">
        <f>IFERROR(VLOOKUP($B26,CE$2:$CN$5,MAX($BT$6:$CM$6)+2-CE$6,0)*CE$7,"")</f>
        <v/>
      </c>
      <c r="CF26" s="52" t="str">
        <f>IFERROR(VLOOKUP($B26,CF$2:$CN$5,MAX($BT$6:$CM$6)+2-CF$6,0)*CF$7,"")</f>
        <v/>
      </c>
      <c r="CG26" s="52" t="str">
        <f>IFERROR(VLOOKUP($B26,CG$2:$CN$5,MAX($BT$6:$CM$6)+2-CG$6,0)*CG$7,"")</f>
        <v/>
      </c>
      <c r="CH26" s="52" t="str">
        <f>IFERROR(VLOOKUP($B26,CH$2:$CN$5,MAX($BT$6:$CM$6)+2-CH$6,0)*CH$7,"")</f>
        <v/>
      </c>
      <c r="CI26" s="52" t="str">
        <f>IFERROR(VLOOKUP($B26,CI$2:$CN$5,MAX($BT$6:$CM$6)+2-CI$6,0)*CI$7,"")</f>
        <v/>
      </c>
      <c r="CJ26" s="52" t="str">
        <f>IFERROR(VLOOKUP($B26,CJ$2:$CN$5,MAX($BT$6:$CM$6)+2-CJ$6,0)*CJ$7,"")</f>
        <v/>
      </c>
      <c r="CK26" s="52" t="str">
        <f>IFERROR(VLOOKUP($B26,CK$2:$CN$5,MAX($BT$6:$CM$6)+2-CK$6,0)*CK$7,"")</f>
        <v/>
      </c>
      <c r="CL26" s="52" t="str">
        <f>IFERROR(VLOOKUP($B26,CL$2:$CN$5,MAX($BT$6:$CM$6)+2-CL$6,0)*CL$7,"")</f>
        <v/>
      </c>
      <c r="CM26" s="52" t="str">
        <f>IFERROR(VLOOKUP($B26,CM$2:$CN$5,MAX($BT$6:$CM$6)+2-CM$6,0)*CM$7,"")</f>
        <v/>
      </c>
      <c r="CP26" s="53"/>
      <c r="CQ26" s="54" t="str">
        <f>IFERROR(VLOOKUP($B26,BT$49:$CN$58,MAX($CQ$6:$DJ$6)+2-CQ$6,0)*CQ$7,"")</f>
        <v/>
      </c>
      <c r="CR26" s="54" t="str">
        <f>IFERROR(VLOOKUP($B26,BU$49:$CN$58,MAX($CQ$6:$DJ$6)+2-CR$6,0)*CR$7,"")</f>
        <v/>
      </c>
      <c r="CS26" s="54" t="str">
        <f>IFERROR(VLOOKUP($B26,BV$49:$CN$58,MAX($CQ$6:$DJ$6)+2-CS$6,0)*CS$7,"")</f>
        <v/>
      </c>
      <c r="CT26" s="54" t="str">
        <f>IFERROR(VLOOKUP($B26,BW$49:$CN$58,MAX($CQ$6:$DJ$6)+2-CT$6,0)*CT$7,"")</f>
        <v/>
      </c>
      <c r="CU26" s="54" t="str">
        <f>IFERROR(VLOOKUP($B26,BX$49:$CN$58,MAX($CQ$6:$DJ$6)+2-CU$6,0)*CU$7,"")</f>
        <v/>
      </c>
      <c r="CV26" s="54" t="str">
        <f>IFERROR(VLOOKUP($B26,BY$49:$CN$58,MAX($CQ$6:$DJ$6)+2-CV$6,0)*CV$7,"")</f>
        <v/>
      </c>
      <c r="CW26" s="54" t="str">
        <f>IFERROR(VLOOKUP($B26,BZ$49:$CN$58,MAX($CQ$6:$DJ$6)+2-CW$6,0)*CW$7,"")</f>
        <v/>
      </c>
      <c r="CX26" s="54" t="str">
        <f>IFERROR(VLOOKUP($B26,CA$49:$CN$58,MAX($CQ$6:$DJ$6)+2-CX$6,0)*CX$7,"")</f>
        <v/>
      </c>
      <c r="CY26" s="54" t="str">
        <f>IFERROR(VLOOKUP($B26,CB$49:$CN$58,MAX($CQ$6:$DJ$6)+2-CY$6,0)*CY$7,"")</f>
        <v/>
      </c>
      <c r="CZ26" s="54" t="str">
        <f>IFERROR(VLOOKUP($B26,CC$49:$CN$58,MAX($CQ$6:$DJ$6)+2-CZ$6,0)*CZ$7,"")</f>
        <v/>
      </c>
      <c r="DA26" s="54" t="str">
        <f>IFERROR(VLOOKUP($B26,CD$49:$CN$58,MAX($CQ$6:$DJ$6)+2-DA$6,0)*DA$7,"")</f>
        <v/>
      </c>
      <c r="DB26" s="54" t="str">
        <f>IFERROR(VLOOKUP($B26,CE$49:$CN$58,MAX($CQ$6:$DJ$6)+2-DB$6,0)*DB$7,"")</f>
        <v/>
      </c>
      <c r="DC26" s="54" t="str">
        <f>IFERROR(VLOOKUP($B26,CF$49:$CN$58,MAX($CQ$6:$DJ$6)+2-DC$6,0)*DC$7,"")</f>
        <v/>
      </c>
      <c r="DD26" s="54" t="str">
        <f>IFERROR(VLOOKUP($B26,CG$49:$CN$58,MAX($CQ$6:$DJ$6)+2-DD$6,0)*DD$7,"")</f>
        <v/>
      </c>
      <c r="DE26" s="54" t="str">
        <f>IFERROR(VLOOKUP($B26,CH$49:$CN$58,MAX($CQ$6:$DJ$6)+2-DE$6,0)*DE$7,"")</f>
        <v/>
      </c>
      <c r="DF26" s="54" t="str">
        <f>IFERROR(VLOOKUP($B26,CI$49:$CN$58,MAX($CQ$6:$DJ$6)+2-DF$6,0)*DF$7,"")</f>
        <v/>
      </c>
      <c r="DG26" s="54" t="str">
        <f>IFERROR(VLOOKUP($B26,CJ$49:$CN$58,MAX($CQ$6:$DJ$6)+2-DG$6,0)*DG$7,"")</f>
        <v/>
      </c>
      <c r="DH26" s="54" t="str">
        <f>IFERROR(VLOOKUP($B26,CK$49:$CN$58,MAX($CQ$6:$DJ$6)+2-DH$6,0)*DH$7,"")</f>
        <v/>
      </c>
      <c r="DI26" s="54" t="str">
        <f>IFERROR(VLOOKUP($B26,CL$49:$CN$58,MAX($CQ$6:$DJ$6)+2-DI$6,0)*DI$7,"")</f>
        <v/>
      </c>
      <c r="DJ26" s="54" t="str">
        <f>IFERROR(VLOOKUP($B26,CM$49:$CN$58,MAX($CQ$6:$DJ$6)+2-DJ$6,0)*DJ$7,"")</f>
        <v/>
      </c>
      <c r="DK26" s="55">
        <f t="shared" si="18"/>
        <v>0</v>
      </c>
      <c r="DM26" s="56" t="str">
        <f>IFERROR(VLOOKUP($B26,BT$60:$CN$69,MAX($BT$6:$CM$6)+2-DM$6,0)*DM$7,"")</f>
        <v/>
      </c>
      <c r="DN26" s="56" t="str">
        <f>IFERROR(VLOOKUP($B26,BU$60:$CN$69,MAX($BT$6:$CM$6)+2-DN$6,0)*DN$7,"")</f>
        <v/>
      </c>
      <c r="DO26" s="56" t="str">
        <f>IFERROR(VLOOKUP($B26,BV$60:$CN$69,MAX($BT$6:$CM$6)+2-DO$6,0)*DO$7,"")</f>
        <v/>
      </c>
      <c r="DP26" s="56" t="str">
        <f>IFERROR(VLOOKUP($B26,BW$60:$CN$69,MAX($BT$6:$CM$6)+2-DP$6,0)*DP$7,"")</f>
        <v/>
      </c>
      <c r="DQ26" s="56" t="str">
        <f>IFERROR(VLOOKUP($B26,BX$60:$CN$69,MAX($BT$6:$CM$6)+2-DQ$6,0)*DQ$7,"")</f>
        <v/>
      </c>
      <c r="DR26" s="56" t="str">
        <f>IFERROR(VLOOKUP($B26,BY$60:$CN$69,MAX($BT$6:$CM$6)+2-DR$6,0)*DR$7,"")</f>
        <v/>
      </c>
      <c r="DS26" s="56" t="str">
        <f>IFERROR(VLOOKUP($B26,BZ$60:$CN$69,MAX($BT$6:$CM$6)+2-DS$6,0)*DS$7,"")</f>
        <v/>
      </c>
      <c r="DT26" s="56" t="str">
        <f>IFERROR(VLOOKUP($B26,CA$60:$CN$69,MAX($BT$6:$CM$6)+2-DT$6,0)*DT$7,"")</f>
        <v/>
      </c>
      <c r="DU26" s="56" t="str">
        <f>IFERROR(VLOOKUP($B26,CB$60:$CN$69,MAX($BT$6:$CM$6)+2-DU$6,0)*DU$7,"")</f>
        <v/>
      </c>
      <c r="DV26" s="56" t="str">
        <f>IFERROR(VLOOKUP($B26,CC$60:$CN$69,MAX($BT$6:$CM$6)+2-DV$6,0)*DV$7,"")</f>
        <v/>
      </c>
      <c r="DW26" s="56" t="str">
        <f>IFERROR(VLOOKUP($B26,CD$60:$CN$69,MAX($BT$6:$CM$6)+2-DW$6,0)*DW$7,"")</f>
        <v/>
      </c>
      <c r="DX26" s="56" t="str">
        <f>IFERROR(VLOOKUP($B26,CE$60:$CN$69,MAX($BT$6:$CM$6)+2-DX$6,0)*DX$7,"")</f>
        <v/>
      </c>
      <c r="DY26" s="56" t="str">
        <f>IFERROR(VLOOKUP($B26,CF$60:$CN$69,MAX($BT$6:$CM$6)+2-DY$6,0)*DY$7,"")</f>
        <v/>
      </c>
      <c r="DZ26" s="56" t="str">
        <f>IFERROR(VLOOKUP($B26,CG$60:$CN$69,MAX($BT$6:$CM$6)+2-DZ$6,0)*DZ$7,"")</f>
        <v/>
      </c>
      <c r="EA26" s="56" t="str">
        <f>IFERROR(VLOOKUP($B26,CH$60:$CN$69,MAX($BT$6:$CM$6)+2-EA$6,0)*EA$7,"")</f>
        <v/>
      </c>
      <c r="EB26" s="56" t="str">
        <f>IFERROR(VLOOKUP($B26,CI$60:$CN$69,MAX($BT$6:$CM$6)+2-EB$6,0)*EB$7,"")</f>
        <v/>
      </c>
      <c r="EC26" s="56" t="str">
        <f>IFERROR(VLOOKUP($B26,CJ$60:$CN$69,MAX($BT$6:$CM$6)+2-EC$6,0)*EC$7,"")</f>
        <v/>
      </c>
      <c r="ED26" s="56" t="str">
        <f>IFERROR(VLOOKUP($B26,CK$60:$CN$69,MAX($BT$6:$CM$6)+2-ED$6,0)*ED$7,"")</f>
        <v/>
      </c>
      <c r="EE26" s="56" t="str">
        <f>IFERROR(VLOOKUP($B26,CL$60:$CN$69,MAX($BT$6:$CM$6)+2-EE$6,0)*EE$7,"")</f>
        <v/>
      </c>
      <c r="EF26" s="56" t="str">
        <f>IFERROR(VLOOKUP($B26,CM$60:$CN$69,MAX($BT$6:$CM$6)+2-EF$6,0)*EF$7,"")</f>
        <v/>
      </c>
      <c r="EG26" s="57">
        <f t="shared" si="19"/>
        <v>0</v>
      </c>
      <c r="EJ26" s="1">
        <v>19</v>
      </c>
      <c r="EL26" s="1">
        <v>19</v>
      </c>
      <c r="EN26" s="1">
        <v>19</v>
      </c>
      <c r="EP26" s="1">
        <v>19</v>
      </c>
    </row>
    <row r="27" spans="1:146" ht="18" hidden="1">
      <c r="A27" s="36" t="s">
        <v>46</v>
      </c>
      <c r="B27" s="37"/>
      <c r="C27" s="60"/>
      <c r="D27" s="61"/>
      <c r="E27" s="61"/>
      <c r="F27" s="61"/>
      <c r="G27" s="37"/>
      <c r="H27" s="43">
        <f t="shared" si="0"/>
        <v>0</v>
      </c>
      <c r="I27" s="43">
        <f t="shared" si="1"/>
        <v>0</v>
      </c>
      <c r="J27" s="43">
        <f t="shared" si="2"/>
        <v>0</v>
      </c>
      <c r="K27" s="43">
        <f t="shared" si="3"/>
        <v>0</v>
      </c>
      <c r="L27" s="43">
        <f t="shared" si="4"/>
        <v>0</v>
      </c>
      <c r="M27" s="43">
        <f t="shared" si="5"/>
        <v>0</v>
      </c>
      <c r="N27" s="43">
        <f t="shared" si="6"/>
        <v>0</v>
      </c>
      <c r="O27" s="44">
        <f t="shared" si="7"/>
        <v>0</v>
      </c>
      <c r="P27" s="45" t="str">
        <f t="shared" si="8"/>
        <v/>
      </c>
      <c r="Q27" s="45">
        <f t="shared" si="9"/>
        <v>0</v>
      </c>
      <c r="R27" s="46"/>
      <c r="S27" s="46" t="str">
        <f t="shared" si="10"/>
        <v/>
      </c>
      <c r="T27" s="46">
        <f t="shared" si="11"/>
        <v>0</v>
      </c>
      <c r="U27" s="47" t="str">
        <f>IFERROR(VLOOKUP($B27,U$3:$BN$5,MAX($U$6:$BM$6)+2-U$6,0),"")</f>
        <v/>
      </c>
      <c r="V27" s="47" t="str">
        <f>IFERROR(VLOOKUP($B27,V$3:$BN$5,MAX($U$6:$BM$6)+2-V$6,0),"")</f>
        <v/>
      </c>
      <c r="W27" s="47" t="str">
        <f>IFERROR(VLOOKUP($B27,W$3:$BN$5,MAX($U$6:$BM$6)+2-W$6,0),"")</f>
        <v/>
      </c>
      <c r="X27" s="47" t="str">
        <f>IFERROR(VLOOKUP($B27,X$3:$BN$5,MAX($U$6:$BM$6)+2-X$6,0),"")</f>
        <v/>
      </c>
      <c r="Y27" s="47" t="str">
        <f>IFERROR(VLOOKUP($B27,Y$3:$BN$5,MAX($U$6:$BM$6)+2-Y$6,0),"")</f>
        <v/>
      </c>
      <c r="Z27" s="47" t="str">
        <f>IFERROR(VLOOKUP($B27,Z$3:$BN$5,MAX($U$6:$BM$6)+2-Z$6,0),"")</f>
        <v/>
      </c>
      <c r="AA27" s="47" t="str">
        <f>IFERROR(VLOOKUP($B27,AA$3:$BN$5,MAX($U$6:$BM$6)+2-AA$6,0),"")</f>
        <v/>
      </c>
      <c r="AB27" s="47" t="str">
        <f>IFERROR(VLOOKUP($B27,AB$3:$BN$5,MAX($U$6:$BM$6)+2-AB$6,0),"")</f>
        <v/>
      </c>
      <c r="AC27" s="47" t="str">
        <f>IFERROR(VLOOKUP($B27,AC$3:$BN$5,MAX($U$6:$BM$6)+2-AC$6,0),"")</f>
        <v/>
      </c>
      <c r="AD27" s="47" t="str">
        <f>IFERROR(VLOOKUP($B27,AD$3:$BN$5,MAX($U$6:$BM$6)+2-AD$6,0),"")</f>
        <v/>
      </c>
      <c r="AE27" s="47" t="str">
        <f>IFERROR(VLOOKUP($B27,AE$3:$BN$5,MAX($U$6:$BM$6)+2-AE$6,0),"")</f>
        <v/>
      </c>
      <c r="AF27" s="47" t="str">
        <f>IFERROR(VLOOKUP($B27,AF$3:$BN$5,MAX($U$6:$BM$6)+2-AF$6,0),"")</f>
        <v/>
      </c>
      <c r="AG27" s="47" t="str">
        <f>IFERROR(VLOOKUP($B27,AG$3:$BN$5,MAX($U$6:$BM$6)+2-AG$6,0),"")</f>
        <v/>
      </c>
      <c r="AH27" s="47" t="str">
        <f>IFERROR(VLOOKUP($B27,AH$3:$BN$5,MAX($U$6:$BM$6)+2-AH$6,0),"")</f>
        <v/>
      </c>
      <c r="AI27" s="47" t="str">
        <f>IFERROR(VLOOKUP($B27,AI$3:$BN$5,MAX($U$6:$BM$6)+2-AI$6,0),"")</f>
        <v/>
      </c>
      <c r="AJ27" s="47" t="str">
        <f>IFERROR(VLOOKUP($B27,AJ$3:$BN$5,MAX($U$6:$BM$6)+2-AJ$6,0),"")</f>
        <v/>
      </c>
      <c r="AK27" s="47" t="str">
        <f>IFERROR(VLOOKUP($B27,AK$3:$BN$5,MAX($U$6:$BM$6)+2-AK$6,0),"")</f>
        <v/>
      </c>
      <c r="AL27" s="47" t="str">
        <f>IFERROR(VLOOKUP($B27,AL$3:$BN$5,MAX($U$6:$BM$6)+2-AL$6,0),"")</f>
        <v/>
      </c>
      <c r="AM27" s="47" t="str">
        <f>IFERROR(VLOOKUP($B27,AM$3:$BN$5,MAX($U$6:$BM$6)+2-AM$6,0),"")</f>
        <v/>
      </c>
      <c r="AN27" s="47" t="str">
        <f>IFERROR(VLOOKUP($B27,AN$3:$BN$5,MAX($U$6:$BM$6)+2-AN$6,0),"")</f>
        <v/>
      </c>
      <c r="AO27" s="47" t="str">
        <f>IFERROR(VLOOKUP($B27,AO$3:$BN$5,MAX($U$6:$BM$6)+2-AO$6,0),"")</f>
        <v/>
      </c>
      <c r="AP27" s="47" t="str">
        <f>IFERROR(VLOOKUP($B27,AP$3:$BN$5,MAX($U$6:$BM$6)+2-AP$6,0),"")</f>
        <v/>
      </c>
      <c r="AQ27" s="47" t="str">
        <f>IFERROR(VLOOKUP($B27,AQ$3:$BN$5,MAX($U$6:$BM$6)+2-AQ$6,0),"")</f>
        <v/>
      </c>
      <c r="AR27" s="47" t="str">
        <f>IFERROR(VLOOKUP($B27,AR$3:$BN$5,MAX($U$6:$BM$6)+2-AR$6,0),"")</f>
        <v/>
      </c>
      <c r="AS27" s="47" t="str">
        <f>IFERROR(VLOOKUP($B27,AS$3:$BN$5,MAX($U$6:$BM$6)+2-AS$6,0),"")</f>
        <v/>
      </c>
      <c r="AT27" s="47" t="str">
        <f>IFERROR(VLOOKUP($B27,AT$3:$BN$5,MAX($U$6:$BM$6)+2-AT$6,0),"")</f>
        <v/>
      </c>
      <c r="AU27" s="47" t="str">
        <f>IFERROR(VLOOKUP($B27,AU$3:$BN$5,MAX($U$6:$BM$6)+2-AU$6,0),"")</f>
        <v/>
      </c>
      <c r="AV27" s="47" t="str">
        <f>IFERROR(VLOOKUP($B27,AV$3:$BN$5,MAX($U$6:$BM$6)+2-AV$6,0),"")</f>
        <v/>
      </c>
      <c r="AW27" s="47" t="str">
        <f>IFERROR(VLOOKUP($B27,AW$3:$BN$5,MAX($U$6:$BM$6)+2-AW$6,0),"")</f>
        <v/>
      </c>
      <c r="AX27" s="47" t="str">
        <f>IFERROR(VLOOKUP($B27,AX$3:$BN$5,MAX($U$6:$BM$6)+2-AX$6,0),"")</f>
        <v/>
      </c>
      <c r="AY27" s="47" t="str">
        <f>IFERROR(VLOOKUP($B27,AY$3:$BN$5,MAX($U$6:$BM$6)+2-AY$6,0),"")</f>
        <v/>
      </c>
      <c r="AZ27" s="47" t="str">
        <f>IFERROR(VLOOKUP($B27,AZ$3:$BN$5,MAX($U$6:$BM$6)+2-AZ$6,0),"")</f>
        <v/>
      </c>
      <c r="BA27" s="47" t="str">
        <f>IFERROR(VLOOKUP($B27,BA$3:$BN$5,MAX($U$6:$BM$6)+2-BA$6,0),"")</f>
        <v/>
      </c>
      <c r="BB27" s="47" t="str">
        <f>IFERROR(VLOOKUP($B27,BB$3:$BN$5,MAX($U$6:$BM$6)+2-BB$6,0),"")</f>
        <v/>
      </c>
      <c r="BC27" s="47" t="str">
        <f>IFERROR(VLOOKUP($B27,BC$3:$BN$5,MAX($U$6:$BM$6)+2-BC$6,0),"")</f>
        <v/>
      </c>
      <c r="BD27" s="47" t="str">
        <f>IFERROR(VLOOKUP($B27,BD$3:$BN$5,MAX($U$6:$BM$6)+2-BD$6,0),"")</f>
        <v/>
      </c>
      <c r="BE27" s="47" t="str">
        <f>IFERROR(VLOOKUP($B27,BE$3:$BN$5,MAX($U$6:$BM$6)+2-BE$6,0),"")</f>
        <v/>
      </c>
      <c r="BF27" s="47" t="str">
        <f>IFERROR(VLOOKUP($B27,BF$3:$BN$5,MAX($U$6:$BM$6)+2-BF$6,0),"")</f>
        <v/>
      </c>
      <c r="BG27" s="47" t="str">
        <f>IFERROR(VLOOKUP($B27,BG$3:$BN$5,MAX($U$6:$BM$6)+2-BG$6,0),"")</f>
        <v/>
      </c>
      <c r="BH27" s="47" t="str">
        <f>IFERROR(VLOOKUP($B27,BH$3:$BN$5,MAX($U$6:$BM$6)+2-BH$6,0),"")</f>
        <v/>
      </c>
      <c r="BI27" s="47" t="str">
        <f>IFERROR(VLOOKUP($B27,BI$3:$BN$5,MAX($U$6:$BM$6)+2-BI$6,0),"")</f>
        <v/>
      </c>
      <c r="BJ27" s="47" t="str">
        <f>IFERROR(VLOOKUP($B27,BJ$3:$BN$5,MAX($U$6:$BM$6)+2-BJ$6,0),"")</f>
        <v/>
      </c>
      <c r="BK27" s="47" t="str">
        <f>IFERROR(VLOOKUP($B27,BK$3:$BN$5,MAX($U$6:$BM$6)+2-BK$6,0),"")</f>
        <v/>
      </c>
      <c r="BL27" s="47" t="str">
        <f>IFERROR(VLOOKUP($B27,BL$3:$BN$5,MAX($U$6:$BM$6)+2-BL$6,0),"")</f>
        <v/>
      </c>
      <c r="BM27" s="47" t="str">
        <f>IFERROR(VLOOKUP($B27,BM$3:$BN$5,MAX($U$6:$BM$6)+2-BM$6,0),"")</f>
        <v/>
      </c>
      <c r="BN27" s="46">
        <f t="shared" si="12"/>
        <v>0</v>
      </c>
      <c r="BO27" s="48" t="str">
        <f t="shared" si="13"/>
        <v/>
      </c>
      <c r="BP27" s="48" t="str">
        <f t="shared" si="14"/>
        <v/>
      </c>
      <c r="BQ27" s="49" t="str">
        <f t="shared" si="15"/>
        <v/>
      </c>
      <c r="BR27" s="50">
        <f t="shared" si="16"/>
        <v>0</v>
      </c>
      <c r="BS27" s="51">
        <f t="shared" si="17"/>
        <v>0</v>
      </c>
      <c r="BT27" s="52" t="str">
        <f>IFERROR(VLOOKUP($B27,BT$2:$CN$5,MAX($BT$6:$CM$6)+2-BT$6,0)*BT$7,"")</f>
        <v/>
      </c>
      <c r="BU27" s="52" t="str">
        <f>IFERROR(VLOOKUP($B27,BU$2:$CN$5,MAX($BT$6:$CM$6)+2-BU$6,0)*BU$7,"")</f>
        <v/>
      </c>
      <c r="BV27" s="52" t="str">
        <f>IFERROR(VLOOKUP($B27,BV$2:$CN$5,MAX($BT$6:$CM$6)+2-BV$6,0)*BV$7,"")</f>
        <v/>
      </c>
      <c r="BW27" s="52" t="str">
        <f>IFERROR(VLOOKUP($B27,BW$2:$CN$5,MAX($BT$6:$CM$6)+2-BW$6,0)*BW$7,"")</f>
        <v/>
      </c>
      <c r="BX27" s="52" t="str">
        <f>IFERROR(VLOOKUP($B27,BX$2:$CN$5,MAX($BT$6:$CM$6)+2-BX$6,0)*BX$7,"")</f>
        <v/>
      </c>
      <c r="BY27" s="52" t="str">
        <f>IFERROR(VLOOKUP($B27,BY$2:$CN$5,MAX($BT$6:$CM$6)+2-BY$6,0)*BY$7,"")</f>
        <v/>
      </c>
      <c r="BZ27" s="52" t="str">
        <f>IFERROR(VLOOKUP($B27,BZ$2:$CN$5,MAX($BT$6:$CM$6)+2-BZ$6,0)*BZ$7,"")</f>
        <v/>
      </c>
      <c r="CA27" s="52" t="str">
        <f>IFERROR(VLOOKUP($B27,CA$2:$CN$5,MAX($BT$6:$CM$6)+2-CA$6,0)*CA$7,"")</f>
        <v/>
      </c>
      <c r="CB27" s="52" t="str">
        <f>IFERROR(VLOOKUP($B27,CB$2:$CN$5,MAX($BT$6:$CM$6)+2-CB$6,0)*CB$7,"")</f>
        <v/>
      </c>
      <c r="CC27" s="52" t="str">
        <f>IFERROR(VLOOKUP($B27,CC$2:$CN$5,MAX($BT$6:$CM$6)+2-CC$6,0)*CC$7,"")</f>
        <v/>
      </c>
      <c r="CD27" s="52" t="str">
        <f>IFERROR(VLOOKUP($B27,CD$2:$CN$5,MAX($BT$6:$CM$6)+2-CD$6,0)*CD$7,"")</f>
        <v/>
      </c>
      <c r="CE27" s="52" t="str">
        <f>IFERROR(VLOOKUP($B27,CE$2:$CN$5,MAX($BT$6:$CM$6)+2-CE$6,0)*CE$7,"")</f>
        <v/>
      </c>
      <c r="CF27" s="52" t="str">
        <f>IFERROR(VLOOKUP($B27,CF$2:$CN$5,MAX($BT$6:$CM$6)+2-CF$6,0)*CF$7,"")</f>
        <v/>
      </c>
      <c r="CG27" s="52" t="str">
        <f>IFERROR(VLOOKUP($B27,CG$2:$CN$5,MAX($BT$6:$CM$6)+2-CG$6,0)*CG$7,"")</f>
        <v/>
      </c>
      <c r="CH27" s="52" t="str">
        <f>IFERROR(VLOOKUP($B27,CH$2:$CN$5,MAX($BT$6:$CM$6)+2-CH$6,0)*CH$7,"")</f>
        <v/>
      </c>
      <c r="CI27" s="52" t="str">
        <f>IFERROR(VLOOKUP($B27,CI$2:$CN$5,MAX($BT$6:$CM$6)+2-CI$6,0)*CI$7,"")</f>
        <v/>
      </c>
      <c r="CJ27" s="52" t="str">
        <f>IFERROR(VLOOKUP($B27,CJ$2:$CN$5,MAX($BT$6:$CM$6)+2-CJ$6,0)*CJ$7,"")</f>
        <v/>
      </c>
      <c r="CK27" s="52" t="str">
        <f>IFERROR(VLOOKUP($B27,CK$2:$CN$5,MAX($BT$6:$CM$6)+2-CK$6,0)*CK$7,"")</f>
        <v/>
      </c>
      <c r="CL27" s="52" t="str">
        <f>IFERROR(VLOOKUP($B27,CL$2:$CN$5,MAX($BT$6:$CM$6)+2-CL$6,0)*CL$7,"")</f>
        <v/>
      </c>
      <c r="CM27" s="52" t="str">
        <f>IFERROR(VLOOKUP($B27,CM$2:$CN$5,MAX($BT$6:$CM$6)+2-CM$6,0)*CM$7,"")</f>
        <v/>
      </c>
      <c r="CP27" s="53"/>
      <c r="CQ27" s="54" t="str">
        <f>IFERROR(VLOOKUP($B27,BT$49:$CN$58,MAX($CQ$6:$DJ$6)+2-CQ$6,0)*CQ$7,"")</f>
        <v/>
      </c>
      <c r="CR27" s="54" t="str">
        <f>IFERROR(VLOOKUP($B27,BU$49:$CN$58,MAX($CQ$6:$DJ$6)+2-CR$6,0)*CR$7,"")</f>
        <v/>
      </c>
      <c r="CS27" s="54" t="str">
        <f>IFERROR(VLOOKUP($B27,BV$49:$CN$58,MAX($CQ$6:$DJ$6)+2-CS$6,0)*CS$7,"")</f>
        <v/>
      </c>
      <c r="CT27" s="54" t="str">
        <f>IFERROR(VLOOKUP($B27,BW$49:$CN$58,MAX($CQ$6:$DJ$6)+2-CT$6,0)*CT$7,"")</f>
        <v/>
      </c>
      <c r="CU27" s="54" t="str">
        <f>IFERROR(VLOOKUP($B27,BX$49:$CN$58,MAX($CQ$6:$DJ$6)+2-CU$6,0)*CU$7,"")</f>
        <v/>
      </c>
      <c r="CV27" s="54" t="str">
        <f>IFERROR(VLOOKUP($B27,BY$49:$CN$58,MAX($CQ$6:$DJ$6)+2-CV$6,0)*CV$7,"")</f>
        <v/>
      </c>
      <c r="CW27" s="54" t="str">
        <f>IFERROR(VLOOKUP($B27,BZ$49:$CN$58,MAX($CQ$6:$DJ$6)+2-CW$6,0)*CW$7,"")</f>
        <v/>
      </c>
      <c r="CX27" s="54" t="str">
        <f>IFERROR(VLOOKUP($B27,CA$49:$CN$58,MAX($CQ$6:$DJ$6)+2-CX$6,0)*CX$7,"")</f>
        <v/>
      </c>
      <c r="CY27" s="54" t="str">
        <f>IFERROR(VLOOKUP($B27,CB$49:$CN$58,MAX($CQ$6:$DJ$6)+2-CY$6,0)*CY$7,"")</f>
        <v/>
      </c>
      <c r="CZ27" s="54" t="str">
        <f>IFERROR(VLOOKUP($B27,CC$49:$CN$58,MAX($CQ$6:$DJ$6)+2-CZ$6,0)*CZ$7,"")</f>
        <v/>
      </c>
      <c r="DA27" s="54" t="str">
        <f>IFERROR(VLOOKUP($B27,CD$49:$CN$58,MAX($CQ$6:$DJ$6)+2-DA$6,0)*DA$7,"")</f>
        <v/>
      </c>
      <c r="DB27" s="54" t="str">
        <f>IFERROR(VLOOKUP($B27,CE$49:$CN$58,MAX($CQ$6:$DJ$6)+2-DB$6,0)*DB$7,"")</f>
        <v/>
      </c>
      <c r="DC27" s="54" t="str">
        <f>IFERROR(VLOOKUP($B27,CF$49:$CN$58,MAX($CQ$6:$DJ$6)+2-DC$6,0)*DC$7,"")</f>
        <v/>
      </c>
      <c r="DD27" s="54" t="str">
        <f>IFERROR(VLOOKUP($B27,CG$49:$CN$58,MAX($CQ$6:$DJ$6)+2-DD$6,0)*DD$7,"")</f>
        <v/>
      </c>
      <c r="DE27" s="54" t="str">
        <f>IFERROR(VLOOKUP($B27,CH$49:$CN$58,MAX($CQ$6:$DJ$6)+2-DE$6,0)*DE$7,"")</f>
        <v/>
      </c>
      <c r="DF27" s="54" t="str">
        <f>IFERROR(VLOOKUP($B27,CI$49:$CN$58,MAX($CQ$6:$DJ$6)+2-DF$6,0)*DF$7,"")</f>
        <v/>
      </c>
      <c r="DG27" s="54" t="str">
        <f>IFERROR(VLOOKUP($B27,CJ$49:$CN$58,MAX($CQ$6:$DJ$6)+2-DG$6,0)*DG$7,"")</f>
        <v/>
      </c>
      <c r="DH27" s="54" t="str">
        <f>IFERROR(VLOOKUP($B27,CK$49:$CN$58,MAX($CQ$6:$DJ$6)+2-DH$6,0)*DH$7,"")</f>
        <v/>
      </c>
      <c r="DI27" s="54" t="str">
        <f>IFERROR(VLOOKUP($B27,CL$49:$CN$58,MAX($CQ$6:$DJ$6)+2-DI$6,0)*DI$7,"")</f>
        <v/>
      </c>
      <c r="DJ27" s="54" t="str">
        <f>IFERROR(VLOOKUP($B27,CM$49:$CN$58,MAX($CQ$6:$DJ$6)+2-DJ$6,0)*DJ$7,"")</f>
        <v/>
      </c>
      <c r="DK27" s="55">
        <f t="shared" si="18"/>
        <v>0</v>
      </c>
      <c r="DM27" s="56" t="str">
        <f>IFERROR(VLOOKUP($B27,BT$60:$CN$69,MAX($BT$6:$CM$6)+2-DM$6,0)*DM$7,"")</f>
        <v/>
      </c>
      <c r="DN27" s="56" t="str">
        <f>IFERROR(VLOOKUP($B27,BU$60:$CN$69,MAX($BT$6:$CM$6)+2-DN$6,0)*DN$7,"")</f>
        <v/>
      </c>
      <c r="DO27" s="56" t="str">
        <f>IFERROR(VLOOKUP($B27,BV$60:$CN$69,MAX($BT$6:$CM$6)+2-DO$6,0)*DO$7,"")</f>
        <v/>
      </c>
      <c r="DP27" s="56" t="str">
        <f>IFERROR(VLOOKUP($B27,BW$60:$CN$69,MAX($BT$6:$CM$6)+2-DP$6,0)*DP$7,"")</f>
        <v/>
      </c>
      <c r="DQ27" s="56" t="str">
        <f>IFERROR(VLOOKUP($B27,BX$60:$CN$69,MAX($BT$6:$CM$6)+2-DQ$6,0)*DQ$7,"")</f>
        <v/>
      </c>
      <c r="DR27" s="56" t="str">
        <f>IFERROR(VLOOKUP($B27,BY$60:$CN$69,MAX($BT$6:$CM$6)+2-DR$6,0)*DR$7,"")</f>
        <v/>
      </c>
      <c r="DS27" s="56" t="str">
        <f>IFERROR(VLOOKUP($B27,BZ$60:$CN$69,MAX($BT$6:$CM$6)+2-DS$6,0)*DS$7,"")</f>
        <v/>
      </c>
      <c r="DT27" s="56" t="str">
        <f>IFERROR(VLOOKUP($B27,CA$60:$CN$69,MAX($BT$6:$CM$6)+2-DT$6,0)*DT$7,"")</f>
        <v/>
      </c>
      <c r="DU27" s="56" t="str">
        <f>IFERROR(VLOOKUP($B27,CB$60:$CN$69,MAX($BT$6:$CM$6)+2-DU$6,0)*DU$7,"")</f>
        <v/>
      </c>
      <c r="DV27" s="56" t="str">
        <f>IFERROR(VLOOKUP($B27,CC$60:$CN$69,MAX($BT$6:$CM$6)+2-DV$6,0)*DV$7,"")</f>
        <v/>
      </c>
      <c r="DW27" s="56" t="str">
        <f>IFERROR(VLOOKUP($B27,CD$60:$CN$69,MAX($BT$6:$CM$6)+2-DW$6,0)*DW$7,"")</f>
        <v/>
      </c>
      <c r="DX27" s="56" t="str">
        <f>IFERROR(VLOOKUP($B27,CE$60:$CN$69,MAX($BT$6:$CM$6)+2-DX$6,0)*DX$7,"")</f>
        <v/>
      </c>
      <c r="DY27" s="56" t="str">
        <f>IFERROR(VLOOKUP($B27,CF$60:$CN$69,MAX($BT$6:$CM$6)+2-DY$6,0)*DY$7,"")</f>
        <v/>
      </c>
      <c r="DZ27" s="56" t="str">
        <f>IFERROR(VLOOKUP($B27,CG$60:$CN$69,MAX($BT$6:$CM$6)+2-DZ$6,0)*DZ$7,"")</f>
        <v/>
      </c>
      <c r="EA27" s="56" t="str">
        <f>IFERROR(VLOOKUP($B27,CH$60:$CN$69,MAX($BT$6:$CM$6)+2-EA$6,0)*EA$7,"")</f>
        <v/>
      </c>
      <c r="EB27" s="56" t="str">
        <f>IFERROR(VLOOKUP($B27,CI$60:$CN$69,MAX($BT$6:$CM$6)+2-EB$6,0)*EB$7,"")</f>
        <v/>
      </c>
      <c r="EC27" s="56" t="str">
        <f>IFERROR(VLOOKUP($B27,CJ$60:$CN$69,MAX($BT$6:$CM$6)+2-EC$6,0)*EC$7,"")</f>
        <v/>
      </c>
      <c r="ED27" s="56" t="str">
        <f>IFERROR(VLOOKUP($B27,CK$60:$CN$69,MAX($BT$6:$CM$6)+2-ED$6,0)*ED$7,"")</f>
        <v/>
      </c>
      <c r="EE27" s="56" t="str">
        <f>IFERROR(VLOOKUP($B27,CL$60:$CN$69,MAX($BT$6:$CM$6)+2-EE$6,0)*EE$7,"")</f>
        <v/>
      </c>
      <c r="EF27" s="56" t="str">
        <f>IFERROR(VLOOKUP($B27,CM$60:$CN$69,MAX($BT$6:$CM$6)+2-EF$6,0)*EF$7,"")</f>
        <v/>
      </c>
      <c r="EG27" s="57">
        <f t="shared" si="19"/>
        <v>0</v>
      </c>
      <c r="EJ27" s="1">
        <v>20</v>
      </c>
      <c r="EL27" s="1">
        <v>20</v>
      </c>
      <c r="EN27" s="1">
        <v>20</v>
      </c>
      <c r="EP27" s="1">
        <v>20</v>
      </c>
    </row>
    <row r="28" spans="1:146" ht="18" hidden="1">
      <c r="A28" s="36" t="s">
        <v>47</v>
      </c>
      <c r="B28" s="37"/>
      <c r="C28" s="58"/>
      <c r="D28" s="62"/>
      <c r="E28" s="62"/>
      <c r="F28" s="62"/>
      <c r="G28" s="4"/>
      <c r="H28" s="43">
        <f t="shared" si="0"/>
        <v>0</v>
      </c>
      <c r="I28" s="43">
        <f t="shared" si="1"/>
        <v>0</v>
      </c>
      <c r="J28" s="43">
        <f t="shared" si="2"/>
        <v>0</v>
      </c>
      <c r="K28" s="43">
        <f t="shared" si="3"/>
        <v>0</v>
      </c>
      <c r="L28" s="43">
        <f t="shared" si="4"/>
        <v>0</v>
      </c>
      <c r="M28" s="43">
        <f t="shared" si="5"/>
        <v>0</v>
      </c>
      <c r="N28" s="43">
        <f t="shared" si="6"/>
        <v>0</v>
      </c>
      <c r="O28" s="44">
        <f t="shared" si="7"/>
        <v>0</v>
      </c>
      <c r="P28" s="45" t="str">
        <f t="shared" si="8"/>
        <v/>
      </c>
      <c r="Q28" s="45">
        <f t="shared" si="9"/>
        <v>0</v>
      </c>
      <c r="R28" s="46"/>
      <c r="S28" s="46" t="str">
        <f t="shared" si="10"/>
        <v/>
      </c>
      <c r="T28" s="46">
        <f t="shared" si="11"/>
        <v>0</v>
      </c>
      <c r="U28" s="47" t="str">
        <f>IFERROR(VLOOKUP($B28,U$3:$BN$5,MAX($U$6:$BM$6)+2-U$6,0),"")</f>
        <v/>
      </c>
      <c r="V28" s="47" t="str">
        <f>IFERROR(VLOOKUP($B28,V$3:$BN$5,MAX($U$6:$BM$6)+2-V$6,0),"")</f>
        <v/>
      </c>
      <c r="W28" s="47" t="str">
        <f>IFERROR(VLOOKUP($B28,W$3:$BN$5,MAX($U$6:$BM$6)+2-W$6,0),"")</f>
        <v/>
      </c>
      <c r="X28" s="47" t="str">
        <f>IFERROR(VLOOKUP($B28,X$3:$BN$5,MAX($U$6:$BM$6)+2-X$6,0),"")</f>
        <v/>
      </c>
      <c r="Y28" s="47" t="str">
        <f>IFERROR(VLOOKUP($B28,Y$3:$BN$5,MAX($U$6:$BM$6)+2-Y$6,0),"")</f>
        <v/>
      </c>
      <c r="Z28" s="47" t="str">
        <f>IFERROR(VLOOKUP($B28,Z$3:$BN$5,MAX($U$6:$BM$6)+2-Z$6,0),"")</f>
        <v/>
      </c>
      <c r="AA28" s="47" t="str">
        <f>IFERROR(VLOOKUP($B28,AA$3:$BN$5,MAX($U$6:$BM$6)+2-AA$6,0),"")</f>
        <v/>
      </c>
      <c r="AB28" s="47" t="str">
        <f>IFERROR(VLOOKUP($B28,AB$3:$BN$5,MAX($U$6:$BM$6)+2-AB$6,0),"")</f>
        <v/>
      </c>
      <c r="AC28" s="47" t="str">
        <f>IFERROR(VLOOKUP($B28,AC$3:$BN$5,MAX($U$6:$BM$6)+2-AC$6,0),"")</f>
        <v/>
      </c>
      <c r="AD28" s="47" t="str">
        <f>IFERROR(VLOOKUP($B28,AD$3:$BN$5,MAX($U$6:$BM$6)+2-AD$6,0),"")</f>
        <v/>
      </c>
      <c r="AE28" s="47" t="str">
        <f>IFERROR(VLOOKUP($B28,AE$3:$BN$5,MAX($U$6:$BM$6)+2-AE$6,0),"")</f>
        <v/>
      </c>
      <c r="AF28" s="47" t="str">
        <f>IFERROR(VLOOKUP($B28,AF$3:$BN$5,MAX($U$6:$BM$6)+2-AF$6,0),"")</f>
        <v/>
      </c>
      <c r="AG28" s="47" t="str">
        <f>IFERROR(VLOOKUP($B28,AG$3:$BN$5,MAX($U$6:$BM$6)+2-AG$6,0),"")</f>
        <v/>
      </c>
      <c r="AH28" s="47" t="str">
        <f>IFERROR(VLOOKUP($B28,AH$3:$BN$5,MAX($U$6:$BM$6)+2-AH$6,0),"")</f>
        <v/>
      </c>
      <c r="AI28" s="47" t="str">
        <f>IFERROR(VLOOKUP($B28,AI$3:$BN$5,MAX($U$6:$BM$6)+2-AI$6,0),"")</f>
        <v/>
      </c>
      <c r="AJ28" s="47" t="str">
        <f>IFERROR(VLOOKUP($B28,AJ$3:$BN$5,MAX($U$6:$BM$6)+2-AJ$6,0),"")</f>
        <v/>
      </c>
      <c r="AK28" s="47" t="str">
        <f>IFERROR(VLOOKUP($B28,AK$3:$BN$5,MAX($U$6:$BM$6)+2-AK$6,0),"")</f>
        <v/>
      </c>
      <c r="AL28" s="47" t="str">
        <f>IFERROR(VLOOKUP($B28,AL$3:$BN$5,MAX($U$6:$BM$6)+2-AL$6,0),"")</f>
        <v/>
      </c>
      <c r="AM28" s="47" t="str">
        <f>IFERROR(VLOOKUP($B28,AM$3:$BN$5,MAX($U$6:$BM$6)+2-AM$6,0),"")</f>
        <v/>
      </c>
      <c r="AN28" s="47" t="str">
        <f>IFERROR(VLOOKUP($B28,AN$3:$BN$5,MAX($U$6:$BM$6)+2-AN$6,0),"")</f>
        <v/>
      </c>
      <c r="AO28" s="47" t="str">
        <f>IFERROR(VLOOKUP($B28,AO$3:$BN$5,MAX($U$6:$BM$6)+2-AO$6,0),"")</f>
        <v/>
      </c>
      <c r="AP28" s="47" t="str">
        <f>IFERROR(VLOOKUP($B28,AP$3:$BN$5,MAX($U$6:$BM$6)+2-AP$6,0),"")</f>
        <v/>
      </c>
      <c r="AQ28" s="47" t="str">
        <f>IFERROR(VLOOKUP($B28,AQ$3:$BN$5,MAX($U$6:$BM$6)+2-AQ$6,0),"")</f>
        <v/>
      </c>
      <c r="AR28" s="47" t="str">
        <f>IFERROR(VLOOKUP($B28,AR$3:$BN$5,MAX($U$6:$BM$6)+2-AR$6,0),"")</f>
        <v/>
      </c>
      <c r="AS28" s="47" t="str">
        <f>IFERROR(VLOOKUP($B28,AS$3:$BN$5,MAX($U$6:$BM$6)+2-AS$6,0),"")</f>
        <v/>
      </c>
      <c r="AT28" s="47" t="str">
        <f>IFERROR(VLOOKUP($B28,AT$3:$BN$5,MAX($U$6:$BM$6)+2-AT$6,0),"")</f>
        <v/>
      </c>
      <c r="AU28" s="47" t="str">
        <f>IFERROR(VLOOKUP($B28,AU$3:$BN$5,MAX($U$6:$BM$6)+2-AU$6,0),"")</f>
        <v/>
      </c>
      <c r="AV28" s="47" t="str">
        <f>IFERROR(VLOOKUP($B28,AV$3:$BN$5,MAX($U$6:$BM$6)+2-AV$6,0),"")</f>
        <v/>
      </c>
      <c r="AW28" s="47" t="str">
        <f>IFERROR(VLOOKUP($B28,AW$3:$BN$5,MAX($U$6:$BM$6)+2-AW$6,0),"")</f>
        <v/>
      </c>
      <c r="AX28" s="47" t="str">
        <f>IFERROR(VLOOKUP($B28,AX$3:$BN$5,MAX($U$6:$BM$6)+2-AX$6,0),"")</f>
        <v/>
      </c>
      <c r="AY28" s="47" t="str">
        <f>IFERROR(VLOOKUP($B28,AY$3:$BN$5,MAX($U$6:$BM$6)+2-AY$6,0),"")</f>
        <v/>
      </c>
      <c r="AZ28" s="47" t="str">
        <f>IFERROR(VLOOKUP($B28,AZ$3:$BN$5,MAX($U$6:$BM$6)+2-AZ$6,0),"")</f>
        <v/>
      </c>
      <c r="BA28" s="47" t="str">
        <f>IFERROR(VLOOKUP($B28,BA$3:$BN$5,MAX($U$6:$BM$6)+2-BA$6,0),"")</f>
        <v/>
      </c>
      <c r="BB28" s="47" t="str">
        <f>IFERROR(VLOOKUP($B28,BB$3:$BN$5,MAX($U$6:$BM$6)+2-BB$6,0),"")</f>
        <v/>
      </c>
      <c r="BC28" s="47" t="str">
        <f>IFERROR(VLOOKUP($B28,BC$3:$BN$5,MAX($U$6:$BM$6)+2-BC$6,0),"")</f>
        <v/>
      </c>
      <c r="BD28" s="47" t="str">
        <f>IFERROR(VLOOKUP($B28,BD$3:$BN$5,MAX($U$6:$BM$6)+2-BD$6,0),"")</f>
        <v/>
      </c>
      <c r="BE28" s="47" t="str">
        <f>IFERROR(VLOOKUP($B28,BE$3:$BN$5,MAX($U$6:$BM$6)+2-BE$6,0),"")</f>
        <v/>
      </c>
      <c r="BF28" s="47" t="str">
        <f>IFERROR(VLOOKUP($B28,BF$3:$BN$5,MAX($U$6:$BM$6)+2-BF$6,0),"")</f>
        <v/>
      </c>
      <c r="BG28" s="47" t="str">
        <f>IFERROR(VLOOKUP($B28,BG$3:$BN$5,MAX($U$6:$BM$6)+2-BG$6,0),"")</f>
        <v/>
      </c>
      <c r="BH28" s="47" t="str">
        <f>IFERROR(VLOOKUP($B28,BH$3:$BN$5,MAX($U$6:$BM$6)+2-BH$6,0),"")</f>
        <v/>
      </c>
      <c r="BI28" s="47" t="str">
        <f>IFERROR(VLOOKUP($B28,BI$3:$BN$5,MAX($U$6:$BM$6)+2-BI$6,0),"")</f>
        <v/>
      </c>
      <c r="BJ28" s="47" t="str">
        <f>IFERROR(VLOOKUP($B28,BJ$3:$BN$5,MAX($U$6:$BM$6)+2-BJ$6,0),"")</f>
        <v/>
      </c>
      <c r="BK28" s="47" t="str">
        <f>IFERROR(VLOOKUP($B28,BK$3:$BN$5,MAX($U$6:$BM$6)+2-BK$6,0),"")</f>
        <v/>
      </c>
      <c r="BL28" s="47" t="str">
        <f>IFERROR(VLOOKUP($B28,BL$3:$BN$5,MAX($U$6:$BM$6)+2-BL$6,0),"")</f>
        <v/>
      </c>
      <c r="BM28" s="47" t="str">
        <f>IFERROR(VLOOKUP($B28,BM$3:$BN$5,MAX($U$6:$BM$6)+2-BM$6,0),"")</f>
        <v/>
      </c>
      <c r="BN28" s="46">
        <f t="shared" si="12"/>
        <v>0</v>
      </c>
      <c r="BO28" s="48" t="str">
        <f t="shared" si="13"/>
        <v/>
      </c>
      <c r="BP28" s="48" t="str">
        <f t="shared" si="14"/>
        <v/>
      </c>
      <c r="BQ28" s="49" t="str">
        <f t="shared" si="15"/>
        <v/>
      </c>
      <c r="BR28" s="50">
        <f t="shared" si="16"/>
        <v>0</v>
      </c>
      <c r="BS28" s="51">
        <f t="shared" si="17"/>
        <v>0</v>
      </c>
      <c r="BT28" s="52" t="str">
        <f>IFERROR(VLOOKUP($B28,BT$2:$CN$5,MAX($BT$6:$CM$6)+2-BT$6,0)*BT$7,"")</f>
        <v/>
      </c>
      <c r="BU28" s="52" t="str">
        <f>IFERROR(VLOOKUP($B28,BU$2:$CN$5,MAX($BT$6:$CM$6)+2-BU$6,0)*BU$7,"")</f>
        <v/>
      </c>
      <c r="BV28" s="52" t="str">
        <f>IFERROR(VLOOKUP($B28,BV$2:$CN$5,MAX($BT$6:$CM$6)+2-BV$6,0)*BV$7,"")</f>
        <v/>
      </c>
      <c r="BW28" s="52" t="str">
        <f>IFERROR(VLOOKUP($B28,BW$2:$CN$5,MAX($BT$6:$CM$6)+2-BW$6,0)*BW$7,"")</f>
        <v/>
      </c>
      <c r="BX28" s="52" t="str">
        <f>IFERROR(VLOOKUP($B28,BX$2:$CN$5,MAX($BT$6:$CM$6)+2-BX$6,0)*BX$7,"")</f>
        <v/>
      </c>
      <c r="BY28" s="52" t="str">
        <f>IFERROR(VLOOKUP($B28,BY$2:$CN$5,MAX($BT$6:$CM$6)+2-BY$6,0)*BY$7,"")</f>
        <v/>
      </c>
      <c r="BZ28" s="52" t="str">
        <f>IFERROR(VLOOKUP($B28,BZ$2:$CN$5,MAX($BT$6:$CM$6)+2-BZ$6,0)*BZ$7,"")</f>
        <v/>
      </c>
      <c r="CA28" s="52" t="str">
        <f>IFERROR(VLOOKUP($B28,CA$2:$CN$5,MAX($BT$6:$CM$6)+2-CA$6,0)*CA$7,"")</f>
        <v/>
      </c>
      <c r="CB28" s="52" t="str">
        <f>IFERROR(VLOOKUP($B28,CB$2:$CN$5,MAX($BT$6:$CM$6)+2-CB$6,0)*CB$7,"")</f>
        <v/>
      </c>
      <c r="CC28" s="52" t="str">
        <f>IFERROR(VLOOKUP($B28,CC$2:$CN$5,MAX($BT$6:$CM$6)+2-CC$6,0)*CC$7,"")</f>
        <v/>
      </c>
      <c r="CD28" s="52" t="str">
        <f>IFERROR(VLOOKUP($B28,CD$2:$CN$5,MAX($BT$6:$CM$6)+2-CD$6,0)*CD$7,"")</f>
        <v/>
      </c>
      <c r="CE28" s="52" t="str">
        <f>IFERROR(VLOOKUP($B28,CE$2:$CN$5,MAX($BT$6:$CM$6)+2-CE$6,0)*CE$7,"")</f>
        <v/>
      </c>
      <c r="CF28" s="52" t="str">
        <f>IFERROR(VLOOKUP($B28,CF$2:$CN$5,MAX($BT$6:$CM$6)+2-CF$6,0)*CF$7,"")</f>
        <v/>
      </c>
      <c r="CG28" s="52" t="str">
        <f>IFERROR(VLOOKUP($B28,CG$2:$CN$5,MAX($BT$6:$CM$6)+2-CG$6,0)*CG$7,"")</f>
        <v/>
      </c>
      <c r="CH28" s="52" t="str">
        <f>IFERROR(VLOOKUP($B28,CH$2:$CN$5,MAX($BT$6:$CM$6)+2-CH$6,0)*CH$7,"")</f>
        <v/>
      </c>
      <c r="CI28" s="52" t="str">
        <f>IFERROR(VLOOKUP($B28,CI$2:$CN$5,MAX($BT$6:$CM$6)+2-CI$6,0)*CI$7,"")</f>
        <v/>
      </c>
      <c r="CJ28" s="52" t="str">
        <f>IFERROR(VLOOKUP($B28,CJ$2:$CN$5,MAX($BT$6:$CM$6)+2-CJ$6,0)*CJ$7,"")</f>
        <v/>
      </c>
      <c r="CK28" s="52" t="str">
        <f>IFERROR(VLOOKUP($B28,CK$2:$CN$5,MAX($BT$6:$CM$6)+2-CK$6,0)*CK$7,"")</f>
        <v/>
      </c>
      <c r="CL28" s="52" t="str">
        <f>IFERROR(VLOOKUP($B28,CL$2:$CN$5,MAX($BT$6:$CM$6)+2-CL$6,0)*CL$7,"")</f>
        <v/>
      </c>
      <c r="CM28" s="52" t="str">
        <f>IFERROR(VLOOKUP($B28,CM$2:$CN$5,MAX($BT$6:$CM$6)+2-CM$6,0)*CM$7,"")</f>
        <v/>
      </c>
      <c r="CP28" s="53"/>
      <c r="CQ28" s="54" t="str">
        <f>IFERROR(VLOOKUP($B28,BT$49:$CN$58,MAX($CQ$6:$DJ$6)+2-CQ$6,0)*CQ$7,"")</f>
        <v/>
      </c>
      <c r="CR28" s="54" t="str">
        <f>IFERROR(VLOOKUP($B28,BU$49:$CN$58,MAX($CQ$6:$DJ$6)+2-CR$6,0)*CR$7,"")</f>
        <v/>
      </c>
      <c r="CS28" s="54" t="str">
        <f>IFERROR(VLOOKUP($B28,BV$49:$CN$58,MAX($CQ$6:$DJ$6)+2-CS$6,0)*CS$7,"")</f>
        <v/>
      </c>
      <c r="CT28" s="54" t="str">
        <f>IFERROR(VLOOKUP($B28,BW$49:$CN$58,MAX($CQ$6:$DJ$6)+2-CT$6,0)*CT$7,"")</f>
        <v/>
      </c>
      <c r="CU28" s="54" t="str">
        <f>IFERROR(VLOOKUP($B28,BX$49:$CN$58,MAX($CQ$6:$DJ$6)+2-CU$6,0)*CU$7,"")</f>
        <v/>
      </c>
      <c r="CV28" s="54" t="str">
        <f>IFERROR(VLOOKUP($B28,BY$49:$CN$58,MAX($CQ$6:$DJ$6)+2-CV$6,0)*CV$7,"")</f>
        <v/>
      </c>
      <c r="CW28" s="54" t="str">
        <f>IFERROR(VLOOKUP($B28,BZ$49:$CN$58,MAX($CQ$6:$DJ$6)+2-CW$6,0)*CW$7,"")</f>
        <v/>
      </c>
      <c r="CX28" s="54" t="str">
        <f>IFERROR(VLOOKUP($B28,CA$49:$CN$58,MAX($CQ$6:$DJ$6)+2-CX$6,0)*CX$7,"")</f>
        <v/>
      </c>
      <c r="CY28" s="54" t="str">
        <f>IFERROR(VLOOKUP($B28,CB$49:$CN$58,MAX($CQ$6:$DJ$6)+2-CY$6,0)*CY$7,"")</f>
        <v/>
      </c>
      <c r="CZ28" s="54" t="str">
        <f>IFERROR(VLOOKUP($B28,CC$49:$CN$58,MAX($CQ$6:$DJ$6)+2-CZ$6,0)*CZ$7,"")</f>
        <v/>
      </c>
      <c r="DA28" s="54" t="str">
        <f>IFERROR(VLOOKUP($B28,CD$49:$CN$58,MAX($CQ$6:$DJ$6)+2-DA$6,0)*DA$7,"")</f>
        <v/>
      </c>
      <c r="DB28" s="54" t="str">
        <f>IFERROR(VLOOKUP($B28,CE$49:$CN$58,MAX($CQ$6:$DJ$6)+2-DB$6,0)*DB$7,"")</f>
        <v/>
      </c>
      <c r="DC28" s="54" t="str">
        <f>IFERROR(VLOOKUP($B28,CF$49:$CN$58,MAX($CQ$6:$DJ$6)+2-DC$6,0)*DC$7,"")</f>
        <v/>
      </c>
      <c r="DD28" s="54" t="str">
        <f>IFERROR(VLOOKUP($B28,CG$49:$CN$58,MAX($CQ$6:$DJ$6)+2-DD$6,0)*DD$7,"")</f>
        <v/>
      </c>
      <c r="DE28" s="54" t="str">
        <f>IFERROR(VLOOKUP($B28,CH$49:$CN$58,MAX($CQ$6:$DJ$6)+2-DE$6,0)*DE$7,"")</f>
        <v/>
      </c>
      <c r="DF28" s="54" t="str">
        <f>IFERROR(VLOOKUP($B28,CI$49:$CN$58,MAX($CQ$6:$DJ$6)+2-DF$6,0)*DF$7,"")</f>
        <v/>
      </c>
      <c r="DG28" s="54" t="str">
        <f>IFERROR(VLOOKUP($B28,CJ$49:$CN$58,MAX($CQ$6:$DJ$6)+2-DG$6,0)*DG$7,"")</f>
        <v/>
      </c>
      <c r="DH28" s="54" t="str">
        <f>IFERROR(VLOOKUP($B28,CK$49:$CN$58,MAX($CQ$6:$DJ$6)+2-DH$6,0)*DH$7,"")</f>
        <v/>
      </c>
      <c r="DI28" s="54" t="str">
        <f>IFERROR(VLOOKUP($B28,CL$49:$CN$58,MAX($CQ$6:$DJ$6)+2-DI$6,0)*DI$7,"")</f>
        <v/>
      </c>
      <c r="DJ28" s="54" t="str">
        <f>IFERROR(VLOOKUP($B28,CM$49:$CN$58,MAX($CQ$6:$DJ$6)+2-DJ$6,0)*DJ$7,"")</f>
        <v/>
      </c>
      <c r="DK28" s="55">
        <f t="shared" si="18"/>
        <v>0</v>
      </c>
      <c r="DM28" s="56" t="str">
        <f>IFERROR(VLOOKUP($B28,BT$60:$CN$69,MAX($BT$6:$CM$6)+2-DM$6,0)*DM$7,"")</f>
        <v/>
      </c>
      <c r="DN28" s="56" t="str">
        <f>IFERROR(VLOOKUP($B28,BU$60:$CN$69,MAX($BT$6:$CM$6)+2-DN$6,0)*DN$7,"")</f>
        <v/>
      </c>
      <c r="DO28" s="56" t="str">
        <f>IFERROR(VLOOKUP($B28,BV$60:$CN$69,MAX($BT$6:$CM$6)+2-DO$6,0)*DO$7,"")</f>
        <v/>
      </c>
      <c r="DP28" s="56" t="str">
        <f>IFERROR(VLOOKUP($B28,BW$60:$CN$69,MAX($BT$6:$CM$6)+2-DP$6,0)*DP$7,"")</f>
        <v/>
      </c>
      <c r="DQ28" s="56" t="str">
        <f>IFERROR(VLOOKUP($B28,BX$60:$CN$69,MAX($BT$6:$CM$6)+2-DQ$6,0)*DQ$7,"")</f>
        <v/>
      </c>
      <c r="DR28" s="56" t="str">
        <f>IFERROR(VLOOKUP($B28,BY$60:$CN$69,MAX($BT$6:$CM$6)+2-DR$6,0)*DR$7,"")</f>
        <v/>
      </c>
      <c r="DS28" s="56" t="str">
        <f>IFERROR(VLOOKUP($B28,BZ$60:$CN$69,MAX($BT$6:$CM$6)+2-DS$6,0)*DS$7,"")</f>
        <v/>
      </c>
      <c r="DT28" s="56" t="str">
        <f>IFERROR(VLOOKUP($B28,CA$60:$CN$69,MAX($BT$6:$CM$6)+2-DT$6,0)*DT$7,"")</f>
        <v/>
      </c>
      <c r="DU28" s="56" t="str">
        <f>IFERROR(VLOOKUP($B28,CB$60:$CN$69,MAX($BT$6:$CM$6)+2-DU$6,0)*DU$7,"")</f>
        <v/>
      </c>
      <c r="DV28" s="56" t="str">
        <f>IFERROR(VLOOKUP($B28,CC$60:$CN$69,MAX($BT$6:$CM$6)+2-DV$6,0)*DV$7,"")</f>
        <v/>
      </c>
      <c r="DW28" s="56" t="str">
        <f>IFERROR(VLOOKUP($B28,CD$60:$CN$69,MAX($BT$6:$CM$6)+2-DW$6,0)*DW$7,"")</f>
        <v/>
      </c>
      <c r="DX28" s="56" t="str">
        <f>IFERROR(VLOOKUP($B28,CE$60:$CN$69,MAX($BT$6:$CM$6)+2-DX$6,0)*DX$7,"")</f>
        <v/>
      </c>
      <c r="DY28" s="56" t="str">
        <f>IFERROR(VLOOKUP($B28,CF$60:$CN$69,MAX($BT$6:$CM$6)+2-DY$6,0)*DY$7,"")</f>
        <v/>
      </c>
      <c r="DZ28" s="56" t="str">
        <f>IFERROR(VLOOKUP($B28,CG$60:$CN$69,MAX($BT$6:$CM$6)+2-DZ$6,0)*DZ$7,"")</f>
        <v/>
      </c>
      <c r="EA28" s="56" t="str">
        <f>IFERROR(VLOOKUP($B28,CH$60:$CN$69,MAX($BT$6:$CM$6)+2-EA$6,0)*EA$7,"")</f>
        <v/>
      </c>
      <c r="EB28" s="56" t="str">
        <f>IFERROR(VLOOKUP($B28,CI$60:$CN$69,MAX($BT$6:$CM$6)+2-EB$6,0)*EB$7,"")</f>
        <v/>
      </c>
      <c r="EC28" s="56" t="str">
        <f>IFERROR(VLOOKUP($B28,CJ$60:$CN$69,MAX($BT$6:$CM$6)+2-EC$6,0)*EC$7,"")</f>
        <v/>
      </c>
      <c r="ED28" s="56" t="str">
        <f>IFERROR(VLOOKUP($B28,CK$60:$CN$69,MAX($BT$6:$CM$6)+2-ED$6,0)*ED$7,"")</f>
        <v/>
      </c>
      <c r="EE28" s="56" t="str">
        <f>IFERROR(VLOOKUP($B28,CL$60:$CN$69,MAX($BT$6:$CM$6)+2-EE$6,0)*EE$7,"")</f>
        <v/>
      </c>
      <c r="EF28" s="56" t="str">
        <f>IFERROR(VLOOKUP($B28,CM$60:$CN$69,MAX($BT$6:$CM$6)+2-EF$6,0)*EF$7,"")</f>
        <v/>
      </c>
      <c r="EG28" s="57">
        <f t="shared" si="19"/>
        <v>0</v>
      </c>
      <c r="EJ28" s="1">
        <v>21</v>
      </c>
      <c r="EL28" s="1">
        <v>21</v>
      </c>
      <c r="EN28" s="1">
        <v>21</v>
      </c>
      <c r="EP28" s="1">
        <v>21</v>
      </c>
    </row>
    <row r="29" spans="1:146" ht="18" hidden="1">
      <c r="A29" s="36" t="s">
        <v>48</v>
      </c>
      <c r="B29" s="37"/>
      <c r="C29" s="63"/>
      <c r="D29" s="64"/>
      <c r="E29" s="62"/>
      <c r="F29" s="59"/>
      <c r="G29" s="37"/>
      <c r="H29" s="43">
        <f t="shared" si="0"/>
        <v>0</v>
      </c>
      <c r="I29" s="43">
        <f t="shared" si="1"/>
        <v>0</v>
      </c>
      <c r="J29" s="43">
        <f t="shared" si="2"/>
        <v>0</v>
      </c>
      <c r="K29" s="43">
        <f t="shared" si="3"/>
        <v>0</v>
      </c>
      <c r="L29" s="43">
        <f t="shared" si="4"/>
        <v>0</v>
      </c>
      <c r="M29" s="43">
        <f t="shared" si="5"/>
        <v>0</v>
      </c>
      <c r="N29" s="43">
        <f t="shared" si="6"/>
        <v>0</v>
      </c>
      <c r="O29" s="44">
        <f t="shared" si="7"/>
        <v>0</v>
      </c>
      <c r="P29" s="45" t="str">
        <f t="shared" si="8"/>
        <v/>
      </c>
      <c r="Q29" s="45">
        <f t="shared" si="9"/>
        <v>0</v>
      </c>
      <c r="R29" s="46"/>
      <c r="S29" s="46" t="str">
        <f t="shared" si="10"/>
        <v/>
      </c>
      <c r="T29" s="46">
        <f t="shared" si="11"/>
        <v>0</v>
      </c>
      <c r="U29" s="47" t="str">
        <f>IFERROR(VLOOKUP($B29,U$3:$BN$5,MAX($U$6:$BM$6)+2-U$6,0),"")</f>
        <v/>
      </c>
      <c r="V29" s="47" t="str">
        <f>IFERROR(VLOOKUP($B29,V$3:$BN$5,MAX($U$6:$BM$6)+2-V$6,0),"")</f>
        <v/>
      </c>
      <c r="W29" s="47" t="str">
        <f>IFERROR(VLOOKUP($B29,W$3:$BN$5,MAX($U$6:$BM$6)+2-W$6,0),"")</f>
        <v/>
      </c>
      <c r="X29" s="47" t="str">
        <f>IFERROR(VLOOKUP($B29,X$3:$BN$5,MAX($U$6:$BM$6)+2-X$6,0),"")</f>
        <v/>
      </c>
      <c r="Y29" s="47" t="str">
        <f>IFERROR(VLOOKUP($B29,Y$3:$BN$5,MAX($U$6:$BM$6)+2-Y$6,0),"")</f>
        <v/>
      </c>
      <c r="Z29" s="47" t="str">
        <f>IFERROR(VLOOKUP($B29,Z$3:$BN$5,MAX($U$6:$BM$6)+2-Z$6,0),"")</f>
        <v/>
      </c>
      <c r="AA29" s="47" t="str">
        <f>IFERROR(VLOOKUP($B29,AA$3:$BN$5,MAX($U$6:$BM$6)+2-AA$6,0),"")</f>
        <v/>
      </c>
      <c r="AB29" s="47" t="str">
        <f>IFERROR(VLOOKUP($B29,AB$3:$BN$5,MAX($U$6:$BM$6)+2-AB$6,0),"")</f>
        <v/>
      </c>
      <c r="AC29" s="47" t="str">
        <f>IFERROR(VLOOKUP($B29,AC$3:$BN$5,MAX($U$6:$BM$6)+2-AC$6,0),"")</f>
        <v/>
      </c>
      <c r="AD29" s="47" t="str">
        <f>IFERROR(VLOOKUP($B29,AD$3:$BN$5,MAX($U$6:$BM$6)+2-AD$6,0),"")</f>
        <v/>
      </c>
      <c r="AE29" s="47" t="str">
        <f>IFERROR(VLOOKUP($B29,AE$3:$BN$5,MAX($U$6:$BM$6)+2-AE$6,0),"")</f>
        <v/>
      </c>
      <c r="AF29" s="47" t="str">
        <f>IFERROR(VLOOKUP($B29,AF$3:$BN$5,MAX($U$6:$BM$6)+2-AF$6,0),"")</f>
        <v/>
      </c>
      <c r="AG29" s="47" t="str">
        <f>IFERROR(VLOOKUP($B29,AG$3:$BN$5,MAX($U$6:$BM$6)+2-AG$6,0),"")</f>
        <v/>
      </c>
      <c r="AH29" s="47" t="str">
        <f>IFERROR(VLOOKUP($B29,AH$3:$BN$5,MAX($U$6:$BM$6)+2-AH$6,0),"")</f>
        <v/>
      </c>
      <c r="AI29" s="47" t="str">
        <f>IFERROR(VLOOKUP($B29,AI$3:$BN$5,MAX($U$6:$BM$6)+2-AI$6,0),"")</f>
        <v/>
      </c>
      <c r="AJ29" s="47" t="str">
        <f>IFERROR(VLOOKUP($B29,AJ$3:$BN$5,MAX($U$6:$BM$6)+2-AJ$6,0),"")</f>
        <v/>
      </c>
      <c r="AK29" s="47" t="str">
        <f>IFERROR(VLOOKUP($B29,AK$3:$BN$5,MAX($U$6:$BM$6)+2-AK$6,0),"")</f>
        <v/>
      </c>
      <c r="AL29" s="47" t="str">
        <f>IFERROR(VLOOKUP($B29,AL$3:$BN$5,MAX($U$6:$BM$6)+2-AL$6,0),"")</f>
        <v/>
      </c>
      <c r="AM29" s="47" t="str">
        <f>IFERROR(VLOOKUP($B29,AM$3:$BN$5,MAX($U$6:$BM$6)+2-AM$6,0),"")</f>
        <v/>
      </c>
      <c r="AN29" s="47" t="str">
        <f>IFERROR(VLOOKUP($B29,AN$3:$BN$5,MAX($U$6:$BM$6)+2-AN$6,0),"")</f>
        <v/>
      </c>
      <c r="AO29" s="47" t="str">
        <f>IFERROR(VLOOKUP($B29,AO$3:$BN$5,MAX($U$6:$BM$6)+2-AO$6,0),"")</f>
        <v/>
      </c>
      <c r="AP29" s="47" t="str">
        <f>IFERROR(VLOOKUP($B29,AP$3:$BN$5,MAX($U$6:$BM$6)+2-AP$6,0),"")</f>
        <v/>
      </c>
      <c r="AQ29" s="47" t="str">
        <f>IFERROR(VLOOKUP($B29,AQ$3:$BN$5,MAX($U$6:$BM$6)+2-AQ$6,0),"")</f>
        <v/>
      </c>
      <c r="AR29" s="47" t="str">
        <f>IFERROR(VLOOKUP($B29,AR$3:$BN$5,MAX($U$6:$BM$6)+2-AR$6,0),"")</f>
        <v/>
      </c>
      <c r="AS29" s="47" t="str">
        <f>IFERROR(VLOOKUP($B29,AS$3:$BN$5,MAX($U$6:$BM$6)+2-AS$6,0),"")</f>
        <v/>
      </c>
      <c r="AT29" s="47" t="str">
        <f>IFERROR(VLOOKUP($B29,AT$3:$BN$5,MAX($U$6:$BM$6)+2-AT$6,0),"")</f>
        <v/>
      </c>
      <c r="AU29" s="47" t="str">
        <f>IFERROR(VLOOKUP($B29,AU$3:$BN$5,MAX($U$6:$BM$6)+2-AU$6,0),"")</f>
        <v/>
      </c>
      <c r="AV29" s="47" t="str">
        <f>IFERROR(VLOOKUP($B29,AV$3:$BN$5,MAX($U$6:$BM$6)+2-AV$6,0),"")</f>
        <v/>
      </c>
      <c r="AW29" s="47" t="str">
        <f>IFERROR(VLOOKUP($B29,AW$3:$BN$5,MAX($U$6:$BM$6)+2-AW$6,0),"")</f>
        <v/>
      </c>
      <c r="AX29" s="47" t="str">
        <f>IFERROR(VLOOKUP($B29,AX$3:$BN$5,MAX($U$6:$BM$6)+2-AX$6,0),"")</f>
        <v/>
      </c>
      <c r="AY29" s="47" t="str">
        <f>IFERROR(VLOOKUP($B29,AY$3:$BN$5,MAX($U$6:$BM$6)+2-AY$6,0),"")</f>
        <v/>
      </c>
      <c r="AZ29" s="47" t="str">
        <f>IFERROR(VLOOKUP($B29,AZ$3:$BN$5,MAX($U$6:$BM$6)+2-AZ$6,0),"")</f>
        <v/>
      </c>
      <c r="BA29" s="47" t="str">
        <f>IFERROR(VLOOKUP($B29,BA$3:$BN$5,MAX($U$6:$BM$6)+2-BA$6,0),"")</f>
        <v/>
      </c>
      <c r="BB29" s="47" t="str">
        <f>IFERROR(VLOOKUP($B29,BB$3:$BN$5,MAX($U$6:$BM$6)+2-BB$6,0),"")</f>
        <v/>
      </c>
      <c r="BC29" s="47" t="str">
        <f>IFERROR(VLOOKUP($B29,BC$3:$BN$5,MAX($U$6:$BM$6)+2-BC$6,0),"")</f>
        <v/>
      </c>
      <c r="BD29" s="47" t="str">
        <f>IFERROR(VLOOKUP($B29,BD$3:$BN$5,MAX($U$6:$BM$6)+2-BD$6,0),"")</f>
        <v/>
      </c>
      <c r="BE29" s="47" t="str">
        <f>IFERROR(VLOOKUP($B29,BE$3:$BN$5,MAX($U$6:$BM$6)+2-BE$6,0),"")</f>
        <v/>
      </c>
      <c r="BF29" s="47" t="str">
        <f>IFERROR(VLOOKUP($B29,BF$3:$BN$5,MAX($U$6:$BM$6)+2-BF$6,0),"")</f>
        <v/>
      </c>
      <c r="BG29" s="47" t="str">
        <f>IFERROR(VLOOKUP($B29,BG$3:$BN$5,MAX($U$6:$BM$6)+2-BG$6,0),"")</f>
        <v/>
      </c>
      <c r="BH29" s="47" t="str">
        <f>IFERROR(VLOOKUP($B29,BH$3:$BN$5,MAX($U$6:$BM$6)+2-BH$6,0),"")</f>
        <v/>
      </c>
      <c r="BI29" s="47" t="str">
        <f>IFERROR(VLOOKUP($B29,BI$3:$BN$5,MAX($U$6:$BM$6)+2-BI$6,0),"")</f>
        <v/>
      </c>
      <c r="BJ29" s="47" t="str">
        <f>IFERROR(VLOOKUP($B29,BJ$3:$BN$5,MAX($U$6:$BM$6)+2-BJ$6,0),"")</f>
        <v/>
      </c>
      <c r="BK29" s="47" t="str">
        <f>IFERROR(VLOOKUP($B29,BK$3:$BN$5,MAX($U$6:$BM$6)+2-BK$6,0),"")</f>
        <v/>
      </c>
      <c r="BL29" s="47" t="str">
        <f>IFERROR(VLOOKUP($B29,BL$3:$BN$5,MAX($U$6:$BM$6)+2-BL$6,0),"")</f>
        <v/>
      </c>
      <c r="BM29" s="47" t="str">
        <f>IFERROR(VLOOKUP($B29,BM$3:$BN$5,MAX($U$6:$BM$6)+2-BM$6,0),"")</f>
        <v/>
      </c>
      <c r="BN29" s="46">
        <f t="shared" si="12"/>
        <v>0</v>
      </c>
      <c r="BO29" s="48" t="str">
        <f t="shared" si="13"/>
        <v/>
      </c>
      <c r="BP29" s="48" t="str">
        <f t="shared" si="14"/>
        <v/>
      </c>
      <c r="BQ29" s="49" t="str">
        <f t="shared" si="15"/>
        <v/>
      </c>
      <c r="BR29" s="50">
        <f t="shared" si="16"/>
        <v>0</v>
      </c>
      <c r="BS29" s="51">
        <f t="shared" si="17"/>
        <v>0</v>
      </c>
      <c r="BT29" s="52" t="str">
        <f>IFERROR(VLOOKUP($B29,BT$2:$CN$5,MAX($BT$6:$CM$6)+2-BT$6,0)*BT$7,"")</f>
        <v/>
      </c>
      <c r="BU29" s="52" t="str">
        <f>IFERROR(VLOOKUP($B29,BU$2:$CN$5,MAX($BT$6:$CM$6)+2-BU$6,0)*BU$7,"")</f>
        <v/>
      </c>
      <c r="BV29" s="52" t="str">
        <f>IFERROR(VLOOKUP($B29,BV$2:$CN$5,MAX($BT$6:$CM$6)+2-BV$6,0)*BV$7,"")</f>
        <v/>
      </c>
      <c r="BW29" s="52" t="str">
        <f>IFERROR(VLOOKUP($B29,BW$2:$CN$5,MAX($BT$6:$CM$6)+2-BW$6,0)*BW$7,"")</f>
        <v/>
      </c>
      <c r="BX29" s="52" t="str">
        <f>IFERROR(VLOOKUP($B29,BX$2:$CN$5,MAX($BT$6:$CM$6)+2-BX$6,0)*BX$7,"")</f>
        <v/>
      </c>
      <c r="BY29" s="52" t="str">
        <f>IFERROR(VLOOKUP($B29,BY$2:$CN$5,MAX($BT$6:$CM$6)+2-BY$6,0)*BY$7,"")</f>
        <v/>
      </c>
      <c r="BZ29" s="52" t="str">
        <f>IFERROR(VLOOKUP($B29,BZ$2:$CN$5,MAX($BT$6:$CM$6)+2-BZ$6,0)*BZ$7,"")</f>
        <v/>
      </c>
      <c r="CA29" s="52" t="str">
        <f>IFERROR(VLOOKUP($B29,CA$2:$CN$5,MAX($BT$6:$CM$6)+2-CA$6,0)*CA$7,"")</f>
        <v/>
      </c>
      <c r="CB29" s="52" t="str">
        <f>IFERROR(VLOOKUP($B29,CB$2:$CN$5,MAX($BT$6:$CM$6)+2-CB$6,0)*CB$7,"")</f>
        <v/>
      </c>
      <c r="CC29" s="52" t="str">
        <f>IFERROR(VLOOKUP($B29,CC$2:$CN$5,MAX($BT$6:$CM$6)+2-CC$6,0)*CC$7,"")</f>
        <v/>
      </c>
      <c r="CD29" s="52" t="str">
        <f>IFERROR(VLOOKUP($B29,CD$2:$CN$5,MAX($BT$6:$CM$6)+2-CD$6,0)*CD$7,"")</f>
        <v/>
      </c>
      <c r="CE29" s="52" t="str">
        <f>IFERROR(VLOOKUP($B29,CE$2:$CN$5,MAX($BT$6:$CM$6)+2-CE$6,0)*CE$7,"")</f>
        <v/>
      </c>
      <c r="CF29" s="52" t="str">
        <f>IFERROR(VLOOKUP($B29,CF$2:$CN$5,MAX($BT$6:$CM$6)+2-CF$6,0)*CF$7,"")</f>
        <v/>
      </c>
      <c r="CG29" s="52" t="str">
        <f>IFERROR(VLOOKUP($B29,CG$2:$CN$5,MAX($BT$6:$CM$6)+2-CG$6,0)*CG$7,"")</f>
        <v/>
      </c>
      <c r="CH29" s="52" t="str">
        <f>IFERROR(VLOOKUP($B29,CH$2:$CN$5,MAX($BT$6:$CM$6)+2-CH$6,0)*CH$7,"")</f>
        <v/>
      </c>
      <c r="CI29" s="52" t="str">
        <f>IFERROR(VLOOKUP($B29,CI$2:$CN$5,MAX($BT$6:$CM$6)+2-CI$6,0)*CI$7,"")</f>
        <v/>
      </c>
      <c r="CJ29" s="52" t="str">
        <f>IFERROR(VLOOKUP($B29,CJ$2:$CN$5,MAX($BT$6:$CM$6)+2-CJ$6,0)*CJ$7,"")</f>
        <v/>
      </c>
      <c r="CK29" s="52" t="str">
        <f>IFERROR(VLOOKUP($B29,CK$2:$CN$5,MAX($BT$6:$CM$6)+2-CK$6,0)*CK$7,"")</f>
        <v/>
      </c>
      <c r="CL29" s="52" t="str">
        <f>IFERROR(VLOOKUP($B29,CL$2:$CN$5,MAX($BT$6:$CM$6)+2-CL$6,0)*CL$7,"")</f>
        <v/>
      </c>
      <c r="CM29" s="52" t="str">
        <f>IFERROR(VLOOKUP($B29,CM$2:$CN$5,MAX($BT$6:$CM$6)+2-CM$6,0)*CM$7,"")</f>
        <v/>
      </c>
      <c r="CP29" s="53"/>
      <c r="CQ29" s="54" t="str">
        <f>IFERROR(VLOOKUP($B29,BT$49:$CN$58,MAX($CQ$6:$DJ$6)+2-CQ$6,0)*CQ$7,"")</f>
        <v/>
      </c>
      <c r="CR29" s="54" t="str">
        <f>IFERROR(VLOOKUP($B29,BU$49:$CN$58,MAX($CQ$6:$DJ$6)+2-CR$6,0)*CR$7,"")</f>
        <v/>
      </c>
      <c r="CS29" s="54" t="str">
        <f>IFERROR(VLOOKUP($B29,BV$49:$CN$58,MAX($CQ$6:$DJ$6)+2-CS$6,0)*CS$7,"")</f>
        <v/>
      </c>
      <c r="CT29" s="54" t="str">
        <f>IFERROR(VLOOKUP($B29,BW$49:$CN$58,MAX($CQ$6:$DJ$6)+2-CT$6,0)*CT$7,"")</f>
        <v/>
      </c>
      <c r="CU29" s="54" t="str">
        <f>IFERROR(VLOOKUP($B29,BX$49:$CN$58,MAX($CQ$6:$DJ$6)+2-CU$6,0)*CU$7,"")</f>
        <v/>
      </c>
      <c r="CV29" s="54" t="str">
        <f>IFERROR(VLOOKUP($B29,BY$49:$CN$58,MAX($CQ$6:$DJ$6)+2-CV$6,0)*CV$7,"")</f>
        <v/>
      </c>
      <c r="CW29" s="54" t="str">
        <f>IFERROR(VLOOKUP($B29,BZ$49:$CN$58,MAX($CQ$6:$DJ$6)+2-CW$6,0)*CW$7,"")</f>
        <v/>
      </c>
      <c r="CX29" s="54" t="str">
        <f>IFERROR(VLOOKUP($B29,CA$49:$CN$58,MAX($CQ$6:$DJ$6)+2-CX$6,0)*CX$7,"")</f>
        <v/>
      </c>
      <c r="CY29" s="54" t="str">
        <f>IFERROR(VLOOKUP($B29,CB$49:$CN$58,MAX($CQ$6:$DJ$6)+2-CY$6,0)*CY$7,"")</f>
        <v/>
      </c>
      <c r="CZ29" s="54" t="str">
        <f>IFERROR(VLOOKUP($B29,CC$49:$CN$58,MAX($CQ$6:$DJ$6)+2-CZ$6,0)*CZ$7,"")</f>
        <v/>
      </c>
      <c r="DA29" s="54" t="str">
        <f>IFERROR(VLOOKUP($B29,CD$49:$CN$58,MAX($CQ$6:$DJ$6)+2-DA$6,0)*DA$7,"")</f>
        <v/>
      </c>
      <c r="DB29" s="54" t="str">
        <f>IFERROR(VLOOKUP($B29,CE$49:$CN$58,MAX($CQ$6:$DJ$6)+2-DB$6,0)*DB$7,"")</f>
        <v/>
      </c>
      <c r="DC29" s="54" t="str">
        <f>IFERROR(VLOOKUP($B29,CF$49:$CN$58,MAX($CQ$6:$DJ$6)+2-DC$6,0)*DC$7,"")</f>
        <v/>
      </c>
      <c r="DD29" s="54" t="str">
        <f>IFERROR(VLOOKUP($B29,CG$49:$CN$58,MAX($CQ$6:$DJ$6)+2-DD$6,0)*DD$7,"")</f>
        <v/>
      </c>
      <c r="DE29" s="54" t="str">
        <f>IFERROR(VLOOKUP($B29,CH$49:$CN$58,MAX($CQ$6:$DJ$6)+2-DE$6,0)*DE$7,"")</f>
        <v/>
      </c>
      <c r="DF29" s="54" t="str">
        <f>IFERROR(VLOOKUP($B29,CI$49:$CN$58,MAX($CQ$6:$DJ$6)+2-DF$6,0)*DF$7,"")</f>
        <v/>
      </c>
      <c r="DG29" s="54" t="str">
        <f>IFERROR(VLOOKUP($B29,CJ$49:$CN$58,MAX($CQ$6:$DJ$6)+2-DG$6,0)*DG$7,"")</f>
        <v/>
      </c>
      <c r="DH29" s="54" t="str">
        <f>IFERROR(VLOOKUP($B29,CK$49:$CN$58,MAX($CQ$6:$DJ$6)+2-DH$6,0)*DH$7,"")</f>
        <v/>
      </c>
      <c r="DI29" s="54" t="str">
        <f>IFERROR(VLOOKUP($B29,CL$49:$CN$58,MAX($CQ$6:$DJ$6)+2-DI$6,0)*DI$7,"")</f>
        <v/>
      </c>
      <c r="DJ29" s="54" t="str">
        <f>IFERROR(VLOOKUP($B29,CM$49:$CN$58,MAX($CQ$6:$DJ$6)+2-DJ$6,0)*DJ$7,"")</f>
        <v/>
      </c>
      <c r="DK29" s="55">
        <f t="shared" si="18"/>
        <v>0</v>
      </c>
      <c r="DM29" s="56" t="str">
        <f>IFERROR(VLOOKUP($B29,BT$60:$CN$69,MAX($BT$6:$CM$6)+2-DM$6,0)*DM$7,"")</f>
        <v/>
      </c>
      <c r="DN29" s="56" t="str">
        <f>IFERROR(VLOOKUP($B29,BU$60:$CN$69,MAX($BT$6:$CM$6)+2-DN$6,0)*DN$7,"")</f>
        <v/>
      </c>
      <c r="DO29" s="56" t="str">
        <f>IFERROR(VLOOKUP($B29,BV$60:$CN$69,MAX($BT$6:$CM$6)+2-DO$6,0)*DO$7,"")</f>
        <v/>
      </c>
      <c r="DP29" s="56" t="str">
        <f>IFERROR(VLOOKUP($B29,BW$60:$CN$69,MAX($BT$6:$CM$6)+2-DP$6,0)*DP$7,"")</f>
        <v/>
      </c>
      <c r="DQ29" s="56" t="str">
        <f>IFERROR(VLOOKUP($B29,BX$60:$CN$69,MAX($BT$6:$CM$6)+2-DQ$6,0)*DQ$7,"")</f>
        <v/>
      </c>
      <c r="DR29" s="56" t="str">
        <f>IFERROR(VLOOKUP($B29,BY$60:$CN$69,MAX($BT$6:$CM$6)+2-DR$6,0)*DR$7,"")</f>
        <v/>
      </c>
      <c r="DS29" s="56" t="str">
        <f>IFERROR(VLOOKUP($B29,BZ$60:$CN$69,MAX($BT$6:$CM$6)+2-DS$6,0)*DS$7,"")</f>
        <v/>
      </c>
      <c r="DT29" s="56" t="str">
        <f>IFERROR(VLOOKUP($B29,CA$60:$CN$69,MAX($BT$6:$CM$6)+2-DT$6,0)*DT$7,"")</f>
        <v/>
      </c>
      <c r="DU29" s="56" t="str">
        <f>IFERROR(VLOOKUP($B29,CB$60:$CN$69,MAX($BT$6:$CM$6)+2-DU$6,0)*DU$7,"")</f>
        <v/>
      </c>
      <c r="DV29" s="56" t="str">
        <f>IFERROR(VLOOKUP($B29,CC$60:$CN$69,MAX($BT$6:$CM$6)+2-DV$6,0)*DV$7,"")</f>
        <v/>
      </c>
      <c r="DW29" s="56" t="str">
        <f>IFERROR(VLOOKUP($B29,CD$60:$CN$69,MAX($BT$6:$CM$6)+2-DW$6,0)*DW$7,"")</f>
        <v/>
      </c>
      <c r="DX29" s="56" t="str">
        <f>IFERROR(VLOOKUP($B29,CE$60:$CN$69,MAX($BT$6:$CM$6)+2-DX$6,0)*DX$7,"")</f>
        <v/>
      </c>
      <c r="DY29" s="56" t="str">
        <f>IFERROR(VLOOKUP($B29,CF$60:$CN$69,MAX($BT$6:$CM$6)+2-DY$6,0)*DY$7,"")</f>
        <v/>
      </c>
      <c r="DZ29" s="56" t="str">
        <f>IFERROR(VLOOKUP($B29,CG$60:$CN$69,MAX($BT$6:$CM$6)+2-DZ$6,0)*DZ$7,"")</f>
        <v/>
      </c>
      <c r="EA29" s="56" t="str">
        <f>IFERROR(VLOOKUP($B29,CH$60:$CN$69,MAX($BT$6:$CM$6)+2-EA$6,0)*EA$7,"")</f>
        <v/>
      </c>
      <c r="EB29" s="56" t="str">
        <f>IFERROR(VLOOKUP($B29,CI$60:$CN$69,MAX($BT$6:$CM$6)+2-EB$6,0)*EB$7,"")</f>
        <v/>
      </c>
      <c r="EC29" s="56" t="str">
        <f>IFERROR(VLOOKUP($B29,CJ$60:$CN$69,MAX($BT$6:$CM$6)+2-EC$6,0)*EC$7,"")</f>
        <v/>
      </c>
      <c r="ED29" s="56" t="str">
        <f>IFERROR(VLOOKUP($B29,CK$60:$CN$69,MAX($BT$6:$CM$6)+2-ED$6,0)*ED$7,"")</f>
        <v/>
      </c>
      <c r="EE29" s="56" t="str">
        <f>IFERROR(VLOOKUP($B29,CL$60:$CN$69,MAX($BT$6:$CM$6)+2-EE$6,0)*EE$7,"")</f>
        <v/>
      </c>
      <c r="EF29" s="56" t="str">
        <f>IFERROR(VLOOKUP($B29,CM$60:$CN$69,MAX($BT$6:$CM$6)+2-EF$6,0)*EF$7,"")</f>
        <v/>
      </c>
      <c r="EG29" s="57">
        <f t="shared" si="19"/>
        <v>0</v>
      </c>
      <c r="EJ29" s="1">
        <v>22</v>
      </c>
      <c r="EL29" s="1">
        <v>22</v>
      </c>
      <c r="EN29" s="1">
        <v>22</v>
      </c>
      <c r="EP29" s="1">
        <v>22</v>
      </c>
    </row>
    <row r="30" spans="1:146" ht="18" hidden="1">
      <c r="A30" s="36" t="s">
        <v>49</v>
      </c>
      <c r="B30" s="37"/>
      <c r="C30" s="58"/>
      <c r="D30" s="62"/>
      <c r="E30" s="62"/>
      <c r="F30" s="65"/>
      <c r="G30" s="4"/>
      <c r="H30" s="43">
        <f t="shared" si="0"/>
        <v>0</v>
      </c>
      <c r="I30" s="43">
        <f t="shared" si="1"/>
        <v>0</v>
      </c>
      <c r="J30" s="43">
        <f t="shared" si="2"/>
        <v>0</v>
      </c>
      <c r="K30" s="43">
        <f t="shared" si="3"/>
        <v>0</v>
      </c>
      <c r="L30" s="43">
        <f t="shared" si="4"/>
        <v>0</v>
      </c>
      <c r="M30" s="43">
        <f t="shared" si="5"/>
        <v>0</v>
      </c>
      <c r="N30" s="43">
        <f t="shared" si="6"/>
        <v>0</v>
      </c>
      <c r="O30" s="44">
        <f t="shared" si="7"/>
        <v>0</v>
      </c>
      <c r="P30" s="45" t="str">
        <f t="shared" si="8"/>
        <v/>
      </c>
      <c r="Q30" s="45">
        <f t="shared" si="9"/>
        <v>0</v>
      </c>
      <c r="R30" s="46"/>
      <c r="S30" s="46" t="str">
        <f t="shared" si="10"/>
        <v/>
      </c>
      <c r="T30" s="46">
        <f t="shared" si="11"/>
        <v>0</v>
      </c>
      <c r="U30" s="47" t="str">
        <f>IFERROR(VLOOKUP($B30,U$3:$BN$5,MAX($U$6:$BM$6)+2-U$6,0),"")</f>
        <v/>
      </c>
      <c r="V30" s="47" t="str">
        <f>IFERROR(VLOOKUP($B30,V$3:$BN$5,MAX($U$6:$BM$6)+2-V$6,0),"")</f>
        <v/>
      </c>
      <c r="W30" s="47" t="str">
        <f>IFERROR(VLOOKUP($B30,W$3:$BN$5,MAX($U$6:$BM$6)+2-W$6,0),"")</f>
        <v/>
      </c>
      <c r="X30" s="47" t="str">
        <f>IFERROR(VLOOKUP($B30,X$3:$BN$5,MAX($U$6:$BM$6)+2-X$6,0),"")</f>
        <v/>
      </c>
      <c r="Y30" s="47" t="str">
        <f>IFERROR(VLOOKUP($B30,Y$3:$BN$5,MAX($U$6:$BM$6)+2-Y$6,0),"")</f>
        <v/>
      </c>
      <c r="Z30" s="47" t="str">
        <f>IFERROR(VLOOKUP($B30,Z$3:$BN$5,MAX($U$6:$BM$6)+2-Z$6,0),"")</f>
        <v/>
      </c>
      <c r="AA30" s="47" t="str">
        <f>IFERROR(VLOOKUP($B30,AA$3:$BN$5,MAX($U$6:$BM$6)+2-AA$6,0),"")</f>
        <v/>
      </c>
      <c r="AB30" s="47" t="str">
        <f>IFERROR(VLOOKUP($B30,AB$3:$BN$5,MAX($U$6:$BM$6)+2-AB$6,0),"")</f>
        <v/>
      </c>
      <c r="AC30" s="47" t="str">
        <f>IFERROR(VLOOKUP($B30,AC$3:$BN$5,MAX($U$6:$BM$6)+2-AC$6,0),"")</f>
        <v/>
      </c>
      <c r="AD30" s="47" t="str">
        <f>IFERROR(VLOOKUP($B30,AD$3:$BN$5,MAX($U$6:$BM$6)+2-AD$6,0),"")</f>
        <v/>
      </c>
      <c r="AE30" s="47" t="str">
        <f>IFERROR(VLOOKUP($B30,AE$3:$BN$5,MAX($U$6:$BM$6)+2-AE$6,0),"")</f>
        <v/>
      </c>
      <c r="AF30" s="47" t="str">
        <f>IFERROR(VLOOKUP($B30,AF$3:$BN$5,MAX($U$6:$BM$6)+2-AF$6,0),"")</f>
        <v/>
      </c>
      <c r="AG30" s="47" t="str">
        <f>IFERROR(VLOOKUP($B30,AG$3:$BN$5,MAX($U$6:$BM$6)+2-AG$6,0),"")</f>
        <v/>
      </c>
      <c r="AH30" s="47" t="str">
        <f>IFERROR(VLOOKUP($B30,AH$3:$BN$5,MAX($U$6:$BM$6)+2-AH$6,0),"")</f>
        <v/>
      </c>
      <c r="AI30" s="47" t="str">
        <f>IFERROR(VLOOKUP($B30,AI$3:$BN$5,MAX($U$6:$BM$6)+2-AI$6,0),"")</f>
        <v/>
      </c>
      <c r="AJ30" s="47" t="str">
        <f>IFERROR(VLOOKUP($B30,AJ$3:$BN$5,MAX($U$6:$BM$6)+2-AJ$6,0),"")</f>
        <v/>
      </c>
      <c r="AK30" s="47" t="str">
        <f>IFERROR(VLOOKUP($B30,AK$3:$BN$5,MAX($U$6:$BM$6)+2-AK$6,0),"")</f>
        <v/>
      </c>
      <c r="AL30" s="47" t="str">
        <f>IFERROR(VLOOKUP($B30,AL$3:$BN$5,MAX($U$6:$BM$6)+2-AL$6,0),"")</f>
        <v/>
      </c>
      <c r="AM30" s="47" t="str">
        <f>IFERROR(VLOOKUP($B30,AM$3:$BN$5,MAX($U$6:$BM$6)+2-AM$6,0),"")</f>
        <v/>
      </c>
      <c r="AN30" s="47" t="str">
        <f>IFERROR(VLOOKUP($B30,AN$3:$BN$5,MAX($U$6:$BM$6)+2-AN$6,0),"")</f>
        <v/>
      </c>
      <c r="AO30" s="47" t="str">
        <f>IFERROR(VLOOKUP($B30,AO$3:$BN$5,MAX($U$6:$BM$6)+2-AO$6,0),"")</f>
        <v/>
      </c>
      <c r="AP30" s="47" t="str">
        <f>IFERROR(VLOOKUP($B30,AP$3:$BN$5,MAX($U$6:$BM$6)+2-AP$6,0),"")</f>
        <v/>
      </c>
      <c r="AQ30" s="47" t="str">
        <f>IFERROR(VLOOKUP($B30,AQ$3:$BN$5,MAX($U$6:$BM$6)+2-AQ$6,0),"")</f>
        <v/>
      </c>
      <c r="AR30" s="47" t="str">
        <f>IFERROR(VLOOKUP($B30,AR$3:$BN$5,MAX($U$6:$BM$6)+2-AR$6,0),"")</f>
        <v/>
      </c>
      <c r="AS30" s="47" t="str">
        <f>IFERROR(VLOOKUP($B30,AS$3:$BN$5,MAX($U$6:$BM$6)+2-AS$6,0),"")</f>
        <v/>
      </c>
      <c r="AT30" s="47" t="str">
        <f>IFERROR(VLOOKUP($B30,AT$3:$BN$5,MAX($U$6:$BM$6)+2-AT$6,0),"")</f>
        <v/>
      </c>
      <c r="AU30" s="47" t="str">
        <f>IFERROR(VLOOKUP($B30,AU$3:$BN$5,MAX($U$6:$BM$6)+2-AU$6,0),"")</f>
        <v/>
      </c>
      <c r="AV30" s="47" t="str">
        <f>IFERROR(VLOOKUP($B30,AV$3:$BN$5,MAX($U$6:$BM$6)+2-AV$6,0),"")</f>
        <v/>
      </c>
      <c r="AW30" s="47" t="str">
        <f>IFERROR(VLOOKUP($B30,AW$3:$BN$5,MAX($U$6:$BM$6)+2-AW$6,0),"")</f>
        <v/>
      </c>
      <c r="AX30" s="47" t="str">
        <f>IFERROR(VLOOKUP($B30,AX$3:$BN$5,MAX($U$6:$BM$6)+2-AX$6,0),"")</f>
        <v/>
      </c>
      <c r="AY30" s="47" t="str">
        <f>IFERROR(VLOOKUP($B30,AY$3:$BN$5,MAX($U$6:$BM$6)+2-AY$6,0),"")</f>
        <v/>
      </c>
      <c r="AZ30" s="47" t="str">
        <f>IFERROR(VLOOKUP($B30,AZ$3:$BN$5,MAX($U$6:$BM$6)+2-AZ$6,0),"")</f>
        <v/>
      </c>
      <c r="BA30" s="47" t="str">
        <f>IFERROR(VLOOKUP($B30,BA$3:$BN$5,MAX($U$6:$BM$6)+2-BA$6,0),"")</f>
        <v/>
      </c>
      <c r="BB30" s="47" t="str">
        <f>IFERROR(VLOOKUP($B30,BB$3:$BN$5,MAX($U$6:$BM$6)+2-BB$6,0),"")</f>
        <v/>
      </c>
      <c r="BC30" s="47" t="str">
        <f>IFERROR(VLOOKUP($B30,BC$3:$BN$5,MAX($U$6:$BM$6)+2-BC$6,0),"")</f>
        <v/>
      </c>
      <c r="BD30" s="47" t="str">
        <f>IFERROR(VLOOKUP($B30,BD$3:$BN$5,MAX($U$6:$BM$6)+2-BD$6,0),"")</f>
        <v/>
      </c>
      <c r="BE30" s="47" t="str">
        <f>IFERROR(VLOOKUP($B30,BE$3:$BN$5,MAX($U$6:$BM$6)+2-BE$6,0),"")</f>
        <v/>
      </c>
      <c r="BF30" s="47" t="str">
        <f>IFERROR(VLOOKUP($B30,BF$3:$BN$5,MAX($U$6:$BM$6)+2-BF$6,0),"")</f>
        <v/>
      </c>
      <c r="BG30" s="47" t="str">
        <f>IFERROR(VLOOKUP($B30,BG$3:$BN$5,MAX($U$6:$BM$6)+2-BG$6,0),"")</f>
        <v/>
      </c>
      <c r="BH30" s="47" t="str">
        <f>IFERROR(VLOOKUP($B30,BH$3:$BN$5,MAX($U$6:$BM$6)+2-BH$6,0),"")</f>
        <v/>
      </c>
      <c r="BI30" s="47" t="str">
        <f>IFERROR(VLOOKUP($B30,BI$3:$BN$5,MAX($U$6:$BM$6)+2-BI$6,0),"")</f>
        <v/>
      </c>
      <c r="BJ30" s="47" t="str">
        <f>IFERROR(VLOOKUP($B30,BJ$3:$BN$5,MAX($U$6:$BM$6)+2-BJ$6,0),"")</f>
        <v/>
      </c>
      <c r="BK30" s="47" t="str">
        <f>IFERROR(VLOOKUP($B30,BK$3:$BN$5,MAX($U$6:$BM$6)+2-BK$6,0),"")</f>
        <v/>
      </c>
      <c r="BL30" s="47" t="str">
        <f>IFERROR(VLOOKUP($B30,BL$3:$BN$5,MAX($U$6:$BM$6)+2-BL$6,0),"")</f>
        <v/>
      </c>
      <c r="BM30" s="47" t="str">
        <f>IFERROR(VLOOKUP($B30,BM$3:$BN$5,MAX($U$6:$BM$6)+2-BM$6,0),"")</f>
        <v/>
      </c>
      <c r="BN30" s="46">
        <f t="shared" si="12"/>
        <v>0</v>
      </c>
      <c r="BO30" s="48" t="str">
        <f t="shared" si="13"/>
        <v/>
      </c>
      <c r="BP30" s="48" t="str">
        <f t="shared" si="14"/>
        <v/>
      </c>
      <c r="BQ30" s="49" t="str">
        <f t="shared" si="15"/>
        <v/>
      </c>
      <c r="BR30" s="50">
        <f t="shared" si="16"/>
        <v>0</v>
      </c>
      <c r="BS30" s="51">
        <f t="shared" si="17"/>
        <v>0</v>
      </c>
      <c r="BT30" s="52" t="str">
        <f>IFERROR(VLOOKUP($B30,BT$2:$CN$5,MAX($BT$6:$CM$6)+2-BT$6,0)*BT$7,"")</f>
        <v/>
      </c>
      <c r="BU30" s="52" t="str">
        <f>IFERROR(VLOOKUP($B30,BU$2:$CN$5,MAX($BT$6:$CM$6)+2-BU$6,0)*BU$7,"")</f>
        <v/>
      </c>
      <c r="BV30" s="52" t="str">
        <f>IFERROR(VLOOKUP($B30,BV$2:$CN$5,MAX($BT$6:$CM$6)+2-BV$6,0)*BV$7,"")</f>
        <v/>
      </c>
      <c r="BW30" s="52" t="str">
        <f>IFERROR(VLOOKUP($B30,BW$2:$CN$5,MAX($BT$6:$CM$6)+2-BW$6,0)*BW$7,"")</f>
        <v/>
      </c>
      <c r="BX30" s="52" t="str">
        <f>IFERROR(VLOOKUP($B30,BX$2:$CN$5,MAX($BT$6:$CM$6)+2-BX$6,0)*BX$7,"")</f>
        <v/>
      </c>
      <c r="BY30" s="52" t="str">
        <f>IFERROR(VLOOKUP($B30,BY$2:$CN$5,MAX($BT$6:$CM$6)+2-BY$6,0)*BY$7,"")</f>
        <v/>
      </c>
      <c r="BZ30" s="52" t="str">
        <f>IFERROR(VLOOKUP($B30,BZ$2:$CN$5,MAX($BT$6:$CM$6)+2-BZ$6,0)*BZ$7,"")</f>
        <v/>
      </c>
      <c r="CA30" s="52" t="str">
        <f>IFERROR(VLOOKUP($B30,CA$2:$CN$5,MAX($BT$6:$CM$6)+2-CA$6,0)*CA$7,"")</f>
        <v/>
      </c>
      <c r="CB30" s="52" t="str">
        <f>IFERROR(VLOOKUP($B30,CB$2:$CN$5,MAX($BT$6:$CM$6)+2-CB$6,0)*CB$7,"")</f>
        <v/>
      </c>
      <c r="CC30" s="52" t="str">
        <f>IFERROR(VLOOKUP($B30,CC$2:$CN$5,MAX($BT$6:$CM$6)+2-CC$6,0)*CC$7,"")</f>
        <v/>
      </c>
      <c r="CD30" s="52" t="str">
        <f>IFERROR(VLOOKUP($B30,CD$2:$CN$5,MAX($BT$6:$CM$6)+2-CD$6,0)*CD$7,"")</f>
        <v/>
      </c>
      <c r="CE30" s="52" t="str">
        <f>IFERROR(VLOOKUP($B30,CE$2:$CN$5,MAX($BT$6:$CM$6)+2-CE$6,0)*CE$7,"")</f>
        <v/>
      </c>
      <c r="CF30" s="52" t="str">
        <f>IFERROR(VLOOKUP($B30,CF$2:$CN$5,MAX($BT$6:$CM$6)+2-CF$6,0)*CF$7,"")</f>
        <v/>
      </c>
      <c r="CG30" s="52" t="str">
        <f>IFERROR(VLOOKUP($B30,CG$2:$CN$5,MAX($BT$6:$CM$6)+2-CG$6,0)*CG$7,"")</f>
        <v/>
      </c>
      <c r="CH30" s="52" t="str">
        <f>IFERROR(VLOOKUP($B30,CH$2:$CN$5,MAX($BT$6:$CM$6)+2-CH$6,0)*CH$7,"")</f>
        <v/>
      </c>
      <c r="CI30" s="52" t="str">
        <f>IFERROR(VLOOKUP($B30,CI$2:$CN$5,MAX($BT$6:$CM$6)+2-CI$6,0)*CI$7,"")</f>
        <v/>
      </c>
      <c r="CJ30" s="52" t="str">
        <f>IFERROR(VLOOKUP($B30,CJ$2:$CN$5,MAX($BT$6:$CM$6)+2-CJ$6,0)*CJ$7,"")</f>
        <v/>
      </c>
      <c r="CK30" s="52" t="str">
        <f>IFERROR(VLOOKUP($B30,CK$2:$CN$5,MAX($BT$6:$CM$6)+2-CK$6,0)*CK$7,"")</f>
        <v/>
      </c>
      <c r="CL30" s="52" t="str">
        <f>IFERROR(VLOOKUP($B30,CL$2:$CN$5,MAX($BT$6:$CM$6)+2-CL$6,0)*CL$7,"")</f>
        <v/>
      </c>
      <c r="CM30" s="52" t="str">
        <f>IFERROR(VLOOKUP($B30,CM$2:$CN$5,MAX($BT$6:$CM$6)+2-CM$6,0)*CM$7,"")</f>
        <v/>
      </c>
      <c r="CP30" s="53"/>
      <c r="CQ30" s="54" t="str">
        <f>IFERROR(VLOOKUP($B30,BT$49:$CN$58,MAX($CQ$6:$DJ$6)+2-CQ$6,0)*CQ$7,"")</f>
        <v/>
      </c>
      <c r="CR30" s="54" t="str">
        <f>IFERROR(VLOOKUP($B30,BU$49:$CN$58,MAX($CQ$6:$DJ$6)+2-CR$6,0)*CR$7,"")</f>
        <v/>
      </c>
      <c r="CS30" s="54" t="str">
        <f>IFERROR(VLOOKUP($B30,BV$49:$CN$58,MAX($CQ$6:$DJ$6)+2-CS$6,0)*CS$7,"")</f>
        <v/>
      </c>
      <c r="CT30" s="54" t="str">
        <f>IFERROR(VLOOKUP($B30,BW$49:$CN$58,MAX($CQ$6:$DJ$6)+2-CT$6,0)*CT$7,"")</f>
        <v/>
      </c>
      <c r="CU30" s="54" t="str">
        <f>IFERROR(VLOOKUP($B30,BX$49:$CN$58,MAX($CQ$6:$DJ$6)+2-CU$6,0)*CU$7,"")</f>
        <v/>
      </c>
      <c r="CV30" s="54" t="str">
        <f>IFERROR(VLOOKUP($B30,BY$49:$CN$58,MAX($CQ$6:$DJ$6)+2-CV$6,0)*CV$7,"")</f>
        <v/>
      </c>
      <c r="CW30" s="54" t="str">
        <f>IFERROR(VLOOKUP($B30,BZ$49:$CN$58,MAX($CQ$6:$DJ$6)+2-CW$6,0)*CW$7,"")</f>
        <v/>
      </c>
      <c r="CX30" s="54" t="str">
        <f>IFERROR(VLOOKUP($B30,CA$49:$CN$58,MAX($CQ$6:$DJ$6)+2-CX$6,0)*CX$7,"")</f>
        <v/>
      </c>
      <c r="CY30" s="54" t="str">
        <f>IFERROR(VLOOKUP($B30,CB$49:$CN$58,MAX($CQ$6:$DJ$6)+2-CY$6,0)*CY$7,"")</f>
        <v/>
      </c>
      <c r="CZ30" s="54" t="str">
        <f>IFERROR(VLOOKUP($B30,CC$49:$CN$58,MAX($CQ$6:$DJ$6)+2-CZ$6,0)*CZ$7,"")</f>
        <v/>
      </c>
      <c r="DA30" s="54" t="str">
        <f>IFERROR(VLOOKUP($B30,CD$49:$CN$58,MAX($CQ$6:$DJ$6)+2-DA$6,0)*DA$7,"")</f>
        <v/>
      </c>
      <c r="DB30" s="54" t="str">
        <f>IFERROR(VLOOKUP($B30,CE$49:$CN$58,MAX($CQ$6:$DJ$6)+2-DB$6,0)*DB$7,"")</f>
        <v/>
      </c>
      <c r="DC30" s="54" t="str">
        <f>IFERROR(VLOOKUP($B30,CF$49:$CN$58,MAX($CQ$6:$DJ$6)+2-DC$6,0)*DC$7,"")</f>
        <v/>
      </c>
      <c r="DD30" s="54" t="str">
        <f>IFERROR(VLOOKUP($B30,CG$49:$CN$58,MAX($CQ$6:$DJ$6)+2-DD$6,0)*DD$7,"")</f>
        <v/>
      </c>
      <c r="DE30" s="54" t="str">
        <f>IFERROR(VLOOKUP($B30,CH$49:$CN$58,MAX($CQ$6:$DJ$6)+2-DE$6,0)*DE$7,"")</f>
        <v/>
      </c>
      <c r="DF30" s="54" t="str">
        <f>IFERROR(VLOOKUP($B30,CI$49:$CN$58,MAX($CQ$6:$DJ$6)+2-DF$6,0)*DF$7,"")</f>
        <v/>
      </c>
      <c r="DG30" s="54" t="str">
        <f>IFERROR(VLOOKUP($B30,CJ$49:$CN$58,MAX($CQ$6:$DJ$6)+2-DG$6,0)*DG$7,"")</f>
        <v/>
      </c>
      <c r="DH30" s="54" t="str">
        <f>IFERROR(VLOOKUP($B30,CK$49:$CN$58,MAX($CQ$6:$DJ$6)+2-DH$6,0)*DH$7,"")</f>
        <v/>
      </c>
      <c r="DI30" s="54" t="str">
        <f>IFERROR(VLOOKUP($B30,CL$49:$CN$58,MAX($CQ$6:$DJ$6)+2-DI$6,0)*DI$7,"")</f>
        <v/>
      </c>
      <c r="DJ30" s="54" t="str">
        <f>IFERROR(VLOOKUP($B30,CM$49:$CN$58,MAX($CQ$6:$DJ$6)+2-DJ$6,0)*DJ$7,"")</f>
        <v/>
      </c>
      <c r="DK30" s="55">
        <f t="shared" si="18"/>
        <v>0</v>
      </c>
      <c r="DM30" s="56" t="str">
        <f>IFERROR(VLOOKUP($B30,BT$60:$CN$69,MAX($BT$6:$CM$6)+2-DM$6,0)*DM$7,"")</f>
        <v/>
      </c>
      <c r="DN30" s="56" t="str">
        <f>IFERROR(VLOOKUP($B30,BU$60:$CN$69,MAX($BT$6:$CM$6)+2-DN$6,0)*DN$7,"")</f>
        <v/>
      </c>
      <c r="DO30" s="56" t="str">
        <f>IFERROR(VLOOKUP($B30,BV$60:$CN$69,MAX($BT$6:$CM$6)+2-DO$6,0)*DO$7,"")</f>
        <v/>
      </c>
      <c r="DP30" s="56" t="str">
        <f>IFERROR(VLOOKUP($B30,BW$60:$CN$69,MAX($BT$6:$CM$6)+2-DP$6,0)*DP$7,"")</f>
        <v/>
      </c>
      <c r="DQ30" s="56" t="str">
        <f>IFERROR(VLOOKUP($B30,BX$60:$CN$69,MAX($BT$6:$CM$6)+2-DQ$6,0)*DQ$7,"")</f>
        <v/>
      </c>
      <c r="DR30" s="56" t="str">
        <f>IFERROR(VLOOKUP($B30,BY$60:$CN$69,MAX($BT$6:$CM$6)+2-DR$6,0)*DR$7,"")</f>
        <v/>
      </c>
      <c r="DS30" s="56" t="str">
        <f>IFERROR(VLOOKUP($B30,BZ$60:$CN$69,MAX($BT$6:$CM$6)+2-DS$6,0)*DS$7,"")</f>
        <v/>
      </c>
      <c r="DT30" s="56" t="str">
        <f>IFERROR(VLOOKUP($B30,CA$60:$CN$69,MAX($BT$6:$CM$6)+2-DT$6,0)*DT$7,"")</f>
        <v/>
      </c>
      <c r="DU30" s="56" t="str">
        <f>IFERROR(VLOOKUP($B30,CB$60:$CN$69,MAX($BT$6:$CM$6)+2-DU$6,0)*DU$7,"")</f>
        <v/>
      </c>
      <c r="DV30" s="56" t="str">
        <f>IFERROR(VLOOKUP($B30,CC$60:$CN$69,MAX($BT$6:$CM$6)+2-DV$6,0)*DV$7,"")</f>
        <v/>
      </c>
      <c r="DW30" s="56" t="str">
        <f>IFERROR(VLOOKUP($B30,CD$60:$CN$69,MAX($BT$6:$CM$6)+2-DW$6,0)*DW$7,"")</f>
        <v/>
      </c>
      <c r="DX30" s="56" t="str">
        <f>IFERROR(VLOOKUP($B30,CE$60:$CN$69,MAX($BT$6:$CM$6)+2-DX$6,0)*DX$7,"")</f>
        <v/>
      </c>
      <c r="DY30" s="56" t="str">
        <f>IFERROR(VLOOKUP($B30,CF$60:$CN$69,MAX($BT$6:$CM$6)+2-DY$6,0)*DY$7,"")</f>
        <v/>
      </c>
      <c r="DZ30" s="56" t="str">
        <f>IFERROR(VLOOKUP($B30,CG$60:$CN$69,MAX($BT$6:$CM$6)+2-DZ$6,0)*DZ$7,"")</f>
        <v/>
      </c>
      <c r="EA30" s="56" t="str">
        <f>IFERROR(VLOOKUP($B30,CH$60:$CN$69,MAX($BT$6:$CM$6)+2-EA$6,0)*EA$7,"")</f>
        <v/>
      </c>
      <c r="EB30" s="56" t="str">
        <f>IFERROR(VLOOKUP($B30,CI$60:$CN$69,MAX($BT$6:$CM$6)+2-EB$6,0)*EB$7,"")</f>
        <v/>
      </c>
      <c r="EC30" s="56" t="str">
        <f>IFERROR(VLOOKUP($B30,CJ$60:$CN$69,MAX($BT$6:$CM$6)+2-EC$6,0)*EC$7,"")</f>
        <v/>
      </c>
      <c r="ED30" s="56" t="str">
        <f>IFERROR(VLOOKUP($B30,CK$60:$CN$69,MAX($BT$6:$CM$6)+2-ED$6,0)*ED$7,"")</f>
        <v/>
      </c>
      <c r="EE30" s="56" t="str">
        <f>IFERROR(VLOOKUP($B30,CL$60:$CN$69,MAX($BT$6:$CM$6)+2-EE$6,0)*EE$7,"")</f>
        <v/>
      </c>
      <c r="EF30" s="56" t="str">
        <f>IFERROR(VLOOKUP($B30,CM$60:$CN$69,MAX($BT$6:$CM$6)+2-EF$6,0)*EF$7,"")</f>
        <v/>
      </c>
      <c r="EG30" s="57">
        <f t="shared" si="19"/>
        <v>0</v>
      </c>
      <c r="EJ30" s="1">
        <v>23</v>
      </c>
      <c r="EL30" s="1">
        <v>23</v>
      </c>
      <c r="EN30" s="1">
        <v>23</v>
      </c>
      <c r="EP30" s="1">
        <v>23</v>
      </c>
    </row>
    <row r="31" spans="1:146" ht="18" hidden="1">
      <c r="A31" s="36" t="s">
        <v>50</v>
      </c>
      <c r="B31" s="37"/>
      <c r="C31" s="63"/>
      <c r="D31" s="64"/>
      <c r="E31" s="62"/>
      <c r="F31" s="59"/>
      <c r="G31" s="37"/>
      <c r="H31" s="43">
        <f t="shared" si="0"/>
        <v>0</v>
      </c>
      <c r="I31" s="43">
        <f t="shared" si="1"/>
        <v>0</v>
      </c>
      <c r="J31" s="43">
        <f t="shared" si="2"/>
        <v>0</v>
      </c>
      <c r="K31" s="43">
        <f t="shared" si="3"/>
        <v>0</v>
      </c>
      <c r="L31" s="43">
        <f t="shared" si="4"/>
        <v>0</v>
      </c>
      <c r="M31" s="43">
        <f t="shared" si="5"/>
        <v>0</v>
      </c>
      <c r="N31" s="43">
        <f t="shared" si="6"/>
        <v>0</v>
      </c>
      <c r="O31" s="44">
        <f t="shared" si="7"/>
        <v>0</v>
      </c>
      <c r="P31" s="45" t="str">
        <f t="shared" si="8"/>
        <v/>
      </c>
      <c r="Q31" s="45">
        <f t="shared" si="9"/>
        <v>0</v>
      </c>
      <c r="R31" s="46"/>
      <c r="S31" s="46" t="str">
        <f t="shared" si="10"/>
        <v/>
      </c>
      <c r="T31" s="46">
        <f t="shared" si="11"/>
        <v>0</v>
      </c>
      <c r="U31" s="47" t="str">
        <f>IFERROR(VLOOKUP($B31,U$3:$BN$5,MAX($U$6:$BM$6)+2-U$6,0),"")</f>
        <v/>
      </c>
      <c r="V31" s="47" t="str">
        <f>IFERROR(VLOOKUP($B31,V$3:$BN$5,MAX($U$6:$BM$6)+2-V$6,0),"")</f>
        <v/>
      </c>
      <c r="W31" s="47" t="str">
        <f>IFERROR(VLOOKUP($B31,W$3:$BN$5,MAX($U$6:$BM$6)+2-W$6,0),"")</f>
        <v/>
      </c>
      <c r="X31" s="47" t="str">
        <f>IFERROR(VLOOKUP($B31,X$3:$BN$5,MAX($U$6:$BM$6)+2-X$6,0),"")</f>
        <v/>
      </c>
      <c r="Y31" s="47" t="str">
        <f>IFERROR(VLOOKUP($B31,Y$3:$BN$5,MAX($U$6:$BM$6)+2-Y$6,0),"")</f>
        <v/>
      </c>
      <c r="Z31" s="47" t="str">
        <f>IFERROR(VLOOKUP($B31,Z$3:$BN$5,MAX($U$6:$BM$6)+2-Z$6,0),"")</f>
        <v/>
      </c>
      <c r="AA31" s="47" t="str">
        <f>IFERROR(VLOOKUP($B31,AA$3:$BN$5,MAX($U$6:$BM$6)+2-AA$6,0),"")</f>
        <v/>
      </c>
      <c r="AB31" s="47" t="str">
        <f>IFERROR(VLOOKUP($B31,AB$3:$BN$5,MAX($U$6:$BM$6)+2-AB$6,0),"")</f>
        <v/>
      </c>
      <c r="AC31" s="47" t="str">
        <f>IFERROR(VLOOKUP($B31,AC$3:$BN$5,MAX($U$6:$BM$6)+2-AC$6,0),"")</f>
        <v/>
      </c>
      <c r="AD31" s="47" t="str">
        <f>IFERROR(VLOOKUP($B31,AD$3:$BN$5,MAX($U$6:$BM$6)+2-AD$6,0),"")</f>
        <v/>
      </c>
      <c r="AE31" s="47" t="str">
        <f>IFERROR(VLOOKUP($B31,AE$3:$BN$5,MAX($U$6:$BM$6)+2-AE$6,0),"")</f>
        <v/>
      </c>
      <c r="AF31" s="47" t="str">
        <f>IFERROR(VLOOKUP($B31,AF$3:$BN$5,MAX($U$6:$BM$6)+2-AF$6,0),"")</f>
        <v/>
      </c>
      <c r="AG31" s="47" t="str">
        <f>IFERROR(VLOOKUP($B31,AG$3:$BN$5,MAX($U$6:$BM$6)+2-AG$6,0),"")</f>
        <v/>
      </c>
      <c r="AH31" s="47" t="str">
        <f>IFERROR(VLOOKUP($B31,AH$3:$BN$5,MAX($U$6:$BM$6)+2-AH$6,0),"")</f>
        <v/>
      </c>
      <c r="AI31" s="47" t="str">
        <f>IFERROR(VLOOKUP($B31,AI$3:$BN$5,MAX($U$6:$BM$6)+2-AI$6,0),"")</f>
        <v/>
      </c>
      <c r="AJ31" s="47" t="str">
        <f>IFERROR(VLOOKUP($B31,AJ$3:$BN$5,MAX($U$6:$BM$6)+2-AJ$6,0),"")</f>
        <v/>
      </c>
      <c r="AK31" s="47" t="str">
        <f>IFERROR(VLOOKUP($B31,AK$3:$BN$5,MAX($U$6:$BM$6)+2-AK$6,0),"")</f>
        <v/>
      </c>
      <c r="AL31" s="47" t="str">
        <f>IFERROR(VLOOKUP($B31,AL$3:$BN$5,MAX($U$6:$BM$6)+2-AL$6,0),"")</f>
        <v/>
      </c>
      <c r="AM31" s="47" t="str">
        <f>IFERROR(VLOOKUP($B31,AM$3:$BN$5,MAX($U$6:$BM$6)+2-AM$6,0),"")</f>
        <v/>
      </c>
      <c r="AN31" s="47" t="str">
        <f>IFERROR(VLOOKUP($B31,AN$3:$BN$5,MAX($U$6:$BM$6)+2-AN$6,0),"")</f>
        <v/>
      </c>
      <c r="AO31" s="47" t="str">
        <f>IFERROR(VLOOKUP($B31,AO$3:$BN$5,MAX($U$6:$BM$6)+2-AO$6,0),"")</f>
        <v/>
      </c>
      <c r="AP31" s="47" t="str">
        <f>IFERROR(VLOOKUP($B31,AP$3:$BN$5,MAX($U$6:$BM$6)+2-AP$6,0),"")</f>
        <v/>
      </c>
      <c r="AQ31" s="47" t="str">
        <f>IFERROR(VLOOKUP($B31,AQ$3:$BN$5,MAX($U$6:$BM$6)+2-AQ$6,0),"")</f>
        <v/>
      </c>
      <c r="AR31" s="47" t="str">
        <f>IFERROR(VLOOKUP($B31,AR$3:$BN$5,MAX($U$6:$BM$6)+2-AR$6,0),"")</f>
        <v/>
      </c>
      <c r="AS31" s="47" t="str">
        <f>IFERROR(VLOOKUP($B31,AS$3:$BN$5,MAX($U$6:$BM$6)+2-AS$6,0),"")</f>
        <v/>
      </c>
      <c r="AT31" s="47" t="str">
        <f>IFERROR(VLOOKUP($B31,AT$3:$BN$5,MAX($U$6:$BM$6)+2-AT$6,0),"")</f>
        <v/>
      </c>
      <c r="AU31" s="47" t="str">
        <f>IFERROR(VLOOKUP($B31,AU$3:$BN$5,MAX($U$6:$BM$6)+2-AU$6,0),"")</f>
        <v/>
      </c>
      <c r="AV31" s="47" t="str">
        <f>IFERROR(VLOOKUP($B31,AV$3:$BN$5,MAX($U$6:$BM$6)+2-AV$6,0),"")</f>
        <v/>
      </c>
      <c r="AW31" s="47" t="str">
        <f>IFERROR(VLOOKUP($B31,AW$3:$BN$5,MAX($U$6:$BM$6)+2-AW$6,0),"")</f>
        <v/>
      </c>
      <c r="AX31" s="47" t="str">
        <f>IFERROR(VLOOKUP($B31,AX$3:$BN$5,MAX($U$6:$BM$6)+2-AX$6,0),"")</f>
        <v/>
      </c>
      <c r="AY31" s="47" t="str">
        <f>IFERROR(VLOOKUP($B31,AY$3:$BN$5,MAX($U$6:$BM$6)+2-AY$6,0),"")</f>
        <v/>
      </c>
      <c r="AZ31" s="47" t="str">
        <f>IFERROR(VLOOKUP($B31,AZ$3:$BN$5,MAX($U$6:$BM$6)+2-AZ$6,0),"")</f>
        <v/>
      </c>
      <c r="BA31" s="47" t="str">
        <f>IFERROR(VLOOKUP($B31,BA$3:$BN$5,MAX($U$6:$BM$6)+2-BA$6,0),"")</f>
        <v/>
      </c>
      <c r="BB31" s="47" t="str">
        <f>IFERROR(VLOOKUP($B31,BB$3:$BN$5,MAX($U$6:$BM$6)+2-BB$6,0),"")</f>
        <v/>
      </c>
      <c r="BC31" s="47" t="str">
        <f>IFERROR(VLOOKUP($B31,BC$3:$BN$5,MAX($U$6:$BM$6)+2-BC$6,0),"")</f>
        <v/>
      </c>
      <c r="BD31" s="47" t="str">
        <f>IFERROR(VLOOKUP($B31,BD$3:$BN$5,MAX($U$6:$BM$6)+2-BD$6,0),"")</f>
        <v/>
      </c>
      <c r="BE31" s="47" t="str">
        <f>IFERROR(VLOOKUP($B31,BE$3:$BN$5,MAX($U$6:$BM$6)+2-BE$6,0),"")</f>
        <v/>
      </c>
      <c r="BF31" s="47" t="str">
        <f>IFERROR(VLOOKUP($B31,BF$3:$BN$5,MAX($U$6:$BM$6)+2-BF$6,0),"")</f>
        <v/>
      </c>
      <c r="BG31" s="47" t="str">
        <f>IFERROR(VLOOKUP($B31,BG$3:$BN$5,MAX($U$6:$BM$6)+2-BG$6,0),"")</f>
        <v/>
      </c>
      <c r="BH31" s="47" t="str">
        <f>IFERROR(VLOOKUP($B31,BH$3:$BN$5,MAX($U$6:$BM$6)+2-BH$6,0),"")</f>
        <v/>
      </c>
      <c r="BI31" s="47" t="str">
        <f>IFERROR(VLOOKUP($B31,BI$3:$BN$5,MAX($U$6:$BM$6)+2-BI$6,0),"")</f>
        <v/>
      </c>
      <c r="BJ31" s="47" t="str">
        <f>IFERROR(VLOOKUP($B31,BJ$3:$BN$5,MAX($U$6:$BM$6)+2-BJ$6,0),"")</f>
        <v/>
      </c>
      <c r="BK31" s="47" t="str">
        <f>IFERROR(VLOOKUP($B31,BK$3:$BN$5,MAX($U$6:$BM$6)+2-BK$6,0),"")</f>
        <v/>
      </c>
      <c r="BL31" s="47" t="str">
        <f>IFERROR(VLOOKUP($B31,BL$3:$BN$5,MAX($U$6:$BM$6)+2-BL$6,0),"")</f>
        <v/>
      </c>
      <c r="BM31" s="47" t="str">
        <f>IFERROR(VLOOKUP($B31,BM$3:$BN$5,MAX($U$6:$BM$6)+2-BM$6,0),"")</f>
        <v/>
      </c>
      <c r="BN31" s="46">
        <f t="shared" si="12"/>
        <v>0</v>
      </c>
      <c r="BO31" s="48" t="str">
        <f t="shared" si="13"/>
        <v/>
      </c>
      <c r="BP31" s="48" t="str">
        <f t="shared" si="14"/>
        <v/>
      </c>
      <c r="BQ31" s="49" t="str">
        <f t="shared" si="15"/>
        <v/>
      </c>
      <c r="BR31" s="50">
        <f t="shared" si="16"/>
        <v>0</v>
      </c>
      <c r="BS31" s="51">
        <f t="shared" si="17"/>
        <v>0</v>
      </c>
      <c r="BT31" s="52" t="str">
        <f>IFERROR(VLOOKUP($B31,BT$2:$CN$5,MAX($BT$6:$CM$6)+2-BT$6,0)*BT$7,"")</f>
        <v/>
      </c>
      <c r="BU31" s="52" t="str">
        <f>IFERROR(VLOOKUP($B31,BU$2:$CN$5,MAX($BT$6:$CM$6)+2-BU$6,0)*BU$7,"")</f>
        <v/>
      </c>
      <c r="BV31" s="52" t="str">
        <f>IFERROR(VLOOKUP($B31,BV$2:$CN$5,MAX($BT$6:$CM$6)+2-BV$6,0)*BV$7,"")</f>
        <v/>
      </c>
      <c r="BW31" s="52" t="str">
        <f>IFERROR(VLOOKUP($B31,BW$2:$CN$5,MAX($BT$6:$CM$6)+2-BW$6,0)*BW$7,"")</f>
        <v/>
      </c>
      <c r="BX31" s="52" t="str">
        <f>IFERROR(VLOOKUP($B31,BX$2:$CN$5,MAX($BT$6:$CM$6)+2-BX$6,0)*BX$7,"")</f>
        <v/>
      </c>
      <c r="BY31" s="52" t="str">
        <f>IFERROR(VLOOKUP($B31,BY$2:$CN$5,MAX($BT$6:$CM$6)+2-BY$6,0)*BY$7,"")</f>
        <v/>
      </c>
      <c r="BZ31" s="52" t="str">
        <f>IFERROR(VLOOKUP($B31,BZ$2:$CN$5,MAX($BT$6:$CM$6)+2-BZ$6,0)*BZ$7,"")</f>
        <v/>
      </c>
      <c r="CA31" s="52" t="str">
        <f>IFERROR(VLOOKUP($B31,CA$2:$CN$5,MAX($BT$6:$CM$6)+2-CA$6,0)*CA$7,"")</f>
        <v/>
      </c>
      <c r="CB31" s="52" t="str">
        <f>IFERROR(VLOOKUP($B31,CB$2:$CN$5,MAX($BT$6:$CM$6)+2-CB$6,0)*CB$7,"")</f>
        <v/>
      </c>
      <c r="CC31" s="52" t="str">
        <f>IFERROR(VLOOKUP($B31,CC$2:$CN$5,MAX($BT$6:$CM$6)+2-CC$6,0)*CC$7,"")</f>
        <v/>
      </c>
      <c r="CD31" s="52" t="str">
        <f>IFERROR(VLOOKUP($B31,CD$2:$CN$5,MAX($BT$6:$CM$6)+2-CD$6,0)*CD$7,"")</f>
        <v/>
      </c>
      <c r="CE31" s="52" t="str">
        <f>IFERROR(VLOOKUP($B31,CE$2:$CN$5,MAX($BT$6:$CM$6)+2-CE$6,0)*CE$7,"")</f>
        <v/>
      </c>
      <c r="CF31" s="52" t="str">
        <f>IFERROR(VLOOKUP($B31,CF$2:$CN$5,MAX($BT$6:$CM$6)+2-CF$6,0)*CF$7,"")</f>
        <v/>
      </c>
      <c r="CG31" s="52" t="str">
        <f>IFERROR(VLOOKUP($B31,CG$2:$CN$5,MAX($BT$6:$CM$6)+2-CG$6,0)*CG$7,"")</f>
        <v/>
      </c>
      <c r="CH31" s="52" t="str">
        <f>IFERROR(VLOOKUP($B31,CH$2:$CN$5,MAX($BT$6:$CM$6)+2-CH$6,0)*CH$7,"")</f>
        <v/>
      </c>
      <c r="CI31" s="52" t="str">
        <f>IFERROR(VLOOKUP($B31,CI$2:$CN$5,MAX($BT$6:$CM$6)+2-CI$6,0)*CI$7,"")</f>
        <v/>
      </c>
      <c r="CJ31" s="52" t="str">
        <f>IFERROR(VLOOKUP($B31,CJ$2:$CN$5,MAX($BT$6:$CM$6)+2-CJ$6,0)*CJ$7,"")</f>
        <v/>
      </c>
      <c r="CK31" s="52" t="str">
        <f>IFERROR(VLOOKUP($B31,CK$2:$CN$5,MAX($BT$6:$CM$6)+2-CK$6,0)*CK$7,"")</f>
        <v/>
      </c>
      <c r="CL31" s="52" t="str">
        <f>IFERROR(VLOOKUP($B31,CL$2:$CN$5,MAX($BT$6:$CM$6)+2-CL$6,0)*CL$7,"")</f>
        <v/>
      </c>
      <c r="CM31" s="52" t="str">
        <f>IFERROR(VLOOKUP($B31,CM$2:$CN$5,MAX($BT$6:$CM$6)+2-CM$6,0)*CM$7,"")</f>
        <v/>
      </c>
      <c r="CP31" s="53"/>
      <c r="CQ31" s="54" t="str">
        <f>IFERROR(VLOOKUP($B31,BT$49:$CN$58,MAX($CQ$6:$DJ$6)+2-CQ$6,0)*CQ$7,"")</f>
        <v/>
      </c>
      <c r="CR31" s="54" t="str">
        <f>IFERROR(VLOOKUP($B31,BU$49:$CN$58,MAX($CQ$6:$DJ$6)+2-CR$6,0)*CR$7,"")</f>
        <v/>
      </c>
      <c r="CS31" s="54" t="str">
        <f>IFERROR(VLOOKUP($B31,BV$49:$CN$58,MAX($CQ$6:$DJ$6)+2-CS$6,0)*CS$7,"")</f>
        <v/>
      </c>
      <c r="CT31" s="54" t="str">
        <f>IFERROR(VLOOKUP($B31,BW$49:$CN$58,MAX($CQ$6:$DJ$6)+2-CT$6,0)*CT$7,"")</f>
        <v/>
      </c>
      <c r="CU31" s="54" t="str">
        <f>IFERROR(VLOOKUP($B31,BX$49:$CN$58,MAX($CQ$6:$DJ$6)+2-CU$6,0)*CU$7,"")</f>
        <v/>
      </c>
      <c r="CV31" s="54" t="str">
        <f>IFERROR(VLOOKUP($B31,BY$49:$CN$58,MAX($CQ$6:$DJ$6)+2-CV$6,0)*CV$7,"")</f>
        <v/>
      </c>
      <c r="CW31" s="54" t="str">
        <f>IFERROR(VLOOKUP($B31,BZ$49:$CN$58,MAX($CQ$6:$DJ$6)+2-CW$6,0)*CW$7,"")</f>
        <v/>
      </c>
      <c r="CX31" s="54" t="str">
        <f>IFERROR(VLOOKUP($B31,CA$49:$CN$58,MAX($CQ$6:$DJ$6)+2-CX$6,0)*CX$7,"")</f>
        <v/>
      </c>
      <c r="CY31" s="54" t="str">
        <f>IFERROR(VLOOKUP($B31,CB$49:$CN$58,MAX($CQ$6:$DJ$6)+2-CY$6,0)*CY$7,"")</f>
        <v/>
      </c>
      <c r="CZ31" s="54" t="str">
        <f>IFERROR(VLOOKUP($B31,CC$49:$CN$58,MAX($CQ$6:$DJ$6)+2-CZ$6,0)*CZ$7,"")</f>
        <v/>
      </c>
      <c r="DA31" s="54" t="str">
        <f>IFERROR(VLOOKUP($B31,CD$49:$CN$58,MAX($CQ$6:$DJ$6)+2-DA$6,0)*DA$7,"")</f>
        <v/>
      </c>
      <c r="DB31" s="54" t="str">
        <f>IFERROR(VLOOKUP($B31,CE$49:$CN$58,MAX($CQ$6:$DJ$6)+2-DB$6,0)*DB$7,"")</f>
        <v/>
      </c>
      <c r="DC31" s="54" t="str">
        <f>IFERROR(VLOOKUP($B31,CF$49:$CN$58,MAX($CQ$6:$DJ$6)+2-DC$6,0)*DC$7,"")</f>
        <v/>
      </c>
      <c r="DD31" s="54" t="str">
        <f>IFERROR(VLOOKUP($B31,CG$49:$CN$58,MAX($CQ$6:$DJ$6)+2-DD$6,0)*DD$7,"")</f>
        <v/>
      </c>
      <c r="DE31" s="54" t="str">
        <f>IFERROR(VLOOKUP($B31,CH$49:$CN$58,MAX($CQ$6:$DJ$6)+2-DE$6,0)*DE$7,"")</f>
        <v/>
      </c>
      <c r="DF31" s="54" t="str">
        <f>IFERROR(VLOOKUP($B31,CI$49:$CN$58,MAX($CQ$6:$DJ$6)+2-DF$6,0)*DF$7,"")</f>
        <v/>
      </c>
      <c r="DG31" s="54" t="str">
        <f>IFERROR(VLOOKUP($B31,CJ$49:$CN$58,MAX($CQ$6:$DJ$6)+2-DG$6,0)*DG$7,"")</f>
        <v/>
      </c>
      <c r="DH31" s="54" t="str">
        <f>IFERROR(VLOOKUP($B31,CK$49:$CN$58,MAX($CQ$6:$DJ$6)+2-DH$6,0)*DH$7,"")</f>
        <v/>
      </c>
      <c r="DI31" s="54" t="str">
        <f>IFERROR(VLOOKUP($B31,CL$49:$CN$58,MAX($CQ$6:$DJ$6)+2-DI$6,0)*DI$7,"")</f>
        <v/>
      </c>
      <c r="DJ31" s="54" t="str">
        <f>IFERROR(VLOOKUP($B31,CM$49:$CN$58,MAX($CQ$6:$DJ$6)+2-DJ$6,0)*DJ$7,"")</f>
        <v/>
      </c>
      <c r="DK31" s="55">
        <f t="shared" si="18"/>
        <v>0</v>
      </c>
      <c r="DM31" s="56" t="str">
        <f>IFERROR(VLOOKUP($B31,BT$60:$CN$69,MAX($BT$6:$CM$6)+2-DM$6,0)*DM$7,"")</f>
        <v/>
      </c>
      <c r="DN31" s="56" t="str">
        <f>IFERROR(VLOOKUP($B31,BU$60:$CN$69,MAX($BT$6:$CM$6)+2-DN$6,0)*DN$7,"")</f>
        <v/>
      </c>
      <c r="DO31" s="56" t="str">
        <f>IFERROR(VLOOKUP($B31,BV$60:$CN$69,MAX($BT$6:$CM$6)+2-DO$6,0)*DO$7,"")</f>
        <v/>
      </c>
      <c r="DP31" s="56" t="str">
        <f>IFERROR(VLOOKUP($B31,BW$60:$CN$69,MAX($BT$6:$CM$6)+2-DP$6,0)*DP$7,"")</f>
        <v/>
      </c>
      <c r="DQ31" s="56" t="str">
        <f>IFERROR(VLOOKUP($B31,BX$60:$CN$69,MAX($BT$6:$CM$6)+2-DQ$6,0)*DQ$7,"")</f>
        <v/>
      </c>
      <c r="DR31" s="56" t="str">
        <f>IFERROR(VLOOKUP($B31,BY$60:$CN$69,MAX($BT$6:$CM$6)+2-DR$6,0)*DR$7,"")</f>
        <v/>
      </c>
      <c r="DS31" s="56" t="str">
        <f>IFERROR(VLOOKUP($B31,BZ$60:$CN$69,MAX($BT$6:$CM$6)+2-DS$6,0)*DS$7,"")</f>
        <v/>
      </c>
      <c r="DT31" s="56" t="str">
        <f>IFERROR(VLOOKUP($B31,CA$60:$CN$69,MAX($BT$6:$CM$6)+2-DT$6,0)*DT$7,"")</f>
        <v/>
      </c>
      <c r="DU31" s="56" t="str">
        <f>IFERROR(VLOOKUP($B31,CB$60:$CN$69,MAX($BT$6:$CM$6)+2-DU$6,0)*DU$7,"")</f>
        <v/>
      </c>
      <c r="DV31" s="56" t="str">
        <f>IFERROR(VLOOKUP($B31,CC$60:$CN$69,MAX($BT$6:$CM$6)+2-DV$6,0)*DV$7,"")</f>
        <v/>
      </c>
      <c r="DW31" s="56" t="str">
        <f>IFERROR(VLOOKUP($B31,CD$60:$CN$69,MAX($BT$6:$CM$6)+2-DW$6,0)*DW$7,"")</f>
        <v/>
      </c>
      <c r="DX31" s="56" t="str">
        <f>IFERROR(VLOOKUP($B31,CE$60:$CN$69,MAX($BT$6:$CM$6)+2-DX$6,0)*DX$7,"")</f>
        <v/>
      </c>
      <c r="DY31" s="56" t="str">
        <f>IFERROR(VLOOKUP($B31,CF$60:$CN$69,MAX($BT$6:$CM$6)+2-DY$6,0)*DY$7,"")</f>
        <v/>
      </c>
      <c r="DZ31" s="56" t="str">
        <f>IFERROR(VLOOKUP($B31,CG$60:$CN$69,MAX($BT$6:$CM$6)+2-DZ$6,0)*DZ$7,"")</f>
        <v/>
      </c>
      <c r="EA31" s="56" t="str">
        <f>IFERROR(VLOOKUP($B31,CH$60:$CN$69,MAX($BT$6:$CM$6)+2-EA$6,0)*EA$7,"")</f>
        <v/>
      </c>
      <c r="EB31" s="56" t="str">
        <f>IFERROR(VLOOKUP($B31,CI$60:$CN$69,MAX($BT$6:$CM$6)+2-EB$6,0)*EB$7,"")</f>
        <v/>
      </c>
      <c r="EC31" s="56" t="str">
        <f>IFERROR(VLOOKUP($B31,CJ$60:$CN$69,MAX($BT$6:$CM$6)+2-EC$6,0)*EC$7,"")</f>
        <v/>
      </c>
      <c r="ED31" s="56" t="str">
        <f>IFERROR(VLOOKUP($B31,CK$60:$CN$69,MAX($BT$6:$CM$6)+2-ED$6,0)*ED$7,"")</f>
        <v/>
      </c>
      <c r="EE31" s="56" t="str">
        <f>IFERROR(VLOOKUP($B31,CL$60:$CN$69,MAX($BT$6:$CM$6)+2-EE$6,0)*EE$7,"")</f>
        <v/>
      </c>
      <c r="EF31" s="56" t="str">
        <f>IFERROR(VLOOKUP($B31,CM$60:$CN$69,MAX($BT$6:$CM$6)+2-EF$6,0)*EF$7,"")</f>
        <v/>
      </c>
      <c r="EG31" s="57">
        <f t="shared" si="19"/>
        <v>0</v>
      </c>
      <c r="EJ31" s="1">
        <v>24</v>
      </c>
      <c r="EL31" s="1">
        <v>24</v>
      </c>
      <c r="EN31" s="1">
        <v>24</v>
      </c>
      <c r="EP31" s="1">
        <v>24</v>
      </c>
    </row>
    <row r="32" spans="1:146" ht="18" hidden="1">
      <c r="A32" s="36" t="s">
        <v>51</v>
      </c>
      <c r="B32" s="37"/>
      <c r="C32" s="60"/>
      <c r="D32" s="61"/>
      <c r="E32" s="61"/>
      <c r="F32" s="61"/>
      <c r="G32" s="37"/>
      <c r="H32" s="43">
        <f t="shared" si="0"/>
        <v>0</v>
      </c>
      <c r="I32" s="43">
        <f t="shared" si="1"/>
        <v>0</v>
      </c>
      <c r="J32" s="43">
        <f t="shared" si="2"/>
        <v>0</v>
      </c>
      <c r="K32" s="43">
        <f t="shared" si="3"/>
        <v>0</v>
      </c>
      <c r="L32" s="43">
        <f t="shared" si="4"/>
        <v>0</v>
      </c>
      <c r="M32" s="43">
        <f t="shared" si="5"/>
        <v>0</v>
      </c>
      <c r="N32" s="43">
        <f t="shared" si="6"/>
        <v>0</v>
      </c>
      <c r="O32" s="44">
        <f t="shared" si="7"/>
        <v>0</v>
      </c>
      <c r="P32" s="45" t="str">
        <f t="shared" si="8"/>
        <v/>
      </c>
      <c r="Q32" s="45">
        <f t="shared" si="9"/>
        <v>0</v>
      </c>
      <c r="R32" s="46"/>
      <c r="S32" s="46" t="str">
        <f t="shared" si="10"/>
        <v/>
      </c>
      <c r="T32" s="46">
        <f t="shared" si="11"/>
        <v>0</v>
      </c>
      <c r="U32" s="47" t="str">
        <f>IFERROR(VLOOKUP($B32,U$3:$BN$5,MAX($U$6:$BM$6)+2-U$6,0),"")</f>
        <v/>
      </c>
      <c r="V32" s="47" t="str">
        <f>IFERROR(VLOOKUP($B32,V$3:$BN$5,MAX($U$6:$BM$6)+2-V$6,0),"")</f>
        <v/>
      </c>
      <c r="W32" s="47" t="str">
        <f>IFERROR(VLOOKUP($B32,W$3:$BN$5,MAX($U$6:$BM$6)+2-W$6,0),"")</f>
        <v/>
      </c>
      <c r="X32" s="47" t="str">
        <f>IFERROR(VLOOKUP($B32,X$3:$BN$5,MAX($U$6:$BM$6)+2-X$6,0),"")</f>
        <v/>
      </c>
      <c r="Y32" s="47" t="str">
        <f>IFERROR(VLOOKUP($B32,Y$3:$BN$5,MAX($U$6:$BM$6)+2-Y$6,0),"")</f>
        <v/>
      </c>
      <c r="Z32" s="47" t="str">
        <f>IFERROR(VLOOKUP($B32,Z$3:$BN$5,MAX($U$6:$BM$6)+2-Z$6,0),"")</f>
        <v/>
      </c>
      <c r="AA32" s="47" t="str">
        <f>IFERROR(VLOOKUP($B32,AA$3:$BN$5,MAX($U$6:$BM$6)+2-AA$6,0),"")</f>
        <v/>
      </c>
      <c r="AB32" s="47" t="str">
        <f>IFERROR(VLOOKUP($B32,AB$3:$BN$5,MAX($U$6:$BM$6)+2-AB$6,0),"")</f>
        <v/>
      </c>
      <c r="AC32" s="47" t="str">
        <f>IFERROR(VLOOKUP($B32,AC$3:$BN$5,MAX($U$6:$BM$6)+2-AC$6,0),"")</f>
        <v/>
      </c>
      <c r="AD32" s="47" t="str">
        <f>IFERROR(VLOOKUP($B32,AD$3:$BN$5,MAX($U$6:$BM$6)+2-AD$6,0),"")</f>
        <v/>
      </c>
      <c r="AE32" s="47" t="str">
        <f>IFERROR(VLOOKUP($B32,AE$3:$BN$5,MAX($U$6:$BM$6)+2-AE$6,0),"")</f>
        <v/>
      </c>
      <c r="AF32" s="47" t="str">
        <f>IFERROR(VLOOKUP($B32,AF$3:$BN$5,MAX($U$6:$BM$6)+2-AF$6,0),"")</f>
        <v/>
      </c>
      <c r="AG32" s="47" t="str">
        <f>IFERROR(VLOOKUP($B32,AG$3:$BN$5,MAX($U$6:$BM$6)+2-AG$6,0),"")</f>
        <v/>
      </c>
      <c r="AH32" s="47" t="str">
        <f>IFERROR(VLOOKUP($B32,AH$3:$BN$5,MAX($U$6:$BM$6)+2-AH$6,0),"")</f>
        <v/>
      </c>
      <c r="AI32" s="47" t="str">
        <f>IFERROR(VLOOKUP($B32,AI$3:$BN$5,MAX($U$6:$BM$6)+2-AI$6,0),"")</f>
        <v/>
      </c>
      <c r="AJ32" s="47" t="str">
        <f>IFERROR(VLOOKUP($B32,AJ$3:$BN$5,MAX($U$6:$BM$6)+2-AJ$6,0),"")</f>
        <v/>
      </c>
      <c r="AK32" s="47" t="str">
        <f>IFERROR(VLOOKUP($B32,AK$3:$BN$5,MAX($U$6:$BM$6)+2-AK$6,0),"")</f>
        <v/>
      </c>
      <c r="AL32" s="47" t="str">
        <f>IFERROR(VLOOKUP($B32,AL$3:$BN$5,MAX($U$6:$BM$6)+2-AL$6,0),"")</f>
        <v/>
      </c>
      <c r="AM32" s="47" t="str">
        <f>IFERROR(VLOOKUP($B32,AM$3:$BN$5,MAX($U$6:$BM$6)+2-AM$6,0),"")</f>
        <v/>
      </c>
      <c r="AN32" s="47" t="str">
        <f>IFERROR(VLOOKUP($B32,AN$3:$BN$5,MAX($U$6:$BM$6)+2-AN$6,0),"")</f>
        <v/>
      </c>
      <c r="AO32" s="47" t="str">
        <f>IFERROR(VLOOKUP($B32,AO$3:$BN$5,MAX($U$6:$BM$6)+2-AO$6,0),"")</f>
        <v/>
      </c>
      <c r="AP32" s="47" t="str">
        <f>IFERROR(VLOOKUP($B32,AP$3:$BN$5,MAX($U$6:$BM$6)+2-AP$6,0),"")</f>
        <v/>
      </c>
      <c r="AQ32" s="47" t="str">
        <f>IFERROR(VLOOKUP($B32,AQ$3:$BN$5,MAX($U$6:$BM$6)+2-AQ$6,0),"")</f>
        <v/>
      </c>
      <c r="AR32" s="47" t="str">
        <f>IFERROR(VLOOKUP($B32,AR$3:$BN$5,MAX($U$6:$BM$6)+2-AR$6,0),"")</f>
        <v/>
      </c>
      <c r="AS32" s="47" t="str">
        <f>IFERROR(VLOOKUP($B32,AS$3:$BN$5,MAX($U$6:$BM$6)+2-AS$6,0),"")</f>
        <v/>
      </c>
      <c r="AT32" s="47" t="str">
        <f>IFERROR(VLOOKUP($B32,AT$3:$BN$5,MAX($U$6:$BM$6)+2-AT$6,0),"")</f>
        <v/>
      </c>
      <c r="AU32" s="47" t="str">
        <f>IFERROR(VLOOKUP($B32,AU$3:$BN$5,MAX($U$6:$BM$6)+2-AU$6,0),"")</f>
        <v/>
      </c>
      <c r="AV32" s="47" t="str">
        <f>IFERROR(VLOOKUP($B32,AV$3:$BN$5,MAX($U$6:$BM$6)+2-AV$6,0),"")</f>
        <v/>
      </c>
      <c r="AW32" s="47" t="str">
        <f>IFERROR(VLOOKUP($B32,AW$3:$BN$5,MAX($U$6:$BM$6)+2-AW$6,0),"")</f>
        <v/>
      </c>
      <c r="AX32" s="47" t="str">
        <f>IFERROR(VLOOKUP($B32,AX$3:$BN$5,MAX($U$6:$BM$6)+2-AX$6,0),"")</f>
        <v/>
      </c>
      <c r="AY32" s="47" t="str">
        <f>IFERROR(VLOOKUP($B32,AY$3:$BN$5,MAX($U$6:$BM$6)+2-AY$6,0),"")</f>
        <v/>
      </c>
      <c r="AZ32" s="47" t="str">
        <f>IFERROR(VLOOKUP($B32,AZ$3:$BN$5,MAX($U$6:$BM$6)+2-AZ$6,0),"")</f>
        <v/>
      </c>
      <c r="BA32" s="47" t="str">
        <f>IFERROR(VLOOKUP($B32,BA$3:$BN$5,MAX($U$6:$BM$6)+2-BA$6,0),"")</f>
        <v/>
      </c>
      <c r="BB32" s="47" t="str">
        <f>IFERROR(VLOOKUP($B32,BB$3:$BN$5,MAX($U$6:$BM$6)+2-BB$6,0),"")</f>
        <v/>
      </c>
      <c r="BC32" s="47" t="str">
        <f>IFERROR(VLOOKUP($B32,BC$3:$BN$5,MAX($U$6:$BM$6)+2-BC$6,0),"")</f>
        <v/>
      </c>
      <c r="BD32" s="47" t="str">
        <f>IFERROR(VLOOKUP($B32,BD$3:$BN$5,MAX($U$6:$BM$6)+2-BD$6,0),"")</f>
        <v/>
      </c>
      <c r="BE32" s="47" t="str">
        <f>IFERROR(VLOOKUP($B32,BE$3:$BN$5,MAX($U$6:$BM$6)+2-BE$6,0),"")</f>
        <v/>
      </c>
      <c r="BF32" s="47" t="str">
        <f>IFERROR(VLOOKUP($B32,BF$3:$BN$5,MAX($U$6:$BM$6)+2-BF$6,0),"")</f>
        <v/>
      </c>
      <c r="BG32" s="47" t="str">
        <f>IFERROR(VLOOKUP($B32,BG$3:$BN$5,MAX($U$6:$BM$6)+2-BG$6,0),"")</f>
        <v/>
      </c>
      <c r="BH32" s="47" t="str">
        <f>IFERROR(VLOOKUP($B32,BH$3:$BN$5,MAX($U$6:$BM$6)+2-BH$6,0),"")</f>
        <v/>
      </c>
      <c r="BI32" s="47" t="str">
        <f>IFERROR(VLOOKUP($B32,BI$3:$BN$5,MAX($U$6:$BM$6)+2-BI$6,0),"")</f>
        <v/>
      </c>
      <c r="BJ32" s="47" t="str">
        <f>IFERROR(VLOOKUP($B32,BJ$3:$BN$5,MAX($U$6:$BM$6)+2-BJ$6,0),"")</f>
        <v/>
      </c>
      <c r="BK32" s="47" t="str">
        <f>IFERROR(VLOOKUP($B32,BK$3:$BN$5,MAX($U$6:$BM$6)+2-BK$6,0),"")</f>
        <v/>
      </c>
      <c r="BL32" s="47" t="str">
        <f>IFERROR(VLOOKUP($B32,BL$3:$BN$5,MAX($U$6:$BM$6)+2-BL$6,0),"")</f>
        <v/>
      </c>
      <c r="BM32" s="47" t="str">
        <f>IFERROR(VLOOKUP($B32,BM$3:$BN$5,MAX($U$6:$BM$6)+2-BM$6,0),"")</f>
        <v/>
      </c>
      <c r="BN32" s="46">
        <f t="shared" si="12"/>
        <v>0</v>
      </c>
      <c r="BO32" s="48" t="str">
        <f t="shared" si="13"/>
        <v/>
      </c>
      <c r="BP32" s="48" t="str">
        <f t="shared" si="14"/>
        <v/>
      </c>
      <c r="BQ32" s="49" t="str">
        <f t="shared" si="15"/>
        <v/>
      </c>
      <c r="BR32" s="50">
        <f t="shared" si="16"/>
        <v>0</v>
      </c>
      <c r="BS32" s="51">
        <f t="shared" si="17"/>
        <v>0</v>
      </c>
      <c r="BT32" s="52" t="str">
        <f>IFERROR(VLOOKUP($B32,BT$2:$CN$5,MAX($BT$6:$CM$6)+2-BT$6,0)*BT$7,"")</f>
        <v/>
      </c>
      <c r="BU32" s="52" t="str">
        <f>IFERROR(VLOOKUP($B32,BU$2:$CN$5,MAX($BT$6:$CM$6)+2-BU$6,0)*BU$7,"")</f>
        <v/>
      </c>
      <c r="BV32" s="52" t="str">
        <f>IFERROR(VLOOKUP($B32,BV$2:$CN$5,MAX($BT$6:$CM$6)+2-BV$6,0)*BV$7,"")</f>
        <v/>
      </c>
      <c r="BW32" s="52" t="str">
        <f>IFERROR(VLOOKUP($B32,BW$2:$CN$5,MAX($BT$6:$CM$6)+2-BW$6,0)*BW$7,"")</f>
        <v/>
      </c>
      <c r="BX32" s="52" t="str">
        <f>IFERROR(VLOOKUP($B32,BX$2:$CN$5,MAX($BT$6:$CM$6)+2-BX$6,0)*BX$7,"")</f>
        <v/>
      </c>
      <c r="BY32" s="52" t="str">
        <f>IFERROR(VLOOKUP($B32,BY$2:$CN$5,MAX($BT$6:$CM$6)+2-BY$6,0)*BY$7,"")</f>
        <v/>
      </c>
      <c r="BZ32" s="52" t="str">
        <f>IFERROR(VLOOKUP($B32,BZ$2:$CN$5,MAX($BT$6:$CM$6)+2-BZ$6,0)*BZ$7,"")</f>
        <v/>
      </c>
      <c r="CA32" s="52" t="str">
        <f>IFERROR(VLOOKUP($B32,CA$2:$CN$5,MAX($BT$6:$CM$6)+2-CA$6,0)*CA$7,"")</f>
        <v/>
      </c>
      <c r="CB32" s="52" t="str">
        <f>IFERROR(VLOOKUP($B32,CB$2:$CN$5,MAX($BT$6:$CM$6)+2-CB$6,0)*CB$7,"")</f>
        <v/>
      </c>
      <c r="CC32" s="52" t="str">
        <f>IFERROR(VLOOKUP($B32,CC$2:$CN$5,MAX($BT$6:$CM$6)+2-CC$6,0)*CC$7,"")</f>
        <v/>
      </c>
      <c r="CD32" s="52" t="str">
        <f>IFERROR(VLOOKUP($B32,CD$2:$CN$5,MAX($BT$6:$CM$6)+2-CD$6,0)*CD$7,"")</f>
        <v/>
      </c>
      <c r="CE32" s="52" t="str">
        <f>IFERROR(VLOOKUP($B32,CE$2:$CN$5,MAX($BT$6:$CM$6)+2-CE$6,0)*CE$7,"")</f>
        <v/>
      </c>
      <c r="CF32" s="52" t="str">
        <f>IFERROR(VLOOKUP($B32,CF$2:$CN$5,MAX($BT$6:$CM$6)+2-CF$6,0)*CF$7,"")</f>
        <v/>
      </c>
      <c r="CG32" s="52" t="str">
        <f>IFERROR(VLOOKUP($B32,CG$2:$CN$5,MAX($BT$6:$CM$6)+2-CG$6,0)*CG$7,"")</f>
        <v/>
      </c>
      <c r="CH32" s="52" t="str">
        <f>IFERROR(VLOOKUP($B32,CH$2:$CN$5,MAX($BT$6:$CM$6)+2-CH$6,0)*CH$7,"")</f>
        <v/>
      </c>
      <c r="CI32" s="52" t="str">
        <f>IFERROR(VLOOKUP($B32,CI$2:$CN$5,MAX($BT$6:$CM$6)+2-CI$6,0)*CI$7,"")</f>
        <v/>
      </c>
      <c r="CJ32" s="52" t="str">
        <f>IFERROR(VLOOKUP($B32,CJ$2:$CN$5,MAX($BT$6:$CM$6)+2-CJ$6,0)*CJ$7,"")</f>
        <v/>
      </c>
      <c r="CK32" s="52" t="str">
        <f>IFERROR(VLOOKUP($B32,CK$2:$CN$5,MAX($BT$6:$CM$6)+2-CK$6,0)*CK$7,"")</f>
        <v/>
      </c>
      <c r="CL32" s="52" t="str">
        <f>IFERROR(VLOOKUP($B32,CL$2:$CN$5,MAX($BT$6:$CM$6)+2-CL$6,0)*CL$7,"")</f>
        <v/>
      </c>
      <c r="CM32" s="52" t="str">
        <f>IFERROR(VLOOKUP($B32,CM$2:$CN$5,MAX($BT$6:$CM$6)+2-CM$6,0)*CM$7,"")</f>
        <v/>
      </c>
      <c r="CP32" s="53"/>
      <c r="CQ32" s="54" t="str">
        <f>IFERROR(VLOOKUP($B32,BT$49:$CN$58,MAX($CQ$6:$DJ$6)+2-CQ$6,0)*CQ$7,"")</f>
        <v/>
      </c>
      <c r="CR32" s="54" t="str">
        <f>IFERROR(VLOOKUP($B32,BU$49:$CN$58,MAX($CQ$6:$DJ$6)+2-CR$6,0)*CR$7,"")</f>
        <v/>
      </c>
      <c r="CS32" s="54" t="str">
        <f>IFERROR(VLOOKUP($B32,BV$49:$CN$58,MAX($CQ$6:$DJ$6)+2-CS$6,0)*CS$7,"")</f>
        <v/>
      </c>
      <c r="CT32" s="54" t="str">
        <f>IFERROR(VLOOKUP($B32,BW$49:$CN$58,MAX($CQ$6:$DJ$6)+2-CT$6,0)*CT$7,"")</f>
        <v/>
      </c>
      <c r="CU32" s="54" t="str">
        <f>IFERROR(VLOOKUP($B32,BX$49:$CN$58,MAX($CQ$6:$DJ$6)+2-CU$6,0)*CU$7,"")</f>
        <v/>
      </c>
      <c r="CV32" s="54" t="str">
        <f>IFERROR(VLOOKUP($B32,BY$49:$CN$58,MAX($CQ$6:$DJ$6)+2-CV$6,0)*CV$7,"")</f>
        <v/>
      </c>
      <c r="CW32" s="54" t="str">
        <f>IFERROR(VLOOKUP($B32,BZ$49:$CN$58,MAX($CQ$6:$DJ$6)+2-CW$6,0)*CW$7,"")</f>
        <v/>
      </c>
      <c r="CX32" s="54" t="str">
        <f>IFERROR(VLOOKUP($B32,CA$49:$CN$58,MAX($CQ$6:$DJ$6)+2-CX$6,0)*CX$7,"")</f>
        <v/>
      </c>
      <c r="CY32" s="54" t="str">
        <f>IFERROR(VLOOKUP($B32,CB$49:$CN$58,MAX($CQ$6:$DJ$6)+2-CY$6,0)*CY$7,"")</f>
        <v/>
      </c>
      <c r="CZ32" s="54" t="str">
        <f>IFERROR(VLOOKUP($B32,CC$49:$CN$58,MAX($CQ$6:$DJ$6)+2-CZ$6,0)*CZ$7,"")</f>
        <v/>
      </c>
      <c r="DA32" s="54" t="str">
        <f>IFERROR(VLOOKUP($B32,CD$49:$CN$58,MAX($CQ$6:$DJ$6)+2-DA$6,0)*DA$7,"")</f>
        <v/>
      </c>
      <c r="DB32" s="54" t="str">
        <f>IFERROR(VLOOKUP($B32,CE$49:$CN$58,MAX($CQ$6:$DJ$6)+2-DB$6,0)*DB$7,"")</f>
        <v/>
      </c>
      <c r="DC32" s="54" t="str">
        <f>IFERROR(VLOOKUP($B32,CF$49:$CN$58,MAX($CQ$6:$DJ$6)+2-DC$6,0)*DC$7,"")</f>
        <v/>
      </c>
      <c r="DD32" s="54" t="str">
        <f>IFERROR(VLOOKUP($B32,CG$49:$CN$58,MAX($CQ$6:$DJ$6)+2-DD$6,0)*DD$7,"")</f>
        <v/>
      </c>
      <c r="DE32" s="54" t="str">
        <f>IFERROR(VLOOKUP($B32,CH$49:$CN$58,MAX($CQ$6:$DJ$6)+2-DE$6,0)*DE$7,"")</f>
        <v/>
      </c>
      <c r="DF32" s="54" t="str">
        <f>IFERROR(VLOOKUP($B32,CI$49:$CN$58,MAX($CQ$6:$DJ$6)+2-DF$6,0)*DF$7,"")</f>
        <v/>
      </c>
      <c r="DG32" s="54" t="str">
        <f>IFERROR(VLOOKUP($B32,CJ$49:$CN$58,MAX($CQ$6:$DJ$6)+2-DG$6,0)*DG$7,"")</f>
        <v/>
      </c>
      <c r="DH32" s="54" t="str">
        <f>IFERROR(VLOOKUP($B32,CK$49:$CN$58,MAX($CQ$6:$DJ$6)+2-DH$6,0)*DH$7,"")</f>
        <v/>
      </c>
      <c r="DI32" s="54" t="str">
        <f>IFERROR(VLOOKUP($B32,CL$49:$CN$58,MAX($CQ$6:$DJ$6)+2-DI$6,0)*DI$7,"")</f>
        <v/>
      </c>
      <c r="DJ32" s="54" t="str">
        <f>IFERROR(VLOOKUP($B32,CM$49:$CN$58,MAX($CQ$6:$DJ$6)+2-DJ$6,0)*DJ$7,"")</f>
        <v/>
      </c>
      <c r="DK32" s="55">
        <f t="shared" si="18"/>
        <v>0</v>
      </c>
      <c r="DM32" s="56" t="str">
        <f>IFERROR(VLOOKUP($B32,BT$60:$CN$69,MAX($BT$6:$CM$6)+2-DM$6,0)*DM$7,"")</f>
        <v/>
      </c>
      <c r="DN32" s="56" t="str">
        <f>IFERROR(VLOOKUP($B32,BU$60:$CN$69,MAX($BT$6:$CM$6)+2-DN$6,0)*DN$7,"")</f>
        <v/>
      </c>
      <c r="DO32" s="56" t="str">
        <f>IFERROR(VLOOKUP($B32,BV$60:$CN$69,MAX($BT$6:$CM$6)+2-DO$6,0)*DO$7,"")</f>
        <v/>
      </c>
      <c r="DP32" s="56" t="str">
        <f>IFERROR(VLOOKUP($B32,BW$60:$CN$69,MAX($BT$6:$CM$6)+2-DP$6,0)*DP$7,"")</f>
        <v/>
      </c>
      <c r="DQ32" s="56" t="str">
        <f>IFERROR(VLOOKUP($B32,BX$60:$CN$69,MAX($BT$6:$CM$6)+2-DQ$6,0)*DQ$7,"")</f>
        <v/>
      </c>
      <c r="DR32" s="56" t="str">
        <f>IFERROR(VLOOKUP($B32,BY$60:$CN$69,MAX($BT$6:$CM$6)+2-DR$6,0)*DR$7,"")</f>
        <v/>
      </c>
      <c r="DS32" s="56" t="str">
        <f>IFERROR(VLOOKUP($B32,BZ$60:$CN$69,MAX($BT$6:$CM$6)+2-DS$6,0)*DS$7,"")</f>
        <v/>
      </c>
      <c r="DT32" s="56" t="str">
        <f>IFERROR(VLOOKUP($B32,CA$60:$CN$69,MAX($BT$6:$CM$6)+2-DT$6,0)*DT$7,"")</f>
        <v/>
      </c>
      <c r="DU32" s="56" t="str">
        <f>IFERROR(VLOOKUP($B32,CB$60:$CN$69,MAX($BT$6:$CM$6)+2-DU$6,0)*DU$7,"")</f>
        <v/>
      </c>
      <c r="DV32" s="56" t="str">
        <f>IFERROR(VLOOKUP($B32,CC$60:$CN$69,MAX($BT$6:$CM$6)+2-DV$6,0)*DV$7,"")</f>
        <v/>
      </c>
      <c r="DW32" s="56" t="str">
        <f>IFERROR(VLOOKUP($B32,CD$60:$CN$69,MAX($BT$6:$CM$6)+2-DW$6,0)*DW$7,"")</f>
        <v/>
      </c>
      <c r="DX32" s="56" t="str">
        <f>IFERROR(VLOOKUP($B32,CE$60:$CN$69,MAX($BT$6:$CM$6)+2-DX$6,0)*DX$7,"")</f>
        <v/>
      </c>
      <c r="DY32" s="56" t="str">
        <f>IFERROR(VLOOKUP($B32,CF$60:$CN$69,MAX($BT$6:$CM$6)+2-DY$6,0)*DY$7,"")</f>
        <v/>
      </c>
      <c r="DZ32" s="56" t="str">
        <f>IFERROR(VLOOKUP($B32,CG$60:$CN$69,MAX($BT$6:$CM$6)+2-DZ$6,0)*DZ$7,"")</f>
        <v/>
      </c>
      <c r="EA32" s="56" t="str">
        <f>IFERROR(VLOOKUP($B32,CH$60:$CN$69,MAX($BT$6:$CM$6)+2-EA$6,0)*EA$7,"")</f>
        <v/>
      </c>
      <c r="EB32" s="56" t="str">
        <f>IFERROR(VLOOKUP($B32,CI$60:$CN$69,MAX($BT$6:$CM$6)+2-EB$6,0)*EB$7,"")</f>
        <v/>
      </c>
      <c r="EC32" s="56" t="str">
        <f>IFERROR(VLOOKUP($B32,CJ$60:$CN$69,MAX($BT$6:$CM$6)+2-EC$6,0)*EC$7,"")</f>
        <v/>
      </c>
      <c r="ED32" s="56" t="str">
        <f>IFERROR(VLOOKUP($B32,CK$60:$CN$69,MAX($BT$6:$CM$6)+2-ED$6,0)*ED$7,"")</f>
        <v/>
      </c>
      <c r="EE32" s="56" t="str">
        <f>IFERROR(VLOOKUP($B32,CL$60:$CN$69,MAX($BT$6:$CM$6)+2-EE$6,0)*EE$7,"")</f>
        <v/>
      </c>
      <c r="EF32" s="56" t="str">
        <f>IFERROR(VLOOKUP($B32,CM$60:$CN$69,MAX($BT$6:$CM$6)+2-EF$6,0)*EF$7,"")</f>
        <v/>
      </c>
      <c r="EG32" s="57">
        <f t="shared" si="19"/>
        <v>0</v>
      </c>
      <c r="EJ32" s="1">
        <v>25</v>
      </c>
      <c r="EL32" s="1">
        <v>25</v>
      </c>
      <c r="EN32" s="1">
        <v>25</v>
      </c>
      <c r="EP32" s="1">
        <v>25</v>
      </c>
    </row>
    <row r="33" spans="1:146" ht="18" hidden="1">
      <c r="A33" s="36" t="s">
        <v>52</v>
      </c>
      <c r="B33" s="37"/>
      <c r="C33" s="58"/>
      <c r="D33" s="59"/>
      <c r="E33" s="59"/>
      <c r="F33" s="59"/>
      <c r="G33" s="37"/>
      <c r="H33" s="43">
        <f t="shared" si="0"/>
        <v>0</v>
      </c>
      <c r="I33" s="43">
        <f t="shared" si="1"/>
        <v>0</v>
      </c>
      <c r="J33" s="43">
        <f t="shared" si="2"/>
        <v>0</v>
      </c>
      <c r="K33" s="43">
        <f t="shared" si="3"/>
        <v>0</v>
      </c>
      <c r="L33" s="43">
        <f t="shared" si="4"/>
        <v>0</v>
      </c>
      <c r="M33" s="43">
        <f t="shared" si="5"/>
        <v>0</v>
      </c>
      <c r="N33" s="43">
        <f t="shared" si="6"/>
        <v>0</v>
      </c>
      <c r="O33" s="44">
        <f t="shared" si="7"/>
        <v>0</v>
      </c>
      <c r="P33" s="45" t="str">
        <f t="shared" si="8"/>
        <v/>
      </c>
      <c r="Q33" s="45">
        <f t="shared" si="9"/>
        <v>0</v>
      </c>
      <c r="R33" s="46"/>
      <c r="S33" s="46" t="str">
        <f t="shared" si="10"/>
        <v/>
      </c>
      <c r="T33" s="46">
        <f t="shared" si="11"/>
        <v>0</v>
      </c>
      <c r="U33" s="47" t="str">
        <f>IFERROR(VLOOKUP($B33,U$3:$BN$5,MAX($U$6:$BM$6)+2-U$6,0),"")</f>
        <v/>
      </c>
      <c r="V33" s="47" t="str">
        <f>IFERROR(VLOOKUP($B33,V$3:$BN$5,MAX($U$6:$BM$6)+2-V$6,0),"")</f>
        <v/>
      </c>
      <c r="W33" s="47" t="str">
        <f>IFERROR(VLOOKUP($B33,W$3:$BN$5,MAX($U$6:$BM$6)+2-W$6,0),"")</f>
        <v/>
      </c>
      <c r="X33" s="47" t="str">
        <f>IFERROR(VLOOKUP($B33,X$3:$BN$5,MAX($U$6:$BM$6)+2-X$6,0),"")</f>
        <v/>
      </c>
      <c r="Y33" s="47" t="str">
        <f>IFERROR(VLOOKUP($B33,Y$3:$BN$5,MAX($U$6:$BM$6)+2-Y$6,0),"")</f>
        <v/>
      </c>
      <c r="Z33" s="47" t="str">
        <f>IFERROR(VLOOKUP($B33,Z$3:$BN$5,MAX($U$6:$BM$6)+2-Z$6,0),"")</f>
        <v/>
      </c>
      <c r="AA33" s="47" t="str">
        <f>IFERROR(VLOOKUP($B33,AA$3:$BN$5,MAX($U$6:$BM$6)+2-AA$6,0),"")</f>
        <v/>
      </c>
      <c r="AB33" s="47" t="str">
        <f>IFERROR(VLOOKUP($B33,AB$3:$BN$5,MAX($U$6:$BM$6)+2-AB$6,0),"")</f>
        <v/>
      </c>
      <c r="AC33" s="47" t="str">
        <f>IFERROR(VLOOKUP($B33,AC$3:$BN$5,MAX($U$6:$BM$6)+2-AC$6,0),"")</f>
        <v/>
      </c>
      <c r="AD33" s="47" t="str">
        <f>IFERROR(VLOOKUP($B33,AD$3:$BN$5,MAX($U$6:$BM$6)+2-AD$6,0),"")</f>
        <v/>
      </c>
      <c r="AE33" s="47" t="str">
        <f>IFERROR(VLOOKUP($B33,AE$3:$BN$5,MAX($U$6:$BM$6)+2-AE$6,0),"")</f>
        <v/>
      </c>
      <c r="AF33" s="47" t="str">
        <f>IFERROR(VLOOKUP($B33,AF$3:$BN$5,MAX($U$6:$BM$6)+2-AF$6,0),"")</f>
        <v/>
      </c>
      <c r="AG33" s="47" t="str">
        <f>IFERROR(VLOOKUP($B33,AG$3:$BN$5,MAX($U$6:$BM$6)+2-AG$6,0),"")</f>
        <v/>
      </c>
      <c r="AH33" s="47" t="str">
        <f>IFERROR(VLOOKUP($B33,AH$3:$BN$5,MAX($U$6:$BM$6)+2-AH$6,0),"")</f>
        <v/>
      </c>
      <c r="AI33" s="47" t="str">
        <f>IFERROR(VLOOKUP($B33,AI$3:$BN$5,MAX($U$6:$BM$6)+2-AI$6,0),"")</f>
        <v/>
      </c>
      <c r="AJ33" s="47" t="str">
        <f>IFERROR(VLOOKUP($B33,AJ$3:$BN$5,MAX($U$6:$BM$6)+2-AJ$6,0),"")</f>
        <v/>
      </c>
      <c r="AK33" s="47" t="str">
        <f>IFERROR(VLOOKUP($B33,AK$3:$BN$5,MAX($U$6:$BM$6)+2-AK$6,0),"")</f>
        <v/>
      </c>
      <c r="AL33" s="47" t="str">
        <f>IFERROR(VLOOKUP($B33,AL$3:$BN$5,MAX($U$6:$BM$6)+2-AL$6,0),"")</f>
        <v/>
      </c>
      <c r="AM33" s="47" t="str">
        <f>IFERROR(VLOOKUP($B33,AM$3:$BN$5,MAX($U$6:$BM$6)+2-AM$6,0),"")</f>
        <v/>
      </c>
      <c r="AN33" s="47" t="str">
        <f>IFERROR(VLOOKUP($B33,AN$3:$BN$5,MAX($U$6:$BM$6)+2-AN$6,0),"")</f>
        <v/>
      </c>
      <c r="AO33" s="47" t="str">
        <f>IFERROR(VLOOKUP($B33,AO$3:$BN$5,MAX($U$6:$BM$6)+2-AO$6,0),"")</f>
        <v/>
      </c>
      <c r="AP33" s="47" t="str">
        <f>IFERROR(VLOOKUP($B33,AP$3:$BN$5,MAX($U$6:$BM$6)+2-AP$6,0),"")</f>
        <v/>
      </c>
      <c r="AQ33" s="47" t="str">
        <f>IFERROR(VLOOKUP($B33,AQ$3:$BN$5,MAX($U$6:$BM$6)+2-AQ$6,0),"")</f>
        <v/>
      </c>
      <c r="AR33" s="47" t="str">
        <f>IFERROR(VLOOKUP($B33,AR$3:$BN$5,MAX($U$6:$BM$6)+2-AR$6,0),"")</f>
        <v/>
      </c>
      <c r="AS33" s="47" t="str">
        <f>IFERROR(VLOOKUP($B33,AS$3:$BN$5,MAX($U$6:$BM$6)+2-AS$6,0),"")</f>
        <v/>
      </c>
      <c r="AT33" s="47" t="str">
        <f>IFERROR(VLOOKUP($B33,AT$3:$BN$5,MAX($U$6:$BM$6)+2-AT$6,0),"")</f>
        <v/>
      </c>
      <c r="AU33" s="47" t="str">
        <f>IFERROR(VLOOKUP($B33,AU$3:$BN$5,MAX($U$6:$BM$6)+2-AU$6,0),"")</f>
        <v/>
      </c>
      <c r="AV33" s="47" t="str">
        <f>IFERROR(VLOOKUP($B33,AV$3:$BN$5,MAX($U$6:$BM$6)+2-AV$6,0),"")</f>
        <v/>
      </c>
      <c r="AW33" s="47" t="str">
        <f>IFERROR(VLOOKUP($B33,AW$3:$BN$5,MAX($U$6:$BM$6)+2-AW$6,0),"")</f>
        <v/>
      </c>
      <c r="AX33" s="47" t="str">
        <f>IFERROR(VLOOKUP($B33,AX$3:$BN$5,MAX($U$6:$BM$6)+2-AX$6,0),"")</f>
        <v/>
      </c>
      <c r="AY33" s="47" t="str">
        <f>IFERROR(VLOOKUP($B33,AY$3:$BN$5,MAX($U$6:$BM$6)+2-AY$6,0),"")</f>
        <v/>
      </c>
      <c r="AZ33" s="47" t="str">
        <f>IFERROR(VLOOKUP($B33,AZ$3:$BN$5,MAX($U$6:$BM$6)+2-AZ$6,0),"")</f>
        <v/>
      </c>
      <c r="BA33" s="47" t="str">
        <f>IFERROR(VLOOKUP($B33,BA$3:$BN$5,MAX($U$6:$BM$6)+2-BA$6,0),"")</f>
        <v/>
      </c>
      <c r="BB33" s="47" t="str">
        <f>IFERROR(VLOOKUP($B33,BB$3:$BN$5,MAX($U$6:$BM$6)+2-BB$6,0),"")</f>
        <v/>
      </c>
      <c r="BC33" s="47" t="str">
        <f>IFERROR(VLOOKUP($B33,BC$3:$BN$5,MAX($U$6:$BM$6)+2-BC$6,0),"")</f>
        <v/>
      </c>
      <c r="BD33" s="47" t="str">
        <f>IFERROR(VLOOKUP($B33,BD$3:$BN$5,MAX($U$6:$BM$6)+2-BD$6,0),"")</f>
        <v/>
      </c>
      <c r="BE33" s="47" t="str">
        <f>IFERROR(VLOOKUP($B33,BE$3:$BN$5,MAX($U$6:$BM$6)+2-BE$6,0),"")</f>
        <v/>
      </c>
      <c r="BF33" s="47" t="str">
        <f>IFERROR(VLOOKUP($B33,BF$3:$BN$5,MAX($U$6:$BM$6)+2-BF$6,0),"")</f>
        <v/>
      </c>
      <c r="BG33" s="47" t="str">
        <f>IFERROR(VLOOKUP($B33,BG$3:$BN$5,MAX($U$6:$BM$6)+2-BG$6,0),"")</f>
        <v/>
      </c>
      <c r="BH33" s="47" t="str">
        <f>IFERROR(VLOOKUP($B33,BH$3:$BN$5,MAX($U$6:$BM$6)+2-BH$6,0),"")</f>
        <v/>
      </c>
      <c r="BI33" s="47" t="str">
        <f>IFERROR(VLOOKUP($B33,BI$3:$BN$5,MAX($U$6:$BM$6)+2-BI$6,0),"")</f>
        <v/>
      </c>
      <c r="BJ33" s="47" t="str">
        <f>IFERROR(VLOOKUP($B33,BJ$3:$BN$5,MAX($U$6:$BM$6)+2-BJ$6,0),"")</f>
        <v/>
      </c>
      <c r="BK33" s="47" t="str">
        <f>IFERROR(VLOOKUP($B33,BK$3:$BN$5,MAX($U$6:$BM$6)+2-BK$6,0),"")</f>
        <v/>
      </c>
      <c r="BL33" s="47" t="str">
        <f>IFERROR(VLOOKUP($B33,BL$3:$BN$5,MAX($U$6:$BM$6)+2-BL$6,0),"")</f>
        <v/>
      </c>
      <c r="BM33" s="47" t="str">
        <f>IFERROR(VLOOKUP($B33,BM$3:$BN$5,MAX($U$6:$BM$6)+2-BM$6,0),"")</f>
        <v/>
      </c>
      <c r="BN33" s="46">
        <f t="shared" si="12"/>
        <v>0</v>
      </c>
      <c r="BO33" s="48" t="str">
        <f t="shared" si="13"/>
        <v/>
      </c>
      <c r="BP33" s="48" t="str">
        <f t="shared" si="14"/>
        <v/>
      </c>
      <c r="BQ33" s="49" t="str">
        <f t="shared" si="15"/>
        <v/>
      </c>
      <c r="BR33" s="50">
        <f t="shared" si="16"/>
        <v>0</v>
      </c>
      <c r="BS33" s="51">
        <f t="shared" si="17"/>
        <v>0</v>
      </c>
      <c r="BT33" s="52" t="str">
        <f>IFERROR(VLOOKUP($B33,BT$2:$CN$5,MAX($BT$6:$CM$6)+2-BT$6,0)*BT$7,"")</f>
        <v/>
      </c>
      <c r="BU33" s="52" t="str">
        <f>IFERROR(VLOOKUP($B33,BU$2:$CN$5,MAX($BT$6:$CM$6)+2-BU$6,0)*BU$7,"")</f>
        <v/>
      </c>
      <c r="BV33" s="52" t="str">
        <f>IFERROR(VLOOKUP($B33,BV$2:$CN$5,MAX($BT$6:$CM$6)+2-BV$6,0)*BV$7,"")</f>
        <v/>
      </c>
      <c r="BW33" s="52" t="str">
        <f>IFERROR(VLOOKUP($B33,BW$2:$CN$5,MAX($BT$6:$CM$6)+2-BW$6,0)*BW$7,"")</f>
        <v/>
      </c>
      <c r="BX33" s="52" t="str">
        <f>IFERROR(VLOOKUP($B33,BX$2:$CN$5,MAX($BT$6:$CM$6)+2-BX$6,0)*BX$7,"")</f>
        <v/>
      </c>
      <c r="BY33" s="52" t="str">
        <f>IFERROR(VLOOKUP($B33,BY$2:$CN$5,MAX($BT$6:$CM$6)+2-BY$6,0)*BY$7,"")</f>
        <v/>
      </c>
      <c r="BZ33" s="52" t="str">
        <f>IFERROR(VLOOKUP($B33,BZ$2:$CN$5,MAX($BT$6:$CM$6)+2-BZ$6,0)*BZ$7,"")</f>
        <v/>
      </c>
      <c r="CA33" s="52" t="str">
        <f>IFERROR(VLOOKUP($B33,CA$2:$CN$5,MAX($BT$6:$CM$6)+2-CA$6,0)*CA$7,"")</f>
        <v/>
      </c>
      <c r="CB33" s="52" t="str">
        <f>IFERROR(VLOOKUP($B33,CB$2:$CN$5,MAX($BT$6:$CM$6)+2-CB$6,0)*CB$7,"")</f>
        <v/>
      </c>
      <c r="CC33" s="52" t="str">
        <f>IFERROR(VLOOKUP($B33,CC$2:$CN$5,MAX($BT$6:$CM$6)+2-CC$6,0)*CC$7,"")</f>
        <v/>
      </c>
      <c r="CD33" s="52" t="str">
        <f>IFERROR(VLOOKUP($B33,CD$2:$CN$5,MAX($BT$6:$CM$6)+2-CD$6,0)*CD$7,"")</f>
        <v/>
      </c>
      <c r="CE33" s="52" t="str">
        <f>IFERROR(VLOOKUP($B33,CE$2:$CN$5,MAX($BT$6:$CM$6)+2-CE$6,0)*CE$7,"")</f>
        <v/>
      </c>
      <c r="CF33" s="52" t="str">
        <f>IFERROR(VLOOKUP($B33,CF$2:$CN$5,MAX($BT$6:$CM$6)+2-CF$6,0)*CF$7,"")</f>
        <v/>
      </c>
      <c r="CG33" s="52" t="str">
        <f>IFERROR(VLOOKUP($B33,CG$2:$CN$5,MAX($BT$6:$CM$6)+2-CG$6,0)*CG$7,"")</f>
        <v/>
      </c>
      <c r="CH33" s="52" t="str">
        <f>IFERROR(VLOOKUP($B33,CH$2:$CN$5,MAX($BT$6:$CM$6)+2-CH$6,0)*CH$7,"")</f>
        <v/>
      </c>
      <c r="CI33" s="52" t="str">
        <f>IFERROR(VLOOKUP($B33,CI$2:$CN$5,MAX($BT$6:$CM$6)+2-CI$6,0)*CI$7,"")</f>
        <v/>
      </c>
      <c r="CJ33" s="52" t="str">
        <f>IFERROR(VLOOKUP($B33,CJ$2:$CN$5,MAX($BT$6:$CM$6)+2-CJ$6,0)*CJ$7,"")</f>
        <v/>
      </c>
      <c r="CK33" s="52" t="str">
        <f>IFERROR(VLOOKUP($B33,CK$2:$CN$5,MAX($BT$6:$CM$6)+2-CK$6,0)*CK$7,"")</f>
        <v/>
      </c>
      <c r="CL33" s="52" t="str">
        <f>IFERROR(VLOOKUP($B33,CL$2:$CN$5,MAX($BT$6:$CM$6)+2-CL$6,0)*CL$7,"")</f>
        <v/>
      </c>
      <c r="CM33" s="52" t="str">
        <f>IFERROR(VLOOKUP($B33,CM$2:$CN$5,MAX($BT$6:$CM$6)+2-CM$6,0)*CM$7,"")</f>
        <v/>
      </c>
      <c r="CP33" s="53"/>
      <c r="CQ33" s="54" t="str">
        <f>IFERROR(VLOOKUP($B33,BT$49:$CN$58,MAX($CQ$6:$DJ$6)+2-CQ$6,0)*CQ$7,"")</f>
        <v/>
      </c>
      <c r="CR33" s="54" t="str">
        <f>IFERROR(VLOOKUP($B33,BU$49:$CN$58,MAX($CQ$6:$DJ$6)+2-CR$6,0)*CR$7,"")</f>
        <v/>
      </c>
      <c r="CS33" s="54" t="str">
        <f>IFERROR(VLOOKUP($B33,BV$49:$CN$58,MAX($CQ$6:$DJ$6)+2-CS$6,0)*CS$7,"")</f>
        <v/>
      </c>
      <c r="CT33" s="54" t="str">
        <f>IFERROR(VLOOKUP($B33,BW$49:$CN$58,MAX($CQ$6:$DJ$6)+2-CT$6,0)*CT$7,"")</f>
        <v/>
      </c>
      <c r="CU33" s="54" t="str">
        <f>IFERROR(VLOOKUP($B33,BX$49:$CN$58,MAX($CQ$6:$DJ$6)+2-CU$6,0)*CU$7,"")</f>
        <v/>
      </c>
      <c r="CV33" s="54" t="str">
        <f>IFERROR(VLOOKUP($B33,BY$49:$CN$58,MAX($CQ$6:$DJ$6)+2-CV$6,0)*CV$7,"")</f>
        <v/>
      </c>
      <c r="CW33" s="54" t="str">
        <f>IFERROR(VLOOKUP($B33,BZ$49:$CN$58,MAX($CQ$6:$DJ$6)+2-CW$6,0)*CW$7,"")</f>
        <v/>
      </c>
      <c r="CX33" s="54" t="str">
        <f>IFERROR(VLOOKUP($B33,CA$49:$CN$58,MAX($CQ$6:$DJ$6)+2-CX$6,0)*CX$7,"")</f>
        <v/>
      </c>
      <c r="CY33" s="54" t="str">
        <f>IFERROR(VLOOKUP($B33,CB$49:$CN$58,MAX($CQ$6:$DJ$6)+2-CY$6,0)*CY$7,"")</f>
        <v/>
      </c>
      <c r="CZ33" s="54" t="str">
        <f>IFERROR(VLOOKUP($B33,CC$49:$CN$58,MAX($CQ$6:$DJ$6)+2-CZ$6,0)*CZ$7,"")</f>
        <v/>
      </c>
      <c r="DA33" s="54" t="str">
        <f>IFERROR(VLOOKUP($B33,CD$49:$CN$58,MAX($CQ$6:$DJ$6)+2-DA$6,0)*DA$7,"")</f>
        <v/>
      </c>
      <c r="DB33" s="54" t="str">
        <f>IFERROR(VLOOKUP($B33,CE$49:$CN$58,MAX($CQ$6:$DJ$6)+2-DB$6,0)*DB$7,"")</f>
        <v/>
      </c>
      <c r="DC33" s="54" t="str">
        <f>IFERROR(VLOOKUP($B33,CF$49:$CN$58,MAX($CQ$6:$DJ$6)+2-DC$6,0)*DC$7,"")</f>
        <v/>
      </c>
      <c r="DD33" s="54" t="str">
        <f>IFERROR(VLOOKUP($B33,CG$49:$CN$58,MAX($CQ$6:$DJ$6)+2-DD$6,0)*DD$7,"")</f>
        <v/>
      </c>
      <c r="DE33" s="54" t="str">
        <f>IFERROR(VLOOKUP($B33,CH$49:$CN$58,MAX($CQ$6:$DJ$6)+2-DE$6,0)*DE$7,"")</f>
        <v/>
      </c>
      <c r="DF33" s="54" t="str">
        <f>IFERROR(VLOOKUP($B33,CI$49:$CN$58,MAX($CQ$6:$DJ$6)+2-DF$6,0)*DF$7,"")</f>
        <v/>
      </c>
      <c r="DG33" s="54" t="str">
        <f>IFERROR(VLOOKUP($B33,CJ$49:$CN$58,MAX($CQ$6:$DJ$6)+2-DG$6,0)*DG$7,"")</f>
        <v/>
      </c>
      <c r="DH33" s="54" t="str">
        <f>IFERROR(VLOOKUP($B33,CK$49:$CN$58,MAX($CQ$6:$DJ$6)+2-DH$6,0)*DH$7,"")</f>
        <v/>
      </c>
      <c r="DI33" s="54" t="str">
        <f>IFERROR(VLOOKUP($B33,CL$49:$CN$58,MAX($CQ$6:$DJ$6)+2-DI$6,0)*DI$7,"")</f>
        <v/>
      </c>
      <c r="DJ33" s="54" t="str">
        <f>IFERROR(VLOOKUP($B33,CM$49:$CN$58,MAX($CQ$6:$DJ$6)+2-DJ$6,0)*DJ$7,"")</f>
        <v/>
      </c>
      <c r="DK33" s="55">
        <f t="shared" si="18"/>
        <v>0</v>
      </c>
      <c r="DM33" s="56" t="str">
        <f>IFERROR(VLOOKUP($B33,BT$60:$CN$69,MAX($BT$6:$CM$6)+2-DM$6,0)*DM$7,"")</f>
        <v/>
      </c>
      <c r="DN33" s="56" t="str">
        <f>IFERROR(VLOOKUP($B33,BU$60:$CN$69,MAX($BT$6:$CM$6)+2-DN$6,0)*DN$7,"")</f>
        <v/>
      </c>
      <c r="DO33" s="56" t="str">
        <f>IFERROR(VLOOKUP($B33,BV$60:$CN$69,MAX($BT$6:$CM$6)+2-DO$6,0)*DO$7,"")</f>
        <v/>
      </c>
      <c r="DP33" s="56" t="str">
        <f>IFERROR(VLOOKUP($B33,BW$60:$CN$69,MAX($BT$6:$CM$6)+2-DP$6,0)*DP$7,"")</f>
        <v/>
      </c>
      <c r="DQ33" s="56" t="str">
        <f>IFERROR(VLOOKUP($B33,BX$60:$CN$69,MAX($BT$6:$CM$6)+2-DQ$6,0)*DQ$7,"")</f>
        <v/>
      </c>
      <c r="DR33" s="56" t="str">
        <f>IFERROR(VLOOKUP($B33,BY$60:$CN$69,MAX($BT$6:$CM$6)+2-DR$6,0)*DR$7,"")</f>
        <v/>
      </c>
      <c r="DS33" s="56" t="str">
        <f>IFERROR(VLOOKUP($B33,BZ$60:$CN$69,MAX($BT$6:$CM$6)+2-DS$6,0)*DS$7,"")</f>
        <v/>
      </c>
      <c r="DT33" s="56" t="str">
        <f>IFERROR(VLOOKUP($B33,CA$60:$CN$69,MAX($BT$6:$CM$6)+2-DT$6,0)*DT$7,"")</f>
        <v/>
      </c>
      <c r="DU33" s="56" t="str">
        <f>IFERROR(VLOOKUP($B33,CB$60:$CN$69,MAX($BT$6:$CM$6)+2-DU$6,0)*DU$7,"")</f>
        <v/>
      </c>
      <c r="DV33" s="56" t="str">
        <f>IFERROR(VLOOKUP($B33,CC$60:$CN$69,MAX($BT$6:$CM$6)+2-DV$6,0)*DV$7,"")</f>
        <v/>
      </c>
      <c r="DW33" s="56" t="str">
        <f>IFERROR(VLOOKUP($B33,CD$60:$CN$69,MAX($BT$6:$CM$6)+2-DW$6,0)*DW$7,"")</f>
        <v/>
      </c>
      <c r="DX33" s="56" t="str">
        <f>IFERROR(VLOOKUP($B33,CE$60:$CN$69,MAX($BT$6:$CM$6)+2-DX$6,0)*DX$7,"")</f>
        <v/>
      </c>
      <c r="DY33" s="56" t="str">
        <f>IFERROR(VLOOKUP($B33,CF$60:$CN$69,MAX($BT$6:$CM$6)+2-DY$6,0)*DY$7,"")</f>
        <v/>
      </c>
      <c r="DZ33" s="56" t="str">
        <f>IFERROR(VLOOKUP($B33,CG$60:$CN$69,MAX($BT$6:$CM$6)+2-DZ$6,0)*DZ$7,"")</f>
        <v/>
      </c>
      <c r="EA33" s="56" t="str">
        <f>IFERROR(VLOOKUP($B33,CH$60:$CN$69,MAX($BT$6:$CM$6)+2-EA$6,0)*EA$7,"")</f>
        <v/>
      </c>
      <c r="EB33" s="56" t="str">
        <f>IFERROR(VLOOKUP($B33,CI$60:$CN$69,MAX($BT$6:$CM$6)+2-EB$6,0)*EB$7,"")</f>
        <v/>
      </c>
      <c r="EC33" s="56" t="str">
        <f>IFERROR(VLOOKUP($B33,CJ$60:$CN$69,MAX($BT$6:$CM$6)+2-EC$6,0)*EC$7,"")</f>
        <v/>
      </c>
      <c r="ED33" s="56" t="str">
        <f>IFERROR(VLOOKUP($B33,CK$60:$CN$69,MAX($BT$6:$CM$6)+2-ED$6,0)*ED$7,"")</f>
        <v/>
      </c>
      <c r="EE33" s="56" t="str">
        <f>IFERROR(VLOOKUP($B33,CL$60:$CN$69,MAX($BT$6:$CM$6)+2-EE$6,0)*EE$7,"")</f>
        <v/>
      </c>
      <c r="EF33" s="56" t="str">
        <f>IFERROR(VLOOKUP($B33,CM$60:$CN$69,MAX($BT$6:$CM$6)+2-EF$6,0)*EF$7,"")</f>
        <v/>
      </c>
      <c r="EG33" s="57">
        <f t="shared" si="19"/>
        <v>0</v>
      </c>
      <c r="EJ33" s="1">
        <v>26</v>
      </c>
      <c r="EL33" s="1">
        <v>26</v>
      </c>
      <c r="EN33" s="1">
        <v>26</v>
      </c>
      <c r="EP33" s="1">
        <v>26</v>
      </c>
    </row>
    <row r="34" spans="1:146" ht="18" hidden="1">
      <c r="A34" s="36" t="s">
        <v>53</v>
      </c>
      <c r="B34" s="66"/>
      <c r="C34" s="58"/>
      <c r="D34" s="59"/>
      <c r="E34" s="59"/>
      <c r="F34" s="67"/>
      <c r="G34" s="37"/>
      <c r="H34" s="43">
        <f t="shared" si="0"/>
        <v>0</v>
      </c>
      <c r="I34" s="43">
        <f t="shared" si="1"/>
        <v>0</v>
      </c>
      <c r="J34" s="43">
        <f t="shared" si="2"/>
        <v>0</v>
      </c>
      <c r="K34" s="43">
        <f t="shared" si="3"/>
        <v>0</v>
      </c>
      <c r="L34" s="43">
        <f t="shared" si="4"/>
        <v>0</v>
      </c>
      <c r="M34" s="43">
        <f t="shared" si="5"/>
        <v>0</v>
      </c>
      <c r="N34" s="43">
        <f t="shared" si="6"/>
        <v>0</v>
      </c>
      <c r="O34" s="44">
        <f t="shared" si="7"/>
        <v>0</v>
      </c>
      <c r="P34" s="45" t="str">
        <f t="shared" si="8"/>
        <v/>
      </c>
      <c r="Q34" s="45">
        <f t="shared" si="9"/>
        <v>0</v>
      </c>
      <c r="R34" s="46"/>
      <c r="S34" s="46" t="str">
        <f t="shared" si="10"/>
        <v/>
      </c>
      <c r="T34" s="46">
        <f t="shared" si="11"/>
        <v>0</v>
      </c>
      <c r="U34" s="47" t="str">
        <f>IFERROR(VLOOKUP($B34,U$3:$BN$5,MAX($U$6:$BM$6)+2-U$6,0),"")</f>
        <v/>
      </c>
      <c r="V34" s="47" t="str">
        <f>IFERROR(VLOOKUP($B34,V$3:$BN$5,MAX($U$6:$BM$6)+2-V$6,0),"")</f>
        <v/>
      </c>
      <c r="W34" s="47" t="str">
        <f>IFERROR(VLOOKUP($B34,W$3:$BN$5,MAX($U$6:$BM$6)+2-W$6,0),"")</f>
        <v/>
      </c>
      <c r="X34" s="47" t="str">
        <f>IFERROR(VLOOKUP($B34,X$3:$BN$5,MAX($U$6:$BM$6)+2-X$6,0),"")</f>
        <v/>
      </c>
      <c r="Y34" s="47" t="str">
        <f>IFERROR(VLOOKUP($B34,Y$3:$BN$5,MAX($U$6:$BM$6)+2-Y$6,0),"")</f>
        <v/>
      </c>
      <c r="Z34" s="47" t="str">
        <f>IFERROR(VLOOKUP($B34,Z$3:$BN$5,MAX($U$6:$BM$6)+2-Z$6,0),"")</f>
        <v/>
      </c>
      <c r="AA34" s="47" t="str">
        <f>IFERROR(VLOOKUP($B34,AA$3:$BN$5,MAX($U$6:$BM$6)+2-AA$6,0),"")</f>
        <v/>
      </c>
      <c r="AB34" s="47" t="str">
        <f>IFERROR(VLOOKUP($B34,AB$3:$BN$5,MAX($U$6:$BM$6)+2-AB$6,0),"")</f>
        <v/>
      </c>
      <c r="AC34" s="47" t="str">
        <f>IFERROR(VLOOKUP($B34,AC$3:$BN$5,MAX($U$6:$BM$6)+2-AC$6,0),"")</f>
        <v/>
      </c>
      <c r="AD34" s="47" t="str">
        <f>IFERROR(VLOOKUP($B34,AD$3:$BN$5,MAX($U$6:$BM$6)+2-AD$6,0),"")</f>
        <v/>
      </c>
      <c r="AE34" s="47" t="str">
        <f>IFERROR(VLOOKUP($B34,AE$3:$BN$5,MAX($U$6:$BM$6)+2-AE$6,0),"")</f>
        <v/>
      </c>
      <c r="AF34" s="47" t="str">
        <f>IFERROR(VLOOKUP($B34,AF$3:$BN$5,MAX($U$6:$BM$6)+2-AF$6,0),"")</f>
        <v/>
      </c>
      <c r="AG34" s="47" t="str">
        <f>IFERROR(VLOOKUP($B34,AG$3:$BN$5,MAX($U$6:$BM$6)+2-AG$6,0),"")</f>
        <v/>
      </c>
      <c r="AH34" s="47" t="str">
        <f>IFERROR(VLOOKUP($B34,AH$3:$BN$5,MAX($U$6:$BM$6)+2-AH$6,0),"")</f>
        <v/>
      </c>
      <c r="AI34" s="47" t="str">
        <f>IFERROR(VLOOKUP($B34,AI$3:$BN$5,MAX($U$6:$BM$6)+2-AI$6,0),"")</f>
        <v/>
      </c>
      <c r="AJ34" s="47" t="str">
        <f>IFERROR(VLOOKUP($B34,AJ$3:$BN$5,MAX($U$6:$BM$6)+2-AJ$6,0),"")</f>
        <v/>
      </c>
      <c r="AK34" s="47" t="str">
        <f>IFERROR(VLOOKUP($B34,AK$3:$BN$5,MAX($U$6:$BM$6)+2-AK$6,0),"")</f>
        <v/>
      </c>
      <c r="AL34" s="47" t="str">
        <f>IFERROR(VLOOKUP($B34,AL$3:$BN$5,MAX($U$6:$BM$6)+2-AL$6,0),"")</f>
        <v/>
      </c>
      <c r="AM34" s="47" t="str">
        <f>IFERROR(VLOOKUP($B34,AM$3:$BN$5,MAX($U$6:$BM$6)+2-AM$6,0),"")</f>
        <v/>
      </c>
      <c r="AN34" s="47" t="str">
        <f>IFERROR(VLOOKUP($B34,AN$3:$BN$5,MAX($U$6:$BM$6)+2-AN$6,0),"")</f>
        <v/>
      </c>
      <c r="AO34" s="47" t="str">
        <f>IFERROR(VLOOKUP($B34,AO$3:$BN$5,MAX($U$6:$BM$6)+2-AO$6,0),"")</f>
        <v/>
      </c>
      <c r="AP34" s="47" t="str">
        <f>IFERROR(VLOOKUP($B34,AP$3:$BN$5,MAX($U$6:$BM$6)+2-AP$6,0),"")</f>
        <v/>
      </c>
      <c r="AQ34" s="47" t="str">
        <f>IFERROR(VLOOKUP($B34,AQ$3:$BN$5,MAX($U$6:$BM$6)+2-AQ$6,0),"")</f>
        <v/>
      </c>
      <c r="AR34" s="47" t="str">
        <f>IFERROR(VLOOKUP($B34,AR$3:$BN$5,MAX($U$6:$BM$6)+2-AR$6,0),"")</f>
        <v/>
      </c>
      <c r="AS34" s="47" t="str">
        <f>IFERROR(VLOOKUP($B34,AS$3:$BN$5,MAX($U$6:$BM$6)+2-AS$6,0),"")</f>
        <v/>
      </c>
      <c r="AT34" s="47" t="str">
        <f>IFERROR(VLOOKUP($B34,AT$3:$BN$5,MAX($U$6:$BM$6)+2-AT$6,0),"")</f>
        <v/>
      </c>
      <c r="AU34" s="47" t="str">
        <f>IFERROR(VLOOKUP($B34,AU$3:$BN$5,MAX($U$6:$BM$6)+2-AU$6,0),"")</f>
        <v/>
      </c>
      <c r="AV34" s="47" t="str">
        <f>IFERROR(VLOOKUP($B34,AV$3:$BN$5,MAX($U$6:$BM$6)+2-AV$6,0),"")</f>
        <v/>
      </c>
      <c r="AW34" s="47" t="str">
        <f>IFERROR(VLOOKUP($B34,AW$3:$BN$5,MAX($U$6:$BM$6)+2-AW$6,0),"")</f>
        <v/>
      </c>
      <c r="AX34" s="47" t="str">
        <f>IFERROR(VLOOKUP($B34,AX$3:$BN$5,MAX($U$6:$BM$6)+2-AX$6,0),"")</f>
        <v/>
      </c>
      <c r="AY34" s="47" t="str">
        <f>IFERROR(VLOOKUP($B34,AY$3:$BN$5,MAX($U$6:$BM$6)+2-AY$6,0),"")</f>
        <v/>
      </c>
      <c r="AZ34" s="47" t="str">
        <f>IFERROR(VLOOKUP($B34,AZ$3:$BN$5,MAX($U$6:$BM$6)+2-AZ$6,0),"")</f>
        <v/>
      </c>
      <c r="BA34" s="47" t="str">
        <f>IFERROR(VLOOKUP($B34,BA$3:$BN$5,MAX($U$6:$BM$6)+2-BA$6,0),"")</f>
        <v/>
      </c>
      <c r="BB34" s="47" t="str">
        <f>IFERROR(VLOOKUP($B34,BB$3:$BN$5,MAX($U$6:$BM$6)+2-BB$6,0),"")</f>
        <v/>
      </c>
      <c r="BC34" s="47" t="str">
        <f>IFERROR(VLOOKUP($B34,BC$3:$BN$5,MAX($U$6:$BM$6)+2-BC$6,0),"")</f>
        <v/>
      </c>
      <c r="BD34" s="47" t="str">
        <f>IFERROR(VLOOKUP($B34,BD$3:$BN$5,MAX($U$6:$BM$6)+2-BD$6,0),"")</f>
        <v/>
      </c>
      <c r="BE34" s="47" t="str">
        <f>IFERROR(VLOOKUP($B34,BE$3:$BN$5,MAX($U$6:$BM$6)+2-BE$6,0),"")</f>
        <v/>
      </c>
      <c r="BF34" s="47" t="str">
        <f>IFERROR(VLOOKUP($B34,BF$3:$BN$5,MAX($U$6:$BM$6)+2-BF$6,0),"")</f>
        <v/>
      </c>
      <c r="BG34" s="47" t="str">
        <f>IFERROR(VLOOKUP($B34,BG$3:$BN$5,MAX($U$6:$BM$6)+2-BG$6,0),"")</f>
        <v/>
      </c>
      <c r="BH34" s="47" t="str">
        <f>IFERROR(VLOOKUP($B34,BH$3:$BN$5,MAX($U$6:$BM$6)+2-BH$6,0),"")</f>
        <v/>
      </c>
      <c r="BI34" s="47" t="str">
        <f>IFERROR(VLOOKUP($B34,BI$3:$BN$5,MAX($U$6:$BM$6)+2-BI$6,0),"")</f>
        <v/>
      </c>
      <c r="BJ34" s="47" t="str">
        <f>IFERROR(VLOOKUP($B34,BJ$3:$BN$5,MAX($U$6:$BM$6)+2-BJ$6,0),"")</f>
        <v/>
      </c>
      <c r="BK34" s="47" t="str">
        <f>IFERROR(VLOOKUP($B34,BK$3:$BN$5,MAX($U$6:$BM$6)+2-BK$6,0),"")</f>
        <v/>
      </c>
      <c r="BL34" s="47" t="str">
        <f>IFERROR(VLOOKUP($B34,BL$3:$BN$5,MAX($U$6:$BM$6)+2-BL$6,0),"")</f>
        <v/>
      </c>
      <c r="BM34" s="47" t="str">
        <f>IFERROR(VLOOKUP($B34,BM$3:$BN$5,MAX($U$6:$BM$6)+2-BM$6,0),"")</f>
        <v/>
      </c>
      <c r="BN34" s="46">
        <f t="shared" si="12"/>
        <v>0</v>
      </c>
      <c r="BO34" s="48" t="str">
        <f t="shared" si="13"/>
        <v/>
      </c>
      <c r="BP34" s="48" t="str">
        <f t="shared" si="14"/>
        <v/>
      </c>
      <c r="BQ34" s="49" t="str">
        <f t="shared" si="15"/>
        <v/>
      </c>
      <c r="BR34" s="50">
        <f t="shared" si="16"/>
        <v>0</v>
      </c>
      <c r="BS34" s="51">
        <f t="shared" si="17"/>
        <v>0</v>
      </c>
      <c r="BT34" s="52" t="str">
        <f>IFERROR(VLOOKUP($B34,BT$2:$CN$5,MAX($BT$6:$CM$6)+2-BT$6,0)*BT$7,"")</f>
        <v/>
      </c>
      <c r="BU34" s="52" t="str">
        <f>IFERROR(VLOOKUP($B34,BU$2:$CN$5,MAX($BT$6:$CM$6)+2-BU$6,0)*BU$7,"")</f>
        <v/>
      </c>
      <c r="BV34" s="52" t="str">
        <f>IFERROR(VLOOKUP($B34,BV$2:$CN$5,MAX($BT$6:$CM$6)+2-BV$6,0)*BV$7,"")</f>
        <v/>
      </c>
      <c r="BW34" s="52" t="str">
        <f>IFERROR(VLOOKUP($B34,BW$2:$CN$5,MAX($BT$6:$CM$6)+2-BW$6,0)*BW$7,"")</f>
        <v/>
      </c>
      <c r="BX34" s="52" t="str">
        <f>IFERROR(VLOOKUP($B34,BX$2:$CN$5,MAX($BT$6:$CM$6)+2-BX$6,0)*BX$7,"")</f>
        <v/>
      </c>
      <c r="BY34" s="52" t="str">
        <f>IFERROR(VLOOKUP($B34,BY$2:$CN$5,MAX($BT$6:$CM$6)+2-BY$6,0)*BY$7,"")</f>
        <v/>
      </c>
      <c r="BZ34" s="52" t="str">
        <f>IFERROR(VLOOKUP($B34,BZ$2:$CN$5,MAX($BT$6:$CM$6)+2-BZ$6,0)*BZ$7,"")</f>
        <v/>
      </c>
      <c r="CA34" s="52" t="str">
        <f>IFERROR(VLOOKUP($B34,CA$2:$CN$5,MAX($BT$6:$CM$6)+2-CA$6,0)*CA$7,"")</f>
        <v/>
      </c>
      <c r="CB34" s="52" t="str">
        <f>IFERROR(VLOOKUP($B34,CB$2:$CN$5,MAX($BT$6:$CM$6)+2-CB$6,0)*CB$7,"")</f>
        <v/>
      </c>
      <c r="CC34" s="52" t="str">
        <f>IFERROR(VLOOKUP($B34,CC$2:$CN$5,MAX($BT$6:$CM$6)+2-CC$6,0)*CC$7,"")</f>
        <v/>
      </c>
      <c r="CD34" s="52" t="str">
        <f>IFERROR(VLOOKUP($B34,CD$2:$CN$5,MAX($BT$6:$CM$6)+2-CD$6,0)*CD$7,"")</f>
        <v/>
      </c>
      <c r="CE34" s="52" t="str">
        <f>IFERROR(VLOOKUP($B34,CE$2:$CN$5,MAX($BT$6:$CM$6)+2-CE$6,0)*CE$7,"")</f>
        <v/>
      </c>
      <c r="CF34" s="52" t="str">
        <f>IFERROR(VLOOKUP($B34,CF$2:$CN$5,MAX($BT$6:$CM$6)+2-CF$6,0)*CF$7,"")</f>
        <v/>
      </c>
      <c r="CG34" s="52" t="str">
        <f>IFERROR(VLOOKUP($B34,CG$2:$CN$5,MAX($BT$6:$CM$6)+2-CG$6,0)*CG$7,"")</f>
        <v/>
      </c>
      <c r="CH34" s="52" t="str">
        <f>IFERROR(VLOOKUP($B34,CH$2:$CN$5,MAX($BT$6:$CM$6)+2-CH$6,0)*CH$7,"")</f>
        <v/>
      </c>
      <c r="CI34" s="52" t="str">
        <f>IFERROR(VLOOKUP($B34,CI$2:$CN$5,MAX($BT$6:$CM$6)+2-CI$6,0)*CI$7,"")</f>
        <v/>
      </c>
      <c r="CJ34" s="52" t="str">
        <f>IFERROR(VLOOKUP($B34,CJ$2:$CN$5,MAX($BT$6:$CM$6)+2-CJ$6,0)*CJ$7,"")</f>
        <v/>
      </c>
      <c r="CK34" s="52" t="str">
        <f>IFERROR(VLOOKUP($B34,CK$2:$CN$5,MAX($BT$6:$CM$6)+2-CK$6,0)*CK$7,"")</f>
        <v/>
      </c>
      <c r="CL34" s="52" t="str">
        <f>IFERROR(VLOOKUP($B34,CL$2:$CN$5,MAX($BT$6:$CM$6)+2-CL$6,0)*CL$7,"")</f>
        <v/>
      </c>
      <c r="CM34" s="52" t="str">
        <f>IFERROR(VLOOKUP($B34,CM$2:$CN$5,MAX($BT$6:$CM$6)+2-CM$6,0)*CM$7,"")</f>
        <v/>
      </c>
      <c r="CP34" s="53"/>
      <c r="CQ34" s="54" t="str">
        <f>IFERROR(VLOOKUP($B34,BT$49:$CN$58,MAX($CQ$6:$DJ$6)+2-CQ$6,0)*CQ$7,"")</f>
        <v/>
      </c>
      <c r="CR34" s="54" t="str">
        <f>IFERROR(VLOOKUP($B34,BU$49:$CN$58,MAX($CQ$6:$DJ$6)+2-CR$6,0)*CR$7,"")</f>
        <v/>
      </c>
      <c r="CS34" s="54" t="str">
        <f>IFERROR(VLOOKUP($B34,BV$49:$CN$58,MAX($CQ$6:$DJ$6)+2-CS$6,0)*CS$7,"")</f>
        <v/>
      </c>
      <c r="CT34" s="54" t="str">
        <f>IFERROR(VLOOKUP($B34,BW$49:$CN$58,MAX($CQ$6:$DJ$6)+2-CT$6,0)*CT$7,"")</f>
        <v/>
      </c>
      <c r="CU34" s="54" t="str">
        <f>IFERROR(VLOOKUP($B34,BX$49:$CN$58,MAX($CQ$6:$DJ$6)+2-CU$6,0)*CU$7,"")</f>
        <v/>
      </c>
      <c r="CV34" s="54" t="str">
        <f>IFERROR(VLOOKUP($B34,BY$49:$CN$58,MAX($CQ$6:$DJ$6)+2-CV$6,0)*CV$7,"")</f>
        <v/>
      </c>
      <c r="CW34" s="54" t="str">
        <f>IFERROR(VLOOKUP($B34,BZ$49:$CN$58,MAX($CQ$6:$DJ$6)+2-CW$6,0)*CW$7,"")</f>
        <v/>
      </c>
      <c r="CX34" s="54" t="str">
        <f>IFERROR(VLOOKUP($B34,CA$49:$CN$58,MAX($CQ$6:$DJ$6)+2-CX$6,0)*CX$7,"")</f>
        <v/>
      </c>
      <c r="CY34" s="54" t="str">
        <f>IFERROR(VLOOKUP($B34,CB$49:$CN$58,MAX($CQ$6:$DJ$6)+2-CY$6,0)*CY$7,"")</f>
        <v/>
      </c>
      <c r="CZ34" s="54" t="str">
        <f>IFERROR(VLOOKUP($B34,CC$49:$CN$58,MAX($CQ$6:$DJ$6)+2-CZ$6,0)*CZ$7,"")</f>
        <v/>
      </c>
      <c r="DA34" s="54" t="str">
        <f>IFERROR(VLOOKUP($B34,CD$49:$CN$58,MAX($CQ$6:$DJ$6)+2-DA$6,0)*DA$7,"")</f>
        <v/>
      </c>
      <c r="DB34" s="54" t="str">
        <f>IFERROR(VLOOKUP($B34,CE$49:$CN$58,MAX($CQ$6:$DJ$6)+2-DB$6,0)*DB$7,"")</f>
        <v/>
      </c>
      <c r="DC34" s="54" t="str">
        <f>IFERROR(VLOOKUP($B34,CF$49:$CN$58,MAX($CQ$6:$DJ$6)+2-DC$6,0)*DC$7,"")</f>
        <v/>
      </c>
      <c r="DD34" s="54" t="str">
        <f>IFERROR(VLOOKUP($B34,CG$49:$CN$58,MAX($CQ$6:$DJ$6)+2-DD$6,0)*DD$7,"")</f>
        <v/>
      </c>
      <c r="DE34" s="54" t="str">
        <f>IFERROR(VLOOKUP($B34,CH$49:$CN$58,MAX($CQ$6:$DJ$6)+2-DE$6,0)*DE$7,"")</f>
        <v/>
      </c>
      <c r="DF34" s="54" t="str">
        <f>IFERROR(VLOOKUP($B34,CI$49:$CN$58,MAX($CQ$6:$DJ$6)+2-DF$6,0)*DF$7,"")</f>
        <v/>
      </c>
      <c r="DG34" s="54" t="str">
        <f>IFERROR(VLOOKUP($B34,CJ$49:$CN$58,MAX($CQ$6:$DJ$6)+2-DG$6,0)*DG$7,"")</f>
        <v/>
      </c>
      <c r="DH34" s="54" t="str">
        <f>IFERROR(VLOOKUP($B34,CK$49:$CN$58,MAX($CQ$6:$DJ$6)+2-DH$6,0)*DH$7,"")</f>
        <v/>
      </c>
      <c r="DI34" s="54" t="str">
        <f>IFERROR(VLOOKUP($B34,CL$49:$CN$58,MAX($CQ$6:$DJ$6)+2-DI$6,0)*DI$7,"")</f>
        <v/>
      </c>
      <c r="DJ34" s="54" t="str">
        <f>IFERROR(VLOOKUP($B34,CM$49:$CN$58,MAX($CQ$6:$DJ$6)+2-DJ$6,0)*DJ$7,"")</f>
        <v/>
      </c>
      <c r="DK34" s="55">
        <f t="shared" si="18"/>
        <v>0</v>
      </c>
      <c r="DM34" s="56" t="str">
        <f>IFERROR(VLOOKUP($B34,BT$60:$CN$69,MAX($BT$6:$CM$6)+2-DM$6,0)*DM$7,"")</f>
        <v/>
      </c>
      <c r="DN34" s="56" t="str">
        <f>IFERROR(VLOOKUP($B34,BU$60:$CN$69,MAX($BT$6:$CM$6)+2-DN$6,0)*DN$7,"")</f>
        <v/>
      </c>
      <c r="DO34" s="56" t="str">
        <f>IFERROR(VLOOKUP($B34,BV$60:$CN$69,MAX($BT$6:$CM$6)+2-DO$6,0)*DO$7,"")</f>
        <v/>
      </c>
      <c r="DP34" s="56" t="str">
        <f>IFERROR(VLOOKUP($B34,BW$60:$CN$69,MAX($BT$6:$CM$6)+2-DP$6,0)*DP$7,"")</f>
        <v/>
      </c>
      <c r="DQ34" s="56" t="str">
        <f>IFERROR(VLOOKUP($B34,BX$60:$CN$69,MAX($BT$6:$CM$6)+2-DQ$6,0)*DQ$7,"")</f>
        <v/>
      </c>
      <c r="DR34" s="56" t="str">
        <f>IFERROR(VLOOKUP($B34,BY$60:$CN$69,MAX($BT$6:$CM$6)+2-DR$6,0)*DR$7,"")</f>
        <v/>
      </c>
      <c r="DS34" s="56" t="str">
        <f>IFERROR(VLOOKUP($B34,BZ$60:$CN$69,MAX($BT$6:$CM$6)+2-DS$6,0)*DS$7,"")</f>
        <v/>
      </c>
      <c r="DT34" s="56" t="str">
        <f>IFERROR(VLOOKUP($B34,CA$60:$CN$69,MAX($BT$6:$CM$6)+2-DT$6,0)*DT$7,"")</f>
        <v/>
      </c>
      <c r="DU34" s="56" t="str">
        <f>IFERROR(VLOOKUP($B34,CB$60:$CN$69,MAX($BT$6:$CM$6)+2-DU$6,0)*DU$7,"")</f>
        <v/>
      </c>
      <c r="DV34" s="56" t="str">
        <f>IFERROR(VLOOKUP($B34,CC$60:$CN$69,MAX($BT$6:$CM$6)+2-DV$6,0)*DV$7,"")</f>
        <v/>
      </c>
      <c r="DW34" s="56" t="str">
        <f>IFERROR(VLOOKUP($B34,CD$60:$CN$69,MAX($BT$6:$CM$6)+2-DW$6,0)*DW$7,"")</f>
        <v/>
      </c>
      <c r="DX34" s="56" t="str">
        <f>IFERROR(VLOOKUP($B34,CE$60:$CN$69,MAX($BT$6:$CM$6)+2-DX$6,0)*DX$7,"")</f>
        <v/>
      </c>
      <c r="DY34" s="56" t="str">
        <f>IFERROR(VLOOKUP($B34,CF$60:$CN$69,MAX($BT$6:$CM$6)+2-DY$6,0)*DY$7,"")</f>
        <v/>
      </c>
      <c r="DZ34" s="56" t="str">
        <f>IFERROR(VLOOKUP($B34,CG$60:$CN$69,MAX($BT$6:$CM$6)+2-DZ$6,0)*DZ$7,"")</f>
        <v/>
      </c>
      <c r="EA34" s="56" t="str">
        <f>IFERROR(VLOOKUP($B34,CH$60:$CN$69,MAX($BT$6:$CM$6)+2-EA$6,0)*EA$7,"")</f>
        <v/>
      </c>
      <c r="EB34" s="56" t="str">
        <f>IFERROR(VLOOKUP($B34,CI$60:$CN$69,MAX($BT$6:$CM$6)+2-EB$6,0)*EB$7,"")</f>
        <v/>
      </c>
      <c r="EC34" s="56" t="str">
        <f>IFERROR(VLOOKUP($B34,CJ$60:$CN$69,MAX($BT$6:$CM$6)+2-EC$6,0)*EC$7,"")</f>
        <v/>
      </c>
      <c r="ED34" s="56" t="str">
        <f>IFERROR(VLOOKUP($B34,CK$60:$CN$69,MAX($BT$6:$CM$6)+2-ED$6,0)*ED$7,"")</f>
        <v/>
      </c>
      <c r="EE34" s="56" t="str">
        <f>IFERROR(VLOOKUP($B34,CL$60:$CN$69,MAX($BT$6:$CM$6)+2-EE$6,0)*EE$7,"")</f>
        <v/>
      </c>
      <c r="EF34" s="56" t="str">
        <f>IFERROR(VLOOKUP($B34,CM$60:$CN$69,MAX($BT$6:$CM$6)+2-EF$6,0)*EF$7,"")</f>
        <v/>
      </c>
      <c r="EG34" s="57">
        <f t="shared" si="19"/>
        <v>0</v>
      </c>
      <c r="EJ34" s="1">
        <v>27</v>
      </c>
      <c r="EL34" s="1">
        <v>27</v>
      </c>
      <c r="EN34" s="1">
        <v>27</v>
      </c>
      <c r="EP34" s="1">
        <v>27</v>
      </c>
    </row>
    <row r="35" spans="1:146" ht="18" hidden="1">
      <c r="A35" s="36" t="s">
        <v>54</v>
      </c>
      <c r="B35" s="68"/>
      <c r="C35" s="69"/>
      <c r="D35" s="70"/>
      <c r="E35" s="70"/>
      <c r="F35" s="71"/>
      <c r="G35" s="37"/>
      <c r="H35" s="43">
        <f t="shared" si="0"/>
        <v>0</v>
      </c>
      <c r="I35" s="43">
        <f t="shared" si="1"/>
        <v>0</v>
      </c>
      <c r="J35" s="43">
        <f t="shared" si="2"/>
        <v>0</v>
      </c>
      <c r="K35" s="43">
        <f t="shared" si="3"/>
        <v>0</v>
      </c>
      <c r="L35" s="43">
        <f t="shared" si="4"/>
        <v>0</v>
      </c>
      <c r="M35" s="43">
        <f t="shared" si="5"/>
        <v>0</v>
      </c>
      <c r="N35" s="43">
        <f t="shared" si="6"/>
        <v>0</v>
      </c>
      <c r="O35" s="44">
        <f t="shared" si="7"/>
        <v>0</v>
      </c>
      <c r="P35" s="45" t="str">
        <f t="shared" si="8"/>
        <v/>
      </c>
      <c r="Q35" s="45">
        <f t="shared" si="9"/>
        <v>0</v>
      </c>
      <c r="R35" s="46"/>
      <c r="S35" s="46" t="str">
        <f t="shared" si="10"/>
        <v/>
      </c>
      <c r="T35" s="46">
        <f t="shared" si="11"/>
        <v>0</v>
      </c>
      <c r="U35" s="47" t="str">
        <f>IFERROR(VLOOKUP($B35,U$3:$BN$5,MAX($U$6:$BM$6)+2-U$6,0),"")</f>
        <v/>
      </c>
      <c r="V35" s="47" t="str">
        <f>IFERROR(VLOOKUP($B35,V$3:$BN$5,MAX($U$6:$BM$6)+2-V$6,0),"")</f>
        <v/>
      </c>
      <c r="W35" s="47" t="str">
        <f>IFERROR(VLOOKUP($B35,W$3:$BN$5,MAX($U$6:$BM$6)+2-W$6,0),"")</f>
        <v/>
      </c>
      <c r="X35" s="47" t="str">
        <f>IFERROR(VLOOKUP($B35,X$3:$BN$5,MAX($U$6:$BM$6)+2-X$6,0),"")</f>
        <v/>
      </c>
      <c r="Y35" s="47" t="str">
        <f>IFERROR(VLOOKUP($B35,Y$3:$BN$5,MAX($U$6:$BM$6)+2-Y$6,0),"")</f>
        <v/>
      </c>
      <c r="Z35" s="47" t="str">
        <f>IFERROR(VLOOKUP($B35,Z$3:$BN$5,MAX($U$6:$BM$6)+2-Z$6,0),"")</f>
        <v/>
      </c>
      <c r="AA35" s="47" t="str">
        <f>IFERROR(VLOOKUP($B35,AA$3:$BN$5,MAX($U$6:$BM$6)+2-AA$6,0),"")</f>
        <v/>
      </c>
      <c r="AB35" s="47" t="str">
        <f>IFERROR(VLOOKUP($B35,AB$3:$BN$5,MAX($U$6:$BM$6)+2-AB$6,0),"")</f>
        <v/>
      </c>
      <c r="AC35" s="47" t="str">
        <f>IFERROR(VLOOKUP($B35,AC$3:$BN$5,MAX($U$6:$BM$6)+2-AC$6,0),"")</f>
        <v/>
      </c>
      <c r="AD35" s="47" t="str">
        <f>IFERROR(VLOOKUP($B35,AD$3:$BN$5,MAX($U$6:$BM$6)+2-AD$6,0),"")</f>
        <v/>
      </c>
      <c r="AE35" s="47" t="str">
        <f>IFERROR(VLOOKUP($B35,AE$3:$BN$5,MAX($U$6:$BM$6)+2-AE$6,0),"")</f>
        <v/>
      </c>
      <c r="AF35" s="47" t="str">
        <f>IFERROR(VLOOKUP($B35,AF$3:$BN$5,MAX($U$6:$BM$6)+2-AF$6,0),"")</f>
        <v/>
      </c>
      <c r="AG35" s="47" t="str">
        <f>IFERROR(VLOOKUP($B35,AG$3:$BN$5,MAX($U$6:$BM$6)+2-AG$6,0),"")</f>
        <v/>
      </c>
      <c r="AH35" s="47" t="str">
        <f>IFERROR(VLOOKUP($B35,AH$3:$BN$5,MAX($U$6:$BM$6)+2-AH$6,0),"")</f>
        <v/>
      </c>
      <c r="AI35" s="47" t="str">
        <f>IFERROR(VLOOKUP($B35,AI$3:$BN$5,MAX($U$6:$BM$6)+2-AI$6,0),"")</f>
        <v/>
      </c>
      <c r="AJ35" s="47" t="str">
        <f>IFERROR(VLOOKUP($B35,AJ$3:$BN$5,MAX($U$6:$BM$6)+2-AJ$6,0),"")</f>
        <v/>
      </c>
      <c r="AK35" s="47" t="str">
        <f>IFERROR(VLOOKUP($B35,AK$3:$BN$5,MAX($U$6:$BM$6)+2-AK$6,0),"")</f>
        <v/>
      </c>
      <c r="AL35" s="47" t="str">
        <f>IFERROR(VLOOKUP($B35,AL$3:$BN$5,MAX($U$6:$BM$6)+2-AL$6,0),"")</f>
        <v/>
      </c>
      <c r="AM35" s="47" t="str">
        <f>IFERROR(VLOOKUP($B35,AM$3:$BN$5,MAX($U$6:$BM$6)+2-AM$6,0),"")</f>
        <v/>
      </c>
      <c r="AN35" s="47" t="str">
        <f>IFERROR(VLOOKUP($B35,AN$3:$BN$5,MAX($U$6:$BM$6)+2-AN$6,0),"")</f>
        <v/>
      </c>
      <c r="AO35" s="47" t="str">
        <f>IFERROR(VLOOKUP($B35,AO$3:$BN$5,MAX($U$6:$BM$6)+2-AO$6,0),"")</f>
        <v/>
      </c>
      <c r="AP35" s="47" t="str">
        <f>IFERROR(VLOOKUP($B35,AP$3:$BN$5,MAX($U$6:$BM$6)+2-AP$6,0),"")</f>
        <v/>
      </c>
      <c r="AQ35" s="47" t="str">
        <f>IFERROR(VLOOKUP($B35,AQ$3:$BN$5,MAX($U$6:$BM$6)+2-AQ$6,0),"")</f>
        <v/>
      </c>
      <c r="AR35" s="47" t="str">
        <f>IFERROR(VLOOKUP($B35,AR$3:$BN$5,MAX($U$6:$BM$6)+2-AR$6,0),"")</f>
        <v/>
      </c>
      <c r="AS35" s="47" t="str">
        <f>IFERROR(VLOOKUP($B35,AS$3:$BN$5,MAX($U$6:$BM$6)+2-AS$6,0),"")</f>
        <v/>
      </c>
      <c r="AT35" s="47" t="str">
        <f>IFERROR(VLOOKUP($B35,AT$3:$BN$5,MAX($U$6:$BM$6)+2-AT$6,0),"")</f>
        <v/>
      </c>
      <c r="AU35" s="47" t="str">
        <f>IFERROR(VLOOKUP($B35,AU$3:$BN$5,MAX($U$6:$BM$6)+2-AU$6,0),"")</f>
        <v/>
      </c>
      <c r="AV35" s="47" t="str">
        <f>IFERROR(VLOOKUP($B35,AV$3:$BN$5,MAX($U$6:$BM$6)+2-AV$6,0),"")</f>
        <v/>
      </c>
      <c r="AW35" s="47" t="str">
        <f>IFERROR(VLOOKUP($B35,AW$3:$BN$5,MAX($U$6:$BM$6)+2-AW$6,0),"")</f>
        <v/>
      </c>
      <c r="AX35" s="47" t="str">
        <f>IFERROR(VLOOKUP($B35,AX$3:$BN$5,MAX($U$6:$BM$6)+2-AX$6,0),"")</f>
        <v/>
      </c>
      <c r="AY35" s="47" t="str">
        <f>IFERROR(VLOOKUP($B35,AY$3:$BN$5,MAX($U$6:$BM$6)+2-AY$6,0),"")</f>
        <v/>
      </c>
      <c r="AZ35" s="47" t="str">
        <f>IFERROR(VLOOKUP($B35,AZ$3:$BN$5,MAX($U$6:$BM$6)+2-AZ$6,0),"")</f>
        <v/>
      </c>
      <c r="BA35" s="47" t="str">
        <f>IFERROR(VLOOKUP($B35,BA$3:$BN$5,MAX($U$6:$BM$6)+2-BA$6,0),"")</f>
        <v/>
      </c>
      <c r="BB35" s="47" t="str">
        <f>IFERROR(VLOOKUP($B35,BB$3:$BN$5,MAX($U$6:$BM$6)+2-BB$6,0),"")</f>
        <v/>
      </c>
      <c r="BC35" s="47" t="str">
        <f>IFERROR(VLOOKUP($B35,BC$3:$BN$5,MAX($U$6:$BM$6)+2-BC$6,0),"")</f>
        <v/>
      </c>
      <c r="BD35" s="47" t="str">
        <f>IFERROR(VLOOKUP($B35,BD$3:$BN$5,MAX($U$6:$BM$6)+2-BD$6,0),"")</f>
        <v/>
      </c>
      <c r="BE35" s="47" t="str">
        <f>IFERROR(VLOOKUP($B35,BE$3:$BN$5,MAX($U$6:$BM$6)+2-BE$6,0),"")</f>
        <v/>
      </c>
      <c r="BF35" s="47" t="str">
        <f>IFERROR(VLOOKUP($B35,BF$3:$BN$5,MAX($U$6:$BM$6)+2-BF$6,0),"")</f>
        <v/>
      </c>
      <c r="BG35" s="47" t="str">
        <f>IFERROR(VLOOKUP($B35,BG$3:$BN$5,MAX($U$6:$BM$6)+2-BG$6,0),"")</f>
        <v/>
      </c>
      <c r="BH35" s="47" t="str">
        <f>IFERROR(VLOOKUP($B35,BH$3:$BN$5,MAX($U$6:$BM$6)+2-BH$6,0),"")</f>
        <v/>
      </c>
      <c r="BI35" s="47" t="str">
        <f>IFERROR(VLOOKUP($B35,BI$3:$BN$5,MAX($U$6:$BM$6)+2-BI$6,0),"")</f>
        <v/>
      </c>
      <c r="BJ35" s="47" t="str">
        <f>IFERROR(VLOOKUP($B35,BJ$3:$BN$5,MAX($U$6:$BM$6)+2-BJ$6,0),"")</f>
        <v/>
      </c>
      <c r="BK35" s="47" t="str">
        <f>IFERROR(VLOOKUP($B35,BK$3:$BN$5,MAX($U$6:$BM$6)+2-BK$6,0),"")</f>
        <v/>
      </c>
      <c r="BL35" s="47" t="str">
        <f>IFERROR(VLOOKUP($B35,BL$3:$BN$5,MAX($U$6:$BM$6)+2-BL$6,0),"")</f>
        <v/>
      </c>
      <c r="BM35" s="47" t="str">
        <f>IFERROR(VLOOKUP($B35,BM$3:$BN$5,MAX($U$6:$BM$6)+2-BM$6,0),"")</f>
        <v/>
      </c>
      <c r="BN35" s="46">
        <f t="shared" si="12"/>
        <v>0</v>
      </c>
      <c r="BO35" s="48" t="str">
        <f t="shared" si="13"/>
        <v/>
      </c>
      <c r="BP35" s="48" t="str">
        <f t="shared" si="14"/>
        <v/>
      </c>
      <c r="BQ35" s="49" t="str">
        <f t="shared" si="15"/>
        <v/>
      </c>
      <c r="BR35" s="50">
        <f t="shared" si="16"/>
        <v>0</v>
      </c>
      <c r="BS35" s="51">
        <f t="shared" si="17"/>
        <v>0</v>
      </c>
      <c r="BT35" s="52" t="str">
        <f>IFERROR(VLOOKUP($B35,BT$2:$CN$5,MAX($BT$6:$CM$6)+2-BT$6,0)*BT$7,"")</f>
        <v/>
      </c>
      <c r="BU35" s="52" t="str">
        <f>IFERROR(VLOOKUP($B35,BU$2:$CN$5,MAX($BT$6:$CM$6)+2-BU$6,0)*BU$7,"")</f>
        <v/>
      </c>
      <c r="BV35" s="52" t="str">
        <f>IFERROR(VLOOKUP($B35,BV$2:$CN$5,MAX($BT$6:$CM$6)+2-BV$6,0)*BV$7,"")</f>
        <v/>
      </c>
      <c r="BW35" s="52" t="str">
        <f>IFERROR(VLOOKUP($B35,BW$2:$CN$5,MAX($BT$6:$CM$6)+2-BW$6,0)*BW$7,"")</f>
        <v/>
      </c>
      <c r="BX35" s="52" t="str">
        <f>IFERROR(VLOOKUP($B35,BX$2:$CN$5,MAX($BT$6:$CM$6)+2-BX$6,0)*BX$7,"")</f>
        <v/>
      </c>
      <c r="BY35" s="52" t="str">
        <f>IFERROR(VLOOKUP($B35,BY$2:$CN$5,MAX($BT$6:$CM$6)+2-BY$6,0)*BY$7,"")</f>
        <v/>
      </c>
      <c r="BZ35" s="52" t="str">
        <f>IFERROR(VLOOKUP($B35,BZ$2:$CN$5,MAX($BT$6:$CM$6)+2-BZ$6,0)*BZ$7,"")</f>
        <v/>
      </c>
      <c r="CA35" s="52" t="str">
        <f>IFERROR(VLOOKUP($B35,CA$2:$CN$5,MAX($BT$6:$CM$6)+2-CA$6,0)*CA$7,"")</f>
        <v/>
      </c>
      <c r="CB35" s="52" t="str">
        <f>IFERROR(VLOOKUP($B35,CB$2:$CN$5,MAX($BT$6:$CM$6)+2-CB$6,0)*CB$7,"")</f>
        <v/>
      </c>
      <c r="CC35" s="52" t="str">
        <f>IFERROR(VLOOKUP($B35,CC$2:$CN$5,MAX($BT$6:$CM$6)+2-CC$6,0)*CC$7,"")</f>
        <v/>
      </c>
      <c r="CD35" s="52" t="str">
        <f>IFERROR(VLOOKUP($B35,CD$2:$CN$5,MAX($BT$6:$CM$6)+2-CD$6,0)*CD$7,"")</f>
        <v/>
      </c>
      <c r="CE35" s="52" t="str">
        <f>IFERROR(VLOOKUP($B35,CE$2:$CN$5,MAX($BT$6:$CM$6)+2-CE$6,0)*CE$7,"")</f>
        <v/>
      </c>
      <c r="CF35" s="52" t="str">
        <f>IFERROR(VLOOKUP($B35,CF$2:$CN$5,MAX($BT$6:$CM$6)+2-CF$6,0)*CF$7,"")</f>
        <v/>
      </c>
      <c r="CG35" s="52" t="str">
        <f>IFERROR(VLOOKUP($B35,CG$2:$CN$5,MAX($BT$6:$CM$6)+2-CG$6,0)*CG$7,"")</f>
        <v/>
      </c>
      <c r="CH35" s="52" t="str">
        <f>IFERROR(VLOOKUP($B35,CH$2:$CN$5,MAX($BT$6:$CM$6)+2-CH$6,0)*CH$7,"")</f>
        <v/>
      </c>
      <c r="CI35" s="52" t="str">
        <f>IFERROR(VLOOKUP($B35,CI$2:$CN$5,MAX($BT$6:$CM$6)+2-CI$6,0)*CI$7,"")</f>
        <v/>
      </c>
      <c r="CJ35" s="52" t="str">
        <f>IFERROR(VLOOKUP($B35,CJ$2:$CN$5,MAX($BT$6:$CM$6)+2-CJ$6,0)*CJ$7,"")</f>
        <v/>
      </c>
      <c r="CK35" s="52" t="str">
        <f>IFERROR(VLOOKUP($B35,CK$2:$CN$5,MAX($BT$6:$CM$6)+2-CK$6,0)*CK$7,"")</f>
        <v/>
      </c>
      <c r="CL35" s="52" t="str">
        <f>IFERROR(VLOOKUP($B35,CL$2:$CN$5,MAX($BT$6:$CM$6)+2-CL$6,0)*CL$7,"")</f>
        <v/>
      </c>
      <c r="CM35" s="52" t="str">
        <f>IFERROR(VLOOKUP($B35,CM$2:$CN$5,MAX($BT$6:$CM$6)+2-CM$6,0)*CM$7,"")</f>
        <v/>
      </c>
      <c r="CP35" s="53"/>
      <c r="CQ35" s="54" t="str">
        <f>IFERROR(VLOOKUP($B35,BT$49:$CN$58,MAX($CQ$6:$DJ$6)+2-CQ$6,0)*CQ$7,"")</f>
        <v/>
      </c>
      <c r="CR35" s="54" t="str">
        <f>IFERROR(VLOOKUP($B35,BU$49:$CN$58,MAX($CQ$6:$DJ$6)+2-CR$6,0)*CR$7,"")</f>
        <v/>
      </c>
      <c r="CS35" s="54" t="str">
        <f>IFERROR(VLOOKUP($B35,BV$49:$CN$58,MAX($CQ$6:$DJ$6)+2-CS$6,0)*CS$7,"")</f>
        <v/>
      </c>
      <c r="CT35" s="54" t="str">
        <f>IFERROR(VLOOKUP($B35,BW$49:$CN$58,MAX($CQ$6:$DJ$6)+2-CT$6,0)*CT$7,"")</f>
        <v/>
      </c>
      <c r="CU35" s="54" t="str">
        <f>IFERROR(VLOOKUP($B35,BX$49:$CN$58,MAX($CQ$6:$DJ$6)+2-CU$6,0)*CU$7,"")</f>
        <v/>
      </c>
      <c r="CV35" s="54" t="str">
        <f>IFERROR(VLOOKUP($B35,BY$49:$CN$58,MAX($CQ$6:$DJ$6)+2-CV$6,0)*CV$7,"")</f>
        <v/>
      </c>
      <c r="CW35" s="54" t="str">
        <f>IFERROR(VLOOKUP($B35,BZ$49:$CN$58,MAX($CQ$6:$DJ$6)+2-CW$6,0)*CW$7,"")</f>
        <v/>
      </c>
      <c r="CX35" s="54" t="str">
        <f>IFERROR(VLOOKUP($B35,CA$49:$CN$58,MAX($CQ$6:$DJ$6)+2-CX$6,0)*CX$7,"")</f>
        <v/>
      </c>
      <c r="CY35" s="54" t="str">
        <f>IFERROR(VLOOKUP($B35,CB$49:$CN$58,MAX($CQ$6:$DJ$6)+2-CY$6,0)*CY$7,"")</f>
        <v/>
      </c>
      <c r="CZ35" s="54" t="str">
        <f>IFERROR(VLOOKUP($B35,CC$49:$CN$58,MAX($CQ$6:$DJ$6)+2-CZ$6,0)*CZ$7,"")</f>
        <v/>
      </c>
      <c r="DA35" s="54" t="str">
        <f>IFERROR(VLOOKUP($B35,CD$49:$CN$58,MAX($CQ$6:$DJ$6)+2-DA$6,0)*DA$7,"")</f>
        <v/>
      </c>
      <c r="DB35" s="54" t="str">
        <f>IFERROR(VLOOKUP($B35,CE$49:$CN$58,MAX($CQ$6:$DJ$6)+2-DB$6,0)*DB$7,"")</f>
        <v/>
      </c>
      <c r="DC35" s="54" t="str">
        <f>IFERROR(VLOOKUP($B35,CF$49:$CN$58,MAX($CQ$6:$DJ$6)+2-DC$6,0)*DC$7,"")</f>
        <v/>
      </c>
      <c r="DD35" s="54" t="str">
        <f>IFERROR(VLOOKUP($B35,CG$49:$CN$58,MAX($CQ$6:$DJ$6)+2-DD$6,0)*DD$7,"")</f>
        <v/>
      </c>
      <c r="DE35" s="54" t="str">
        <f>IFERROR(VLOOKUP($B35,CH$49:$CN$58,MAX($CQ$6:$DJ$6)+2-DE$6,0)*DE$7,"")</f>
        <v/>
      </c>
      <c r="DF35" s="54" t="str">
        <f>IFERROR(VLOOKUP($B35,CI$49:$CN$58,MAX($CQ$6:$DJ$6)+2-DF$6,0)*DF$7,"")</f>
        <v/>
      </c>
      <c r="DG35" s="54" t="str">
        <f>IFERROR(VLOOKUP($B35,CJ$49:$CN$58,MAX($CQ$6:$DJ$6)+2-DG$6,0)*DG$7,"")</f>
        <v/>
      </c>
      <c r="DH35" s="54" t="str">
        <f>IFERROR(VLOOKUP($B35,CK$49:$CN$58,MAX($CQ$6:$DJ$6)+2-DH$6,0)*DH$7,"")</f>
        <v/>
      </c>
      <c r="DI35" s="54" t="str">
        <f>IFERROR(VLOOKUP($B35,CL$49:$CN$58,MAX($CQ$6:$DJ$6)+2-DI$6,0)*DI$7,"")</f>
        <v/>
      </c>
      <c r="DJ35" s="54" t="str">
        <f>IFERROR(VLOOKUP($B35,CM$49:$CN$58,MAX($CQ$6:$DJ$6)+2-DJ$6,0)*DJ$7,"")</f>
        <v/>
      </c>
      <c r="DK35" s="55">
        <f t="shared" si="18"/>
        <v>0</v>
      </c>
      <c r="DM35" s="56" t="str">
        <f>IFERROR(VLOOKUP($B35,BT$60:$CN$69,MAX($BT$6:$CM$6)+2-DM$6,0)*DM$7,"")</f>
        <v/>
      </c>
      <c r="DN35" s="56" t="str">
        <f>IFERROR(VLOOKUP($B35,BU$60:$CN$69,MAX($BT$6:$CM$6)+2-DN$6,0)*DN$7,"")</f>
        <v/>
      </c>
      <c r="DO35" s="56" t="str">
        <f>IFERROR(VLOOKUP($B35,BV$60:$CN$69,MAX($BT$6:$CM$6)+2-DO$6,0)*DO$7,"")</f>
        <v/>
      </c>
      <c r="DP35" s="56" t="str">
        <f>IFERROR(VLOOKUP($B35,BW$60:$CN$69,MAX($BT$6:$CM$6)+2-DP$6,0)*DP$7,"")</f>
        <v/>
      </c>
      <c r="DQ35" s="56" t="str">
        <f>IFERROR(VLOOKUP($B35,BX$60:$CN$69,MAX($BT$6:$CM$6)+2-DQ$6,0)*DQ$7,"")</f>
        <v/>
      </c>
      <c r="DR35" s="56" t="str">
        <f>IFERROR(VLOOKUP($B35,BY$60:$CN$69,MAX($BT$6:$CM$6)+2-DR$6,0)*DR$7,"")</f>
        <v/>
      </c>
      <c r="DS35" s="56" t="str">
        <f>IFERROR(VLOOKUP($B35,BZ$60:$CN$69,MAX($BT$6:$CM$6)+2-DS$6,0)*DS$7,"")</f>
        <v/>
      </c>
      <c r="DT35" s="56" t="str">
        <f>IFERROR(VLOOKUP($B35,CA$60:$CN$69,MAX($BT$6:$CM$6)+2-DT$6,0)*DT$7,"")</f>
        <v/>
      </c>
      <c r="DU35" s="56" t="str">
        <f>IFERROR(VLOOKUP($B35,CB$60:$CN$69,MAX($BT$6:$CM$6)+2-DU$6,0)*DU$7,"")</f>
        <v/>
      </c>
      <c r="DV35" s="56" t="str">
        <f>IFERROR(VLOOKUP($B35,CC$60:$CN$69,MAX($BT$6:$CM$6)+2-DV$6,0)*DV$7,"")</f>
        <v/>
      </c>
      <c r="DW35" s="56" t="str">
        <f>IFERROR(VLOOKUP($B35,CD$60:$CN$69,MAX($BT$6:$CM$6)+2-DW$6,0)*DW$7,"")</f>
        <v/>
      </c>
      <c r="DX35" s="56" t="str">
        <f>IFERROR(VLOOKUP($B35,CE$60:$CN$69,MAX($BT$6:$CM$6)+2-DX$6,0)*DX$7,"")</f>
        <v/>
      </c>
      <c r="DY35" s="56" t="str">
        <f>IFERROR(VLOOKUP($B35,CF$60:$CN$69,MAX($BT$6:$CM$6)+2-DY$6,0)*DY$7,"")</f>
        <v/>
      </c>
      <c r="DZ35" s="56" t="str">
        <f>IFERROR(VLOOKUP($B35,CG$60:$CN$69,MAX($BT$6:$CM$6)+2-DZ$6,0)*DZ$7,"")</f>
        <v/>
      </c>
      <c r="EA35" s="56" t="str">
        <f>IFERROR(VLOOKUP($B35,CH$60:$CN$69,MAX($BT$6:$CM$6)+2-EA$6,0)*EA$7,"")</f>
        <v/>
      </c>
      <c r="EB35" s="56" t="str">
        <f>IFERROR(VLOOKUP($B35,CI$60:$CN$69,MAX($BT$6:$CM$6)+2-EB$6,0)*EB$7,"")</f>
        <v/>
      </c>
      <c r="EC35" s="56" t="str">
        <f>IFERROR(VLOOKUP($B35,CJ$60:$CN$69,MAX($BT$6:$CM$6)+2-EC$6,0)*EC$7,"")</f>
        <v/>
      </c>
      <c r="ED35" s="56" t="str">
        <f>IFERROR(VLOOKUP($B35,CK$60:$CN$69,MAX($BT$6:$CM$6)+2-ED$6,0)*ED$7,"")</f>
        <v/>
      </c>
      <c r="EE35" s="56" t="str">
        <f>IFERROR(VLOOKUP($B35,CL$60:$CN$69,MAX($BT$6:$CM$6)+2-EE$6,0)*EE$7,"")</f>
        <v/>
      </c>
      <c r="EF35" s="56" t="str">
        <f>IFERROR(VLOOKUP($B35,CM$60:$CN$69,MAX($BT$6:$CM$6)+2-EF$6,0)*EF$7,"")</f>
        <v/>
      </c>
      <c r="EG35" s="57">
        <f t="shared" si="19"/>
        <v>0</v>
      </c>
      <c r="EJ35" s="1">
        <v>28</v>
      </c>
      <c r="EL35" s="1">
        <v>28</v>
      </c>
      <c r="EN35" s="1">
        <v>28</v>
      </c>
      <c r="EP35" s="1">
        <v>28</v>
      </c>
    </row>
    <row r="36" spans="1:146" ht="18" hidden="1">
      <c r="A36" s="36" t="s">
        <v>55</v>
      </c>
      <c r="B36" s="68"/>
      <c r="C36" s="69"/>
      <c r="D36" s="70"/>
      <c r="E36" s="70"/>
      <c r="F36" s="71"/>
      <c r="G36" s="37"/>
      <c r="H36" s="43">
        <f t="shared" si="0"/>
        <v>0</v>
      </c>
      <c r="I36" s="43">
        <f t="shared" si="1"/>
        <v>0</v>
      </c>
      <c r="J36" s="43">
        <f t="shared" si="2"/>
        <v>0</v>
      </c>
      <c r="K36" s="43">
        <f t="shared" si="3"/>
        <v>0</v>
      </c>
      <c r="L36" s="43">
        <f t="shared" si="4"/>
        <v>0</v>
      </c>
      <c r="M36" s="43">
        <f t="shared" si="5"/>
        <v>0</v>
      </c>
      <c r="N36" s="43">
        <f t="shared" si="6"/>
        <v>0</v>
      </c>
      <c r="O36" s="44">
        <f t="shared" si="7"/>
        <v>0</v>
      </c>
      <c r="P36" s="45" t="str">
        <f t="shared" si="8"/>
        <v/>
      </c>
      <c r="Q36" s="45">
        <f t="shared" si="9"/>
        <v>0</v>
      </c>
      <c r="R36" s="46"/>
      <c r="S36" s="46" t="str">
        <f t="shared" si="10"/>
        <v/>
      </c>
      <c r="T36" s="46">
        <f t="shared" si="11"/>
        <v>0</v>
      </c>
      <c r="U36" s="47" t="str">
        <f>IFERROR(VLOOKUP($B36,U$3:$BN$5,MAX($U$6:$BM$6)+2-U$6,0),"")</f>
        <v/>
      </c>
      <c r="V36" s="47" t="str">
        <f>IFERROR(VLOOKUP($B36,V$3:$BN$5,MAX($U$6:$BM$6)+2-V$6,0),"")</f>
        <v/>
      </c>
      <c r="W36" s="47" t="str">
        <f>IFERROR(VLOOKUP($B36,W$3:$BN$5,MAX($U$6:$BM$6)+2-W$6,0),"")</f>
        <v/>
      </c>
      <c r="X36" s="47" t="str">
        <f>IFERROR(VLOOKUP($B36,X$3:$BN$5,MAX($U$6:$BM$6)+2-X$6,0),"")</f>
        <v/>
      </c>
      <c r="Y36" s="47" t="str">
        <f>IFERROR(VLOOKUP($B36,Y$3:$BN$5,MAX($U$6:$BM$6)+2-Y$6,0),"")</f>
        <v/>
      </c>
      <c r="Z36" s="47" t="str">
        <f>IFERROR(VLOOKUP($B36,Z$3:$BN$5,MAX($U$6:$BM$6)+2-Z$6,0),"")</f>
        <v/>
      </c>
      <c r="AA36" s="47" t="str">
        <f>IFERROR(VLOOKUP($B36,AA$3:$BN$5,MAX($U$6:$BM$6)+2-AA$6,0),"")</f>
        <v/>
      </c>
      <c r="AB36" s="47" t="str">
        <f>IFERROR(VLOOKUP($B36,AB$3:$BN$5,MAX($U$6:$BM$6)+2-AB$6,0),"")</f>
        <v/>
      </c>
      <c r="AC36" s="47" t="str">
        <f>IFERROR(VLOOKUP($B36,AC$3:$BN$5,MAX($U$6:$BM$6)+2-AC$6,0),"")</f>
        <v/>
      </c>
      <c r="AD36" s="47" t="str">
        <f>IFERROR(VLOOKUP($B36,AD$3:$BN$5,MAX($U$6:$BM$6)+2-AD$6,0),"")</f>
        <v/>
      </c>
      <c r="AE36" s="47" t="str">
        <f>IFERROR(VLOOKUP($B36,AE$3:$BN$5,MAX($U$6:$BM$6)+2-AE$6,0),"")</f>
        <v/>
      </c>
      <c r="AF36" s="47" t="str">
        <f>IFERROR(VLOOKUP($B36,AF$3:$BN$5,MAX($U$6:$BM$6)+2-AF$6,0),"")</f>
        <v/>
      </c>
      <c r="AG36" s="47" t="str">
        <f>IFERROR(VLOOKUP($B36,AG$3:$BN$5,MAX($U$6:$BM$6)+2-AG$6,0),"")</f>
        <v/>
      </c>
      <c r="AH36" s="47" t="str">
        <f>IFERROR(VLOOKUP($B36,AH$3:$BN$5,MAX($U$6:$BM$6)+2-AH$6,0),"")</f>
        <v/>
      </c>
      <c r="AI36" s="47" t="str">
        <f>IFERROR(VLOOKUP($B36,AI$3:$BN$5,MAX($U$6:$BM$6)+2-AI$6,0),"")</f>
        <v/>
      </c>
      <c r="AJ36" s="47" t="str">
        <f>IFERROR(VLOOKUP($B36,AJ$3:$BN$5,MAX($U$6:$BM$6)+2-AJ$6,0),"")</f>
        <v/>
      </c>
      <c r="AK36" s="47" t="str">
        <f>IFERROR(VLOOKUP($B36,AK$3:$BN$5,MAX($U$6:$BM$6)+2-AK$6,0),"")</f>
        <v/>
      </c>
      <c r="AL36" s="47" t="str">
        <f>IFERROR(VLOOKUP($B36,AL$3:$BN$5,MAX($U$6:$BM$6)+2-AL$6,0),"")</f>
        <v/>
      </c>
      <c r="AM36" s="47" t="str">
        <f>IFERROR(VLOOKUP($B36,AM$3:$BN$5,MAX($U$6:$BM$6)+2-AM$6,0),"")</f>
        <v/>
      </c>
      <c r="AN36" s="47" t="str">
        <f>IFERROR(VLOOKUP($B36,AN$3:$BN$5,MAX($U$6:$BM$6)+2-AN$6,0),"")</f>
        <v/>
      </c>
      <c r="AO36" s="47" t="str">
        <f>IFERROR(VLOOKUP($B36,AO$3:$BN$5,MAX($U$6:$BM$6)+2-AO$6,0),"")</f>
        <v/>
      </c>
      <c r="AP36" s="47" t="str">
        <f>IFERROR(VLOOKUP($B36,AP$3:$BN$5,MAX($U$6:$BM$6)+2-AP$6,0),"")</f>
        <v/>
      </c>
      <c r="AQ36" s="47" t="str">
        <f>IFERROR(VLOOKUP($B36,AQ$3:$BN$5,MAX($U$6:$BM$6)+2-AQ$6,0),"")</f>
        <v/>
      </c>
      <c r="AR36" s="47" t="str">
        <f>IFERROR(VLOOKUP($B36,AR$3:$BN$5,MAX($U$6:$BM$6)+2-AR$6,0),"")</f>
        <v/>
      </c>
      <c r="AS36" s="47" t="str">
        <f>IFERROR(VLOOKUP($B36,AS$3:$BN$5,MAX($U$6:$BM$6)+2-AS$6,0),"")</f>
        <v/>
      </c>
      <c r="AT36" s="47" t="str">
        <f>IFERROR(VLOOKUP($B36,AT$3:$BN$5,MAX($U$6:$BM$6)+2-AT$6,0),"")</f>
        <v/>
      </c>
      <c r="AU36" s="47" t="str">
        <f>IFERROR(VLOOKUP($B36,AU$3:$BN$5,MAX($U$6:$BM$6)+2-AU$6,0),"")</f>
        <v/>
      </c>
      <c r="AV36" s="47" t="str">
        <f>IFERROR(VLOOKUP($B36,AV$3:$BN$5,MAX($U$6:$BM$6)+2-AV$6,0),"")</f>
        <v/>
      </c>
      <c r="AW36" s="47" t="str">
        <f>IFERROR(VLOOKUP($B36,AW$3:$BN$5,MAX($U$6:$BM$6)+2-AW$6,0),"")</f>
        <v/>
      </c>
      <c r="AX36" s="47" t="str">
        <f>IFERROR(VLOOKUP($B36,AX$3:$BN$5,MAX($U$6:$BM$6)+2-AX$6,0),"")</f>
        <v/>
      </c>
      <c r="AY36" s="47" t="str">
        <f>IFERROR(VLOOKUP($B36,AY$3:$BN$5,MAX($U$6:$BM$6)+2-AY$6,0),"")</f>
        <v/>
      </c>
      <c r="AZ36" s="47" t="str">
        <f>IFERROR(VLOOKUP($B36,AZ$3:$BN$5,MAX($U$6:$BM$6)+2-AZ$6,0),"")</f>
        <v/>
      </c>
      <c r="BA36" s="47" t="str">
        <f>IFERROR(VLOOKUP($B36,BA$3:$BN$5,MAX($U$6:$BM$6)+2-BA$6,0),"")</f>
        <v/>
      </c>
      <c r="BB36" s="47" t="str">
        <f>IFERROR(VLOOKUP($B36,BB$3:$BN$5,MAX($U$6:$BM$6)+2-BB$6,0),"")</f>
        <v/>
      </c>
      <c r="BC36" s="47" t="str">
        <f>IFERROR(VLOOKUP($B36,BC$3:$BN$5,MAX($U$6:$BM$6)+2-BC$6,0),"")</f>
        <v/>
      </c>
      <c r="BD36" s="47" t="str">
        <f>IFERROR(VLOOKUP($B36,BD$3:$BN$5,MAX($U$6:$BM$6)+2-BD$6,0),"")</f>
        <v/>
      </c>
      <c r="BE36" s="47" t="str">
        <f>IFERROR(VLOOKUP($B36,BE$3:$BN$5,MAX($U$6:$BM$6)+2-BE$6,0),"")</f>
        <v/>
      </c>
      <c r="BF36" s="47" t="str">
        <f>IFERROR(VLOOKUP($B36,BF$3:$BN$5,MAX($U$6:$BM$6)+2-BF$6,0),"")</f>
        <v/>
      </c>
      <c r="BG36" s="47" t="str">
        <f>IFERROR(VLOOKUP($B36,BG$3:$BN$5,MAX($U$6:$BM$6)+2-BG$6,0),"")</f>
        <v/>
      </c>
      <c r="BH36" s="47" t="str">
        <f>IFERROR(VLOOKUP($B36,BH$3:$BN$5,MAX($U$6:$BM$6)+2-BH$6,0),"")</f>
        <v/>
      </c>
      <c r="BI36" s="47" t="str">
        <f>IFERROR(VLOOKUP($B36,BI$3:$BN$5,MAX($U$6:$BM$6)+2-BI$6,0),"")</f>
        <v/>
      </c>
      <c r="BJ36" s="47" t="str">
        <f>IFERROR(VLOOKUP($B36,BJ$3:$BN$5,MAX($U$6:$BM$6)+2-BJ$6,0),"")</f>
        <v/>
      </c>
      <c r="BK36" s="47" t="str">
        <f>IFERROR(VLOOKUP($B36,BK$3:$BN$5,MAX($U$6:$BM$6)+2-BK$6,0),"")</f>
        <v/>
      </c>
      <c r="BL36" s="47" t="str">
        <f>IFERROR(VLOOKUP($B36,BL$3:$BN$5,MAX($U$6:$BM$6)+2-BL$6,0),"")</f>
        <v/>
      </c>
      <c r="BM36" s="47" t="str">
        <f>IFERROR(VLOOKUP($B36,BM$3:$BN$5,MAX($U$6:$BM$6)+2-BM$6,0),"")</f>
        <v/>
      </c>
      <c r="BN36" s="46">
        <f t="shared" si="12"/>
        <v>0</v>
      </c>
      <c r="BO36" s="48" t="str">
        <f t="shared" si="13"/>
        <v/>
      </c>
      <c r="BP36" s="48" t="str">
        <f t="shared" si="14"/>
        <v/>
      </c>
      <c r="BQ36" s="49" t="str">
        <f t="shared" si="15"/>
        <v/>
      </c>
      <c r="BR36" s="50">
        <f t="shared" si="16"/>
        <v>0</v>
      </c>
      <c r="BS36" s="51">
        <f t="shared" si="17"/>
        <v>0</v>
      </c>
      <c r="BT36" s="52" t="str">
        <f>IFERROR(VLOOKUP($B36,BT$2:$CN$5,MAX($BT$6:$CM$6)+2-BT$6,0)*BT$7,"")</f>
        <v/>
      </c>
      <c r="BU36" s="52" t="str">
        <f>IFERROR(VLOOKUP($B36,BU$2:$CN$5,MAX($BT$6:$CM$6)+2-BU$6,0)*BU$7,"")</f>
        <v/>
      </c>
      <c r="BV36" s="52" t="str">
        <f>IFERROR(VLOOKUP($B36,BV$2:$CN$5,MAX($BT$6:$CM$6)+2-BV$6,0)*BV$7,"")</f>
        <v/>
      </c>
      <c r="BW36" s="52" t="str">
        <f>IFERROR(VLOOKUP($B36,BW$2:$CN$5,MAX($BT$6:$CM$6)+2-BW$6,0)*BW$7,"")</f>
        <v/>
      </c>
      <c r="BX36" s="52" t="str">
        <f>IFERROR(VLOOKUP($B36,BX$2:$CN$5,MAX($BT$6:$CM$6)+2-BX$6,0)*BX$7,"")</f>
        <v/>
      </c>
      <c r="BY36" s="52" t="str">
        <f>IFERROR(VLOOKUP($B36,BY$2:$CN$5,MAX($BT$6:$CM$6)+2-BY$6,0)*BY$7,"")</f>
        <v/>
      </c>
      <c r="BZ36" s="52" t="str">
        <f>IFERROR(VLOOKUP($B36,BZ$2:$CN$5,MAX($BT$6:$CM$6)+2-BZ$6,0)*BZ$7,"")</f>
        <v/>
      </c>
      <c r="CA36" s="52" t="str">
        <f>IFERROR(VLOOKUP($B36,CA$2:$CN$5,MAX($BT$6:$CM$6)+2-CA$6,0)*CA$7,"")</f>
        <v/>
      </c>
      <c r="CB36" s="52" t="str">
        <f>IFERROR(VLOOKUP($B36,CB$2:$CN$5,MAX($BT$6:$CM$6)+2-CB$6,0)*CB$7,"")</f>
        <v/>
      </c>
      <c r="CC36" s="52" t="str">
        <f>IFERROR(VLOOKUP($B36,CC$2:$CN$5,MAX($BT$6:$CM$6)+2-CC$6,0)*CC$7,"")</f>
        <v/>
      </c>
      <c r="CD36" s="52" t="str">
        <f>IFERROR(VLOOKUP($B36,CD$2:$CN$5,MAX($BT$6:$CM$6)+2-CD$6,0)*CD$7,"")</f>
        <v/>
      </c>
      <c r="CE36" s="52" t="str">
        <f>IFERROR(VLOOKUP($B36,CE$2:$CN$5,MAX($BT$6:$CM$6)+2-CE$6,0)*CE$7,"")</f>
        <v/>
      </c>
      <c r="CF36" s="52" t="str">
        <f>IFERROR(VLOOKUP($B36,CF$2:$CN$5,MAX($BT$6:$CM$6)+2-CF$6,0)*CF$7,"")</f>
        <v/>
      </c>
      <c r="CG36" s="52" t="str">
        <f>IFERROR(VLOOKUP($B36,CG$2:$CN$5,MAX($BT$6:$CM$6)+2-CG$6,0)*CG$7,"")</f>
        <v/>
      </c>
      <c r="CH36" s="52" t="str">
        <f>IFERROR(VLOOKUP($B36,CH$2:$CN$5,MAX($BT$6:$CM$6)+2-CH$6,0)*CH$7,"")</f>
        <v/>
      </c>
      <c r="CI36" s="52" t="str">
        <f>IFERROR(VLOOKUP($B36,CI$2:$CN$5,MAX($BT$6:$CM$6)+2-CI$6,0)*CI$7,"")</f>
        <v/>
      </c>
      <c r="CJ36" s="52" t="str">
        <f>IFERROR(VLOOKUP($B36,CJ$2:$CN$5,MAX($BT$6:$CM$6)+2-CJ$6,0)*CJ$7,"")</f>
        <v/>
      </c>
      <c r="CK36" s="52" t="str">
        <f>IFERROR(VLOOKUP($B36,CK$2:$CN$5,MAX($BT$6:$CM$6)+2-CK$6,0)*CK$7,"")</f>
        <v/>
      </c>
      <c r="CL36" s="52" t="str">
        <f>IFERROR(VLOOKUP($B36,CL$2:$CN$5,MAX($BT$6:$CM$6)+2-CL$6,0)*CL$7,"")</f>
        <v/>
      </c>
      <c r="CM36" s="52" t="str">
        <f>IFERROR(VLOOKUP($B36,CM$2:$CN$5,MAX($BT$6:$CM$6)+2-CM$6,0)*CM$7,"")</f>
        <v/>
      </c>
      <c r="CP36" s="53"/>
      <c r="CQ36" s="54" t="str">
        <f>IFERROR(VLOOKUP($B36,BT$49:$CN$58,MAX($CQ$6:$DJ$6)+2-CQ$6,0)*CQ$7,"")</f>
        <v/>
      </c>
      <c r="CR36" s="54" t="str">
        <f>IFERROR(VLOOKUP($B36,BU$49:$CN$58,MAX($CQ$6:$DJ$6)+2-CR$6,0)*CR$7,"")</f>
        <v/>
      </c>
      <c r="CS36" s="54" t="str">
        <f>IFERROR(VLOOKUP($B36,BV$49:$CN$58,MAX($CQ$6:$DJ$6)+2-CS$6,0)*CS$7,"")</f>
        <v/>
      </c>
      <c r="CT36" s="54" t="str">
        <f>IFERROR(VLOOKUP($B36,BW$49:$CN$58,MAX($CQ$6:$DJ$6)+2-CT$6,0)*CT$7,"")</f>
        <v/>
      </c>
      <c r="CU36" s="54" t="str">
        <f>IFERROR(VLOOKUP($B36,BX$49:$CN$58,MAX($CQ$6:$DJ$6)+2-CU$6,0)*CU$7,"")</f>
        <v/>
      </c>
      <c r="CV36" s="54" t="str">
        <f>IFERROR(VLOOKUP($B36,BY$49:$CN$58,MAX($CQ$6:$DJ$6)+2-CV$6,0)*CV$7,"")</f>
        <v/>
      </c>
      <c r="CW36" s="54" t="str">
        <f>IFERROR(VLOOKUP($B36,BZ$49:$CN$58,MAX($CQ$6:$DJ$6)+2-CW$6,0)*CW$7,"")</f>
        <v/>
      </c>
      <c r="CX36" s="54" t="str">
        <f>IFERROR(VLOOKUP($B36,CA$49:$CN$58,MAX($CQ$6:$DJ$6)+2-CX$6,0)*CX$7,"")</f>
        <v/>
      </c>
      <c r="CY36" s="54" t="str">
        <f>IFERROR(VLOOKUP($B36,CB$49:$CN$58,MAX($CQ$6:$DJ$6)+2-CY$6,0)*CY$7,"")</f>
        <v/>
      </c>
      <c r="CZ36" s="54" t="str">
        <f>IFERROR(VLOOKUP($B36,CC$49:$CN$58,MAX($CQ$6:$DJ$6)+2-CZ$6,0)*CZ$7,"")</f>
        <v/>
      </c>
      <c r="DA36" s="54" t="str">
        <f>IFERROR(VLOOKUP($B36,CD$49:$CN$58,MAX($CQ$6:$DJ$6)+2-DA$6,0)*DA$7,"")</f>
        <v/>
      </c>
      <c r="DB36" s="54" t="str">
        <f>IFERROR(VLOOKUP($B36,CE$49:$CN$58,MAX($CQ$6:$DJ$6)+2-DB$6,0)*DB$7,"")</f>
        <v/>
      </c>
      <c r="DC36" s="54" t="str">
        <f>IFERROR(VLOOKUP($B36,CF$49:$CN$58,MAX($CQ$6:$DJ$6)+2-DC$6,0)*DC$7,"")</f>
        <v/>
      </c>
      <c r="DD36" s="54" t="str">
        <f>IFERROR(VLOOKUP($B36,CG$49:$CN$58,MAX($CQ$6:$DJ$6)+2-DD$6,0)*DD$7,"")</f>
        <v/>
      </c>
      <c r="DE36" s="54" t="str">
        <f>IFERROR(VLOOKUP($B36,CH$49:$CN$58,MAX($CQ$6:$DJ$6)+2-DE$6,0)*DE$7,"")</f>
        <v/>
      </c>
      <c r="DF36" s="54" t="str">
        <f>IFERROR(VLOOKUP($B36,CI$49:$CN$58,MAX($CQ$6:$DJ$6)+2-DF$6,0)*DF$7,"")</f>
        <v/>
      </c>
      <c r="DG36" s="54" t="str">
        <f>IFERROR(VLOOKUP($B36,CJ$49:$CN$58,MAX($CQ$6:$DJ$6)+2-DG$6,0)*DG$7,"")</f>
        <v/>
      </c>
      <c r="DH36" s="54" t="str">
        <f>IFERROR(VLOOKUP($B36,CK$49:$CN$58,MAX($CQ$6:$DJ$6)+2-DH$6,0)*DH$7,"")</f>
        <v/>
      </c>
      <c r="DI36" s="54" t="str">
        <f>IFERROR(VLOOKUP($B36,CL$49:$CN$58,MAX($CQ$6:$DJ$6)+2-DI$6,0)*DI$7,"")</f>
        <v/>
      </c>
      <c r="DJ36" s="54" t="str">
        <f>IFERROR(VLOOKUP($B36,CM$49:$CN$58,MAX($CQ$6:$DJ$6)+2-DJ$6,0)*DJ$7,"")</f>
        <v/>
      </c>
      <c r="DK36" s="55">
        <f t="shared" si="18"/>
        <v>0</v>
      </c>
      <c r="DM36" s="56" t="str">
        <f>IFERROR(VLOOKUP($B36,BT$60:$CN$69,MAX($BT$6:$CM$6)+2-DM$6,0)*DM$7,"")</f>
        <v/>
      </c>
      <c r="DN36" s="56" t="str">
        <f>IFERROR(VLOOKUP($B36,BU$60:$CN$69,MAX($BT$6:$CM$6)+2-DN$6,0)*DN$7,"")</f>
        <v/>
      </c>
      <c r="DO36" s="56" t="str">
        <f>IFERROR(VLOOKUP($B36,BV$60:$CN$69,MAX($BT$6:$CM$6)+2-DO$6,0)*DO$7,"")</f>
        <v/>
      </c>
      <c r="DP36" s="56" t="str">
        <f>IFERROR(VLOOKUP($B36,BW$60:$CN$69,MAX($BT$6:$CM$6)+2-DP$6,0)*DP$7,"")</f>
        <v/>
      </c>
      <c r="DQ36" s="56" t="str">
        <f>IFERROR(VLOOKUP($B36,BX$60:$CN$69,MAX($BT$6:$CM$6)+2-DQ$6,0)*DQ$7,"")</f>
        <v/>
      </c>
      <c r="DR36" s="56" t="str">
        <f>IFERROR(VLOOKUP($B36,BY$60:$CN$69,MAX($BT$6:$CM$6)+2-DR$6,0)*DR$7,"")</f>
        <v/>
      </c>
      <c r="DS36" s="56" t="str">
        <f>IFERROR(VLOOKUP($B36,BZ$60:$CN$69,MAX($BT$6:$CM$6)+2-DS$6,0)*DS$7,"")</f>
        <v/>
      </c>
      <c r="DT36" s="56" t="str">
        <f>IFERROR(VLOOKUP($B36,CA$60:$CN$69,MAX($BT$6:$CM$6)+2-DT$6,0)*DT$7,"")</f>
        <v/>
      </c>
      <c r="DU36" s="56" t="str">
        <f>IFERROR(VLOOKUP($B36,CB$60:$CN$69,MAX($BT$6:$CM$6)+2-DU$6,0)*DU$7,"")</f>
        <v/>
      </c>
      <c r="DV36" s="56" t="str">
        <f>IFERROR(VLOOKUP($B36,CC$60:$CN$69,MAX($BT$6:$CM$6)+2-DV$6,0)*DV$7,"")</f>
        <v/>
      </c>
      <c r="DW36" s="56" t="str">
        <f>IFERROR(VLOOKUP($B36,CD$60:$CN$69,MAX($BT$6:$CM$6)+2-DW$6,0)*DW$7,"")</f>
        <v/>
      </c>
      <c r="DX36" s="56" t="str">
        <f>IFERROR(VLOOKUP($B36,CE$60:$CN$69,MAX($BT$6:$CM$6)+2-DX$6,0)*DX$7,"")</f>
        <v/>
      </c>
      <c r="DY36" s="56" t="str">
        <f>IFERROR(VLOOKUP($B36,CF$60:$CN$69,MAX($BT$6:$CM$6)+2-DY$6,0)*DY$7,"")</f>
        <v/>
      </c>
      <c r="DZ36" s="56" t="str">
        <f>IFERROR(VLOOKUP($B36,CG$60:$CN$69,MAX($BT$6:$CM$6)+2-DZ$6,0)*DZ$7,"")</f>
        <v/>
      </c>
      <c r="EA36" s="56" t="str">
        <f>IFERROR(VLOOKUP($B36,CH$60:$CN$69,MAX($BT$6:$CM$6)+2-EA$6,0)*EA$7,"")</f>
        <v/>
      </c>
      <c r="EB36" s="56" t="str">
        <f>IFERROR(VLOOKUP($B36,CI$60:$CN$69,MAX($BT$6:$CM$6)+2-EB$6,0)*EB$7,"")</f>
        <v/>
      </c>
      <c r="EC36" s="56" t="str">
        <f>IFERROR(VLOOKUP($B36,CJ$60:$CN$69,MAX($BT$6:$CM$6)+2-EC$6,0)*EC$7,"")</f>
        <v/>
      </c>
      <c r="ED36" s="56" t="str">
        <f>IFERROR(VLOOKUP($B36,CK$60:$CN$69,MAX($BT$6:$CM$6)+2-ED$6,0)*ED$7,"")</f>
        <v/>
      </c>
      <c r="EE36" s="56" t="str">
        <f>IFERROR(VLOOKUP($B36,CL$60:$CN$69,MAX($BT$6:$CM$6)+2-EE$6,0)*EE$7,"")</f>
        <v/>
      </c>
      <c r="EF36" s="56" t="str">
        <f>IFERROR(VLOOKUP($B36,CM$60:$CN$69,MAX($BT$6:$CM$6)+2-EF$6,0)*EF$7,"")</f>
        <v/>
      </c>
      <c r="EG36" s="57">
        <f t="shared" si="19"/>
        <v>0</v>
      </c>
      <c r="EJ36" s="1">
        <v>29</v>
      </c>
      <c r="EL36" s="1">
        <v>29</v>
      </c>
      <c r="EN36" s="1">
        <v>29</v>
      </c>
      <c r="EP36" s="1">
        <v>29</v>
      </c>
    </row>
    <row r="37" spans="1:146" ht="18" hidden="1">
      <c r="A37" s="36" t="s">
        <v>56</v>
      </c>
      <c r="B37" s="68"/>
      <c r="C37" s="69"/>
      <c r="D37" s="70"/>
      <c r="E37" s="70"/>
      <c r="F37" s="71"/>
      <c r="G37" s="37"/>
      <c r="H37" s="43">
        <f t="shared" si="0"/>
        <v>0</v>
      </c>
      <c r="I37" s="43">
        <f t="shared" si="1"/>
        <v>0</v>
      </c>
      <c r="J37" s="43">
        <f t="shared" si="2"/>
        <v>0</v>
      </c>
      <c r="K37" s="43">
        <f t="shared" si="3"/>
        <v>0</v>
      </c>
      <c r="L37" s="43">
        <f t="shared" si="4"/>
        <v>0</v>
      </c>
      <c r="M37" s="43">
        <f t="shared" si="5"/>
        <v>0</v>
      </c>
      <c r="N37" s="43">
        <f t="shared" si="6"/>
        <v>0</v>
      </c>
      <c r="O37" s="44">
        <f t="shared" si="7"/>
        <v>0</v>
      </c>
      <c r="P37" s="45" t="str">
        <f t="shared" si="8"/>
        <v/>
      </c>
      <c r="Q37" s="45">
        <f t="shared" si="9"/>
        <v>0</v>
      </c>
      <c r="R37" s="46"/>
      <c r="S37" s="46" t="str">
        <f t="shared" si="10"/>
        <v/>
      </c>
      <c r="T37" s="46">
        <f t="shared" si="11"/>
        <v>0</v>
      </c>
      <c r="U37" s="47" t="str">
        <f>IFERROR(VLOOKUP($B37,U$3:$BN$5,MAX($U$6:$BM$6)+2-U$6,0),"")</f>
        <v/>
      </c>
      <c r="V37" s="47" t="str">
        <f>IFERROR(VLOOKUP($B37,V$3:$BN$5,MAX($U$6:$BM$6)+2-V$6,0),"")</f>
        <v/>
      </c>
      <c r="W37" s="47" t="str">
        <f>IFERROR(VLOOKUP($B37,W$3:$BN$5,MAX($U$6:$BM$6)+2-W$6,0),"")</f>
        <v/>
      </c>
      <c r="X37" s="47" t="str">
        <f>IFERROR(VLOOKUP($B37,X$3:$BN$5,MAX($U$6:$BM$6)+2-X$6,0),"")</f>
        <v/>
      </c>
      <c r="Y37" s="47" t="str">
        <f>IFERROR(VLOOKUP($B37,Y$3:$BN$5,MAX($U$6:$BM$6)+2-Y$6,0),"")</f>
        <v/>
      </c>
      <c r="Z37" s="47" t="str">
        <f>IFERROR(VLOOKUP($B37,Z$3:$BN$5,MAX($U$6:$BM$6)+2-Z$6,0),"")</f>
        <v/>
      </c>
      <c r="AA37" s="47" t="str">
        <f>IFERROR(VLOOKUP($B37,AA$3:$BN$5,MAX($U$6:$BM$6)+2-AA$6,0),"")</f>
        <v/>
      </c>
      <c r="AB37" s="47" t="str">
        <f>IFERROR(VLOOKUP($B37,AB$3:$BN$5,MAX($U$6:$BM$6)+2-AB$6,0),"")</f>
        <v/>
      </c>
      <c r="AC37" s="47" t="str">
        <f>IFERROR(VLOOKUP($B37,AC$3:$BN$5,MAX($U$6:$BM$6)+2-AC$6,0),"")</f>
        <v/>
      </c>
      <c r="AD37" s="47" t="str">
        <f>IFERROR(VLOOKUP($B37,AD$3:$BN$5,MAX($U$6:$BM$6)+2-AD$6,0),"")</f>
        <v/>
      </c>
      <c r="AE37" s="47" t="str">
        <f>IFERROR(VLOOKUP($B37,AE$3:$BN$5,MAX($U$6:$BM$6)+2-AE$6,0),"")</f>
        <v/>
      </c>
      <c r="AF37" s="47" t="str">
        <f>IFERROR(VLOOKUP($B37,AF$3:$BN$5,MAX($U$6:$BM$6)+2-AF$6,0),"")</f>
        <v/>
      </c>
      <c r="AG37" s="47" t="str">
        <f>IFERROR(VLOOKUP($B37,AG$3:$BN$5,MAX($U$6:$BM$6)+2-AG$6,0),"")</f>
        <v/>
      </c>
      <c r="AH37" s="47" t="str">
        <f>IFERROR(VLOOKUP($B37,AH$3:$BN$5,MAX($U$6:$BM$6)+2-AH$6,0),"")</f>
        <v/>
      </c>
      <c r="AI37" s="47" t="str">
        <f>IFERROR(VLOOKUP($B37,AI$3:$BN$5,MAX($U$6:$BM$6)+2-AI$6,0),"")</f>
        <v/>
      </c>
      <c r="AJ37" s="47" t="str">
        <f>IFERROR(VLOOKUP($B37,AJ$3:$BN$5,MAX($U$6:$BM$6)+2-AJ$6,0),"")</f>
        <v/>
      </c>
      <c r="AK37" s="47" t="str">
        <f>IFERROR(VLOOKUP($B37,AK$3:$BN$5,MAX($U$6:$BM$6)+2-AK$6,0),"")</f>
        <v/>
      </c>
      <c r="AL37" s="47" t="str">
        <f>IFERROR(VLOOKUP($B37,AL$3:$BN$5,MAX($U$6:$BM$6)+2-AL$6,0),"")</f>
        <v/>
      </c>
      <c r="AM37" s="47" t="str">
        <f>IFERROR(VLOOKUP($B37,AM$3:$BN$5,MAX($U$6:$BM$6)+2-AM$6,0),"")</f>
        <v/>
      </c>
      <c r="AN37" s="47" t="str">
        <f>IFERROR(VLOOKUP($B37,AN$3:$BN$5,MAX($U$6:$BM$6)+2-AN$6,0),"")</f>
        <v/>
      </c>
      <c r="AO37" s="47" t="str">
        <f>IFERROR(VLOOKUP($B37,AO$3:$BN$5,MAX($U$6:$BM$6)+2-AO$6,0),"")</f>
        <v/>
      </c>
      <c r="AP37" s="47" t="str">
        <f>IFERROR(VLOOKUP($B37,AP$3:$BN$5,MAX($U$6:$BM$6)+2-AP$6,0),"")</f>
        <v/>
      </c>
      <c r="AQ37" s="47" t="str">
        <f>IFERROR(VLOOKUP($B37,AQ$3:$BN$5,MAX($U$6:$BM$6)+2-AQ$6,0),"")</f>
        <v/>
      </c>
      <c r="AR37" s="47" t="str">
        <f>IFERROR(VLOOKUP($B37,AR$3:$BN$5,MAX($U$6:$BM$6)+2-AR$6,0),"")</f>
        <v/>
      </c>
      <c r="AS37" s="47" t="str">
        <f>IFERROR(VLOOKUP($B37,AS$3:$BN$5,MAX($U$6:$BM$6)+2-AS$6,0),"")</f>
        <v/>
      </c>
      <c r="AT37" s="47" t="str">
        <f>IFERROR(VLOOKUP($B37,AT$3:$BN$5,MAX($U$6:$BM$6)+2-AT$6,0),"")</f>
        <v/>
      </c>
      <c r="AU37" s="47" t="str">
        <f>IFERROR(VLOOKUP($B37,AU$3:$BN$5,MAX($U$6:$BM$6)+2-AU$6,0),"")</f>
        <v/>
      </c>
      <c r="AV37" s="47" t="str">
        <f>IFERROR(VLOOKUP($B37,AV$3:$BN$5,MAX($U$6:$BM$6)+2-AV$6,0),"")</f>
        <v/>
      </c>
      <c r="AW37" s="47" t="str">
        <f>IFERROR(VLOOKUP($B37,AW$3:$BN$5,MAX($U$6:$BM$6)+2-AW$6,0),"")</f>
        <v/>
      </c>
      <c r="AX37" s="47" t="str">
        <f>IFERROR(VLOOKUP($B37,AX$3:$BN$5,MAX($U$6:$BM$6)+2-AX$6,0),"")</f>
        <v/>
      </c>
      <c r="AY37" s="47" t="str">
        <f>IFERROR(VLOOKUP($B37,AY$3:$BN$5,MAX($U$6:$BM$6)+2-AY$6,0),"")</f>
        <v/>
      </c>
      <c r="AZ37" s="47" t="str">
        <f>IFERROR(VLOOKUP($B37,AZ$3:$BN$5,MAX($U$6:$BM$6)+2-AZ$6,0),"")</f>
        <v/>
      </c>
      <c r="BA37" s="47" t="str">
        <f>IFERROR(VLOOKUP($B37,BA$3:$BN$5,MAX($U$6:$BM$6)+2-BA$6,0),"")</f>
        <v/>
      </c>
      <c r="BB37" s="47" t="str">
        <f>IFERROR(VLOOKUP($B37,BB$3:$BN$5,MAX($U$6:$BM$6)+2-BB$6,0),"")</f>
        <v/>
      </c>
      <c r="BC37" s="47" t="str">
        <f>IFERROR(VLOOKUP($B37,BC$3:$BN$5,MAX($U$6:$BM$6)+2-BC$6,0),"")</f>
        <v/>
      </c>
      <c r="BD37" s="47" t="str">
        <f>IFERROR(VLOOKUP($B37,BD$3:$BN$5,MAX($U$6:$BM$6)+2-BD$6,0),"")</f>
        <v/>
      </c>
      <c r="BE37" s="47" t="str">
        <f>IFERROR(VLOOKUP($B37,BE$3:$BN$5,MAX($U$6:$BM$6)+2-BE$6,0),"")</f>
        <v/>
      </c>
      <c r="BF37" s="47" t="str">
        <f>IFERROR(VLOOKUP($B37,BF$3:$BN$5,MAX($U$6:$BM$6)+2-BF$6,0),"")</f>
        <v/>
      </c>
      <c r="BG37" s="47" t="str">
        <f>IFERROR(VLOOKUP($B37,BG$3:$BN$5,MAX($U$6:$BM$6)+2-BG$6,0),"")</f>
        <v/>
      </c>
      <c r="BH37" s="47" t="str">
        <f>IFERROR(VLOOKUP($B37,BH$3:$BN$5,MAX($U$6:$BM$6)+2-BH$6,0),"")</f>
        <v/>
      </c>
      <c r="BI37" s="47" t="str">
        <f>IFERROR(VLOOKUP($B37,BI$3:$BN$5,MAX($U$6:$BM$6)+2-BI$6,0),"")</f>
        <v/>
      </c>
      <c r="BJ37" s="47" t="str">
        <f>IFERROR(VLOOKUP($B37,BJ$3:$BN$5,MAX($U$6:$BM$6)+2-BJ$6,0),"")</f>
        <v/>
      </c>
      <c r="BK37" s="47" t="str">
        <f>IFERROR(VLOOKUP($B37,BK$3:$BN$5,MAX($U$6:$BM$6)+2-BK$6,0),"")</f>
        <v/>
      </c>
      <c r="BL37" s="47" t="str">
        <f>IFERROR(VLOOKUP($B37,BL$3:$BN$5,MAX($U$6:$BM$6)+2-BL$6,0),"")</f>
        <v/>
      </c>
      <c r="BM37" s="47" t="str">
        <f>IFERROR(VLOOKUP($B37,BM$3:$BN$5,MAX($U$6:$BM$6)+2-BM$6,0),"")</f>
        <v/>
      </c>
      <c r="BN37" s="46">
        <f t="shared" si="12"/>
        <v>0</v>
      </c>
      <c r="BO37" s="48" t="str">
        <f t="shared" si="13"/>
        <v/>
      </c>
      <c r="BP37" s="48" t="str">
        <f t="shared" si="14"/>
        <v/>
      </c>
      <c r="BQ37" s="49" t="str">
        <f t="shared" si="15"/>
        <v/>
      </c>
      <c r="BR37" s="50">
        <f t="shared" si="16"/>
        <v>0</v>
      </c>
      <c r="BS37" s="51">
        <f t="shared" si="17"/>
        <v>0</v>
      </c>
      <c r="BT37" s="52" t="str">
        <f>IFERROR(VLOOKUP($B37,BT$2:$CN$5,MAX($BT$6:$CM$6)+2-BT$6,0)*BT$7,"")</f>
        <v/>
      </c>
      <c r="BU37" s="52" t="str">
        <f>IFERROR(VLOOKUP($B37,BU$2:$CN$5,MAX($BT$6:$CM$6)+2-BU$6,0)*BU$7,"")</f>
        <v/>
      </c>
      <c r="BV37" s="52" t="str">
        <f>IFERROR(VLOOKUP($B37,BV$2:$CN$5,MAX($BT$6:$CM$6)+2-BV$6,0)*BV$7,"")</f>
        <v/>
      </c>
      <c r="BW37" s="52" t="str">
        <f>IFERROR(VLOOKUP($B37,BW$2:$CN$5,MAX($BT$6:$CM$6)+2-BW$6,0)*BW$7,"")</f>
        <v/>
      </c>
      <c r="BX37" s="52" t="str">
        <f>IFERROR(VLOOKUP($B37,BX$2:$CN$5,MAX($BT$6:$CM$6)+2-BX$6,0)*BX$7,"")</f>
        <v/>
      </c>
      <c r="BY37" s="52" t="str">
        <f>IFERROR(VLOOKUP($B37,BY$2:$CN$5,MAX($BT$6:$CM$6)+2-BY$6,0)*BY$7,"")</f>
        <v/>
      </c>
      <c r="BZ37" s="52" t="str">
        <f>IFERROR(VLOOKUP($B37,BZ$2:$CN$5,MAX($BT$6:$CM$6)+2-BZ$6,0)*BZ$7,"")</f>
        <v/>
      </c>
      <c r="CA37" s="52" t="str">
        <f>IFERROR(VLOOKUP($B37,CA$2:$CN$5,MAX($BT$6:$CM$6)+2-CA$6,0)*CA$7,"")</f>
        <v/>
      </c>
      <c r="CB37" s="52" t="str">
        <f>IFERROR(VLOOKUP($B37,CB$2:$CN$5,MAX($BT$6:$CM$6)+2-CB$6,0)*CB$7,"")</f>
        <v/>
      </c>
      <c r="CC37" s="52" t="str">
        <f>IFERROR(VLOOKUP($B37,CC$2:$CN$5,MAX($BT$6:$CM$6)+2-CC$6,0)*CC$7,"")</f>
        <v/>
      </c>
      <c r="CD37" s="52" t="str">
        <f>IFERROR(VLOOKUP($B37,CD$2:$CN$5,MAX($BT$6:$CM$6)+2-CD$6,0)*CD$7,"")</f>
        <v/>
      </c>
      <c r="CE37" s="52" t="str">
        <f>IFERROR(VLOOKUP($B37,CE$2:$CN$5,MAX($BT$6:$CM$6)+2-CE$6,0)*CE$7,"")</f>
        <v/>
      </c>
      <c r="CF37" s="52" t="str">
        <f>IFERROR(VLOOKUP($B37,CF$2:$CN$5,MAX($BT$6:$CM$6)+2-CF$6,0)*CF$7,"")</f>
        <v/>
      </c>
      <c r="CG37" s="52" t="str">
        <f>IFERROR(VLOOKUP($B37,CG$2:$CN$5,MAX($BT$6:$CM$6)+2-CG$6,0)*CG$7,"")</f>
        <v/>
      </c>
      <c r="CH37" s="52" t="str">
        <f>IFERROR(VLOOKUP($B37,CH$2:$CN$5,MAX($BT$6:$CM$6)+2-CH$6,0)*CH$7,"")</f>
        <v/>
      </c>
      <c r="CI37" s="52" t="str">
        <f>IFERROR(VLOOKUP($B37,CI$2:$CN$5,MAX($BT$6:$CM$6)+2-CI$6,0)*CI$7,"")</f>
        <v/>
      </c>
      <c r="CJ37" s="52" t="str">
        <f>IFERROR(VLOOKUP($B37,CJ$2:$CN$5,MAX($BT$6:$CM$6)+2-CJ$6,0)*CJ$7,"")</f>
        <v/>
      </c>
      <c r="CK37" s="52" t="str">
        <f>IFERROR(VLOOKUP($B37,CK$2:$CN$5,MAX($BT$6:$CM$6)+2-CK$6,0)*CK$7,"")</f>
        <v/>
      </c>
      <c r="CL37" s="52" t="str">
        <f>IFERROR(VLOOKUP($B37,CL$2:$CN$5,MAX($BT$6:$CM$6)+2-CL$6,0)*CL$7,"")</f>
        <v/>
      </c>
      <c r="CM37" s="52" t="str">
        <f>IFERROR(VLOOKUP($B37,CM$2:$CN$5,MAX($BT$6:$CM$6)+2-CM$6,0)*CM$7,"")</f>
        <v/>
      </c>
      <c r="CP37" s="53"/>
      <c r="CQ37" s="54" t="str">
        <f>IFERROR(VLOOKUP($B37,BT$49:$CN$58,MAX($CQ$6:$DJ$6)+2-CQ$6,0)*CQ$7,"")</f>
        <v/>
      </c>
      <c r="CR37" s="54" t="str">
        <f>IFERROR(VLOOKUP($B37,BU$49:$CN$58,MAX($CQ$6:$DJ$6)+2-CR$6,0)*CR$7,"")</f>
        <v/>
      </c>
      <c r="CS37" s="54" t="str">
        <f>IFERROR(VLOOKUP($B37,BV$49:$CN$58,MAX($CQ$6:$DJ$6)+2-CS$6,0)*CS$7,"")</f>
        <v/>
      </c>
      <c r="CT37" s="54" t="str">
        <f>IFERROR(VLOOKUP($B37,BW$49:$CN$58,MAX($CQ$6:$DJ$6)+2-CT$6,0)*CT$7,"")</f>
        <v/>
      </c>
      <c r="CU37" s="54" t="str">
        <f>IFERROR(VLOOKUP($B37,BX$49:$CN$58,MAX($CQ$6:$DJ$6)+2-CU$6,0)*CU$7,"")</f>
        <v/>
      </c>
      <c r="CV37" s="54" t="str">
        <f>IFERROR(VLOOKUP($B37,BY$49:$CN$58,MAX($CQ$6:$DJ$6)+2-CV$6,0)*CV$7,"")</f>
        <v/>
      </c>
      <c r="CW37" s="54" t="str">
        <f>IFERROR(VLOOKUP($B37,BZ$49:$CN$58,MAX($CQ$6:$DJ$6)+2-CW$6,0)*CW$7,"")</f>
        <v/>
      </c>
      <c r="CX37" s="54" t="str">
        <f>IFERROR(VLOOKUP($B37,CA$49:$CN$58,MAX($CQ$6:$DJ$6)+2-CX$6,0)*CX$7,"")</f>
        <v/>
      </c>
      <c r="CY37" s="54" t="str">
        <f>IFERROR(VLOOKUP($B37,CB$49:$CN$58,MAX($CQ$6:$DJ$6)+2-CY$6,0)*CY$7,"")</f>
        <v/>
      </c>
      <c r="CZ37" s="54" t="str">
        <f>IFERROR(VLOOKUP($B37,CC$49:$CN$58,MAX($CQ$6:$DJ$6)+2-CZ$6,0)*CZ$7,"")</f>
        <v/>
      </c>
      <c r="DA37" s="54" t="str">
        <f>IFERROR(VLOOKUP($B37,CD$49:$CN$58,MAX($CQ$6:$DJ$6)+2-DA$6,0)*DA$7,"")</f>
        <v/>
      </c>
      <c r="DB37" s="54" t="str">
        <f>IFERROR(VLOOKUP($B37,CE$49:$CN$58,MAX($CQ$6:$DJ$6)+2-DB$6,0)*DB$7,"")</f>
        <v/>
      </c>
      <c r="DC37" s="54" t="str">
        <f>IFERROR(VLOOKUP($B37,CF$49:$CN$58,MAX($CQ$6:$DJ$6)+2-DC$6,0)*DC$7,"")</f>
        <v/>
      </c>
      <c r="DD37" s="54" t="str">
        <f>IFERROR(VLOOKUP($B37,CG$49:$CN$58,MAX($CQ$6:$DJ$6)+2-DD$6,0)*DD$7,"")</f>
        <v/>
      </c>
      <c r="DE37" s="54" t="str">
        <f>IFERROR(VLOOKUP($B37,CH$49:$CN$58,MAX($CQ$6:$DJ$6)+2-DE$6,0)*DE$7,"")</f>
        <v/>
      </c>
      <c r="DF37" s="54" t="str">
        <f>IFERROR(VLOOKUP($B37,CI$49:$CN$58,MAX($CQ$6:$DJ$6)+2-DF$6,0)*DF$7,"")</f>
        <v/>
      </c>
      <c r="DG37" s="54" t="str">
        <f>IFERROR(VLOOKUP($B37,CJ$49:$CN$58,MAX($CQ$6:$DJ$6)+2-DG$6,0)*DG$7,"")</f>
        <v/>
      </c>
      <c r="DH37" s="54" t="str">
        <f>IFERROR(VLOOKUP($B37,CK$49:$CN$58,MAX($CQ$6:$DJ$6)+2-DH$6,0)*DH$7,"")</f>
        <v/>
      </c>
      <c r="DI37" s="54" t="str">
        <f>IFERROR(VLOOKUP($B37,CL$49:$CN$58,MAX($CQ$6:$DJ$6)+2-DI$6,0)*DI$7,"")</f>
        <v/>
      </c>
      <c r="DJ37" s="54" t="str">
        <f>IFERROR(VLOOKUP($B37,CM$49:$CN$58,MAX($CQ$6:$DJ$6)+2-DJ$6,0)*DJ$7,"")</f>
        <v/>
      </c>
      <c r="DK37" s="55">
        <f t="shared" si="18"/>
        <v>0</v>
      </c>
      <c r="DM37" s="56" t="str">
        <f>IFERROR(VLOOKUP($B37,BT$60:$CN$69,MAX($BT$6:$CM$6)+2-DM$6,0)*DM$7,"")</f>
        <v/>
      </c>
      <c r="DN37" s="56" t="str">
        <f>IFERROR(VLOOKUP($B37,BU$60:$CN$69,MAX($BT$6:$CM$6)+2-DN$6,0)*DN$7,"")</f>
        <v/>
      </c>
      <c r="DO37" s="56" t="str">
        <f>IFERROR(VLOOKUP($B37,BV$60:$CN$69,MAX($BT$6:$CM$6)+2-DO$6,0)*DO$7,"")</f>
        <v/>
      </c>
      <c r="DP37" s="56" t="str">
        <f>IFERROR(VLOOKUP($B37,BW$60:$CN$69,MAX($BT$6:$CM$6)+2-DP$6,0)*DP$7,"")</f>
        <v/>
      </c>
      <c r="DQ37" s="56" t="str">
        <f>IFERROR(VLOOKUP($B37,BX$60:$CN$69,MAX($BT$6:$CM$6)+2-DQ$6,0)*DQ$7,"")</f>
        <v/>
      </c>
      <c r="DR37" s="56" t="str">
        <f>IFERROR(VLOOKUP($B37,BY$60:$CN$69,MAX($BT$6:$CM$6)+2-DR$6,0)*DR$7,"")</f>
        <v/>
      </c>
      <c r="DS37" s="56" t="str">
        <f>IFERROR(VLOOKUP($B37,BZ$60:$CN$69,MAX($BT$6:$CM$6)+2-DS$6,0)*DS$7,"")</f>
        <v/>
      </c>
      <c r="DT37" s="56" t="str">
        <f>IFERROR(VLOOKUP($B37,CA$60:$CN$69,MAX($BT$6:$CM$6)+2-DT$6,0)*DT$7,"")</f>
        <v/>
      </c>
      <c r="DU37" s="56" t="str">
        <f>IFERROR(VLOOKUP($B37,CB$60:$CN$69,MAX($BT$6:$CM$6)+2-DU$6,0)*DU$7,"")</f>
        <v/>
      </c>
      <c r="DV37" s="56" t="str">
        <f>IFERROR(VLOOKUP($B37,CC$60:$CN$69,MAX($BT$6:$CM$6)+2-DV$6,0)*DV$7,"")</f>
        <v/>
      </c>
      <c r="DW37" s="56" t="str">
        <f>IFERROR(VLOOKUP($B37,CD$60:$CN$69,MAX($BT$6:$CM$6)+2-DW$6,0)*DW$7,"")</f>
        <v/>
      </c>
      <c r="DX37" s="56" t="str">
        <f>IFERROR(VLOOKUP($B37,CE$60:$CN$69,MAX($BT$6:$CM$6)+2-DX$6,0)*DX$7,"")</f>
        <v/>
      </c>
      <c r="DY37" s="56" t="str">
        <f>IFERROR(VLOOKUP($B37,CF$60:$CN$69,MAX($BT$6:$CM$6)+2-DY$6,0)*DY$7,"")</f>
        <v/>
      </c>
      <c r="DZ37" s="56" t="str">
        <f>IFERROR(VLOOKUP($B37,CG$60:$CN$69,MAX($BT$6:$CM$6)+2-DZ$6,0)*DZ$7,"")</f>
        <v/>
      </c>
      <c r="EA37" s="56" t="str">
        <f>IFERROR(VLOOKUP($B37,CH$60:$CN$69,MAX($BT$6:$CM$6)+2-EA$6,0)*EA$7,"")</f>
        <v/>
      </c>
      <c r="EB37" s="56" t="str">
        <f>IFERROR(VLOOKUP($B37,CI$60:$CN$69,MAX($BT$6:$CM$6)+2-EB$6,0)*EB$7,"")</f>
        <v/>
      </c>
      <c r="EC37" s="56" t="str">
        <f>IFERROR(VLOOKUP($B37,CJ$60:$CN$69,MAX($BT$6:$CM$6)+2-EC$6,0)*EC$7,"")</f>
        <v/>
      </c>
      <c r="ED37" s="56" t="str">
        <f>IFERROR(VLOOKUP($B37,CK$60:$CN$69,MAX($BT$6:$CM$6)+2-ED$6,0)*ED$7,"")</f>
        <v/>
      </c>
      <c r="EE37" s="56" t="str">
        <f>IFERROR(VLOOKUP($B37,CL$60:$CN$69,MAX($BT$6:$CM$6)+2-EE$6,0)*EE$7,"")</f>
        <v/>
      </c>
      <c r="EF37" s="56" t="str">
        <f>IFERROR(VLOOKUP($B37,CM$60:$CN$69,MAX($BT$6:$CM$6)+2-EF$6,0)*EF$7,"")</f>
        <v/>
      </c>
      <c r="EG37" s="57">
        <f t="shared" si="19"/>
        <v>0</v>
      </c>
      <c r="EJ37" s="1">
        <v>30</v>
      </c>
      <c r="EL37" s="1">
        <v>30</v>
      </c>
      <c r="EN37" s="1">
        <v>30</v>
      </c>
      <c r="EP37" s="1">
        <v>30</v>
      </c>
    </row>
    <row r="38" spans="1:146" ht="18" hidden="1">
      <c r="A38" s="36" t="s">
        <v>57</v>
      </c>
      <c r="B38" s="68"/>
      <c r="C38" s="69"/>
      <c r="D38" s="70"/>
      <c r="E38" s="70"/>
      <c r="F38" s="71"/>
      <c r="G38" s="37"/>
      <c r="H38" s="43">
        <f t="shared" si="0"/>
        <v>0</v>
      </c>
      <c r="I38" s="43">
        <f t="shared" si="1"/>
        <v>0</v>
      </c>
      <c r="J38" s="43">
        <f t="shared" si="2"/>
        <v>0</v>
      </c>
      <c r="K38" s="43">
        <f t="shared" si="3"/>
        <v>0</v>
      </c>
      <c r="L38" s="43">
        <f t="shared" si="4"/>
        <v>0</v>
      </c>
      <c r="M38" s="43">
        <f t="shared" si="5"/>
        <v>0</v>
      </c>
      <c r="N38" s="43">
        <f t="shared" si="6"/>
        <v>0</v>
      </c>
      <c r="O38" s="44">
        <f t="shared" si="7"/>
        <v>0</v>
      </c>
      <c r="P38" s="45" t="str">
        <f t="shared" si="8"/>
        <v/>
      </c>
      <c r="Q38" s="45">
        <f t="shared" si="9"/>
        <v>0</v>
      </c>
      <c r="R38" s="46"/>
      <c r="S38" s="46" t="str">
        <f t="shared" si="10"/>
        <v/>
      </c>
      <c r="T38" s="46">
        <f t="shared" si="11"/>
        <v>0</v>
      </c>
      <c r="U38" s="47" t="str">
        <f>IFERROR(VLOOKUP($B38,U$3:$BN$5,MAX($U$6:$BM$6)+2-U$6,0),"")</f>
        <v/>
      </c>
      <c r="V38" s="47" t="str">
        <f>IFERROR(VLOOKUP($B38,V$3:$BN$5,MAX($U$6:$BM$6)+2-V$6,0),"")</f>
        <v/>
      </c>
      <c r="W38" s="47" t="str">
        <f>IFERROR(VLOOKUP($B38,W$3:$BN$5,MAX($U$6:$BM$6)+2-W$6,0),"")</f>
        <v/>
      </c>
      <c r="X38" s="47" t="str">
        <f>IFERROR(VLOOKUP($B38,X$3:$BN$5,MAX($U$6:$BM$6)+2-X$6,0),"")</f>
        <v/>
      </c>
      <c r="Y38" s="47" t="str">
        <f>IFERROR(VLOOKUP($B38,Y$3:$BN$5,MAX($U$6:$BM$6)+2-Y$6,0),"")</f>
        <v/>
      </c>
      <c r="Z38" s="47" t="str">
        <f>IFERROR(VLOOKUP($B38,Z$3:$BN$5,MAX($U$6:$BM$6)+2-Z$6,0),"")</f>
        <v/>
      </c>
      <c r="AA38" s="47" t="str">
        <f>IFERROR(VLOOKUP($B38,AA$3:$BN$5,MAX($U$6:$BM$6)+2-AA$6,0),"")</f>
        <v/>
      </c>
      <c r="AB38" s="47" t="str">
        <f>IFERROR(VLOOKUP($B38,AB$3:$BN$5,MAX($U$6:$BM$6)+2-AB$6,0),"")</f>
        <v/>
      </c>
      <c r="AC38" s="47" t="str">
        <f>IFERROR(VLOOKUP($B38,AC$3:$BN$5,MAX($U$6:$BM$6)+2-AC$6,0),"")</f>
        <v/>
      </c>
      <c r="AD38" s="47" t="str">
        <f>IFERROR(VLOOKUP($B38,AD$3:$BN$5,MAX($U$6:$BM$6)+2-AD$6,0),"")</f>
        <v/>
      </c>
      <c r="AE38" s="47" t="str">
        <f>IFERROR(VLOOKUP($B38,AE$3:$BN$5,MAX($U$6:$BM$6)+2-AE$6,0),"")</f>
        <v/>
      </c>
      <c r="AF38" s="47" t="str">
        <f>IFERROR(VLOOKUP($B38,AF$3:$BN$5,MAX($U$6:$BM$6)+2-AF$6,0),"")</f>
        <v/>
      </c>
      <c r="AG38" s="47" t="str">
        <f>IFERROR(VLOOKUP($B38,AG$3:$BN$5,MAX($U$6:$BM$6)+2-AG$6,0),"")</f>
        <v/>
      </c>
      <c r="AH38" s="47" t="str">
        <f>IFERROR(VLOOKUP($B38,AH$3:$BN$5,MAX($U$6:$BM$6)+2-AH$6,0),"")</f>
        <v/>
      </c>
      <c r="AI38" s="47" t="str">
        <f>IFERROR(VLOOKUP($B38,AI$3:$BN$5,MAX($U$6:$BM$6)+2-AI$6,0),"")</f>
        <v/>
      </c>
      <c r="AJ38" s="47" t="str">
        <f>IFERROR(VLOOKUP($B38,AJ$3:$BN$5,MAX($U$6:$BM$6)+2-AJ$6,0),"")</f>
        <v/>
      </c>
      <c r="AK38" s="47" t="str">
        <f>IFERROR(VLOOKUP($B38,AK$3:$BN$5,MAX($U$6:$BM$6)+2-AK$6,0),"")</f>
        <v/>
      </c>
      <c r="AL38" s="47" t="str">
        <f>IFERROR(VLOOKUP($B38,AL$3:$BN$5,MAX($U$6:$BM$6)+2-AL$6,0),"")</f>
        <v/>
      </c>
      <c r="AM38" s="47" t="str">
        <f>IFERROR(VLOOKUP($B38,AM$3:$BN$5,MAX($U$6:$BM$6)+2-AM$6,0),"")</f>
        <v/>
      </c>
      <c r="AN38" s="47" t="str">
        <f>IFERROR(VLOOKUP($B38,AN$3:$BN$5,MAX($U$6:$BM$6)+2-AN$6,0),"")</f>
        <v/>
      </c>
      <c r="AO38" s="47" t="str">
        <f>IFERROR(VLOOKUP($B38,AO$3:$BN$5,MAX($U$6:$BM$6)+2-AO$6,0),"")</f>
        <v/>
      </c>
      <c r="AP38" s="47" t="str">
        <f>IFERROR(VLOOKUP($B38,AP$3:$BN$5,MAX($U$6:$BM$6)+2-AP$6,0),"")</f>
        <v/>
      </c>
      <c r="AQ38" s="47" t="str">
        <f>IFERROR(VLOOKUP($B38,AQ$3:$BN$5,MAX($U$6:$BM$6)+2-AQ$6,0),"")</f>
        <v/>
      </c>
      <c r="AR38" s="47" t="str">
        <f>IFERROR(VLOOKUP($B38,AR$3:$BN$5,MAX($U$6:$BM$6)+2-AR$6,0),"")</f>
        <v/>
      </c>
      <c r="AS38" s="47" t="str">
        <f>IFERROR(VLOOKUP($B38,AS$3:$BN$5,MAX($U$6:$BM$6)+2-AS$6,0),"")</f>
        <v/>
      </c>
      <c r="AT38" s="47" t="str">
        <f>IFERROR(VLOOKUP($B38,AT$3:$BN$5,MAX($U$6:$BM$6)+2-AT$6,0),"")</f>
        <v/>
      </c>
      <c r="AU38" s="47" t="str">
        <f>IFERROR(VLOOKUP($B38,AU$3:$BN$5,MAX($U$6:$BM$6)+2-AU$6,0),"")</f>
        <v/>
      </c>
      <c r="AV38" s="47" t="str">
        <f>IFERROR(VLOOKUP($B38,AV$3:$BN$5,MAX($U$6:$BM$6)+2-AV$6,0),"")</f>
        <v/>
      </c>
      <c r="AW38" s="47" t="str">
        <f>IFERROR(VLOOKUP($B38,AW$3:$BN$5,MAX($U$6:$BM$6)+2-AW$6,0),"")</f>
        <v/>
      </c>
      <c r="AX38" s="47" t="str">
        <f>IFERROR(VLOOKUP($B38,AX$3:$BN$5,MAX($U$6:$BM$6)+2-AX$6,0),"")</f>
        <v/>
      </c>
      <c r="AY38" s="47" t="str">
        <f>IFERROR(VLOOKUP($B38,AY$3:$BN$5,MAX($U$6:$BM$6)+2-AY$6,0),"")</f>
        <v/>
      </c>
      <c r="AZ38" s="47" t="str">
        <f>IFERROR(VLOOKUP($B38,AZ$3:$BN$5,MAX($U$6:$BM$6)+2-AZ$6,0),"")</f>
        <v/>
      </c>
      <c r="BA38" s="47" t="str">
        <f>IFERROR(VLOOKUP($B38,BA$3:$BN$5,MAX($U$6:$BM$6)+2-BA$6,0),"")</f>
        <v/>
      </c>
      <c r="BB38" s="47" t="str">
        <f>IFERROR(VLOOKUP($B38,BB$3:$BN$5,MAX($U$6:$BM$6)+2-BB$6,0),"")</f>
        <v/>
      </c>
      <c r="BC38" s="47" t="str">
        <f>IFERROR(VLOOKUP($B38,BC$3:$BN$5,MAX($U$6:$BM$6)+2-BC$6,0),"")</f>
        <v/>
      </c>
      <c r="BD38" s="47" t="str">
        <f>IFERROR(VLOOKUP($B38,BD$3:$BN$5,MAX($U$6:$BM$6)+2-BD$6,0),"")</f>
        <v/>
      </c>
      <c r="BE38" s="47" t="str">
        <f>IFERROR(VLOOKUP($B38,BE$3:$BN$5,MAX($U$6:$BM$6)+2-BE$6,0),"")</f>
        <v/>
      </c>
      <c r="BF38" s="47" t="str">
        <f>IFERROR(VLOOKUP($B38,BF$3:$BN$5,MAX($U$6:$BM$6)+2-BF$6,0),"")</f>
        <v/>
      </c>
      <c r="BG38" s="47" t="str">
        <f>IFERROR(VLOOKUP($B38,BG$3:$BN$5,MAX($U$6:$BM$6)+2-BG$6,0),"")</f>
        <v/>
      </c>
      <c r="BH38" s="47" t="str">
        <f>IFERROR(VLOOKUP($B38,BH$3:$BN$5,MAX($U$6:$BM$6)+2-BH$6,0),"")</f>
        <v/>
      </c>
      <c r="BI38" s="47" t="str">
        <f>IFERROR(VLOOKUP($B38,BI$3:$BN$5,MAX($U$6:$BM$6)+2-BI$6,0),"")</f>
        <v/>
      </c>
      <c r="BJ38" s="47" t="str">
        <f>IFERROR(VLOOKUP($B38,BJ$3:$BN$5,MAX($U$6:$BM$6)+2-BJ$6,0),"")</f>
        <v/>
      </c>
      <c r="BK38" s="47" t="str">
        <f>IFERROR(VLOOKUP($B38,BK$3:$BN$5,MAX($U$6:$BM$6)+2-BK$6,0),"")</f>
        <v/>
      </c>
      <c r="BL38" s="47" t="str">
        <f>IFERROR(VLOOKUP($B38,BL$3:$BN$5,MAX($U$6:$BM$6)+2-BL$6,0),"")</f>
        <v/>
      </c>
      <c r="BM38" s="47" t="str">
        <f>IFERROR(VLOOKUP($B38,BM$3:$BN$5,MAX($U$6:$BM$6)+2-BM$6,0),"")</f>
        <v/>
      </c>
      <c r="BN38" s="46">
        <f t="shared" si="12"/>
        <v>0</v>
      </c>
      <c r="BO38" s="48" t="str">
        <f t="shared" si="13"/>
        <v/>
      </c>
      <c r="BP38" s="48" t="str">
        <f t="shared" si="14"/>
        <v/>
      </c>
      <c r="BQ38" s="49" t="str">
        <f t="shared" si="15"/>
        <v/>
      </c>
      <c r="BR38" s="50">
        <f t="shared" si="16"/>
        <v>0</v>
      </c>
      <c r="BS38" s="51">
        <f t="shared" si="17"/>
        <v>0</v>
      </c>
      <c r="BT38" s="52" t="str">
        <f>IFERROR(VLOOKUP($B38,BT$2:$CN$5,MAX($BT$6:$CM$6)+2-BT$6,0)*BT$7,"")</f>
        <v/>
      </c>
      <c r="BU38" s="52" t="str">
        <f>IFERROR(VLOOKUP($B38,BU$2:$CN$5,MAX($BT$6:$CM$6)+2-BU$6,0)*BU$7,"")</f>
        <v/>
      </c>
      <c r="BV38" s="52" t="str">
        <f>IFERROR(VLOOKUP($B38,BV$2:$CN$5,MAX($BT$6:$CM$6)+2-BV$6,0)*BV$7,"")</f>
        <v/>
      </c>
      <c r="BW38" s="52" t="str">
        <f>IFERROR(VLOOKUP($B38,BW$2:$CN$5,MAX($BT$6:$CM$6)+2-BW$6,0)*BW$7,"")</f>
        <v/>
      </c>
      <c r="BX38" s="52" t="str">
        <f>IFERROR(VLOOKUP($B38,BX$2:$CN$5,MAX($BT$6:$CM$6)+2-BX$6,0)*BX$7,"")</f>
        <v/>
      </c>
      <c r="BY38" s="52" t="str">
        <f>IFERROR(VLOOKUP($B38,BY$2:$CN$5,MAX($BT$6:$CM$6)+2-BY$6,0)*BY$7,"")</f>
        <v/>
      </c>
      <c r="BZ38" s="52" t="str">
        <f>IFERROR(VLOOKUP($B38,BZ$2:$CN$5,MAX($BT$6:$CM$6)+2-BZ$6,0)*BZ$7,"")</f>
        <v/>
      </c>
      <c r="CA38" s="52" t="str">
        <f>IFERROR(VLOOKUP($B38,CA$2:$CN$5,MAX($BT$6:$CM$6)+2-CA$6,0)*CA$7,"")</f>
        <v/>
      </c>
      <c r="CB38" s="52" t="str">
        <f>IFERROR(VLOOKUP($B38,CB$2:$CN$5,MAX($BT$6:$CM$6)+2-CB$6,0)*CB$7,"")</f>
        <v/>
      </c>
      <c r="CC38" s="52" t="str">
        <f>IFERROR(VLOOKUP($B38,CC$2:$CN$5,MAX($BT$6:$CM$6)+2-CC$6,0)*CC$7,"")</f>
        <v/>
      </c>
      <c r="CD38" s="52" t="str">
        <f>IFERROR(VLOOKUP($B38,CD$2:$CN$5,MAX($BT$6:$CM$6)+2-CD$6,0)*CD$7,"")</f>
        <v/>
      </c>
      <c r="CE38" s="52" t="str">
        <f>IFERROR(VLOOKUP($B38,CE$2:$CN$5,MAX($BT$6:$CM$6)+2-CE$6,0)*CE$7,"")</f>
        <v/>
      </c>
      <c r="CF38" s="52" t="str">
        <f>IFERROR(VLOOKUP($B38,CF$2:$CN$5,MAX($BT$6:$CM$6)+2-CF$6,0)*CF$7,"")</f>
        <v/>
      </c>
      <c r="CG38" s="52" t="str">
        <f>IFERROR(VLOOKUP($B38,CG$2:$CN$5,MAX($BT$6:$CM$6)+2-CG$6,0)*CG$7,"")</f>
        <v/>
      </c>
      <c r="CH38" s="52" t="str">
        <f>IFERROR(VLOOKUP($B38,CH$2:$CN$5,MAX($BT$6:$CM$6)+2-CH$6,0)*CH$7,"")</f>
        <v/>
      </c>
      <c r="CI38" s="52" t="str">
        <f>IFERROR(VLOOKUP($B38,CI$2:$CN$5,MAX($BT$6:$CM$6)+2-CI$6,0)*CI$7,"")</f>
        <v/>
      </c>
      <c r="CJ38" s="52" t="str">
        <f>IFERROR(VLOOKUP($B38,CJ$2:$CN$5,MAX($BT$6:$CM$6)+2-CJ$6,0)*CJ$7,"")</f>
        <v/>
      </c>
      <c r="CK38" s="52" t="str">
        <f>IFERROR(VLOOKUP($B38,CK$2:$CN$5,MAX($BT$6:$CM$6)+2-CK$6,0)*CK$7,"")</f>
        <v/>
      </c>
      <c r="CL38" s="52" t="str">
        <f>IFERROR(VLOOKUP($B38,CL$2:$CN$5,MAX($BT$6:$CM$6)+2-CL$6,0)*CL$7,"")</f>
        <v/>
      </c>
      <c r="CM38" s="52" t="str">
        <f>IFERROR(VLOOKUP($B38,CM$2:$CN$5,MAX($BT$6:$CM$6)+2-CM$6,0)*CM$7,"")</f>
        <v/>
      </c>
      <c r="CP38" s="53"/>
      <c r="CQ38" s="54" t="str">
        <f>IFERROR(VLOOKUP($B38,BT$49:$CN$58,MAX($CQ$6:$DJ$6)+2-CQ$6,0)*CQ$7,"")</f>
        <v/>
      </c>
      <c r="CR38" s="54" t="str">
        <f>IFERROR(VLOOKUP($B38,BU$49:$CN$58,MAX($CQ$6:$DJ$6)+2-CR$6,0)*CR$7,"")</f>
        <v/>
      </c>
      <c r="CS38" s="54" t="str">
        <f>IFERROR(VLOOKUP($B38,BV$49:$CN$58,MAX($CQ$6:$DJ$6)+2-CS$6,0)*CS$7,"")</f>
        <v/>
      </c>
      <c r="CT38" s="54" t="str">
        <f>IFERROR(VLOOKUP($B38,BW$49:$CN$58,MAX($CQ$6:$DJ$6)+2-CT$6,0)*CT$7,"")</f>
        <v/>
      </c>
      <c r="CU38" s="54" t="str">
        <f>IFERROR(VLOOKUP($B38,BX$49:$CN$58,MAX($CQ$6:$DJ$6)+2-CU$6,0)*CU$7,"")</f>
        <v/>
      </c>
      <c r="CV38" s="54" t="str">
        <f>IFERROR(VLOOKUP($B38,BY$49:$CN$58,MAX($CQ$6:$DJ$6)+2-CV$6,0)*CV$7,"")</f>
        <v/>
      </c>
      <c r="CW38" s="54" t="str">
        <f>IFERROR(VLOOKUP($B38,BZ$49:$CN$58,MAX($CQ$6:$DJ$6)+2-CW$6,0)*CW$7,"")</f>
        <v/>
      </c>
      <c r="CX38" s="54" t="str">
        <f>IFERROR(VLOOKUP($B38,CA$49:$CN$58,MAX($CQ$6:$DJ$6)+2-CX$6,0)*CX$7,"")</f>
        <v/>
      </c>
      <c r="CY38" s="54" t="str">
        <f>IFERROR(VLOOKUP($B38,CB$49:$CN$58,MAX($CQ$6:$DJ$6)+2-CY$6,0)*CY$7,"")</f>
        <v/>
      </c>
      <c r="CZ38" s="54" t="str">
        <f>IFERROR(VLOOKUP($B38,CC$49:$CN$58,MAX($CQ$6:$DJ$6)+2-CZ$6,0)*CZ$7,"")</f>
        <v/>
      </c>
      <c r="DA38" s="54" t="str">
        <f>IFERROR(VLOOKUP($B38,CD$49:$CN$58,MAX($CQ$6:$DJ$6)+2-DA$6,0)*DA$7,"")</f>
        <v/>
      </c>
      <c r="DB38" s="54" t="str">
        <f>IFERROR(VLOOKUP($B38,CE$49:$CN$58,MAX($CQ$6:$DJ$6)+2-DB$6,0)*DB$7,"")</f>
        <v/>
      </c>
      <c r="DC38" s="54" t="str">
        <f>IFERROR(VLOOKUP($B38,CF$49:$CN$58,MAX($CQ$6:$DJ$6)+2-DC$6,0)*DC$7,"")</f>
        <v/>
      </c>
      <c r="DD38" s="54" t="str">
        <f>IFERROR(VLOOKUP($B38,CG$49:$CN$58,MAX($CQ$6:$DJ$6)+2-DD$6,0)*DD$7,"")</f>
        <v/>
      </c>
      <c r="DE38" s="54" t="str">
        <f>IFERROR(VLOOKUP($B38,CH$49:$CN$58,MAX($CQ$6:$DJ$6)+2-DE$6,0)*DE$7,"")</f>
        <v/>
      </c>
      <c r="DF38" s="54" t="str">
        <f>IFERROR(VLOOKUP($B38,CI$49:$CN$58,MAX($CQ$6:$DJ$6)+2-DF$6,0)*DF$7,"")</f>
        <v/>
      </c>
      <c r="DG38" s="54" t="str">
        <f>IFERROR(VLOOKUP($B38,CJ$49:$CN$58,MAX($CQ$6:$DJ$6)+2-DG$6,0)*DG$7,"")</f>
        <v/>
      </c>
      <c r="DH38" s="54" t="str">
        <f>IFERROR(VLOOKUP($B38,CK$49:$CN$58,MAX($CQ$6:$DJ$6)+2-DH$6,0)*DH$7,"")</f>
        <v/>
      </c>
      <c r="DI38" s="54" t="str">
        <f>IFERROR(VLOOKUP($B38,CL$49:$CN$58,MAX($CQ$6:$DJ$6)+2-DI$6,0)*DI$7,"")</f>
        <v/>
      </c>
      <c r="DJ38" s="54" t="str">
        <f>IFERROR(VLOOKUP($B38,CM$49:$CN$58,MAX($CQ$6:$DJ$6)+2-DJ$6,0)*DJ$7,"")</f>
        <v/>
      </c>
      <c r="DK38" s="55">
        <f t="shared" si="18"/>
        <v>0</v>
      </c>
      <c r="DM38" s="56" t="str">
        <f>IFERROR(VLOOKUP($B38,BT$60:$CN$69,MAX($BT$6:$CM$6)+2-DM$6,0)*DM$7,"")</f>
        <v/>
      </c>
      <c r="DN38" s="56" t="str">
        <f>IFERROR(VLOOKUP($B38,BU$60:$CN$69,MAX($BT$6:$CM$6)+2-DN$6,0)*DN$7,"")</f>
        <v/>
      </c>
      <c r="DO38" s="56" t="str">
        <f>IFERROR(VLOOKUP($B38,BV$60:$CN$69,MAX($BT$6:$CM$6)+2-DO$6,0)*DO$7,"")</f>
        <v/>
      </c>
      <c r="DP38" s="56" t="str">
        <f>IFERROR(VLOOKUP($B38,BW$60:$CN$69,MAX($BT$6:$CM$6)+2-DP$6,0)*DP$7,"")</f>
        <v/>
      </c>
      <c r="DQ38" s="56" t="str">
        <f>IFERROR(VLOOKUP($B38,BX$60:$CN$69,MAX($BT$6:$CM$6)+2-DQ$6,0)*DQ$7,"")</f>
        <v/>
      </c>
      <c r="DR38" s="56" t="str">
        <f>IFERROR(VLOOKUP($B38,BY$60:$CN$69,MAX($BT$6:$CM$6)+2-DR$6,0)*DR$7,"")</f>
        <v/>
      </c>
      <c r="DS38" s="56" t="str">
        <f>IFERROR(VLOOKUP($B38,BZ$60:$CN$69,MAX($BT$6:$CM$6)+2-DS$6,0)*DS$7,"")</f>
        <v/>
      </c>
      <c r="DT38" s="56" t="str">
        <f>IFERROR(VLOOKUP($B38,CA$60:$CN$69,MAX($BT$6:$CM$6)+2-DT$6,0)*DT$7,"")</f>
        <v/>
      </c>
      <c r="DU38" s="56" t="str">
        <f>IFERROR(VLOOKUP($B38,CB$60:$CN$69,MAX($BT$6:$CM$6)+2-DU$6,0)*DU$7,"")</f>
        <v/>
      </c>
      <c r="DV38" s="56" t="str">
        <f>IFERROR(VLOOKUP($B38,CC$60:$CN$69,MAX($BT$6:$CM$6)+2-DV$6,0)*DV$7,"")</f>
        <v/>
      </c>
      <c r="DW38" s="56" t="str">
        <f>IFERROR(VLOOKUP($B38,CD$60:$CN$69,MAX($BT$6:$CM$6)+2-DW$6,0)*DW$7,"")</f>
        <v/>
      </c>
      <c r="DX38" s="56" t="str">
        <f>IFERROR(VLOOKUP($B38,CE$60:$CN$69,MAX($BT$6:$CM$6)+2-DX$6,0)*DX$7,"")</f>
        <v/>
      </c>
      <c r="DY38" s="56" t="str">
        <f>IFERROR(VLOOKUP($B38,CF$60:$CN$69,MAX($BT$6:$CM$6)+2-DY$6,0)*DY$7,"")</f>
        <v/>
      </c>
      <c r="DZ38" s="56" t="str">
        <f>IFERROR(VLOOKUP($B38,CG$60:$CN$69,MAX($BT$6:$CM$6)+2-DZ$6,0)*DZ$7,"")</f>
        <v/>
      </c>
      <c r="EA38" s="56" t="str">
        <f>IFERROR(VLOOKUP($B38,CH$60:$CN$69,MAX($BT$6:$CM$6)+2-EA$6,0)*EA$7,"")</f>
        <v/>
      </c>
      <c r="EB38" s="56" t="str">
        <f>IFERROR(VLOOKUP($B38,CI$60:$CN$69,MAX($BT$6:$CM$6)+2-EB$6,0)*EB$7,"")</f>
        <v/>
      </c>
      <c r="EC38" s="56" t="str">
        <f>IFERROR(VLOOKUP($B38,CJ$60:$CN$69,MAX($BT$6:$CM$6)+2-EC$6,0)*EC$7,"")</f>
        <v/>
      </c>
      <c r="ED38" s="56" t="str">
        <f>IFERROR(VLOOKUP($B38,CK$60:$CN$69,MAX($BT$6:$CM$6)+2-ED$6,0)*ED$7,"")</f>
        <v/>
      </c>
      <c r="EE38" s="56" t="str">
        <f>IFERROR(VLOOKUP($B38,CL$60:$CN$69,MAX($BT$6:$CM$6)+2-EE$6,0)*EE$7,"")</f>
        <v/>
      </c>
      <c r="EF38" s="56" t="str">
        <f>IFERROR(VLOOKUP($B38,CM$60:$CN$69,MAX($BT$6:$CM$6)+2-EF$6,0)*EF$7,"")</f>
        <v/>
      </c>
      <c r="EG38" s="57">
        <f t="shared" si="19"/>
        <v>0</v>
      </c>
      <c r="EJ38" s="1">
        <v>31</v>
      </c>
      <c r="EL38" s="1">
        <v>31</v>
      </c>
      <c r="EN38" s="1">
        <v>31</v>
      </c>
      <c r="EP38" s="1">
        <v>31</v>
      </c>
    </row>
    <row r="39" spans="1:146" ht="18" hidden="1">
      <c r="A39" s="36" t="s">
        <v>58</v>
      </c>
      <c r="B39" s="68"/>
      <c r="C39" s="69"/>
      <c r="D39" s="70"/>
      <c r="E39" s="70"/>
      <c r="F39" s="71"/>
      <c r="G39" s="37"/>
      <c r="H39" s="43">
        <f t="shared" si="0"/>
        <v>0</v>
      </c>
      <c r="I39" s="43">
        <f t="shared" si="1"/>
        <v>0</v>
      </c>
      <c r="J39" s="43">
        <f t="shared" si="2"/>
        <v>0</v>
      </c>
      <c r="K39" s="43">
        <f t="shared" si="3"/>
        <v>0</v>
      </c>
      <c r="L39" s="43">
        <f t="shared" si="4"/>
        <v>0</v>
      </c>
      <c r="M39" s="43">
        <f t="shared" si="5"/>
        <v>0</v>
      </c>
      <c r="N39" s="43">
        <f t="shared" si="6"/>
        <v>0</v>
      </c>
      <c r="O39" s="44">
        <f t="shared" si="7"/>
        <v>0</v>
      </c>
      <c r="P39" s="45" t="str">
        <f t="shared" si="8"/>
        <v/>
      </c>
      <c r="Q39" s="45">
        <f t="shared" si="9"/>
        <v>0</v>
      </c>
      <c r="R39" s="46"/>
      <c r="S39" s="46" t="str">
        <f t="shared" si="10"/>
        <v/>
      </c>
      <c r="T39" s="46">
        <f t="shared" si="11"/>
        <v>0</v>
      </c>
      <c r="U39" s="47" t="str">
        <f>IFERROR(VLOOKUP($B39,U$3:$BN$5,MAX($U$6:$BM$6)+2-U$6,0),"")</f>
        <v/>
      </c>
      <c r="V39" s="47" t="str">
        <f>IFERROR(VLOOKUP($B39,V$3:$BN$5,MAX($U$6:$BM$6)+2-V$6,0),"")</f>
        <v/>
      </c>
      <c r="W39" s="47" t="str">
        <f>IFERROR(VLOOKUP($B39,W$3:$BN$5,MAX($U$6:$BM$6)+2-W$6,0),"")</f>
        <v/>
      </c>
      <c r="X39" s="47" t="str">
        <f>IFERROR(VLOOKUP($B39,X$3:$BN$5,MAX($U$6:$BM$6)+2-X$6,0),"")</f>
        <v/>
      </c>
      <c r="Y39" s="47" t="str">
        <f>IFERROR(VLOOKUP($B39,Y$3:$BN$5,MAX($U$6:$BM$6)+2-Y$6,0),"")</f>
        <v/>
      </c>
      <c r="Z39" s="47" t="str">
        <f>IFERROR(VLOOKUP($B39,Z$3:$BN$5,MAX($U$6:$BM$6)+2-Z$6,0),"")</f>
        <v/>
      </c>
      <c r="AA39" s="47" t="str">
        <f>IFERROR(VLOOKUP($B39,AA$3:$BN$5,MAX($U$6:$BM$6)+2-AA$6,0),"")</f>
        <v/>
      </c>
      <c r="AB39" s="47" t="str">
        <f>IFERROR(VLOOKUP($B39,AB$3:$BN$5,MAX($U$6:$BM$6)+2-AB$6,0),"")</f>
        <v/>
      </c>
      <c r="AC39" s="47" t="str">
        <f>IFERROR(VLOOKUP($B39,AC$3:$BN$5,MAX($U$6:$BM$6)+2-AC$6,0),"")</f>
        <v/>
      </c>
      <c r="AD39" s="47" t="str">
        <f>IFERROR(VLOOKUP($B39,AD$3:$BN$5,MAX($U$6:$BM$6)+2-AD$6,0),"")</f>
        <v/>
      </c>
      <c r="AE39" s="47" t="str">
        <f>IFERROR(VLOOKUP($B39,AE$3:$BN$5,MAX($U$6:$BM$6)+2-AE$6,0),"")</f>
        <v/>
      </c>
      <c r="AF39" s="47" t="str">
        <f>IFERROR(VLOOKUP($B39,AF$3:$BN$5,MAX($U$6:$BM$6)+2-AF$6,0),"")</f>
        <v/>
      </c>
      <c r="AG39" s="47" t="str">
        <f>IFERROR(VLOOKUP($B39,AG$3:$BN$5,MAX($U$6:$BM$6)+2-AG$6,0),"")</f>
        <v/>
      </c>
      <c r="AH39" s="47" t="str">
        <f>IFERROR(VLOOKUP($B39,AH$3:$BN$5,MAX($U$6:$BM$6)+2-AH$6,0),"")</f>
        <v/>
      </c>
      <c r="AI39" s="47" t="str">
        <f>IFERROR(VLOOKUP($B39,AI$3:$BN$5,MAX($U$6:$BM$6)+2-AI$6,0),"")</f>
        <v/>
      </c>
      <c r="AJ39" s="47" t="str">
        <f>IFERROR(VLOOKUP($B39,AJ$3:$BN$5,MAX($U$6:$BM$6)+2-AJ$6,0),"")</f>
        <v/>
      </c>
      <c r="AK39" s="47" t="str">
        <f>IFERROR(VLOOKUP($B39,AK$3:$BN$5,MAX($U$6:$BM$6)+2-AK$6,0),"")</f>
        <v/>
      </c>
      <c r="AL39" s="47" t="str">
        <f>IFERROR(VLOOKUP($B39,AL$3:$BN$5,MAX($U$6:$BM$6)+2-AL$6,0),"")</f>
        <v/>
      </c>
      <c r="AM39" s="47" t="str">
        <f>IFERROR(VLOOKUP($B39,AM$3:$BN$5,MAX($U$6:$BM$6)+2-AM$6,0),"")</f>
        <v/>
      </c>
      <c r="AN39" s="47" t="str">
        <f>IFERROR(VLOOKUP($B39,AN$3:$BN$5,MAX($U$6:$BM$6)+2-AN$6,0),"")</f>
        <v/>
      </c>
      <c r="AO39" s="47" t="str">
        <f>IFERROR(VLOOKUP($B39,AO$3:$BN$5,MAX($U$6:$BM$6)+2-AO$6,0),"")</f>
        <v/>
      </c>
      <c r="AP39" s="47" t="str">
        <f>IFERROR(VLOOKUP($B39,AP$3:$BN$5,MAX($U$6:$BM$6)+2-AP$6,0),"")</f>
        <v/>
      </c>
      <c r="AQ39" s="47" t="str">
        <f>IFERROR(VLOOKUP($B39,AQ$3:$BN$5,MAX($U$6:$BM$6)+2-AQ$6,0),"")</f>
        <v/>
      </c>
      <c r="AR39" s="47" t="str">
        <f>IFERROR(VLOOKUP($B39,AR$3:$BN$5,MAX($U$6:$BM$6)+2-AR$6,0),"")</f>
        <v/>
      </c>
      <c r="AS39" s="47" t="str">
        <f>IFERROR(VLOOKUP($B39,AS$3:$BN$5,MAX($U$6:$BM$6)+2-AS$6,0),"")</f>
        <v/>
      </c>
      <c r="AT39" s="47" t="str">
        <f>IFERROR(VLOOKUP($B39,AT$3:$BN$5,MAX($U$6:$BM$6)+2-AT$6,0),"")</f>
        <v/>
      </c>
      <c r="AU39" s="47" t="str">
        <f>IFERROR(VLOOKUP($B39,AU$3:$BN$5,MAX($U$6:$BM$6)+2-AU$6,0),"")</f>
        <v/>
      </c>
      <c r="AV39" s="47" t="str">
        <f>IFERROR(VLOOKUP($B39,AV$3:$BN$5,MAX($U$6:$BM$6)+2-AV$6,0),"")</f>
        <v/>
      </c>
      <c r="AW39" s="47" t="str">
        <f>IFERROR(VLOOKUP($B39,AW$3:$BN$5,MAX($U$6:$BM$6)+2-AW$6,0),"")</f>
        <v/>
      </c>
      <c r="AX39" s="47" t="str">
        <f>IFERROR(VLOOKUP($B39,AX$3:$BN$5,MAX($U$6:$BM$6)+2-AX$6,0),"")</f>
        <v/>
      </c>
      <c r="AY39" s="47" t="str">
        <f>IFERROR(VLOOKUP($B39,AY$3:$BN$5,MAX($U$6:$BM$6)+2-AY$6,0),"")</f>
        <v/>
      </c>
      <c r="AZ39" s="47" t="str">
        <f>IFERROR(VLOOKUP($B39,AZ$3:$BN$5,MAX($U$6:$BM$6)+2-AZ$6,0),"")</f>
        <v/>
      </c>
      <c r="BA39" s="47" t="str">
        <f>IFERROR(VLOOKUP($B39,BA$3:$BN$5,MAX($U$6:$BM$6)+2-BA$6,0),"")</f>
        <v/>
      </c>
      <c r="BB39" s="47" t="str">
        <f>IFERROR(VLOOKUP($B39,BB$3:$BN$5,MAX($U$6:$BM$6)+2-BB$6,0),"")</f>
        <v/>
      </c>
      <c r="BC39" s="47" t="str">
        <f>IFERROR(VLOOKUP($B39,BC$3:$BN$5,MAX($U$6:$BM$6)+2-BC$6,0),"")</f>
        <v/>
      </c>
      <c r="BD39" s="47" t="str">
        <f>IFERROR(VLOOKUP($B39,BD$3:$BN$5,MAX($U$6:$BM$6)+2-BD$6,0),"")</f>
        <v/>
      </c>
      <c r="BE39" s="47" t="str">
        <f>IFERROR(VLOOKUP($B39,BE$3:$BN$5,MAX($U$6:$BM$6)+2-BE$6,0),"")</f>
        <v/>
      </c>
      <c r="BF39" s="47" t="str">
        <f>IFERROR(VLOOKUP($B39,BF$3:$BN$5,MAX($U$6:$BM$6)+2-BF$6,0),"")</f>
        <v/>
      </c>
      <c r="BG39" s="47" t="str">
        <f>IFERROR(VLOOKUP($B39,BG$3:$BN$5,MAX($U$6:$BM$6)+2-BG$6,0),"")</f>
        <v/>
      </c>
      <c r="BH39" s="47" t="str">
        <f>IFERROR(VLOOKUP($B39,BH$3:$BN$5,MAX($U$6:$BM$6)+2-BH$6,0),"")</f>
        <v/>
      </c>
      <c r="BI39" s="47" t="str">
        <f>IFERROR(VLOOKUP($B39,BI$3:$BN$5,MAX($U$6:$BM$6)+2-BI$6,0),"")</f>
        <v/>
      </c>
      <c r="BJ39" s="47" t="str">
        <f>IFERROR(VLOOKUP($B39,BJ$3:$BN$5,MAX($U$6:$BM$6)+2-BJ$6,0),"")</f>
        <v/>
      </c>
      <c r="BK39" s="47" t="str">
        <f>IFERROR(VLOOKUP($B39,BK$3:$BN$5,MAX($U$6:$BM$6)+2-BK$6,0),"")</f>
        <v/>
      </c>
      <c r="BL39" s="47" t="str">
        <f>IFERROR(VLOOKUP($B39,BL$3:$BN$5,MAX($U$6:$BM$6)+2-BL$6,0),"")</f>
        <v/>
      </c>
      <c r="BM39" s="47" t="str">
        <f>IFERROR(VLOOKUP($B39,BM$3:$BN$5,MAX($U$6:$BM$6)+2-BM$6,0),"")</f>
        <v/>
      </c>
      <c r="BN39" s="46">
        <f t="shared" si="12"/>
        <v>0</v>
      </c>
      <c r="BO39" s="48" t="str">
        <f t="shared" si="13"/>
        <v/>
      </c>
      <c r="BP39" s="48" t="str">
        <f t="shared" si="14"/>
        <v/>
      </c>
      <c r="BQ39" s="49" t="str">
        <f t="shared" si="15"/>
        <v/>
      </c>
      <c r="BR39" s="50">
        <f t="shared" si="16"/>
        <v>0</v>
      </c>
      <c r="BS39" s="51">
        <f t="shared" si="17"/>
        <v>0</v>
      </c>
      <c r="BT39" s="52" t="str">
        <f>IFERROR(VLOOKUP($B39,BT$2:$CN$5,MAX($BT$6:$CM$6)+2-BT$6,0)*BT$7,"")</f>
        <v/>
      </c>
      <c r="BU39" s="52" t="str">
        <f>IFERROR(VLOOKUP($B39,BU$2:$CN$5,MAX($BT$6:$CM$6)+2-BU$6,0)*BU$7,"")</f>
        <v/>
      </c>
      <c r="BV39" s="52" t="str">
        <f>IFERROR(VLOOKUP($B39,BV$2:$CN$5,MAX($BT$6:$CM$6)+2-BV$6,0)*BV$7,"")</f>
        <v/>
      </c>
      <c r="BW39" s="52" t="str">
        <f>IFERROR(VLOOKUP($B39,BW$2:$CN$5,MAX($BT$6:$CM$6)+2-BW$6,0)*BW$7,"")</f>
        <v/>
      </c>
      <c r="BX39" s="52" t="str">
        <f>IFERROR(VLOOKUP($B39,BX$2:$CN$5,MAX($BT$6:$CM$6)+2-BX$6,0)*BX$7,"")</f>
        <v/>
      </c>
      <c r="BY39" s="52" t="str">
        <f>IFERROR(VLOOKUP($B39,BY$2:$CN$5,MAX($BT$6:$CM$6)+2-BY$6,0)*BY$7,"")</f>
        <v/>
      </c>
      <c r="BZ39" s="52" t="str">
        <f>IFERROR(VLOOKUP($B39,BZ$2:$CN$5,MAX($BT$6:$CM$6)+2-BZ$6,0)*BZ$7,"")</f>
        <v/>
      </c>
      <c r="CA39" s="52" t="str">
        <f>IFERROR(VLOOKUP($B39,CA$2:$CN$5,MAX($BT$6:$CM$6)+2-CA$6,0)*CA$7,"")</f>
        <v/>
      </c>
      <c r="CB39" s="52" t="str">
        <f>IFERROR(VLOOKUP($B39,CB$2:$CN$5,MAX($BT$6:$CM$6)+2-CB$6,0)*CB$7,"")</f>
        <v/>
      </c>
      <c r="CC39" s="52" t="str">
        <f>IFERROR(VLOOKUP($B39,CC$2:$CN$5,MAX($BT$6:$CM$6)+2-CC$6,0)*CC$7,"")</f>
        <v/>
      </c>
      <c r="CD39" s="52" t="str">
        <f>IFERROR(VLOOKUP($B39,CD$2:$CN$5,MAX($BT$6:$CM$6)+2-CD$6,0)*CD$7,"")</f>
        <v/>
      </c>
      <c r="CE39" s="52" t="str">
        <f>IFERROR(VLOOKUP($B39,CE$2:$CN$5,MAX($BT$6:$CM$6)+2-CE$6,0)*CE$7,"")</f>
        <v/>
      </c>
      <c r="CF39" s="52" t="str">
        <f>IFERROR(VLOOKUP($B39,CF$2:$CN$5,MAX($BT$6:$CM$6)+2-CF$6,0)*CF$7,"")</f>
        <v/>
      </c>
      <c r="CG39" s="52" t="str">
        <f>IFERROR(VLOOKUP($B39,CG$2:$CN$5,MAX($BT$6:$CM$6)+2-CG$6,0)*CG$7,"")</f>
        <v/>
      </c>
      <c r="CH39" s="52" t="str">
        <f>IFERROR(VLOOKUP($B39,CH$2:$CN$5,MAX($BT$6:$CM$6)+2-CH$6,0)*CH$7,"")</f>
        <v/>
      </c>
      <c r="CI39" s="52" t="str">
        <f>IFERROR(VLOOKUP($B39,CI$2:$CN$5,MAX($BT$6:$CM$6)+2-CI$6,0)*CI$7,"")</f>
        <v/>
      </c>
      <c r="CJ39" s="52" t="str">
        <f>IFERROR(VLOOKUP($B39,CJ$2:$CN$5,MAX($BT$6:$CM$6)+2-CJ$6,0)*CJ$7,"")</f>
        <v/>
      </c>
      <c r="CK39" s="52" t="str">
        <f>IFERROR(VLOOKUP($B39,CK$2:$CN$5,MAX($BT$6:$CM$6)+2-CK$6,0)*CK$7,"")</f>
        <v/>
      </c>
      <c r="CL39" s="52" t="str">
        <f>IFERROR(VLOOKUP($B39,CL$2:$CN$5,MAX($BT$6:$CM$6)+2-CL$6,0)*CL$7,"")</f>
        <v/>
      </c>
      <c r="CM39" s="52" t="str">
        <f>IFERROR(VLOOKUP($B39,CM$2:$CN$5,MAX($BT$6:$CM$6)+2-CM$6,0)*CM$7,"")</f>
        <v/>
      </c>
      <c r="CP39" s="53"/>
      <c r="CQ39" s="54" t="str">
        <f>IFERROR(VLOOKUP($B39,BT$49:$CN$58,MAX($CQ$6:$DJ$6)+2-CQ$6,0)*CQ$7,"")</f>
        <v/>
      </c>
      <c r="CR39" s="54" t="str">
        <f>IFERROR(VLOOKUP($B39,BU$49:$CN$58,MAX($CQ$6:$DJ$6)+2-CR$6,0)*CR$7,"")</f>
        <v/>
      </c>
      <c r="CS39" s="54" t="str">
        <f>IFERROR(VLOOKUP($B39,BV$49:$CN$58,MAX($CQ$6:$DJ$6)+2-CS$6,0)*CS$7,"")</f>
        <v/>
      </c>
      <c r="CT39" s="54" t="str">
        <f>IFERROR(VLOOKUP($B39,BW$49:$CN$58,MAX($CQ$6:$DJ$6)+2-CT$6,0)*CT$7,"")</f>
        <v/>
      </c>
      <c r="CU39" s="54" t="str">
        <f>IFERROR(VLOOKUP($B39,BX$49:$CN$58,MAX($CQ$6:$DJ$6)+2-CU$6,0)*CU$7,"")</f>
        <v/>
      </c>
      <c r="CV39" s="54" t="str">
        <f>IFERROR(VLOOKUP($B39,BY$49:$CN$58,MAX($CQ$6:$DJ$6)+2-CV$6,0)*CV$7,"")</f>
        <v/>
      </c>
      <c r="CW39" s="54" t="str">
        <f>IFERROR(VLOOKUP($B39,BZ$49:$CN$58,MAX($CQ$6:$DJ$6)+2-CW$6,0)*CW$7,"")</f>
        <v/>
      </c>
      <c r="CX39" s="54" t="str">
        <f>IFERROR(VLOOKUP($B39,CA$49:$CN$58,MAX($CQ$6:$DJ$6)+2-CX$6,0)*CX$7,"")</f>
        <v/>
      </c>
      <c r="CY39" s="54" t="str">
        <f>IFERROR(VLOOKUP($B39,CB$49:$CN$58,MAX($CQ$6:$DJ$6)+2-CY$6,0)*CY$7,"")</f>
        <v/>
      </c>
      <c r="CZ39" s="54" t="str">
        <f>IFERROR(VLOOKUP($B39,CC$49:$CN$58,MAX($CQ$6:$DJ$6)+2-CZ$6,0)*CZ$7,"")</f>
        <v/>
      </c>
      <c r="DA39" s="54" t="str">
        <f>IFERROR(VLOOKUP($B39,CD$49:$CN$58,MAX($CQ$6:$DJ$6)+2-DA$6,0)*DA$7,"")</f>
        <v/>
      </c>
      <c r="DB39" s="54" t="str">
        <f>IFERROR(VLOOKUP($B39,CE$49:$CN$58,MAX($CQ$6:$DJ$6)+2-DB$6,0)*DB$7,"")</f>
        <v/>
      </c>
      <c r="DC39" s="54" t="str">
        <f>IFERROR(VLOOKUP($B39,CF$49:$CN$58,MAX($CQ$6:$DJ$6)+2-DC$6,0)*DC$7,"")</f>
        <v/>
      </c>
      <c r="DD39" s="54" t="str">
        <f>IFERROR(VLOOKUP($B39,CG$49:$CN$58,MAX($CQ$6:$DJ$6)+2-DD$6,0)*DD$7,"")</f>
        <v/>
      </c>
      <c r="DE39" s="54" t="str">
        <f>IFERROR(VLOOKUP($B39,CH$49:$CN$58,MAX($CQ$6:$DJ$6)+2-DE$6,0)*DE$7,"")</f>
        <v/>
      </c>
      <c r="DF39" s="54" t="str">
        <f>IFERROR(VLOOKUP($B39,CI$49:$CN$58,MAX($CQ$6:$DJ$6)+2-DF$6,0)*DF$7,"")</f>
        <v/>
      </c>
      <c r="DG39" s="54" t="str">
        <f>IFERROR(VLOOKUP($B39,CJ$49:$CN$58,MAX($CQ$6:$DJ$6)+2-DG$6,0)*DG$7,"")</f>
        <v/>
      </c>
      <c r="DH39" s="54" t="str">
        <f>IFERROR(VLOOKUP($B39,CK$49:$CN$58,MAX($CQ$6:$DJ$6)+2-DH$6,0)*DH$7,"")</f>
        <v/>
      </c>
      <c r="DI39" s="54" t="str">
        <f>IFERROR(VLOOKUP($B39,CL$49:$CN$58,MAX($CQ$6:$DJ$6)+2-DI$6,0)*DI$7,"")</f>
        <v/>
      </c>
      <c r="DJ39" s="54" t="str">
        <f>IFERROR(VLOOKUP($B39,CM$49:$CN$58,MAX($CQ$6:$DJ$6)+2-DJ$6,0)*DJ$7,"")</f>
        <v/>
      </c>
      <c r="DK39" s="55">
        <f t="shared" si="18"/>
        <v>0</v>
      </c>
      <c r="DM39" s="56" t="str">
        <f>IFERROR(VLOOKUP($B39,BT$60:$CN$69,MAX($BT$6:$CM$6)+2-DM$6,0)*DM$7,"")</f>
        <v/>
      </c>
      <c r="DN39" s="56" t="str">
        <f>IFERROR(VLOOKUP($B39,BU$60:$CN$69,MAX($BT$6:$CM$6)+2-DN$6,0)*DN$7,"")</f>
        <v/>
      </c>
      <c r="DO39" s="56" t="str">
        <f>IFERROR(VLOOKUP($B39,BV$60:$CN$69,MAX($BT$6:$CM$6)+2-DO$6,0)*DO$7,"")</f>
        <v/>
      </c>
      <c r="DP39" s="56" t="str">
        <f>IFERROR(VLOOKUP($B39,BW$60:$CN$69,MAX($BT$6:$CM$6)+2-DP$6,0)*DP$7,"")</f>
        <v/>
      </c>
      <c r="DQ39" s="56" t="str">
        <f>IFERROR(VLOOKUP($B39,BX$60:$CN$69,MAX($BT$6:$CM$6)+2-DQ$6,0)*DQ$7,"")</f>
        <v/>
      </c>
      <c r="DR39" s="56" t="str">
        <f>IFERROR(VLOOKUP($B39,BY$60:$CN$69,MAX($BT$6:$CM$6)+2-DR$6,0)*DR$7,"")</f>
        <v/>
      </c>
      <c r="DS39" s="56" t="str">
        <f>IFERROR(VLOOKUP($B39,BZ$60:$CN$69,MAX($BT$6:$CM$6)+2-DS$6,0)*DS$7,"")</f>
        <v/>
      </c>
      <c r="DT39" s="56" t="str">
        <f>IFERROR(VLOOKUP($B39,CA$60:$CN$69,MAX($BT$6:$CM$6)+2-DT$6,0)*DT$7,"")</f>
        <v/>
      </c>
      <c r="DU39" s="56" t="str">
        <f>IFERROR(VLOOKUP($B39,CB$60:$CN$69,MAX($BT$6:$CM$6)+2-DU$6,0)*DU$7,"")</f>
        <v/>
      </c>
      <c r="DV39" s="56" t="str">
        <f>IFERROR(VLOOKUP($B39,CC$60:$CN$69,MAX($BT$6:$CM$6)+2-DV$6,0)*DV$7,"")</f>
        <v/>
      </c>
      <c r="DW39" s="56" t="str">
        <f>IFERROR(VLOOKUP($B39,CD$60:$CN$69,MAX($BT$6:$CM$6)+2-DW$6,0)*DW$7,"")</f>
        <v/>
      </c>
      <c r="DX39" s="56" t="str">
        <f>IFERROR(VLOOKUP($B39,CE$60:$CN$69,MAX($BT$6:$CM$6)+2-DX$6,0)*DX$7,"")</f>
        <v/>
      </c>
      <c r="DY39" s="56" t="str">
        <f>IFERROR(VLOOKUP($B39,CF$60:$CN$69,MAX($BT$6:$CM$6)+2-DY$6,0)*DY$7,"")</f>
        <v/>
      </c>
      <c r="DZ39" s="56" t="str">
        <f>IFERROR(VLOOKUP($B39,CG$60:$CN$69,MAX($BT$6:$CM$6)+2-DZ$6,0)*DZ$7,"")</f>
        <v/>
      </c>
      <c r="EA39" s="56" t="str">
        <f>IFERROR(VLOOKUP($B39,CH$60:$CN$69,MAX($BT$6:$CM$6)+2-EA$6,0)*EA$7,"")</f>
        <v/>
      </c>
      <c r="EB39" s="56" t="str">
        <f>IFERROR(VLOOKUP($B39,CI$60:$CN$69,MAX($BT$6:$CM$6)+2-EB$6,0)*EB$7,"")</f>
        <v/>
      </c>
      <c r="EC39" s="56" t="str">
        <f>IFERROR(VLOOKUP($B39,CJ$60:$CN$69,MAX($BT$6:$CM$6)+2-EC$6,0)*EC$7,"")</f>
        <v/>
      </c>
      <c r="ED39" s="56" t="str">
        <f>IFERROR(VLOOKUP($B39,CK$60:$CN$69,MAX($BT$6:$CM$6)+2-ED$6,0)*ED$7,"")</f>
        <v/>
      </c>
      <c r="EE39" s="56" t="str">
        <f>IFERROR(VLOOKUP($B39,CL$60:$CN$69,MAX($BT$6:$CM$6)+2-EE$6,0)*EE$7,"")</f>
        <v/>
      </c>
      <c r="EF39" s="56" t="str">
        <f>IFERROR(VLOOKUP($B39,CM$60:$CN$69,MAX($BT$6:$CM$6)+2-EF$6,0)*EF$7,"")</f>
        <v/>
      </c>
      <c r="EG39" s="57">
        <f t="shared" si="19"/>
        <v>0</v>
      </c>
      <c r="EJ39" s="1">
        <v>32</v>
      </c>
      <c r="EL39" s="1">
        <v>32</v>
      </c>
      <c r="EN39" s="1">
        <v>32</v>
      </c>
      <c r="EP39" s="1">
        <v>32</v>
      </c>
    </row>
    <row r="40" spans="1:146" ht="18" hidden="1">
      <c r="A40" s="36" t="s">
        <v>59</v>
      </c>
      <c r="B40" s="68"/>
      <c r="C40" s="69"/>
      <c r="D40" s="70"/>
      <c r="E40" s="70"/>
      <c r="F40" s="71"/>
      <c r="G40" s="37"/>
      <c r="H40" s="43">
        <f t="shared" si="0"/>
        <v>0</v>
      </c>
      <c r="I40" s="43">
        <f t="shared" si="1"/>
        <v>0</v>
      </c>
      <c r="J40" s="43">
        <f t="shared" si="2"/>
        <v>0</v>
      </c>
      <c r="K40" s="43">
        <f t="shared" si="3"/>
        <v>0</v>
      </c>
      <c r="L40" s="43">
        <f t="shared" si="4"/>
        <v>0</v>
      </c>
      <c r="M40" s="43">
        <f t="shared" si="5"/>
        <v>0</v>
      </c>
      <c r="N40" s="43">
        <f t="shared" si="6"/>
        <v>0</v>
      </c>
      <c r="O40" s="44">
        <f t="shared" si="7"/>
        <v>0</v>
      </c>
      <c r="P40" s="45" t="str">
        <f t="shared" si="8"/>
        <v/>
      </c>
      <c r="Q40" s="45">
        <f t="shared" si="9"/>
        <v>0</v>
      </c>
      <c r="R40" s="46"/>
      <c r="S40" s="46" t="str">
        <f t="shared" si="10"/>
        <v/>
      </c>
      <c r="T40" s="46">
        <f t="shared" si="11"/>
        <v>0</v>
      </c>
      <c r="U40" s="47" t="str">
        <f>IFERROR(VLOOKUP($B40,U$3:$BN$5,MAX($U$6:$BM$6)+2-U$6,0),"")</f>
        <v/>
      </c>
      <c r="V40" s="47" t="str">
        <f>IFERROR(VLOOKUP($B40,V$3:$BN$5,MAX($U$6:$BM$6)+2-V$6,0),"")</f>
        <v/>
      </c>
      <c r="W40" s="47" t="str">
        <f>IFERROR(VLOOKUP($B40,W$3:$BN$5,MAX($U$6:$BM$6)+2-W$6,0),"")</f>
        <v/>
      </c>
      <c r="X40" s="47" t="str">
        <f>IFERROR(VLOOKUP($B40,X$3:$BN$5,MAX($U$6:$BM$6)+2-X$6,0),"")</f>
        <v/>
      </c>
      <c r="Y40" s="47" t="str">
        <f>IFERROR(VLOOKUP($B40,Y$3:$BN$5,MAX($U$6:$BM$6)+2-Y$6,0),"")</f>
        <v/>
      </c>
      <c r="Z40" s="47" t="str">
        <f>IFERROR(VLOOKUP($B40,Z$3:$BN$5,MAX($U$6:$BM$6)+2-Z$6,0),"")</f>
        <v/>
      </c>
      <c r="AA40" s="47" t="str">
        <f>IFERROR(VLOOKUP($B40,AA$3:$BN$5,MAX($U$6:$BM$6)+2-AA$6,0),"")</f>
        <v/>
      </c>
      <c r="AB40" s="47" t="str">
        <f>IFERROR(VLOOKUP($B40,AB$3:$BN$5,MAX($U$6:$BM$6)+2-AB$6,0),"")</f>
        <v/>
      </c>
      <c r="AC40" s="47" t="str">
        <f>IFERROR(VLOOKUP($B40,AC$3:$BN$5,MAX($U$6:$BM$6)+2-AC$6,0),"")</f>
        <v/>
      </c>
      <c r="AD40" s="47" t="str">
        <f>IFERROR(VLOOKUP($B40,AD$3:$BN$5,MAX($U$6:$BM$6)+2-AD$6,0),"")</f>
        <v/>
      </c>
      <c r="AE40" s="47" t="str">
        <f>IFERROR(VLOOKUP($B40,AE$3:$BN$5,MAX($U$6:$BM$6)+2-AE$6,0),"")</f>
        <v/>
      </c>
      <c r="AF40" s="47" t="str">
        <f>IFERROR(VLOOKUP($B40,AF$3:$BN$5,MAX($U$6:$BM$6)+2-AF$6,0),"")</f>
        <v/>
      </c>
      <c r="AG40" s="47" t="str">
        <f>IFERROR(VLOOKUP($B40,AG$3:$BN$5,MAX($U$6:$BM$6)+2-AG$6,0),"")</f>
        <v/>
      </c>
      <c r="AH40" s="47" t="str">
        <f>IFERROR(VLOOKUP($B40,AH$3:$BN$5,MAX($U$6:$BM$6)+2-AH$6,0),"")</f>
        <v/>
      </c>
      <c r="AI40" s="47" t="str">
        <f>IFERROR(VLOOKUP($B40,AI$3:$BN$5,MAX($U$6:$BM$6)+2-AI$6,0),"")</f>
        <v/>
      </c>
      <c r="AJ40" s="47" t="str">
        <f>IFERROR(VLOOKUP($B40,AJ$3:$BN$5,MAX($U$6:$BM$6)+2-AJ$6,0),"")</f>
        <v/>
      </c>
      <c r="AK40" s="47" t="str">
        <f>IFERROR(VLOOKUP($B40,AK$3:$BN$5,MAX($U$6:$BM$6)+2-AK$6,0),"")</f>
        <v/>
      </c>
      <c r="AL40" s="47" t="str">
        <f>IFERROR(VLOOKUP($B40,AL$3:$BN$5,MAX($U$6:$BM$6)+2-AL$6,0),"")</f>
        <v/>
      </c>
      <c r="AM40" s="47" t="str">
        <f>IFERROR(VLOOKUP($B40,AM$3:$BN$5,MAX($U$6:$BM$6)+2-AM$6,0),"")</f>
        <v/>
      </c>
      <c r="AN40" s="47" t="str">
        <f>IFERROR(VLOOKUP($B40,AN$3:$BN$5,MAX($U$6:$BM$6)+2-AN$6,0),"")</f>
        <v/>
      </c>
      <c r="AO40" s="47" t="str">
        <f>IFERROR(VLOOKUP($B40,AO$3:$BN$5,MAX($U$6:$BM$6)+2-AO$6,0),"")</f>
        <v/>
      </c>
      <c r="AP40" s="47" t="str">
        <f>IFERROR(VLOOKUP($B40,AP$3:$BN$5,MAX($U$6:$BM$6)+2-AP$6,0),"")</f>
        <v/>
      </c>
      <c r="AQ40" s="47" t="str">
        <f>IFERROR(VLOOKUP($B40,AQ$3:$BN$5,MAX($U$6:$BM$6)+2-AQ$6,0),"")</f>
        <v/>
      </c>
      <c r="AR40" s="47" t="str">
        <f>IFERROR(VLOOKUP($B40,AR$3:$BN$5,MAX($U$6:$BM$6)+2-AR$6,0),"")</f>
        <v/>
      </c>
      <c r="AS40" s="47" t="str">
        <f>IFERROR(VLOOKUP($B40,AS$3:$BN$5,MAX($U$6:$BM$6)+2-AS$6,0),"")</f>
        <v/>
      </c>
      <c r="AT40" s="47" t="str">
        <f>IFERROR(VLOOKUP($B40,AT$3:$BN$5,MAX($U$6:$BM$6)+2-AT$6,0),"")</f>
        <v/>
      </c>
      <c r="AU40" s="47" t="str">
        <f>IFERROR(VLOOKUP($B40,AU$3:$BN$5,MAX($U$6:$BM$6)+2-AU$6,0),"")</f>
        <v/>
      </c>
      <c r="AV40" s="47" t="str">
        <f>IFERROR(VLOOKUP($B40,AV$3:$BN$5,MAX($U$6:$BM$6)+2-AV$6,0),"")</f>
        <v/>
      </c>
      <c r="AW40" s="47" t="str">
        <f>IFERROR(VLOOKUP($B40,AW$3:$BN$5,MAX($U$6:$BM$6)+2-AW$6,0),"")</f>
        <v/>
      </c>
      <c r="AX40" s="47" t="str">
        <f>IFERROR(VLOOKUP($B40,AX$3:$BN$5,MAX($U$6:$BM$6)+2-AX$6,0),"")</f>
        <v/>
      </c>
      <c r="AY40" s="47" t="str">
        <f>IFERROR(VLOOKUP($B40,AY$3:$BN$5,MAX($U$6:$BM$6)+2-AY$6,0),"")</f>
        <v/>
      </c>
      <c r="AZ40" s="47" t="str">
        <f>IFERROR(VLOOKUP($B40,AZ$3:$BN$5,MAX($U$6:$BM$6)+2-AZ$6,0),"")</f>
        <v/>
      </c>
      <c r="BA40" s="47" t="str">
        <f>IFERROR(VLOOKUP($B40,BA$3:$BN$5,MAX($U$6:$BM$6)+2-BA$6,0),"")</f>
        <v/>
      </c>
      <c r="BB40" s="47" t="str">
        <f>IFERROR(VLOOKUP($B40,BB$3:$BN$5,MAX($U$6:$BM$6)+2-BB$6,0),"")</f>
        <v/>
      </c>
      <c r="BC40" s="47" t="str">
        <f>IFERROR(VLOOKUP($B40,BC$3:$BN$5,MAX($U$6:$BM$6)+2-BC$6,0),"")</f>
        <v/>
      </c>
      <c r="BD40" s="47" t="str">
        <f>IFERROR(VLOOKUP($B40,BD$3:$BN$5,MAX($U$6:$BM$6)+2-BD$6,0),"")</f>
        <v/>
      </c>
      <c r="BE40" s="47" t="str">
        <f>IFERROR(VLOOKUP($B40,BE$3:$BN$5,MAX($U$6:$BM$6)+2-BE$6,0),"")</f>
        <v/>
      </c>
      <c r="BF40" s="47" t="str">
        <f>IFERROR(VLOOKUP($B40,BF$3:$BN$5,MAX($U$6:$BM$6)+2-BF$6,0),"")</f>
        <v/>
      </c>
      <c r="BG40" s="47" t="str">
        <f>IFERROR(VLOOKUP($B40,BG$3:$BN$5,MAX($U$6:$BM$6)+2-BG$6,0),"")</f>
        <v/>
      </c>
      <c r="BH40" s="47" t="str">
        <f>IFERROR(VLOOKUP($B40,BH$3:$BN$5,MAX($U$6:$BM$6)+2-BH$6,0),"")</f>
        <v/>
      </c>
      <c r="BI40" s="47" t="str">
        <f>IFERROR(VLOOKUP($B40,BI$3:$BN$5,MAX($U$6:$BM$6)+2-BI$6,0),"")</f>
        <v/>
      </c>
      <c r="BJ40" s="47" t="str">
        <f>IFERROR(VLOOKUP($B40,BJ$3:$BN$5,MAX($U$6:$BM$6)+2-BJ$6,0),"")</f>
        <v/>
      </c>
      <c r="BK40" s="47" t="str">
        <f>IFERROR(VLOOKUP($B40,BK$3:$BN$5,MAX($U$6:$BM$6)+2-BK$6,0),"")</f>
        <v/>
      </c>
      <c r="BL40" s="47" t="str">
        <f>IFERROR(VLOOKUP($B40,BL$3:$BN$5,MAX($U$6:$BM$6)+2-BL$6,0),"")</f>
        <v/>
      </c>
      <c r="BM40" s="47" t="str">
        <f>IFERROR(VLOOKUP($B40,BM$3:$BN$5,MAX($U$6:$BM$6)+2-BM$6,0),"")</f>
        <v/>
      </c>
      <c r="BN40" s="46">
        <f t="shared" si="12"/>
        <v>0</v>
      </c>
      <c r="BO40" s="48" t="str">
        <f t="shared" si="13"/>
        <v/>
      </c>
      <c r="BP40" s="48" t="str">
        <f t="shared" si="14"/>
        <v/>
      </c>
      <c r="BQ40" s="49" t="str">
        <f t="shared" si="15"/>
        <v/>
      </c>
      <c r="BR40" s="50">
        <f t="shared" si="16"/>
        <v>0</v>
      </c>
      <c r="BS40" s="51">
        <f t="shared" si="17"/>
        <v>0</v>
      </c>
      <c r="BT40" s="52" t="str">
        <f>IFERROR(VLOOKUP($B40,BT$2:$CN$5,MAX($BT$6:$CM$6)+2-BT$6,0)*BT$7,"")</f>
        <v/>
      </c>
      <c r="BU40" s="52" t="str">
        <f>IFERROR(VLOOKUP($B40,BU$2:$CN$5,MAX($BT$6:$CM$6)+2-BU$6,0)*BU$7,"")</f>
        <v/>
      </c>
      <c r="BV40" s="52" t="str">
        <f>IFERROR(VLOOKUP($B40,BV$2:$CN$5,MAX($BT$6:$CM$6)+2-BV$6,0)*BV$7,"")</f>
        <v/>
      </c>
      <c r="BW40" s="52" t="str">
        <f>IFERROR(VLOOKUP($B40,BW$2:$CN$5,MAX($BT$6:$CM$6)+2-BW$6,0)*BW$7,"")</f>
        <v/>
      </c>
      <c r="BX40" s="52" t="str">
        <f>IFERROR(VLOOKUP($B40,BX$2:$CN$5,MAX($BT$6:$CM$6)+2-BX$6,0)*BX$7,"")</f>
        <v/>
      </c>
      <c r="BY40" s="52" t="str">
        <f>IFERROR(VLOOKUP($B40,BY$2:$CN$5,MAX($BT$6:$CM$6)+2-BY$6,0)*BY$7,"")</f>
        <v/>
      </c>
      <c r="BZ40" s="52" t="str">
        <f>IFERROR(VLOOKUP($B40,BZ$2:$CN$5,MAX($BT$6:$CM$6)+2-BZ$6,0)*BZ$7,"")</f>
        <v/>
      </c>
      <c r="CA40" s="52" t="str">
        <f>IFERROR(VLOOKUP($B40,CA$2:$CN$5,MAX($BT$6:$CM$6)+2-CA$6,0)*CA$7,"")</f>
        <v/>
      </c>
      <c r="CB40" s="52" t="str">
        <f>IFERROR(VLOOKUP($B40,CB$2:$CN$5,MAX($BT$6:$CM$6)+2-CB$6,0)*CB$7,"")</f>
        <v/>
      </c>
      <c r="CC40" s="52" t="str">
        <f>IFERROR(VLOOKUP($B40,CC$2:$CN$5,MAX($BT$6:$CM$6)+2-CC$6,0)*CC$7,"")</f>
        <v/>
      </c>
      <c r="CD40" s="52" t="str">
        <f>IFERROR(VLOOKUP($B40,CD$2:$CN$5,MAX($BT$6:$CM$6)+2-CD$6,0)*CD$7,"")</f>
        <v/>
      </c>
      <c r="CE40" s="52" t="str">
        <f>IFERROR(VLOOKUP($B40,CE$2:$CN$5,MAX($BT$6:$CM$6)+2-CE$6,0)*CE$7,"")</f>
        <v/>
      </c>
      <c r="CF40" s="52" t="str">
        <f>IFERROR(VLOOKUP($B40,CF$2:$CN$5,MAX($BT$6:$CM$6)+2-CF$6,0)*CF$7,"")</f>
        <v/>
      </c>
      <c r="CG40" s="52" t="str">
        <f>IFERROR(VLOOKUP($B40,CG$2:$CN$5,MAX($BT$6:$CM$6)+2-CG$6,0)*CG$7,"")</f>
        <v/>
      </c>
      <c r="CH40" s="52" t="str">
        <f>IFERROR(VLOOKUP($B40,CH$2:$CN$5,MAX($BT$6:$CM$6)+2-CH$6,0)*CH$7,"")</f>
        <v/>
      </c>
      <c r="CI40" s="52" t="str">
        <f>IFERROR(VLOOKUP($B40,CI$2:$CN$5,MAX($BT$6:$CM$6)+2-CI$6,0)*CI$7,"")</f>
        <v/>
      </c>
      <c r="CJ40" s="52" t="str">
        <f>IFERROR(VLOOKUP($B40,CJ$2:$CN$5,MAX($BT$6:$CM$6)+2-CJ$6,0)*CJ$7,"")</f>
        <v/>
      </c>
      <c r="CK40" s="52" t="str">
        <f>IFERROR(VLOOKUP($B40,CK$2:$CN$5,MAX($BT$6:$CM$6)+2-CK$6,0)*CK$7,"")</f>
        <v/>
      </c>
      <c r="CL40" s="52" t="str">
        <f>IFERROR(VLOOKUP($B40,CL$2:$CN$5,MAX($BT$6:$CM$6)+2-CL$6,0)*CL$7,"")</f>
        <v/>
      </c>
      <c r="CM40" s="52" t="str">
        <f>IFERROR(VLOOKUP($B40,CM$2:$CN$5,MAX($BT$6:$CM$6)+2-CM$6,0)*CM$7,"")</f>
        <v/>
      </c>
      <c r="CP40" s="53"/>
      <c r="CQ40" s="54" t="str">
        <f>IFERROR(VLOOKUP($B40,BT$49:$CN$58,MAX($CQ$6:$DJ$6)+2-CQ$6,0)*CQ$7,"")</f>
        <v/>
      </c>
      <c r="CR40" s="54" t="str">
        <f>IFERROR(VLOOKUP($B40,BU$49:$CN$58,MAX($CQ$6:$DJ$6)+2-CR$6,0)*CR$7,"")</f>
        <v/>
      </c>
      <c r="CS40" s="54" t="str">
        <f>IFERROR(VLOOKUP($B40,BV$49:$CN$58,MAX($CQ$6:$DJ$6)+2-CS$6,0)*CS$7,"")</f>
        <v/>
      </c>
      <c r="CT40" s="54" t="str">
        <f>IFERROR(VLOOKUP($B40,BW$49:$CN$58,MAX($CQ$6:$DJ$6)+2-CT$6,0)*CT$7,"")</f>
        <v/>
      </c>
      <c r="CU40" s="54" t="str">
        <f>IFERROR(VLOOKUP($B40,BX$49:$CN$58,MAX($CQ$6:$DJ$6)+2-CU$6,0)*CU$7,"")</f>
        <v/>
      </c>
      <c r="CV40" s="54" t="str">
        <f>IFERROR(VLOOKUP($B40,BY$49:$CN$58,MAX($CQ$6:$DJ$6)+2-CV$6,0)*CV$7,"")</f>
        <v/>
      </c>
      <c r="CW40" s="54" t="str">
        <f>IFERROR(VLOOKUP($B40,BZ$49:$CN$58,MAX($CQ$6:$DJ$6)+2-CW$6,0)*CW$7,"")</f>
        <v/>
      </c>
      <c r="CX40" s="54" t="str">
        <f>IFERROR(VLOOKUP($B40,CA$49:$CN$58,MAX($CQ$6:$DJ$6)+2-CX$6,0)*CX$7,"")</f>
        <v/>
      </c>
      <c r="CY40" s="54" t="str">
        <f>IFERROR(VLOOKUP($B40,CB$49:$CN$58,MAX($CQ$6:$DJ$6)+2-CY$6,0)*CY$7,"")</f>
        <v/>
      </c>
      <c r="CZ40" s="54" t="str">
        <f>IFERROR(VLOOKUP($B40,CC$49:$CN$58,MAX($CQ$6:$DJ$6)+2-CZ$6,0)*CZ$7,"")</f>
        <v/>
      </c>
      <c r="DA40" s="54" t="str">
        <f>IFERROR(VLOOKUP($B40,CD$49:$CN$58,MAX($CQ$6:$DJ$6)+2-DA$6,0)*DA$7,"")</f>
        <v/>
      </c>
      <c r="DB40" s="54" t="str">
        <f>IFERROR(VLOOKUP($B40,CE$49:$CN$58,MAX($CQ$6:$DJ$6)+2-DB$6,0)*DB$7,"")</f>
        <v/>
      </c>
      <c r="DC40" s="54" t="str">
        <f>IFERROR(VLOOKUP($B40,CF$49:$CN$58,MAX($CQ$6:$DJ$6)+2-DC$6,0)*DC$7,"")</f>
        <v/>
      </c>
      <c r="DD40" s="54" t="str">
        <f>IFERROR(VLOOKUP($B40,CG$49:$CN$58,MAX($CQ$6:$DJ$6)+2-DD$6,0)*DD$7,"")</f>
        <v/>
      </c>
      <c r="DE40" s="54" t="str">
        <f>IFERROR(VLOOKUP($B40,CH$49:$CN$58,MAX($CQ$6:$DJ$6)+2-DE$6,0)*DE$7,"")</f>
        <v/>
      </c>
      <c r="DF40" s="54" t="str">
        <f>IFERROR(VLOOKUP($B40,CI$49:$CN$58,MAX($CQ$6:$DJ$6)+2-DF$6,0)*DF$7,"")</f>
        <v/>
      </c>
      <c r="DG40" s="54" t="str">
        <f>IFERROR(VLOOKUP($B40,CJ$49:$CN$58,MAX($CQ$6:$DJ$6)+2-DG$6,0)*DG$7,"")</f>
        <v/>
      </c>
      <c r="DH40" s="54" t="str">
        <f>IFERROR(VLOOKUP($B40,CK$49:$CN$58,MAX($CQ$6:$DJ$6)+2-DH$6,0)*DH$7,"")</f>
        <v/>
      </c>
      <c r="DI40" s="54" t="str">
        <f>IFERROR(VLOOKUP($B40,CL$49:$CN$58,MAX($CQ$6:$DJ$6)+2-DI$6,0)*DI$7,"")</f>
        <v/>
      </c>
      <c r="DJ40" s="54" t="str">
        <f>IFERROR(VLOOKUP($B40,CM$49:$CN$58,MAX($CQ$6:$DJ$6)+2-DJ$6,0)*DJ$7,"")</f>
        <v/>
      </c>
      <c r="DK40" s="55">
        <f t="shared" si="18"/>
        <v>0</v>
      </c>
      <c r="DM40" s="56" t="str">
        <f>IFERROR(VLOOKUP($B40,BT$60:$CN$69,MAX($BT$6:$CM$6)+2-DM$6,0)*DM$7,"")</f>
        <v/>
      </c>
      <c r="DN40" s="56" t="str">
        <f>IFERROR(VLOOKUP($B40,BU$60:$CN$69,MAX($BT$6:$CM$6)+2-DN$6,0)*DN$7,"")</f>
        <v/>
      </c>
      <c r="DO40" s="56" t="str">
        <f>IFERROR(VLOOKUP($B40,BV$60:$CN$69,MAX($BT$6:$CM$6)+2-DO$6,0)*DO$7,"")</f>
        <v/>
      </c>
      <c r="DP40" s="56" t="str">
        <f>IFERROR(VLOOKUP($B40,BW$60:$CN$69,MAX($BT$6:$CM$6)+2-DP$6,0)*DP$7,"")</f>
        <v/>
      </c>
      <c r="DQ40" s="56" t="str">
        <f>IFERROR(VLOOKUP($B40,BX$60:$CN$69,MAX($BT$6:$CM$6)+2-DQ$6,0)*DQ$7,"")</f>
        <v/>
      </c>
      <c r="DR40" s="56" t="str">
        <f>IFERROR(VLOOKUP($B40,BY$60:$CN$69,MAX($BT$6:$CM$6)+2-DR$6,0)*DR$7,"")</f>
        <v/>
      </c>
      <c r="DS40" s="56" t="str">
        <f>IFERROR(VLOOKUP($B40,BZ$60:$CN$69,MAX($BT$6:$CM$6)+2-DS$6,0)*DS$7,"")</f>
        <v/>
      </c>
      <c r="DT40" s="56" t="str">
        <f>IFERROR(VLOOKUP($B40,CA$60:$CN$69,MAX($BT$6:$CM$6)+2-DT$6,0)*DT$7,"")</f>
        <v/>
      </c>
      <c r="DU40" s="56" t="str">
        <f>IFERROR(VLOOKUP($B40,CB$60:$CN$69,MAX($BT$6:$CM$6)+2-DU$6,0)*DU$7,"")</f>
        <v/>
      </c>
      <c r="DV40" s="56" t="str">
        <f>IFERROR(VLOOKUP($B40,CC$60:$CN$69,MAX($BT$6:$CM$6)+2-DV$6,0)*DV$7,"")</f>
        <v/>
      </c>
      <c r="DW40" s="56" t="str">
        <f>IFERROR(VLOOKUP($B40,CD$60:$CN$69,MAX($BT$6:$CM$6)+2-DW$6,0)*DW$7,"")</f>
        <v/>
      </c>
      <c r="DX40" s="56" t="str">
        <f>IFERROR(VLOOKUP($B40,CE$60:$CN$69,MAX($BT$6:$CM$6)+2-DX$6,0)*DX$7,"")</f>
        <v/>
      </c>
      <c r="DY40" s="56" t="str">
        <f>IFERROR(VLOOKUP($B40,CF$60:$CN$69,MAX($BT$6:$CM$6)+2-DY$6,0)*DY$7,"")</f>
        <v/>
      </c>
      <c r="DZ40" s="56" t="str">
        <f>IFERROR(VLOOKUP($B40,CG$60:$CN$69,MAX($BT$6:$CM$6)+2-DZ$6,0)*DZ$7,"")</f>
        <v/>
      </c>
      <c r="EA40" s="56" t="str">
        <f>IFERROR(VLOOKUP($B40,CH$60:$CN$69,MAX($BT$6:$CM$6)+2-EA$6,0)*EA$7,"")</f>
        <v/>
      </c>
      <c r="EB40" s="56" t="str">
        <f>IFERROR(VLOOKUP($B40,CI$60:$CN$69,MAX($BT$6:$CM$6)+2-EB$6,0)*EB$7,"")</f>
        <v/>
      </c>
      <c r="EC40" s="56" t="str">
        <f>IFERROR(VLOOKUP($B40,CJ$60:$CN$69,MAX($BT$6:$CM$6)+2-EC$6,0)*EC$7,"")</f>
        <v/>
      </c>
      <c r="ED40" s="56" t="str">
        <f>IFERROR(VLOOKUP($B40,CK$60:$CN$69,MAX($BT$6:$CM$6)+2-ED$6,0)*ED$7,"")</f>
        <v/>
      </c>
      <c r="EE40" s="56" t="str">
        <f>IFERROR(VLOOKUP($B40,CL$60:$CN$69,MAX($BT$6:$CM$6)+2-EE$6,0)*EE$7,"")</f>
        <v/>
      </c>
      <c r="EF40" s="56" t="str">
        <f>IFERROR(VLOOKUP($B40,CM$60:$CN$69,MAX($BT$6:$CM$6)+2-EF$6,0)*EF$7,"")</f>
        <v/>
      </c>
      <c r="EG40" s="57">
        <f t="shared" si="19"/>
        <v>0</v>
      </c>
      <c r="EJ40" s="1">
        <v>33</v>
      </c>
      <c r="EL40" s="1">
        <v>33</v>
      </c>
      <c r="EN40" s="1">
        <v>33</v>
      </c>
      <c r="EP40" s="1">
        <v>33</v>
      </c>
    </row>
    <row r="41" spans="1:146" ht="18" hidden="1">
      <c r="A41" s="36" t="s">
        <v>60</v>
      </c>
      <c r="B41" s="68"/>
      <c r="C41" s="69"/>
      <c r="D41" s="70"/>
      <c r="E41" s="70"/>
      <c r="F41" s="71"/>
      <c r="G41" s="37"/>
      <c r="H41" s="43">
        <f t="shared" si="0"/>
        <v>0</v>
      </c>
      <c r="I41" s="43">
        <f t="shared" si="1"/>
        <v>0</v>
      </c>
      <c r="J41" s="43">
        <f t="shared" si="2"/>
        <v>0</v>
      </c>
      <c r="K41" s="43">
        <f t="shared" si="3"/>
        <v>0</v>
      </c>
      <c r="L41" s="43">
        <f t="shared" si="4"/>
        <v>0</v>
      </c>
      <c r="M41" s="43">
        <f t="shared" si="5"/>
        <v>0</v>
      </c>
      <c r="N41" s="43">
        <f t="shared" si="6"/>
        <v>0</v>
      </c>
      <c r="O41" s="44">
        <f t="shared" si="7"/>
        <v>0</v>
      </c>
      <c r="P41" s="45" t="str">
        <f t="shared" si="8"/>
        <v/>
      </c>
      <c r="Q41" s="45">
        <f t="shared" si="9"/>
        <v>0</v>
      </c>
      <c r="R41" s="46"/>
      <c r="S41" s="46" t="str">
        <f t="shared" si="10"/>
        <v/>
      </c>
      <c r="T41" s="46">
        <f t="shared" si="11"/>
        <v>0</v>
      </c>
      <c r="U41" s="47" t="str">
        <f>IFERROR(VLOOKUP($B41,U$3:$BN$5,MAX($U$6:$BM$6)+2-U$6,0),"")</f>
        <v/>
      </c>
      <c r="V41" s="47" t="str">
        <f>IFERROR(VLOOKUP($B41,V$3:$BN$5,MAX($U$6:$BM$6)+2-V$6,0),"")</f>
        <v/>
      </c>
      <c r="W41" s="47" t="str">
        <f>IFERROR(VLOOKUP($B41,W$3:$BN$5,MAX($U$6:$BM$6)+2-W$6,0),"")</f>
        <v/>
      </c>
      <c r="X41" s="47" t="str">
        <f>IFERROR(VLOOKUP($B41,X$3:$BN$5,MAX($U$6:$BM$6)+2-X$6,0),"")</f>
        <v/>
      </c>
      <c r="Y41" s="47" t="str">
        <f>IFERROR(VLOOKUP($B41,Y$3:$BN$5,MAX($U$6:$BM$6)+2-Y$6,0),"")</f>
        <v/>
      </c>
      <c r="Z41" s="47" t="str">
        <f>IFERROR(VLOOKUP($B41,Z$3:$BN$5,MAX($U$6:$BM$6)+2-Z$6,0),"")</f>
        <v/>
      </c>
      <c r="AA41" s="47" t="str">
        <f>IFERROR(VLOOKUP($B41,AA$3:$BN$5,MAX($U$6:$BM$6)+2-AA$6,0),"")</f>
        <v/>
      </c>
      <c r="AB41" s="47" t="str">
        <f>IFERROR(VLOOKUP($B41,AB$3:$BN$5,MAX($U$6:$BM$6)+2-AB$6,0),"")</f>
        <v/>
      </c>
      <c r="AC41" s="47" t="str">
        <f>IFERROR(VLOOKUP($B41,AC$3:$BN$5,MAX($U$6:$BM$6)+2-AC$6,0),"")</f>
        <v/>
      </c>
      <c r="AD41" s="47" t="str">
        <f>IFERROR(VLOOKUP($B41,AD$3:$BN$5,MAX($U$6:$BM$6)+2-AD$6,0),"")</f>
        <v/>
      </c>
      <c r="AE41" s="47" t="str">
        <f>IFERROR(VLOOKUP($B41,AE$3:$BN$5,MAX($U$6:$BM$6)+2-AE$6,0),"")</f>
        <v/>
      </c>
      <c r="AF41" s="47" t="str">
        <f>IFERROR(VLOOKUP($B41,AF$3:$BN$5,MAX($U$6:$BM$6)+2-AF$6,0),"")</f>
        <v/>
      </c>
      <c r="AG41" s="47" t="str">
        <f>IFERROR(VLOOKUP($B41,AG$3:$BN$5,MAX($U$6:$BM$6)+2-AG$6,0),"")</f>
        <v/>
      </c>
      <c r="AH41" s="47" t="str">
        <f>IFERROR(VLOOKUP($B41,AH$3:$BN$5,MAX($U$6:$BM$6)+2-AH$6,0),"")</f>
        <v/>
      </c>
      <c r="AI41" s="47" t="str">
        <f>IFERROR(VLOOKUP($B41,AI$3:$BN$5,MAX($U$6:$BM$6)+2-AI$6,0),"")</f>
        <v/>
      </c>
      <c r="AJ41" s="47" t="str">
        <f>IFERROR(VLOOKUP($B41,AJ$3:$BN$5,MAX($U$6:$BM$6)+2-AJ$6,0),"")</f>
        <v/>
      </c>
      <c r="AK41" s="47" t="str">
        <f>IFERROR(VLOOKUP($B41,AK$3:$BN$5,MAX($U$6:$BM$6)+2-AK$6,0),"")</f>
        <v/>
      </c>
      <c r="AL41" s="47" t="str">
        <f>IFERROR(VLOOKUP($B41,AL$3:$BN$5,MAX($U$6:$BM$6)+2-AL$6,0),"")</f>
        <v/>
      </c>
      <c r="AM41" s="47" t="str">
        <f>IFERROR(VLOOKUP($B41,AM$3:$BN$5,MAX($U$6:$BM$6)+2-AM$6,0),"")</f>
        <v/>
      </c>
      <c r="AN41" s="47" t="str">
        <f>IFERROR(VLOOKUP($B41,AN$3:$BN$5,MAX($U$6:$BM$6)+2-AN$6,0),"")</f>
        <v/>
      </c>
      <c r="AO41" s="47" t="str">
        <f>IFERROR(VLOOKUP($B41,AO$3:$BN$5,MAX($U$6:$BM$6)+2-AO$6,0),"")</f>
        <v/>
      </c>
      <c r="AP41" s="47" t="str">
        <f>IFERROR(VLOOKUP($B41,AP$3:$BN$5,MAX($U$6:$BM$6)+2-AP$6,0),"")</f>
        <v/>
      </c>
      <c r="AQ41" s="47" t="str">
        <f>IFERROR(VLOOKUP($B41,AQ$3:$BN$5,MAX($U$6:$BM$6)+2-AQ$6,0),"")</f>
        <v/>
      </c>
      <c r="AR41" s="47" t="str">
        <f>IFERROR(VLOOKUP($B41,AR$3:$BN$5,MAX($U$6:$BM$6)+2-AR$6,0),"")</f>
        <v/>
      </c>
      <c r="AS41" s="47" t="str">
        <f>IFERROR(VLOOKUP($B41,AS$3:$BN$5,MAX($U$6:$BM$6)+2-AS$6,0),"")</f>
        <v/>
      </c>
      <c r="AT41" s="47" t="str">
        <f>IFERROR(VLOOKUP($B41,AT$3:$BN$5,MAX($U$6:$BM$6)+2-AT$6,0),"")</f>
        <v/>
      </c>
      <c r="AU41" s="47" t="str">
        <f>IFERROR(VLOOKUP($B41,AU$3:$BN$5,MAX($U$6:$BM$6)+2-AU$6,0),"")</f>
        <v/>
      </c>
      <c r="AV41" s="47" t="str">
        <f>IFERROR(VLOOKUP($B41,AV$3:$BN$5,MAX($U$6:$BM$6)+2-AV$6,0),"")</f>
        <v/>
      </c>
      <c r="AW41" s="47" t="str">
        <f>IFERROR(VLOOKUP($B41,AW$3:$BN$5,MAX($U$6:$BM$6)+2-AW$6,0),"")</f>
        <v/>
      </c>
      <c r="AX41" s="47" t="str">
        <f>IFERROR(VLOOKUP($B41,AX$3:$BN$5,MAX($U$6:$BM$6)+2-AX$6,0),"")</f>
        <v/>
      </c>
      <c r="AY41" s="47" t="str">
        <f>IFERROR(VLOOKUP($B41,AY$3:$BN$5,MAX($U$6:$BM$6)+2-AY$6,0),"")</f>
        <v/>
      </c>
      <c r="AZ41" s="47" t="str">
        <f>IFERROR(VLOOKUP($B41,AZ$3:$BN$5,MAX($U$6:$BM$6)+2-AZ$6,0),"")</f>
        <v/>
      </c>
      <c r="BA41" s="47" t="str">
        <f>IFERROR(VLOOKUP($B41,BA$3:$BN$5,MAX($U$6:$BM$6)+2-BA$6,0),"")</f>
        <v/>
      </c>
      <c r="BB41" s="47" t="str">
        <f>IFERROR(VLOOKUP($B41,BB$3:$BN$5,MAX($U$6:$BM$6)+2-BB$6,0),"")</f>
        <v/>
      </c>
      <c r="BC41" s="47" t="str">
        <f>IFERROR(VLOOKUP($B41,BC$3:$BN$5,MAX($U$6:$BM$6)+2-BC$6,0),"")</f>
        <v/>
      </c>
      <c r="BD41" s="47" t="str">
        <f>IFERROR(VLOOKUP($B41,BD$3:$BN$5,MAX($U$6:$BM$6)+2-BD$6,0),"")</f>
        <v/>
      </c>
      <c r="BE41" s="47" t="str">
        <f>IFERROR(VLOOKUP($B41,BE$3:$BN$5,MAX($U$6:$BM$6)+2-BE$6,0),"")</f>
        <v/>
      </c>
      <c r="BF41" s="47" t="str">
        <f>IFERROR(VLOOKUP($B41,BF$3:$BN$5,MAX($U$6:$BM$6)+2-BF$6,0),"")</f>
        <v/>
      </c>
      <c r="BG41" s="47" t="str">
        <f>IFERROR(VLOOKUP($B41,BG$3:$BN$5,MAX($U$6:$BM$6)+2-BG$6,0),"")</f>
        <v/>
      </c>
      <c r="BH41" s="47" t="str">
        <f>IFERROR(VLOOKUP($B41,BH$3:$BN$5,MAX($U$6:$BM$6)+2-BH$6,0),"")</f>
        <v/>
      </c>
      <c r="BI41" s="47" t="str">
        <f>IFERROR(VLOOKUP($B41,BI$3:$BN$5,MAX($U$6:$BM$6)+2-BI$6,0),"")</f>
        <v/>
      </c>
      <c r="BJ41" s="47" t="str">
        <f>IFERROR(VLOOKUP($B41,BJ$3:$BN$5,MAX($U$6:$BM$6)+2-BJ$6,0),"")</f>
        <v/>
      </c>
      <c r="BK41" s="47" t="str">
        <f>IFERROR(VLOOKUP($B41,BK$3:$BN$5,MAX($U$6:$BM$6)+2-BK$6,0),"")</f>
        <v/>
      </c>
      <c r="BL41" s="47" t="str">
        <f>IFERROR(VLOOKUP($B41,BL$3:$BN$5,MAX($U$6:$BM$6)+2-BL$6,0),"")</f>
        <v/>
      </c>
      <c r="BM41" s="47" t="str">
        <f>IFERROR(VLOOKUP($B41,BM$3:$BN$5,MAX($U$6:$BM$6)+2-BM$6,0),"")</f>
        <v/>
      </c>
      <c r="BN41" s="46">
        <f t="shared" si="12"/>
        <v>0</v>
      </c>
      <c r="BO41" s="48" t="str">
        <f t="shared" si="13"/>
        <v/>
      </c>
      <c r="BP41" s="48" t="str">
        <f t="shared" si="14"/>
        <v/>
      </c>
      <c r="BQ41" s="49" t="str">
        <f t="shared" si="15"/>
        <v/>
      </c>
      <c r="BR41" s="50">
        <f t="shared" si="16"/>
        <v>0</v>
      </c>
      <c r="BS41" s="51">
        <f t="shared" si="17"/>
        <v>0</v>
      </c>
      <c r="BT41" s="52" t="str">
        <f>IFERROR(VLOOKUP($B41,BT$2:$CN$5,MAX($BT$6:$CM$6)+2-BT$6,0)*BT$7,"")</f>
        <v/>
      </c>
      <c r="BU41" s="52" t="str">
        <f>IFERROR(VLOOKUP($B41,BU$2:$CN$5,MAX($BT$6:$CM$6)+2-BU$6,0)*BU$7,"")</f>
        <v/>
      </c>
      <c r="BV41" s="52" t="str">
        <f>IFERROR(VLOOKUP($B41,BV$2:$CN$5,MAX($BT$6:$CM$6)+2-BV$6,0)*BV$7,"")</f>
        <v/>
      </c>
      <c r="BW41" s="52" t="str">
        <f>IFERROR(VLOOKUP($B41,BW$2:$CN$5,MAX($BT$6:$CM$6)+2-BW$6,0)*BW$7,"")</f>
        <v/>
      </c>
      <c r="BX41" s="52" t="str">
        <f>IFERROR(VLOOKUP($B41,BX$2:$CN$5,MAX($BT$6:$CM$6)+2-BX$6,0)*BX$7,"")</f>
        <v/>
      </c>
      <c r="BY41" s="52" t="str">
        <f>IFERROR(VLOOKUP($B41,BY$2:$CN$5,MAX($BT$6:$CM$6)+2-BY$6,0)*BY$7,"")</f>
        <v/>
      </c>
      <c r="BZ41" s="52" t="str">
        <f>IFERROR(VLOOKUP($B41,BZ$2:$CN$5,MAX($BT$6:$CM$6)+2-BZ$6,0)*BZ$7,"")</f>
        <v/>
      </c>
      <c r="CA41" s="52" t="str">
        <f>IFERROR(VLOOKUP($B41,CA$2:$CN$5,MAX($BT$6:$CM$6)+2-CA$6,0)*CA$7,"")</f>
        <v/>
      </c>
      <c r="CB41" s="52" t="str">
        <f>IFERROR(VLOOKUP($B41,CB$2:$CN$5,MAX($BT$6:$CM$6)+2-CB$6,0)*CB$7,"")</f>
        <v/>
      </c>
      <c r="CC41" s="52" t="str">
        <f>IFERROR(VLOOKUP($B41,CC$2:$CN$5,MAX($BT$6:$CM$6)+2-CC$6,0)*CC$7,"")</f>
        <v/>
      </c>
      <c r="CD41" s="52" t="str">
        <f>IFERROR(VLOOKUP($B41,CD$2:$CN$5,MAX($BT$6:$CM$6)+2-CD$6,0)*CD$7,"")</f>
        <v/>
      </c>
      <c r="CE41" s="52" t="str">
        <f>IFERROR(VLOOKUP($B41,CE$2:$CN$5,MAX($BT$6:$CM$6)+2-CE$6,0)*CE$7,"")</f>
        <v/>
      </c>
      <c r="CF41" s="52" t="str">
        <f>IFERROR(VLOOKUP($B41,CF$2:$CN$5,MAX($BT$6:$CM$6)+2-CF$6,0)*CF$7,"")</f>
        <v/>
      </c>
      <c r="CG41" s="52" t="str">
        <f>IFERROR(VLOOKUP($B41,CG$2:$CN$5,MAX($BT$6:$CM$6)+2-CG$6,0)*CG$7,"")</f>
        <v/>
      </c>
      <c r="CH41" s="52" t="str">
        <f>IFERROR(VLOOKUP($B41,CH$2:$CN$5,MAX($BT$6:$CM$6)+2-CH$6,0)*CH$7,"")</f>
        <v/>
      </c>
      <c r="CI41" s="52" t="str">
        <f>IFERROR(VLOOKUP($B41,CI$2:$CN$5,MAX($BT$6:$CM$6)+2-CI$6,0)*CI$7,"")</f>
        <v/>
      </c>
      <c r="CJ41" s="52" t="str">
        <f>IFERROR(VLOOKUP($B41,CJ$2:$CN$5,MAX($BT$6:$CM$6)+2-CJ$6,0)*CJ$7,"")</f>
        <v/>
      </c>
      <c r="CK41" s="52" t="str">
        <f>IFERROR(VLOOKUP($B41,CK$2:$CN$5,MAX($BT$6:$CM$6)+2-CK$6,0)*CK$7,"")</f>
        <v/>
      </c>
      <c r="CL41" s="52" t="str">
        <f>IFERROR(VLOOKUP($B41,CL$2:$CN$5,MAX($BT$6:$CM$6)+2-CL$6,0)*CL$7,"")</f>
        <v/>
      </c>
      <c r="CM41" s="52" t="str">
        <f>IFERROR(VLOOKUP($B41,CM$2:$CN$5,MAX($BT$6:$CM$6)+2-CM$6,0)*CM$7,"")</f>
        <v/>
      </c>
      <c r="CP41" s="53"/>
      <c r="CQ41" s="54" t="str">
        <f>IFERROR(VLOOKUP($B41,BT$49:$CN$58,MAX($CQ$6:$DJ$6)+2-CQ$6,0)*CQ$7,"")</f>
        <v/>
      </c>
      <c r="CR41" s="54" t="str">
        <f>IFERROR(VLOOKUP($B41,BU$49:$CN$58,MAX($CQ$6:$DJ$6)+2-CR$6,0)*CR$7,"")</f>
        <v/>
      </c>
      <c r="CS41" s="54" t="str">
        <f>IFERROR(VLOOKUP($B41,BV$49:$CN$58,MAX($CQ$6:$DJ$6)+2-CS$6,0)*CS$7,"")</f>
        <v/>
      </c>
      <c r="CT41" s="54" t="str">
        <f>IFERROR(VLOOKUP($B41,BW$49:$CN$58,MAX($CQ$6:$DJ$6)+2-CT$6,0)*CT$7,"")</f>
        <v/>
      </c>
      <c r="CU41" s="54" t="str">
        <f>IFERROR(VLOOKUP($B41,BX$49:$CN$58,MAX($CQ$6:$DJ$6)+2-CU$6,0)*CU$7,"")</f>
        <v/>
      </c>
      <c r="CV41" s="54" t="str">
        <f>IFERROR(VLOOKUP($B41,BY$49:$CN$58,MAX($CQ$6:$DJ$6)+2-CV$6,0)*CV$7,"")</f>
        <v/>
      </c>
      <c r="CW41" s="54" t="str">
        <f>IFERROR(VLOOKUP($B41,BZ$49:$CN$58,MAX($CQ$6:$DJ$6)+2-CW$6,0)*CW$7,"")</f>
        <v/>
      </c>
      <c r="CX41" s="54" t="str">
        <f>IFERROR(VLOOKUP($B41,CA$49:$CN$58,MAX($CQ$6:$DJ$6)+2-CX$6,0)*CX$7,"")</f>
        <v/>
      </c>
      <c r="CY41" s="54" t="str">
        <f>IFERROR(VLOOKUP($B41,CB$49:$CN$58,MAX($CQ$6:$DJ$6)+2-CY$6,0)*CY$7,"")</f>
        <v/>
      </c>
      <c r="CZ41" s="54" t="str">
        <f>IFERROR(VLOOKUP($B41,CC$49:$CN$58,MAX($CQ$6:$DJ$6)+2-CZ$6,0)*CZ$7,"")</f>
        <v/>
      </c>
      <c r="DA41" s="54" t="str">
        <f>IFERROR(VLOOKUP($B41,CD$49:$CN$58,MAX($CQ$6:$DJ$6)+2-DA$6,0)*DA$7,"")</f>
        <v/>
      </c>
      <c r="DB41" s="54" t="str">
        <f>IFERROR(VLOOKUP($B41,CE$49:$CN$58,MAX($CQ$6:$DJ$6)+2-DB$6,0)*DB$7,"")</f>
        <v/>
      </c>
      <c r="DC41" s="54" t="str">
        <f>IFERROR(VLOOKUP($B41,CF$49:$CN$58,MAX($CQ$6:$DJ$6)+2-DC$6,0)*DC$7,"")</f>
        <v/>
      </c>
      <c r="DD41" s="54" t="str">
        <f>IFERROR(VLOOKUP($B41,CG$49:$CN$58,MAX($CQ$6:$DJ$6)+2-DD$6,0)*DD$7,"")</f>
        <v/>
      </c>
      <c r="DE41" s="54" t="str">
        <f>IFERROR(VLOOKUP($B41,CH$49:$CN$58,MAX($CQ$6:$DJ$6)+2-DE$6,0)*DE$7,"")</f>
        <v/>
      </c>
      <c r="DF41" s="54" t="str">
        <f>IFERROR(VLOOKUP($B41,CI$49:$CN$58,MAX($CQ$6:$DJ$6)+2-DF$6,0)*DF$7,"")</f>
        <v/>
      </c>
      <c r="DG41" s="54" t="str">
        <f>IFERROR(VLOOKUP($B41,CJ$49:$CN$58,MAX($CQ$6:$DJ$6)+2-DG$6,0)*DG$7,"")</f>
        <v/>
      </c>
      <c r="DH41" s="54" t="str">
        <f>IFERROR(VLOOKUP($B41,CK$49:$CN$58,MAX($CQ$6:$DJ$6)+2-DH$6,0)*DH$7,"")</f>
        <v/>
      </c>
      <c r="DI41" s="54" t="str">
        <f>IFERROR(VLOOKUP($B41,CL$49:$CN$58,MAX($CQ$6:$DJ$6)+2-DI$6,0)*DI$7,"")</f>
        <v/>
      </c>
      <c r="DJ41" s="54" t="str">
        <f>IFERROR(VLOOKUP($B41,CM$49:$CN$58,MAX($CQ$6:$DJ$6)+2-DJ$6,0)*DJ$7,"")</f>
        <v/>
      </c>
      <c r="DK41" s="55">
        <f t="shared" si="18"/>
        <v>0</v>
      </c>
      <c r="DM41" s="56" t="str">
        <f>IFERROR(VLOOKUP($B41,BT$60:$CN$69,MAX($BT$6:$CM$6)+2-DM$6,0)*DM$7,"")</f>
        <v/>
      </c>
      <c r="DN41" s="56" t="str">
        <f>IFERROR(VLOOKUP($B41,BU$60:$CN$69,MAX($BT$6:$CM$6)+2-DN$6,0)*DN$7,"")</f>
        <v/>
      </c>
      <c r="DO41" s="56" t="str">
        <f>IFERROR(VLOOKUP($B41,BV$60:$CN$69,MAX($BT$6:$CM$6)+2-DO$6,0)*DO$7,"")</f>
        <v/>
      </c>
      <c r="DP41" s="56" t="str">
        <f>IFERROR(VLOOKUP($B41,BW$60:$CN$69,MAX($BT$6:$CM$6)+2-DP$6,0)*DP$7,"")</f>
        <v/>
      </c>
      <c r="DQ41" s="56" t="str">
        <f>IFERROR(VLOOKUP($B41,BX$60:$CN$69,MAX($BT$6:$CM$6)+2-DQ$6,0)*DQ$7,"")</f>
        <v/>
      </c>
      <c r="DR41" s="56" t="str">
        <f>IFERROR(VLOOKUP($B41,BY$60:$CN$69,MAX($BT$6:$CM$6)+2-DR$6,0)*DR$7,"")</f>
        <v/>
      </c>
      <c r="DS41" s="56" t="str">
        <f>IFERROR(VLOOKUP($B41,BZ$60:$CN$69,MAX($BT$6:$CM$6)+2-DS$6,0)*DS$7,"")</f>
        <v/>
      </c>
      <c r="DT41" s="56" t="str">
        <f>IFERROR(VLOOKUP($B41,CA$60:$CN$69,MAX($BT$6:$CM$6)+2-DT$6,0)*DT$7,"")</f>
        <v/>
      </c>
      <c r="DU41" s="56" t="str">
        <f>IFERROR(VLOOKUP($B41,CB$60:$CN$69,MAX($BT$6:$CM$6)+2-DU$6,0)*DU$7,"")</f>
        <v/>
      </c>
      <c r="DV41" s="56" t="str">
        <f>IFERROR(VLOOKUP($B41,CC$60:$CN$69,MAX($BT$6:$CM$6)+2-DV$6,0)*DV$7,"")</f>
        <v/>
      </c>
      <c r="DW41" s="56" t="str">
        <f>IFERROR(VLOOKUP($B41,CD$60:$CN$69,MAX($BT$6:$CM$6)+2-DW$6,0)*DW$7,"")</f>
        <v/>
      </c>
      <c r="DX41" s="56" t="str">
        <f>IFERROR(VLOOKUP($B41,CE$60:$CN$69,MAX($BT$6:$CM$6)+2-DX$6,0)*DX$7,"")</f>
        <v/>
      </c>
      <c r="DY41" s="56" t="str">
        <f>IFERROR(VLOOKUP($B41,CF$60:$CN$69,MAX($BT$6:$CM$6)+2-DY$6,0)*DY$7,"")</f>
        <v/>
      </c>
      <c r="DZ41" s="56" t="str">
        <f>IFERROR(VLOOKUP($B41,CG$60:$CN$69,MAX($BT$6:$CM$6)+2-DZ$6,0)*DZ$7,"")</f>
        <v/>
      </c>
      <c r="EA41" s="56" t="str">
        <f>IFERROR(VLOOKUP($B41,CH$60:$CN$69,MAX($BT$6:$CM$6)+2-EA$6,0)*EA$7,"")</f>
        <v/>
      </c>
      <c r="EB41" s="56" t="str">
        <f>IFERROR(VLOOKUP($B41,CI$60:$CN$69,MAX($BT$6:$CM$6)+2-EB$6,0)*EB$7,"")</f>
        <v/>
      </c>
      <c r="EC41" s="56" t="str">
        <f>IFERROR(VLOOKUP($B41,CJ$60:$CN$69,MAX($BT$6:$CM$6)+2-EC$6,0)*EC$7,"")</f>
        <v/>
      </c>
      <c r="ED41" s="56" t="str">
        <f>IFERROR(VLOOKUP($B41,CK$60:$CN$69,MAX($BT$6:$CM$6)+2-ED$6,0)*ED$7,"")</f>
        <v/>
      </c>
      <c r="EE41" s="56" t="str">
        <f>IFERROR(VLOOKUP($B41,CL$60:$CN$69,MAX($BT$6:$CM$6)+2-EE$6,0)*EE$7,"")</f>
        <v/>
      </c>
      <c r="EF41" s="56" t="str">
        <f>IFERROR(VLOOKUP($B41,CM$60:$CN$69,MAX($BT$6:$CM$6)+2-EF$6,0)*EF$7,"")</f>
        <v/>
      </c>
      <c r="EG41" s="57">
        <f t="shared" si="19"/>
        <v>0</v>
      </c>
      <c r="EJ41" s="1">
        <v>34</v>
      </c>
      <c r="EL41" s="1">
        <v>34</v>
      </c>
      <c r="EN41" s="1">
        <v>34</v>
      </c>
      <c r="EP41" s="1">
        <v>34</v>
      </c>
    </row>
    <row r="42" spans="1:146" ht="18" hidden="1">
      <c r="A42" s="36" t="s">
        <v>61</v>
      </c>
      <c r="B42" s="68"/>
      <c r="C42" s="69"/>
      <c r="D42" s="70"/>
      <c r="E42" s="70"/>
      <c r="F42" s="71"/>
      <c r="G42" s="37"/>
      <c r="H42" s="43">
        <f t="shared" si="0"/>
        <v>0</v>
      </c>
      <c r="I42" s="43">
        <f t="shared" si="1"/>
        <v>0</v>
      </c>
      <c r="J42" s="43">
        <f t="shared" si="2"/>
        <v>0</v>
      </c>
      <c r="K42" s="43">
        <f t="shared" si="3"/>
        <v>0</v>
      </c>
      <c r="L42" s="43">
        <f t="shared" si="4"/>
        <v>0</v>
      </c>
      <c r="M42" s="43">
        <f t="shared" si="5"/>
        <v>0</v>
      </c>
      <c r="N42" s="43">
        <f t="shared" si="6"/>
        <v>0</v>
      </c>
      <c r="O42" s="44">
        <f t="shared" si="7"/>
        <v>0</v>
      </c>
      <c r="P42" s="45" t="str">
        <f t="shared" si="8"/>
        <v/>
      </c>
      <c r="Q42" s="45">
        <f t="shared" si="9"/>
        <v>0</v>
      </c>
      <c r="R42" s="46"/>
      <c r="S42" s="46" t="str">
        <f t="shared" si="10"/>
        <v/>
      </c>
      <c r="T42" s="46">
        <f t="shared" si="11"/>
        <v>0</v>
      </c>
      <c r="U42" s="47" t="str">
        <f>IFERROR(VLOOKUP($B42,U$3:$BN$5,MAX($U$6:$BM$6)+2-U$6,0),"")</f>
        <v/>
      </c>
      <c r="V42" s="47" t="str">
        <f>IFERROR(VLOOKUP($B42,V$3:$BN$5,MAX($U$6:$BM$6)+2-V$6,0),"")</f>
        <v/>
      </c>
      <c r="W42" s="47" t="str">
        <f>IFERROR(VLOOKUP($B42,W$3:$BN$5,MAX($U$6:$BM$6)+2-W$6,0),"")</f>
        <v/>
      </c>
      <c r="X42" s="47" t="str">
        <f>IFERROR(VLOOKUP($B42,X$3:$BN$5,MAX($U$6:$BM$6)+2-X$6,0),"")</f>
        <v/>
      </c>
      <c r="Y42" s="47" t="str">
        <f>IFERROR(VLOOKUP($B42,Y$3:$BN$5,MAX($U$6:$BM$6)+2-Y$6,0),"")</f>
        <v/>
      </c>
      <c r="Z42" s="47" t="str">
        <f>IFERROR(VLOOKUP($B42,Z$3:$BN$5,MAX($U$6:$BM$6)+2-Z$6,0),"")</f>
        <v/>
      </c>
      <c r="AA42" s="47" t="str">
        <f>IFERROR(VLOOKUP($B42,AA$3:$BN$5,MAX($U$6:$BM$6)+2-AA$6,0),"")</f>
        <v/>
      </c>
      <c r="AB42" s="47" t="str">
        <f>IFERROR(VLOOKUP($B42,AB$3:$BN$5,MAX($U$6:$BM$6)+2-AB$6,0),"")</f>
        <v/>
      </c>
      <c r="AC42" s="47" t="str">
        <f>IFERROR(VLOOKUP($B42,AC$3:$BN$5,MAX($U$6:$BM$6)+2-AC$6,0),"")</f>
        <v/>
      </c>
      <c r="AD42" s="47" t="str">
        <f>IFERROR(VLOOKUP($B42,AD$3:$BN$5,MAX($U$6:$BM$6)+2-AD$6,0),"")</f>
        <v/>
      </c>
      <c r="AE42" s="47" t="str">
        <f>IFERROR(VLOOKUP($B42,AE$3:$BN$5,MAX($U$6:$BM$6)+2-AE$6,0),"")</f>
        <v/>
      </c>
      <c r="AF42" s="47" t="str">
        <f>IFERROR(VLOOKUP($B42,AF$3:$BN$5,MAX($U$6:$BM$6)+2-AF$6,0),"")</f>
        <v/>
      </c>
      <c r="AG42" s="47" t="str">
        <f>IFERROR(VLOOKUP($B42,AG$3:$BN$5,MAX($U$6:$BM$6)+2-AG$6,0),"")</f>
        <v/>
      </c>
      <c r="AH42" s="47" t="str">
        <f>IFERROR(VLOOKUP($B42,AH$3:$BN$5,MAX($U$6:$BM$6)+2-AH$6,0),"")</f>
        <v/>
      </c>
      <c r="AI42" s="47" t="str">
        <f>IFERROR(VLOOKUP($B42,AI$3:$BN$5,MAX($U$6:$BM$6)+2-AI$6,0),"")</f>
        <v/>
      </c>
      <c r="AJ42" s="47" t="str">
        <f>IFERROR(VLOOKUP($B42,AJ$3:$BN$5,MAX($U$6:$BM$6)+2-AJ$6,0),"")</f>
        <v/>
      </c>
      <c r="AK42" s="47" t="str">
        <f>IFERROR(VLOOKUP($B42,AK$3:$BN$5,MAX($U$6:$BM$6)+2-AK$6,0),"")</f>
        <v/>
      </c>
      <c r="AL42" s="47" t="str">
        <f>IFERROR(VLOOKUP($B42,AL$3:$BN$5,MAX($U$6:$BM$6)+2-AL$6,0),"")</f>
        <v/>
      </c>
      <c r="AM42" s="47" t="str">
        <f>IFERROR(VLOOKUP($B42,AM$3:$BN$5,MAX($U$6:$BM$6)+2-AM$6,0),"")</f>
        <v/>
      </c>
      <c r="AN42" s="47" t="str">
        <f>IFERROR(VLOOKUP($B42,AN$3:$BN$5,MAX($U$6:$BM$6)+2-AN$6,0),"")</f>
        <v/>
      </c>
      <c r="AO42" s="47" t="str">
        <f>IFERROR(VLOOKUP($B42,AO$3:$BN$5,MAX($U$6:$BM$6)+2-AO$6,0),"")</f>
        <v/>
      </c>
      <c r="AP42" s="47" t="str">
        <f>IFERROR(VLOOKUP($B42,AP$3:$BN$5,MAX($U$6:$BM$6)+2-AP$6,0),"")</f>
        <v/>
      </c>
      <c r="AQ42" s="47" t="str">
        <f>IFERROR(VLOOKUP($B42,AQ$3:$BN$5,MAX($U$6:$BM$6)+2-AQ$6,0),"")</f>
        <v/>
      </c>
      <c r="AR42" s="47" t="str">
        <f>IFERROR(VLOOKUP($B42,AR$3:$BN$5,MAX($U$6:$BM$6)+2-AR$6,0),"")</f>
        <v/>
      </c>
      <c r="AS42" s="47" t="str">
        <f>IFERROR(VLOOKUP($B42,AS$3:$BN$5,MAX($U$6:$BM$6)+2-AS$6,0),"")</f>
        <v/>
      </c>
      <c r="AT42" s="47" t="str">
        <f>IFERROR(VLOOKUP($B42,AT$3:$BN$5,MAX($U$6:$BM$6)+2-AT$6,0),"")</f>
        <v/>
      </c>
      <c r="AU42" s="47" t="str">
        <f>IFERROR(VLOOKUP($B42,AU$3:$BN$5,MAX($U$6:$BM$6)+2-AU$6,0),"")</f>
        <v/>
      </c>
      <c r="AV42" s="47" t="str">
        <f>IFERROR(VLOOKUP($B42,AV$3:$BN$5,MAX($U$6:$BM$6)+2-AV$6,0),"")</f>
        <v/>
      </c>
      <c r="AW42" s="47" t="str">
        <f>IFERROR(VLOOKUP($B42,AW$3:$BN$5,MAX($U$6:$BM$6)+2-AW$6,0),"")</f>
        <v/>
      </c>
      <c r="AX42" s="47" t="str">
        <f>IFERROR(VLOOKUP($B42,AX$3:$BN$5,MAX($U$6:$BM$6)+2-AX$6,0),"")</f>
        <v/>
      </c>
      <c r="AY42" s="47" t="str">
        <f>IFERROR(VLOOKUP($B42,AY$3:$BN$5,MAX($U$6:$BM$6)+2-AY$6,0),"")</f>
        <v/>
      </c>
      <c r="AZ42" s="47" t="str">
        <f>IFERROR(VLOOKUP($B42,AZ$3:$BN$5,MAX($U$6:$BM$6)+2-AZ$6,0),"")</f>
        <v/>
      </c>
      <c r="BA42" s="47" t="str">
        <f>IFERROR(VLOOKUP($B42,BA$3:$BN$5,MAX($U$6:$BM$6)+2-BA$6,0),"")</f>
        <v/>
      </c>
      <c r="BB42" s="47" t="str">
        <f>IFERROR(VLOOKUP($B42,BB$3:$BN$5,MAX($U$6:$BM$6)+2-BB$6,0),"")</f>
        <v/>
      </c>
      <c r="BC42" s="47" t="str">
        <f>IFERROR(VLOOKUP($B42,BC$3:$BN$5,MAX($U$6:$BM$6)+2-BC$6,0),"")</f>
        <v/>
      </c>
      <c r="BD42" s="47" t="str">
        <f>IFERROR(VLOOKUP($B42,BD$3:$BN$5,MAX($U$6:$BM$6)+2-BD$6,0),"")</f>
        <v/>
      </c>
      <c r="BE42" s="47" t="str">
        <f>IFERROR(VLOOKUP($B42,BE$3:$BN$5,MAX($U$6:$BM$6)+2-BE$6,0),"")</f>
        <v/>
      </c>
      <c r="BF42" s="47" t="str">
        <f>IFERROR(VLOOKUP($B42,BF$3:$BN$5,MAX($U$6:$BM$6)+2-BF$6,0),"")</f>
        <v/>
      </c>
      <c r="BG42" s="47" t="str">
        <f>IFERROR(VLOOKUP($B42,BG$3:$BN$5,MAX($U$6:$BM$6)+2-BG$6,0),"")</f>
        <v/>
      </c>
      <c r="BH42" s="47" t="str">
        <f>IFERROR(VLOOKUP($B42,BH$3:$BN$5,MAX($U$6:$BM$6)+2-BH$6,0),"")</f>
        <v/>
      </c>
      <c r="BI42" s="47" t="str">
        <f>IFERROR(VLOOKUP($B42,BI$3:$BN$5,MAX($U$6:$BM$6)+2-BI$6,0),"")</f>
        <v/>
      </c>
      <c r="BJ42" s="47" t="str">
        <f>IFERROR(VLOOKUP($B42,BJ$3:$BN$5,MAX($U$6:$BM$6)+2-BJ$6,0),"")</f>
        <v/>
      </c>
      <c r="BK42" s="47" t="str">
        <f>IFERROR(VLOOKUP($B42,BK$3:$BN$5,MAX($U$6:$BM$6)+2-BK$6,0),"")</f>
        <v/>
      </c>
      <c r="BL42" s="47" t="str">
        <f>IFERROR(VLOOKUP($B42,BL$3:$BN$5,MAX($U$6:$BM$6)+2-BL$6,0),"")</f>
        <v/>
      </c>
      <c r="BM42" s="47" t="str">
        <f>IFERROR(VLOOKUP($B42,BM$3:$BN$5,MAX($U$6:$BM$6)+2-BM$6,0),"")</f>
        <v/>
      </c>
      <c r="BN42" s="46">
        <f t="shared" si="12"/>
        <v>0</v>
      </c>
      <c r="BO42" s="48" t="str">
        <f t="shared" si="13"/>
        <v/>
      </c>
      <c r="BP42" s="48" t="str">
        <f t="shared" si="14"/>
        <v/>
      </c>
      <c r="BQ42" s="49" t="str">
        <f t="shared" si="15"/>
        <v/>
      </c>
      <c r="BR42" s="50">
        <f t="shared" si="16"/>
        <v>0</v>
      </c>
      <c r="BS42" s="51">
        <f t="shared" si="17"/>
        <v>0</v>
      </c>
      <c r="BT42" s="52" t="str">
        <f>IFERROR(VLOOKUP($B42,BT$2:$CN$5,MAX($BT$6:$CM$6)+2-BT$6,0)*BT$7,"")</f>
        <v/>
      </c>
      <c r="BU42" s="52" t="str">
        <f>IFERROR(VLOOKUP($B42,BU$2:$CN$5,MAX($BT$6:$CM$6)+2-BU$6,0)*BU$7,"")</f>
        <v/>
      </c>
      <c r="BV42" s="52" t="str">
        <f>IFERROR(VLOOKUP($B42,BV$2:$CN$5,MAX($BT$6:$CM$6)+2-BV$6,0)*BV$7,"")</f>
        <v/>
      </c>
      <c r="BW42" s="52" t="str">
        <f>IFERROR(VLOOKUP($B42,BW$2:$CN$5,MAX($BT$6:$CM$6)+2-BW$6,0)*BW$7,"")</f>
        <v/>
      </c>
      <c r="BX42" s="52" t="str">
        <f>IFERROR(VLOOKUP($B42,BX$2:$CN$5,MAX($BT$6:$CM$6)+2-BX$6,0)*BX$7,"")</f>
        <v/>
      </c>
      <c r="BY42" s="52" t="str">
        <f>IFERROR(VLOOKUP($B42,BY$2:$CN$5,MAX($BT$6:$CM$6)+2-BY$6,0)*BY$7,"")</f>
        <v/>
      </c>
      <c r="BZ42" s="52" t="str">
        <f>IFERROR(VLOOKUP($B42,BZ$2:$CN$5,MAX($BT$6:$CM$6)+2-BZ$6,0)*BZ$7,"")</f>
        <v/>
      </c>
      <c r="CA42" s="52" t="str">
        <f>IFERROR(VLOOKUP($B42,CA$2:$CN$5,MAX($BT$6:$CM$6)+2-CA$6,0)*CA$7,"")</f>
        <v/>
      </c>
      <c r="CB42" s="52" t="str">
        <f>IFERROR(VLOOKUP($B42,CB$2:$CN$5,MAX($BT$6:$CM$6)+2-CB$6,0)*CB$7,"")</f>
        <v/>
      </c>
      <c r="CC42" s="52" t="str">
        <f>IFERROR(VLOOKUP($B42,CC$2:$CN$5,MAX($BT$6:$CM$6)+2-CC$6,0)*CC$7,"")</f>
        <v/>
      </c>
      <c r="CD42" s="52" t="str">
        <f>IFERROR(VLOOKUP($B42,CD$2:$CN$5,MAX($BT$6:$CM$6)+2-CD$6,0)*CD$7,"")</f>
        <v/>
      </c>
      <c r="CE42" s="52" t="str">
        <f>IFERROR(VLOOKUP($B42,CE$2:$CN$5,MAX($BT$6:$CM$6)+2-CE$6,0)*CE$7,"")</f>
        <v/>
      </c>
      <c r="CF42" s="52" t="str">
        <f>IFERROR(VLOOKUP($B42,CF$2:$CN$5,MAX($BT$6:$CM$6)+2-CF$6,0)*CF$7,"")</f>
        <v/>
      </c>
      <c r="CG42" s="52" t="str">
        <f>IFERROR(VLOOKUP($B42,CG$2:$CN$5,MAX($BT$6:$CM$6)+2-CG$6,0)*CG$7,"")</f>
        <v/>
      </c>
      <c r="CH42" s="52" t="str">
        <f>IFERROR(VLOOKUP($B42,CH$2:$CN$5,MAX($BT$6:$CM$6)+2-CH$6,0)*CH$7,"")</f>
        <v/>
      </c>
      <c r="CI42" s="52" t="str">
        <f>IFERROR(VLOOKUP($B42,CI$2:$CN$5,MAX($BT$6:$CM$6)+2-CI$6,0)*CI$7,"")</f>
        <v/>
      </c>
      <c r="CJ42" s="52" t="str">
        <f>IFERROR(VLOOKUP($B42,CJ$2:$CN$5,MAX($BT$6:$CM$6)+2-CJ$6,0)*CJ$7,"")</f>
        <v/>
      </c>
      <c r="CK42" s="52" t="str">
        <f>IFERROR(VLOOKUP($B42,CK$2:$CN$5,MAX($BT$6:$CM$6)+2-CK$6,0)*CK$7,"")</f>
        <v/>
      </c>
      <c r="CL42" s="52" t="str">
        <f>IFERROR(VLOOKUP($B42,CL$2:$CN$5,MAX($BT$6:$CM$6)+2-CL$6,0)*CL$7,"")</f>
        <v/>
      </c>
      <c r="CM42" s="52" t="str">
        <f>IFERROR(VLOOKUP($B42,CM$2:$CN$5,MAX($BT$6:$CM$6)+2-CM$6,0)*CM$7,"")</f>
        <v/>
      </c>
      <c r="CP42" s="53"/>
      <c r="CQ42" s="54" t="str">
        <f>IFERROR(VLOOKUP($B42,BT$49:$CN$58,MAX($CQ$6:$DJ$6)+2-CQ$6,0)*CQ$7,"")</f>
        <v/>
      </c>
      <c r="CR42" s="54" t="str">
        <f>IFERROR(VLOOKUP($B42,BU$49:$CN$58,MAX($CQ$6:$DJ$6)+2-CR$6,0)*CR$7,"")</f>
        <v/>
      </c>
      <c r="CS42" s="54" t="str">
        <f>IFERROR(VLOOKUP($B42,BV$49:$CN$58,MAX($CQ$6:$DJ$6)+2-CS$6,0)*CS$7,"")</f>
        <v/>
      </c>
      <c r="CT42" s="54" t="str">
        <f>IFERROR(VLOOKUP($B42,BW$49:$CN$58,MAX($CQ$6:$DJ$6)+2-CT$6,0)*CT$7,"")</f>
        <v/>
      </c>
      <c r="CU42" s="54" t="str">
        <f>IFERROR(VLOOKUP($B42,BX$49:$CN$58,MAX($CQ$6:$DJ$6)+2-CU$6,0)*CU$7,"")</f>
        <v/>
      </c>
      <c r="CV42" s="54" t="str">
        <f>IFERROR(VLOOKUP($B42,BY$49:$CN$58,MAX($CQ$6:$DJ$6)+2-CV$6,0)*CV$7,"")</f>
        <v/>
      </c>
      <c r="CW42" s="54" t="str">
        <f>IFERROR(VLOOKUP($B42,BZ$49:$CN$58,MAX($CQ$6:$DJ$6)+2-CW$6,0)*CW$7,"")</f>
        <v/>
      </c>
      <c r="CX42" s="54" t="str">
        <f>IFERROR(VLOOKUP($B42,CA$49:$CN$58,MAX($CQ$6:$DJ$6)+2-CX$6,0)*CX$7,"")</f>
        <v/>
      </c>
      <c r="CY42" s="54" t="str">
        <f>IFERROR(VLOOKUP($B42,CB$49:$CN$58,MAX($CQ$6:$DJ$6)+2-CY$6,0)*CY$7,"")</f>
        <v/>
      </c>
      <c r="CZ42" s="54" t="str">
        <f>IFERROR(VLOOKUP($B42,CC$49:$CN$58,MAX($CQ$6:$DJ$6)+2-CZ$6,0)*CZ$7,"")</f>
        <v/>
      </c>
      <c r="DA42" s="54" t="str">
        <f>IFERROR(VLOOKUP($B42,CD$49:$CN$58,MAX($CQ$6:$DJ$6)+2-DA$6,0)*DA$7,"")</f>
        <v/>
      </c>
      <c r="DB42" s="54" t="str">
        <f>IFERROR(VLOOKUP($B42,CE$49:$CN$58,MAX($CQ$6:$DJ$6)+2-DB$6,0)*DB$7,"")</f>
        <v/>
      </c>
      <c r="DC42" s="54" t="str">
        <f>IFERROR(VLOOKUP($B42,CF$49:$CN$58,MAX($CQ$6:$DJ$6)+2-DC$6,0)*DC$7,"")</f>
        <v/>
      </c>
      <c r="DD42" s="54" t="str">
        <f>IFERROR(VLOOKUP($B42,CG$49:$CN$58,MAX($CQ$6:$DJ$6)+2-DD$6,0)*DD$7,"")</f>
        <v/>
      </c>
      <c r="DE42" s="54" t="str">
        <f>IFERROR(VLOOKUP($B42,CH$49:$CN$58,MAX($CQ$6:$DJ$6)+2-DE$6,0)*DE$7,"")</f>
        <v/>
      </c>
      <c r="DF42" s="54" t="str">
        <f>IFERROR(VLOOKUP($B42,CI$49:$CN$58,MAX($CQ$6:$DJ$6)+2-DF$6,0)*DF$7,"")</f>
        <v/>
      </c>
      <c r="DG42" s="54" t="str">
        <f>IFERROR(VLOOKUP($B42,CJ$49:$CN$58,MAX($CQ$6:$DJ$6)+2-DG$6,0)*DG$7,"")</f>
        <v/>
      </c>
      <c r="DH42" s="54" t="str">
        <f>IFERROR(VLOOKUP($B42,CK$49:$CN$58,MAX($CQ$6:$DJ$6)+2-DH$6,0)*DH$7,"")</f>
        <v/>
      </c>
      <c r="DI42" s="54" t="str">
        <f>IFERROR(VLOOKUP($B42,CL$49:$CN$58,MAX($CQ$6:$DJ$6)+2-DI$6,0)*DI$7,"")</f>
        <v/>
      </c>
      <c r="DJ42" s="54" t="str">
        <f>IFERROR(VLOOKUP($B42,CM$49:$CN$58,MAX($CQ$6:$DJ$6)+2-DJ$6,0)*DJ$7,"")</f>
        <v/>
      </c>
      <c r="DK42" s="55">
        <f t="shared" si="18"/>
        <v>0</v>
      </c>
      <c r="DM42" s="56" t="str">
        <f>IFERROR(VLOOKUP($B42,BT$60:$CN$69,MAX($BT$6:$CM$6)+2-DM$6,0)*DM$7,"")</f>
        <v/>
      </c>
      <c r="DN42" s="56" t="str">
        <f>IFERROR(VLOOKUP($B42,BU$60:$CN$69,MAX($BT$6:$CM$6)+2-DN$6,0)*DN$7,"")</f>
        <v/>
      </c>
      <c r="DO42" s="56" t="str">
        <f>IFERROR(VLOOKUP($B42,BV$60:$CN$69,MAX($BT$6:$CM$6)+2-DO$6,0)*DO$7,"")</f>
        <v/>
      </c>
      <c r="DP42" s="56" t="str">
        <f>IFERROR(VLOOKUP($B42,BW$60:$CN$69,MAX($BT$6:$CM$6)+2-DP$6,0)*DP$7,"")</f>
        <v/>
      </c>
      <c r="DQ42" s="56" t="str">
        <f>IFERROR(VLOOKUP($B42,BX$60:$CN$69,MAX($BT$6:$CM$6)+2-DQ$6,0)*DQ$7,"")</f>
        <v/>
      </c>
      <c r="DR42" s="56" t="str">
        <f>IFERROR(VLOOKUP($B42,BY$60:$CN$69,MAX($BT$6:$CM$6)+2-DR$6,0)*DR$7,"")</f>
        <v/>
      </c>
      <c r="DS42" s="56" t="str">
        <f>IFERROR(VLOOKUP($B42,BZ$60:$CN$69,MAX($BT$6:$CM$6)+2-DS$6,0)*DS$7,"")</f>
        <v/>
      </c>
      <c r="DT42" s="56" t="str">
        <f>IFERROR(VLOOKUP($B42,CA$60:$CN$69,MAX($BT$6:$CM$6)+2-DT$6,0)*DT$7,"")</f>
        <v/>
      </c>
      <c r="DU42" s="56" t="str">
        <f>IFERROR(VLOOKUP($B42,CB$60:$CN$69,MAX($BT$6:$CM$6)+2-DU$6,0)*DU$7,"")</f>
        <v/>
      </c>
      <c r="DV42" s="56" t="str">
        <f>IFERROR(VLOOKUP($B42,CC$60:$CN$69,MAX($BT$6:$CM$6)+2-DV$6,0)*DV$7,"")</f>
        <v/>
      </c>
      <c r="DW42" s="56" t="str">
        <f>IFERROR(VLOOKUP($B42,CD$60:$CN$69,MAX($BT$6:$CM$6)+2-DW$6,0)*DW$7,"")</f>
        <v/>
      </c>
      <c r="DX42" s="56" t="str">
        <f>IFERROR(VLOOKUP($B42,CE$60:$CN$69,MAX($BT$6:$CM$6)+2-DX$6,0)*DX$7,"")</f>
        <v/>
      </c>
      <c r="DY42" s="56" t="str">
        <f>IFERROR(VLOOKUP($B42,CF$60:$CN$69,MAX($BT$6:$CM$6)+2-DY$6,0)*DY$7,"")</f>
        <v/>
      </c>
      <c r="DZ42" s="56" t="str">
        <f>IFERROR(VLOOKUP($B42,CG$60:$CN$69,MAX($BT$6:$CM$6)+2-DZ$6,0)*DZ$7,"")</f>
        <v/>
      </c>
      <c r="EA42" s="56" t="str">
        <f>IFERROR(VLOOKUP($B42,CH$60:$CN$69,MAX($BT$6:$CM$6)+2-EA$6,0)*EA$7,"")</f>
        <v/>
      </c>
      <c r="EB42" s="56" t="str">
        <f>IFERROR(VLOOKUP($B42,CI$60:$CN$69,MAX($BT$6:$CM$6)+2-EB$6,0)*EB$7,"")</f>
        <v/>
      </c>
      <c r="EC42" s="56" t="str">
        <f>IFERROR(VLOOKUP($B42,CJ$60:$CN$69,MAX($BT$6:$CM$6)+2-EC$6,0)*EC$7,"")</f>
        <v/>
      </c>
      <c r="ED42" s="56" t="str">
        <f>IFERROR(VLOOKUP($B42,CK$60:$CN$69,MAX($BT$6:$CM$6)+2-ED$6,0)*ED$7,"")</f>
        <v/>
      </c>
      <c r="EE42" s="56" t="str">
        <f>IFERROR(VLOOKUP($B42,CL$60:$CN$69,MAX($BT$6:$CM$6)+2-EE$6,0)*EE$7,"")</f>
        <v/>
      </c>
      <c r="EF42" s="56" t="str">
        <f>IFERROR(VLOOKUP($B42,CM$60:$CN$69,MAX($BT$6:$CM$6)+2-EF$6,0)*EF$7,"")</f>
        <v/>
      </c>
      <c r="EG42" s="57">
        <f t="shared" si="19"/>
        <v>0</v>
      </c>
      <c r="EJ42" s="1">
        <v>35</v>
      </c>
      <c r="EL42" s="1">
        <v>35</v>
      </c>
      <c r="EN42" s="1">
        <v>35</v>
      </c>
      <c r="EP42" s="1">
        <v>35</v>
      </c>
    </row>
    <row r="43" spans="1:146" ht="18" hidden="1">
      <c r="A43" s="36" t="s">
        <v>62</v>
      </c>
      <c r="B43" s="68"/>
      <c r="C43" s="69"/>
      <c r="D43" s="70"/>
      <c r="E43" s="70"/>
      <c r="F43" s="71"/>
      <c r="G43" s="37"/>
      <c r="H43" s="43">
        <f t="shared" si="0"/>
        <v>0</v>
      </c>
      <c r="I43" s="43">
        <f t="shared" si="1"/>
        <v>0</v>
      </c>
      <c r="J43" s="43">
        <f t="shared" si="2"/>
        <v>0</v>
      </c>
      <c r="K43" s="43">
        <f t="shared" si="3"/>
        <v>0</v>
      </c>
      <c r="L43" s="43">
        <f t="shared" si="4"/>
        <v>0</v>
      </c>
      <c r="M43" s="43">
        <f t="shared" si="5"/>
        <v>0</v>
      </c>
      <c r="N43" s="43">
        <f t="shared" si="6"/>
        <v>0</v>
      </c>
      <c r="O43" s="44">
        <f t="shared" si="7"/>
        <v>0</v>
      </c>
      <c r="P43" s="45" t="str">
        <f t="shared" si="8"/>
        <v/>
      </c>
      <c r="Q43" s="45">
        <f t="shared" si="9"/>
        <v>0</v>
      </c>
      <c r="R43" s="46"/>
      <c r="S43" s="46" t="str">
        <f t="shared" si="10"/>
        <v/>
      </c>
      <c r="T43" s="46">
        <f t="shared" si="11"/>
        <v>0</v>
      </c>
      <c r="U43" s="47" t="str">
        <f>IFERROR(VLOOKUP($B43,U$3:$BN$5,MAX($U$6:$BM$6)+2-U$6,0),"")</f>
        <v/>
      </c>
      <c r="V43" s="47" t="str">
        <f>IFERROR(VLOOKUP($B43,V$3:$BN$5,MAX($U$6:$BM$6)+2-V$6,0),"")</f>
        <v/>
      </c>
      <c r="W43" s="47" t="str">
        <f>IFERROR(VLOOKUP($B43,W$3:$BN$5,MAX($U$6:$BM$6)+2-W$6,0),"")</f>
        <v/>
      </c>
      <c r="X43" s="47" t="str">
        <f>IFERROR(VLOOKUP($B43,X$3:$BN$5,MAX($U$6:$BM$6)+2-X$6,0),"")</f>
        <v/>
      </c>
      <c r="Y43" s="47" t="str">
        <f>IFERROR(VLOOKUP($B43,Y$3:$BN$5,MAX($U$6:$BM$6)+2-Y$6,0),"")</f>
        <v/>
      </c>
      <c r="Z43" s="47" t="str">
        <f>IFERROR(VLOOKUP($B43,Z$3:$BN$5,MAX($U$6:$BM$6)+2-Z$6,0),"")</f>
        <v/>
      </c>
      <c r="AA43" s="47" t="str">
        <f>IFERROR(VLOOKUP($B43,AA$3:$BN$5,MAX($U$6:$BM$6)+2-AA$6,0),"")</f>
        <v/>
      </c>
      <c r="AB43" s="47" t="str">
        <f>IFERROR(VLOOKUP($B43,AB$3:$BN$5,MAX($U$6:$BM$6)+2-AB$6,0),"")</f>
        <v/>
      </c>
      <c r="AC43" s="47" t="str">
        <f>IFERROR(VLOOKUP($B43,AC$3:$BN$5,MAX($U$6:$BM$6)+2-AC$6,0),"")</f>
        <v/>
      </c>
      <c r="AD43" s="47" t="str">
        <f>IFERROR(VLOOKUP($B43,AD$3:$BN$5,MAX($U$6:$BM$6)+2-AD$6,0),"")</f>
        <v/>
      </c>
      <c r="AE43" s="47" t="str">
        <f>IFERROR(VLOOKUP($B43,AE$3:$BN$5,MAX($U$6:$BM$6)+2-AE$6,0),"")</f>
        <v/>
      </c>
      <c r="AF43" s="47" t="str">
        <f>IFERROR(VLOOKUP($B43,AF$3:$BN$5,MAX($U$6:$BM$6)+2-AF$6,0),"")</f>
        <v/>
      </c>
      <c r="AG43" s="47" t="str">
        <f>IFERROR(VLOOKUP($B43,AG$3:$BN$5,MAX($U$6:$BM$6)+2-AG$6,0),"")</f>
        <v/>
      </c>
      <c r="AH43" s="47" t="str">
        <f>IFERROR(VLOOKUP($B43,AH$3:$BN$5,MAX($U$6:$BM$6)+2-AH$6,0),"")</f>
        <v/>
      </c>
      <c r="AI43" s="47" t="str">
        <f>IFERROR(VLOOKUP($B43,AI$3:$BN$5,MAX($U$6:$BM$6)+2-AI$6,0),"")</f>
        <v/>
      </c>
      <c r="AJ43" s="47" t="str">
        <f>IFERROR(VLOOKUP($B43,AJ$3:$BN$5,MAX($U$6:$BM$6)+2-AJ$6,0),"")</f>
        <v/>
      </c>
      <c r="AK43" s="47" t="str">
        <f>IFERROR(VLOOKUP($B43,AK$3:$BN$5,MAX($U$6:$BM$6)+2-AK$6,0),"")</f>
        <v/>
      </c>
      <c r="AL43" s="47" t="str">
        <f>IFERROR(VLOOKUP($B43,AL$3:$BN$5,MAX($U$6:$BM$6)+2-AL$6,0),"")</f>
        <v/>
      </c>
      <c r="AM43" s="47" t="str">
        <f>IFERROR(VLOOKUP($B43,AM$3:$BN$5,MAX($U$6:$BM$6)+2-AM$6,0),"")</f>
        <v/>
      </c>
      <c r="AN43" s="47" t="str">
        <f>IFERROR(VLOOKUP($B43,AN$3:$BN$5,MAX($U$6:$BM$6)+2-AN$6,0),"")</f>
        <v/>
      </c>
      <c r="AO43" s="47" t="str">
        <f>IFERROR(VLOOKUP($B43,AO$3:$BN$5,MAX($U$6:$BM$6)+2-AO$6,0),"")</f>
        <v/>
      </c>
      <c r="AP43" s="47" t="str">
        <f>IFERROR(VLOOKUP($B43,AP$3:$BN$5,MAX($U$6:$BM$6)+2-AP$6,0),"")</f>
        <v/>
      </c>
      <c r="AQ43" s="47" t="str">
        <f>IFERROR(VLOOKUP($B43,AQ$3:$BN$5,MAX($U$6:$BM$6)+2-AQ$6,0),"")</f>
        <v/>
      </c>
      <c r="AR43" s="47" t="str">
        <f>IFERROR(VLOOKUP($B43,AR$3:$BN$5,MAX($U$6:$BM$6)+2-AR$6,0),"")</f>
        <v/>
      </c>
      <c r="AS43" s="47" t="str">
        <f>IFERROR(VLOOKUP($B43,AS$3:$BN$5,MAX($U$6:$BM$6)+2-AS$6,0),"")</f>
        <v/>
      </c>
      <c r="AT43" s="47" t="str">
        <f>IFERROR(VLOOKUP($B43,AT$3:$BN$5,MAX($U$6:$BM$6)+2-AT$6,0),"")</f>
        <v/>
      </c>
      <c r="AU43" s="47" t="str">
        <f>IFERROR(VLOOKUP($B43,AU$3:$BN$5,MAX($U$6:$BM$6)+2-AU$6,0),"")</f>
        <v/>
      </c>
      <c r="AV43" s="47" t="str">
        <f>IFERROR(VLOOKUP($B43,AV$3:$BN$5,MAX($U$6:$BM$6)+2-AV$6,0),"")</f>
        <v/>
      </c>
      <c r="AW43" s="47" t="str">
        <f>IFERROR(VLOOKUP($B43,AW$3:$BN$5,MAX($U$6:$BM$6)+2-AW$6,0),"")</f>
        <v/>
      </c>
      <c r="AX43" s="47" t="str">
        <f>IFERROR(VLOOKUP($B43,AX$3:$BN$5,MAX($U$6:$BM$6)+2-AX$6,0),"")</f>
        <v/>
      </c>
      <c r="AY43" s="47" t="str">
        <f>IFERROR(VLOOKUP($B43,AY$3:$BN$5,MAX($U$6:$BM$6)+2-AY$6,0),"")</f>
        <v/>
      </c>
      <c r="AZ43" s="47" t="str">
        <f>IFERROR(VLOOKUP($B43,AZ$3:$BN$5,MAX($U$6:$BM$6)+2-AZ$6,0),"")</f>
        <v/>
      </c>
      <c r="BA43" s="47" t="str">
        <f>IFERROR(VLOOKUP($B43,BA$3:$BN$5,MAX($U$6:$BM$6)+2-BA$6,0),"")</f>
        <v/>
      </c>
      <c r="BB43" s="47" t="str">
        <f>IFERROR(VLOOKUP($B43,BB$3:$BN$5,MAX($U$6:$BM$6)+2-BB$6,0),"")</f>
        <v/>
      </c>
      <c r="BC43" s="47" t="str">
        <f>IFERROR(VLOOKUP($B43,BC$3:$BN$5,MAX($U$6:$BM$6)+2-BC$6,0),"")</f>
        <v/>
      </c>
      <c r="BD43" s="47" t="str">
        <f>IFERROR(VLOOKUP($B43,BD$3:$BN$5,MAX($U$6:$BM$6)+2-BD$6,0),"")</f>
        <v/>
      </c>
      <c r="BE43" s="47" t="str">
        <f>IFERROR(VLOOKUP($B43,BE$3:$BN$5,MAX($U$6:$BM$6)+2-BE$6,0),"")</f>
        <v/>
      </c>
      <c r="BF43" s="47" t="str">
        <f>IFERROR(VLOOKUP($B43,BF$3:$BN$5,MAX($U$6:$BM$6)+2-BF$6,0),"")</f>
        <v/>
      </c>
      <c r="BG43" s="47" t="str">
        <f>IFERROR(VLOOKUP($B43,BG$3:$BN$5,MAX($U$6:$BM$6)+2-BG$6,0),"")</f>
        <v/>
      </c>
      <c r="BH43" s="47" t="str">
        <f>IFERROR(VLOOKUP($B43,BH$3:$BN$5,MAX($U$6:$BM$6)+2-BH$6,0),"")</f>
        <v/>
      </c>
      <c r="BI43" s="47" t="str">
        <f>IFERROR(VLOOKUP($B43,BI$3:$BN$5,MAX($U$6:$BM$6)+2-BI$6,0),"")</f>
        <v/>
      </c>
      <c r="BJ43" s="47" t="str">
        <f>IFERROR(VLOOKUP($B43,BJ$3:$BN$5,MAX($U$6:$BM$6)+2-BJ$6,0),"")</f>
        <v/>
      </c>
      <c r="BK43" s="47" t="str">
        <f>IFERROR(VLOOKUP($B43,BK$3:$BN$5,MAX($U$6:$BM$6)+2-BK$6,0),"")</f>
        <v/>
      </c>
      <c r="BL43" s="47" t="str">
        <f>IFERROR(VLOOKUP($B43,BL$3:$BN$5,MAX($U$6:$BM$6)+2-BL$6,0),"")</f>
        <v/>
      </c>
      <c r="BM43" s="47" t="str">
        <f>IFERROR(VLOOKUP($B43,BM$3:$BN$5,MAX($U$6:$BM$6)+2-BM$6,0),"")</f>
        <v/>
      </c>
      <c r="BN43" s="46">
        <f t="shared" si="12"/>
        <v>0</v>
      </c>
      <c r="BO43" s="48" t="str">
        <f t="shared" si="13"/>
        <v/>
      </c>
      <c r="BP43" s="48" t="str">
        <f t="shared" si="14"/>
        <v/>
      </c>
      <c r="BQ43" s="49" t="str">
        <f t="shared" si="15"/>
        <v/>
      </c>
      <c r="BR43" s="50">
        <f t="shared" si="16"/>
        <v>0</v>
      </c>
      <c r="BS43" s="51">
        <f t="shared" si="17"/>
        <v>0</v>
      </c>
      <c r="BT43" s="52" t="str">
        <f>IFERROR(VLOOKUP($B43,BT$2:$CN$5,MAX($BT$6:$CM$6)+2-BT$6,0)*BT$7,"")</f>
        <v/>
      </c>
      <c r="BU43" s="52" t="str">
        <f>IFERROR(VLOOKUP($B43,BU$2:$CN$5,MAX($BT$6:$CM$6)+2-BU$6,0)*BU$7,"")</f>
        <v/>
      </c>
      <c r="BV43" s="52" t="str">
        <f>IFERROR(VLOOKUP($B43,BV$2:$CN$5,MAX($BT$6:$CM$6)+2-BV$6,0)*BV$7,"")</f>
        <v/>
      </c>
      <c r="BW43" s="52" t="str">
        <f>IFERROR(VLOOKUP($B43,BW$2:$CN$5,MAX($BT$6:$CM$6)+2-BW$6,0)*BW$7,"")</f>
        <v/>
      </c>
      <c r="BX43" s="52" t="str">
        <f>IFERROR(VLOOKUP($B43,BX$2:$CN$5,MAX($BT$6:$CM$6)+2-BX$6,0)*BX$7,"")</f>
        <v/>
      </c>
      <c r="BY43" s="52" t="str">
        <f>IFERROR(VLOOKUP($B43,BY$2:$CN$5,MAX($BT$6:$CM$6)+2-BY$6,0)*BY$7,"")</f>
        <v/>
      </c>
      <c r="BZ43" s="52" t="str">
        <f>IFERROR(VLOOKUP($B43,BZ$2:$CN$5,MAX($BT$6:$CM$6)+2-BZ$6,0)*BZ$7,"")</f>
        <v/>
      </c>
      <c r="CA43" s="52" t="str">
        <f>IFERROR(VLOOKUP($B43,CA$2:$CN$5,MAX($BT$6:$CM$6)+2-CA$6,0)*CA$7,"")</f>
        <v/>
      </c>
      <c r="CB43" s="52" t="str">
        <f>IFERROR(VLOOKUP($B43,CB$2:$CN$5,MAX($BT$6:$CM$6)+2-CB$6,0)*CB$7,"")</f>
        <v/>
      </c>
      <c r="CC43" s="52" t="str">
        <f>IFERROR(VLOOKUP($B43,CC$2:$CN$5,MAX($BT$6:$CM$6)+2-CC$6,0)*CC$7,"")</f>
        <v/>
      </c>
      <c r="CD43" s="52" t="str">
        <f>IFERROR(VLOOKUP($B43,CD$2:$CN$5,MAX($BT$6:$CM$6)+2-CD$6,0)*CD$7,"")</f>
        <v/>
      </c>
      <c r="CE43" s="52" t="str">
        <f>IFERROR(VLOOKUP($B43,CE$2:$CN$5,MAX($BT$6:$CM$6)+2-CE$6,0)*CE$7,"")</f>
        <v/>
      </c>
      <c r="CF43" s="52" t="str">
        <f>IFERROR(VLOOKUP($B43,CF$2:$CN$5,MAX($BT$6:$CM$6)+2-CF$6,0)*CF$7,"")</f>
        <v/>
      </c>
      <c r="CG43" s="52" t="str">
        <f>IFERROR(VLOOKUP($B43,CG$2:$CN$5,MAX($BT$6:$CM$6)+2-CG$6,0)*CG$7,"")</f>
        <v/>
      </c>
      <c r="CH43" s="52" t="str">
        <f>IFERROR(VLOOKUP($B43,CH$2:$CN$5,MAX($BT$6:$CM$6)+2-CH$6,0)*CH$7,"")</f>
        <v/>
      </c>
      <c r="CI43" s="52" t="str">
        <f>IFERROR(VLOOKUP($B43,CI$2:$CN$5,MAX($BT$6:$CM$6)+2-CI$6,0)*CI$7,"")</f>
        <v/>
      </c>
      <c r="CJ43" s="52" t="str">
        <f>IFERROR(VLOOKUP($B43,CJ$2:$CN$5,MAX($BT$6:$CM$6)+2-CJ$6,0)*CJ$7,"")</f>
        <v/>
      </c>
      <c r="CK43" s="52" t="str">
        <f>IFERROR(VLOOKUP($B43,CK$2:$CN$5,MAX($BT$6:$CM$6)+2-CK$6,0)*CK$7,"")</f>
        <v/>
      </c>
      <c r="CL43" s="52" t="str">
        <f>IFERROR(VLOOKUP($B43,CL$2:$CN$5,MAX($BT$6:$CM$6)+2-CL$6,0)*CL$7,"")</f>
        <v/>
      </c>
      <c r="CM43" s="52" t="str">
        <f>IFERROR(VLOOKUP($B43,CM$2:$CN$5,MAX($BT$6:$CM$6)+2-CM$6,0)*CM$7,"")</f>
        <v/>
      </c>
      <c r="CP43" s="53"/>
      <c r="CQ43" s="54" t="str">
        <f>IFERROR(VLOOKUP($B43,BT$49:$CN$58,MAX($CQ$6:$DJ$6)+2-CQ$6,0)*CQ$7,"")</f>
        <v/>
      </c>
      <c r="CR43" s="54" t="str">
        <f>IFERROR(VLOOKUP($B43,BU$49:$CN$58,MAX($CQ$6:$DJ$6)+2-CR$6,0)*CR$7,"")</f>
        <v/>
      </c>
      <c r="CS43" s="54" t="str">
        <f>IFERROR(VLOOKUP($B43,BV$49:$CN$58,MAX($CQ$6:$DJ$6)+2-CS$6,0)*CS$7,"")</f>
        <v/>
      </c>
      <c r="CT43" s="54" t="str">
        <f>IFERROR(VLOOKUP($B43,BW$49:$CN$58,MAX($CQ$6:$DJ$6)+2-CT$6,0)*CT$7,"")</f>
        <v/>
      </c>
      <c r="CU43" s="54" t="str">
        <f>IFERROR(VLOOKUP($B43,BX$49:$CN$58,MAX($CQ$6:$DJ$6)+2-CU$6,0)*CU$7,"")</f>
        <v/>
      </c>
      <c r="CV43" s="54" t="str">
        <f>IFERROR(VLOOKUP($B43,BY$49:$CN$58,MAX($CQ$6:$DJ$6)+2-CV$6,0)*CV$7,"")</f>
        <v/>
      </c>
      <c r="CW43" s="54" t="str">
        <f>IFERROR(VLOOKUP($B43,BZ$49:$CN$58,MAX($CQ$6:$DJ$6)+2-CW$6,0)*CW$7,"")</f>
        <v/>
      </c>
      <c r="CX43" s="54" t="str">
        <f>IFERROR(VLOOKUP($B43,CA$49:$CN$58,MAX($CQ$6:$DJ$6)+2-CX$6,0)*CX$7,"")</f>
        <v/>
      </c>
      <c r="CY43" s="54" t="str">
        <f>IFERROR(VLOOKUP($B43,CB$49:$CN$58,MAX($CQ$6:$DJ$6)+2-CY$6,0)*CY$7,"")</f>
        <v/>
      </c>
      <c r="CZ43" s="54" t="str">
        <f>IFERROR(VLOOKUP($B43,CC$49:$CN$58,MAX($CQ$6:$DJ$6)+2-CZ$6,0)*CZ$7,"")</f>
        <v/>
      </c>
      <c r="DA43" s="54" t="str">
        <f>IFERROR(VLOOKUP($B43,CD$49:$CN$58,MAX($CQ$6:$DJ$6)+2-DA$6,0)*DA$7,"")</f>
        <v/>
      </c>
      <c r="DB43" s="54" t="str">
        <f>IFERROR(VLOOKUP($B43,CE$49:$CN$58,MAX($CQ$6:$DJ$6)+2-DB$6,0)*DB$7,"")</f>
        <v/>
      </c>
      <c r="DC43" s="54" t="str">
        <f>IFERROR(VLOOKUP($B43,CF$49:$CN$58,MAX($CQ$6:$DJ$6)+2-DC$6,0)*DC$7,"")</f>
        <v/>
      </c>
      <c r="DD43" s="54" t="str">
        <f>IFERROR(VLOOKUP($B43,CG$49:$CN$58,MAX($CQ$6:$DJ$6)+2-DD$6,0)*DD$7,"")</f>
        <v/>
      </c>
      <c r="DE43" s="54" t="str">
        <f>IFERROR(VLOOKUP($B43,CH$49:$CN$58,MAX($CQ$6:$DJ$6)+2-DE$6,0)*DE$7,"")</f>
        <v/>
      </c>
      <c r="DF43" s="54" t="str">
        <f>IFERROR(VLOOKUP($B43,CI$49:$CN$58,MAX($CQ$6:$DJ$6)+2-DF$6,0)*DF$7,"")</f>
        <v/>
      </c>
      <c r="DG43" s="54" t="str">
        <f>IFERROR(VLOOKUP($B43,CJ$49:$CN$58,MAX($CQ$6:$DJ$6)+2-DG$6,0)*DG$7,"")</f>
        <v/>
      </c>
      <c r="DH43" s="54" t="str">
        <f>IFERROR(VLOOKUP($B43,CK$49:$CN$58,MAX($CQ$6:$DJ$6)+2-DH$6,0)*DH$7,"")</f>
        <v/>
      </c>
      <c r="DI43" s="54" t="str">
        <f>IFERROR(VLOOKUP($B43,CL$49:$CN$58,MAX($CQ$6:$DJ$6)+2-DI$6,0)*DI$7,"")</f>
        <v/>
      </c>
      <c r="DJ43" s="54" t="str">
        <f>IFERROR(VLOOKUP($B43,CM$49:$CN$58,MAX($CQ$6:$DJ$6)+2-DJ$6,0)*DJ$7,"")</f>
        <v/>
      </c>
      <c r="DK43" s="55">
        <f t="shared" si="18"/>
        <v>0</v>
      </c>
      <c r="DM43" s="56" t="str">
        <f>IFERROR(VLOOKUP($B43,BT$60:$CN$69,MAX($BT$6:$CM$6)+2-DM$6,0)*DM$7,"")</f>
        <v/>
      </c>
      <c r="DN43" s="56" t="str">
        <f>IFERROR(VLOOKUP($B43,BU$60:$CN$69,MAX($BT$6:$CM$6)+2-DN$6,0)*DN$7,"")</f>
        <v/>
      </c>
      <c r="DO43" s="56" t="str">
        <f>IFERROR(VLOOKUP($B43,BV$60:$CN$69,MAX($BT$6:$CM$6)+2-DO$6,0)*DO$7,"")</f>
        <v/>
      </c>
      <c r="DP43" s="56" t="str">
        <f>IFERROR(VLOOKUP($B43,BW$60:$CN$69,MAX($BT$6:$CM$6)+2-DP$6,0)*DP$7,"")</f>
        <v/>
      </c>
      <c r="DQ43" s="56" t="str">
        <f>IFERROR(VLOOKUP($B43,BX$60:$CN$69,MAX($BT$6:$CM$6)+2-DQ$6,0)*DQ$7,"")</f>
        <v/>
      </c>
      <c r="DR43" s="56" t="str">
        <f>IFERROR(VLOOKUP($B43,BY$60:$CN$69,MAX($BT$6:$CM$6)+2-DR$6,0)*DR$7,"")</f>
        <v/>
      </c>
      <c r="DS43" s="56" t="str">
        <f>IFERROR(VLOOKUP($B43,BZ$60:$CN$69,MAX($BT$6:$CM$6)+2-DS$6,0)*DS$7,"")</f>
        <v/>
      </c>
      <c r="DT43" s="56" t="str">
        <f>IFERROR(VLOOKUP($B43,CA$60:$CN$69,MAX($BT$6:$CM$6)+2-DT$6,0)*DT$7,"")</f>
        <v/>
      </c>
      <c r="DU43" s="56" t="str">
        <f>IFERROR(VLOOKUP($B43,CB$60:$CN$69,MAX($BT$6:$CM$6)+2-DU$6,0)*DU$7,"")</f>
        <v/>
      </c>
      <c r="DV43" s="56" t="str">
        <f>IFERROR(VLOOKUP($B43,CC$60:$CN$69,MAX($BT$6:$CM$6)+2-DV$6,0)*DV$7,"")</f>
        <v/>
      </c>
      <c r="DW43" s="56" t="str">
        <f>IFERROR(VLOOKUP($B43,CD$60:$CN$69,MAX($BT$6:$CM$6)+2-DW$6,0)*DW$7,"")</f>
        <v/>
      </c>
      <c r="DX43" s="56" t="str">
        <f>IFERROR(VLOOKUP($B43,CE$60:$CN$69,MAX($BT$6:$CM$6)+2-DX$6,0)*DX$7,"")</f>
        <v/>
      </c>
      <c r="DY43" s="56" t="str">
        <f>IFERROR(VLOOKUP($B43,CF$60:$CN$69,MAX($BT$6:$CM$6)+2-DY$6,0)*DY$7,"")</f>
        <v/>
      </c>
      <c r="DZ43" s="56" t="str">
        <f>IFERROR(VLOOKUP($B43,CG$60:$CN$69,MAX($BT$6:$CM$6)+2-DZ$6,0)*DZ$7,"")</f>
        <v/>
      </c>
      <c r="EA43" s="56" t="str">
        <f>IFERROR(VLOOKUP($B43,CH$60:$CN$69,MAX($BT$6:$CM$6)+2-EA$6,0)*EA$7,"")</f>
        <v/>
      </c>
      <c r="EB43" s="56" t="str">
        <f>IFERROR(VLOOKUP($B43,CI$60:$CN$69,MAX($BT$6:$CM$6)+2-EB$6,0)*EB$7,"")</f>
        <v/>
      </c>
      <c r="EC43" s="56" t="str">
        <f>IFERROR(VLOOKUP($B43,CJ$60:$CN$69,MAX($BT$6:$CM$6)+2-EC$6,0)*EC$7,"")</f>
        <v/>
      </c>
      <c r="ED43" s="56" t="str">
        <f>IFERROR(VLOOKUP($B43,CK$60:$CN$69,MAX($BT$6:$CM$6)+2-ED$6,0)*ED$7,"")</f>
        <v/>
      </c>
      <c r="EE43" s="56" t="str">
        <f>IFERROR(VLOOKUP($B43,CL$60:$CN$69,MAX($BT$6:$CM$6)+2-EE$6,0)*EE$7,"")</f>
        <v/>
      </c>
      <c r="EF43" s="56" t="str">
        <f>IFERROR(VLOOKUP($B43,CM$60:$CN$69,MAX($BT$6:$CM$6)+2-EF$6,0)*EF$7,"")</f>
        <v/>
      </c>
      <c r="EG43" s="57">
        <f t="shared" si="19"/>
        <v>0</v>
      </c>
      <c r="EJ43" s="1">
        <v>36</v>
      </c>
      <c r="EL43" s="1">
        <v>36</v>
      </c>
      <c r="EN43" s="1">
        <v>36</v>
      </c>
      <c r="EP43" s="1">
        <v>36</v>
      </c>
    </row>
    <row r="44" spans="1:146" ht="18" hidden="1">
      <c r="A44" s="36" t="s">
        <v>63</v>
      </c>
      <c r="B44" s="68"/>
      <c r="C44" s="69"/>
      <c r="D44" s="70"/>
      <c r="E44" s="70"/>
      <c r="F44" s="71"/>
      <c r="G44" s="37"/>
      <c r="H44" s="43">
        <f t="shared" si="0"/>
        <v>0</v>
      </c>
      <c r="I44" s="43">
        <f t="shared" si="1"/>
        <v>0</v>
      </c>
      <c r="J44" s="43">
        <f t="shared" si="2"/>
        <v>0</v>
      </c>
      <c r="K44" s="43">
        <f t="shared" si="3"/>
        <v>0</v>
      </c>
      <c r="L44" s="43">
        <f t="shared" si="4"/>
        <v>0</v>
      </c>
      <c r="M44" s="43">
        <f t="shared" si="5"/>
        <v>0</v>
      </c>
      <c r="N44" s="43">
        <f t="shared" si="6"/>
        <v>0</v>
      </c>
      <c r="O44" s="44">
        <f t="shared" si="7"/>
        <v>0</v>
      </c>
      <c r="P44" s="45" t="str">
        <f t="shared" si="8"/>
        <v/>
      </c>
      <c r="Q44" s="45">
        <f t="shared" si="9"/>
        <v>0</v>
      </c>
      <c r="R44" s="46"/>
      <c r="S44" s="46" t="str">
        <f t="shared" si="10"/>
        <v/>
      </c>
      <c r="T44" s="46">
        <f t="shared" si="11"/>
        <v>0</v>
      </c>
      <c r="U44" s="47" t="str">
        <f>IFERROR(VLOOKUP($B44,U$3:$BN$5,MAX($U$6:$BM$6)+2-U$6,0),"")</f>
        <v/>
      </c>
      <c r="V44" s="47" t="str">
        <f>IFERROR(VLOOKUP($B44,V$3:$BN$5,MAX($U$6:$BM$6)+2-V$6,0),"")</f>
        <v/>
      </c>
      <c r="W44" s="47" t="str">
        <f>IFERROR(VLOOKUP($B44,W$3:$BN$5,MAX($U$6:$BM$6)+2-W$6,0),"")</f>
        <v/>
      </c>
      <c r="X44" s="47" t="str">
        <f>IFERROR(VLOOKUP($B44,X$3:$BN$5,MAX($U$6:$BM$6)+2-X$6,0),"")</f>
        <v/>
      </c>
      <c r="Y44" s="47" t="str">
        <f>IFERROR(VLOOKUP($B44,Y$3:$BN$5,MAX($U$6:$BM$6)+2-Y$6,0),"")</f>
        <v/>
      </c>
      <c r="Z44" s="47" t="str">
        <f>IFERROR(VLOOKUP($B44,Z$3:$BN$5,MAX($U$6:$BM$6)+2-Z$6,0),"")</f>
        <v/>
      </c>
      <c r="AA44" s="47" t="str">
        <f>IFERROR(VLOOKUP($B44,AA$3:$BN$5,MAX($U$6:$BM$6)+2-AA$6,0),"")</f>
        <v/>
      </c>
      <c r="AB44" s="47" t="str">
        <f>IFERROR(VLOOKUP($B44,AB$3:$BN$5,MAX($U$6:$BM$6)+2-AB$6,0),"")</f>
        <v/>
      </c>
      <c r="AC44" s="47" t="str">
        <f>IFERROR(VLOOKUP($B44,AC$3:$BN$5,MAX($U$6:$BM$6)+2-AC$6,0),"")</f>
        <v/>
      </c>
      <c r="AD44" s="47" t="str">
        <f>IFERROR(VLOOKUP($B44,AD$3:$BN$5,MAX($U$6:$BM$6)+2-AD$6,0),"")</f>
        <v/>
      </c>
      <c r="AE44" s="47" t="str">
        <f>IFERROR(VLOOKUP($B44,AE$3:$BN$5,MAX($U$6:$BM$6)+2-AE$6,0),"")</f>
        <v/>
      </c>
      <c r="AF44" s="47" t="str">
        <f>IFERROR(VLOOKUP($B44,AF$3:$BN$5,MAX($U$6:$BM$6)+2-AF$6,0),"")</f>
        <v/>
      </c>
      <c r="AG44" s="47" t="str">
        <f>IFERROR(VLOOKUP($B44,AG$3:$BN$5,MAX($U$6:$BM$6)+2-AG$6,0),"")</f>
        <v/>
      </c>
      <c r="AH44" s="47" t="str">
        <f>IFERROR(VLOOKUP($B44,AH$3:$BN$5,MAX($U$6:$BM$6)+2-AH$6,0),"")</f>
        <v/>
      </c>
      <c r="AI44" s="47" t="str">
        <f>IFERROR(VLOOKUP($B44,AI$3:$BN$5,MAX($U$6:$BM$6)+2-AI$6,0),"")</f>
        <v/>
      </c>
      <c r="AJ44" s="47" t="str">
        <f>IFERROR(VLOOKUP($B44,AJ$3:$BN$5,MAX($U$6:$BM$6)+2-AJ$6,0),"")</f>
        <v/>
      </c>
      <c r="AK44" s="47" t="str">
        <f>IFERROR(VLOOKUP($B44,AK$3:$BN$5,MAX($U$6:$BM$6)+2-AK$6,0),"")</f>
        <v/>
      </c>
      <c r="AL44" s="47" t="str">
        <f>IFERROR(VLOOKUP($B44,AL$3:$BN$5,MAX($U$6:$BM$6)+2-AL$6,0),"")</f>
        <v/>
      </c>
      <c r="AM44" s="47" t="str">
        <f>IFERROR(VLOOKUP($B44,AM$3:$BN$5,MAX($U$6:$BM$6)+2-AM$6,0),"")</f>
        <v/>
      </c>
      <c r="AN44" s="47" t="str">
        <f>IFERROR(VLOOKUP($B44,AN$3:$BN$5,MAX($U$6:$BM$6)+2-AN$6,0),"")</f>
        <v/>
      </c>
      <c r="AO44" s="47" t="str">
        <f>IFERROR(VLOOKUP($B44,AO$3:$BN$5,MAX($U$6:$BM$6)+2-AO$6,0),"")</f>
        <v/>
      </c>
      <c r="AP44" s="47" t="str">
        <f>IFERROR(VLOOKUP($B44,AP$3:$BN$5,MAX($U$6:$BM$6)+2-AP$6,0),"")</f>
        <v/>
      </c>
      <c r="AQ44" s="47" t="str">
        <f>IFERROR(VLOOKUP($B44,AQ$3:$BN$5,MAX($U$6:$BM$6)+2-AQ$6,0),"")</f>
        <v/>
      </c>
      <c r="AR44" s="47" t="str">
        <f>IFERROR(VLOOKUP($B44,AR$3:$BN$5,MAX($U$6:$BM$6)+2-AR$6,0),"")</f>
        <v/>
      </c>
      <c r="AS44" s="47" t="str">
        <f>IFERROR(VLOOKUP($B44,AS$3:$BN$5,MAX($U$6:$BM$6)+2-AS$6,0),"")</f>
        <v/>
      </c>
      <c r="AT44" s="47" t="str">
        <f>IFERROR(VLOOKUP($B44,AT$3:$BN$5,MAX($U$6:$BM$6)+2-AT$6,0),"")</f>
        <v/>
      </c>
      <c r="AU44" s="47" t="str">
        <f>IFERROR(VLOOKUP($B44,AU$3:$BN$5,MAX($U$6:$BM$6)+2-AU$6,0),"")</f>
        <v/>
      </c>
      <c r="AV44" s="47" t="str">
        <f>IFERROR(VLOOKUP($B44,AV$3:$BN$5,MAX($U$6:$BM$6)+2-AV$6,0),"")</f>
        <v/>
      </c>
      <c r="AW44" s="47" t="str">
        <f>IFERROR(VLOOKUP($B44,AW$3:$BN$5,MAX($U$6:$BM$6)+2-AW$6,0),"")</f>
        <v/>
      </c>
      <c r="AX44" s="47" t="str">
        <f>IFERROR(VLOOKUP($B44,AX$3:$BN$5,MAX($U$6:$BM$6)+2-AX$6,0),"")</f>
        <v/>
      </c>
      <c r="AY44" s="47" t="str">
        <f>IFERROR(VLOOKUP($B44,AY$3:$BN$5,MAX($U$6:$BM$6)+2-AY$6,0),"")</f>
        <v/>
      </c>
      <c r="AZ44" s="47" t="str">
        <f>IFERROR(VLOOKUP($B44,AZ$3:$BN$5,MAX($U$6:$BM$6)+2-AZ$6,0),"")</f>
        <v/>
      </c>
      <c r="BA44" s="47" t="str">
        <f>IFERROR(VLOOKUP($B44,BA$3:$BN$5,MAX($U$6:$BM$6)+2-BA$6,0),"")</f>
        <v/>
      </c>
      <c r="BB44" s="47" t="str">
        <f>IFERROR(VLOOKUP($B44,BB$3:$BN$5,MAX($U$6:$BM$6)+2-BB$6,0),"")</f>
        <v/>
      </c>
      <c r="BC44" s="47" t="str">
        <f>IFERROR(VLOOKUP($B44,BC$3:$BN$5,MAX($U$6:$BM$6)+2-BC$6,0),"")</f>
        <v/>
      </c>
      <c r="BD44" s="47" t="str">
        <f>IFERROR(VLOOKUP($B44,BD$3:$BN$5,MAX($U$6:$BM$6)+2-BD$6,0),"")</f>
        <v/>
      </c>
      <c r="BE44" s="47" t="str">
        <f>IFERROR(VLOOKUP($B44,BE$3:$BN$5,MAX($U$6:$BM$6)+2-BE$6,0),"")</f>
        <v/>
      </c>
      <c r="BF44" s="47" t="str">
        <f>IFERROR(VLOOKUP($B44,BF$3:$BN$5,MAX($U$6:$BM$6)+2-BF$6,0),"")</f>
        <v/>
      </c>
      <c r="BG44" s="47" t="str">
        <f>IFERROR(VLOOKUP($B44,BG$3:$BN$5,MAX($U$6:$BM$6)+2-BG$6,0),"")</f>
        <v/>
      </c>
      <c r="BH44" s="47" t="str">
        <f>IFERROR(VLOOKUP($B44,BH$3:$BN$5,MAX($U$6:$BM$6)+2-BH$6,0),"")</f>
        <v/>
      </c>
      <c r="BI44" s="47" t="str">
        <f>IFERROR(VLOOKUP($B44,BI$3:$BN$5,MAX($U$6:$BM$6)+2-BI$6,0),"")</f>
        <v/>
      </c>
      <c r="BJ44" s="47" t="str">
        <f>IFERROR(VLOOKUP($B44,BJ$3:$BN$5,MAX($U$6:$BM$6)+2-BJ$6,0),"")</f>
        <v/>
      </c>
      <c r="BK44" s="47" t="str">
        <f>IFERROR(VLOOKUP($B44,BK$3:$BN$5,MAX($U$6:$BM$6)+2-BK$6,0),"")</f>
        <v/>
      </c>
      <c r="BL44" s="47" t="str">
        <f>IFERROR(VLOOKUP($B44,BL$3:$BN$5,MAX($U$6:$BM$6)+2-BL$6,0),"")</f>
        <v/>
      </c>
      <c r="BM44" s="47" t="str">
        <f>IFERROR(VLOOKUP($B44,BM$3:$BN$5,MAX($U$6:$BM$6)+2-BM$6,0),"")</f>
        <v/>
      </c>
      <c r="BN44" s="46">
        <f t="shared" si="12"/>
        <v>0</v>
      </c>
      <c r="BO44" s="48" t="str">
        <f t="shared" si="13"/>
        <v/>
      </c>
      <c r="BP44" s="48" t="str">
        <f t="shared" si="14"/>
        <v/>
      </c>
      <c r="BQ44" s="49" t="str">
        <f t="shared" si="15"/>
        <v/>
      </c>
      <c r="BR44" s="50">
        <f t="shared" si="16"/>
        <v>0</v>
      </c>
      <c r="BS44" s="51">
        <f t="shared" si="17"/>
        <v>0</v>
      </c>
      <c r="BT44" s="52" t="str">
        <f>IFERROR(VLOOKUP($B44,BT$2:$CN$5,MAX($BT$6:$CM$6)+2-BT$6,0)*BT$7,"")</f>
        <v/>
      </c>
      <c r="BU44" s="52" t="str">
        <f>IFERROR(VLOOKUP($B44,BU$2:$CN$5,MAX($BT$6:$CM$6)+2-BU$6,0)*BU$7,"")</f>
        <v/>
      </c>
      <c r="BV44" s="52" t="str">
        <f>IFERROR(VLOOKUP($B44,BV$2:$CN$5,MAX($BT$6:$CM$6)+2-BV$6,0)*BV$7,"")</f>
        <v/>
      </c>
      <c r="BW44" s="52" t="str">
        <f>IFERROR(VLOOKUP($B44,BW$2:$CN$5,MAX($BT$6:$CM$6)+2-BW$6,0)*BW$7,"")</f>
        <v/>
      </c>
      <c r="BX44" s="52" t="str">
        <f>IFERROR(VLOOKUP($B44,BX$2:$CN$5,MAX($BT$6:$CM$6)+2-BX$6,0)*BX$7,"")</f>
        <v/>
      </c>
      <c r="BY44" s="52" t="str">
        <f>IFERROR(VLOOKUP($B44,BY$2:$CN$5,MAX($BT$6:$CM$6)+2-BY$6,0)*BY$7,"")</f>
        <v/>
      </c>
      <c r="BZ44" s="52" t="str">
        <f>IFERROR(VLOOKUP($B44,BZ$2:$CN$5,MAX($BT$6:$CM$6)+2-BZ$6,0)*BZ$7,"")</f>
        <v/>
      </c>
      <c r="CA44" s="52" t="str">
        <f>IFERROR(VLOOKUP($B44,CA$2:$CN$5,MAX($BT$6:$CM$6)+2-CA$6,0)*CA$7,"")</f>
        <v/>
      </c>
      <c r="CB44" s="52" t="str">
        <f>IFERROR(VLOOKUP($B44,CB$2:$CN$5,MAX($BT$6:$CM$6)+2-CB$6,0)*CB$7,"")</f>
        <v/>
      </c>
      <c r="CC44" s="52" t="str">
        <f>IFERROR(VLOOKUP($B44,CC$2:$CN$5,MAX($BT$6:$CM$6)+2-CC$6,0)*CC$7,"")</f>
        <v/>
      </c>
      <c r="CD44" s="52" t="str">
        <f>IFERROR(VLOOKUP($B44,CD$2:$CN$5,MAX($BT$6:$CM$6)+2-CD$6,0)*CD$7,"")</f>
        <v/>
      </c>
      <c r="CE44" s="52" t="str">
        <f>IFERROR(VLOOKUP($B44,CE$2:$CN$5,MAX($BT$6:$CM$6)+2-CE$6,0)*CE$7,"")</f>
        <v/>
      </c>
      <c r="CF44" s="52" t="str">
        <f>IFERROR(VLOOKUP($B44,CF$2:$CN$5,MAX($BT$6:$CM$6)+2-CF$6,0)*CF$7,"")</f>
        <v/>
      </c>
      <c r="CG44" s="52" t="str">
        <f>IFERROR(VLOOKUP($B44,CG$2:$CN$5,MAX($BT$6:$CM$6)+2-CG$6,0)*CG$7,"")</f>
        <v/>
      </c>
      <c r="CH44" s="52" t="str">
        <f>IFERROR(VLOOKUP($B44,CH$2:$CN$5,MAX($BT$6:$CM$6)+2-CH$6,0)*CH$7,"")</f>
        <v/>
      </c>
      <c r="CI44" s="52" t="str">
        <f>IFERROR(VLOOKUP($B44,CI$2:$CN$5,MAX($BT$6:$CM$6)+2-CI$6,0)*CI$7,"")</f>
        <v/>
      </c>
      <c r="CJ44" s="52" t="str">
        <f>IFERROR(VLOOKUP($B44,CJ$2:$CN$5,MAX($BT$6:$CM$6)+2-CJ$6,0)*CJ$7,"")</f>
        <v/>
      </c>
      <c r="CK44" s="52" t="str">
        <f>IFERROR(VLOOKUP($B44,CK$2:$CN$5,MAX($BT$6:$CM$6)+2-CK$6,0)*CK$7,"")</f>
        <v/>
      </c>
      <c r="CL44" s="52" t="str">
        <f>IFERROR(VLOOKUP($B44,CL$2:$CN$5,MAX($BT$6:$CM$6)+2-CL$6,0)*CL$7,"")</f>
        <v/>
      </c>
      <c r="CM44" s="52" t="str">
        <f>IFERROR(VLOOKUP($B44,CM$2:$CN$5,MAX($BT$6:$CM$6)+2-CM$6,0)*CM$7,"")</f>
        <v/>
      </c>
      <c r="CP44" s="53"/>
      <c r="CQ44" s="54" t="str">
        <f>IFERROR(VLOOKUP($B44,BT$49:$CN$58,MAX($CQ$6:$DJ$6)+2-CQ$6,0)*CQ$7,"")</f>
        <v/>
      </c>
      <c r="CR44" s="54" t="str">
        <f>IFERROR(VLOOKUP($B44,BU$49:$CN$58,MAX($CQ$6:$DJ$6)+2-CR$6,0)*CR$7,"")</f>
        <v/>
      </c>
      <c r="CS44" s="54" t="str">
        <f>IFERROR(VLOOKUP($B44,BV$49:$CN$58,MAX($CQ$6:$DJ$6)+2-CS$6,0)*CS$7,"")</f>
        <v/>
      </c>
      <c r="CT44" s="54" t="str">
        <f>IFERROR(VLOOKUP($B44,BW$49:$CN$58,MAX($CQ$6:$DJ$6)+2-CT$6,0)*CT$7,"")</f>
        <v/>
      </c>
      <c r="CU44" s="54" t="str">
        <f>IFERROR(VLOOKUP($B44,BX$49:$CN$58,MAX($CQ$6:$DJ$6)+2-CU$6,0)*CU$7,"")</f>
        <v/>
      </c>
      <c r="CV44" s="54" t="str">
        <f>IFERROR(VLOOKUP($B44,BY$49:$CN$58,MAX($CQ$6:$DJ$6)+2-CV$6,0)*CV$7,"")</f>
        <v/>
      </c>
      <c r="CW44" s="54" t="str">
        <f>IFERROR(VLOOKUP($B44,BZ$49:$CN$58,MAX($CQ$6:$DJ$6)+2-CW$6,0)*CW$7,"")</f>
        <v/>
      </c>
      <c r="CX44" s="54" t="str">
        <f>IFERROR(VLOOKUP($B44,CA$49:$CN$58,MAX($CQ$6:$DJ$6)+2-CX$6,0)*CX$7,"")</f>
        <v/>
      </c>
      <c r="CY44" s="54" t="str">
        <f>IFERROR(VLOOKUP($B44,CB$49:$CN$58,MAX($CQ$6:$DJ$6)+2-CY$6,0)*CY$7,"")</f>
        <v/>
      </c>
      <c r="CZ44" s="54" t="str">
        <f>IFERROR(VLOOKUP($B44,CC$49:$CN$58,MAX($CQ$6:$DJ$6)+2-CZ$6,0)*CZ$7,"")</f>
        <v/>
      </c>
      <c r="DA44" s="54" t="str">
        <f>IFERROR(VLOOKUP($B44,CD$49:$CN$58,MAX($CQ$6:$DJ$6)+2-DA$6,0)*DA$7,"")</f>
        <v/>
      </c>
      <c r="DB44" s="54" t="str">
        <f>IFERROR(VLOOKUP($B44,CE$49:$CN$58,MAX($CQ$6:$DJ$6)+2-DB$6,0)*DB$7,"")</f>
        <v/>
      </c>
      <c r="DC44" s="54" t="str">
        <f>IFERROR(VLOOKUP($B44,CF$49:$CN$58,MAX($CQ$6:$DJ$6)+2-DC$6,0)*DC$7,"")</f>
        <v/>
      </c>
      <c r="DD44" s="54" t="str">
        <f>IFERROR(VLOOKUP($B44,CG$49:$CN$58,MAX($CQ$6:$DJ$6)+2-DD$6,0)*DD$7,"")</f>
        <v/>
      </c>
      <c r="DE44" s="54" t="str">
        <f>IFERROR(VLOOKUP($B44,CH$49:$CN$58,MAX($CQ$6:$DJ$6)+2-DE$6,0)*DE$7,"")</f>
        <v/>
      </c>
      <c r="DF44" s="54" t="str">
        <f>IFERROR(VLOOKUP($B44,CI$49:$CN$58,MAX($CQ$6:$DJ$6)+2-DF$6,0)*DF$7,"")</f>
        <v/>
      </c>
      <c r="DG44" s="54" t="str">
        <f>IFERROR(VLOOKUP($B44,CJ$49:$CN$58,MAX($CQ$6:$DJ$6)+2-DG$6,0)*DG$7,"")</f>
        <v/>
      </c>
      <c r="DH44" s="54" t="str">
        <f>IFERROR(VLOOKUP($B44,CK$49:$CN$58,MAX($CQ$6:$DJ$6)+2-DH$6,0)*DH$7,"")</f>
        <v/>
      </c>
      <c r="DI44" s="54" t="str">
        <f>IFERROR(VLOOKUP($B44,CL$49:$CN$58,MAX($CQ$6:$DJ$6)+2-DI$6,0)*DI$7,"")</f>
        <v/>
      </c>
      <c r="DJ44" s="54" t="str">
        <f>IFERROR(VLOOKUP($B44,CM$49:$CN$58,MAX($CQ$6:$DJ$6)+2-DJ$6,0)*DJ$7,"")</f>
        <v/>
      </c>
      <c r="DK44" s="55">
        <f t="shared" si="18"/>
        <v>0</v>
      </c>
      <c r="DM44" s="56" t="str">
        <f>IFERROR(VLOOKUP($B44,BT$60:$CN$69,MAX($BT$6:$CM$6)+2-DM$6,0)*DM$7,"")</f>
        <v/>
      </c>
      <c r="DN44" s="56" t="str">
        <f>IFERROR(VLOOKUP($B44,BU$60:$CN$69,MAX($BT$6:$CM$6)+2-DN$6,0)*DN$7,"")</f>
        <v/>
      </c>
      <c r="DO44" s="56" t="str">
        <f>IFERROR(VLOOKUP($B44,BV$60:$CN$69,MAX($BT$6:$CM$6)+2-DO$6,0)*DO$7,"")</f>
        <v/>
      </c>
      <c r="DP44" s="56" t="str">
        <f>IFERROR(VLOOKUP($B44,BW$60:$CN$69,MAX($BT$6:$CM$6)+2-DP$6,0)*DP$7,"")</f>
        <v/>
      </c>
      <c r="DQ44" s="56" t="str">
        <f>IFERROR(VLOOKUP($B44,BX$60:$CN$69,MAX($BT$6:$CM$6)+2-DQ$6,0)*DQ$7,"")</f>
        <v/>
      </c>
      <c r="DR44" s="56" t="str">
        <f>IFERROR(VLOOKUP($B44,BY$60:$CN$69,MAX($BT$6:$CM$6)+2-DR$6,0)*DR$7,"")</f>
        <v/>
      </c>
      <c r="DS44" s="56" t="str">
        <f>IFERROR(VLOOKUP($B44,BZ$60:$CN$69,MAX($BT$6:$CM$6)+2-DS$6,0)*DS$7,"")</f>
        <v/>
      </c>
      <c r="DT44" s="56" t="str">
        <f>IFERROR(VLOOKUP($B44,CA$60:$CN$69,MAX($BT$6:$CM$6)+2-DT$6,0)*DT$7,"")</f>
        <v/>
      </c>
      <c r="DU44" s="56" t="str">
        <f>IFERROR(VLOOKUP($B44,CB$60:$CN$69,MAX($BT$6:$CM$6)+2-DU$6,0)*DU$7,"")</f>
        <v/>
      </c>
      <c r="DV44" s="56" t="str">
        <f>IFERROR(VLOOKUP($B44,CC$60:$CN$69,MAX($BT$6:$CM$6)+2-DV$6,0)*DV$7,"")</f>
        <v/>
      </c>
      <c r="DW44" s="56" t="str">
        <f>IFERROR(VLOOKUP($B44,CD$60:$CN$69,MAX($BT$6:$CM$6)+2-DW$6,0)*DW$7,"")</f>
        <v/>
      </c>
      <c r="DX44" s="56" t="str">
        <f>IFERROR(VLOOKUP($B44,CE$60:$CN$69,MAX($BT$6:$CM$6)+2-DX$6,0)*DX$7,"")</f>
        <v/>
      </c>
      <c r="DY44" s="56" t="str">
        <f>IFERROR(VLOOKUP($B44,CF$60:$CN$69,MAX($BT$6:$CM$6)+2-DY$6,0)*DY$7,"")</f>
        <v/>
      </c>
      <c r="DZ44" s="56" t="str">
        <f>IFERROR(VLOOKUP($B44,CG$60:$CN$69,MAX($BT$6:$CM$6)+2-DZ$6,0)*DZ$7,"")</f>
        <v/>
      </c>
      <c r="EA44" s="56" t="str">
        <f>IFERROR(VLOOKUP($B44,CH$60:$CN$69,MAX($BT$6:$CM$6)+2-EA$6,0)*EA$7,"")</f>
        <v/>
      </c>
      <c r="EB44" s="56" t="str">
        <f>IFERROR(VLOOKUP($B44,CI$60:$CN$69,MAX($BT$6:$CM$6)+2-EB$6,0)*EB$7,"")</f>
        <v/>
      </c>
      <c r="EC44" s="56" t="str">
        <f>IFERROR(VLOOKUP($B44,CJ$60:$CN$69,MAX($BT$6:$CM$6)+2-EC$6,0)*EC$7,"")</f>
        <v/>
      </c>
      <c r="ED44" s="56" t="str">
        <f>IFERROR(VLOOKUP($B44,CK$60:$CN$69,MAX($BT$6:$CM$6)+2-ED$6,0)*ED$7,"")</f>
        <v/>
      </c>
      <c r="EE44" s="56" t="str">
        <f>IFERROR(VLOOKUP($B44,CL$60:$CN$69,MAX($BT$6:$CM$6)+2-EE$6,0)*EE$7,"")</f>
        <v/>
      </c>
      <c r="EF44" s="56" t="str">
        <f>IFERROR(VLOOKUP($B44,CM$60:$CN$69,MAX($BT$6:$CM$6)+2-EF$6,0)*EF$7,"")</f>
        <v/>
      </c>
      <c r="EG44" s="57">
        <f t="shared" si="19"/>
        <v>0</v>
      </c>
      <c r="EJ44" s="1">
        <v>37</v>
      </c>
      <c r="EL44" s="1">
        <v>37</v>
      </c>
      <c r="EN44" s="1">
        <v>37</v>
      </c>
      <c r="EP44" s="1">
        <v>37</v>
      </c>
    </row>
    <row r="45" spans="1:146" ht="18" hidden="1">
      <c r="A45" s="36" t="s">
        <v>64</v>
      </c>
      <c r="B45" s="68"/>
      <c r="C45" s="69"/>
      <c r="D45" s="70"/>
      <c r="E45" s="70"/>
      <c r="F45" s="71"/>
      <c r="G45" s="37"/>
      <c r="H45" s="43">
        <f t="shared" si="0"/>
        <v>0</v>
      </c>
      <c r="I45" s="43">
        <f t="shared" si="1"/>
        <v>0</v>
      </c>
      <c r="J45" s="43">
        <f t="shared" si="2"/>
        <v>0</v>
      </c>
      <c r="K45" s="43">
        <f t="shared" si="3"/>
        <v>0</v>
      </c>
      <c r="L45" s="43">
        <f t="shared" si="4"/>
        <v>0</v>
      </c>
      <c r="M45" s="43">
        <f t="shared" si="5"/>
        <v>0</v>
      </c>
      <c r="N45" s="43">
        <f t="shared" si="6"/>
        <v>0</v>
      </c>
      <c r="O45" s="44">
        <f t="shared" si="7"/>
        <v>0</v>
      </c>
      <c r="P45" s="45" t="str">
        <f t="shared" si="8"/>
        <v/>
      </c>
      <c r="Q45" s="45">
        <f t="shared" si="9"/>
        <v>0</v>
      </c>
      <c r="R45" s="46"/>
      <c r="S45" s="46" t="str">
        <f t="shared" si="10"/>
        <v/>
      </c>
      <c r="T45" s="46">
        <f t="shared" si="11"/>
        <v>0</v>
      </c>
      <c r="U45" s="47" t="str">
        <f>IFERROR(VLOOKUP($B45,U$3:$BN$5,MAX($U$6:$BM$6)+2-U$6,0),"")</f>
        <v/>
      </c>
      <c r="V45" s="47" t="str">
        <f>IFERROR(VLOOKUP($B45,V$3:$BN$5,MAX($U$6:$BM$6)+2-V$6,0),"")</f>
        <v/>
      </c>
      <c r="W45" s="47" t="str">
        <f>IFERROR(VLOOKUP($B45,W$3:$BN$5,MAX($U$6:$BM$6)+2-W$6,0),"")</f>
        <v/>
      </c>
      <c r="X45" s="47" t="str">
        <f>IFERROR(VLOOKUP($B45,X$3:$BN$5,MAX($U$6:$BM$6)+2-X$6,0),"")</f>
        <v/>
      </c>
      <c r="Y45" s="47" t="str">
        <f>IFERROR(VLOOKUP($B45,Y$3:$BN$5,MAX($U$6:$BM$6)+2-Y$6,0),"")</f>
        <v/>
      </c>
      <c r="Z45" s="47" t="str">
        <f>IFERROR(VLOOKUP($B45,Z$3:$BN$5,MAX($U$6:$BM$6)+2-Z$6,0),"")</f>
        <v/>
      </c>
      <c r="AA45" s="47" t="str">
        <f>IFERROR(VLOOKUP($B45,AA$3:$BN$5,MAX($U$6:$BM$6)+2-AA$6,0),"")</f>
        <v/>
      </c>
      <c r="AB45" s="47" t="str">
        <f>IFERROR(VLOOKUP($B45,AB$3:$BN$5,MAX($U$6:$BM$6)+2-AB$6,0),"")</f>
        <v/>
      </c>
      <c r="AC45" s="47" t="str">
        <f>IFERROR(VLOOKUP($B45,AC$3:$BN$5,MAX($U$6:$BM$6)+2-AC$6,0),"")</f>
        <v/>
      </c>
      <c r="AD45" s="47" t="str">
        <f>IFERROR(VLOOKUP($B45,AD$3:$BN$5,MAX($U$6:$BM$6)+2-AD$6,0),"")</f>
        <v/>
      </c>
      <c r="AE45" s="47" t="str">
        <f>IFERROR(VLOOKUP($B45,AE$3:$BN$5,MAX($U$6:$BM$6)+2-AE$6,0),"")</f>
        <v/>
      </c>
      <c r="AF45" s="47" t="str">
        <f>IFERROR(VLOOKUP($B45,AF$3:$BN$5,MAX($U$6:$BM$6)+2-AF$6,0),"")</f>
        <v/>
      </c>
      <c r="AG45" s="47" t="str">
        <f>IFERROR(VLOOKUP($B45,AG$3:$BN$5,MAX($U$6:$BM$6)+2-AG$6,0),"")</f>
        <v/>
      </c>
      <c r="AH45" s="47" t="str">
        <f>IFERROR(VLOOKUP($B45,AH$3:$BN$5,MAX($U$6:$BM$6)+2-AH$6,0),"")</f>
        <v/>
      </c>
      <c r="AI45" s="47" t="str">
        <f>IFERROR(VLOOKUP($B45,AI$3:$BN$5,MAX($U$6:$BM$6)+2-AI$6,0),"")</f>
        <v/>
      </c>
      <c r="AJ45" s="47" t="str">
        <f>IFERROR(VLOOKUP($B45,AJ$3:$BN$5,MAX($U$6:$BM$6)+2-AJ$6,0),"")</f>
        <v/>
      </c>
      <c r="AK45" s="47" t="str">
        <f>IFERROR(VLOOKUP($B45,AK$3:$BN$5,MAX($U$6:$BM$6)+2-AK$6,0),"")</f>
        <v/>
      </c>
      <c r="AL45" s="47" t="str">
        <f>IFERROR(VLOOKUP($B45,AL$3:$BN$5,MAX($U$6:$BM$6)+2-AL$6,0),"")</f>
        <v/>
      </c>
      <c r="AM45" s="47" t="str">
        <f>IFERROR(VLOOKUP($B45,AM$3:$BN$5,MAX($U$6:$BM$6)+2-AM$6,0),"")</f>
        <v/>
      </c>
      <c r="AN45" s="47" t="str">
        <f>IFERROR(VLOOKUP($B45,AN$3:$BN$5,MAX($U$6:$BM$6)+2-AN$6,0),"")</f>
        <v/>
      </c>
      <c r="AO45" s="47" t="str">
        <f>IFERROR(VLOOKUP($B45,AO$3:$BN$5,MAX($U$6:$BM$6)+2-AO$6,0),"")</f>
        <v/>
      </c>
      <c r="AP45" s="47" t="str">
        <f>IFERROR(VLOOKUP($B45,AP$3:$BN$5,MAX($U$6:$BM$6)+2-AP$6,0),"")</f>
        <v/>
      </c>
      <c r="AQ45" s="47" t="str">
        <f>IFERROR(VLOOKUP($B45,AQ$3:$BN$5,MAX($U$6:$BM$6)+2-AQ$6,0),"")</f>
        <v/>
      </c>
      <c r="AR45" s="47" t="str">
        <f>IFERROR(VLOOKUP($B45,AR$3:$BN$5,MAX($U$6:$BM$6)+2-AR$6,0),"")</f>
        <v/>
      </c>
      <c r="AS45" s="47" t="str">
        <f>IFERROR(VLOOKUP($B45,AS$3:$BN$5,MAX($U$6:$BM$6)+2-AS$6,0),"")</f>
        <v/>
      </c>
      <c r="AT45" s="47" t="str">
        <f>IFERROR(VLOOKUP($B45,AT$3:$BN$5,MAX($U$6:$BM$6)+2-AT$6,0),"")</f>
        <v/>
      </c>
      <c r="AU45" s="47" t="str">
        <f>IFERROR(VLOOKUP($B45,AU$3:$BN$5,MAX($U$6:$BM$6)+2-AU$6,0),"")</f>
        <v/>
      </c>
      <c r="AV45" s="47" t="str">
        <f>IFERROR(VLOOKUP($B45,AV$3:$BN$5,MAX($U$6:$BM$6)+2-AV$6,0),"")</f>
        <v/>
      </c>
      <c r="AW45" s="47" t="str">
        <f>IFERROR(VLOOKUP($B45,AW$3:$BN$5,MAX($U$6:$BM$6)+2-AW$6,0),"")</f>
        <v/>
      </c>
      <c r="AX45" s="47" t="str">
        <f>IFERROR(VLOOKUP($B45,AX$3:$BN$5,MAX($U$6:$BM$6)+2-AX$6,0),"")</f>
        <v/>
      </c>
      <c r="AY45" s="47" t="str">
        <f>IFERROR(VLOOKUP($B45,AY$3:$BN$5,MAX($U$6:$BM$6)+2-AY$6,0),"")</f>
        <v/>
      </c>
      <c r="AZ45" s="47" t="str">
        <f>IFERROR(VLOOKUP($B45,AZ$3:$BN$5,MAX($U$6:$BM$6)+2-AZ$6,0),"")</f>
        <v/>
      </c>
      <c r="BA45" s="47" t="str">
        <f>IFERROR(VLOOKUP($B45,BA$3:$BN$5,MAX($U$6:$BM$6)+2-BA$6,0),"")</f>
        <v/>
      </c>
      <c r="BB45" s="47" t="str">
        <f>IFERROR(VLOOKUP($B45,BB$3:$BN$5,MAX($U$6:$BM$6)+2-BB$6,0),"")</f>
        <v/>
      </c>
      <c r="BC45" s="47" t="str">
        <f>IFERROR(VLOOKUP($B45,BC$3:$BN$5,MAX($U$6:$BM$6)+2-BC$6,0),"")</f>
        <v/>
      </c>
      <c r="BD45" s="47" t="str">
        <f>IFERROR(VLOOKUP($B45,BD$3:$BN$5,MAX($U$6:$BM$6)+2-BD$6,0),"")</f>
        <v/>
      </c>
      <c r="BE45" s="47" t="str">
        <f>IFERROR(VLOOKUP($B45,BE$3:$BN$5,MAX($U$6:$BM$6)+2-BE$6,0),"")</f>
        <v/>
      </c>
      <c r="BF45" s="47" t="str">
        <f>IFERROR(VLOOKUP($B45,BF$3:$BN$5,MAX($U$6:$BM$6)+2-BF$6,0),"")</f>
        <v/>
      </c>
      <c r="BG45" s="47" t="str">
        <f>IFERROR(VLOOKUP($B45,BG$3:$BN$5,MAX($U$6:$BM$6)+2-BG$6,0),"")</f>
        <v/>
      </c>
      <c r="BH45" s="47" t="str">
        <f>IFERROR(VLOOKUP($B45,BH$3:$BN$5,MAX($U$6:$BM$6)+2-BH$6,0),"")</f>
        <v/>
      </c>
      <c r="BI45" s="47" t="str">
        <f>IFERROR(VLOOKUP($B45,BI$3:$BN$5,MAX($U$6:$BM$6)+2-BI$6,0),"")</f>
        <v/>
      </c>
      <c r="BJ45" s="47" t="str">
        <f>IFERROR(VLOOKUP($B45,BJ$3:$BN$5,MAX($U$6:$BM$6)+2-BJ$6,0),"")</f>
        <v/>
      </c>
      <c r="BK45" s="47" t="str">
        <f>IFERROR(VLOOKUP($B45,BK$3:$BN$5,MAX($U$6:$BM$6)+2-BK$6,0),"")</f>
        <v/>
      </c>
      <c r="BL45" s="47" t="str">
        <f>IFERROR(VLOOKUP($B45,BL$3:$BN$5,MAX($U$6:$BM$6)+2-BL$6,0),"")</f>
        <v/>
      </c>
      <c r="BM45" s="47" t="str">
        <f>IFERROR(VLOOKUP($B45,BM$3:$BN$5,MAX($U$6:$BM$6)+2-BM$6,0),"")</f>
        <v/>
      </c>
      <c r="BN45" s="46">
        <f t="shared" si="12"/>
        <v>0</v>
      </c>
      <c r="BO45" s="48" t="str">
        <f t="shared" si="13"/>
        <v/>
      </c>
      <c r="BP45" s="48" t="str">
        <f t="shared" si="14"/>
        <v/>
      </c>
      <c r="BQ45" s="49" t="str">
        <f t="shared" si="15"/>
        <v/>
      </c>
      <c r="BR45" s="50">
        <f t="shared" si="16"/>
        <v>0</v>
      </c>
      <c r="BS45" s="51">
        <f t="shared" si="17"/>
        <v>0</v>
      </c>
      <c r="BT45" s="52" t="str">
        <f>IFERROR(VLOOKUP($B45,BT$2:$CN$5,MAX($BT$6:$CM$6)+2-BT$6,0)*BT$7,"")</f>
        <v/>
      </c>
      <c r="BU45" s="52" t="str">
        <f>IFERROR(VLOOKUP($B45,BU$2:$CN$5,MAX($BT$6:$CM$6)+2-BU$6,0)*BU$7,"")</f>
        <v/>
      </c>
      <c r="BV45" s="52" t="str">
        <f>IFERROR(VLOOKUP($B45,BV$2:$CN$5,MAX($BT$6:$CM$6)+2-BV$6,0)*BV$7,"")</f>
        <v/>
      </c>
      <c r="BW45" s="52" t="str">
        <f>IFERROR(VLOOKUP($B45,BW$2:$CN$5,MAX($BT$6:$CM$6)+2-BW$6,0)*BW$7,"")</f>
        <v/>
      </c>
      <c r="BX45" s="52" t="str">
        <f>IFERROR(VLOOKUP($B45,BX$2:$CN$5,MAX($BT$6:$CM$6)+2-BX$6,0)*BX$7,"")</f>
        <v/>
      </c>
      <c r="BY45" s="52" t="str">
        <f>IFERROR(VLOOKUP($B45,BY$2:$CN$5,MAX($BT$6:$CM$6)+2-BY$6,0)*BY$7,"")</f>
        <v/>
      </c>
      <c r="BZ45" s="52" t="str">
        <f>IFERROR(VLOOKUP($B45,BZ$2:$CN$5,MAX($BT$6:$CM$6)+2-BZ$6,0)*BZ$7,"")</f>
        <v/>
      </c>
      <c r="CA45" s="52" t="str">
        <f>IFERROR(VLOOKUP($B45,CA$2:$CN$5,MAX($BT$6:$CM$6)+2-CA$6,0)*CA$7,"")</f>
        <v/>
      </c>
      <c r="CB45" s="52" t="str">
        <f>IFERROR(VLOOKUP($B45,CB$2:$CN$5,MAX($BT$6:$CM$6)+2-CB$6,0)*CB$7,"")</f>
        <v/>
      </c>
      <c r="CC45" s="52" t="str">
        <f>IFERROR(VLOOKUP($B45,CC$2:$CN$5,MAX($BT$6:$CM$6)+2-CC$6,0)*CC$7,"")</f>
        <v/>
      </c>
      <c r="CD45" s="52" t="str">
        <f>IFERROR(VLOOKUP($B45,CD$2:$CN$5,MAX($BT$6:$CM$6)+2-CD$6,0)*CD$7,"")</f>
        <v/>
      </c>
      <c r="CE45" s="52" t="str">
        <f>IFERROR(VLOOKUP($B45,CE$2:$CN$5,MAX($BT$6:$CM$6)+2-CE$6,0)*CE$7,"")</f>
        <v/>
      </c>
      <c r="CF45" s="52" t="str">
        <f>IFERROR(VLOOKUP($B45,CF$2:$CN$5,MAX($BT$6:$CM$6)+2-CF$6,0)*CF$7,"")</f>
        <v/>
      </c>
      <c r="CG45" s="52" t="str">
        <f>IFERROR(VLOOKUP($B45,CG$2:$CN$5,MAX($BT$6:$CM$6)+2-CG$6,0)*CG$7,"")</f>
        <v/>
      </c>
      <c r="CH45" s="52" t="str">
        <f>IFERROR(VLOOKUP($B45,CH$2:$CN$5,MAX($BT$6:$CM$6)+2-CH$6,0)*CH$7,"")</f>
        <v/>
      </c>
      <c r="CI45" s="52" t="str">
        <f>IFERROR(VLOOKUP($B45,CI$2:$CN$5,MAX($BT$6:$CM$6)+2-CI$6,0)*CI$7,"")</f>
        <v/>
      </c>
      <c r="CJ45" s="52" t="str">
        <f>IFERROR(VLOOKUP($B45,CJ$2:$CN$5,MAX($BT$6:$CM$6)+2-CJ$6,0)*CJ$7,"")</f>
        <v/>
      </c>
      <c r="CK45" s="52" t="str">
        <f>IFERROR(VLOOKUP($B45,CK$2:$CN$5,MAX($BT$6:$CM$6)+2-CK$6,0)*CK$7,"")</f>
        <v/>
      </c>
      <c r="CL45" s="52" t="str">
        <f>IFERROR(VLOOKUP($B45,CL$2:$CN$5,MAX($BT$6:$CM$6)+2-CL$6,0)*CL$7,"")</f>
        <v/>
      </c>
      <c r="CM45" s="52" t="str">
        <f>IFERROR(VLOOKUP($B45,CM$2:$CN$5,MAX($BT$6:$CM$6)+2-CM$6,0)*CM$7,"")</f>
        <v/>
      </c>
      <c r="CP45" s="53"/>
      <c r="CQ45" s="54" t="str">
        <f>IFERROR(VLOOKUP($B45,BT$49:$CN$58,MAX($CQ$6:$DJ$6)+2-CQ$6,0)*CQ$7,"")</f>
        <v/>
      </c>
      <c r="CR45" s="54" t="str">
        <f>IFERROR(VLOOKUP($B45,BU$49:$CN$58,MAX($CQ$6:$DJ$6)+2-CR$6,0)*CR$7,"")</f>
        <v/>
      </c>
      <c r="CS45" s="54" t="str">
        <f>IFERROR(VLOOKUP($B45,BV$49:$CN$58,MAX($CQ$6:$DJ$6)+2-CS$6,0)*CS$7,"")</f>
        <v/>
      </c>
      <c r="CT45" s="54" t="str">
        <f>IFERROR(VLOOKUP($B45,BW$49:$CN$58,MAX($CQ$6:$DJ$6)+2-CT$6,0)*CT$7,"")</f>
        <v/>
      </c>
      <c r="CU45" s="54" t="str">
        <f>IFERROR(VLOOKUP($B45,BX$49:$CN$58,MAX($CQ$6:$DJ$6)+2-CU$6,0)*CU$7,"")</f>
        <v/>
      </c>
      <c r="CV45" s="54" t="str">
        <f>IFERROR(VLOOKUP($B45,BY$49:$CN$58,MAX($CQ$6:$DJ$6)+2-CV$6,0)*CV$7,"")</f>
        <v/>
      </c>
      <c r="CW45" s="54" t="str">
        <f>IFERROR(VLOOKUP($B45,BZ$49:$CN$58,MAX($CQ$6:$DJ$6)+2-CW$6,0)*CW$7,"")</f>
        <v/>
      </c>
      <c r="CX45" s="54" t="str">
        <f>IFERROR(VLOOKUP($B45,CA$49:$CN$58,MAX($CQ$6:$DJ$6)+2-CX$6,0)*CX$7,"")</f>
        <v/>
      </c>
      <c r="CY45" s="54" t="str">
        <f>IFERROR(VLOOKUP($B45,CB$49:$CN$58,MAX($CQ$6:$DJ$6)+2-CY$6,0)*CY$7,"")</f>
        <v/>
      </c>
      <c r="CZ45" s="54" t="str">
        <f>IFERROR(VLOOKUP($B45,CC$49:$CN$58,MAX($CQ$6:$DJ$6)+2-CZ$6,0)*CZ$7,"")</f>
        <v/>
      </c>
      <c r="DA45" s="54" t="str">
        <f>IFERROR(VLOOKUP($B45,CD$49:$CN$58,MAX($CQ$6:$DJ$6)+2-DA$6,0)*DA$7,"")</f>
        <v/>
      </c>
      <c r="DB45" s="54" t="str">
        <f>IFERROR(VLOOKUP($B45,CE$49:$CN$58,MAX($CQ$6:$DJ$6)+2-DB$6,0)*DB$7,"")</f>
        <v/>
      </c>
      <c r="DC45" s="54" t="str">
        <f>IFERROR(VLOOKUP($B45,CF$49:$CN$58,MAX($CQ$6:$DJ$6)+2-DC$6,0)*DC$7,"")</f>
        <v/>
      </c>
      <c r="DD45" s="54" t="str">
        <f>IFERROR(VLOOKUP($B45,CG$49:$CN$58,MAX($CQ$6:$DJ$6)+2-DD$6,0)*DD$7,"")</f>
        <v/>
      </c>
      <c r="DE45" s="54" t="str">
        <f>IFERROR(VLOOKUP($B45,CH$49:$CN$58,MAX($CQ$6:$DJ$6)+2-DE$6,0)*DE$7,"")</f>
        <v/>
      </c>
      <c r="DF45" s="54" t="str">
        <f>IFERROR(VLOOKUP($B45,CI$49:$CN$58,MAX($CQ$6:$DJ$6)+2-DF$6,0)*DF$7,"")</f>
        <v/>
      </c>
      <c r="DG45" s="54" t="str">
        <f>IFERROR(VLOOKUP($B45,CJ$49:$CN$58,MAX($CQ$6:$DJ$6)+2-DG$6,0)*DG$7,"")</f>
        <v/>
      </c>
      <c r="DH45" s="54" t="str">
        <f>IFERROR(VLOOKUP($B45,CK$49:$CN$58,MAX($CQ$6:$DJ$6)+2-DH$6,0)*DH$7,"")</f>
        <v/>
      </c>
      <c r="DI45" s="54" t="str">
        <f>IFERROR(VLOOKUP($B45,CL$49:$CN$58,MAX($CQ$6:$DJ$6)+2-DI$6,0)*DI$7,"")</f>
        <v/>
      </c>
      <c r="DJ45" s="54" t="str">
        <f>IFERROR(VLOOKUP($B45,CM$49:$CN$58,MAX($CQ$6:$DJ$6)+2-DJ$6,0)*DJ$7,"")</f>
        <v/>
      </c>
      <c r="DK45" s="55">
        <f t="shared" si="18"/>
        <v>0</v>
      </c>
      <c r="DM45" s="56" t="str">
        <f>IFERROR(VLOOKUP($B45,BT$60:$CN$69,MAX($BT$6:$CM$6)+2-DM$6,0)*DM$7,"")</f>
        <v/>
      </c>
      <c r="DN45" s="56" t="str">
        <f>IFERROR(VLOOKUP($B45,BU$60:$CN$69,MAX($BT$6:$CM$6)+2-DN$6,0)*DN$7,"")</f>
        <v/>
      </c>
      <c r="DO45" s="56" t="str">
        <f>IFERROR(VLOOKUP($B45,BV$60:$CN$69,MAX($BT$6:$CM$6)+2-DO$6,0)*DO$7,"")</f>
        <v/>
      </c>
      <c r="DP45" s="56" t="str">
        <f>IFERROR(VLOOKUP($B45,BW$60:$CN$69,MAX($BT$6:$CM$6)+2-DP$6,0)*DP$7,"")</f>
        <v/>
      </c>
      <c r="DQ45" s="56" t="str">
        <f>IFERROR(VLOOKUP($B45,BX$60:$CN$69,MAX($BT$6:$CM$6)+2-DQ$6,0)*DQ$7,"")</f>
        <v/>
      </c>
      <c r="DR45" s="56" t="str">
        <f>IFERROR(VLOOKUP($B45,BY$60:$CN$69,MAX($BT$6:$CM$6)+2-DR$6,0)*DR$7,"")</f>
        <v/>
      </c>
      <c r="DS45" s="56" t="str">
        <f>IFERROR(VLOOKUP($B45,BZ$60:$CN$69,MAX($BT$6:$CM$6)+2-DS$6,0)*DS$7,"")</f>
        <v/>
      </c>
      <c r="DT45" s="56" t="str">
        <f>IFERROR(VLOOKUP($B45,CA$60:$CN$69,MAX($BT$6:$CM$6)+2-DT$6,0)*DT$7,"")</f>
        <v/>
      </c>
      <c r="DU45" s="56" t="str">
        <f>IFERROR(VLOOKUP($B45,CB$60:$CN$69,MAX($BT$6:$CM$6)+2-DU$6,0)*DU$7,"")</f>
        <v/>
      </c>
      <c r="DV45" s="56" t="str">
        <f>IFERROR(VLOOKUP($B45,CC$60:$CN$69,MAX($BT$6:$CM$6)+2-DV$6,0)*DV$7,"")</f>
        <v/>
      </c>
      <c r="DW45" s="56" t="str">
        <f>IFERROR(VLOOKUP($B45,CD$60:$CN$69,MAX($BT$6:$CM$6)+2-DW$6,0)*DW$7,"")</f>
        <v/>
      </c>
      <c r="DX45" s="56" t="str">
        <f>IFERROR(VLOOKUP($B45,CE$60:$CN$69,MAX($BT$6:$CM$6)+2-DX$6,0)*DX$7,"")</f>
        <v/>
      </c>
      <c r="DY45" s="56" t="str">
        <f>IFERROR(VLOOKUP($B45,CF$60:$CN$69,MAX($BT$6:$CM$6)+2-DY$6,0)*DY$7,"")</f>
        <v/>
      </c>
      <c r="DZ45" s="56" t="str">
        <f>IFERROR(VLOOKUP($B45,CG$60:$CN$69,MAX($BT$6:$CM$6)+2-DZ$6,0)*DZ$7,"")</f>
        <v/>
      </c>
      <c r="EA45" s="56" t="str">
        <f>IFERROR(VLOOKUP($B45,CH$60:$CN$69,MAX($BT$6:$CM$6)+2-EA$6,0)*EA$7,"")</f>
        <v/>
      </c>
      <c r="EB45" s="56" t="str">
        <f>IFERROR(VLOOKUP($B45,CI$60:$CN$69,MAX($BT$6:$CM$6)+2-EB$6,0)*EB$7,"")</f>
        <v/>
      </c>
      <c r="EC45" s="56" t="str">
        <f>IFERROR(VLOOKUP($B45,CJ$60:$CN$69,MAX($BT$6:$CM$6)+2-EC$6,0)*EC$7,"")</f>
        <v/>
      </c>
      <c r="ED45" s="56" t="str">
        <f>IFERROR(VLOOKUP($B45,CK$60:$CN$69,MAX($BT$6:$CM$6)+2-ED$6,0)*ED$7,"")</f>
        <v/>
      </c>
      <c r="EE45" s="56" t="str">
        <f>IFERROR(VLOOKUP($B45,CL$60:$CN$69,MAX($BT$6:$CM$6)+2-EE$6,0)*EE$7,"")</f>
        <v/>
      </c>
      <c r="EF45" s="56" t="str">
        <f>IFERROR(VLOOKUP($B45,CM$60:$CN$69,MAX($BT$6:$CM$6)+2-EF$6,0)*EF$7,"")</f>
        <v/>
      </c>
      <c r="EG45" s="57">
        <f t="shared" si="19"/>
        <v>0</v>
      </c>
      <c r="EJ45" s="1">
        <v>38</v>
      </c>
      <c r="EL45" s="1">
        <v>38</v>
      </c>
      <c r="EN45" s="1">
        <v>38</v>
      </c>
      <c r="EP45" s="1">
        <v>38</v>
      </c>
    </row>
    <row r="46" spans="1:146" ht="18" hidden="1">
      <c r="A46" s="36" t="s">
        <v>65</v>
      </c>
      <c r="B46" s="68"/>
      <c r="C46" s="69"/>
      <c r="D46" s="70"/>
      <c r="E46" s="70"/>
      <c r="F46" s="71"/>
      <c r="G46" s="37"/>
      <c r="H46" s="43">
        <f t="shared" si="0"/>
        <v>0</v>
      </c>
      <c r="I46" s="43">
        <f t="shared" si="1"/>
        <v>0</v>
      </c>
      <c r="J46" s="43">
        <f t="shared" si="2"/>
        <v>0</v>
      </c>
      <c r="K46" s="43">
        <f t="shared" si="3"/>
        <v>0</v>
      </c>
      <c r="L46" s="43">
        <f t="shared" si="4"/>
        <v>0</v>
      </c>
      <c r="M46" s="43">
        <f t="shared" si="5"/>
        <v>0</v>
      </c>
      <c r="N46" s="43">
        <f t="shared" si="6"/>
        <v>0</v>
      </c>
      <c r="O46" s="44">
        <f t="shared" si="7"/>
        <v>0</v>
      </c>
      <c r="P46" s="45" t="str">
        <f t="shared" si="8"/>
        <v/>
      </c>
      <c r="Q46" s="45">
        <f t="shared" si="9"/>
        <v>0</v>
      </c>
      <c r="R46" s="46"/>
      <c r="S46" s="46" t="str">
        <f t="shared" si="10"/>
        <v/>
      </c>
      <c r="T46" s="46">
        <f t="shared" si="11"/>
        <v>0</v>
      </c>
      <c r="U46" s="47" t="str">
        <f>IFERROR(VLOOKUP($B46,U$3:$BN$5,MAX($U$6:$BM$6)+2-U$6,0),"")</f>
        <v/>
      </c>
      <c r="V46" s="47" t="str">
        <f>IFERROR(VLOOKUP($B46,V$3:$BN$5,MAX($U$6:$BM$6)+2-V$6,0),"")</f>
        <v/>
      </c>
      <c r="W46" s="47" t="str">
        <f>IFERROR(VLOOKUP($B46,W$3:$BN$5,MAX($U$6:$BM$6)+2-W$6,0),"")</f>
        <v/>
      </c>
      <c r="X46" s="47" t="str">
        <f>IFERROR(VLOOKUP($B46,X$3:$BN$5,MAX($U$6:$BM$6)+2-X$6,0),"")</f>
        <v/>
      </c>
      <c r="Y46" s="47" t="str">
        <f>IFERROR(VLOOKUP($B46,Y$3:$BN$5,MAX($U$6:$BM$6)+2-Y$6,0),"")</f>
        <v/>
      </c>
      <c r="Z46" s="47" t="str">
        <f>IFERROR(VLOOKUP($B46,Z$3:$BN$5,MAX($U$6:$BM$6)+2-Z$6,0),"")</f>
        <v/>
      </c>
      <c r="AA46" s="47" t="str">
        <f>IFERROR(VLOOKUP($B46,AA$3:$BN$5,MAX($U$6:$BM$6)+2-AA$6,0),"")</f>
        <v/>
      </c>
      <c r="AB46" s="47" t="str">
        <f>IFERROR(VLOOKUP($B46,AB$3:$BN$5,MAX($U$6:$BM$6)+2-AB$6,0),"")</f>
        <v/>
      </c>
      <c r="AC46" s="47" t="str">
        <f>IFERROR(VLOOKUP($B46,AC$3:$BN$5,MAX($U$6:$BM$6)+2-AC$6,0),"")</f>
        <v/>
      </c>
      <c r="AD46" s="47" t="str">
        <f>IFERROR(VLOOKUP($B46,AD$3:$BN$5,MAX($U$6:$BM$6)+2-AD$6,0),"")</f>
        <v/>
      </c>
      <c r="AE46" s="47" t="str">
        <f>IFERROR(VLOOKUP($B46,AE$3:$BN$5,MAX($U$6:$BM$6)+2-AE$6,0),"")</f>
        <v/>
      </c>
      <c r="AF46" s="47" t="str">
        <f>IFERROR(VLOOKUP($B46,AF$3:$BN$5,MAX($U$6:$BM$6)+2-AF$6,0),"")</f>
        <v/>
      </c>
      <c r="AG46" s="47" t="str">
        <f>IFERROR(VLOOKUP($B46,AG$3:$BN$5,MAX($U$6:$BM$6)+2-AG$6,0),"")</f>
        <v/>
      </c>
      <c r="AH46" s="47" t="str">
        <f>IFERROR(VLOOKUP($B46,AH$3:$BN$5,MAX($U$6:$BM$6)+2-AH$6,0),"")</f>
        <v/>
      </c>
      <c r="AI46" s="47" t="str">
        <f>IFERROR(VLOOKUP($B46,AI$3:$BN$5,MAX($U$6:$BM$6)+2-AI$6,0),"")</f>
        <v/>
      </c>
      <c r="AJ46" s="47" t="str">
        <f>IFERROR(VLOOKUP($B46,AJ$3:$BN$5,MAX($U$6:$BM$6)+2-AJ$6,0),"")</f>
        <v/>
      </c>
      <c r="AK46" s="47" t="str">
        <f>IFERROR(VLOOKUP($B46,AK$3:$BN$5,MAX($U$6:$BM$6)+2-AK$6,0),"")</f>
        <v/>
      </c>
      <c r="AL46" s="47" t="str">
        <f>IFERROR(VLOOKUP($B46,AL$3:$BN$5,MAX($U$6:$BM$6)+2-AL$6,0),"")</f>
        <v/>
      </c>
      <c r="AM46" s="47" t="str">
        <f>IFERROR(VLOOKUP($B46,AM$3:$BN$5,MAX($U$6:$BM$6)+2-AM$6,0),"")</f>
        <v/>
      </c>
      <c r="AN46" s="47" t="str">
        <f>IFERROR(VLOOKUP($B46,AN$3:$BN$5,MAX($U$6:$BM$6)+2-AN$6,0),"")</f>
        <v/>
      </c>
      <c r="AO46" s="47" t="str">
        <f>IFERROR(VLOOKUP($B46,AO$3:$BN$5,MAX($U$6:$BM$6)+2-AO$6,0),"")</f>
        <v/>
      </c>
      <c r="AP46" s="47" t="str">
        <f>IFERROR(VLOOKUP($B46,AP$3:$BN$5,MAX($U$6:$BM$6)+2-AP$6,0),"")</f>
        <v/>
      </c>
      <c r="AQ46" s="47" t="str">
        <f>IFERROR(VLOOKUP($B46,AQ$3:$BN$5,MAX($U$6:$BM$6)+2-AQ$6,0),"")</f>
        <v/>
      </c>
      <c r="AR46" s="47" t="str">
        <f>IFERROR(VLOOKUP($B46,AR$3:$BN$5,MAX($U$6:$BM$6)+2-AR$6,0),"")</f>
        <v/>
      </c>
      <c r="AS46" s="47" t="str">
        <f>IFERROR(VLOOKUP($B46,AS$3:$BN$5,MAX($U$6:$BM$6)+2-AS$6,0),"")</f>
        <v/>
      </c>
      <c r="AT46" s="47" t="str">
        <f>IFERROR(VLOOKUP($B46,AT$3:$BN$5,MAX($U$6:$BM$6)+2-AT$6,0),"")</f>
        <v/>
      </c>
      <c r="AU46" s="47" t="str">
        <f>IFERROR(VLOOKUP($B46,AU$3:$BN$5,MAX($U$6:$BM$6)+2-AU$6,0),"")</f>
        <v/>
      </c>
      <c r="AV46" s="47" t="str">
        <f>IFERROR(VLOOKUP($B46,AV$3:$BN$5,MAX($U$6:$BM$6)+2-AV$6,0),"")</f>
        <v/>
      </c>
      <c r="AW46" s="47" t="str">
        <f>IFERROR(VLOOKUP($B46,AW$3:$BN$5,MAX($U$6:$BM$6)+2-AW$6,0),"")</f>
        <v/>
      </c>
      <c r="AX46" s="47" t="str">
        <f>IFERROR(VLOOKUP($B46,AX$3:$BN$5,MAX($U$6:$BM$6)+2-AX$6,0),"")</f>
        <v/>
      </c>
      <c r="AY46" s="47" t="str">
        <f>IFERROR(VLOOKUP($B46,AY$3:$BN$5,MAX($U$6:$BM$6)+2-AY$6,0),"")</f>
        <v/>
      </c>
      <c r="AZ46" s="47" t="str">
        <f>IFERROR(VLOOKUP($B46,AZ$3:$BN$5,MAX($U$6:$BM$6)+2-AZ$6,0),"")</f>
        <v/>
      </c>
      <c r="BA46" s="47" t="str">
        <f>IFERROR(VLOOKUP($B46,BA$3:$BN$5,MAX($U$6:$BM$6)+2-BA$6,0),"")</f>
        <v/>
      </c>
      <c r="BB46" s="47" t="str">
        <f>IFERROR(VLOOKUP($B46,BB$3:$BN$5,MAX($U$6:$BM$6)+2-BB$6,0),"")</f>
        <v/>
      </c>
      <c r="BC46" s="47" t="str">
        <f>IFERROR(VLOOKUP($B46,BC$3:$BN$5,MAX($U$6:$BM$6)+2-BC$6,0),"")</f>
        <v/>
      </c>
      <c r="BD46" s="47" t="str">
        <f>IFERROR(VLOOKUP($B46,BD$3:$BN$5,MAX($U$6:$BM$6)+2-BD$6,0),"")</f>
        <v/>
      </c>
      <c r="BE46" s="47" t="str">
        <f>IFERROR(VLOOKUP($B46,BE$3:$BN$5,MAX($U$6:$BM$6)+2-BE$6,0),"")</f>
        <v/>
      </c>
      <c r="BF46" s="47" t="str">
        <f>IFERROR(VLOOKUP($B46,BF$3:$BN$5,MAX($U$6:$BM$6)+2-BF$6,0),"")</f>
        <v/>
      </c>
      <c r="BG46" s="47" t="str">
        <f>IFERROR(VLOOKUP($B46,BG$3:$BN$5,MAX($U$6:$BM$6)+2-BG$6,0),"")</f>
        <v/>
      </c>
      <c r="BH46" s="47" t="str">
        <f>IFERROR(VLOOKUP($B46,BH$3:$BN$5,MAX($U$6:$BM$6)+2-BH$6,0),"")</f>
        <v/>
      </c>
      <c r="BI46" s="47" t="str">
        <f>IFERROR(VLOOKUP($B46,BI$3:$BN$5,MAX($U$6:$BM$6)+2-BI$6,0),"")</f>
        <v/>
      </c>
      <c r="BJ46" s="47" t="str">
        <f>IFERROR(VLOOKUP($B46,BJ$3:$BN$5,MAX($U$6:$BM$6)+2-BJ$6,0),"")</f>
        <v/>
      </c>
      <c r="BK46" s="47" t="str">
        <f>IFERROR(VLOOKUP($B46,BK$3:$BN$5,MAX($U$6:$BM$6)+2-BK$6,0),"")</f>
        <v/>
      </c>
      <c r="BL46" s="47" t="str">
        <f>IFERROR(VLOOKUP($B46,BL$3:$BN$5,MAX($U$6:$BM$6)+2-BL$6,0),"")</f>
        <v/>
      </c>
      <c r="BM46" s="47" t="str">
        <f>IFERROR(VLOOKUP($B46,BM$3:$BN$5,MAX($U$6:$BM$6)+2-BM$6,0),"")</f>
        <v/>
      </c>
      <c r="BN46" s="46">
        <f t="shared" si="12"/>
        <v>0</v>
      </c>
      <c r="BO46" s="48" t="str">
        <f t="shared" si="13"/>
        <v/>
      </c>
      <c r="BP46" s="48" t="str">
        <f t="shared" si="14"/>
        <v/>
      </c>
      <c r="BQ46" s="49" t="str">
        <f t="shared" si="15"/>
        <v/>
      </c>
      <c r="BR46" s="50">
        <f t="shared" si="16"/>
        <v>0</v>
      </c>
      <c r="BS46" s="51">
        <f t="shared" si="17"/>
        <v>0</v>
      </c>
      <c r="BT46" s="52" t="str">
        <f>IFERROR(VLOOKUP($B46,BT$2:$CN$5,MAX($BT$6:$CM$6)+2-BT$6,0)*BT$7,"")</f>
        <v/>
      </c>
      <c r="BU46" s="52" t="str">
        <f>IFERROR(VLOOKUP($B46,BU$2:$CN$5,MAX($BT$6:$CM$6)+2-BU$6,0)*BU$7,"")</f>
        <v/>
      </c>
      <c r="BV46" s="52" t="str">
        <f>IFERROR(VLOOKUP($B46,BV$2:$CN$5,MAX($BT$6:$CM$6)+2-BV$6,0)*BV$7,"")</f>
        <v/>
      </c>
      <c r="BW46" s="52" t="str">
        <f>IFERROR(VLOOKUP($B46,BW$2:$CN$5,MAX($BT$6:$CM$6)+2-BW$6,0)*BW$7,"")</f>
        <v/>
      </c>
      <c r="BX46" s="52" t="str">
        <f>IFERROR(VLOOKUP($B46,BX$2:$CN$5,MAX($BT$6:$CM$6)+2-BX$6,0)*BX$7,"")</f>
        <v/>
      </c>
      <c r="BY46" s="52" t="str">
        <f>IFERROR(VLOOKUP($B46,BY$2:$CN$5,MAX($BT$6:$CM$6)+2-BY$6,0)*BY$7,"")</f>
        <v/>
      </c>
      <c r="BZ46" s="52" t="str">
        <f>IFERROR(VLOOKUP($B46,BZ$2:$CN$5,MAX($BT$6:$CM$6)+2-BZ$6,0)*BZ$7,"")</f>
        <v/>
      </c>
      <c r="CA46" s="52" t="str">
        <f>IFERROR(VLOOKUP($B46,CA$2:$CN$5,MAX($BT$6:$CM$6)+2-CA$6,0)*CA$7,"")</f>
        <v/>
      </c>
      <c r="CB46" s="52" t="str">
        <f>IFERROR(VLOOKUP($B46,CB$2:$CN$5,MAX($BT$6:$CM$6)+2-CB$6,0)*CB$7,"")</f>
        <v/>
      </c>
      <c r="CC46" s="52" t="str">
        <f>IFERROR(VLOOKUP($B46,CC$2:$CN$5,MAX($BT$6:$CM$6)+2-CC$6,0)*CC$7,"")</f>
        <v/>
      </c>
      <c r="CD46" s="52" t="str">
        <f>IFERROR(VLOOKUP($B46,CD$2:$CN$5,MAX($BT$6:$CM$6)+2-CD$6,0)*CD$7,"")</f>
        <v/>
      </c>
      <c r="CE46" s="52" t="str">
        <f>IFERROR(VLOOKUP($B46,CE$2:$CN$5,MAX($BT$6:$CM$6)+2-CE$6,0)*CE$7,"")</f>
        <v/>
      </c>
      <c r="CF46" s="52" t="str">
        <f>IFERROR(VLOOKUP($B46,CF$2:$CN$5,MAX($BT$6:$CM$6)+2-CF$6,0)*CF$7,"")</f>
        <v/>
      </c>
      <c r="CG46" s="52" t="str">
        <f>IFERROR(VLOOKUP($B46,CG$2:$CN$5,MAX($BT$6:$CM$6)+2-CG$6,0)*CG$7,"")</f>
        <v/>
      </c>
      <c r="CH46" s="52" t="str">
        <f>IFERROR(VLOOKUP($B46,CH$2:$CN$5,MAX($BT$6:$CM$6)+2-CH$6,0)*CH$7,"")</f>
        <v/>
      </c>
      <c r="CI46" s="52" t="str">
        <f>IFERROR(VLOOKUP($B46,CI$2:$CN$5,MAX($BT$6:$CM$6)+2-CI$6,0)*CI$7,"")</f>
        <v/>
      </c>
      <c r="CJ46" s="52" t="str">
        <f>IFERROR(VLOOKUP($B46,CJ$2:$CN$5,MAX($BT$6:$CM$6)+2-CJ$6,0)*CJ$7,"")</f>
        <v/>
      </c>
      <c r="CK46" s="52" t="str">
        <f>IFERROR(VLOOKUP($B46,CK$2:$CN$5,MAX($BT$6:$CM$6)+2-CK$6,0)*CK$7,"")</f>
        <v/>
      </c>
      <c r="CL46" s="52" t="str">
        <f>IFERROR(VLOOKUP($B46,CL$2:$CN$5,MAX($BT$6:$CM$6)+2-CL$6,0)*CL$7,"")</f>
        <v/>
      </c>
      <c r="CM46" s="52" t="str">
        <f>IFERROR(VLOOKUP($B46,CM$2:$CN$5,MAX($BT$6:$CM$6)+2-CM$6,0)*CM$7,"")</f>
        <v/>
      </c>
      <c r="CP46" s="53"/>
      <c r="CQ46" s="54" t="str">
        <f>IFERROR(VLOOKUP($B46,BT$49:$CN$58,MAX($CQ$6:$DJ$6)+2-CQ$6,0)*CQ$7,"")</f>
        <v/>
      </c>
      <c r="CR46" s="54" t="str">
        <f>IFERROR(VLOOKUP($B46,BU$49:$CN$58,MAX($CQ$6:$DJ$6)+2-CR$6,0)*CR$7,"")</f>
        <v/>
      </c>
      <c r="CS46" s="54" t="str">
        <f>IFERROR(VLOOKUP($B46,BV$49:$CN$58,MAX($CQ$6:$DJ$6)+2-CS$6,0)*CS$7,"")</f>
        <v/>
      </c>
      <c r="CT46" s="54" t="str">
        <f>IFERROR(VLOOKUP($B46,BW$49:$CN$58,MAX($CQ$6:$DJ$6)+2-CT$6,0)*CT$7,"")</f>
        <v/>
      </c>
      <c r="CU46" s="54" t="str">
        <f>IFERROR(VLOOKUP($B46,BX$49:$CN$58,MAX($CQ$6:$DJ$6)+2-CU$6,0)*CU$7,"")</f>
        <v/>
      </c>
      <c r="CV46" s="54" t="str">
        <f>IFERROR(VLOOKUP($B46,BY$49:$CN$58,MAX($CQ$6:$DJ$6)+2-CV$6,0)*CV$7,"")</f>
        <v/>
      </c>
      <c r="CW46" s="54" t="str">
        <f>IFERROR(VLOOKUP($B46,BZ$49:$CN$58,MAX($CQ$6:$DJ$6)+2-CW$6,0)*CW$7,"")</f>
        <v/>
      </c>
      <c r="CX46" s="54" t="str">
        <f>IFERROR(VLOOKUP($B46,CA$49:$CN$58,MAX($CQ$6:$DJ$6)+2-CX$6,0)*CX$7,"")</f>
        <v/>
      </c>
      <c r="CY46" s="54" t="str">
        <f>IFERROR(VLOOKUP($B46,CB$49:$CN$58,MAX($CQ$6:$DJ$6)+2-CY$6,0)*CY$7,"")</f>
        <v/>
      </c>
      <c r="CZ46" s="54" t="str">
        <f>IFERROR(VLOOKUP($B46,CC$49:$CN$58,MAX($CQ$6:$DJ$6)+2-CZ$6,0)*CZ$7,"")</f>
        <v/>
      </c>
      <c r="DA46" s="54" t="str">
        <f>IFERROR(VLOOKUP($B46,CD$49:$CN$58,MAX($CQ$6:$DJ$6)+2-DA$6,0)*DA$7,"")</f>
        <v/>
      </c>
      <c r="DB46" s="54" t="str">
        <f>IFERROR(VLOOKUP($B46,CE$49:$CN$58,MAX($CQ$6:$DJ$6)+2-DB$6,0)*DB$7,"")</f>
        <v/>
      </c>
      <c r="DC46" s="54" t="str">
        <f>IFERROR(VLOOKUP($B46,CF$49:$CN$58,MAX($CQ$6:$DJ$6)+2-DC$6,0)*DC$7,"")</f>
        <v/>
      </c>
      <c r="DD46" s="54" t="str">
        <f>IFERROR(VLOOKUP($B46,CG$49:$CN$58,MAX($CQ$6:$DJ$6)+2-DD$6,0)*DD$7,"")</f>
        <v/>
      </c>
      <c r="DE46" s="54" t="str">
        <f>IFERROR(VLOOKUP($B46,CH$49:$CN$58,MAX($CQ$6:$DJ$6)+2-DE$6,0)*DE$7,"")</f>
        <v/>
      </c>
      <c r="DF46" s="54" t="str">
        <f>IFERROR(VLOOKUP($B46,CI$49:$CN$58,MAX($CQ$6:$DJ$6)+2-DF$6,0)*DF$7,"")</f>
        <v/>
      </c>
      <c r="DG46" s="54" t="str">
        <f>IFERROR(VLOOKUP($B46,CJ$49:$CN$58,MAX($CQ$6:$DJ$6)+2-DG$6,0)*DG$7,"")</f>
        <v/>
      </c>
      <c r="DH46" s="54" t="str">
        <f>IFERROR(VLOOKUP($B46,CK$49:$CN$58,MAX($CQ$6:$DJ$6)+2-DH$6,0)*DH$7,"")</f>
        <v/>
      </c>
      <c r="DI46" s="54" t="str">
        <f>IFERROR(VLOOKUP($B46,CL$49:$CN$58,MAX($CQ$6:$DJ$6)+2-DI$6,0)*DI$7,"")</f>
        <v/>
      </c>
      <c r="DJ46" s="54" t="str">
        <f>IFERROR(VLOOKUP($B46,CM$49:$CN$58,MAX($CQ$6:$DJ$6)+2-DJ$6,0)*DJ$7,"")</f>
        <v/>
      </c>
      <c r="DK46" s="55">
        <f t="shared" si="18"/>
        <v>0</v>
      </c>
      <c r="DM46" s="56" t="str">
        <f>IFERROR(VLOOKUP($B46,BT$60:$CN$69,MAX($BT$6:$CM$6)+2-DM$6,0)*DM$7,"")</f>
        <v/>
      </c>
      <c r="DN46" s="56" t="str">
        <f>IFERROR(VLOOKUP($B46,BU$60:$CN$69,MAX($BT$6:$CM$6)+2-DN$6,0)*DN$7,"")</f>
        <v/>
      </c>
      <c r="DO46" s="56" t="str">
        <f>IFERROR(VLOOKUP($B46,BV$60:$CN$69,MAX($BT$6:$CM$6)+2-DO$6,0)*DO$7,"")</f>
        <v/>
      </c>
      <c r="DP46" s="56" t="str">
        <f>IFERROR(VLOOKUP($B46,BW$60:$CN$69,MAX($BT$6:$CM$6)+2-DP$6,0)*DP$7,"")</f>
        <v/>
      </c>
      <c r="DQ46" s="56" t="str">
        <f>IFERROR(VLOOKUP($B46,BX$60:$CN$69,MAX($BT$6:$CM$6)+2-DQ$6,0)*DQ$7,"")</f>
        <v/>
      </c>
      <c r="DR46" s="56" t="str">
        <f>IFERROR(VLOOKUP($B46,BY$60:$CN$69,MAX($BT$6:$CM$6)+2-DR$6,0)*DR$7,"")</f>
        <v/>
      </c>
      <c r="DS46" s="56" t="str">
        <f>IFERROR(VLOOKUP($B46,BZ$60:$CN$69,MAX($BT$6:$CM$6)+2-DS$6,0)*DS$7,"")</f>
        <v/>
      </c>
      <c r="DT46" s="56" t="str">
        <f>IFERROR(VLOOKUP($B46,CA$60:$CN$69,MAX($BT$6:$CM$6)+2-DT$6,0)*DT$7,"")</f>
        <v/>
      </c>
      <c r="DU46" s="56" t="str">
        <f>IFERROR(VLOOKUP($B46,CB$60:$CN$69,MAX($BT$6:$CM$6)+2-DU$6,0)*DU$7,"")</f>
        <v/>
      </c>
      <c r="DV46" s="56" t="str">
        <f>IFERROR(VLOOKUP($B46,CC$60:$CN$69,MAX($BT$6:$CM$6)+2-DV$6,0)*DV$7,"")</f>
        <v/>
      </c>
      <c r="DW46" s="56" t="str">
        <f>IFERROR(VLOOKUP($B46,CD$60:$CN$69,MAX($BT$6:$CM$6)+2-DW$6,0)*DW$7,"")</f>
        <v/>
      </c>
      <c r="DX46" s="56" t="str">
        <f>IFERROR(VLOOKUP($B46,CE$60:$CN$69,MAX($BT$6:$CM$6)+2-DX$6,0)*DX$7,"")</f>
        <v/>
      </c>
      <c r="DY46" s="56" t="str">
        <f>IFERROR(VLOOKUP($B46,CF$60:$CN$69,MAX($BT$6:$CM$6)+2-DY$6,0)*DY$7,"")</f>
        <v/>
      </c>
      <c r="DZ46" s="56" t="str">
        <f>IFERROR(VLOOKUP($B46,CG$60:$CN$69,MAX($BT$6:$CM$6)+2-DZ$6,0)*DZ$7,"")</f>
        <v/>
      </c>
      <c r="EA46" s="56" t="str">
        <f>IFERROR(VLOOKUP($B46,CH$60:$CN$69,MAX($BT$6:$CM$6)+2-EA$6,0)*EA$7,"")</f>
        <v/>
      </c>
      <c r="EB46" s="56" t="str">
        <f>IFERROR(VLOOKUP($B46,CI$60:$CN$69,MAX($BT$6:$CM$6)+2-EB$6,0)*EB$7,"")</f>
        <v/>
      </c>
      <c r="EC46" s="56" t="str">
        <f>IFERROR(VLOOKUP($B46,CJ$60:$CN$69,MAX($BT$6:$CM$6)+2-EC$6,0)*EC$7,"")</f>
        <v/>
      </c>
      <c r="ED46" s="56" t="str">
        <f>IFERROR(VLOOKUP($B46,CK$60:$CN$69,MAX($BT$6:$CM$6)+2-ED$6,0)*ED$7,"")</f>
        <v/>
      </c>
      <c r="EE46" s="56" t="str">
        <f>IFERROR(VLOOKUP($B46,CL$60:$CN$69,MAX($BT$6:$CM$6)+2-EE$6,0)*EE$7,"")</f>
        <v/>
      </c>
      <c r="EF46" s="56" t="str">
        <f>IFERROR(VLOOKUP($B46,CM$60:$CN$69,MAX($BT$6:$CM$6)+2-EF$6,0)*EF$7,"")</f>
        <v/>
      </c>
      <c r="EG46" s="57">
        <f t="shared" si="19"/>
        <v>0</v>
      </c>
      <c r="EJ46" s="1">
        <v>39</v>
      </c>
      <c r="EL46" s="1">
        <v>39</v>
      </c>
      <c r="EN46" s="1">
        <v>39</v>
      </c>
      <c r="EP46" s="1">
        <v>39</v>
      </c>
    </row>
    <row r="47" spans="1:146" ht="18" hidden="1">
      <c r="A47" s="36" t="s">
        <v>66</v>
      </c>
      <c r="B47" s="68"/>
      <c r="C47" s="69"/>
      <c r="D47" s="70"/>
      <c r="E47" s="70"/>
      <c r="F47" s="71"/>
      <c r="G47" s="37"/>
      <c r="H47" s="43">
        <f t="shared" si="0"/>
        <v>0</v>
      </c>
      <c r="I47" s="43">
        <f t="shared" si="1"/>
        <v>0</v>
      </c>
      <c r="J47" s="43">
        <f t="shared" si="2"/>
        <v>0</v>
      </c>
      <c r="K47" s="43">
        <f t="shared" si="3"/>
        <v>0</v>
      </c>
      <c r="L47" s="43">
        <f t="shared" si="4"/>
        <v>0</v>
      </c>
      <c r="M47" s="43">
        <f t="shared" si="5"/>
        <v>0</v>
      </c>
      <c r="N47" s="43">
        <f t="shared" si="6"/>
        <v>0</v>
      </c>
      <c r="O47" s="44">
        <f t="shared" si="7"/>
        <v>0</v>
      </c>
      <c r="P47" s="45" t="str">
        <f t="shared" si="8"/>
        <v/>
      </c>
      <c r="Q47" s="45">
        <f t="shared" si="9"/>
        <v>0</v>
      </c>
      <c r="R47" s="46"/>
      <c r="S47" s="46" t="str">
        <f t="shared" si="10"/>
        <v/>
      </c>
      <c r="T47" s="46">
        <f t="shared" si="11"/>
        <v>0</v>
      </c>
      <c r="U47" s="47" t="str">
        <f>IFERROR(VLOOKUP($B47,U$3:$BN$5,MAX($U$6:$BM$6)+2-U$6,0),"")</f>
        <v/>
      </c>
      <c r="V47" s="47" t="str">
        <f>IFERROR(VLOOKUP($B47,V$3:$BN$5,MAX($U$6:$BM$6)+2-V$6,0),"")</f>
        <v/>
      </c>
      <c r="W47" s="47" t="str">
        <f>IFERROR(VLOOKUP($B47,W$3:$BN$5,MAX($U$6:$BM$6)+2-W$6,0),"")</f>
        <v/>
      </c>
      <c r="X47" s="47" t="str">
        <f>IFERROR(VLOOKUP($B47,X$3:$BN$5,MAX($U$6:$BM$6)+2-X$6,0),"")</f>
        <v/>
      </c>
      <c r="Y47" s="47" t="str">
        <f>IFERROR(VLOOKUP($B47,Y$3:$BN$5,MAX($U$6:$BM$6)+2-Y$6,0),"")</f>
        <v/>
      </c>
      <c r="Z47" s="47" t="str">
        <f>IFERROR(VLOOKUP($B47,Z$3:$BN$5,MAX($U$6:$BM$6)+2-Z$6,0),"")</f>
        <v/>
      </c>
      <c r="AA47" s="47" t="str">
        <f>IFERROR(VLOOKUP($B47,AA$3:$BN$5,MAX($U$6:$BM$6)+2-AA$6,0),"")</f>
        <v/>
      </c>
      <c r="AB47" s="47" t="str">
        <f>IFERROR(VLOOKUP($B47,AB$3:$BN$5,MAX($U$6:$BM$6)+2-AB$6,0),"")</f>
        <v/>
      </c>
      <c r="AC47" s="47" t="str">
        <f>IFERROR(VLOOKUP($B47,AC$3:$BN$5,MAX($U$6:$BM$6)+2-AC$6,0),"")</f>
        <v/>
      </c>
      <c r="AD47" s="47" t="str">
        <f>IFERROR(VLOOKUP($B47,AD$3:$BN$5,MAX($U$6:$BM$6)+2-AD$6,0),"")</f>
        <v/>
      </c>
      <c r="AE47" s="47" t="str">
        <f>IFERROR(VLOOKUP($B47,AE$3:$BN$5,MAX($U$6:$BM$6)+2-AE$6,0),"")</f>
        <v/>
      </c>
      <c r="AF47" s="47" t="str">
        <f>IFERROR(VLOOKUP($B47,AF$3:$BN$5,MAX($U$6:$BM$6)+2-AF$6,0),"")</f>
        <v/>
      </c>
      <c r="AG47" s="47" t="str">
        <f>IFERROR(VLOOKUP($B47,AG$3:$BN$5,MAX($U$6:$BM$6)+2-AG$6,0),"")</f>
        <v/>
      </c>
      <c r="AH47" s="47" t="str">
        <f>IFERROR(VLOOKUP($B47,AH$3:$BN$5,MAX($U$6:$BM$6)+2-AH$6,0),"")</f>
        <v/>
      </c>
      <c r="AI47" s="47" t="str">
        <f>IFERROR(VLOOKUP($B47,AI$3:$BN$5,MAX($U$6:$BM$6)+2-AI$6,0),"")</f>
        <v/>
      </c>
      <c r="AJ47" s="47" t="str">
        <f>IFERROR(VLOOKUP($B47,AJ$3:$BN$5,MAX($U$6:$BM$6)+2-AJ$6,0),"")</f>
        <v/>
      </c>
      <c r="AK47" s="47" t="str">
        <f>IFERROR(VLOOKUP($B47,AK$3:$BN$5,MAX($U$6:$BM$6)+2-AK$6,0),"")</f>
        <v/>
      </c>
      <c r="AL47" s="47" t="str">
        <f>IFERROR(VLOOKUP($B47,AL$3:$BN$5,MAX($U$6:$BM$6)+2-AL$6,0),"")</f>
        <v/>
      </c>
      <c r="AM47" s="47" t="str">
        <f>IFERROR(VLOOKUP($B47,AM$3:$BN$5,MAX($U$6:$BM$6)+2-AM$6,0),"")</f>
        <v/>
      </c>
      <c r="AN47" s="47" t="str">
        <f>IFERROR(VLOOKUP($B47,AN$3:$BN$5,MAX($U$6:$BM$6)+2-AN$6,0),"")</f>
        <v/>
      </c>
      <c r="AO47" s="47" t="str">
        <f>IFERROR(VLOOKUP($B47,AO$3:$BN$5,MAX($U$6:$BM$6)+2-AO$6,0),"")</f>
        <v/>
      </c>
      <c r="AP47" s="47" t="str">
        <f>IFERROR(VLOOKUP($B47,AP$3:$BN$5,MAX($U$6:$BM$6)+2-AP$6,0),"")</f>
        <v/>
      </c>
      <c r="AQ47" s="47" t="str">
        <f>IFERROR(VLOOKUP($B47,AQ$3:$BN$5,MAX($U$6:$BM$6)+2-AQ$6,0),"")</f>
        <v/>
      </c>
      <c r="AR47" s="47" t="str">
        <f>IFERROR(VLOOKUP($B47,AR$3:$BN$5,MAX($U$6:$BM$6)+2-AR$6,0),"")</f>
        <v/>
      </c>
      <c r="AS47" s="47" t="str">
        <f>IFERROR(VLOOKUP($B47,AS$3:$BN$5,MAX($U$6:$BM$6)+2-AS$6,0),"")</f>
        <v/>
      </c>
      <c r="AT47" s="47" t="str">
        <f>IFERROR(VLOOKUP($B47,AT$3:$BN$5,MAX($U$6:$BM$6)+2-AT$6,0),"")</f>
        <v/>
      </c>
      <c r="AU47" s="47" t="str">
        <f>IFERROR(VLOOKUP($B47,AU$3:$BN$5,MAX($U$6:$BM$6)+2-AU$6,0),"")</f>
        <v/>
      </c>
      <c r="AV47" s="47" t="str">
        <f>IFERROR(VLOOKUP($B47,AV$3:$BN$5,MAX($U$6:$BM$6)+2-AV$6,0),"")</f>
        <v/>
      </c>
      <c r="AW47" s="47" t="str">
        <f>IFERROR(VLOOKUP($B47,AW$3:$BN$5,MAX($U$6:$BM$6)+2-AW$6,0),"")</f>
        <v/>
      </c>
      <c r="AX47" s="47" t="str">
        <f>IFERROR(VLOOKUP($B47,AX$3:$BN$5,MAX($U$6:$BM$6)+2-AX$6,0),"")</f>
        <v/>
      </c>
      <c r="AY47" s="47" t="str">
        <f>IFERROR(VLOOKUP($B47,AY$3:$BN$5,MAX($U$6:$BM$6)+2-AY$6,0),"")</f>
        <v/>
      </c>
      <c r="AZ47" s="47" t="str">
        <f>IFERROR(VLOOKUP($B47,AZ$3:$BN$5,MAX($U$6:$BM$6)+2-AZ$6,0),"")</f>
        <v/>
      </c>
      <c r="BA47" s="47" t="str">
        <f>IFERROR(VLOOKUP($B47,BA$3:$BN$5,MAX($U$6:$BM$6)+2-BA$6,0),"")</f>
        <v/>
      </c>
      <c r="BB47" s="47" t="str">
        <f>IFERROR(VLOOKUP($B47,BB$3:$BN$5,MAX($U$6:$BM$6)+2-BB$6,0),"")</f>
        <v/>
      </c>
      <c r="BC47" s="47" t="str">
        <f>IFERROR(VLOOKUP($B47,BC$3:$BN$5,MAX($U$6:$BM$6)+2-BC$6,0),"")</f>
        <v/>
      </c>
      <c r="BD47" s="47" t="str">
        <f>IFERROR(VLOOKUP($B47,BD$3:$BN$5,MAX($U$6:$BM$6)+2-BD$6,0),"")</f>
        <v/>
      </c>
      <c r="BE47" s="47" t="str">
        <f>IFERROR(VLOOKUP($B47,BE$3:$BN$5,MAX($U$6:$BM$6)+2-BE$6,0),"")</f>
        <v/>
      </c>
      <c r="BF47" s="47" t="str">
        <f>IFERROR(VLOOKUP($B47,BF$3:$BN$5,MAX($U$6:$BM$6)+2-BF$6,0),"")</f>
        <v/>
      </c>
      <c r="BG47" s="47" t="str">
        <f>IFERROR(VLOOKUP($B47,BG$3:$BN$5,MAX($U$6:$BM$6)+2-BG$6,0),"")</f>
        <v/>
      </c>
      <c r="BH47" s="47" t="str">
        <f>IFERROR(VLOOKUP($B47,BH$3:$BN$5,MAX($U$6:$BM$6)+2-BH$6,0),"")</f>
        <v/>
      </c>
      <c r="BI47" s="47" t="str">
        <f>IFERROR(VLOOKUP($B47,BI$3:$BN$5,MAX($U$6:$BM$6)+2-BI$6,0),"")</f>
        <v/>
      </c>
      <c r="BJ47" s="47" t="str">
        <f>IFERROR(VLOOKUP($B47,BJ$3:$BN$5,MAX($U$6:$BM$6)+2-BJ$6,0),"")</f>
        <v/>
      </c>
      <c r="BK47" s="47" t="str">
        <f>IFERROR(VLOOKUP($B47,BK$3:$BN$5,MAX($U$6:$BM$6)+2-BK$6,0),"")</f>
        <v/>
      </c>
      <c r="BL47" s="47" t="str">
        <f>IFERROR(VLOOKUP($B47,BL$3:$BN$5,MAX($U$6:$BM$6)+2-BL$6,0),"")</f>
        <v/>
      </c>
      <c r="BM47" s="47" t="str">
        <f>IFERROR(VLOOKUP($B47,BM$3:$BN$5,MAX($U$6:$BM$6)+2-BM$6,0),"")</f>
        <v/>
      </c>
      <c r="BN47" s="46">
        <f t="shared" si="12"/>
        <v>0</v>
      </c>
      <c r="BO47" s="48" t="str">
        <f t="shared" si="13"/>
        <v/>
      </c>
      <c r="BP47" s="48" t="str">
        <f t="shared" si="14"/>
        <v/>
      </c>
      <c r="BQ47" s="49" t="str">
        <f t="shared" si="15"/>
        <v/>
      </c>
      <c r="BR47" s="50">
        <f t="shared" si="16"/>
        <v>0</v>
      </c>
      <c r="BS47" s="51">
        <f t="shared" si="17"/>
        <v>0</v>
      </c>
      <c r="BT47" s="52" t="str">
        <f>IFERROR(VLOOKUP($B47,BT$2:$CN$5,MAX($BT$6:$CM$6)+2-BT$6,0)*BT$7,"")</f>
        <v/>
      </c>
      <c r="BU47" s="52" t="str">
        <f>IFERROR(VLOOKUP($B47,BU$2:$CN$5,MAX($BT$6:$CM$6)+2-BU$6,0)*BU$7,"")</f>
        <v/>
      </c>
      <c r="BV47" s="52" t="str">
        <f>IFERROR(VLOOKUP($B47,BV$2:$CN$5,MAX($BT$6:$CM$6)+2-BV$6,0)*BV$7,"")</f>
        <v/>
      </c>
      <c r="BW47" s="52" t="str">
        <f>IFERROR(VLOOKUP($B47,BW$2:$CN$5,MAX($BT$6:$CM$6)+2-BW$6,0)*BW$7,"")</f>
        <v/>
      </c>
      <c r="BX47" s="52" t="str">
        <f>IFERROR(VLOOKUP($B47,BX$2:$CN$5,MAX($BT$6:$CM$6)+2-BX$6,0)*BX$7,"")</f>
        <v/>
      </c>
      <c r="BY47" s="52" t="str">
        <f>IFERROR(VLOOKUP($B47,BY$2:$CN$5,MAX($BT$6:$CM$6)+2-BY$6,0)*BY$7,"")</f>
        <v/>
      </c>
      <c r="BZ47" s="52" t="str">
        <f>IFERROR(VLOOKUP($B47,BZ$2:$CN$5,MAX($BT$6:$CM$6)+2-BZ$6,0)*BZ$7,"")</f>
        <v/>
      </c>
      <c r="CA47" s="52" t="str">
        <f>IFERROR(VLOOKUP($B47,CA$2:$CN$5,MAX($BT$6:$CM$6)+2-CA$6,0)*CA$7,"")</f>
        <v/>
      </c>
      <c r="CB47" s="52" t="str">
        <f>IFERROR(VLOOKUP($B47,CB$2:$CN$5,MAX($BT$6:$CM$6)+2-CB$6,0)*CB$7,"")</f>
        <v/>
      </c>
      <c r="CC47" s="52" t="str">
        <f>IFERROR(VLOOKUP($B47,CC$2:$CN$5,MAX($BT$6:$CM$6)+2-CC$6,0)*CC$7,"")</f>
        <v/>
      </c>
      <c r="CD47" s="52" t="str">
        <f>IFERROR(VLOOKUP($B47,CD$2:$CN$5,MAX($BT$6:$CM$6)+2-CD$6,0)*CD$7,"")</f>
        <v/>
      </c>
      <c r="CE47" s="52" t="str">
        <f>IFERROR(VLOOKUP($B47,CE$2:$CN$5,MAX($BT$6:$CM$6)+2-CE$6,0)*CE$7,"")</f>
        <v/>
      </c>
      <c r="CF47" s="52" t="str">
        <f>IFERROR(VLOOKUP($B47,CF$2:$CN$5,MAX($BT$6:$CM$6)+2-CF$6,0)*CF$7,"")</f>
        <v/>
      </c>
      <c r="CG47" s="52" t="str">
        <f>IFERROR(VLOOKUP($B47,CG$2:$CN$5,MAX($BT$6:$CM$6)+2-CG$6,0)*CG$7,"")</f>
        <v/>
      </c>
      <c r="CH47" s="52" t="str">
        <f>IFERROR(VLOOKUP($B47,CH$2:$CN$5,MAX($BT$6:$CM$6)+2-CH$6,0)*CH$7,"")</f>
        <v/>
      </c>
      <c r="CI47" s="52" t="str">
        <f>IFERROR(VLOOKUP($B47,CI$2:$CN$5,MAX($BT$6:$CM$6)+2-CI$6,0)*CI$7,"")</f>
        <v/>
      </c>
      <c r="CJ47" s="52" t="str">
        <f>IFERROR(VLOOKUP($B47,CJ$2:$CN$5,MAX($BT$6:$CM$6)+2-CJ$6,0)*CJ$7,"")</f>
        <v/>
      </c>
      <c r="CK47" s="52" t="str">
        <f>IFERROR(VLOOKUP($B47,CK$2:$CN$5,MAX($BT$6:$CM$6)+2-CK$6,0)*CK$7,"")</f>
        <v/>
      </c>
      <c r="CL47" s="52" t="str">
        <f>IFERROR(VLOOKUP($B47,CL$2:$CN$5,MAX($BT$6:$CM$6)+2-CL$6,0)*CL$7,"")</f>
        <v/>
      </c>
      <c r="CM47" s="52" t="str">
        <f>IFERROR(VLOOKUP($B47,CM$2:$CN$5,MAX($BT$6:$CM$6)+2-CM$6,0)*CM$7,"")</f>
        <v/>
      </c>
      <c r="CP47" s="53"/>
      <c r="CQ47" s="54" t="str">
        <f>IFERROR(VLOOKUP($B47,BT$49:$CN$58,MAX($CQ$6:$DJ$6)+2-CQ$6,0)*CQ$7,"")</f>
        <v/>
      </c>
      <c r="CR47" s="54" t="str">
        <f>IFERROR(VLOOKUP($B47,BU$49:$CN$58,MAX($CQ$6:$DJ$6)+2-CR$6,0)*CR$7,"")</f>
        <v/>
      </c>
      <c r="CS47" s="54" t="str">
        <f>IFERROR(VLOOKUP($B47,BV$49:$CN$58,MAX($CQ$6:$DJ$6)+2-CS$6,0)*CS$7,"")</f>
        <v/>
      </c>
      <c r="CT47" s="54" t="str">
        <f>IFERROR(VLOOKUP($B47,BW$49:$CN$58,MAX($CQ$6:$DJ$6)+2-CT$6,0)*CT$7,"")</f>
        <v/>
      </c>
      <c r="CU47" s="54" t="str">
        <f>IFERROR(VLOOKUP($B47,BX$49:$CN$58,MAX($CQ$6:$DJ$6)+2-CU$6,0)*CU$7,"")</f>
        <v/>
      </c>
      <c r="CV47" s="54" t="str">
        <f>IFERROR(VLOOKUP($B47,BY$49:$CN$58,MAX($CQ$6:$DJ$6)+2-CV$6,0)*CV$7,"")</f>
        <v/>
      </c>
      <c r="CW47" s="54" t="str">
        <f>IFERROR(VLOOKUP($B47,BZ$49:$CN$58,MAX($CQ$6:$DJ$6)+2-CW$6,0)*CW$7,"")</f>
        <v/>
      </c>
      <c r="CX47" s="54" t="str">
        <f>IFERROR(VLOOKUP($B47,CA$49:$CN$58,MAX($CQ$6:$DJ$6)+2-CX$6,0)*CX$7,"")</f>
        <v/>
      </c>
      <c r="CY47" s="54" t="str">
        <f>IFERROR(VLOOKUP($B47,CB$49:$CN$58,MAX($CQ$6:$DJ$6)+2-CY$6,0)*CY$7,"")</f>
        <v/>
      </c>
      <c r="CZ47" s="54" t="str">
        <f>IFERROR(VLOOKUP($B47,CC$49:$CN$58,MAX($CQ$6:$DJ$6)+2-CZ$6,0)*CZ$7,"")</f>
        <v/>
      </c>
      <c r="DA47" s="54" t="str">
        <f>IFERROR(VLOOKUP($B47,CD$49:$CN$58,MAX($CQ$6:$DJ$6)+2-DA$6,0)*DA$7,"")</f>
        <v/>
      </c>
      <c r="DB47" s="54" t="str">
        <f>IFERROR(VLOOKUP($B47,CE$49:$CN$58,MAX($CQ$6:$DJ$6)+2-DB$6,0)*DB$7,"")</f>
        <v/>
      </c>
      <c r="DC47" s="54" t="str">
        <f>IFERROR(VLOOKUP($B47,CF$49:$CN$58,MAX($CQ$6:$DJ$6)+2-DC$6,0)*DC$7,"")</f>
        <v/>
      </c>
      <c r="DD47" s="54" t="str">
        <f>IFERROR(VLOOKUP($B47,CG$49:$CN$58,MAX($CQ$6:$DJ$6)+2-DD$6,0)*DD$7,"")</f>
        <v/>
      </c>
      <c r="DE47" s="54" t="str">
        <f>IFERROR(VLOOKUP($B47,CH$49:$CN$58,MAX($CQ$6:$DJ$6)+2-DE$6,0)*DE$7,"")</f>
        <v/>
      </c>
      <c r="DF47" s="54" t="str">
        <f>IFERROR(VLOOKUP($B47,CI$49:$CN$58,MAX($CQ$6:$DJ$6)+2-DF$6,0)*DF$7,"")</f>
        <v/>
      </c>
      <c r="DG47" s="54" t="str">
        <f>IFERROR(VLOOKUP($B47,CJ$49:$CN$58,MAX($CQ$6:$DJ$6)+2-DG$6,0)*DG$7,"")</f>
        <v/>
      </c>
      <c r="DH47" s="54" t="str">
        <f>IFERROR(VLOOKUP($B47,CK$49:$CN$58,MAX($CQ$6:$DJ$6)+2-DH$6,0)*DH$7,"")</f>
        <v/>
      </c>
      <c r="DI47" s="54" t="str">
        <f>IFERROR(VLOOKUP($B47,CL$49:$CN$58,MAX($CQ$6:$DJ$6)+2-DI$6,0)*DI$7,"")</f>
        <v/>
      </c>
      <c r="DJ47" s="54" t="str">
        <f>IFERROR(VLOOKUP($B47,CM$49:$CN$58,MAX($CQ$6:$DJ$6)+2-DJ$6,0)*DJ$7,"")</f>
        <v/>
      </c>
      <c r="DK47" s="55">
        <f t="shared" si="18"/>
        <v>0</v>
      </c>
      <c r="DM47" s="56" t="str">
        <f>IFERROR(VLOOKUP($B47,BT$60:$CN$69,MAX($BT$6:$CM$6)+2-DM$6,0)*DM$7,"")</f>
        <v/>
      </c>
      <c r="DN47" s="56" t="str">
        <f>IFERROR(VLOOKUP($B47,BU$60:$CN$69,MAX($BT$6:$CM$6)+2-DN$6,0)*DN$7,"")</f>
        <v/>
      </c>
      <c r="DO47" s="56" t="str">
        <f>IFERROR(VLOOKUP($B47,BV$60:$CN$69,MAX($BT$6:$CM$6)+2-DO$6,0)*DO$7,"")</f>
        <v/>
      </c>
      <c r="DP47" s="56" t="str">
        <f>IFERROR(VLOOKUP($B47,BW$60:$CN$69,MAX($BT$6:$CM$6)+2-DP$6,0)*DP$7,"")</f>
        <v/>
      </c>
      <c r="DQ47" s="56" t="str">
        <f>IFERROR(VLOOKUP($B47,BX$60:$CN$69,MAX($BT$6:$CM$6)+2-DQ$6,0)*DQ$7,"")</f>
        <v/>
      </c>
      <c r="DR47" s="56" t="str">
        <f>IFERROR(VLOOKUP($B47,BY$60:$CN$69,MAX($BT$6:$CM$6)+2-DR$6,0)*DR$7,"")</f>
        <v/>
      </c>
      <c r="DS47" s="56" t="str">
        <f>IFERROR(VLOOKUP($B47,BZ$60:$CN$69,MAX($BT$6:$CM$6)+2-DS$6,0)*DS$7,"")</f>
        <v/>
      </c>
      <c r="DT47" s="56" t="str">
        <f>IFERROR(VLOOKUP($B47,CA$60:$CN$69,MAX($BT$6:$CM$6)+2-DT$6,0)*DT$7,"")</f>
        <v/>
      </c>
      <c r="DU47" s="56" t="str">
        <f>IFERROR(VLOOKUP($B47,CB$60:$CN$69,MAX($BT$6:$CM$6)+2-DU$6,0)*DU$7,"")</f>
        <v/>
      </c>
      <c r="DV47" s="56" t="str">
        <f>IFERROR(VLOOKUP($B47,CC$60:$CN$69,MAX($BT$6:$CM$6)+2-DV$6,0)*DV$7,"")</f>
        <v/>
      </c>
      <c r="DW47" s="56" t="str">
        <f>IFERROR(VLOOKUP($B47,CD$60:$CN$69,MAX($BT$6:$CM$6)+2-DW$6,0)*DW$7,"")</f>
        <v/>
      </c>
      <c r="DX47" s="56" t="str">
        <f>IFERROR(VLOOKUP($B47,CE$60:$CN$69,MAX($BT$6:$CM$6)+2-DX$6,0)*DX$7,"")</f>
        <v/>
      </c>
      <c r="DY47" s="56" t="str">
        <f>IFERROR(VLOOKUP($B47,CF$60:$CN$69,MAX($BT$6:$CM$6)+2-DY$6,0)*DY$7,"")</f>
        <v/>
      </c>
      <c r="DZ47" s="56" t="str">
        <f>IFERROR(VLOOKUP($B47,CG$60:$CN$69,MAX($BT$6:$CM$6)+2-DZ$6,0)*DZ$7,"")</f>
        <v/>
      </c>
      <c r="EA47" s="56" t="str">
        <f>IFERROR(VLOOKUP($B47,CH$60:$CN$69,MAX($BT$6:$CM$6)+2-EA$6,0)*EA$7,"")</f>
        <v/>
      </c>
      <c r="EB47" s="56" t="str">
        <f>IFERROR(VLOOKUP($B47,CI$60:$CN$69,MAX($BT$6:$CM$6)+2-EB$6,0)*EB$7,"")</f>
        <v/>
      </c>
      <c r="EC47" s="56" t="str">
        <f>IFERROR(VLOOKUP($B47,CJ$60:$CN$69,MAX($BT$6:$CM$6)+2-EC$6,0)*EC$7,"")</f>
        <v/>
      </c>
      <c r="ED47" s="56" t="str">
        <f>IFERROR(VLOOKUP($B47,CK$60:$CN$69,MAX($BT$6:$CM$6)+2-ED$6,0)*ED$7,"")</f>
        <v/>
      </c>
      <c r="EE47" s="56" t="str">
        <f>IFERROR(VLOOKUP($B47,CL$60:$CN$69,MAX($BT$6:$CM$6)+2-EE$6,0)*EE$7,"")</f>
        <v/>
      </c>
      <c r="EF47" s="56" t="str">
        <f>IFERROR(VLOOKUP($B47,CM$60:$CN$69,MAX($BT$6:$CM$6)+2-EF$6,0)*EF$7,"")</f>
        <v/>
      </c>
      <c r="EG47" s="57">
        <f t="shared" si="19"/>
        <v>0</v>
      </c>
      <c r="EJ47" s="1">
        <v>40</v>
      </c>
      <c r="EL47" s="1">
        <v>40</v>
      </c>
      <c r="EN47" s="1">
        <v>40</v>
      </c>
      <c r="EP47" s="1">
        <v>40</v>
      </c>
    </row>
    <row r="48" spans="1:146" hidden="1"/>
    <row r="49" spans="1:92" ht="19" hidden="1">
      <c r="A49" s="72" t="s">
        <v>67</v>
      </c>
      <c r="BS49" s="8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>
        <v>1</v>
      </c>
    </row>
    <row r="50" spans="1:92" hidden="1"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>
        <v>1</v>
      </c>
    </row>
    <row r="51" spans="1:92" hidden="1">
      <c r="A51" s="8" t="s">
        <v>68</v>
      </c>
      <c r="D51" s="15"/>
      <c r="BS51" s="73" t="s">
        <v>11</v>
      </c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>
        <v>1</v>
      </c>
    </row>
    <row r="52" spans="1:92" hidden="1">
      <c r="A52" s="21"/>
      <c r="B52" s="21" t="s">
        <v>69</v>
      </c>
      <c r="C52" s="22" t="s">
        <v>12</v>
      </c>
      <c r="D52" s="22" t="s">
        <v>13</v>
      </c>
      <c r="E52" s="22" t="s">
        <v>14</v>
      </c>
      <c r="F52" s="22" t="s">
        <v>15</v>
      </c>
      <c r="BS52" s="73" t="s">
        <v>70</v>
      </c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>
        <v>1</v>
      </c>
    </row>
    <row r="53" spans="1:92" hidden="1">
      <c r="A53" s="74">
        <v>1</v>
      </c>
      <c r="B53" s="68">
        <f>B8</f>
        <v>39</v>
      </c>
      <c r="C53" s="68">
        <f>C8</f>
        <v>0</v>
      </c>
      <c r="D53" s="68" t="str">
        <f>D8</f>
        <v>Kristián Fiala</v>
      </c>
      <c r="E53" s="68" t="str">
        <f>E8</f>
        <v>M</v>
      </c>
      <c r="F53" s="68" t="str">
        <f>F8</f>
        <v>ZŠ Vl. Majakovského</v>
      </c>
      <c r="BS53" s="73" t="s">
        <v>71</v>
      </c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>
        <v>1</v>
      </c>
    </row>
    <row r="54" spans="1:92" ht="19" hidden="1">
      <c r="A54" s="74">
        <v>2</v>
      </c>
      <c r="B54" s="68">
        <f>B10</f>
        <v>38</v>
      </c>
      <c r="C54" s="68">
        <f>C10</f>
        <v>0</v>
      </c>
      <c r="D54" s="68" t="str">
        <f>D10</f>
        <v>Petr Šťastný</v>
      </c>
      <c r="E54" s="68" t="str">
        <f>E10</f>
        <v>M</v>
      </c>
      <c r="F54" s="68" t="str">
        <f>F10</f>
        <v>ZŠ Vl. Majakovského</v>
      </c>
      <c r="BS54" s="75" t="s">
        <v>72</v>
      </c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>
        <v>1</v>
      </c>
    </row>
    <row r="55" spans="1:92" hidden="1">
      <c r="A55" s="74">
        <v>3</v>
      </c>
      <c r="B55" s="68">
        <f>B12</f>
        <v>11</v>
      </c>
      <c r="C55" s="68">
        <f>C12</f>
        <v>0</v>
      </c>
      <c r="D55" s="68" t="str">
        <f>D12</f>
        <v>Šimon Strejček</v>
      </c>
      <c r="E55" s="68" t="str">
        <f>E12</f>
        <v>M</v>
      </c>
      <c r="F55" s="68" t="str">
        <f>F12</f>
        <v>ZŠ Vřesovice</v>
      </c>
      <c r="BS55" s="73" t="s">
        <v>73</v>
      </c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>
        <v>1</v>
      </c>
    </row>
    <row r="56" spans="1:92" hidden="1">
      <c r="A56" s="74">
        <v>4</v>
      </c>
      <c r="B56" s="68">
        <f>B14</f>
        <v>8</v>
      </c>
      <c r="C56" s="68">
        <f>C14</f>
        <v>0</v>
      </c>
      <c r="D56" s="68" t="str">
        <f>D14</f>
        <v>Denis Langer</v>
      </c>
      <c r="E56" s="68" t="str">
        <f>E14</f>
        <v>M</v>
      </c>
      <c r="F56" s="68" t="str">
        <f>F14</f>
        <v>ZŠ Vřesovice</v>
      </c>
      <c r="BS56" s="73" t="s">
        <v>74</v>
      </c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>
        <v>1</v>
      </c>
    </row>
    <row r="57" spans="1:92" hidden="1">
      <c r="A57" s="74">
        <v>5</v>
      </c>
      <c r="B57" s="68">
        <f>B16</f>
        <v>18</v>
      </c>
      <c r="C57" s="68">
        <f>C16</f>
        <v>0</v>
      </c>
      <c r="D57" s="68" t="str">
        <f>D16</f>
        <v xml:space="preserve">Oliver Petricius </v>
      </c>
      <c r="E57" s="68" t="str">
        <f>E16</f>
        <v>M</v>
      </c>
      <c r="F57" s="68" t="str">
        <f>F16</f>
        <v xml:space="preserve">ZŠ Palackého </v>
      </c>
      <c r="BS57" s="76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>
        <v>1</v>
      </c>
    </row>
    <row r="58" spans="1:92" hidden="1">
      <c r="A58" s="74">
        <v>6</v>
      </c>
      <c r="B58" s="68">
        <f>B18</f>
        <v>37</v>
      </c>
      <c r="C58" s="68">
        <f>C18</f>
        <v>0</v>
      </c>
      <c r="D58" s="68" t="str">
        <f>D18</f>
        <v>Josef Michálek</v>
      </c>
      <c r="E58" s="68" t="str">
        <f>E18</f>
        <v>M</v>
      </c>
      <c r="F58" s="68" t="str">
        <f>F18</f>
        <v>ZŠ Vl. Majakovského</v>
      </c>
      <c r="BS58" s="76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>
        <v>1</v>
      </c>
    </row>
    <row r="59" spans="1:92" hidden="1">
      <c r="A59" s="74">
        <v>7</v>
      </c>
      <c r="B59" s="68">
        <f>B20</f>
        <v>0</v>
      </c>
      <c r="C59" s="68">
        <f>C20</f>
        <v>0</v>
      </c>
      <c r="D59" s="68">
        <f>D20</f>
        <v>0</v>
      </c>
      <c r="E59" s="68">
        <f>E20</f>
        <v>0</v>
      </c>
      <c r="F59" s="68">
        <f>F20</f>
        <v>0</v>
      </c>
      <c r="BS59" s="76"/>
    </row>
    <row r="60" spans="1:92" hidden="1">
      <c r="A60" s="74">
        <v>8</v>
      </c>
      <c r="B60" s="68">
        <f>B22</f>
        <v>0</v>
      </c>
      <c r="C60" s="68">
        <f>C22</f>
        <v>0</v>
      </c>
      <c r="D60" s="68">
        <f>D22</f>
        <v>0</v>
      </c>
      <c r="E60" s="68">
        <f>E22</f>
        <v>0</v>
      </c>
      <c r="F60" s="68">
        <f>F22</f>
        <v>0</v>
      </c>
      <c r="BS60" s="7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>
        <v>-1</v>
      </c>
    </row>
    <row r="61" spans="1:92" hidden="1">
      <c r="A61" s="74">
        <v>9</v>
      </c>
      <c r="B61" s="68">
        <f>B24</f>
        <v>0</v>
      </c>
      <c r="C61" s="68">
        <f>C24</f>
        <v>0</v>
      </c>
      <c r="D61" s="68">
        <f>D24</f>
        <v>0</v>
      </c>
      <c r="E61" s="68">
        <f>E24</f>
        <v>0</v>
      </c>
      <c r="F61" s="68">
        <f>F24</f>
        <v>0</v>
      </c>
      <c r="BS61" s="7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>
        <v>-1</v>
      </c>
    </row>
    <row r="62" spans="1:92" hidden="1">
      <c r="A62" s="74">
        <v>10</v>
      </c>
      <c r="B62" s="68">
        <f>B26</f>
        <v>0</v>
      </c>
      <c r="C62" s="68">
        <f>C26</f>
        <v>0</v>
      </c>
      <c r="D62" s="68">
        <f>D26</f>
        <v>0</v>
      </c>
      <c r="E62" s="68">
        <f>E26</f>
        <v>0</v>
      </c>
      <c r="F62" s="68">
        <f>F26</f>
        <v>0</v>
      </c>
      <c r="BS62" s="77" t="s">
        <v>11</v>
      </c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>
        <v>-1</v>
      </c>
    </row>
    <row r="63" spans="1:92" hidden="1">
      <c r="A63" s="74">
        <v>11</v>
      </c>
      <c r="B63" s="68">
        <f>B28</f>
        <v>0</v>
      </c>
      <c r="C63" s="68">
        <f>C28</f>
        <v>0</v>
      </c>
      <c r="D63" s="68">
        <f>D28</f>
        <v>0</v>
      </c>
      <c r="E63" s="68">
        <f>E28</f>
        <v>0</v>
      </c>
      <c r="F63" s="68">
        <f>F28</f>
        <v>0</v>
      </c>
      <c r="BS63" s="77" t="s">
        <v>70</v>
      </c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>
        <v>-1</v>
      </c>
    </row>
    <row r="64" spans="1:92" hidden="1">
      <c r="A64" s="74">
        <v>12</v>
      </c>
      <c r="B64" s="68">
        <f>B30</f>
        <v>0</v>
      </c>
      <c r="C64" s="68">
        <f>C30</f>
        <v>0</v>
      </c>
      <c r="D64" s="68">
        <f>D30</f>
        <v>0</v>
      </c>
      <c r="E64" s="68">
        <f>E30</f>
        <v>0</v>
      </c>
      <c r="F64" s="68">
        <f>F30</f>
        <v>0</v>
      </c>
      <c r="BS64" s="77" t="s">
        <v>71</v>
      </c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>
        <v>-1</v>
      </c>
    </row>
    <row r="65" spans="1:92" ht="19" hidden="1">
      <c r="A65" s="74">
        <v>13</v>
      </c>
      <c r="B65" s="68">
        <f>B32</f>
        <v>0</v>
      </c>
      <c r="C65" s="68">
        <f>C32</f>
        <v>0</v>
      </c>
      <c r="D65" s="68">
        <f>D32</f>
        <v>0</v>
      </c>
      <c r="E65" s="68">
        <f>E32</f>
        <v>0</v>
      </c>
      <c r="F65" s="68">
        <f>F32</f>
        <v>0</v>
      </c>
      <c r="BS65" s="78" t="s">
        <v>75</v>
      </c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>
        <v>-1</v>
      </c>
    </row>
    <row r="66" spans="1:92" hidden="1">
      <c r="A66" s="74">
        <v>14</v>
      </c>
      <c r="B66" s="68">
        <f>B34</f>
        <v>0</v>
      </c>
      <c r="C66" s="68">
        <f>C34</f>
        <v>0</v>
      </c>
      <c r="D66" s="68">
        <f>D34</f>
        <v>0</v>
      </c>
      <c r="E66" s="68">
        <f>E34</f>
        <v>0</v>
      </c>
      <c r="F66" s="68">
        <f>F34</f>
        <v>0</v>
      </c>
      <c r="BS66" s="77" t="s">
        <v>73</v>
      </c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>
        <v>-1</v>
      </c>
    </row>
    <row r="67" spans="1:92" hidden="1">
      <c r="A67" s="74">
        <v>15</v>
      </c>
      <c r="B67" s="68">
        <f>B36</f>
        <v>0</v>
      </c>
      <c r="C67" s="68">
        <f>C36</f>
        <v>0</v>
      </c>
      <c r="D67" s="68">
        <f>D36</f>
        <v>0</v>
      </c>
      <c r="E67" s="68">
        <f>E36</f>
        <v>0</v>
      </c>
      <c r="F67" s="68">
        <f>F36</f>
        <v>0</v>
      </c>
      <c r="BS67" s="77" t="s">
        <v>74</v>
      </c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>
        <v>-1</v>
      </c>
    </row>
    <row r="68" spans="1:92" hidden="1">
      <c r="A68" s="74">
        <v>16</v>
      </c>
      <c r="B68" s="68">
        <f>B38</f>
        <v>0</v>
      </c>
      <c r="C68" s="68">
        <f>C38</f>
        <v>0</v>
      </c>
      <c r="D68" s="68">
        <f>D38</f>
        <v>0</v>
      </c>
      <c r="E68" s="68">
        <f>E38</f>
        <v>0</v>
      </c>
      <c r="F68" s="68">
        <f>F38</f>
        <v>0</v>
      </c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>
        <v>-1</v>
      </c>
    </row>
    <row r="69" spans="1:92" hidden="1">
      <c r="A69" s="74">
        <v>17</v>
      </c>
      <c r="B69" s="68">
        <f>B40</f>
        <v>0</v>
      </c>
      <c r="C69" s="68">
        <f>C40</f>
        <v>0</v>
      </c>
      <c r="D69" s="68">
        <f>D40</f>
        <v>0</v>
      </c>
      <c r="E69" s="68">
        <f>E40</f>
        <v>0</v>
      </c>
      <c r="F69" s="68">
        <f>F40</f>
        <v>0</v>
      </c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>
        <v>-1</v>
      </c>
    </row>
    <row r="70" spans="1:92" hidden="1">
      <c r="A70" s="74">
        <v>18</v>
      </c>
      <c r="B70" s="68">
        <f>B42</f>
        <v>0</v>
      </c>
      <c r="C70" s="68">
        <f>C42</f>
        <v>0</v>
      </c>
      <c r="D70" s="68">
        <f>D42</f>
        <v>0</v>
      </c>
      <c r="E70" s="68">
        <f>E42</f>
        <v>0</v>
      </c>
      <c r="F70" s="68">
        <f>F42</f>
        <v>0</v>
      </c>
    </row>
    <row r="71" spans="1:92" hidden="1">
      <c r="A71" s="74">
        <v>19</v>
      </c>
      <c r="B71" s="68">
        <f>B44</f>
        <v>0</v>
      </c>
      <c r="C71" s="68">
        <f>C44</f>
        <v>0</v>
      </c>
      <c r="D71" s="68">
        <f>D44</f>
        <v>0</v>
      </c>
      <c r="E71" s="68">
        <f>E44</f>
        <v>0</v>
      </c>
      <c r="F71" s="68">
        <f>F44</f>
        <v>0</v>
      </c>
    </row>
    <row r="72" spans="1:92" hidden="1">
      <c r="A72" s="74">
        <v>20</v>
      </c>
      <c r="B72" s="68">
        <f>B46</f>
        <v>0</v>
      </c>
      <c r="C72" s="68">
        <f>C46</f>
        <v>0</v>
      </c>
      <c r="D72" s="68">
        <f>D46</f>
        <v>0</v>
      </c>
      <c r="E72" s="68">
        <f>E46</f>
        <v>0</v>
      </c>
      <c r="F72" s="68">
        <f>F46</f>
        <v>0</v>
      </c>
    </row>
    <row r="73" spans="1:92" hidden="1">
      <c r="A73" s="8"/>
    </row>
    <row r="74" spans="1:92" hidden="1"/>
    <row r="75" spans="1:92" hidden="1">
      <c r="A75" s="8" t="s">
        <v>76</v>
      </c>
    </row>
    <row r="76" spans="1:92" hidden="1">
      <c r="A76" s="21"/>
      <c r="B76" s="21" t="s">
        <v>69</v>
      </c>
      <c r="C76" s="22" t="s">
        <v>12</v>
      </c>
      <c r="D76" s="22" t="s">
        <v>13</v>
      </c>
      <c r="E76" s="22" t="s">
        <v>14</v>
      </c>
      <c r="F76" s="22" t="s">
        <v>15</v>
      </c>
    </row>
    <row r="77" spans="1:92" hidden="1">
      <c r="A77" s="74">
        <v>1</v>
      </c>
      <c r="B77" s="68">
        <f>B9</f>
        <v>7</v>
      </c>
      <c r="C77" s="68">
        <f>C9</f>
        <v>0</v>
      </c>
      <c r="D77" s="68" t="str">
        <f>D9</f>
        <v>Dominik Zatloukal</v>
      </c>
      <c r="E77" s="68" t="str">
        <f>E9</f>
        <v>M</v>
      </c>
      <c r="F77" s="68" t="str">
        <f>F9</f>
        <v>ZŠ Vřesovice</v>
      </c>
    </row>
    <row r="78" spans="1:92" hidden="1">
      <c r="A78" s="74">
        <v>2</v>
      </c>
      <c r="B78" s="68">
        <f>B11</f>
        <v>36</v>
      </c>
      <c r="C78" s="68">
        <f>C11</f>
        <v>0</v>
      </c>
      <c r="D78" s="68" t="str">
        <f>D11</f>
        <v>Jakub Novák</v>
      </c>
      <c r="E78" s="68" t="str">
        <f>E11</f>
        <v>M</v>
      </c>
      <c r="F78" s="68" t="str">
        <f>F11</f>
        <v>ZŠ Vl. Majakovského</v>
      </c>
    </row>
    <row r="79" spans="1:92" hidden="1">
      <c r="A79" s="74">
        <v>3</v>
      </c>
      <c r="B79" s="68">
        <f>B13</f>
        <v>6</v>
      </c>
      <c r="C79" s="68">
        <f>C13</f>
        <v>0</v>
      </c>
      <c r="D79" s="68" t="str">
        <f>D13</f>
        <v>Vít Kardinál</v>
      </c>
      <c r="E79" s="68" t="str">
        <f>E13</f>
        <v>M</v>
      </c>
      <c r="F79" s="68" t="str">
        <f>F13</f>
        <v>ZŠ Vřesovice</v>
      </c>
    </row>
    <row r="80" spans="1:92" hidden="1">
      <c r="A80" s="74">
        <v>4</v>
      </c>
      <c r="B80" s="68">
        <f>B15</f>
        <v>16</v>
      </c>
      <c r="C80" s="68">
        <f>C15</f>
        <v>0</v>
      </c>
      <c r="D80" s="68" t="str">
        <f>D15</f>
        <v xml:space="preserve">Antonín Šedivý </v>
      </c>
      <c r="E80" s="68" t="str">
        <f>E15</f>
        <v>M</v>
      </c>
      <c r="F80" s="68" t="str">
        <f>F15</f>
        <v xml:space="preserve">ZŠ Palackého </v>
      </c>
    </row>
    <row r="81" spans="1:6" hidden="1">
      <c r="A81" s="74">
        <v>5</v>
      </c>
      <c r="B81" s="68">
        <f>B17</f>
        <v>35</v>
      </c>
      <c r="C81" s="68">
        <f>C17</f>
        <v>0</v>
      </c>
      <c r="D81" s="68" t="str">
        <f>D17</f>
        <v>Daniel Marcián</v>
      </c>
      <c r="E81" s="68" t="str">
        <f>E17</f>
        <v>M</v>
      </c>
      <c r="F81" s="68" t="str">
        <f>F17</f>
        <v>ZŠ Vl. Majakovského</v>
      </c>
    </row>
    <row r="82" spans="1:6" hidden="1">
      <c r="A82" s="74">
        <v>6</v>
      </c>
      <c r="B82" s="68">
        <f>B19</f>
        <v>17</v>
      </c>
      <c r="C82" s="68">
        <f>C19</f>
        <v>0</v>
      </c>
      <c r="D82" s="68" t="str">
        <f>D19</f>
        <v xml:space="preserve">Josef Nový </v>
      </c>
      <c r="E82" s="68" t="str">
        <f>E19</f>
        <v>M</v>
      </c>
      <c r="F82" s="68" t="str">
        <f>F19</f>
        <v xml:space="preserve">ZŠ Palackého </v>
      </c>
    </row>
    <row r="83" spans="1:6" hidden="1">
      <c r="A83" s="74">
        <v>7</v>
      </c>
      <c r="B83" s="68">
        <f>B21</f>
        <v>0</v>
      </c>
      <c r="C83" s="68">
        <f>C21</f>
        <v>0</v>
      </c>
      <c r="D83" s="68">
        <f>D21</f>
        <v>0</v>
      </c>
      <c r="E83" s="68">
        <f>E21</f>
        <v>0</v>
      </c>
      <c r="F83" s="68">
        <f>F21</f>
        <v>0</v>
      </c>
    </row>
    <row r="84" spans="1:6" hidden="1">
      <c r="A84" s="74">
        <v>8</v>
      </c>
      <c r="B84" s="68">
        <f>B23</f>
        <v>0</v>
      </c>
      <c r="C84" s="68">
        <f>C23</f>
        <v>0</v>
      </c>
      <c r="D84" s="68">
        <f>D23</f>
        <v>0</v>
      </c>
      <c r="E84" s="68">
        <f>E23</f>
        <v>0</v>
      </c>
      <c r="F84" s="68">
        <f>F23</f>
        <v>0</v>
      </c>
    </row>
    <row r="85" spans="1:6" hidden="1">
      <c r="A85" s="74">
        <v>9</v>
      </c>
      <c r="B85" s="68">
        <f>B25</f>
        <v>0</v>
      </c>
      <c r="C85" s="68">
        <f>C25</f>
        <v>0</v>
      </c>
      <c r="D85" s="68">
        <f>D25</f>
        <v>0</v>
      </c>
      <c r="E85" s="68">
        <f>E25</f>
        <v>0</v>
      </c>
      <c r="F85" s="68">
        <f>F25</f>
        <v>0</v>
      </c>
    </row>
    <row r="86" spans="1:6" hidden="1">
      <c r="A86" s="74">
        <v>10</v>
      </c>
      <c r="B86" s="68">
        <f>B27</f>
        <v>0</v>
      </c>
      <c r="C86" s="68">
        <f>C27</f>
        <v>0</v>
      </c>
      <c r="D86" s="68">
        <f>D27</f>
        <v>0</v>
      </c>
      <c r="E86" s="68">
        <f>E27</f>
        <v>0</v>
      </c>
      <c r="F86" s="68">
        <f>F27</f>
        <v>0</v>
      </c>
    </row>
    <row r="87" spans="1:6" hidden="1">
      <c r="A87" s="74">
        <v>11</v>
      </c>
      <c r="B87" s="68">
        <f>B29</f>
        <v>0</v>
      </c>
      <c r="C87" s="68">
        <f>C29</f>
        <v>0</v>
      </c>
      <c r="D87" s="68">
        <f>D29</f>
        <v>0</v>
      </c>
      <c r="E87" s="68">
        <f>E29</f>
        <v>0</v>
      </c>
      <c r="F87" s="68">
        <f>F29</f>
        <v>0</v>
      </c>
    </row>
    <row r="88" spans="1:6" hidden="1">
      <c r="A88" s="74">
        <v>12</v>
      </c>
      <c r="B88" s="68">
        <f>B31</f>
        <v>0</v>
      </c>
      <c r="C88" s="68">
        <f>C31</f>
        <v>0</v>
      </c>
      <c r="D88" s="68">
        <f>D31</f>
        <v>0</v>
      </c>
      <c r="E88" s="68">
        <f>E31</f>
        <v>0</v>
      </c>
      <c r="F88" s="68">
        <f>F31</f>
        <v>0</v>
      </c>
    </row>
    <row r="89" spans="1:6" hidden="1">
      <c r="A89" s="74">
        <v>13</v>
      </c>
      <c r="B89" s="68">
        <f>B33</f>
        <v>0</v>
      </c>
      <c r="C89" s="68">
        <f>C33</f>
        <v>0</v>
      </c>
      <c r="D89" s="68">
        <f>D33</f>
        <v>0</v>
      </c>
      <c r="E89" s="68">
        <f>E33</f>
        <v>0</v>
      </c>
      <c r="F89" s="68">
        <f>F33</f>
        <v>0</v>
      </c>
    </row>
    <row r="90" spans="1:6" hidden="1">
      <c r="A90" s="74">
        <v>14</v>
      </c>
      <c r="B90" s="68">
        <f>B35</f>
        <v>0</v>
      </c>
      <c r="C90" s="68">
        <f>C35</f>
        <v>0</v>
      </c>
      <c r="D90" s="68">
        <f>D35</f>
        <v>0</v>
      </c>
      <c r="E90" s="68">
        <f>E35</f>
        <v>0</v>
      </c>
      <c r="F90" s="68">
        <f>F35</f>
        <v>0</v>
      </c>
    </row>
    <row r="91" spans="1:6" hidden="1">
      <c r="A91" s="74">
        <v>15</v>
      </c>
      <c r="B91" s="68">
        <f>B37</f>
        <v>0</v>
      </c>
      <c r="C91" s="68">
        <f>C37</f>
        <v>0</v>
      </c>
      <c r="D91" s="68">
        <f>D37</f>
        <v>0</v>
      </c>
      <c r="E91" s="68">
        <f>E37</f>
        <v>0</v>
      </c>
      <c r="F91" s="68">
        <f>F37</f>
        <v>0</v>
      </c>
    </row>
    <row r="92" spans="1:6" hidden="1">
      <c r="A92" s="74">
        <v>16</v>
      </c>
      <c r="B92" s="68">
        <f>B39</f>
        <v>0</v>
      </c>
      <c r="C92" s="68">
        <f>C39</f>
        <v>0</v>
      </c>
      <c r="D92" s="68">
        <f>D39</f>
        <v>0</v>
      </c>
      <c r="E92" s="68">
        <f>E39</f>
        <v>0</v>
      </c>
      <c r="F92" s="68">
        <f>F39</f>
        <v>0</v>
      </c>
    </row>
    <row r="93" spans="1:6" hidden="1">
      <c r="A93" s="74">
        <v>17</v>
      </c>
      <c r="B93" s="68">
        <f>B41</f>
        <v>0</v>
      </c>
      <c r="C93" s="68">
        <f>C41</f>
        <v>0</v>
      </c>
      <c r="D93" s="68">
        <f>D41</f>
        <v>0</v>
      </c>
      <c r="E93" s="68">
        <f>E41</f>
        <v>0</v>
      </c>
      <c r="F93" s="68">
        <f>F41</f>
        <v>0</v>
      </c>
    </row>
    <row r="94" spans="1:6" hidden="1">
      <c r="A94" s="74">
        <v>18</v>
      </c>
      <c r="B94" s="68">
        <f>B43</f>
        <v>0</v>
      </c>
      <c r="C94" s="68">
        <f>C43</f>
        <v>0</v>
      </c>
      <c r="D94" s="68">
        <f>D43</f>
        <v>0</v>
      </c>
      <c r="E94" s="68">
        <f>E43</f>
        <v>0</v>
      </c>
      <c r="F94" s="68">
        <f>F43</f>
        <v>0</v>
      </c>
    </row>
    <row r="95" spans="1:6" hidden="1">
      <c r="A95" s="74">
        <v>19</v>
      </c>
      <c r="B95" s="68">
        <f>B45</f>
        <v>0</v>
      </c>
      <c r="C95" s="68">
        <f>C45</f>
        <v>0</v>
      </c>
      <c r="D95" s="68">
        <f>D45</f>
        <v>0</v>
      </c>
      <c r="E95" s="68">
        <f>E45</f>
        <v>0</v>
      </c>
      <c r="F95" s="68">
        <f>F45</f>
        <v>0</v>
      </c>
    </row>
    <row r="96" spans="1:6" hidden="1">
      <c r="A96" s="74">
        <v>20</v>
      </c>
      <c r="B96" s="68">
        <f>B47</f>
        <v>0</v>
      </c>
      <c r="C96" s="68">
        <f>C47</f>
        <v>0</v>
      </c>
      <c r="D96" s="68">
        <f>D47</f>
        <v>0</v>
      </c>
      <c r="E96" s="68">
        <f>E47</f>
        <v>0</v>
      </c>
      <c r="F96" s="68">
        <f>F47</f>
        <v>0</v>
      </c>
    </row>
  </sheetData>
  <autoFilter ref="B7:EG7" xr:uid="{91B81257-A7F3-0644-82B8-1DA083C65B48}">
    <sortState xmlns:xlrd2="http://schemas.microsoft.com/office/spreadsheetml/2017/richdata2" ref="B8:EG19">
      <sortCondition ref="O7:O47"/>
    </sortState>
  </autoFilter>
  <mergeCells count="16">
    <mergeCell ref="EO6:EP6"/>
    <mergeCell ref="A1:O1"/>
    <mergeCell ref="A4:O4"/>
    <mergeCell ref="P5:Q5"/>
    <mergeCell ref="BO5:BP5"/>
    <mergeCell ref="BQ5:BS5"/>
    <mergeCell ref="B6:F6"/>
    <mergeCell ref="H6:I6"/>
    <mergeCell ref="J6:K6"/>
    <mergeCell ref="L6:M6"/>
    <mergeCell ref="P6:Q6"/>
    <mergeCell ref="BO6:BP6"/>
    <mergeCell ref="BQ6:BS6"/>
    <mergeCell ref="EI6:EJ6"/>
    <mergeCell ref="EK6:EL6"/>
    <mergeCell ref="EM6:EN6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28643-03E4-2840-9121-FA0E4A86F685}">
  <dimension ref="A1:EP96"/>
  <sheetViews>
    <sheetView zoomScale="138" workbookViewId="0">
      <selection activeCell="BP102" sqref="BP102"/>
    </sheetView>
  </sheetViews>
  <sheetFormatPr baseColWidth="10" defaultRowHeight="16" outlineLevelCol="1"/>
  <cols>
    <col min="1" max="1" width="5.5" style="1" customWidth="1"/>
    <col min="2" max="2" width="6" style="1" bestFit="1" customWidth="1"/>
    <col min="3" max="3" width="13.6640625" customWidth="1"/>
    <col min="4" max="4" width="20" customWidth="1"/>
    <col min="5" max="5" width="18.83203125" customWidth="1"/>
    <col min="6" max="6" width="26" customWidth="1"/>
    <col min="7" max="7" width="10.6640625" hidden="1" customWidth="1"/>
    <col min="8" max="8" width="5.83203125" style="1" hidden="1" customWidth="1"/>
    <col min="9" max="9" width="5.83203125" style="1" customWidth="1"/>
    <col min="10" max="11" width="5.83203125" style="1" hidden="1" customWidth="1"/>
    <col min="12" max="13" width="5.83203125" style="1" customWidth="1"/>
    <col min="14" max="14" width="7.1640625" style="1" hidden="1" customWidth="1"/>
    <col min="15" max="15" width="7.83203125" bestFit="1" customWidth="1"/>
    <col min="16" max="17" width="11" customWidth="1"/>
    <col min="18" max="19" width="11" hidden="1" customWidth="1"/>
    <col min="20" max="20" width="11" hidden="1" customWidth="1" outlineLevel="1"/>
    <col min="21" max="65" width="5" hidden="1" customWidth="1" outlineLevel="1"/>
    <col min="66" max="66" width="11" hidden="1" customWidth="1" collapsed="1"/>
    <col min="67" max="67" width="10.5" customWidth="1"/>
    <col min="68" max="68" width="9.33203125" customWidth="1"/>
    <col min="69" max="69" width="9.33203125" hidden="1" customWidth="1"/>
    <col min="70" max="70" width="0" style="1" hidden="1" customWidth="1"/>
    <col min="71" max="71" width="9" hidden="1" customWidth="1"/>
    <col min="72" max="91" width="5" hidden="1" customWidth="1"/>
    <col min="92" max="93" width="11" hidden="1" customWidth="1"/>
    <col min="94" max="94" width="9" hidden="1" customWidth="1"/>
    <col min="95" max="114" width="5" hidden="1" customWidth="1"/>
    <col min="115" max="115" width="11" hidden="1" customWidth="1"/>
    <col min="116" max="116" width="10.83203125" hidden="1" customWidth="1"/>
    <col min="117" max="136" width="5" hidden="1" customWidth="1"/>
    <col min="137" max="137" width="11" hidden="1" customWidth="1"/>
    <col min="139" max="140" width="7" style="1" customWidth="1"/>
    <col min="141" max="142" width="7" style="1" hidden="1" customWidth="1"/>
    <col min="143" max="144" width="7" style="1" customWidth="1"/>
    <col min="145" max="146" width="7" hidden="1" customWidth="1"/>
  </cols>
  <sheetData>
    <row r="1" spans="1:146">
      <c r="A1" s="114" t="s">
        <v>275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CN1" s="2"/>
    </row>
    <row r="2" spans="1:146">
      <c r="AT2">
        <v>46</v>
      </c>
      <c r="AU2">
        <v>47</v>
      </c>
      <c r="AV2">
        <v>48</v>
      </c>
      <c r="AW2">
        <v>49</v>
      </c>
      <c r="AX2">
        <v>50</v>
      </c>
      <c r="AY2">
        <v>51</v>
      </c>
      <c r="AZ2">
        <v>52</v>
      </c>
      <c r="BA2">
        <v>53</v>
      </c>
      <c r="BB2">
        <v>54</v>
      </c>
      <c r="BC2">
        <v>55</v>
      </c>
      <c r="BD2">
        <v>56</v>
      </c>
      <c r="BE2">
        <v>57</v>
      </c>
      <c r="BF2">
        <v>58</v>
      </c>
      <c r="BG2">
        <v>59</v>
      </c>
      <c r="BH2">
        <v>60</v>
      </c>
      <c r="BI2">
        <v>61</v>
      </c>
      <c r="BJ2">
        <v>62</v>
      </c>
      <c r="BK2">
        <v>63</v>
      </c>
      <c r="BL2">
        <v>64</v>
      </c>
      <c r="BM2">
        <v>65</v>
      </c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4"/>
      <c r="CN2">
        <v>5</v>
      </c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6"/>
      <c r="DK2" s="6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6"/>
      <c r="EG2" s="6"/>
    </row>
    <row r="3" spans="1:146"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>
        <v>1</v>
      </c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4"/>
      <c r="CG3" s="3"/>
      <c r="CH3" s="3"/>
      <c r="CI3" s="3"/>
      <c r="CJ3" s="3"/>
      <c r="CK3" s="3"/>
      <c r="CL3" s="3"/>
      <c r="CM3" s="3"/>
      <c r="CN3">
        <v>3</v>
      </c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6"/>
      <c r="DD3" s="5"/>
      <c r="DE3" s="5"/>
      <c r="DF3" s="5"/>
      <c r="DG3" s="5"/>
      <c r="DH3" s="5"/>
      <c r="DI3" s="5"/>
      <c r="DJ3" s="5"/>
      <c r="DK3" s="6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6"/>
      <c r="DZ3" s="5"/>
      <c r="EA3" s="5"/>
      <c r="EB3" s="5"/>
      <c r="EC3" s="5"/>
      <c r="ED3" s="5"/>
      <c r="EE3" s="5"/>
      <c r="EF3" s="5"/>
      <c r="EG3" s="6"/>
    </row>
    <row r="4" spans="1:146">
      <c r="A4" s="114" t="s">
        <v>252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BN4">
        <v>1</v>
      </c>
      <c r="BT4" s="4">
        <v>1</v>
      </c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>
        <v>2</v>
      </c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</row>
    <row r="5" spans="1:146">
      <c r="E5" s="9"/>
      <c r="H5" s="10">
        <v>15</v>
      </c>
      <c r="I5" s="10">
        <v>16</v>
      </c>
      <c r="J5" s="10">
        <v>17</v>
      </c>
      <c r="K5" s="10">
        <v>65</v>
      </c>
      <c r="L5" s="10">
        <v>66</v>
      </c>
      <c r="M5" s="10">
        <v>67</v>
      </c>
      <c r="N5" s="10">
        <v>70</v>
      </c>
      <c r="O5" s="11"/>
      <c r="P5" s="115" t="s">
        <v>0</v>
      </c>
      <c r="Q5" s="116"/>
      <c r="R5" s="12" t="s">
        <v>0</v>
      </c>
      <c r="S5" s="12"/>
      <c r="U5" s="13"/>
      <c r="V5" s="13"/>
      <c r="W5" s="13"/>
      <c r="X5" s="13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>
        <v>2</v>
      </c>
      <c r="BO5" s="117"/>
      <c r="BP5" s="111"/>
      <c r="BQ5" s="115" t="s">
        <v>0</v>
      </c>
      <c r="BR5" s="115"/>
      <c r="BS5" s="116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>
        <v>1</v>
      </c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>
        <v>1</v>
      </c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>
        <v>1</v>
      </c>
    </row>
    <row r="6" spans="1:146">
      <c r="A6" s="15"/>
      <c r="B6" s="109"/>
      <c r="C6" s="109"/>
      <c r="D6" s="109"/>
      <c r="E6" s="109"/>
      <c r="F6" s="109"/>
      <c r="G6" s="11"/>
      <c r="H6" s="118" t="s">
        <v>278</v>
      </c>
      <c r="I6" s="118"/>
      <c r="J6" s="119" t="s">
        <v>2</v>
      </c>
      <c r="K6" s="119"/>
      <c r="L6" s="120" t="s">
        <v>279</v>
      </c>
      <c r="M6" s="120"/>
      <c r="N6" s="16" t="s">
        <v>4</v>
      </c>
      <c r="O6" s="17"/>
      <c r="P6" s="110" t="s">
        <v>255</v>
      </c>
      <c r="Q6" s="111"/>
      <c r="R6" s="18" t="s">
        <v>5</v>
      </c>
      <c r="S6" s="18"/>
      <c r="U6">
        <v>1</v>
      </c>
      <c r="V6">
        <v>2</v>
      </c>
      <c r="W6">
        <v>3</v>
      </c>
      <c r="X6">
        <v>4</v>
      </c>
      <c r="Y6">
        <v>5</v>
      </c>
      <c r="Z6">
        <v>6</v>
      </c>
      <c r="AA6">
        <v>7</v>
      </c>
      <c r="AB6">
        <v>8</v>
      </c>
      <c r="AC6">
        <v>9</v>
      </c>
      <c r="AD6">
        <v>10</v>
      </c>
      <c r="AE6">
        <v>11</v>
      </c>
      <c r="AF6">
        <v>12</v>
      </c>
      <c r="AG6">
        <v>13</v>
      </c>
      <c r="AH6">
        <v>14</v>
      </c>
      <c r="AI6">
        <v>15</v>
      </c>
      <c r="AJ6">
        <v>16</v>
      </c>
      <c r="AK6">
        <v>17</v>
      </c>
      <c r="AL6">
        <v>18</v>
      </c>
      <c r="AM6">
        <v>19</v>
      </c>
      <c r="AN6">
        <v>20</v>
      </c>
      <c r="AO6">
        <v>21</v>
      </c>
      <c r="AP6">
        <v>22</v>
      </c>
      <c r="AQ6">
        <v>23</v>
      </c>
      <c r="AR6">
        <v>24</v>
      </c>
      <c r="AS6">
        <v>25</v>
      </c>
      <c r="AT6">
        <v>26</v>
      </c>
      <c r="AU6">
        <v>27</v>
      </c>
      <c r="AV6">
        <v>28</v>
      </c>
      <c r="AW6">
        <v>29</v>
      </c>
      <c r="AX6">
        <v>30</v>
      </c>
      <c r="AY6">
        <v>31</v>
      </c>
      <c r="AZ6">
        <v>32</v>
      </c>
      <c r="BA6">
        <v>33</v>
      </c>
      <c r="BB6">
        <v>34</v>
      </c>
      <c r="BC6">
        <v>35</v>
      </c>
      <c r="BD6">
        <v>36</v>
      </c>
      <c r="BE6">
        <v>37</v>
      </c>
      <c r="BF6">
        <v>38</v>
      </c>
      <c r="BG6">
        <v>39</v>
      </c>
      <c r="BH6">
        <v>40</v>
      </c>
      <c r="BI6">
        <v>41</v>
      </c>
      <c r="BJ6">
        <v>42</v>
      </c>
      <c r="BK6">
        <v>43</v>
      </c>
      <c r="BL6">
        <v>44</v>
      </c>
      <c r="BM6">
        <v>45</v>
      </c>
      <c r="BO6" s="110" t="s">
        <v>256</v>
      </c>
      <c r="BP6" s="111"/>
      <c r="BQ6" s="112" t="s">
        <v>6</v>
      </c>
      <c r="BR6" s="112"/>
      <c r="BS6" s="111"/>
      <c r="BT6" s="19">
        <v>1</v>
      </c>
      <c r="BU6" s="19">
        <v>2</v>
      </c>
      <c r="BV6" s="19">
        <v>3</v>
      </c>
      <c r="BW6" s="19">
        <v>4</v>
      </c>
      <c r="BX6" s="19">
        <v>5</v>
      </c>
      <c r="BY6" s="19">
        <v>6</v>
      </c>
      <c r="BZ6" s="19">
        <v>7</v>
      </c>
      <c r="CA6" s="19">
        <v>8</v>
      </c>
      <c r="CB6" s="19">
        <v>9</v>
      </c>
      <c r="CC6" s="19">
        <v>10</v>
      </c>
      <c r="CD6" s="19">
        <v>11</v>
      </c>
      <c r="CE6" s="19">
        <v>12</v>
      </c>
      <c r="CF6" s="19">
        <v>13</v>
      </c>
      <c r="CG6" s="19">
        <v>14</v>
      </c>
      <c r="CH6" s="19">
        <v>15</v>
      </c>
      <c r="CI6" s="19">
        <v>16</v>
      </c>
      <c r="CJ6" s="19">
        <v>17</v>
      </c>
      <c r="CK6" s="19">
        <v>18</v>
      </c>
      <c r="CL6" s="19">
        <v>19</v>
      </c>
      <c r="CM6" s="19">
        <v>20</v>
      </c>
      <c r="CN6" t="s">
        <v>7</v>
      </c>
      <c r="CQ6" s="5">
        <v>1</v>
      </c>
      <c r="CR6" s="5">
        <v>2</v>
      </c>
      <c r="CS6" s="5">
        <v>3</v>
      </c>
      <c r="CT6" s="5">
        <v>4</v>
      </c>
      <c r="CU6" s="5">
        <v>5</v>
      </c>
      <c r="CV6" s="5">
        <v>6</v>
      </c>
      <c r="CW6" s="5">
        <v>7</v>
      </c>
      <c r="CX6" s="5">
        <v>8</v>
      </c>
      <c r="CY6" s="5">
        <v>9</v>
      </c>
      <c r="CZ6" s="5">
        <v>10</v>
      </c>
      <c r="DA6" s="5">
        <v>11</v>
      </c>
      <c r="DB6" s="5">
        <v>12</v>
      </c>
      <c r="DC6" s="5">
        <v>13</v>
      </c>
      <c r="DD6" s="5">
        <v>14</v>
      </c>
      <c r="DE6" s="5">
        <v>15</v>
      </c>
      <c r="DF6" s="5">
        <v>16</v>
      </c>
      <c r="DG6" s="5">
        <v>17</v>
      </c>
      <c r="DH6" s="5">
        <v>18</v>
      </c>
      <c r="DI6" s="5">
        <v>19</v>
      </c>
      <c r="DJ6" s="5">
        <v>20</v>
      </c>
      <c r="DK6" s="6" t="s">
        <v>7</v>
      </c>
      <c r="DM6" s="5">
        <v>1</v>
      </c>
      <c r="DN6" s="5">
        <v>2</v>
      </c>
      <c r="DO6" s="5">
        <v>3</v>
      </c>
      <c r="DP6" s="5">
        <v>4</v>
      </c>
      <c r="DQ6" s="5">
        <v>5</v>
      </c>
      <c r="DR6" s="5">
        <v>6</v>
      </c>
      <c r="DS6" s="5">
        <v>7</v>
      </c>
      <c r="DT6" s="5">
        <v>8</v>
      </c>
      <c r="DU6" s="5">
        <v>9</v>
      </c>
      <c r="DV6" s="5">
        <v>10</v>
      </c>
      <c r="DW6" s="5">
        <v>11</v>
      </c>
      <c r="DX6" s="5">
        <v>12</v>
      </c>
      <c r="DY6" s="5">
        <v>13</v>
      </c>
      <c r="DZ6" s="5">
        <v>14</v>
      </c>
      <c r="EA6" s="5">
        <v>15</v>
      </c>
      <c r="EB6" s="5">
        <v>16</v>
      </c>
      <c r="EC6" s="5">
        <v>17</v>
      </c>
      <c r="ED6" s="5">
        <v>18</v>
      </c>
      <c r="EE6" s="5">
        <v>19</v>
      </c>
      <c r="EF6" s="5">
        <v>20</v>
      </c>
      <c r="EG6" s="6" t="s">
        <v>7</v>
      </c>
      <c r="EI6" s="110" t="s">
        <v>1</v>
      </c>
      <c r="EJ6" s="110"/>
      <c r="EK6" s="113" t="s">
        <v>8</v>
      </c>
      <c r="EL6" s="113"/>
      <c r="EM6" s="113" t="s">
        <v>3</v>
      </c>
      <c r="EN6" s="113"/>
      <c r="EO6" s="113" t="s">
        <v>9</v>
      </c>
      <c r="EP6" s="113"/>
    </row>
    <row r="7" spans="1:146" ht="43">
      <c r="A7" s="20" t="s">
        <v>10</v>
      </c>
      <c r="B7" s="21" t="s">
        <v>11</v>
      </c>
      <c r="C7" s="22" t="s">
        <v>12</v>
      </c>
      <c r="D7" s="22" t="s">
        <v>13</v>
      </c>
      <c r="E7" s="22" t="s">
        <v>14</v>
      </c>
      <c r="F7" s="22" t="s">
        <v>15</v>
      </c>
      <c r="G7" s="21" t="s">
        <v>16</v>
      </c>
      <c r="H7" s="23" t="s">
        <v>17</v>
      </c>
      <c r="I7" s="24" t="s">
        <v>18</v>
      </c>
      <c r="J7" s="23" t="s">
        <v>17</v>
      </c>
      <c r="K7" s="24" t="s">
        <v>18</v>
      </c>
      <c r="L7" s="23" t="s">
        <v>17</v>
      </c>
      <c r="M7" s="24" t="s">
        <v>18</v>
      </c>
      <c r="N7" s="25"/>
      <c r="O7" s="26" t="s">
        <v>19</v>
      </c>
      <c r="P7" s="27" t="s">
        <v>10</v>
      </c>
      <c r="Q7" s="27" t="s">
        <v>20</v>
      </c>
      <c r="R7" s="28" t="s">
        <v>10</v>
      </c>
      <c r="S7" s="28" t="s">
        <v>21</v>
      </c>
      <c r="T7" s="28" t="s">
        <v>22</v>
      </c>
      <c r="U7" s="28">
        <v>1</v>
      </c>
      <c r="V7" s="28">
        <v>2</v>
      </c>
      <c r="W7" s="28">
        <v>3</v>
      </c>
      <c r="X7" s="28">
        <v>4</v>
      </c>
      <c r="Y7" s="28">
        <v>5</v>
      </c>
      <c r="Z7" s="28">
        <v>6</v>
      </c>
      <c r="AA7" s="28">
        <v>7</v>
      </c>
      <c r="AB7" s="28">
        <v>8</v>
      </c>
      <c r="AC7" s="28">
        <v>9</v>
      </c>
      <c r="AD7" s="28">
        <v>10</v>
      </c>
      <c r="AE7" s="28">
        <v>11</v>
      </c>
      <c r="AF7" s="28">
        <v>12</v>
      </c>
      <c r="AG7" s="28">
        <v>13</v>
      </c>
      <c r="AH7" s="28">
        <v>14</v>
      </c>
      <c r="AI7" s="28">
        <v>15</v>
      </c>
      <c r="AJ7" s="28">
        <v>16</v>
      </c>
      <c r="AK7" s="28">
        <v>17</v>
      </c>
      <c r="AL7" s="28">
        <v>18</v>
      </c>
      <c r="AM7" s="28">
        <v>19</v>
      </c>
      <c r="AN7" s="28">
        <v>20</v>
      </c>
      <c r="AO7" s="28">
        <v>21</v>
      </c>
      <c r="AP7" s="28">
        <v>22</v>
      </c>
      <c r="AQ7" s="28">
        <v>23</v>
      </c>
      <c r="AR7" s="28">
        <v>24</v>
      </c>
      <c r="AS7" s="28">
        <v>25</v>
      </c>
      <c r="AT7" s="28">
        <v>26</v>
      </c>
      <c r="AU7" s="28">
        <v>27</v>
      </c>
      <c r="AV7" s="28">
        <v>28</v>
      </c>
      <c r="AW7" s="28">
        <v>29</v>
      </c>
      <c r="AX7" s="28">
        <v>30</v>
      </c>
      <c r="AY7" s="28">
        <v>31</v>
      </c>
      <c r="AZ7" s="28">
        <v>32</v>
      </c>
      <c r="BA7" s="28">
        <v>33</v>
      </c>
      <c r="BB7" s="28">
        <v>34</v>
      </c>
      <c r="BC7" s="28">
        <v>35</v>
      </c>
      <c r="BD7" s="28">
        <v>36</v>
      </c>
      <c r="BE7" s="28">
        <v>37</v>
      </c>
      <c r="BF7" s="28">
        <v>38</v>
      </c>
      <c r="BG7" s="28">
        <v>39</v>
      </c>
      <c r="BH7" s="28">
        <v>40</v>
      </c>
      <c r="BI7" s="28">
        <v>41</v>
      </c>
      <c r="BJ7" s="28">
        <v>42</v>
      </c>
      <c r="BK7" s="28">
        <v>43</v>
      </c>
      <c r="BL7" s="28">
        <v>44</v>
      </c>
      <c r="BM7" s="28">
        <v>45</v>
      </c>
      <c r="BN7" s="28" t="s">
        <v>20</v>
      </c>
      <c r="BO7" s="27" t="s">
        <v>10</v>
      </c>
      <c r="BP7" s="27" t="s">
        <v>20</v>
      </c>
      <c r="BQ7" s="28" t="s">
        <v>23</v>
      </c>
      <c r="BR7" s="29" t="s">
        <v>24</v>
      </c>
      <c r="BS7" s="28"/>
      <c r="BT7" s="30">
        <v>1</v>
      </c>
      <c r="BU7" s="30">
        <v>1</v>
      </c>
      <c r="BV7" s="30">
        <v>1</v>
      </c>
      <c r="BW7" s="30">
        <v>1</v>
      </c>
      <c r="BX7" s="30">
        <v>1</v>
      </c>
      <c r="BY7" s="30">
        <v>1</v>
      </c>
      <c r="BZ7" s="30">
        <v>1</v>
      </c>
      <c r="CA7" s="30">
        <v>1</v>
      </c>
      <c r="CB7" s="30">
        <v>1</v>
      </c>
      <c r="CC7" s="30">
        <v>1</v>
      </c>
      <c r="CD7" s="30">
        <v>1</v>
      </c>
      <c r="CE7" s="30">
        <v>1</v>
      </c>
      <c r="CF7" s="30">
        <v>1</v>
      </c>
      <c r="CG7" s="30">
        <v>1</v>
      </c>
      <c r="CH7" s="30">
        <v>1</v>
      </c>
      <c r="CI7" s="30">
        <v>1</v>
      </c>
      <c r="CJ7" s="30">
        <v>1</v>
      </c>
      <c r="CK7" s="30">
        <v>1</v>
      </c>
      <c r="CL7" s="30">
        <v>1</v>
      </c>
      <c r="CM7" s="30">
        <v>1</v>
      </c>
      <c r="CN7" s="31"/>
      <c r="CO7" s="31"/>
      <c r="CP7" s="28"/>
      <c r="CQ7" s="30">
        <v>1</v>
      </c>
      <c r="CR7" s="30">
        <v>1</v>
      </c>
      <c r="CS7" s="30">
        <v>1</v>
      </c>
      <c r="CT7" s="30">
        <v>1</v>
      </c>
      <c r="CU7" s="30">
        <v>1</v>
      </c>
      <c r="CV7" s="30">
        <v>1</v>
      </c>
      <c r="CW7" s="30">
        <v>1</v>
      </c>
      <c r="CX7" s="30">
        <v>1</v>
      </c>
      <c r="CY7" s="30">
        <v>1</v>
      </c>
      <c r="CZ7" s="30">
        <v>1</v>
      </c>
      <c r="DA7" s="30">
        <v>1</v>
      </c>
      <c r="DB7" s="30">
        <v>1</v>
      </c>
      <c r="DC7" s="30">
        <v>1</v>
      </c>
      <c r="DD7" s="30">
        <v>1</v>
      </c>
      <c r="DE7" s="30">
        <v>1</v>
      </c>
      <c r="DF7" s="30">
        <v>1</v>
      </c>
      <c r="DG7" s="30">
        <v>1</v>
      </c>
      <c r="DH7" s="30">
        <v>1</v>
      </c>
      <c r="DI7" s="30">
        <v>1</v>
      </c>
      <c r="DJ7" s="30">
        <v>1</v>
      </c>
      <c r="DK7" s="31"/>
      <c r="DM7" s="30">
        <v>1</v>
      </c>
      <c r="DN7" s="30">
        <v>1</v>
      </c>
      <c r="DO7" s="30">
        <v>1</v>
      </c>
      <c r="DP7" s="30">
        <v>1</v>
      </c>
      <c r="DQ7" s="30">
        <v>1</v>
      </c>
      <c r="DR7" s="30">
        <v>1</v>
      </c>
      <c r="DS7" s="30">
        <v>1</v>
      </c>
      <c r="DT7" s="30">
        <v>1</v>
      </c>
      <c r="DU7" s="30">
        <v>1</v>
      </c>
      <c r="DV7" s="30">
        <v>1</v>
      </c>
      <c r="DW7" s="30">
        <v>1</v>
      </c>
      <c r="DX7" s="30">
        <v>1</v>
      </c>
      <c r="DY7" s="30">
        <v>1</v>
      </c>
      <c r="DZ7" s="30">
        <v>1</v>
      </c>
      <c r="EA7" s="30">
        <v>1</v>
      </c>
      <c r="EB7" s="30">
        <v>1</v>
      </c>
      <c r="EC7" s="30">
        <v>1</v>
      </c>
      <c r="ED7" s="30">
        <v>1</v>
      </c>
      <c r="EE7" s="30">
        <v>1</v>
      </c>
      <c r="EF7" s="30">
        <v>1</v>
      </c>
      <c r="EG7" s="31"/>
      <c r="EI7" s="32" t="s">
        <v>25</v>
      </c>
      <c r="EJ7" s="32" t="s">
        <v>26</v>
      </c>
      <c r="EK7" s="33" t="s">
        <v>25</v>
      </c>
      <c r="EL7" s="33" t="s">
        <v>26</v>
      </c>
      <c r="EM7" s="34" t="s">
        <v>25</v>
      </c>
      <c r="EN7" s="34" t="s">
        <v>26</v>
      </c>
      <c r="EO7" s="35" t="s">
        <v>25</v>
      </c>
      <c r="EP7" s="35" t="s">
        <v>26</v>
      </c>
    </row>
    <row r="8" spans="1:146" ht="18">
      <c r="A8" s="36" t="s">
        <v>27</v>
      </c>
      <c r="B8" s="87">
        <v>21</v>
      </c>
      <c r="C8" s="87"/>
      <c r="D8" s="99" t="s">
        <v>219</v>
      </c>
      <c r="E8" s="99" t="s">
        <v>247</v>
      </c>
      <c r="F8" s="101" t="s">
        <v>137</v>
      </c>
      <c r="G8" s="42"/>
      <c r="H8" s="43">
        <f>IFERROR(VLOOKUP($B8,$B:$CM,H$5,0),"")</f>
        <v>1</v>
      </c>
      <c r="I8" s="43">
        <f>IFERROR(VLOOKUP($B8,$B:$CM,I$5,0),0)</f>
        <v>1</v>
      </c>
      <c r="J8" s="43">
        <f>IFERROR(VLOOKUP($B8,$B:$CM,J$5,0),"")</f>
        <v>0</v>
      </c>
      <c r="K8" s="43">
        <f>IFERROR(VLOOKUP($B8,$B:$CM,K$5,0),0)</f>
        <v>0</v>
      </c>
      <c r="L8" s="43">
        <f>IFERROR(VLOOKUP($B8,$B:$CM,L$5,0),"")</f>
        <v>1</v>
      </c>
      <c r="M8" s="43">
        <f>IF(IFERROR(VLOOKUP($B8,$B:$CM,M$5,0),"")="",0,IFERROR(VLOOKUP($B8,$B:$CM,M$5,0),0))</f>
        <v>1</v>
      </c>
      <c r="N8" s="43">
        <f>BS8</f>
        <v>0</v>
      </c>
      <c r="O8" s="44">
        <f>Q8+BP8</f>
        <v>2</v>
      </c>
      <c r="P8" s="45">
        <f>IFERROR(VLOOKUP(B8,EI:EJ,2,0),"")</f>
        <v>1</v>
      </c>
      <c r="Q8" s="45">
        <v>1</v>
      </c>
      <c r="R8" s="46"/>
      <c r="S8" s="46" t="str">
        <f>IFERROR(VLOOKUP(B8,EK:EL,2,0),"")</f>
        <v/>
      </c>
      <c r="T8" s="46">
        <f>SUM(U8:BM8)</f>
        <v>0</v>
      </c>
      <c r="U8" s="47" t="str">
        <f>IFERROR(VLOOKUP($B8,U$3:$BN$5,MAX($U$6:$BM$6)+2-U$6,0),"")</f>
        <v/>
      </c>
      <c r="V8" s="47" t="str">
        <f>IFERROR(VLOOKUP($B8,V$3:$BN$5,MAX($U$6:$BM$6)+2-V$6,0),"")</f>
        <v/>
      </c>
      <c r="W8" s="47" t="str">
        <f>IFERROR(VLOOKUP($B8,W$3:$BN$5,MAX($U$6:$BM$6)+2-W$6,0),"")</f>
        <v/>
      </c>
      <c r="X8" s="47" t="str">
        <f>IFERROR(VLOOKUP($B8,X$3:$BN$5,MAX($U$6:$BM$6)+2-X$6,0),"")</f>
        <v/>
      </c>
      <c r="Y8" s="47" t="str">
        <f>IFERROR(VLOOKUP($B8,Y$3:$BN$5,MAX($U$6:$BM$6)+2-Y$6,0),"")</f>
        <v/>
      </c>
      <c r="Z8" s="47" t="str">
        <f>IFERROR(VLOOKUP($B8,Z$3:$BN$5,MAX($U$6:$BM$6)+2-Z$6,0),"")</f>
        <v/>
      </c>
      <c r="AA8" s="47" t="str">
        <f>IFERROR(VLOOKUP($B8,AA$3:$BN$5,MAX($U$6:$BM$6)+2-AA$6,0),"")</f>
        <v/>
      </c>
      <c r="AB8" s="47" t="str">
        <f>IFERROR(VLOOKUP($B8,AB$3:$BN$5,MAX($U$6:$BM$6)+2-AB$6,0),"")</f>
        <v/>
      </c>
      <c r="AC8" s="47" t="str">
        <f>IFERROR(VLOOKUP($B8,AC$3:$BN$5,MAX($U$6:$BM$6)+2-AC$6,0),"")</f>
        <v/>
      </c>
      <c r="AD8" s="47" t="str">
        <f>IFERROR(VLOOKUP($B8,AD$3:$BN$5,MAX($U$6:$BM$6)+2-AD$6,0),"")</f>
        <v/>
      </c>
      <c r="AE8" s="47" t="str">
        <f>IFERROR(VLOOKUP($B8,AE$3:$BN$5,MAX($U$6:$BM$6)+2-AE$6,0),"")</f>
        <v/>
      </c>
      <c r="AF8" s="47" t="str">
        <f>IFERROR(VLOOKUP($B8,AF$3:$BN$5,MAX($U$6:$BM$6)+2-AF$6,0),"")</f>
        <v/>
      </c>
      <c r="AG8" s="47" t="str">
        <f>IFERROR(VLOOKUP($B8,AG$3:$BN$5,MAX($U$6:$BM$6)+2-AG$6,0),"")</f>
        <v/>
      </c>
      <c r="AH8" s="47" t="str">
        <f>IFERROR(VLOOKUP($B8,AH$3:$BN$5,MAX($U$6:$BM$6)+2-AH$6,0),"")</f>
        <v/>
      </c>
      <c r="AI8" s="47" t="str">
        <f>IFERROR(VLOOKUP($B8,AI$3:$BN$5,MAX($U$6:$BM$6)+2-AI$6,0),"")</f>
        <v/>
      </c>
      <c r="AJ8" s="47" t="str">
        <f>IFERROR(VLOOKUP($B8,AJ$3:$BN$5,MAX($U$6:$BM$6)+2-AJ$6,0),"")</f>
        <v/>
      </c>
      <c r="AK8" s="47" t="str">
        <f>IFERROR(VLOOKUP($B8,AK$3:$BN$5,MAX($U$6:$BM$6)+2-AK$6,0),"")</f>
        <v/>
      </c>
      <c r="AL8" s="47" t="str">
        <f>IFERROR(VLOOKUP($B8,AL$3:$BN$5,MAX($U$6:$BM$6)+2-AL$6,0),"")</f>
        <v/>
      </c>
      <c r="AM8" s="47" t="str">
        <f>IFERROR(VLOOKUP($B8,AM$3:$BN$5,MAX($U$6:$BM$6)+2-AM$6,0),"")</f>
        <v/>
      </c>
      <c r="AN8" s="47" t="str">
        <f>IFERROR(VLOOKUP($B8,AN$3:$BN$5,MAX($U$6:$BM$6)+2-AN$6,0),"")</f>
        <v/>
      </c>
      <c r="AO8" s="47" t="str">
        <f>IFERROR(VLOOKUP($B8,AO$3:$BN$5,MAX($U$6:$BM$6)+2-AO$6,0),"")</f>
        <v/>
      </c>
      <c r="AP8" s="47" t="str">
        <f>IFERROR(VLOOKUP($B8,AP$3:$BN$5,MAX($U$6:$BM$6)+2-AP$6,0),"")</f>
        <v/>
      </c>
      <c r="AQ8" s="47" t="str">
        <f>IFERROR(VLOOKUP($B8,AQ$3:$BN$5,MAX($U$6:$BM$6)+2-AQ$6,0),"")</f>
        <v/>
      </c>
      <c r="AR8" s="47" t="str">
        <f>IFERROR(VLOOKUP($B8,AR$3:$BN$5,MAX($U$6:$BM$6)+2-AR$6,0),"")</f>
        <v/>
      </c>
      <c r="AS8" s="47" t="str">
        <f>IFERROR(VLOOKUP($B8,AS$3:$BN$5,MAX($U$6:$BM$6)+2-AS$6,0),"")</f>
        <v/>
      </c>
      <c r="AT8" s="47" t="str">
        <f>IFERROR(VLOOKUP($B8,AT$3:$BN$5,MAX($U$6:$BM$6)+2-AT$6,0),"")</f>
        <v/>
      </c>
      <c r="AU8" s="47" t="str">
        <f>IFERROR(VLOOKUP($B8,AU$3:$BN$5,MAX($U$6:$BM$6)+2-AU$6,0),"")</f>
        <v/>
      </c>
      <c r="AV8" s="47" t="str">
        <f>IFERROR(VLOOKUP($B8,AV$3:$BN$5,MAX($U$6:$BM$6)+2-AV$6,0),"")</f>
        <v/>
      </c>
      <c r="AW8" s="47" t="str">
        <f>IFERROR(VLOOKUP($B8,AW$3:$BN$5,MAX($U$6:$BM$6)+2-AW$6,0),"")</f>
        <v/>
      </c>
      <c r="AX8" s="47" t="str">
        <f>IFERROR(VLOOKUP($B8,AX$3:$BN$5,MAX($U$6:$BM$6)+2-AX$6,0),"")</f>
        <v/>
      </c>
      <c r="AY8" s="47" t="str">
        <f>IFERROR(VLOOKUP($B8,AY$3:$BN$5,MAX($U$6:$BM$6)+2-AY$6,0),"")</f>
        <v/>
      </c>
      <c r="AZ8" s="47" t="str">
        <f>IFERROR(VLOOKUP($B8,AZ$3:$BN$5,MAX($U$6:$BM$6)+2-AZ$6,0),"")</f>
        <v/>
      </c>
      <c r="BA8" s="47" t="str">
        <f>IFERROR(VLOOKUP($B8,BA$3:$BN$5,MAX($U$6:$BM$6)+2-BA$6,0),"")</f>
        <v/>
      </c>
      <c r="BB8" s="47" t="str">
        <f>IFERROR(VLOOKUP($B8,BB$3:$BN$5,MAX($U$6:$BM$6)+2-BB$6,0),"")</f>
        <v/>
      </c>
      <c r="BC8" s="47" t="str">
        <f>IFERROR(VLOOKUP($B8,BC$3:$BN$5,MAX($U$6:$BM$6)+2-BC$6,0),"")</f>
        <v/>
      </c>
      <c r="BD8" s="47" t="str">
        <f>IFERROR(VLOOKUP($B8,BD$3:$BN$5,MAX($U$6:$BM$6)+2-BD$6,0),"")</f>
        <v/>
      </c>
      <c r="BE8" s="47" t="str">
        <f>IFERROR(VLOOKUP($B8,BE$3:$BN$5,MAX($U$6:$BM$6)+2-BE$6,0),"")</f>
        <v/>
      </c>
      <c r="BF8" s="47" t="str">
        <f>IFERROR(VLOOKUP($B8,BF$3:$BN$5,MAX($U$6:$BM$6)+2-BF$6,0),"")</f>
        <v/>
      </c>
      <c r="BG8" s="47" t="str">
        <f>IFERROR(VLOOKUP($B8,BG$3:$BN$5,MAX($U$6:$BM$6)+2-BG$6,0),"")</f>
        <v/>
      </c>
      <c r="BH8" s="47" t="str">
        <f>IFERROR(VLOOKUP($B8,BH$3:$BN$5,MAX($U$6:$BM$6)+2-BH$6,0),"")</f>
        <v/>
      </c>
      <c r="BI8" s="47" t="str">
        <f>IFERROR(VLOOKUP($B8,BI$3:$BN$5,MAX($U$6:$BM$6)+2-BI$6,0),"")</f>
        <v/>
      </c>
      <c r="BJ8" s="47" t="str">
        <f>IFERROR(VLOOKUP($B8,BJ$3:$BN$5,MAX($U$6:$BM$6)+2-BJ$6,0),"")</f>
        <v/>
      </c>
      <c r="BK8" s="47" t="str">
        <f>IFERROR(VLOOKUP($B8,BK$3:$BN$5,MAX($U$6:$BM$6)+2-BK$6,0),"")</f>
        <v/>
      </c>
      <c r="BL8" s="47" t="str">
        <f>IFERROR(VLOOKUP($B8,BL$3:$BN$5,MAX($U$6:$BM$6)+2-BL$6,0),"")</f>
        <v/>
      </c>
      <c r="BM8" s="47" t="str">
        <f>IFERROR(VLOOKUP($B8,BM$3:$BN$5,MAX($U$6:$BM$6)+2-BM$6,0),"")</f>
        <v/>
      </c>
      <c r="BN8" s="46">
        <f>IF(ISNUMBER(R8),IF(R8&lt;21,40-(R8-1)*2,1),R8)</f>
        <v>0</v>
      </c>
      <c r="BO8" s="48">
        <f>IFERROR(VLOOKUP(B8,EM:EN,2,0),"")</f>
        <v>1</v>
      </c>
      <c r="BP8" s="48">
        <v>1</v>
      </c>
      <c r="BQ8" s="49" t="str">
        <f>IFERROR(VLOOKUP(B8,EO:EP,2,0),"")</f>
        <v/>
      </c>
      <c r="BR8" s="50">
        <f>SUM(DK8+EG8)</f>
        <v>0</v>
      </c>
      <c r="BS8" s="51">
        <f>SUM(BT8:CN8)+BR8*20</f>
        <v>0</v>
      </c>
      <c r="BT8" s="52" t="str">
        <f>IFERROR(VLOOKUP($B8,BT$2:$CN$5,MAX($BT$6:$CM$6)+2-BT$6,0)*BT$7,"")</f>
        <v/>
      </c>
      <c r="BU8" s="52" t="str">
        <f>IFERROR(VLOOKUP($B8,BU$2:$CN$5,MAX($BT$6:$CM$6)+2-BU$6,0)*BU$7,"")</f>
        <v/>
      </c>
      <c r="BV8" s="52" t="str">
        <f>IFERROR(VLOOKUP($B8,BV$2:$CN$5,MAX($BT$6:$CM$6)+2-BV$6,0)*BV$7,"")</f>
        <v/>
      </c>
      <c r="BW8" s="52" t="str">
        <f>IFERROR(VLOOKUP($B8,BW$2:$CN$5,MAX($BT$6:$CM$6)+2-BW$6,0)*BW$7,"")</f>
        <v/>
      </c>
      <c r="BX8" s="52" t="str">
        <f>IFERROR(VLOOKUP($B8,BX$2:$CN$5,MAX($BT$6:$CM$6)+2-BX$6,0)*BX$7,"")</f>
        <v/>
      </c>
      <c r="BY8" s="52" t="str">
        <f>IFERROR(VLOOKUP($B8,BY$2:$CN$5,MAX($BT$6:$CM$6)+2-BY$6,0)*BY$7,"")</f>
        <v/>
      </c>
      <c r="BZ8" s="52" t="str">
        <f>IFERROR(VLOOKUP($B8,BZ$2:$CN$5,MAX($BT$6:$CM$6)+2-BZ$6,0)*BZ$7,"")</f>
        <v/>
      </c>
      <c r="CA8" s="52" t="str">
        <f>IFERROR(VLOOKUP($B8,CA$2:$CN$5,MAX($BT$6:$CM$6)+2-CA$6,0)*CA$7,"")</f>
        <v/>
      </c>
      <c r="CB8" s="52" t="str">
        <f>IFERROR(VLOOKUP($B8,CB$2:$CN$5,MAX($BT$6:$CM$6)+2-CB$6,0)*CB$7,"")</f>
        <v/>
      </c>
      <c r="CC8" s="52" t="str">
        <f>IFERROR(VLOOKUP($B8,CC$2:$CN$5,MAX($BT$6:$CM$6)+2-CC$6,0)*CC$7,"")</f>
        <v/>
      </c>
      <c r="CD8" s="52" t="str">
        <f>IFERROR(VLOOKUP($B8,CD$2:$CN$5,MAX($BT$6:$CM$6)+2-CD$6,0)*CD$7,"")</f>
        <v/>
      </c>
      <c r="CE8" s="52" t="str">
        <f>IFERROR(VLOOKUP($B8,CE$2:$CN$5,MAX($BT$6:$CM$6)+2-CE$6,0)*CE$7,"")</f>
        <v/>
      </c>
      <c r="CF8" s="52" t="str">
        <f>IFERROR(VLOOKUP($B8,CF$2:$CN$5,MAX($BT$6:$CM$6)+2-CF$6,0)*CF$7,"")</f>
        <v/>
      </c>
      <c r="CG8" s="52" t="str">
        <f>IFERROR(VLOOKUP($B8,CG$2:$CN$5,MAX($BT$6:$CM$6)+2-CG$6,0)*CG$7,"")</f>
        <v/>
      </c>
      <c r="CH8" s="52" t="str">
        <f>IFERROR(VLOOKUP($B8,CH$2:$CN$5,MAX($BT$6:$CM$6)+2-CH$6,0)*CH$7,"")</f>
        <v/>
      </c>
      <c r="CI8" s="52" t="str">
        <f>IFERROR(VLOOKUP($B8,CI$2:$CN$5,MAX($BT$6:$CM$6)+2-CI$6,0)*CI$7,"")</f>
        <v/>
      </c>
      <c r="CJ8" s="52" t="str">
        <f>IFERROR(VLOOKUP($B8,CJ$2:$CN$5,MAX($BT$6:$CM$6)+2-CJ$6,0)*CJ$7,"")</f>
        <v/>
      </c>
      <c r="CK8" s="52" t="str">
        <f>IFERROR(VLOOKUP($B8,CK$2:$CN$5,MAX($BT$6:$CM$6)+2-CK$6,0)*CK$7,"")</f>
        <v/>
      </c>
      <c r="CL8" s="52" t="str">
        <f>IFERROR(VLOOKUP($B8,CL$2:$CN$5,MAX($BT$6:$CM$6)+2-CL$6,0)*CL$7,"")</f>
        <v/>
      </c>
      <c r="CM8" s="52" t="str">
        <f>IFERROR(VLOOKUP($B8,CM$2:$CN$5,MAX($BT$6:$CM$6)+2-CM$6,0)*CM$7,"")</f>
        <v/>
      </c>
      <c r="CP8" s="53"/>
      <c r="CQ8" s="54" t="str">
        <f>IFERROR(VLOOKUP($B8,BT$49:$CN$58,MAX($CQ$6:$DJ$6)+2-CQ$6,0)*CQ$7,"")</f>
        <v/>
      </c>
      <c r="CR8" s="54" t="str">
        <f>IFERROR(VLOOKUP($B8,BU$49:$CN$58,MAX($CQ$6:$DJ$6)+2-CR$6,0)*CR$7,"")</f>
        <v/>
      </c>
      <c r="CS8" s="54" t="str">
        <f>IFERROR(VLOOKUP($B8,BV$49:$CN$58,MAX($CQ$6:$DJ$6)+2-CS$6,0)*CS$7,"")</f>
        <v/>
      </c>
      <c r="CT8" s="54" t="str">
        <f>IFERROR(VLOOKUP($B8,BW$49:$CN$58,MAX($CQ$6:$DJ$6)+2-CT$6,0)*CT$7,"")</f>
        <v/>
      </c>
      <c r="CU8" s="54" t="str">
        <f>IFERROR(VLOOKUP($B8,BX$49:$CN$58,MAX($CQ$6:$DJ$6)+2-CU$6,0)*CU$7,"")</f>
        <v/>
      </c>
      <c r="CV8" s="54" t="str">
        <f>IFERROR(VLOOKUP($B8,BY$49:$CN$58,MAX($CQ$6:$DJ$6)+2-CV$6,0)*CV$7,"")</f>
        <v/>
      </c>
      <c r="CW8" s="54" t="str">
        <f>IFERROR(VLOOKUP($B8,BZ$49:$CN$58,MAX($CQ$6:$DJ$6)+2-CW$6,0)*CW$7,"")</f>
        <v/>
      </c>
      <c r="CX8" s="54" t="str">
        <f>IFERROR(VLOOKUP($B8,CA$49:$CN$58,MAX($CQ$6:$DJ$6)+2-CX$6,0)*CX$7,"")</f>
        <v/>
      </c>
      <c r="CY8" s="54" t="str">
        <f>IFERROR(VLOOKUP($B8,CB$49:$CN$58,MAX($CQ$6:$DJ$6)+2-CY$6,0)*CY$7,"")</f>
        <v/>
      </c>
      <c r="CZ8" s="54" t="str">
        <f>IFERROR(VLOOKUP($B8,CC$49:$CN$58,MAX($CQ$6:$DJ$6)+2-CZ$6,0)*CZ$7,"")</f>
        <v/>
      </c>
      <c r="DA8" s="54" t="str">
        <f>IFERROR(VLOOKUP($B8,CD$49:$CN$58,MAX($CQ$6:$DJ$6)+2-DA$6,0)*DA$7,"")</f>
        <v/>
      </c>
      <c r="DB8" s="54" t="str">
        <f>IFERROR(VLOOKUP($B8,CE$49:$CN$58,MAX($CQ$6:$DJ$6)+2-DB$6,0)*DB$7,"")</f>
        <v/>
      </c>
      <c r="DC8" s="54" t="str">
        <f>IFERROR(VLOOKUP($B8,CF$49:$CN$58,MAX($CQ$6:$DJ$6)+2-DC$6,0)*DC$7,"")</f>
        <v/>
      </c>
      <c r="DD8" s="54" t="str">
        <f>IFERROR(VLOOKUP($B8,CG$49:$CN$58,MAX($CQ$6:$DJ$6)+2-DD$6,0)*DD$7,"")</f>
        <v/>
      </c>
      <c r="DE8" s="54" t="str">
        <f>IFERROR(VLOOKUP($B8,CH$49:$CN$58,MAX($CQ$6:$DJ$6)+2-DE$6,0)*DE$7,"")</f>
        <v/>
      </c>
      <c r="DF8" s="54" t="str">
        <f>IFERROR(VLOOKUP($B8,CI$49:$CN$58,MAX($CQ$6:$DJ$6)+2-DF$6,0)*DF$7,"")</f>
        <v/>
      </c>
      <c r="DG8" s="54" t="str">
        <f>IFERROR(VLOOKUP($B8,CJ$49:$CN$58,MAX($CQ$6:$DJ$6)+2-DG$6,0)*DG$7,"")</f>
        <v/>
      </c>
      <c r="DH8" s="54" t="str">
        <f>IFERROR(VLOOKUP($B8,CK$49:$CN$58,MAX($CQ$6:$DJ$6)+2-DH$6,0)*DH$7,"")</f>
        <v/>
      </c>
      <c r="DI8" s="54" t="str">
        <f>IFERROR(VLOOKUP($B8,CL$49:$CN$58,MAX($CQ$6:$DJ$6)+2-DI$6,0)*DI$7,"")</f>
        <v/>
      </c>
      <c r="DJ8" s="54" t="str">
        <f>IFERROR(VLOOKUP($B8,CM$49:$CN$58,MAX($CQ$6:$DJ$6)+2-DJ$6,0)*DJ$7,"")</f>
        <v/>
      </c>
      <c r="DK8" s="55">
        <f>SUM(CQ8:DJ8)</f>
        <v>0</v>
      </c>
      <c r="DM8" s="56" t="str">
        <f>IFERROR(VLOOKUP($B8,BT$60:$CN$69,MAX($BT$6:$CM$6)+2-DM$6,0)*DM$7,"")</f>
        <v/>
      </c>
      <c r="DN8" s="56" t="str">
        <f>IFERROR(VLOOKUP($B8,BU$60:$CN$69,MAX($BT$6:$CM$6)+2-DN$6,0)*DN$7,"")</f>
        <v/>
      </c>
      <c r="DO8" s="56" t="str">
        <f>IFERROR(VLOOKUP($B8,BV$60:$CN$69,MAX($BT$6:$CM$6)+2-DO$6,0)*DO$7,"")</f>
        <v/>
      </c>
      <c r="DP8" s="56" t="str">
        <f>IFERROR(VLOOKUP($B8,BW$60:$CN$69,MAX($BT$6:$CM$6)+2-DP$6,0)*DP$7,"")</f>
        <v/>
      </c>
      <c r="DQ8" s="56" t="str">
        <f>IFERROR(VLOOKUP($B8,BX$60:$CN$69,MAX($BT$6:$CM$6)+2-DQ$6,0)*DQ$7,"")</f>
        <v/>
      </c>
      <c r="DR8" s="56" t="str">
        <f>IFERROR(VLOOKUP($B8,BY$60:$CN$69,MAX($BT$6:$CM$6)+2-DR$6,0)*DR$7,"")</f>
        <v/>
      </c>
      <c r="DS8" s="56" t="str">
        <f>IFERROR(VLOOKUP($B8,BZ$60:$CN$69,MAX($BT$6:$CM$6)+2-DS$6,0)*DS$7,"")</f>
        <v/>
      </c>
      <c r="DT8" s="56" t="str">
        <f>IFERROR(VLOOKUP($B8,CA$60:$CN$69,MAX($BT$6:$CM$6)+2-DT$6,0)*DT$7,"")</f>
        <v/>
      </c>
      <c r="DU8" s="56" t="str">
        <f>IFERROR(VLOOKUP($B8,CB$60:$CN$69,MAX($BT$6:$CM$6)+2-DU$6,0)*DU$7,"")</f>
        <v/>
      </c>
      <c r="DV8" s="56" t="str">
        <f>IFERROR(VLOOKUP($B8,CC$60:$CN$69,MAX($BT$6:$CM$6)+2-DV$6,0)*DV$7,"")</f>
        <v/>
      </c>
      <c r="DW8" s="56" t="str">
        <f>IFERROR(VLOOKUP($B8,CD$60:$CN$69,MAX($BT$6:$CM$6)+2-DW$6,0)*DW$7,"")</f>
        <v/>
      </c>
      <c r="DX8" s="56" t="str">
        <f>IFERROR(VLOOKUP($B8,CE$60:$CN$69,MAX($BT$6:$CM$6)+2-DX$6,0)*DX$7,"")</f>
        <v/>
      </c>
      <c r="DY8" s="56" t="str">
        <f>IFERROR(VLOOKUP($B8,CF$60:$CN$69,MAX($BT$6:$CM$6)+2-DY$6,0)*DY$7,"")</f>
        <v/>
      </c>
      <c r="DZ8" s="56" t="str">
        <f>IFERROR(VLOOKUP($B8,CG$60:$CN$69,MAX($BT$6:$CM$6)+2-DZ$6,0)*DZ$7,"")</f>
        <v/>
      </c>
      <c r="EA8" s="56" t="str">
        <f>IFERROR(VLOOKUP($B8,CH$60:$CN$69,MAX($BT$6:$CM$6)+2-EA$6,0)*EA$7,"")</f>
        <v/>
      </c>
      <c r="EB8" s="56" t="str">
        <f>IFERROR(VLOOKUP($B8,CI$60:$CN$69,MAX($BT$6:$CM$6)+2-EB$6,0)*EB$7,"")</f>
        <v/>
      </c>
      <c r="EC8" s="56" t="str">
        <f>IFERROR(VLOOKUP($B8,CJ$60:$CN$69,MAX($BT$6:$CM$6)+2-EC$6,0)*EC$7,"")</f>
        <v/>
      </c>
      <c r="ED8" s="56" t="str">
        <f>IFERROR(VLOOKUP($B8,CK$60:$CN$69,MAX($BT$6:$CM$6)+2-ED$6,0)*ED$7,"")</f>
        <v/>
      </c>
      <c r="EE8" s="56" t="str">
        <f>IFERROR(VLOOKUP($B8,CL$60:$CN$69,MAX($BT$6:$CM$6)+2-EE$6,0)*EE$7,"")</f>
        <v/>
      </c>
      <c r="EF8" s="56" t="str">
        <f>IFERROR(VLOOKUP($B8,CM$60:$CN$69,MAX($BT$6:$CM$6)+2-EF$6,0)*EF$7,"")</f>
        <v/>
      </c>
      <c r="EG8" s="57">
        <f>SUM(DM8:EF8)</f>
        <v>0</v>
      </c>
      <c r="EI8" s="1">
        <v>21</v>
      </c>
      <c r="EJ8" s="1">
        <v>1</v>
      </c>
      <c r="EL8" s="1">
        <v>1</v>
      </c>
      <c r="EM8" s="1">
        <v>21</v>
      </c>
      <c r="EN8" s="1">
        <v>1</v>
      </c>
      <c r="EO8" s="1"/>
      <c r="EP8" s="1">
        <v>1</v>
      </c>
    </row>
    <row r="9" spans="1:146" ht="18">
      <c r="A9" s="36" t="s">
        <v>28</v>
      </c>
      <c r="B9" s="87">
        <v>19</v>
      </c>
      <c r="C9" s="87"/>
      <c r="D9" s="99" t="s">
        <v>218</v>
      </c>
      <c r="E9" s="99" t="s">
        <v>247</v>
      </c>
      <c r="F9" s="101" t="s">
        <v>137</v>
      </c>
      <c r="G9" s="42"/>
      <c r="H9" s="43">
        <f>IFERROR(VLOOKUP($B9,$B:$CM,H$5,0),"")</f>
        <v>2</v>
      </c>
      <c r="I9" s="43">
        <f>IFERROR(VLOOKUP($B9,$B:$CM,I$5,0),0)</f>
        <v>2</v>
      </c>
      <c r="J9" s="43">
        <f>IFERROR(VLOOKUP($B9,$B:$CM,J$5,0),"")</f>
        <v>0</v>
      </c>
      <c r="K9" s="43">
        <f>IFERROR(VLOOKUP($B9,$B:$CM,K$5,0),0)</f>
        <v>0</v>
      </c>
      <c r="L9" s="43">
        <f>IFERROR(VLOOKUP($B9,$B:$CM,L$5,0),"")</f>
        <v>2</v>
      </c>
      <c r="M9" s="43">
        <f>IF(IFERROR(VLOOKUP($B9,$B:$CM,M$5,0),"")="",0,IFERROR(VLOOKUP($B9,$B:$CM,M$5,0),0))</f>
        <v>2</v>
      </c>
      <c r="N9" s="43">
        <f>BS9</f>
        <v>0</v>
      </c>
      <c r="O9" s="44">
        <f>Q9+BP9</f>
        <v>4</v>
      </c>
      <c r="P9" s="45">
        <f>IFERROR(VLOOKUP(B9,EI:EJ,2,0),"")</f>
        <v>2</v>
      </c>
      <c r="Q9" s="45">
        <v>2</v>
      </c>
      <c r="R9" s="46"/>
      <c r="S9" s="46" t="str">
        <f>IFERROR(VLOOKUP(B9,EK:EL,2,0),"")</f>
        <v/>
      </c>
      <c r="T9" s="46">
        <f>SUM(U9:BM9)</f>
        <v>0</v>
      </c>
      <c r="U9" s="47" t="str">
        <f>IFERROR(VLOOKUP($B9,U$3:$BN$5,MAX($U$6:$BM$6)+2-U$6,0),"")</f>
        <v/>
      </c>
      <c r="V9" s="47" t="str">
        <f>IFERROR(VLOOKUP($B9,V$3:$BN$5,MAX($U$6:$BM$6)+2-V$6,0),"")</f>
        <v/>
      </c>
      <c r="W9" s="47" t="str">
        <f>IFERROR(VLOOKUP($B9,W$3:$BN$5,MAX($U$6:$BM$6)+2-W$6,0),"")</f>
        <v/>
      </c>
      <c r="X9" s="47" t="str">
        <f>IFERROR(VLOOKUP($B9,X$3:$BN$5,MAX($U$6:$BM$6)+2-X$6,0),"")</f>
        <v/>
      </c>
      <c r="Y9" s="47" t="str">
        <f>IFERROR(VLOOKUP($B9,Y$3:$BN$5,MAX($U$6:$BM$6)+2-Y$6,0),"")</f>
        <v/>
      </c>
      <c r="Z9" s="47" t="str">
        <f>IFERROR(VLOOKUP($B9,Z$3:$BN$5,MAX($U$6:$BM$6)+2-Z$6,0),"")</f>
        <v/>
      </c>
      <c r="AA9" s="47" t="str">
        <f>IFERROR(VLOOKUP($B9,AA$3:$BN$5,MAX($U$6:$BM$6)+2-AA$6,0),"")</f>
        <v/>
      </c>
      <c r="AB9" s="47" t="str">
        <f>IFERROR(VLOOKUP($B9,AB$3:$BN$5,MAX($U$6:$BM$6)+2-AB$6,0),"")</f>
        <v/>
      </c>
      <c r="AC9" s="47" t="str">
        <f>IFERROR(VLOOKUP($B9,AC$3:$BN$5,MAX($U$6:$BM$6)+2-AC$6,0),"")</f>
        <v/>
      </c>
      <c r="AD9" s="47" t="str">
        <f>IFERROR(VLOOKUP($B9,AD$3:$BN$5,MAX($U$6:$BM$6)+2-AD$6,0),"")</f>
        <v/>
      </c>
      <c r="AE9" s="47" t="str">
        <f>IFERROR(VLOOKUP($B9,AE$3:$BN$5,MAX($U$6:$BM$6)+2-AE$6,0),"")</f>
        <v/>
      </c>
      <c r="AF9" s="47" t="str">
        <f>IFERROR(VLOOKUP($B9,AF$3:$BN$5,MAX($U$6:$BM$6)+2-AF$6,0),"")</f>
        <v/>
      </c>
      <c r="AG9" s="47" t="str">
        <f>IFERROR(VLOOKUP($B9,AG$3:$BN$5,MAX($U$6:$BM$6)+2-AG$6,0),"")</f>
        <v/>
      </c>
      <c r="AH9" s="47" t="str">
        <f>IFERROR(VLOOKUP($B9,AH$3:$BN$5,MAX($U$6:$BM$6)+2-AH$6,0),"")</f>
        <v/>
      </c>
      <c r="AI9" s="47" t="str">
        <f>IFERROR(VLOOKUP($B9,AI$3:$BN$5,MAX($U$6:$BM$6)+2-AI$6,0),"")</f>
        <v/>
      </c>
      <c r="AJ9" s="47" t="str">
        <f>IFERROR(VLOOKUP($B9,AJ$3:$BN$5,MAX($U$6:$BM$6)+2-AJ$6,0),"")</f>
        <v/>
      </c>
      <c r="AK9" s="47" t="str">
        <f>IFERROR(VLOOKUP($B9,AK$3:$BN$5,MAX($U$6:$BM$6)+2-AK$6,0),"")</f>
        <v/>
      </c>
      <c r="AL9" s="47" t="str">
        <f>IFERROR(VLOOKUP($B9,AL$3:$BN$5,MAX($U$6:$BM$6)+2-AL$6,0),"")</f>
        <v/>
      </c>
      <c r="AM9" s="47" t="str">
        <f>IFERROR(VLOOKUP($B9,AM$3:$BN$5,MAX($U$6:$BM$6)+2-AM$6,0),"")</f>
        <v/>
      </c>
      <c r="AN9" s="47" t="str">
        <f>IFERROR(VLOOKUP($B9,AN$3:$BN$5,MAX($U$6:$BM$6)+2-AN$6,0),"")</f>
        <v/>
      </c>
      <c r="AO9" s="47" t="str">
        <f>IFERROR(VLOOKUP($B9,AO$3:$BN$5,MAX($U$6:$BM$6)+2-AO$6,0),"")</f>
        <v/>
      </c>
      <c r="AP9" s="47" t="str">
        <f>IFERROR(VLOOKUP($B9,AP$3:$BN$5,MAX($U$6:$BM$6)+2-AP$6,0),"")</f>
        <v/>
      </c>
      <c r="AQ9" s="47" t="str">
        <f>IFERROR(VLOOKUP($B9,AQ$3:$BN$5,MAX($U$6:$BM$6)+2-AQ$6,0),"")</f>
        <v/>
      </c>
      <c r="AR9" s="47" t="str">
        <f>IFERROR(VLOOKUP($B9,AR$3:$BN$5,MAX($U$6:$BM$6)+2-AR$6,0),"")</f>
        <v/>
      </c>
      <c r="AS9" s="47" t="str">
        <f>IFERROR(VLOOKUP($B9,AS$3:$BN$5,MAX($U$6:$BM$6)+2-AS$6,0),"")</f>
        <v/>
      </c>
      <c r="AT9" s="47" t="str">
        <f>IFERROR(VLOOKUP($B9,AT$3:$BN$5,MAX($U$6:$BM$6)+2-AT$6,0),"")</f>
        <v/>
      </c>
      <c r="AU9" s="47" t="str">
        <f>IFERROR(VLOOKUP($B9,AU$3:$BN$5,MAX($U$6:$BM$6)+2-AU$6,0),"")</f>
        <v/>
      </c>
      <c r="AV9" s="47" t="str">
        <f>IFERROR(VLOOKUP($B9,AV$3:$BN$5,MAX($U$6:$BM$6)+2-AV$6,0),"")</f>
        <v/>
      </c>
      <c r="AW9" s="47" t="str">
        <f>IFERROR(VLOOKUP($B9,AW$3:$BN$5,MAX($U$6:$BM$6)+2-AW$6,0),"")</f>
        <v/>
      </c>
      <c r="AX9" s="47" t="str">
        <f>IFERROR(VLOOKUP($B9,AX$3:$BN$5,MAX($U$6:$BM$6)+2-AX$6,0),"")</f>
        <v/>
      </c>
      <c r="AY9" s="47" t="str">
        <f>IFERROR(VLOOKUP($B9,AY$3:$BN$5,MAX($U$6:$BM$6)+2-AY$6,0),"")</f>
        <v/>
      </c>
      <c r="AZ9" s="47" t="str">
        <f>IFERROR(VLOOKUP($B9,AZ$3:$BN$5,MAX($U$6:$BM$6)+2-AZ$6,0),"")</f>
        <v/>
      </c>
      <c r="BA9" s="47" t="str">
        <f>IFERROR(VLOOKUP($B9,BA$3:$BN$5,MAX($U$6:$BM$6)+2-BA$6,0),"")</f>
        <v/>
      </c>
      <c r="BB9" s="47" t="str">
        <f>IFERROR(VLOOKUP($B9,BB$3:$BN$5,MAX($U$6:$BM$6)+2-BB$6,0),"")</f>
        <v/>
      </c>
      <c r="BC9" s="47" t="str">
        <f>IFERROR(VLOOKUP($B9,BC$3:$BN$5,MAX($U$6:$BM$6)+2-BC$6,0),"")</f>
        <v/>
      </c>
      <c r="BD9" s="47" t="str">
        <f>IFERROR(VLOOKUP($B9,BD$3:$BN$5,MAX($U$6:$BM$6)+2-BD$6,0),"")</f>
        <v/>
      </c>
      <c r="BE9" s="47" t="str">
        <f>IFERROR(VLOOKUP($B9,BE$3:$BN$5,MAX($U$6:$BM$6)+2-BE$6,0),"")</f>
        <v/>
      </c>
      <c r="BF9" s="47" t="str">
        <f>IFERROR(VLOOKUP($B9,BF$3:$BN$5,MAX($U$6:$BM$6)+2-BF$6,0),"")</f>
        <v/>
      </c>
      <c r="BG9" s="47" t="str">
        <f>IFERROR(VLOOKUP($B9,BG$3:$BN$5,MAX($U$6:$BM$6)+2-BG$6,0),"")</f>
        <v/>
      </c>
      <c r="BH9" s="47" t="str">
        <f>IFERROR(VLOOKUP($B9,BH$3:$BN$5,MAX($U$6:$BM$6)+2-BH$6,0),"")</f>
        <v/>
      </c>
      <c r="BI9" s="47" t="str">
        <f>IFERROR(VLOOKUP($B9,BI$3:$BN$5,MAX($U$6:$BM$6)+2-BI$6,0),"")</f>
        <v/>
      </c>
      <c r="BJ9" s="47" t="str">
        <f>IFERROR(VLOOKUP($B9,BJ$3:$BN$5,MAX($U$6:$BM$6)+2-BJ$6,0),"")</f>
        <v/>
      </c>
      <c r="BK9" s="47" t="str">
        <f>IFERROR(VLOOKUP($B9,BK$3:$BN$5,MAX($U$6:$BM$6)+2-BK$6,0),"")</f>
        <v/>
      </c>
      <c r="BL9" s="47" t="str">
        <f>IFERROR(VLOOKUP($B9,BL$3:$BN$5,MAX($U$6:$BM$6)+2-BL$6,0),"")</f>
        <v/>
      </c>
      <c r="BM9" s="47" t="str">
        <f>IFERROR(VLOOKUP($B9,BM$3:$BN$5,MAX($U$6:$BM$6)+2-BM$6,0),"")</f>
        <v/>
      </c>
      <c r="BN9" s="46">
        <f>IF(ISNUMBER(R9),IF(R9&lt;21,40-(R9-1)*2,1),R9)</f>
        <v>0</v>
      </c>
      <c r="BO9" s="48">
        <f>IFERROR(VLOOKUP(B9,EM:EN,2,0),"")</f>
        <v>2</v>
      </c>
      <c r="BP9" s="48">
        <v>2</v>
      </c>
      <c r="BQ9" s="49" t="str">
        <f>IFERROR(VLOOKUP(B9,EO:EP,2,0),"")</f>
        <v/>
      </c>
      <c r="BR9" s="50">
        <f>SUM(DK9+EG9)</f>
        <v>0</v>
      </c>
      <c r="BS9" s="51">
        <f>SUM(BT9:CN9)+BR9*20</f>
        <v>0</v>
      </c>
      <c r="BT9" s="52" t="str">
        <f>IFERROR(VLOOKUP($B9,BT$2:$CN$5,MAX($BT$6:$CM$6)+2-BT$6,0)*BT$7,"")</f>
        <v/>
      </c>
      <c r="BU9" s="52" t="str">
        <f>IFERROR(VLOOKUP($B9,BU$2:$CN$5,MAX($BT$6:$CM$6)+2-BU$6,0)*BU$7,"")</f>
        <v/>
      </c>
      <c r="BV9" s="52" t="str">
        <f>IFERROR(VLOOKUP($B9,BV$2:$CN$5,MAX($BT$6:$CM$6)+2-BV$6,0)*BV$7,"")</f>
        <v/>
      </c>
      <c r="BW9" s="52" t="str">
        <f>IFERROR(VLOOKUP($B9,BW$2:$CN$5,MAX($BT$6:$CM$6)+2-BW$6,0)*BW$7,"")</f>
        <v/>
      </c>
      <c r="BX9" s="52" t="str">
        <f>IFERROR(VLOOKUP($B9,BX$2:$CN$5,MAX($BT$6:$CM$6)+2-BX$6,0)*BX$7,"")</f>
        <v/>
      </c>
      <c r="BY9" s="52" t="str">
        <f>IFERROR(VLOOKUP($B9,BY$2:$CN$5,MAX($BT$6:$CM$6)+2-BY$6,0)*BY$7,"")</f>
        <v/>
      </c>
      <c r="BZ9" s="52" t="str">
        <f>IFERROR(VLOOKUP($B9,BZ$2:$CN$5,MAX($BT$6:$CM$6)+2-BZ$6,0)*BZ$7,"")</f>
        <v/>
      </c>
      <c r="CA9" s="52" t="str">
        <f>IFERROR(VLOOKUP($B9,CA$2:$CN$5,MAX($BT$6:$CM$6)+2-CA$6,0)*CA$7,"")</f>
        <v/>
      </c>
      <c r="CB9" s="52" t="str">
        <f>IFERROR(VLOOKUP($B9,CB$2:$CN$5,MAX($BT$6:$CM$6)+2-CB$6,0)*CB$7,"")</f>
        <v/>
      </c>
      <c r="CC9" s="52" t="str">
        <f>IFERROR(VLOOKUP($B9,CC$2:$CN$5,MAX($BT$6:$CM$6)+2-CC$6,0)*CC$7,"")</f>
        <v/>
      </c>
      <c r="CD9" s="52" t="str">
        <f>IFERROR(VLOOKUP($B9,CD$2:$CN$5,MAX($BT$6:$CM$6)+2-CD$6,0)*CD$7,"")</f>
        <v/>
      </c>
      <c r="CE9" s="52" t="str">
        <f>IFERROR(VLOOKUP($B9,CE$2:$CN$5,MAX($BT$6:$CM$6)+2-CE$6,0)*CE$7,"")</f>
        <v/>
      </c>
      <c r="CF9" s="52" t="str">
        <f>IFERROR(VLOOKUP($B9,CF$2:$CN$5,MAX($BT$6:$CM$6)+2-CF$6,0)*CF$7,"")</f>
        <v/>
      </c>
      <c r="CG9" s="52" t="str">
        <f>IFERROR(VLOOKUP($B9,CG$2:$CN$5,MAX($BT$6:$CM$6)+2-CG$6,0)*CG$7,"")</f>
        <v/>
      </c>
      <c r="CH9" s="52" t="str">
        <f>IFERROR(VLOOKUP($B9,CH$2:$CN$5,MAX($BT$6:$CM$6)+2-CH$6,0)*CH$7,"")</f>
        <v/>
      </c>
      <c r="CI9" s="52" t="str">
        <f>IFERROR(VLOOKUP($B9,CI$2:$CN$5,MAX($BT$6:$CM$6)+2-CI$6,0)*CI$7,"")</f>
        <v/>
      </c>
      <c r="CJ9" s="52" t="str">
        <f>IFERROR(VLOOKUP($B9,CJ$2:$CN$5,MAX($BT$6:$CM$6)+2-CJ$6,0)*CJ$7,"")</f>
        <v/>
      </c>
      <c r="CK9" s="52" t="str">
        <f>IFERROR(VLOOKUP($B9,CK$2:$CN$5,MAX($BT$6:$CM$6)+2-CK$6,0)*CK$7,"")</f>
        <v/>
      </c>
      <c r="CL9" s="52" t="str">
        <f>IFERROR(VLOOKUP($B9,CL$2:$CN$5,MAX($BT$6:$CM$6)+2-CL$6,0)*CL$7,"")</f>
        <v/>
      </c>
      <c r="CM9" s="52" t="str">
        <f>IFERROR(VLOOKUP($B9,CM$2:$CN$5,MAX($BT$6:$CM$6)+2-CM$6,0)*CM$7,"")</f>
        <v/>
      </c>
      <c r="CP9" s="53"/>
      <c r="CQ9" s="54" t="str">
        <f>IFERROR(VLOOKUP($B9,BT$49:$CN$58,MAX($CQ$6:$DJ$6)+2-CQ$6,0)*CQ$7,"")</f>
        <v/>
      </c>
      <c r="CR9" s="54" t="str">
        <f>IFERROR(VLOOKUP($B9,BU$49:$CN$58,MAX($CQ$6:$DJ$6)+2-CR$6,0)*CR$7,"")</f>
        <v/>
      </c>
      <c r="CS9" s="54" t="str">
        <f>IFERROR(VLOOKUP($B9,BV$49:$CN$58,MAX($CQ$6:$DJ$6)+2-CS$6,0)*CS$7,"")</f>
        <v/>
      </c>
      <c r="CT9" s="54" t="str">
        <f>IFERROR(VLOOKUP($B9,BW$49:$CN$58,MAX($CQ$6:$DJ$6)+2-CT$6,0)*CT$7,"")</f>
        <v/>
      </c>
      <c r="CU9" s="54" t="str">
        <f>IFERROR(VLOOKUP($B9,BX$49:$CN$58,MAX($CQ$6:$DJ$6)+2-CU$6,0)*CU$7,"")</f>
        <v/>
      </c>
      <c r="CV9" s="54" t="str">
        <f>IFERROR(VLOOKUP($B9,BY$49:$CN$58,MAX($CQ$6:$DJ$6)+2-CV$6,0)*CV$7,"")</f>
        <v/>
      </c>
      <c r="CW9" s="54" t="str">
        <f>IFERROR(VLOOKUP($B9,BZ$49:$CN$58,MAX($CQ$6:$DJ$6)+2-CW$6,0)*CW$7,"")</f>
        <v/>
      </c>
      <c r="CX9" s="54" t="str">
        <f>IFERROR(VLOOKUP($B9,CA$49:$CN$58,MAX($CQ$6:$DJ$6)+2-CX$6,0)*CX$7,"")</f>
        <v/>
      </c>
      <c r="CY9" s="54" t="str">
        <f>IFERROR(VLOOKUP($B9,CB$49:$CN$58,MAX($CQ$6:$DJ$6)+2-CY$6,0)*CY$7,"")</f>
        <v/>
      </c>
      <c r="CZ9" s="54" t="str">
        <f>IFERROR(VLOOKUP($B9,CC$49:$CN$58,MAX($CQ$6:$DJ$6)+2-CZ$6,0)*CZ$7,"")</f>
        <v/>
      </c>
      <c r="DA9" s="54" t="str">
        <f>IFERROR(VLOOKUP($B9,CD$49:$CN$58,MAX($CQ$6:$DJ$6)+2-DA$6,0)*DA$7,"")</f>
        <v/>
      </c>
      <c r="DB9" s="54" t="str">
        <f>IFERROR(VLOOKUP($B9,CE$49:$CN$58,MAX($CQ$6:$DJ$6)+2-DB$6,0)*DB$7,"")</f>
        <v/>
      </c>
      <c r="DC9" s="54" t="str">
        <f>IFERROR(VLOOKUP($B9,CF$49:$CN$58,MAX($CQ$6:$DJ$6)+2-DC$6,0)*DC$7,"")</f>
        <v/>
      </c>
      <c r="DD9" s="54" t="str">
        <f>IFERROR(VLOOKUP($B9,CG$49:$CN$58,MAX($CQ$6:$DJ$6)+2-DD$6,0)*DD$7,"")</f>
        <v/>
      </c>
      <c r="DE9" s="54" t="str">
        <f>IFERROR(VLOOKUP($B9,CH$49:$CN$58,MAX($CQ$6:$DJ$6)+2-DE$6,0)*DE$7,"")</f>
        <v/>
      </c>
      <c r="DF9" s="54" t="str">
        <f>IFERROR(VLOOKUP($B9,CI$49:$CN$58,MAX($CQ$6:$DJ$6)+2-DF$6,0)*DF$7,"")</f>
        <v/>
      </c>
      <c r="DG9" s="54" t="str">
        <f>IFERROR(VLOOKUP($B9,CJ$49:$CN$58,MAX($CQ$6:$DJ$6)+2-DG$6,0)*DG$7,"")</f>
        <v/>
      </c>
      <c r="DH9" s="54" t="str">
        <f>IFERROR(VLOOKUP($B9,CK$49:$CN$58,MAX($CQ$6:$DJ$6)+2-DH$6,0)*DH$7,"")</f>
        <v/>
      </c>
      <c r="DI9" s="54" t="str">
        <f>IFERROR(VLOOKUP($B9,CL$49:$CN$58,MAX($CQ$6:$DJ$6)+2-DI$6,0)*DI$7,"")</f>
        <v/>
      </c>
      <c r="DJ9" s="54" t="str">
        <f>IFERROR(VLOOKUP($B9,CM$49:$CN$58,MAX($CQ$6:$DJ$6)+2-DJ$6,0)*DJ$7,"")</f>
        <v/>
      </c>
      <c r="DK9" s="55">
        <f>SUM(CQ9:DJ9)</f>
        <v>0</v>
      </c>
      <c r="DM9" s="56" t="str">
        <f>IFERROR(VLOOKUP($B9,BT$60:$CN$69,MAX($BT$6:$CM$6)+2-DM$6,0)*DM$7,"")</f>
        <v/>
      </c>
      <c r="DN9" s="56" t="str">
        <f>IFERROR(VLOOKUP($B9,BU$60:$CN$69,MAX($BT$6:$CM$6)+2-DN$6,0)*DN$7,"")</f>
        <v/>
      </c>
      <c r="DO9" s="56" t="str">
        <f>IFERROR(VLOOKUP($B9,BV$60:$CN$69,MAX($BT$6:$CM$6)+2-DO$6,0)*DO$7,"")</f>
        <v/>
      </c>
      <c r="DP9" s="56" t="str">
        <f>IFERROR(VLOOKUP($B9,BW$60:$CN$69,MAX($BT$6:$CM$6)+2-DP$6,0)*DP$7,"")</f>
        <v/>
      </c>
      <c r="DQ9" s="56" t="str">
        <f>IFERROR(VLOOKUP($B9,BX$60:$CN$69,MAX($BT$6:$CM$6)+2-DQ$6,0)*DQ$7,"")</f>
        <v/>
      </c>
      <c r="DR9" s="56" t="str">
        <f>IFERROR(VLOOKUP($B9,BY$60:$CN$69,MAX($BT$6:$CM$6)+2-DR$6,0)*DR$7,"")</f>
        <v/>
      </c>
      <c r="DS9" s="56" t="str">
        <f>IFERROR(VLOOKUP($B9,BZ$60:$CN$69,MAX($BT$6:$CM$6)+2-DS$6,0)*DS$7,"")</f>
        <v/>
      </c>
      <c r="DT9" s="56" t="str">
        <f>IFERROR(VLOOKUP($B9,CA$60:$CN$69,MAX($BT$6:$CM$6)+2-DT$6,0)*DT$7,"")</f>
        <v/>
      </c>
      <c r="DU9" s="56" t="str">
        <f>IFERROR(VLOOKUP($B9,CB$60:$CN$69,MAX($BT$6:$CM$6)+2-DU$6,0)*DU$7,"")</f>
        <v/>
      </c>
      <c r="DV9" s="56" t="str">
        <f>IFERROR(VLOOKUP($B9,CC$60:$CN$69,MAX($BT$6:$CM$6)+2-DV$6,0)*DV$7,"")</f>
        <v/>
      </c>
      <c r="DW9" s="56" t="str">
        <f>IFERROR(VLOOKUP($B9,CD$60:$CN$69,MAX($BT$6:$CM$6)+2-DW$6,0)*DW$7,"")</f>
        <v/>
      </c>
      <c r="DX9" s="56" t="str">
        <f>IFERROR(VLOOKUP($B9,CE$60:$CN$69,MAX($BT$6:$CM$6)+2-DX$6,0)*DX$7,"")</f>
        <v/>
      </c>
      <c r="DY9" s="56" t="str">
        <f>IFERROR(VLOOKUP($B9,CF$60:$CN$69,MAX($BT$6:$CM$6)+2-DY$6,0)*DY$7,"")</f>
        <v/>
      </c>
      <c r="DZ9" s="56" t="str">
        <f>IFERROR(VLOOKUP($B9,CG$60:$CN$69,MAX($BT$6:$CM$6)+2-DZ$6,0)*DZ$7,"")</f>
        <v/>
      </c>
      <c r="EA9" s="56" t="str">
        <f>IFERROR(VLOOKUP($B9,CH$60:$CN$69,MAX($BT$6:$CM$6)+2-EA$6,0)*EA$7,"")</f>
        <v/>
      </c>
      <c r="EB9" s="56" t="str">
        <f>IFERROR(VLOOKUP($B9,CI$60:$CN$69,MAX($BT$6:$CM$6)+2-EB$6,0)*EB$7,"")</f>
        <v/>
      </c>
      <c r="EC9" s="56" t="str">
        <f>IFERROR(VLOOKUP($B9,CJ$60:$CN$69,MAX($BT$6:$CM$6)+2-EC$6,0)*EC$7,"")</f>
        <v/>
      </c>
      <c r="ED9" s="56" t="str">
        <f>IFERROR(VLOOKUP($B9,CK$60:$CN$69,MAX($BT$6:$CM$6)+2-ED$6,0)*ED$7,"")</f>
        <v/>
      </c>
      <c r="EE9" s="56" t="str">
        <f>IFERROR(VLOOKUP($B9,CL$60:$CN$69,MAX($BT$6:$CM$6)+2-EE$6,0)*EE$7,"")</f>
        <v/>
      </c>
      <c r="EF9" s="56" t="str">
        <f>IFERROR(VLOOKUP($B9,CM$60:$CN$69,MAX($BT$6:$CM$6)+2-EF$6,0)*EF$7,"")</f>
        <v/>
      </c>
      <c r="EG9" s="57">
        <f>SUM(DM9:EF9)</f>
        <v>0</v>
      </c>
      <c r="EI9" s="1">
        <v>19</v>
      </c>
      <c r="EJ9" s="1">
        <v>2</v>
      </c>
      <c r="EL9" s="1">
        <v>2</v>
      </c>
      <c r="EM9" s="1">
        <v>19</v>
      </c>
      <c r="EN9" s="1">
        <v>2</v>
      </c>
      <c r="EO9" s="1"/>
      <c r="EP9" s="1">
        <v>2</v>
      </c>
    </row>
    <row r="10" spans="1:146" ht="18">
      <c r="A10" s="36" t="s">
        <v>29</v>
      </c>
      <c r="B10" s="87">
        <v>23</v>
      </c>
      <c r="C10" s="87"/>
      <c r="D10" s="108" t="s">
        <v>217</v>
      </c>
      <c r="E10" s="99" t="s">
        <v>247</v>
      </c>
      <c r="F10" s="101" t="s">
        <v>137</v>
      </c>
      <c r="G10" s="42"/>
      <c r="H10" s="43">
        <f>IFERROR(VLOOKUP($B10,$B:$CM,H$5,0),"")</f>
        <v>3</v>
      </c>
      <c r="I10" s="43">
        <f>IFERROR(VLOOKUP($B10,$B:$CM,I$5,0),0)</f>
        <v>3</v>
      </c>
      <c r="J10" s="43">
        <f>IFERROR(VLOOKUP($B10,$B:$CM,J$5,0),"")</f>
        <v>0</v>
      </c>
      <c r="K10" s="43">
        <f>IFERROR(VLOOKUP($B10,$B:$CM,K$5,0),0)</f>
        <v>0</v>
      </c>
      <c r="L10" s="43">
        <f>IFERROR(VLOOKUP($B10,$B:$CM,L$5,0),"")</f>
        <v>3</v>
      </c>
      <c r="M10" s="43">
        <f>IF(IFERROR(VLOOKUP($B10,$B:$CM,M$5,0),"")="",0,IFERROR(VLOOKUP($B10,$B:$CM,M$5,0),0))</f>
        <v>3</v>
      </c>
      <c r="N10" s="43">
        <f>BS10</f>
        <v>0</v>
      </c>
      <c r="O10" s="44">
        <f>Q10+BP10</f>
        <v>6</v>
      </c>
      <c r="P10" s="45">
        <f>IFERROR(VLOOKUP(B10,EI:EJ,2,0),"")</f>
        <v>3</v>
      </c>
      <c r="Q10" s="45">
        <v>3</v>
      </c>
      <c r="R10" s="46"/>
      <c r="S10" s="46" t="str">
        <f>IFERROR(VLOOKUP(B10,EK:EL,2,0),"")</f>
        <v/>
      </c>
      <c r="T10" s="46">
        <f>SUM(U10:BM10)</f>
        <v>0</v>
      </c>
      <c r="U10" s="47" t="str">
        <f>IFERROR(VLOOKUP($B10,U$3:$BN$5,MAX($U$6:$BM$6)+2-U$6,0),"")</f>
        <v/>
      </c>
      <c r="V10" s="47" t="str">
        <f>IFERROR(VLOOKUP($B10,V$3:$BN$5,MAX($U$6:$BM$6)+2-V$6,0),"")</f>
        <v/>
      </c>
      <c r="W10" s="47" t="str">
        <f>IFERROR(VLOOKUP($B10,W$3:$BN$5,MAX($U$6:$BM$6)+2-W$6,0),"")</f>
        <v/>
      </c>
      <c r="X10" s="47" t="str">
        <f>IFERROR(VLOOKUP($B10,X$3:$BN$5,MAX($U$6:$BM$6)+2-X$6,0),"")</f>
        <v/>
      </c>
      <c r="Y10" s="47" t="str">
        <f>IFERROR(VLOOKUP($B10,Y$3:$BN$5,MAX($U$6:$BM$6)+2-Y$6,0),"")</f>
        <v/>
      </c>
      <c r="Z10" s="47" t="str">
        <f>IFERROR(VLOOKUP($B10,Z$3:$BN$5,MAX($U$6:$BM$6)+2-Z$6,0),"")</f>
        <v/>
      </c>
      <c r="AA10" s="47" t="str">
        <f>IFERROR(VLOOKUP($B10,AA$3:$BN$5,MAX($U$6:$BM$6)+2-AA$6,0),"")</f>
        <v/>
      </c>
      <c r="AB10" s="47" t="str">
        <f>IFERROR(VLOOKUP($B10,AB$3:$BN$5,MAX($U$6:$BM$6)+2-AB$6,0),"")</f>
        <v/>
      </c>
      <c r="AC10" s="47" t="str">
        <f>IFERROR(VLOOKUP($B10,AC$3:$BN$5,MAX($U$6:$BM$6)+2-AC$6,0),"")</f>
        <v/>
      </c>
      <c r="AD10" s="47" t="str">
        <f>IFERROR(VLOOKUP($B10,AD$3:$BN$5,MAX($U$6:$BM$6)+2-AD$6,0),"")</f>
        <v/>
      </c>
      <c r="AE10" s="47" t="str">
        <f>IFERROR(VLOOKUP($B10,AE$3:$BN$5,MAX($U$6:$BM$6)+2-AE$6,0),"")</f>
        <v/>
      </c>
      <c r="AF10" s="47" t="str">
        <f>IFERROR(VLOOKUP($B10,AF$3:$BN$5,MAX($U$6:$BM$6)+2-AF$6,0),"")</f>
        <v/>
      </c>
      <c r="AG10" s="47" t="str">
        <f>IFERROR(VLOOKUP($B10,AG$3:$BN$5,MAX($U$6:$BM$6)+2-AG$6,0),"")</f>
        <v/>
      </c>
      <c r="AH10" s="47" t="str">
        <f>IFERROR(VLOOKUP($B10,AH$3:$BN$5,MAX($U$6:$BM$6)+2-AH$6,0),"")</f>
        <v/>
      </c>
      <c r="AI10" s="47" t="str">
        <f>IFERROR(VLOOKUP($B10,AI$3:$BN$5,MAX($U$6:$BM$6)+2-AI$6,0),"")</f>
        <v/>
      </c>
      <c r="AJ10" s="47" t="str">
        <f>IFERROR(VLOOKUP($B10,AJ$3:$BN$5,MAX($U$6:$BM$6)+2-AJ$6,0),"")</f>
        <v/>
      </c>
      <c r="AK10" s="47" t="str">
        <f>IFERROR(VLOOKUP($B10,AK$3:$BN$5,MAX($U$6:$BM$6)+2-AK$6,0),"")</f>
        <v/>
      </c>
      <c r="AL10" s="47" t="str">
        <f>IFERROR(VLOOKUP($B10,AL$3:$BN$5,MAX($U$6:$BM$6)+2-AL$6,0),"")</f>
        <v/>
      </c>
      <c r="AM10" s="47" t="str">
        <f>IFERROR(VLOOKUP($B10,AM$3:$BN$5,MAX($U$6:$BM$6)+2-AM$6,0),"")</f>
        <v/>
      </c>
      <c r="AN10" s="47" t="str">
        <f>IFERROR(VLOOKUP($B10,AN$3:$BN$5,MAX($U$6:$BM$6)+2-AN$6,0),"")</f>
        <v/>
      </c>
      <c r="AO10" s="47" t="str">
        <f>IFERROR(VLOOKUP($B10,AO$3:$BN$5,MAX($U$6:$BM$6)+2-AO$6,0),"")</f>
        <v/>
      </c>
      <c r="AP10" s="47" t="str">
        <f>IFERROR(VLOOKUP($B10,AP$3:$BN$5,MAX($U$6:$BM$6)+2-AP$6,0),"")</f>
        <v/>
      </c>
      <c r="AQ10" s="47" t="str">
        <f>IFERROR(VLOOKUP($B10,AQ$3:$BN$5,MAX($U$6:$BM$6)+2-AQ$6,0),"")</f>
        <v/>
      </c>
      <c r="AR10" s="47" t="str">
        <f>IFERROR(VLOOKUP($B10,AR$3:$BN$5,MAX($U$6:$BM$6)+2-AR$6,0),"")</f>
        <v/>
      </c>
      <c r="AS10" s="47" t="str">
        <f>IFERROR(VLOOKUP($B10,AS$3:$BN$5,MAX($U$6:$BM$6)+2-AS$6,0),"")</f>
        <v/>
      </c>
      <c r="AT10" s="47" t="str">
        <f>IFERROR(VLOOKUP($B10,AT$3:$BN$5,MAX($U$6:$BM$6)+2-AT$6,0),"")</f>
        <v/>
      </c>
      <c r="AU10" s="47" t="str">
        <f>IFERROR(VLOOKUP($B10,AU$3:$BN$5,MAX($U$6:$BM$6)+2-AU$6,0),"")</f>
        <v/>
      </c>
      <c r="AV10" s="47" t="str">
        <f>IFERROR(VLOOKUP($B10,AV$3:$BN$5,MAX($U$6:$BM$6)+2-AV$6,0),"")</f>
        <v/>
      </c>
      <c r="AW10" s="47" t="str">
        <f>IFERROR(VLOOKUP($B10,AW$3:$BN$5,MAX($U$6:$BM$6)+2-AW$6,0),"")</f>
        <v/>
      </c>
      <c r="AX10" s="47" t="str">
        <f>IFERROR(VLOOKUP($B10,AX$3:$BN$5,MAX($U$6:$BM$6)+2-AX$6,0),"")</f>
        <v/>
      </c>
      <c r="AY10" s="47" t="str">
        <f>IFERROR(VLOOKUP($B10,AY$3:$BN$5,MAX($U$6:$BM$6)+2-AY$6,0),"")</f>
        <v/>
      </c>
      <c r="AZ10" s="47" t="str">
        <f>IFERROR(VLOOKUP($B10,AZ$3:$BN$5,MAX($U$6:$BM$6)+2-AZ$6,0),"")</f>
        <v/>
      </c>
      <c r="BA10" s="47" t="str">
        <f>IFERROR(VLOOKUP($B10,BA$3:$BN$5,MAX($U$6:$BM$6)+2-BA$6,0),"")</f>
        <v/>
      </c>
      <c r="BB10" s="47" t="str">
        <f>IFERROR(VLOOKUP($B10,BB$3:$BN$5,MAX($U$6:$BM$6)+2-BB$6,0),"")</f>
        <v/>
      </c>
      <c r="BC10" s="47" t="str">
        <f>IFERROR(VLOOKUP($B10,BC$3:$BN$5,MAX($U$6:$BM$6)+2-BC$6,0),"")</f>
        <v/>
      </c>
      <c r="BD10" s="47" t="str">
        <f>IFERROR(VLOOKUP($B10,BD$3:$BN$5,MAX($U$6:$BM$6)+2-BD$6,0),"")</f>
        <v/>
      </c>
      <c r="BE10" s="47" t="str">
        <f>IFERROR(VLOOKUP($B10,BE$3:$BN$5,MAX($U$6:$BM$6)+2-BE$6,0),"")</f>
        <v/>
      </c>
      <c r="BF10" s="47" t="str">
        <f>IFERROR(VLOOKUP($B10,BF$3:$BN$5,MAX($U$6:$BM$6)+2-BF$6,0),"")</f>
        <v/>
      </c>
      <c r="BG10" s="47" t="str">
        <f>IFERROR(VLOOKUP($B10,BG$3:$BN$5,MAX($U$6:$BM$6)+2-BG$6,0),"")</f>
        <v/>
      </c>
      <c r="BH10" s="47" t="str">
        <f>IFERROR(VLOOKUP($B10,BH$3:$BN$5,MAX($U$6:$BM$6)+2-BH$6,0),"")</f>
        <v/>
      </c>
      <c r="BI10" s="47" t="str">
        <f>IFERROR(VLOOKUP($B10,BI$3:$BN$5,MAX($U$6:$BM$6)+2-BI$6,0),"")</f>
        <v/>
      </c>
      <c r="BJ10" s="47" t="str">
        <f>IFERROR(VLOOKUP($B10,BJ$3:$BN$5,MAX($U$6:$BM$6)+2-BJ$6,0),"")</f>
        <v/>
      </c>
      <c r="BK10" s="47" t="str">
        <f>IFERROR(VLOOKUP($B10,BK$3:$BN$5,MAX($U$6:$BM$6)+2-BK$6,0),"")</f>
        <v/>
      </c>
      <c r="BL10" s="47" t="str">
        <f>IFERROR(VLOOKUP($B10,BL$3:$BN$5,MAX($U$6:$BM$6)+2-BL$6,0),"")</f>
        <v/>
      </c>
      <c r="BM10" s="47" t="str">
        <f>IFERROR(VLOOKUP($B10,BM$3:$BN$5,MAX($U$6:$BM$6)+2-BM$6,0),"")</f>
        <v/>
      </c>
      <c r="BN10" s="46">
        <f>IF(ISNUMBER(R10),IF(R10&lt;21,40-(R10-1)*2,1),R10)</f>
        <v>0</v>
      </c>
      <c r="BO10" s="48">
        <f>IFERROR(VLOOKUP(B10,EM:EN,2,0),"")</f>
        <v>3</v>
      </c>
      <c r="BP10" s="48">
        <v>3</v>
      </c>
      <c r="BQ10" s="49" t="str">
        <f>IFERROR(VLOOKUP(B10,EO:EP,2,0),"")</f>
        <v/>
      </c>
      <c r="BR10" s="50">
        <f>SUM(DK10+EG10)</f>
        <v>0</v>
      </c>
      <c r="BS10" s="51">
        <f>SUM(BT10:CN10)+BR10*20</f>
        <v>0</v>
      </c>
      <c r="BT10" s="52" t="str">
        <f>IFERROR(VLOOKUP($B10,BT$2:$CN$5,MAX($BT$6:$CM$6)+2-BT$6,0)*BT$7,"")</f>
        <v/>
      </c>
      <c r="BU10" s="52" t="str">
        <f>IFERROR(VLOOKUP($B10,BU$2:$CN$5,MAX($BT$6:$CM$6)+2-BU$6,0)*BU$7,"")</f>
        <v/>
      </c>
      <c r="BV10" s="52" t="str">
        <f>IFERROR(VLOOKUP($B10,BV$2:$CN$5,MAX($BT$6:$CM$6)+2-BV$6,0)*BV$7,"")</f>
        <v/>
      </c>
      <c r="BW10" s="52" t="str">
        <f>IFERROR(VLOOKUP($B10,BW$2:$CN$5,MAX($BT$6:$CM$6)+2-BW$6,0)*BW$7,"")</f>
        <v/>
      </c>
      <c r="BX10" s="52" t="str">
        <f>IFERROR(VLOOKUP($B10,BX$2:$CN$5,MAX($BT$6:$CM$6)+2-BX$6,0)*BX$7,"")</f>
        <v/>
      </c>
      <c r="BY10" s="52" t="str">
        <f>IFERROR(VLOOKUP($B10,BY$2:$CN$5,MAX($BT$6:$CM$6)+2-BY$6,0)*BY$7,"")</f>
        <v/>
      </c>
      <c r="BZ10" s="52" t="str">
        <f>IFERROR(VLOOKUP($B10,BZ$2:$CN$5,MAX($BT$6:$CM$6)+2-BZ$6,0)*BZ$7,"")</f>
        <v/>
      </c>
      <c r="CA10" s="52" t="str">
        <f>IFERROR(VLOOKUP($B10,CA$2:$CN$5,MAX($BT$6:$CM$6)+2-CA$6,0)*CA$7,"")</f>
        <v/>
      </c>
      <c r="CB10" s="52" t="str">
        <f>IFERROR(VLOOKUP($B10,CB$2:$CN$5,MAX($BT$6:$CM$6)+2-CB$6,0)*CB$7,"")</f>
        <v/>
      </c>
      <c r="CC10" s="52" t="str">
        <f>IFERROR(VLOOKUP($B10,CC$2:$CN$5,MAX($BT$6:$CM$6)+2-CC$6,0)*CC$7,"")</f>
        <v/>
      </c>
      <c r="CD10" s="52" t="str">
        <f>IFERROR(VLOOKUP($B10,CD$2:$CN$5,MAX($BT$6:$CM$6)+2-CD$6,0)*CD$7,"")</f>
        <v/>
      </c>
      <c r="CE10" s="52" t="str">
        <f>IFERROR(VLOOKUP($B10,CE$2:$CN$5,MAX($BT$6:$CM$6)+2-CE$6,0)*CE$7,"")</f>
        <v/>
      </c>
      <c r="CF10" s="52" t="str">
        <f>IFERROR(VLOOKUP($B10,CF$2:$CN$5,MAX($BT$6:$CM$6)+2-CF$6,0)*CF$7,"")</f>
        <v/>
      </c>
      <c r="CG10" s="52" t="str">
        <f>IFERROR(VLOOKUP($B10,CG$2:$CN$5,MAX($BT$6:$CM$6)+2-CG$6,0)*CG$7,"")</f>
        <v/>
      </c>
      <c r="CH10" s="52" t="str">
        <f>IFERROR(VLOOKUP($B10,CH$2:$CN$5,MAX($BT$6:$CM$6)+2-CH$6,0)*CH$7,"")</f>
        <v/>
      </c>
      <c r="CI10" s="52" t="str">
        <f>IFERROR(VLOOKUP($B10,CI$2:$CN$5,MAX($BT$6:$CM$6)+2-CI$6,0)*CI$7,"")</f>
        <v/>
      </c>
      <c r="CJ10" s="52" t="str">
        <f>IFERROR(VLOOKUP($B10,CJ$2:$CN$5,MAX($BT$6:$CM$6)+2-CJ$6,0)*CJ$7,"")</f>
        <v/>
      </c>
      <c r="CK10" s="52" t="str">
        <f>IFERROR(VLOOKUP($B10,CK$2:$CN$5,MAX($BT$6:$CM$6)+2-CK$6,0)*CK$7,"")</f>
        <v/>
      </c>
      <c r="CL10" s="52" t="str">
        <f>IFERROR(VLOOKUP($B10,CL$2:$CN$5,MAX($BT$6:$CM$6)+2-CL$6,0)*CL$7,"")</f>
        <v/>
      </c>
      <c r="CM10" s="52" t="str">
        <f>IFERROR(VLOOKUP($B10,CM$2:$CN$5,MAX($BT$6:$CM$6)+2-CM$6,0)*CM$7,"")</f>
        <v/>
      </c>
      <c r="CP10" s="53"/>
      <c r="CQ10" s="54" t="str">
        <f>IFERROR(VLOOKUP($B10,BT$49:$CN$58,MAX($CQ$6:$DJ$6)+2-CQ$6,0)*CQ$7,"")</f>
        <v/>
      </c>
      <c r="CR10" s="54" t="str">
        <f>IFERROR(VLOOKUP($B10,BU$49:$CN$58,MAX($CQ$6:$DJ$6)+2-CR$6,0)*CR$7,"")</f>
        <v/>
      </c>
      <c r="CS10" s="54" t="str">
        <f>IFERROR(VLOOKUP($B10,BV$49:$CN$58,MAX($CQ$6:$DJ$6)+2-CS$6,0)*CS$7,"")</f>
        <v/>
      </c>
      <c r="CT10" s="54" t="str">
        <f>IFERROR(VLOOKUP($B10,BW$49:$CN$58,MAX($CQ$6:$DJ$6)+2-CT$6,0)*CT$7,"")</f>
        <v/>
      </c>
      <c r="CU10" s="54" t="str">
        <f>IFERROR(VLOOKUP($B10,BX$49:$CN$58,MAX($CQ$6:$DJ$6)+2-CU$6,0)*CU$7,"")</f>
        <v/>
      </c>
      <c r="CV10" s="54" t="str">
        <f>IFERROR(VLOOKUP($B10,BY$49:$CN$58,MAX($CQ$6:$DJ$6)+2-CV$6,0)*CV$7,"")</f>
        <v/>
      </c>
      <c r="CW10" s="54" t="str">
        <f>IFERROR(VLOOKUP($B10,BZ$49:$CN$58,MAX($CQ$6:$DJ$6)+2-CW$6,0)*CW$7,"")</f>
        <v/>
      </c>
      <c r="CX10" s="54" t="str">
        <f>IFERROR(VLOOKUP($B10,CA$49:$CN$58,MAX($CQ$6:$DJ$6)+2-CX$6,0)*CX$7,"")</f>
        <v/>
      </c>
      <c r="CY10" s="54" t="str">
        <f>IFERROR(VLOOKUP($B10,CB$49:$CN$58,MAX($CQ$6:$DJ$6)+2-CY$6,0)*CY$7,"")</f>
        <v/>
      </c>
      <c r="CZ10" s="54" t="str">
        <f>IFERROR(VLOOKUP($B10,CC$49:$CN$58,MAX($CQ$6:$DJ$6)+2-CZ$6,0)*CZ$7,"")</f>
        <v/>
      </c>
      <c r="DA10" s="54" t="str">
        <f>IFERROR(VLOOKUP($B10,CD$49:$CN$58,MAX($CQ$6:$DJ$6)+2-DA$6,0)*DA$7,"")</f>
        <v/>
      </c>
      <c r="DB10" s="54" t="str">
        <f>IFERROR(VLOOKUP($B10,CE$49:$CN$58,MAX($CQ$6:$DJ$6)+2-DB$6,0)*DB$7,"")</f>
        <v/>
      </c>
      <c r="DC10" s="54" t="str">
        <f>IFERROR(VLOOKUP($B10,CF$49:$CN$58,MAX($CQ$6:$DJ$6)+2-DC$6,0)*DC$7,"")</f>
        <v/>
      </c>
      <c r="DD10" s="54" t="str">
        <f>IFERROR(VLOOKUP($B10,CG$49:$CN$58,MAX($CQ$6:$DJ$6)+2-DD$6,0)*DD$7,"")</f>
        <v/>
      </c>
      <c r="DE10" s="54" t="str">
        <f>IFERROR(VLOOKUP($B10,CH$49:$CN$58,MAX($CQ$6:$DJ$6)+2-DE$6,0)*DE$7,"")</f>
        <v/>
      </c>
      <c r="DF10" s="54" t="str">
        <f>IFERROR(VLOOKUP($B10,CI$49:$CN$58,MAX($CQ$6:$DJ$6)+2-DF$6,0)*DF$7,"")</f>
        <v/>
      </c>
      <c r="DG10" s="54" t="str">
        <f>IFERROR(VLOOKUP($B10,CJ$49:$CN$58,MAX($CQ$6:$DJ$6)+2-DG$6,0)*DG$7,"")</f>
        <v/>
      </c>
      <c r="DH10" s="54" t="str">
        <f>IFERROR(VLOOKUP($B10,CK$49:$CN$58,MAX($CQ$6:$DJ$6)+2-DH$6,0)*DH$7,"")</f>
        <v/>
      </c>
      <c r="DI10" s="54" t="str">
        <f>IFERROR(VLOOKUP($B10,CL$49:$CN$58,MAX($CQ$6:$DJ$6)+2-DI$6,0)*DI$7,"")</f>
        <v/>
      </c>
      <c r="DJ10" s="54" t="str">
        <f>IFERROR(VLOOKUP($B10,CM$49:$CN$58,MAX($CQ$6:$DJ$6)+2-DJ$6,0)*DJ$7,"")</f>
        <v/>
      </c>
      <c r="DK10" s="55">
        <f>SUM(CQ10:DJ10)</f>
        <v>0</v>
      </c>
      <c r="DM10" s="56" t="str">
        <f>IFERROR(VLOOKUP($B10,BT$60:$CN$69,MAX($BT$6:$CM$6)+2-DM$6,0)*DM$7,"")</f>
        <v/>
      </c>
      <c r="DN10" s="56" t="str">
        <f>IFERROR(VLOOKUP($B10,BU$60:$CN$69,MAX($BT$6:$CM$6)+2-DN$6,0)*DN$7,"")</f>
        <v/>
      </c>
      <c r="DO10" s="56" t="str">
        <f>IFERROR(VLOOKUP($B10,BV$60:$CN$69,MAX($BT$6:$CM$6)+2-DO$6,0)*DO$7,"")</f>
        <v/>
      </c>
      <c r="DP10" s="56" t="str">
        <f>IFERROR(VLOOKUP($B10,BW$60:$CN$69,MAX($BT$6:$CM$6)+2-DP$6,0)*DP$7,"")</f>
        <v/>
      </c>
      <c r="DQ10" s="56" t="str">
        <f>IFERROR(VLOOKUP($B10,BX$60:$CN$69,MAX($BT$6:$CM$6)+2-DQ$6,0)*DQ$7,"")</f>
        <v/>
      </c>
      <c r="DR10" s="56" t="str">
        <f>IFERROR(VLOOKUP($B10,BY$60:$CN$69,MAX($BT$6:$CM$6)+2-DR$6,0)*DR$7,"")</f>
        <v/>
      </c>
      <c r="DS10" s="56" t="str">
        <f>IFERROR(VLOOKUP($B10,BZ$60:$CN$69,MAX($BT$6:$CM$6)+2-DS$6,0)*DS$7,"")</f>
        <v/>
      </c>
      <c r="DT10" s="56" t="str">
        <f>IFERROR(VLOOKUP($B10,CA$60:$CN$69,MAX($BT$6:$CM$6)+2-DT$6,0)*DT$7,"")</f>
        <v/>
      </c>
      <c r="DU10" s="56" t="str">
        <f>IFERROR(VLOOKUP($B10,CB$60:$CN$69,MAX($BT$6:$CM$6)+2-DU$6,0)*DU$7,"")</f>
        <v/>
      </c>
      <c r="DV10" s="56" t="str">
        <f>IFERROR(VLOOKUP($B10,CC$60:$CN$69,MAX($BT$6:$CM$6)+2-DV$6,0)*DV$7,"")</f>
        <v/>
      </c>
      <c r="DW10" s="56" t="str">
        <f>IFERROR(VLOOKUP($B10,CD$60:$CN$69,MAX($BT$6:$CM$6)+2-DW$6,0)*DW$7,"")</f>
        <v/>
      </c>
      <c r="DX10" s="56" t="str">
        <f>IFERROR(VLOOKUP($B10,CE$60:$CN$69,MAX($BT$6:$CM$6)+2-DX$6,0)*DX$7,"")</f>
        <v/>
      </c>
      <c r="DY10" s="56" t="str">
        <f>IFERROR(VLOOKUP($B10,CF$60:$CN$69,MAX($BT$6:$CM$6)+2-DY$6,0)*DY$7,"")</f>
        <v/>
      </c>
      <c r="DZ10" s="56" t="str">
        <f>IFERROR(VLOOKUP($B10,CG$60:$CN$69,MAX($BT$6:$CM$6)+2-DZ$6,0)*DZ$7,"")</f>
        <v/>
      </c>
      <c r="EA10" s="56" t="str">
        <f>IFERROR(VLOOKUP($B10,CH$60:$CN$69,MAX($BT$6:$CM$6)+2-EA$6,0)*EA$7,"")</f>
        <v/>
      </c>
      <c r="EB10" s="56" t="str">
        <f>IFERROR(VLOOKUP($B10,CI$60:$CN$69,MAX($BT$6:$CM$6)+2-EB$6,0)*EB$7,"")</f>
        <v/>
      </c>
      <c r="EC10" s="56" t="str">
        <f>IFERROR(VLOOKUP($B10,CJ$60:$CN$69,MAX($BT$6:$CM$6)+2-EC$6,0)*EC$7,"")</f>
        <v/>
      </c>
      <c r="ED10" s="56" t="str">
        <f>IFERROR(VLOOKUP($B10,CK$60:$CN$69,MAX($BT$6:$CM$6)+2-ED$6,0)*ED$7,"")</f>
        <v/>
      </c>
      <c r="EE10" s="56" t="str">
        <f>IFERROR(VLOOKUP($B10,CL$60:$CN$69,MAX($BT$6:$CM$6)+2-EE$6,0)*EE$7,"")</f>
        <v/>
      </c>
      <c r="EF10" s="56" t="str">
        <f>IFERROR(VLOOKUP($B10,CM$60:$CN$69,MAX($BT$6:$CM$6)+2-EF$6,0)*EF$7,"")</f>
        <v/>
      </c>
      <c r="EG10" s="57">
        <f>SUM(DM10:EF10)</f>
        <v>0</v>
      </c>
      <c r="EI10" s="1">
        <v>23</v>
      </c>
      <c r="EJ10" s="1">
        <v>3</v>
      </c>
      <c r="EL10" s="1">
        <v>3</v>
      </c>
      <c r="EM10" s="1">
        <v>23</v>
      </c>
      <c r="EN10" s="1">
        <v>3</v>
      </c>
      <c r="EO10" s="1"/>
      <c r="EP10" s="1">
        <v>3</v>
      </c>
    </row>
    <row r="11" spans="1:146" ht="18">
      <c r="A11" s="36" t="s">
        <v>30</v>
      </c>
      <c r="B11" s="87">
        <v>20</v>
      </c>
      <c r="C11" s="87"/>
      <c r="D11" s="99" t="s">
        <v>261</v>
      </c>
      <c r="E11" s="99" t="s">
        <v>247</v>
      </c>
      <c r="F11" s="101" t="s">
        <v>137</v>
      </c>
      <c r="G11" s="42"/>
      <c r="H11" s="43">
        <f>IFERROR(VLOOKUP($B11,$B:$CM,H$5,0),"")</f>
        <v>4</v>
      </c>
      <c r="I11" s="43">
        <f>IFERROR(VLOOKUP($B11,$B:$CM,I$5,0),0)</f>
        <v>4</v>
      </c>
      <c r="J11" s="43">
        <f>IFERROR(VLOOKUP($B11,$B:$CM,J$5,0),"")</f>
        <v>0</v>
      </c>
      <c r="K11" s="43">
        <f>IFERROR(VLOOKUP($B11,$B:$CM,K$5,0),0)</f>
        <v>0</v>
      </c>
      <c r="L11" s="43">
        <f>IFERROR(VLOOKUP($B11,$B:$CM,L$5,0),"")</f>
        <v>5</v>
      </c>
      <c r="M11" s="43">
        <f>IF(IFERROR(VLOOKUP($B11,$B:$CM,M$5,0),"")="",0,IFERROR(VLOOKUP($B11,$B:$CM,M$5,0),0))</f>
        <v>5</v>
      </c>
      <c r="N11" s="43">
        <f>BS11</f>
        <v>0</v>
      </c>
      <c r="O11" s="44">
        <f>Q11+BP11</f>
        <v>9</v>
      </c>
      <c r="P11" s="45">
        <f>IFERROR(VLOOKUP(B11,EI:EJ,2,0),"")</f>
        <v>4</v>
      </c>
      <c r="Q11" s="45">
        <v>4</v>
      </c>
      <c r="R11" s="46"/>
      <c r="S11" s="46" t="str">
        <f>IFERROR(VLOOKUP(B11,EK:EL,2,0),"")</f>
        <v/>
      </c>
      <c r="T11" s="46">
        <f>SUM(U11:BM11)</f>
        <v>0</v>
      </c>
      <c r="U11" s="47" t="str">
        <f>IFERROR(VLOOKUP($B11,U$3:$BN$5,MAX($U$6:$BM$6)+2-U$6,0),"")</f>
        <v/>
      </c>
      <c r="V11" s="47" t="str">
        <f>IFERROR(VLOOKUP($B11,V$3:$BN$5,MAX($U$6:$BM$6)+2-V$6,0),"")</f>
        <v/>
      </c>
      <c r="W11" s="47" t="str">
        <f>IFERROR(VLOOKUP($B11,W$3:$BN$5,MAX($U$6:$BM$6)+2-W$6,0),"")</f>
        <v/>
      </c>
      <c r="X11" s="47" t="str">
        <f>IFERROR(VLOOKUP($B11,X$3:$BN$5,MAX($U$6:$BM$6)+2-X$6,0),"")</f>
        <v/>
      </c>
      <c r="Y11" s="47" t="str">
        <f>IFERROR(VLOOKUP($B11,Y$3:$BN$5,MAX($U$6:$BM$6)+2-Y$6,0),"")</f>
        <v/>
      </c>
      <c r="Z11" s="47" t="str">
        <f>IFERROR(VLOOKUP($B11,Z$3:$BN$5,MAX($U$6:$BM$6)+2-Z$6,0),"")</f>
        <v/>
      </c>
      <c r="AA11" s="47" t="str">
        <f>IFERROR(VLOOKUP($B11,AA$3:$BN$5,MAX($U$6:$BM$6)+2-AA$6,0),"")</f>
        <v/>
      </c>
      <c r="AB11" s="47" t="str">
        <f>IFERROR(VLOOKUP($B11,AB$3:$BN$5,MAX($U$6:$BM$6)+2-AB$6,0),"")</f>
        <v/>
      </c>
      <c r="AC11" s="47" t="str">
        <f>IFERROR(VLOOKUP($B11,AC$3:$BN$5,MAX($U$6:$BM$6)+2-AC$6,0),"")</f>
        <v/>
      </c>
      <c r="AD11" s="47" t="str">
        <f>IFERROR(VLOOKUP($B11,AD$3:$BN$5,MAX($U$6:$BM$6)+2-AD$6,0),"")</f>
        <v/>
      </c>
      <c r="AE11" s="47" t="str">
        <f>IFERROR(VLOOKUP($B11,AE$3:$BN$5,MAX($U$6:$BM$6)+2-AE$6,0),"")</f>
        <v/>
      </c>
      <c r="AF11" s="47" t="str">
        <f>IFERROR(VLOOKUP($B11,AF$3:$BN$5,MAX($U$6:$BM$6)+2-AF$6,0),"")</f>
        <v/>
      </c>
      <c r="AG11" s="47" t="str">
        <f>IFERROR(VLOOKUP($B11,AG$3:$BN$5,MAX($U$6:$BM$6)+2-AG$6,0),"")</f>
        <v/>
      </c>
      <c r="AH11" s="47" t="str">
        <f>IFERROR(VLOOKUP($B11,AH$3:$BN$5,MAX($U$6:$BM$6)+2-AH$6,0),"")</f>
        <v/>
      </c>
      <c r="AI11" s="47" t="str">
        <f>IFERROR(VLOOKUP($B11,AI$3:$BN$5,MAX($U$6:$BM$6)+2-AI$6,0),"")</f>
        <v/>
      </c>
      <c r="AJ11" s="47" t="str">
        <f>IFERROR(VLOOKUP($B11,AJ$3:$BN$5,MAX($U$6:$BM$6)+2-AJ$6,0),"")</f>
        <v/>
      </c>
      <c r="AK11" s="47" t="str">
        <f>IFERROR(VLOOKUP($B11,AK$3:$BN$5,MAX($U$6:$BM$6)+2-AK$6,0),"")</f>
        <v/>
      </c>
      <c r="AL11" s="47" t="str">
        <f>IFERROR(VLOOKUP($B11,AL$3:$BN$5,MAX($U$6:$BM$6)+2-AL$6,0),"")</f>
        <v/>
      </c>
      <c r="AM11" s="47" t="str">
        <f>IFERROR(VLOOKUP($B11,AM$3:$BN$5,MAX($U$6:$BM$6)+2-AM$6,0),"")</f>
        <v/>
      </c>
      <c r="AN11" s="47" t="str">
        <f>IFERROR(VLOOKUP($B11,AN$3:$BN$5,MAX($U$6:$BM$6)+2-AN$6,0),"")</f>
        <v/>
      </c>
      <c r="AO11" s="47" t="str">
        <f>IFERROR(VLOOKUP($B11,AO$3:$BN$5,MAX($U$6:$BM$6)+2-AO$6,0),"")</f>
        <v/>
      </c>
      <c r="AP11" s="47" t="str">
        <f>IFERROR(VLOOKUP($B11,AP$3:$BN$5,MAX($U$6:$BM$6)+2-AP$6,0),"")</f>
        <v/>
      </c>
      <c r="AQ11" s="47" t="str">
        <f>IFERROR(VLOOKUP($B11,AQ$3:$BN$5,MAX($U$6:$BM$6)+2-AQ$6,0),"")</f>
        <v/>
      </c>
      <c r="AR11" s="47" t="str">
        <f>IFERROR(VLOOKUP($B11,AR$3:$BN$5,MAX($U$6:$BM$6)+2-AR$6,0),"")</f>
        <v/>
      </c>
      <c r="AS11" s="47" t="str">
        <f>IFERROR(VLOOKUP($B11,AS$3:$BN$5,MAX($U$6:$BM$6)+2-AS$6,0),"")</f>
        <v/>
      </c>
      <c r="AT11" s="47" t="str">
        <f>IFERROR(VLOOKUP($B11,AT$3:$BN$5,MAX($U$6:$BM$6)+2-AT$6,0),"")</f>
        <v/>
      </c>
      <c r="AU11" s="47" t="str">
        <f>IFERROR(VLOOKUP($B11,AU$3:$BN$5,MAX($U$6:$BM$6)+2-AU$6,0),"")</f>
        <v/>
      </c>
      <c r="AV11" s="47" t="str">
        <f>IFERROR(VLOOKUP($B11,AV$3:$BN$5,MAX($U$6:$BM$6)+2-AV$6,0),"")</f>
        <v/>
      </c>
      <c r="AW11" s="47" t="str">
        <f>IFERROR(VLOOKUP($B11,AW$3:$BN$5,MAX($U$6:$BM$6)+2-AW$6,0),"")</f>
        <v/>
      </c>
      <c r="AX11" s="47" t="str">
        <f>IFERROR(VLOOKUP($B11,AX$3:$BN$5,MAX($U$6:$BM$6)+2-AX$6,0),"")</f>
        <v/>
      </c>
      <c r="AY11" s="47" t="str">
        <f>IFERROR(VLOOKUP($B11,AY$3:$BN$5,MAX($U$6:$BM$6)+2-AY$6,0),"")</f>
        <v/>
      </c>
      <c r="AZ11" s="47" t="str">
        <f>IFERROR(VLOOKUP($B11,AZ$3:$BN$5,MAX($U$6:$BM$6)+2-AZ$6,0),"")</f>
        <v/>
      </c>
      <c r="BA11" s="47" t="str">
        <f>IFERROR(VLOOKUP($B11,BA$3:$BN$5,MAX($U$6:$BM$6)+2-BA$6,0),"")</f>
        <v/>
      </c>
      <c r="BB11" s="47" t="str">
        <f>IFERROR(VLOOKUP($B11,BB$3:$BN$5,MAX($U$6:$BM$6)+2-BB$6,0),"")</f>
        <v/>
      </c>
      <c r="BC11" s="47" t="str">
        <f>IFERROR(VLOOKUP($B11,BC$3:$BN$5,MAX($U$6:$BM$6)+2-BC$6,0),"")</f>
        <v/>
      </c>
      <c r="BD11" s="47" t="str">
        <f>IFERROR(VLOOKUP($B11,BD$3:$BN$5,MAX($U$6:$BM$6)+2-BD$6,0),"")</f>
        <v/>
      </c>
      <c r="BE11" s="47" t="str">
        <f>IFERROR(VLOOKUP($B11,BE$3:$BN$5,MAX($U$6:$BM$6)+2-BE$6,0),"")</f>
        <v/>
      </c>
      <c r="BF11" s="47" t="str">
        <f>IFERROR(VLOOKUP($B11,BF$3:$BN$5,MAX($U$6:$BM$6)+2-BF$6,0),"")</f>
        <v/>
      </c>
      <c r="BG11" s="47" t="str">
        <f>IFERROR(VLOOKUP($B11,BG$3:$BN$5,MAX($U$6:$BM$6)+2-BG$6,0),"")</f>
        <v/>
      </c>
      <c r="BH11" s="47" t="str">
        <f>IFERROR(VLOOKUP($B11,BH$3:$BN$5,MAX($U$6:$BM$6)+2-BH$6,0),"")</f>
        <v/>
      </c>
      <c r="BI11" s="47" t="str">
        <f>IFERROR(VLOOKUP($B11,BI$3:$BN$5,MAX($U$6:$BM$6)+2-BI$6,0),"")</f>
        <v/>
      </c>
      <c r="BJ11" s="47" t="str">
        <f>IFERROR(VLOOKUP($B11,BJ$3:$BN$5,MAX($U$6:$BM$6)+2-BJ$6,0),"")</f>
        <v/>
      </c>
      <c r="BK11" s="47" t="str">
        <f>IFERROR(VLOOKUP($B11,BK$3:$BN$5,MAX($U$6:$BM$6)+2-BK$6,0),"")</f>
        <v/>
      </c>
      <c r="BL11" s="47" t="str">
        <f>IFERROR(VLOOKUP($B11,BL$3:$BN$5,MAX($U$6:$BM$6)+2-BL$6,0),"")</f>
        <v/>
      </c>
      <c r="BM11" s="47" t="str">
        <f>IFERROR(VLOOKUP($B11,BM$3:$BN$5,MAX($U$6:$BM$6)+2-BM$6,0),"")</f>
        <v/>
      </c>
      <c r="BN11" s="46">
        <f>IF(ISNUMBER(R11),IF(R11&lt;21,40-(R11-1)*2,1),R11)</f>
        <v>0</v>
      </c>
      <c r="BO11" s="48">
        <f>IFERROR(VLOOKUP(B11,EM:EN,2,0),"")</f>
        <v>5</v>
      </c>
      <c r="BP11" s="48">
        <v>5</v>
      </c>
      <c r="BQ11" s="49" t="str">
        <f>IFERROR(VLOOKUP(B11,EO:EP,2,0),"")</f>
        <v/>
      </c>
      <c r="BR11" s="50">
        <f>SUM(DK11+EG11)</f>
        <v>0</v>
      </c>
      <c r="BS11" s="51">
        <f>SUM(BT11:CN11)+BR11*20</f>
        <v>0</v>
      </c>
      <c r="BT11" s="52" t="str">
        <f>IFERROR(VLOOKUP($B11,BT$2:$CN$5,MAX($BT$6:$CM$6)+2-BT$6,0)*BT$7,"")</f>
        <v/>
      </c>
      <c r="BU11" s="52" t="str">
        <f>IFERROR(VLOOKUP($B11,BU$2:$CN$5,MAX($BT$6:$CM$6)+2-BU$6,0)*BU$7,"")</f>
        <v/>
      </c>
      <c r="BV11" s="52" t="str">
        <f>IFERROR(VLOOKUP($B11,BV$2:$CN$5,MAX($BT$6:$CM$6)+2-BV$6,0)*BV$7,"")</f>
        <v/>
      </c>
      <c r="BW11" s="52" t="str">
        <f>IFERROR(VLOOKUP($B11,BW$2:$CN$5,MAX($BT$6:$CM$6)+2-BW$6,0)*BW$7,"")</f>
        <v/>
      </c>
      <c r="BX11" s="52" t="str">
        <f>IFERROR(VLOOKUP($B11,BX$2:$CN$5,MAX($BT$6:$CM$6)+2-BX$6,0)*BX$7,"")</f>
        <v/>
      </c>
      <c r="BY11" s="52" t="str">
        <f>IFERROR(VLOOKUP($B11,BY$2:$CN$5,MAX($BT$6:$CM$6)+2-BY$6,0)*BY$7,"")</f>
        <v/>
      </c>
      <c r="BZ11" s="52" t="str">
        <f>IFERROR(VLOOKUP($B11,BZ$2:$CN$5,MAX($BT$6:$CM$6)+2-BZ$6,0)*BZ$7,"")</f>
        <v/>
      </c>
      <c r="CA11" s="52" t="str">
        <f>IFERROR(VLOOKUP($B11,CA$2:$CN$5,MAX($BT$6:$CM$6)+2-CA$6,0)*CA$7,"")</f>
        <v/>
      </c>
      <c r="CB11" s="52" t="str">
        <f>IFERROR(VLOOKUP($B11,CB$2:$CN$5,MAX($BT$6:$CM$6)+2-CB$6,0)*CB$7,"")</f>
        <v/>
      </c>
      <c r="CC11" s="52" t="str">
        <f>IFERROR(VLOOKUP($B11,CC$2:$CN$5,MAX($BT$6:$CM$6)+2-CC$6,0)*CC$7,"")</f>
        <v/>
      </c>
      <c r="CD11" s="52" t="str">
        <f>IFERROR(VLOOKUP($B11,CD$2:$CN$5,MAX($BT$6:$CM$6)+2-CD$6,0)*CD$7,"")</f>
        <v/>
      </c>
      <c r="CE11" s="52" t="str">
        <f>IFERROR(VLOOKUP($B11,CE$2:$CN$5,MAX($BT$6:$CM$6)+2-CE$6,0)*CE$7,"")</f>
        <v/>
      </c>
      <c r="CF11" s="52" t="str">
        <f>IFERROR(VLOOKUP($B11,CF$2:$CN$5,MAX($BT$6:$CM$6)+2-CF$6,0)*CF$7,"")</f>
        <v/>
      </c>
      <c r="CG11" s="52" t="str">
        <f>IFERROR(VLOOKUP($B11,CG$2:$CN$5,MAX($BT$6:$CM$6)+2-CG$6,0)*CG$7,"")</f>
        <v/>
      </c>
      <c r="CH11" s="52" t="str">
        <f>IFERROR(VLOOKUP($B11,CH$2:$CN$5,MAX($BT$6:$CM$6)+2-CH$6,0)*CH$7,"")</f>
        <v/>
      </c>
      <c r="CI11" s="52" t="str">
        <f>IFERROR(VLOOKUP($B11,CI$2:$CN$5,MAX($BT$6:$CM$6)+2-CI$6,0)*CI$7,"")</f>
        <v/>
      </c>
      <c r="CJ11" s="52" t="str">
        <f>IFERROR(VLOOKUP($B11,CJ$2:$CN$5,MAX($BT$6:$CM$6)+2-CJ$6,0)*CJ$7,"")</f>
        <v/>
      </c>
      <c r="CK11" s="52" t="str">
        <f>IFERROR(VLOOKUP($B11,CK$2:$CN$5,MAX($BT$6:$CM$6)+2-CK$6,0)*CK$7,"")</f>
        <v/>
      </c>
      <c r="CL11" s="52" t="str">
        <f>IFERROR(VLOOKUP($B11,CL$2:$CN$5,MAX($BT$6:$CM$6)+2-CL$6,0)*CL$7,"")</f>
        <v/>
      </c>
      <c r="CM11" s="52" t="str">
        <f>IFERROR(VLOOKUP($B11,CM$2:$CN$5,MAX($BT$6:$CM$6)+2-CM$6,0)*CM$7,"")</f>
        <v/>
      </c>
      <c r="CP11" s="53"/>
      <c r="CQ11" s="54" t="str">
        <f>IFERROR(VLOOKUP($B11,BT$49:$CN$58,MAX($CQ$6:$DJ$6)+2-CQ$6,0)*CQ$7,"")</f>
        <v/>
      </c>
      <c r="CR11" s="54" t="str">
        <f>IFERROR(VLOOKUP($B11,BU$49:$CN$58,MAX($CQ$6:$DJ$6)+2-CR$6,0)*CR$7,"")</f>
        <v/>
      </c>
      <c r="CS11" s="54" t="str">
        <f>IFERROR(VLOOKUP($B11,BV$49:$CN$58,MAX($CQ$6:$DJ$6)+2-CS$6,0)*CS$7,"")</f>
        <v/>
      </c>
      <c r="CT11" s="54" t="str">
        <f>IFERROR(VLOOKUP($B11,BW$49:$CN$58,MAX($CQ$6:$DJ$6)+2-CT$6,0)*CT$7,"")</f>
        <v/>
      </c>
      <c r="CU11" s="54" t="str">
        <f>IFERROR(VLOOKUP($B11,BX$49:$CN$58,MAX($CQ$6:$DJ$6)+2-CU$6,0)*CU$7,"")</f>
        <v/>
      </c>
      <c r="CV11" s="54" t="str">
        <f>IFERROR(VLOOKUP($B11,BY$49:$CN$58,MAX($CQ$6:$DJ$6)+2-CV$6,0)*CV$7,"")</f>
        <v/>
      </c>
      <c r="CW11" s="54" t="str">
        <f>IFERROR(VLOOKUP($B11,BZ$49:$CN$58,MAX($CQ$6:$DJ$6)+2-CW$6,0)*CW$7,"")</f>
        <v/>
      </c>
      <c r="CX11" s="54" t="str">
        <f>IFERROR(VLOOKUP($B11,CA$49:$CN$58,MAX($CQ$6:$DJ$6)+2-CX$6,0)*CX$7,"")</f>
        <v/>
      </c>
      <c r="CY11" s="54" t="str">
        <f>IFERROR(VLOOKUP($B11,CB$49:$CN$58,MAX($CQ$6:$DJ$6)+2-CY$6,0)*CY$7,"")</f>
        <v/>
      </c>
      <c r="CZ11" s="54" t="str">
        <f>IFERROR(VLOOKUP($B11,CC$49:$CN$58,MAX($CQ$6:$DJ$6)+2-CZ$6,0)*CZ$7,"")</f>
        <v/>
      </c>
      <c r="DA11" s="54" t="str">
        <f>IFERROR(VLOOKUP($B11,CD$49:$CN$58,MAX($CQ$6:$DJ$6)+2-DA$6,0)*DA$7,"")</f>
        <v/>
      </c>
      <c r="DB11" s="54" t="str">
        <f>IFERROR(VLOOKUP($B11,CE$49:$CN$58,MAX($CQ$6:$DJ$6)+2-DB$6,0)*DB$7,"")</f>
        <v/>
      </c>
      <c r="DC11" s="54" t="str">
        <f>IFERROR(VLOOKUP($B11,CF$49:$CN$58,MAX($CQ$6:$DJ$6)+2-DC$6,0)*DC$7,"")</f>
        <v/>
      </c>
      <c r="DD11" s="54" t="str">
        <f>IFERROR(VLOOKUP($B11,CG$49:$CN$58,MAX($CQ$6:$DJ$6)+2-DD$6,0)*DD$7,"")</f>
        <v/>
      </c>
      <c r="DE11" s="54" t="str">
        <f>IFERROR(VLOOKUP($B11,CH$49:$CN$58,MAX($CQ$6:$DJ$6)+2-DE$6,0)*DE$7,"")</f>
        <v/>
      </c>
      <c r="DF11" s="54" t="str">
        <f>IFERROR(VLOOKUP($B11,CI$49:$CN$58,MAX($CQ$6:$DJ$6)+2-DF$6,0)*DF$7,"")</f>
        <v/>
      </c>
      <c r="DG11" s="54" t="str">
        <f>IFERROR(VLOOKUP($B11,CJ$49:$CN$58,MAX($CQ$6:$DJ$6)+2-DG$6,0)*DG$7,"")</f>
        <v/>
      </c>
      <c r="DH11" s="54" t="str">
        <f>IFERROR(VLOOKUP($B11,CK$49:$CN$58,MAX($CQ$6:$DJ$6)+2-DH$6,0)*DH$7,"")</f>
        <v/>
      </c>
      <c r="DI11" s="54" t="str">
        <f>IFERROR(VLOOKUP($B11,CL$49:$CN$58,MAX($CQ$6:$DJ$6)+2-DI$6,0)*DI$7,"")</f>
        <v/>
      </c>
      <c r="DJ11" s="54" t="str">
        <f>IFERROR(VLOOKUP($B11,CM$49:$CN$58,MAX($CQ$6:$DJ$6)+2-DJ$6,0)*DJ$7,"")</f>
        <v/>
      </c>
      <c r="DK11" s="55">
        <f>SUM(CQ11:DJ11)</f>
        <v>0</v>
      </c>
      <c r="DM11" s="56" t="str">
        <f>IFERROR(VLOOKUP($B11,BT$60:$CN$69,MAX($BT$6:$CM$6)+2-DM$6,0)*DM$7,"")</f>
        <v/>
      </c>
      <c r="DN11" s="56" t="str">
        <f>IFERROR(VLOOKUP($B11,BU$60:$CN$69,MAX($BT$6:$CM$6)+2-DN$6,0)*DN$7,"")</f>
        <v/>
      </c>
      <c r="DO11" s="56" t="str">
        <f>IFERROR(VLOOKUP($B11,BV$60:$CN$69,MAX($BT$6:$CM$6)+2-DO$6,0)*DO$7,"")</f>
        <v/>
      </c>
      <c r="DP11" s="56" t="str">
        <f>IFERROR(VLOOKUP($B11,BW$60:$CN$69,MAX($BT$6:$CM$6)+2-DP$6,0)*DP$7,"")</f>
        <v/>
      </c>
      <c r="DQ11" s="56" t="str">
        <f>IFERROR(VLOOKUP($B11,BX$60:$CN$69,MAX($BT$6:$CM$6)+2-DQ$6,0)*DQ$7,"")</f>
        <v/>
      </c>
      <c r="DR11" s="56" t="str">
        <f>IFERROR(VLOOKUP($B11,BY$60:$CN$69,MAX($BT$6:$CM$6)+2-DR$6,0)*DR$7,"")</f>
        <v/>
      </c>
      <c r="DS11" s="56" t="str">
        <f>IFERROR(VLOOKUP($B11,BZ$60:$CN$69,MAX($BT$6:$CM$6)+2-DS$6,0)*DS$7,"")</f>
        <v/>
      </c>
      <c r="DT11" s="56" t="str">
        <f>IFERROR(VLOOKUP($B11,CA$60:$CN$69,MAX($BT$6:$CM$6)+2-DT$6,0)*DT$7,"")</f>
        <v/>
      </c>
      <c r="DU11" s="56" t="str">
        <f>IFERROR(VLOOKUP($B11,CB$60:$CN$69,MAX($BT$6:$CM$6)+2-DU$6,0)*DU$7,"")</f>
        <v/>
      </c>
      <c r="DV11" s="56" t="str">
        <f>IFERROR(VLOOKUP($B11,CC$60:$CN$69,MAX($BT$6:$CM$6)+2-DV$6,0)*DV$7,"")</f>
        <v/>
      </c>
      <c r="DW11" s="56" t="str">
        <f>IFERROR(VLOOKUP($B11,CD$60:$CN$69,MAX($BT$6:$CM$6)+2-DW$6,0)*DW$7,"")</f>
        <v/>
      </c>
      <c r="DX11" s="56" t="str">
        <f>IFERROR(VLOOKUP($B11,CE$60:$CN$69,MAX($BT$6:$CM$6)+2-DX$6,0)*DX$7,"")</f>
        <v/>
      </c>
      <c r="DY11" s="56" t="str">
        <f>IFERROR(VLOOKUP($B11,CF$60:$CN$69,MAX($BT$6:$CM$6)+2-DY$6,0)*DY$7,"")</f>
        <v/>
      </c>
      <c r="DZ11" s="56" t="str">
        <f>IFERROR(VLOOKUP($B11,CG$60:$CN$69,MAX($BT$6:$CM$6)+2-DZ$6,0)*DZ$7,"")</f>
        <v/>
      </c>
      <c r="EA11" s="56" t="str">
        <f>IFERROR(VLOOKUP($B11,CH$60:$CN$69,MAX($BT$6:$CM$6)+2-EA$6,0)*EA$7,"")</f>
        <v/>
      </c>
      <c r="EB11" s="56" t="str">
        <f>IFERROR(VLOOKUP($B11,CI$60:$CN$69,MAX($BT$6:$CM$6)+2-EB$6,0)*EB$7,"")</f>
        <v/>
      </c>
      <c r="EC11" s="56" t="str">
        <f>IFERROR(VLOOKUP($B11,CJ$60:$CN$69,MAX($BT$6:$CM$6)+2-EC$6,0)*EC$7,"")</f>
        <v/>
      </c>
      <c r="ED11" s="56" t="str">
        <f>IFERROR(VLOOKUP($B11,CK$60:$CN$69,MAX($BT$6:$CM$6)+2-ED$6,0)*ED$7,"")</f>
        <v/>
      </c>
      <c r="EE11" s="56" t="str">
        <f>IFERROR(VLOOKUP($B11,CL$60:$CN$69,MAX($BT$6:$CM$6)+2-EE$6,0)*EE$7,"")</f>
        <v/>
      </c>
      <c r="EF11" s="56" t="str">
        <f>IFERROR(VLOOKUP($B11,CM$60:$CN$69,MAX($BT$6:$CM$6)+2-EF$6,0)*EF$7,"")</f>
        <v/>
      </c>
      <c r="EG11" s="57">
        <f>SUM(DM11:EF11)</f>
        <v>0</v>
      </c>
      <c r="EI11" s="1">
        <v>20</v>
      </c>
      <c r="EJ11" s="1">
        <v>4</v>
      </c>
      <c r="EL11" s="1">
        <v>4</v>
      </c>
      <c r="EM11" s="1">
        <v>43</v>
      </c>
      <c r="EN11" s="1">
        <v>4</v>
      </c>
      <c r="EO11" s="1"/>
      <c r="EP11" s="1">
        <v>4</v>
      </c>
    </row>
    <row r="12" spans="1:146" ht="18">
      <c r="A12" s="36" t="s">
        <v>31</v>
      </c>
      <c r="B12" s="87">
        <v>43</v>
      </c>
      <c r="C12" s="87"/>
      <c r="D12" s="99" t="s">
        <v>170</v>
      </c>
      <c r="E12" s="99" t="s">
        <v>247</v>
      </c>
      <c r="F12" s="99" t="s">
        <v>248</v>
      </c>
      <c r="G12" s="42"/>
      <c r="H12" s="43">
        <f>IFERROR(VLOOKUP($B12,$B:$CM,H$5,0),"")</f>
        <v>6</v>
      </c>
      <c r="I12" s="43">
        <f>IFERROR(VLOOKUP($B12,$B:$CM,I$5,0),0)</f>
        <v>6</v>
      </c>
      <c r="J12" s="43">
        <f>IFERROR(VLOOKUP($B12,$B:$CM,J$5,0),"")</f>
        <v>0</v>
      </c>
      <c r="K12" s="43">
        <f>IFERROR(VLOOKUP($B12,$B:$CM,K$5,0),0)</f>
        <v>0</v>
      </c>
      <c r="L12" s="43">
        <f>IFERROR(VLOOKUP($B12,$B:$CM,L$5,0),"")</f>
        <v>4</v>
      </c>
      <c r="M12" s="43">
        <f>IF(IFERROR(VLOOKUP($B12,$B:$CM,M$5,0),"")="",0,IFERROR(VLOOKUP($B12,$B:$CM,M$5,0),0))</f>
        <v>4</v>
      </c>
      <c r="N12" s="43">
        <f>BS12</f>
        <v>0</v>
      </c>
      <c r="O12" s="44">
        <f>Q12+BP12</f>
        <v>10</v>
      </c>
      <c r="P12" s="45">
        <f>IFERROR(VLOOKUP(B12,EI:EJ,2,0),"")</f>
        <v>6</v>
      </c>
      <c r="Q12" s="45">
        <v>6</v>
      </c>
      <c r="R12" s="46"/>
      <c r="S12" s="46" t="str">
        <f>IFERROR(VLOOKUP(B12,EK:EL,2,0),"")</f>
        <v/>
      </c>
      <c r="T12" s="46">
        <f>SUM(U12:BM12)</f>
        <v>0</v>
      </c>
      <c r="U12" s="47" t="str">
        <f>IFERROR(VLOOKUP($B12,U$3:$BN$5,MAX($U$6:$BM$6)+2-U$6,0),"")</f>
        <v/>
      </c>
      <c r="V12" s="47" t="str">
        <f>IFERROR(VLOOKUP($B12,V$3:$BN$5,MAX($U$6:$BM$6)+2-V$6,0),"")</f>
        <v/>
      </c>
      <c r="W12" s="47" t="str">
        <f>IFERROR(VLOOKUP($B12,W$3:$BN$5,MAX($U$6:$BM$6)+2-W$6,0),"")</f>
        <v/>
      </c>
      <c r="X12" s="47" t="str">
        <f>IFERROR(VLOOKUP($B12,X$3:$BN$5,MAX($U$6:$BM$6)+2-X$6,0),"")</f>
        <v/>
      </c>
      <c r="Y12" s="47" t="str">
        <f>IFERROR(VLOOKUP($B12,Y$3:$BN$5,MAX($U$6:$BM$6)+2-Y$6,0),"")</f>
        <v/>
      </c>
      <c r="Z12" s="47" t="str">
        <f>IFERROR(VLOOKUP($B12,Z$3:$BN$5,MAX($U$6:$BM$6)+2-Z$6,0),"")</f>
        <v/>
      </c>
      <c r="AA12" s="47" t="str">
        <f>IFERROR(VLOOKUP($B12,AA$3:$BN$5,MAX($U$6:$BM$6)+2-AA$6,0),"")</f>
        <v/>
      </c>
      <c r="AB12" s="47" t="str">
        <f>IFERROR(VLOOKUP($B12,AB$3:$BN$5,MAX($U$6:$BM$6)+2-AB$6,0),"")</f>
        <v/>
      </c>
      <c r="AC12" s="47" t="str">
        <f>IFERROR(VLOOKUP($B12,AC$3:$BN$5,MAX($U$6:$BM$6)+2-AC$6,0),"")</f>
        <v/>
      </c>
      <c r="AD12" s="47" t="str">
        <f>IFERROR(VLOOKUP($B12,AD$3:$BN$5,MAX($U$6:$BM$6)+2-AD$6,0),"")</f>
        <v/>
      </c>
      <c r="AE12" s="47" t="str">
        <f>IFERROR(VLOOKUP($B12,AE$3:$BN$5,MAX($U$6:$BM$6)+2-AE$6,0),"")</f>
        <v/>
      </c>
      <c r="AF12" s="47" t="str">
        <f>IFERROR(VLOOKUP($B12,AF$3:$BN$5,MAX($U$6:$BM$6)+2-AF$6,0),"")</f>
        <v/>
      </c>
      <c r="AG12" s="47" t="str">
        <f>IFERROR(VLOOKUP($B12,AG$3:$BN$5,MAX($U$6:$BM$6)+2-AG$6,0),"")</f>
        <v/>
      </c>
      <c r="AH12" s="47" t="str">
        <f>IFERROR(VLOOKUP($B12,AH$3:$BN$5,MAX($U$6:$BM$6)+2-AH$6,0),"")</f>
        <v/>
      </c>
      <c r="AI12" s="47" t="str">
        <f>IFERROR(VLOOKUP($B12,AI$3:$BN$5,MAX($U$6:$BM$6)+2-AI$6,0),"")</f>
        <v/>
      </c>
      <c r="AJ12" s="47" t="str">
        <f>IFERROR(VLOOKUP($B12,AJ$3:$BN$5,MAX($U$6:$BM$6)+2-AJ$6,0),"")</f>
        <v/>
      </c>
      <c r="AK12" s="47" t="str">
        <f>IFERROR(VLOOKUP($B12,AK$3:$BN$5,MAX($U$6:$BM$6)+2-AK$6,0),"")</f>
        <v/>
      </c>
      <c r="AL12" s="47" t="str">
        <f>IFERROR(VLOOKUP($B12,AL$3:$BN$5,MAX($U$6:$BM$6)+2-AL$6,0),"")</f>
        <v/>
      </c>
      <c r="AM12" s="47" t="str">
        <f>IFERROR(VLOOKUP($B12,AM$3:$BN$5,MAX($U$6:$BM$6)+2-AM$6,0),"")</f>
        <v/>
      </c>
      <c r="AN12" s="47" t="str">
        <f>IFERROR(VLOOKUP($B12,AN$3:$BN$5,MAX($U$6:$BM$6)+2-AN$6,0),"")</f>
        <v/>
      </c>
      <c r="AO12" s="47" t="str">
        <f>IFERROR(VLOOKUP($B12,AO$3:$BN$5,MAX($U$6:$BM$6)+2-AO$6,0),"")</f>
        <v/>
      </c>
      <c r="AP12" s="47" t="str">
        <f>IFERROR(VLOOKUP($B12,AP$3:$BN$5,MAX($U$6:$BM$6)+2-AP$6,0),"")</f>
        <v/>
      </c>
      <c r="AQ12" s="47" t="str">
        <f>IFERROR(VLOOKUP($B12,AQ$3:$BN$5,MAX($U$6:$BM$6)+2-AQ$6,0),"")</f>
        <v/>
      </c>
      <c r="AR12" s="47" t="str">
        <f>IFERROR(VLOOKUP($B12,AR$3:$BN$5,MAX($U$6:$BM$6)+2-AR$6,0),"")</f>
        <v/>
      </c>
      <c r="AS12" s="47" t="str">
        <f>IFERROR(VLOOKUP($B12,AS$3:$BN$5,MAX($U$6:$BM$6)+2-AS$6,0),"")</f>
        <v/>
      </c>
      <c r="AT12" s="47" t="str">
        <f>IFERROR(VLOOKUP($B12,AT$3:$BN$5,MAX($U$6:$BM$6)+2-AT$6,0),"")</f>
        <v/>
      </c>
      <c r="AU12" s="47" t="str">
        <f>IFERROR(VLOOKUP($B12,AU$3:$BN$5,MAX($U$6:$BM$6)+2-AU$6,0),"")</f>
        <v/>
      </c>
      <c r="AV12" s="47" t="str">
        <f>IFERROR(VLOOKUP($B12,AV$3:$BN$5,MAX($U$6:$BM$6)+2-AV$6,0),"")</f>
        <v/>
      </c>
      <c r="AW12" s="47" t="str">
        <f>IFERROR(VLOOKUP($B12,AW$3:$BN$5,MAX($U$6:$BM$6)+2-AW$6,0),"")</f>
        <v/>
      </c>
      <c r="AX12" s="47" t="str">
        <f>IFERROR(VLOOKUP($B12,AX$3:$BN$5,MAX($U$6:$BM$6)+2-AX$6,0),"")</f>
        <v/>
      </c>
      <c r="AY12" s="47" t="str">
        <f>IFERROR(VLOOKUP($B12,AY$3:$BN$5,MAX($U$6:$BM$6)+2-AY$6,0),"")</f>
        <v/>
      </c>
      <c r="AZ12" s="47" t="str">
        <f>IFERROR(VLOOKUP($B12,AZ$3:$BN$5,MAX($U$6:$BM$6)+2-AZ$6,0),"")</f>
        <v/>
      </c>
      <c r="BA12" s="47" t="str">
        <f>IFERROR(VLOOKUP($B12,BA$3:$BN$5,MAX($U$6:$BM$6)+2-BA$6,0),"")</f>
        <v/>
      </c>
      <c r="BB12" s="47" t="str">
        <f>IFERROR(VLOOKUP($B12,BB$3:$BN$5,MAX($U$6:$BM$6)+2-BB$6,0),"")</f>
        <v/>
      </c>
      <c r="BC12" s="47" t="str">
        <f>IFERROR(VLOOKUP($B12,BC$3:$BN$5,MAX($U$6:$BM$6)+2-BC$6,0),"")</f>
        <v/>
      </c>
      <c r="BD12" s="47" t="str">
        <f>IFERROR(VLOOKUP($B12,BD$3:$BN$5,MAX($U$6:$BM$6)+2-BD$6,0),"")</f>
        <v/>
      </c>
      <c r="BE12" s="47" t="str">
        <f>IFERROR(VLOOKUP($B12,BE$3:$BN$5,MAX($U$6:$BM$6)+2-BE$6,0),"")</f>
        <v/>
      </c>
      <c r="BF12" s="47" t="str">
        <f>IFERROR(VLOOKUP($B12,BF$3:$BN$5,MAX($U$6:$BM$6)+2-BF$6,0),"")</f>
        <v/>
      </c>
      <c r="BG12" s="47" t="str">
        <f>IFERROR(VLOOKUP($B12,BG$3:$BN$5,MAX($U$6:$BM$6)+2-BG$6,0),"")</f>
        <v/>
      </c>
      <c r="BH12" s="47" t="str">
        <f>IFERROR(VLOOKUP($B12,BH$3:$BN$5,MAX($U$6:$BM$6)+2-BH$6,0),"")</f>
        <v/>
      </c>
      <c r="BI12" s="47" t="str">
        <f>IFERROR(VLOOKUP($B12,BI$3:$BN$5,MAX($U$6:$BM$6)+2-BI$6,0),"")</f>
        <v/>
      </c>
      <c r="BJ12" s="47" t="str">
        <f>IFERROR(VLOOKUP($B12,BJ$3:$BN$5,MAX($U$6:$BM$6)+2-BJ$6,0),"")</f>
        <v/>
      </c>
      <c r="BK12" s="47" t="str">
        <f>IFERROR(VLOOKUP($B12,BK$3:$BN$5,MAX($U$6:$BM$6)+2-BK$6,0),"")</f>
        <v/>
      </c>
      <c r="BL12" s="47" t="str">
        <f>IFERROR(VLOOKUP($B12,BL$3:$BN$5,MAX($U$6:$BM$6)+2-BL$6,0),"")</f>
        <v/>
      </c>
      <c r="BM12" s="47" t="str">
        <f>IFERROR(VLOOKUP($B12,BM$3:$BN$5,MAX($U$6:$BM$6)+2-BM$6,0),"")</f>
        <v/>
      </c>
      <c r="BN12" s="46">
        <f>IF(ISNUMBER(R12),IF(R12&lt;21,40-(R12-1)*2,1),R12)</f>
        <v>0</v>
      </c>
      <c r="BO12" s="48">
        <f>IFERROR(VLOOKUP(B12,EM:EN,2,0),"")</f>
        <v>4</v>
      </c>
      <c r="BP12" s="48">
        <v>4</v>
      </c>
      <c r="BQ12" s="49" t="str">
        <f>IFERROR(VLOOKUP(B12,EO:EP,2,0),"")</f>
        <v/>
      </c>
      <c r="BR12" s="50">
        <f>SUM(DK12+EG12)</f>
        <v>0</v>
      </c>
      <c r="BS12" s="51">
        <f>SUM(BT12:CN12)+BR12*20</f>
        <v>0</v>
      </c>
      <c r="BT12" s="52" t="str">
        <f>IFERROR(VLOOKUP($B12,BT$2:$CN$5,MAX($BT$6:$CM$6)+2-BT$6,0)*BT$7,"")</f>
        <v/>
      </c>
      <c r="BU12" s="52" t="str">
        <f>IFERROR(VLOOKUP($B12,BU$2:$CN$5,MAX($BT$6:$CM$6)+2-BU$6,0)*BU$7,"")</f>
        <v/>
      </c>
      <c r="BV12" s="52" t="str">
        <f>IFERROR(VLOOKUP($B12,BV$2:$CN$5,MAX($BT$6:$CM$6)+2-BV$6,0)*BV$7,"")</f>
        <v/>
      </c>
      <c r="BW12" s="52" t="str">
        <f>IFERROR(VLOOKUP($B12,BW$2:$CN$5,MAX($BT$6:$CM$6)+2-BW$6,0)*BW$7,"")</f>
        <v/>
      </c>
      <c r="BX12" s="52" t="str">
        <f>IFERROR(VLOOKUP($B12,BX$2:$CN$5,MAX($BT$6:$CM$6)+2-BX$6,0)*BX$7,"")</f>
        <v/>
      </c>
      <c r="BY12" s="52" t="str">
        <f>IFERROR(VLOOKUP($B12,BY$2:$CN$5,MAX($BT$6:$CM$6)+2-BY$6,0)*BY$7,"")</f>
        <v/>
      </c>
      <c r="BZ12" s="52" t="str">
        <f>IFERROR(VLOOKUP($B12,BZ$2:$CN$5,MAX($BT$6:$CM$6)+2-BZ$6,0)*BZ$7,"")</f>
        <v/>
      </c>
      <c r="CA12" s="52" t="str">
        <f>IFERROR(VLOOKUP($B12,CA$2:$CN$5,MAX($BT$6:$CM$6)+2-CA$6,0)*CA$7,"")</f>
        <v/>
      </c>
      <c r="CB12" s="52" t="str">
        <f>IFERROR(VLOOKUP($B12,CB$2:$CN$5,MAX($BT$6:$CM$6)+2-CB$6,0)*CB$7,"")</f>
        <v/>
      </c>
      <c r="CC12" s="52" t="str">
        <f>IFERROR(VLOOKUP($B12,CC$2:$CN$5,MAX($BT$6:$CM$6)+2-CC$6,0)*CC$7,"")</f>
        <v/>
      </c>
      <c r="CD12" s="52" t="str">
        <f>IFERROR(VLOOKUP($B12,CD$2:$CN$5,MAX($BT$6:$CM$6)+2-CD$6,0)*CD$7,"")</f>
        <v/>
      </c>
      <c r="CE12" s="52" t="str">
        <f>IFERROR(VLOOKUP($B12,CE$2:$CN$5,MAX($BT$6:$CM$6)+2-CE$6,0)*CE$7,"")</f>
        <v/>
      </c>
      <c r="CF12" s="52" t="str">
        <f>IFERROR(VLOOKUP($B12,CF$2:$CN$5,MAX($BT$6:$CM$6)+2-CF$6,0)*CF$7,"")</f>
        <v/>
      </c>
      <c r="CG12" s="52" t="str">
        <f>IFERROR(VLOOKUP($B12,CG$2:$CN$5,MAX($BT$6:$CM$6)+2-CG$6,0)*CG$7,"")</f>
        <v/>
      </c>
      <c r="CH12" s="52" t="str">
        <f>IFERROR(VLOOKUP($B12,CH$2:$CN$5,MAX($BT$6:$CM$6)+2-CH$6,0)*CH$7,"")</f>
        <v/>
      </c>
      <c r="CI12" s="52" t="str">
        <f>IFERROR(VLOOKUP($B12,CI$2:$CN$5,MAX($BT$6:$CM$6)+2-CI$6,0)*CI$7,"")</f>
        <v/>
      </c>
      <c r="CJ12" s="52" t="str">
        <f>IFERROR(VLOOKUP($B12,CJ$2:$CN$5,MAX($BT$6:$CM$6)+2-CJ$6,0)*CJ$7,"")</f>
        <v/>
      </c>
      <c r="CK12" s="52" t="str">
        <f>IFERROR(VLOOKUP($B12,CK$2:$CN$5,MAX($BT$6:$CM$6)+2-CK$6,0)*CK$7,"")</f>
        <v/>
      </c>
      <c r="CL12" s="52" t="str">
        <f>IFERROR(VLOOKUP($B12,CL$2:$CN$5,MAX($BT$6:$CM$6)+2-CL$6,0)*CL$7,"")</f>
        <v/>
      </c>
      <c r="CM12" s="52" t="str">
        <f>IFERROR(VLOOKUP($B12,CM$2:$CN$5,MAX($BT$6:$CM$6)+2-CM$6,0)*CM$7,"")</f>
        <v/>
      </c>
      <c r="CP12" s="53"/>
      <c r="CQ12" s="54" t="str">
        <f>IFERROR(VLOOKUP($B12,BT$49:$CN$58,MAX($CQ$6:$DJ$6)+2-CQ$6,0)*CQ$7,"")</f>
        <v/>
      </c>
      <c r="CR12" s="54" t="str">
        <f>IFERROR(VLOOKUP($B12,BU$49:$CN$58,MAX($CQ$6:$DJ$6)+2-CR$6,0)*CR$7,"")</f>
        <v/>
      </c>
      <c r="CS12" s="54" t="str">
        <f>IFERROR(VLOOKUP($B12,BV$49:$CN$58,MAX($CQ$6:$DJ$6)+2-CS$6,0)*CS$7,"")</f>
        <v/>
      </c>
      <c r="CT12" s="54" t="str">
        <f>IFERROR(VLOOKUP($B12,BW$49:$CN$58,MAX($CQ$6:$DJ$6)+2-CT$6,0)*CT$7,"")</f>
        <v/>
      </c>
      <c r="CU12" s="54" t="str">
        <f>IFERROR(VLOOKUP($B12,BX$49:$CN$58,MAX($CQ$6:$DJ$6)+2-CU$6,0)*CU$7,"")</f>
        <v/>
      </c>
      <c r="CV12" s="54" t="str">
        <f>IFERROR(VLOOKUP($B12,BY$49:$CN$58,MAX($CQ$6:$DJ$6)+2-CV$6,0)*CV$7,"")</f>
        <v/>
      </c>
      <c r="CW12" s="54" t="str">
        <f>IFERROR(VLOOKUP($B12,BZ$49:$CN$58,MAX($CQ$6:$DJ$6)+2-CW$6,0)*CW$7,"")</f>
        <v/>
      </c>
      <c r="CX12" s="54" t="str">
        <f>IFERROR(VLOOKUP($B12,CA$49:$CN$58,MAX($CQ$6:$DJ$6)+2-CX$6,0)*CX$7,"")</f>
        <v/>
      </c>
      <c r="CY12" s="54" t="str">
        <f>IFERROR(VLOOKUP($B12,CB$49:$CN$58,MAX($CQ$6:$DJ$6)+2-CY$6,0)*CY$7,"")</f>
        <v/>
      </c>
      <c r="CZ12" s="54" t="str">
        <f>IFERROR(VLOOKUP($B12,CC$49:$CN$58,MAX($CQ$6:$DJ$6)+2-CZ$6,0)*CZ$7,"")</f>
        <v/>
      </c>
      <c r="DA12" s="54" t="str">
        <f>IFERROR(VLOOKUP($B12,CD$49:$CN$58,MAX($CQ$6:$DJ$6)+2-DA$6,0)*DA$7,"")</f>
        <v/>
      </c>
      <c r="DB12" s="54" t="str">
        <f>IFERROR(VLOOKUP($B12,CE$49:$CN$58,MAX($CQ$6:$DJ$6)+2-DB$6,0)*DB$7,"")</f>
        <v/>
      </c>
      <c r="DC12" s="54" t="str">
        <f>IFERROR(VLOOKUP($B12,CF$49:$CN$58,MAX($CQ$6:$DJ$6)+2-DC$6,0)*DC$7,"")</f>
        <v/>
      </c>
      <c r="DD12" s="54" t="str">
        <f>IFERROR(VLOOKUP($B12,CG$49:$CN$58,MAX($CQ$6:$DJ$6)+2-DD$6,0)*DD$7,"")</f>
        <v/>
      </c>
      <c r="DE12" s="54" t="str">
        <f>IFERROR(VLOOKUP($B12,CH$49:$CN$58,MAX($CQ$6:$DJ$6)+2-DE$6,0)*DE$7,"")</f>
        <v/>
      </c>
      <c r="DF12" s="54" t="str">
        <f>IFERROR(VLOOKUP($B12,CI$49:$CN$58,MAX($CQ$6:$DJ$6)+2-DF$6,0)*DF$7,"")</f>
        <v/>
      </c>
      <c r="DG12" s="54" t="str">
        <f>IFERROR(VLOOKUP($B12,CJ$49:$CN$58,MAX($CQ$6:$DJ$6)+2-DG$6,0)*DG$7,"")</f>
        <v/>
      </c>
      <c r="DH12" s="54" t="str">
        <f>IFERROR(VLOOKUP($B12,CK$49:$CN$58,MAX($CQ$6:$DJ$6)+2-DH$6,0)*DH$7,"")</f>
        <v/>
      </c>
      <c r="DI12" s="54" t="str">
        <f>IFERROR(VLOOKUP($B12,CL$49:$CN$58,MAX($CQ$6:$DJ$6)+2-DI$6,0)*DI$7,"")</f>
        <v/>
      </c>
      <c r="DJ12" s="54" t="str">
        <f>IFERROR(VLOOKUP($B12,CM$49:$CN$58,MAX($CQ$6:$DJ$6)+2-DJ$6,0)*DJ$7,"")</f>
        <v/>
      </c>
      <c r="DK12" s="55">
        <f>SUM(CQ12:DJ12)</f>
        <v>0</v>
      </c>
      <c r="DM12" s="56" t="str">
        <f>IFERROR(VLOOKUP($B12,BT$60:$CN$69,MAX($BT$6:$CM$6)+2-DM$6,0)*DM$7,"")</f>
        <v/>
      </c>
      <c r="DN12" s="56" t="str">
        <f>IFERROR(VLOOKUP($B12,BU$60:$CN$69,MAX($BT$6:$CM$6)+2-DN$6,0)*DN$7,"")</f>
        <v/>
      </c>
      <c r="DO12" s="56" t="str">
        <f>IFERROR(VLOOKUP($B12,BV$60:$CN$69,MAX($BT$6:$CM$6)+2-DO$6,0)*DO$7,"")</f>
        <v/>
      </c>
      <c r="DP12" s="56" t="str">
        <f>IFERROR(VLOOKUP($B12,BW$60:$CN$69,MAX($BT$6:$CM$6)+2-DP$6,0)*DP$7,"")</f>
        <v/>
      </c>
      <c r="DQ12" s="56" t="str">
        <f>IFERROR(VLOOKUP($B12,BX$60:$CN$69,MAX($BT$6:$CM$6)+2-DQ$6,0)*DQ$7,"")</f>
        <v/>
      </c>
      <c r="DR12" s="56" t="str">
        <f>IFERROR(VLOOKUP($B12,BY$60:$CN$69,MAX($BT$6:$CM$6)+2-DR$6,0)*DR$7,"")</f>
        <v/>
      </c>
      <c r="DS12" s="56" t="str">
        <f>IFERROR(VLOOKUP($B12,BZ$60:$CN$69,MAX($BT$6:$CM$6)+2-DS$6,0)*DS$7,"")</f>
        <v/>
      </c>
      <c r="DT12" s="56" t="str">
        <f>IFERROR(VLOOKUP($B12,CA$60:$CN$69,MAX($BT$6:$CM$6)+2-DT$6,0)*DT$7,"")</f>
        <v/>
      </c>
      <c r="DU12" s="56" t="str">
        <f>IFERROR(VLOOKUP($B12,CB$60:$CN$69,MAX($BT$6:$CM$6)+2-DU$6,0)*DU$7,"")</f>
        <v/>
      </c>
      <c r="DV12" s="56" t="str">
        <f>IFERROR(VLOOKUP($B12,CC$60:$CN$69,MAX($BT$6:$CM$6)+2-DV$6,0)*DV$7,"")</f>
        <v/>
      </c>
      <c r="DW12" s="56" t="str">
        <f>IFERROR(VLOOKUP($B12,CD$60:$CN$69,MAX($BT$6:$CM$6)+2-DW$6,0)*DW$7,"")</f>
        <v/>
      </c>
      <c r="DX12" s="56" t="str">
        <f>IFERROR(VLOOKUP($B12,CE$60:$CN$69,MAX($BT$6:$CM$6)+2-DX$6,0)*DX$7,"")</f>
        <v/>
      </c>
      <c r="DY12" s="56" t="str">
        <f>IFERROR(VLOOKUP($B12,CF$60:$CN$69,MAX($BT$6:$CM$6)+2-DY$6,0)*DY$7,"")</f>
        <v/>
      </c>
      <c r="DZ12" s="56" t="str">
        <f>IFERROR(VLOOKUP($B12,CG$60:$CN$69,MAX($BT$6:$CM$6)+2-DZ$6,0)*DZ$7,"")</f>
        <v/>
      </c>
      <c r="EA12" s="56" t="str">
        <f>IFERROR(VLOOKUP($B12,CH$60:$CN$69,MAX($BT$6:$CM$6)+2-EA$6,0)*EA$7,"")</f>
        <v/>
      </c>
      <c r="EB12" s="56" t="str">
        <f>IFERROR(VLOOKUP($B12,CI$60:$CN$69,MAX($BT$6:$CM$6)+2-EB$6,0)*EB$7,"")</f>
        <v/>
      </c>
      <c r="EC12" s="56" t="str">
        <f>IFERROR(VLOOKUP($B12,CJ$60:$CN$69,MAX($BT$6:$CM$6)+2-EC$6,0)*EC$7,"")</f>
        <v/>
      </c>
      <c r="ED12" s="56" t="str">
        <f>IFERROR(VLOOKUP($B12,CK$60:$CN$69,MAX($BT$6:$CM$6)+2-ED$6,0)*ED$7,"")</f>
        <v/>
      </c>
      <c r="EE12" s="56" t="str">
        <f>IFERROR(VLOOKUP($B12,CL$60:$CN$69,MAX($BT$6:$CM$6)+2-EE$6,0)*EE$7,"")</f>
        <v/>
      </c>
      <c r="EF12" s="56" t="str">
        <f>IFERROR(VLOOKUP($B12,CM$60:$CN$69,MAX($BT$6:$CM$6)+2-EF$6,0)*EF$7,"")</f>
        <v/>
      </c>
      <c r="EG12" s="57">
        <f>SUM(DM12:EF12)</f>
        <v>0</v>
      </c>
      <c r="EI12" s="1">
        <v>14</v>
      </c>
      <c r="EJ12" s="1">
        <v>5</v>
      </c>
      <c r="EL12" s="1">
        <v>5</v>
      </c>
      <c r="EM12" s="1">
        <v>20</v>
      </c>
      <c r="EN12" s="1">
        <v>5</v>
      </c>
      <c r="EO12" s="1"/>
      <c r="EP12" s="1">
        <v>5</v>
      </c>
    </row>
    <row r="13" spans="1:146" ht="18">
      <c r="A13" s="36" t="s">
        <v>32</v>
      </c>
      <c r="B13" s="87">
        <v>14</v>
      </c>
      <c r="C13" s="87"/>
      <c r="D13" s="99" t="s">
        <v>260</v>
      </c>
      <c r="E13" s="99" t="s">
        <v>247</v>
      </c>
      <c r="F13" s="99" t="s">
        <v>155</v>
      </c>
      <c r="G13" s="42"/>
      <c r="H13" s="43">
        <f>IFERROR(VLOOKUP($B13,$B:$CM,H$5,0),"")</f>
        <v>5</v>
      </c>
      <c r="I13" s="43">
        <f>IFERROR(VLOOKUP($B13,$B:$CM,I$5,0),0)</f>
        <v>5</v>
      </c>
      <c r="J13" s="43">
        <f>IFERROR(VLOOKUP($B13,$B:$CM,J$5,0),"")</f>
        <v>0</v>
      </c>
      <c r="K13" s="43">
        <f>IFERROR(VLOOKUP($B13,$B:$CM,K$5,0),0)</f>
        <v>0</v>
      </c>
      <c r="L13" s="43">
        <f>IFERROR(VLOOKUP($B13,$B:$CM,L$5,0),"")</f>
        <v>6</v>
      </c>
      <c r="M13" s="43">
        <f>IF(IFERROR(VLOOKUP($B13,$B:$CM,M$5,0),"")="",0,IFERROR(VLOOKUP($B13,$B:$CM,M$5,0),0))</f>
        <v>6</v>
      </c>
      <c r="N13" s="43">
        <f>BS13</f>
        <v>0</v>
      </c>
      <c r="O13" s="44">
        <f>Q13+BP13</f>
        <v>11</v>
      </c>
      <c r="P13" s="45">
        <f>IFERROR(VLOOKUP(B13,EI:EJ,2,0),"")</f>
        <v>5</v>
      </c>
      <c r="Q13" s="45">
        <v>5</v>
      </c>
      <c r="R13" s="46"/>
      <c r="S13" s="46" t="str">
        <f>IFERROR(VLOOKUP(B13,EK:EL,2,0),"")</f>
        <v/>
      </c>
      <c r="T13" s="46">
        <f>SUM(U13:BM13)</f>
        <v>0</v>
      </c>
      <c r="U13" s="47" t="str">
        <f>IFERROR(VLOOKUP($B13,U$3:$BN$5,MAX($U$6:$BM$6)+2-U$6,0),"")</f>
        <v/>
      </c>
      <c r="V13" s="47" t="str">
        <f>IFERROR(VLOOKUP($B13,V$3:$BN$5,MAX($U$6:$BM$6)+2-V$6,0),"")</f>
        <v/>
      </c>
      <c r="W13" s="47" t="str">
        <f>IFERROR(VLOOKUP($B13,W$3:$BN$5,MAX($U$6:$BM$6)+2-W$6,0),"")</f>
        <v/>
      </c>
      <c r="X13" s="47" t="str">
        <f>IFERROR(VLOOKUP($B13,X$3:$BN$5,MAX($U$6:$BM$6)+2-X$6,0),"")</f>
        <v/>
      </c>
      <c r="Y13" s="47" t="str">
        <f>IFERROR(VLOOKUP($B13,Y$3:$BN$5,MAX($U$6:$BM$6)+2-Y$6,0),"")</f>
        <v/>
      </c>
      <c r="Z13" s="47" t="str">
        <f>IFERROR(VLOOKUP($B13,Z$3:$BN$5,MAX($U$6:$BM$6)+2-Z$6,0),"")</f>
        <v/>
      </c>
      <c r="AA13" s="47" t="str">
        <f>IFERROR(VLOOKUP($B13,AA$3:$BN$5,MAX($U$6:$BM$6)+2-AA$6,0),"")</f>
        <v/>
      </c>
      <c r="AB13" s="47" t="str">
        <f>IFERROR(VLOOKUP($B13,AB$3:$BN$5,MAX($U$6:$BM$6)+2-AB$6,0),"")</f>
        <v/>
      </c>
      <c r="AC13" s="47" t="str">
        <f>IFERROR(VLOOKUP($B13,AC$3:$BN$5,MAX($U$6:$BM$6)+2-AC$6,0),"")</f>
        <v/>
      </c>
      <c r="AD13" s="47" t="str">
        <f>IFERROR(VLOOKUP($B13,AD$3:$BN$5,MAX($U$6:$BM$6)+2-AD$6,0),"")</f>
        <v/>
      </c>
      <c r="AE13" s="47" t="str">
        <f>IFERROR(VLOOKUP($B13,AE$3:$BN$5,MAX($U$6:$BM$6)+2-AE$6,0),"")</f>
        <v/>
      </c>
      <c r="AF13" s="47" t="str">
        <f>IFERROR(VLOOKUP($B13,AF$3:$BN$5,MAX($U$6:$BM$6)+2-AF$6,0),"")</f>
        <v/>
      </c>
      <c r="AG13" s="47" t="str">
        <f>IFERROR(VLOOKUP($B13,AG$3:$BN$5,MAX($U$6:$BM$6)+2-AG$6,0),"")</f>
        <v/>
      </c>
      <c r="AH13" s="47" t="str">
        <f>IFERROR(VLOOKUP($B13,AH$3:$BN$5,MAX($U$6:$BM$6)+2-AH$6,0),"")</f>
        <v/>
      </c>
      <c r="AI13" s="47" t="str">
        <f>IFERROR(VLOOKUP($B13,AI$3:$BN$5,MAX($U$6:$BM$6)+2-AI$6,0),"")</f>
        <v/>
      </c>
      <c r="AJ13" s="47" t="str">
        <f>IFERROR(VLOOKUP($B13,AJ$3:$BN$5,MAX($U$6:$BM$6)+2-AJ$6,0),"")</f>
        <v/>
      </c>
      <c r="AK13" s="47" t="str">
        <f>IFERROR(VLOOKUP($B13,AK$3:$BN$5,MAX($U$6:$BM$6)+2-AK$6,0),"")</f>
        <v/>
      </c>
      <c r="AL13" s="47" t="str">
        <f>IFERROR(VLOOKUP($B13,AL$3:$BN$5,MAX($U$6:$BM$6)+2-AL$6,0),"")</f>
        <v/>
      </c>
      <c r="AM13" s="47" t="str">
        <f>IFERROR(VLOOKUP($B13,AM$3:$BN$5,MAX($U$6:$BM$6)+2-AM$6,0),"")</f>
        <v/>
      </c>
      <c r="AN13" s="47" t="str">
        <f>IFERROR(VLOOKUP($B13,AN$3:$BN$5,MAX($U$6:$BM$6)+2-AN$6,0),"")</f>
        <v/>
      </c>
      <c r="AO13" s="47" t="str">
        <f>IFERROR(VLOOKUP($B13,AO$3:$BN$5,MAX($U$6:$BM$6)+2-AO$6,0),"")</f>
        <v/>
      </c>
      <c r="AP13" s="47" t="str">
        <f>IFERROR(VLOOKUP($B13,AP$3:$BN$5,MAX($U$6:$BM$6)+2-AP$6,0),"")</f>
        <v/>
      </c>
      <c r="AQ13" s="47" t="str">
        <f>IFERROR(VLOOKUP($B13,AQ$3:$BN$5,MAX($U$6:$BM$6)+2-AQ$6,0),"")</f>
        <v/>
      </c>
      <c r="AR13" s="47" t="str">
        <f>IFERROR(VLOOKUP($B13,AR$3:$BN$5,MAX($U$6:$BM$6)+2-AR$6,0),"")</f>
        <v/>
      </c>
      <c r="AS13" s="47" t="str">
        <f>IFERROR(VLOOKUP($B13,AS$3:$BN$5,MAX($U$6:$BM$6)+2-AS$6,0),"")</f>
        <v/>
      </c>
      <c r="AT13" s="47" t="str">
        <f>IFERROR(VLOOKUP($B13,AT$3:$BN$5,MAX($U$6:$BM$6)+2-AT$6,0),"")</f>
        <v/>
      </c>
      <c r="AU13" s="47" t="str">
        <f>IFERROR(VLOOKUP($B13,AU$3:$BN$5,MAX($U$6:$BM$6)+2-AU$6,0),"")</f>
        <v/>
      </c>
      <c r="AV13" s="47" t="str">
        <f>IFERROR(VLOOKUP($B13,AV$3:$BN$5,MAX($U$6:$BM$6)+2-AV$6,0),"")</f>
        <v/>
      </c>
      <c r="AW13" s="47" t="str">
        <f>IFERROR(VLOOKUP($B13,AW$3:$BN$5,MAX($U$6:$BM$6)+2-AW$6,0),"")</f>
        <v/>
      </c>
      <c r="AX13" s="47" t="str">
        <f>IFERROR(VLOOKUP($B13,AX$3:$BN$5,MAX($U$6:$BM$6)+2-AX$6,0),"")</f>
        <v/>
      </c>
      <c r="AY13" s="47" t="str">
        <f>IFERROR(VLOOKUP($B13,AY$3:$BN$5,MAX($U$6:$BM$6)+2-AY$6,0),"")</f>
        <v/>
      </c>
      <c r="AZ13" s="47" t="str">
        <f>IFERROR(VLOOKUP($B13,AZ$3:$BN$5,MAX($U$6:$BM$6)+2-AZ$6,0),"")</f>
        <v/>
      </c>
      <c r="BA13" s="47" t="str">
        <f>IFERROR(VLOOKUP($B13,BA$3:$BN$5,MAX($U$6:$BM$6)+2-BA$6,0),"")</f>
        <v/>
      </c>
      <c r="BB13" s="47" t="str">
        <f>IFERROR(VLOOKUP($B13,BB$3:$BN$5,MAX($U$6:$BM$6)+2-BB$6,0),"")</f>
        <v/>
      </c>
      <c r="BC13" s="47" t="str">
        <f>IFERROR(VLOOKUP($B13,BC$3:$BN$5,MAX($U$6:$BM$6)+2-BC$6,0),"")</f>
        <v/>
      </c>
      <c r="BD13" s="47" t="str">
        <f>IFERROR(VLOOKUP($B13,BD$3:$BN$5,MAX($U$6:$BM$6)+2-BD$6,0),"")</f>
        <v/>
      </c>
      <c r="BE13" s="47" t="str">
        <f>IFERROR(VLOOKUP($B13,BE$3:$BN$5,MAX($U$6:$BM$6)+2-BE$6,0),"")</f>
        <v/>
      </c>
      <c r="BF13" s="47" t="str">
        <f>IFERROR(VLOOKUP($B13,BF$3:$BN$5,MAX($U$6:$BM$6)+2-BF$6,0),"")</f>
        <v/>
      </c>
      <c r="BG13" s="47" t="str">
        <f>IFERROR(VLOOKUP($B13,BG$3:$BN$5,MAX($U$6:$BM$6)+2-BG$6,0),"")</f>
        <v/>
      </c>
      <c r="BH13" s="47" t="str">
        <f>IFERROR(VLOOKUP($B13,BH$3:$BN$5,MAX($U$6:$BM$6)+2-BH$6,0),"")</f>
        <v/>
      </c>
      <c r="BI13" s="47" t="str">
        <f>IFERROR(VLOOKUP($B13,BI$3:$BN$5,MAX($U$6:$BM$6)+2-BI$6,0),"")</f>
        <v/>
      </c>
      <c r="BJ13" s="47" t="str">
        <f>IFERROR(VLOOKUP($B13,BJ$3:$BN$5,MAX($U$6:$BM$6)+2-BJ$6,0),"")</f>
        <v/>
      </c>
      <c r="BK13" s="47" t="str">
        <f>IFERROR(VLOOKUP($B13,BK$3:$BN$5,MAX($U$6:$BM$6)+2-BK$6,0),"")</f>
        <v/>
      </c>
      <c r="BL13" s="47" t="str">
        <f>IFERROR(VLOOKUP($B13,BL$3:$BN$5,MAX($U$6:$BM$6)+2-BL$6,0),"")</f>
        <v/>
      </c>
      <c r="BM13" s="47" t="str">
        <f>IFERROR(VLOOKUP($B13,BM$3:$BN$5,MAX($U$6:$BM$6)+2-BM$6,0),"")</f>
        <v/>
      </c>
      <c r="BN13" s="46">
        <f>IF(ISNUMBER(R13),IF(R13&lt;21,40-(R13-1)*2,1),R13)</f>
        <v>0</v>
      </c>
      <c r="BO13" s="48">
        <f>IFERROR(VLOOKUP(B13,EM:EN,2,0),"")</f>
        <v>6</v>
      </c>
      <c r="BP13" s="48">
        <v>6</v>
      </c>
      <c r="BQ13" s="49" t="str">
        <f>IFERROR(VLOOKUP(B13,EO:EP,2,0),"")</f>
        <v/>
      </c>
      <c r="BR13" s="50">
        <f>SUM(DK13+EG13)</f>
        <v>0</v>
      </c>
      <c r="BS13" s="51">
        <f>SUM(BT13:CN13)+BR13*20</f>
        <v>0</v>
      </c>
      <c r="BT13" s="52" t="str">
        <f>IFERROR(VLOOKUP($B13,BT$2:$CN$5,MAX($BT$6:$CM$6)+2-BT$6,0)*BT$7,"")</f>
        <v/>
      </c>
      <c r="BU13" s="52" t="str">
        <f>IFERROR(VLOOKUP($B13,BU$2:$CN$5,MAX($BT$6:$CM$6)+2-BU$6,0)*BU$7,"")</f>
        <v/>
      </c>
      <c r="BV13" s="52" t="str">
        <f>IFERROR(VLOOKUP($B13,BV$2:$CN$5,MAX($BT$6:$CM$6)+2-BV$6,0)*BV$7,"")</f>
        <v/>
      </c>
      <c r="BW13" s="52" t="str">
        <f>IFERROR(VLOOKUP($B13,BW$2:$CN$5,MAX($BT$6:$CM$6)+2-BW$6,0)*BW$7,"")</f>
        <v/>
      </c>
      <c r="BX13" s="52" t="str">
        <f>IFERROR(VLOOKUP($B13,BX$2:$CN$5,MAX($BT$6:$CM$6)+2-BX$6,0)*BX$7,"")</f>
        <v/>
      </c>
      <c r="BY13" s="52" t="str">
        <f>IFERROR(VLOOKUP($B13,BY$2:$CN$5,MAX($BT$6:$CM$6)+2-BY$6,0)*BY$7,"")</f>
        <v/>
      </c>
      <c r="BZ13" s="52" t="str">
        <f>IFERROR(VLOOKUP($B13,BZ$2:$CN$5,MAX($BT$6:$CM$6)+2-BZ$6,0)*BZ$7,"")</f>
        <v/>
      </c>
      <c r="CA13" s="52" t="str">
        <f>IFERROR(VLOOKUP($B13,CA$2:$CN$5,MAX($BT$6:$CM$6)+2-CA$6,0)*CA$7,"")</f>
        <v/>
      </c>
      <c r="CB13" s="52" t="str">
        <f>IFERROR(VLOOKUP($B13,CB$2:$CN$5,MAX($BT$6:$CM$6)+2-CB$6,0)*CB$7,"")</f>
        <v/>
      </c>
      <c r="CC13" s="52" t="str">
        <f>IFERROR(VLOOKUP($B13,CC$2:$CN$5,MAX($BT$6:$CM$6)+2-CC$6,0)*CC$7,"")</f>
        <v/>
      </c>
      <c r="CD13" s="52" t="str">
        <f>IFERROR(VLOOKUP($B13,CD$2:$CN$5,MAX($BT$6:$CM$6)+2-CD$6,0)*CD$7,"")</f>
        <v/>
      </c>
      <c r="CE13" s="52" t="str">
        <f>IFERROR(VLOOKUP($B13,CE$2:$CN$5,MAX($BT$6:$CM$6)+2-CE$6,0)*CE$7,"")</f>
        <v/>
      </c>
      <c r="CF13" s="52" t="str">
        <f>IFERROR(VLOOKUP($B13,CF$2:$CN$5,MAX($BT$6:$CM$6)+2-CF$6,0)*CF$7,"")</f>
        <v/>
      </c>
      <c r="CG13" s="52" t="str">
        <f>IFERROR(VLOOKUP($B13,CG$2:$CN$5,MAX($BT$6:$CM$6)+2-CG$6,0)*CG$7,"")</f>
        <v/>
      </c>
      <c r="CH13" s="52" t="str">
        <f>IFERROR(VLOOKUP($B13,CH$2:$CN$5,MAX($BT$6:$CM$6)+2-CH$6,0)*CH$7,"")</f>
        <v/>
      </c>
      <c r="CI13" s="52" t="str">
        <f>IFERROR(VLOOKUP($B13,CI$2:$CN$5,MAX($BT$6:$CM$6)+2-CI$6,0)*CI$7,"")</f>
        <v/>
      </c>
      <c r="CJ13" s="52" t="str">
        <f>IFERROR(VLOOKUP($B13,CJ$2:$CN$5,MAX($BT$6:$CM$6)+2-CJ$6,0)*CJ$7,"")</f>
        <v/>
      </c>
      <c r="CK13" s="52" t="str">
        <f>IFERROR(VLOOKUP($B13,CK$2:$CN$5,MAX($BT$6:$CM$6)+2-CK$6,0)*CK$7,"")</f>
        <v/>
      </c>
      <c r="CL13" s="52" t="str">
        <f>IFERROR(VLOOKUP($B13,CL$2:$CN$5,MAX($BT$6:$CM$6)+2-CL$6,0)*CL$7,"")</f>
        <v/>
      </c>
      <c r="CM13" s="52" t="str">
        <f>IFERROR(VLOOKUP($B13,CM$2:$CN$5,MAX($BT$6:$CM$6)+2-CM$6,0)*CM$7,"")</f>
        <v/>
      </c>
      <c r="CP13" s="53"/>
      <c r="CQ13" s="54" t="str">
        <f>IFERROR(VLOOKUP($B13,BT$49:$CN$58,MAX($CQ$6:$DJ$6)+2-CQ$6,0)*CQ$7,"")</f>
        <v/>
      </c>
      <c r="CR13" s="54" t="str">
        <f>IFERROR(VLOOKUP($B13,BU$49:$CN$58,MAX($CQ$6:$DJ$6)+2-CR$6,0)*CR$7,"")</f>
        <v/>
      </c>
      <c r="CS13" s="54" t="str">
        <f>IFERROR(VLOOKUP($B13,BV$49:$CN$58,MAX($CQ$6:$DJ$6)+2-CS$6,0)*CS$7,"")</f>
        <v/>
      </c>
      <c r="CT13" s="54" t="str">
        <f>IFERROR(VLOOKUP($B13,BW$49:$CN$58,MAX($CQ$6:$DJ$6)+2-CT$6,0)*CT$7,"")</f>
        <v/>
      </c>
      <c r="CU13" s="54" t="str">
        <f>IFERROR(VLOOKUP($B13,BX$49:$CN$58,MAX($CQ$6:$DJ$6)+2-CU$6,0)*CU$7,"")</f>
        <v/>
      </c>
      <c r="CV13" s="54" t="str">
        <f>IFERROR(VLOOKUP($B13,BY$49:$CN$58,MAX($CQ$6:$DJ$6)+2-CV$6,0)*CV$7,"")</f>
        <v/>
      </c>
      <c r="CW13" s="54" t="str">
        <f>IFERROR(VLOOKUP($B13,BZ$49:$CN$58,MAX($CQ$6:$DJ$6)+2-CW$6,0)*CW$7,"")</f>
        <v/>
      </c>
      <c r="CX13" s="54" t="str">
        <f>IFERROR(VLOOKUP($B13,CA$49:$CN$58,MAX($CQ$6:$DJ$6)+2-CX$6,0)*CX$7,"")</f>
        <v/>
      </c>
      <c r="CY13" s="54" t="str">
        <f>IFERROR(VLOOKUP($B13,CB$49:$CN$58,MAX($CQ$6:$DJ$6)+2-CY$6,0)*CY$7,"")</f>
        <v/>
      </c>
      <c r="CZ13" s="54" t="str">
        <f>IFERROR(VLOOKUP($B13,CC$49:$CN$58,MAX($CQ$6:$DJ$6)+2-CZ$6,0)*CZ$7,"")</f>
        <v/>
      </c>
      <c r="DA13" s="54" t="str">
        <f>IFERROR(VLOOKUP($B13,CD$49:$CN$58,MAX($CQ$6:$DJ$6)+2-DA$6,0)*DA$7,"")</f>
        <v/>
      </c>
      <c r="DB13" s="54" t="str">
        <f>IFERROR(VLOOKUP($B13,CE$49:$CN$58,MAX($CQ$6:$DJ$6)+2-DB$6,0)*DB$7,"")</f>
        <v/>
      </c>
      <c r="DC13" s="54" t="str">
        <f>IFERROR(VLOOKUP($B13,CF$49:$CN$58,MAX($CQ$6:$DJ$6)+2-DC$6,0)*DC$7,"")</f>
        <v/>
      </c>
      <c r="DD13" s="54" t="str">
        <f>IFERROR(VLOOKUP($B13,CG$49:$CN$58,MAX($CQ$6:$DJ$6)+2-DD$6,0)*DD$7,"")</f>
        <v/>
      </c>
      <c r="DE13" s="54" t="str">
        <f>IFERROR(VLOOKUP($B13,CH$49:$CN$58,MAX($CQ$6:$DJ$6)+2-DE$6,0)*DE$7,"")</f>
        <v/>
      </c>
      <c r="DF13" s="54" t="str">
        <f>IFERROR(VLOOKUP($B13,CI$49:$CN$58,MAX($CQ$6:$DJ$6)+2-DF$6,0)*DF$7,"")</f>
        <v/>
      </c>
      <c r="DG13" s="54" t="str">
        <f>IFERROR(VLOOKUP($B13,CJ$49:$CN$58,MAX($CQ$6:$DJ$6)+2-DG$6,0)*DG$7,"")</f>
        <v/>
      </c>
      <c r="DH13" s="54" t="str">
        <f>IFERROR(VLOOKUP($B13,CK$49:$CN$58,MAX($CQ$6:$DJ$6)+2-DH$6,0)*DH$7,"")</f>
        <v/>
      </c>
      <c r="DI13" s="54" t="str">
        <f>IFERROR(VLOOKUP($B13,CL$49:$CN$58,MAX($CQ$6:$DJ$6)+2-DI$6,0)*DI$7,"")</f>
        <v/>
      </c>
      <c r="DJ13" s="54" t="str">
        <f>IFERROR(VLOOKUP($B13,CM$49:$CN$58,MAX($CQ$6:$DJ$6)+2-DJ$6,0)*DJ$7,"")</f>
        <v/>
      </c>
      <c r="DK13" s="55">
        <f>SUM(CQ13:DJ13)</f>
        <v>0</v>
      </c>
      <c r="DM13" s="56" t="str">
        <f>IFERROR(VLOOKUP($B13,BT$60:$CN$69,MAX($BT$6:$CM$6)+2-DM$6,0)*DM$7,"")</f>
        <v/>
      </c>
      <c r="DN13" s="56" t="str">
        <f>IFERROR(VLOOKUP($B13,BU$60:$CN$69,MAX($BT$6:$CM$6)+2-DN$6,0)*DN$7,"")</f>
        <v/>
      </c>
      <c r="DO13" s="56" t="str">
        <f>IFERROR(VLOOKUP($B13,BV$60:$CN$69,MAX($BT$6:$CM$6)+2-DO$6,0)*DO$7,"")</f>
        <v/>
      </c>
      <c r="DP13" s="56" t="str">
        <f>IFERROR(VLOOKUP($B13,BW$60:$CN$69,MAX($BT$6:$CM$6)+2-DP$6,0)*DP$7,"")</f>
        <v/>
      </c>
      <c r="DQ13" s="56" t="str">
        <f>IFERROR(VLOOKUP($B13,BX$60:$CN$69,MAX($BT$6:$CM$6)+2-DQ$6,0)*DQ$7,"")</f>
        <v/>
      </c>
      <c r="DR13" s="56" t="str">
        <f>IFERROR(VLOOKUP($B13,BY$60:$CN$69,MAX($BT$6:$CM$6)+2-DR$6,0)*DR$7,"")</f>
        <v/>
      </c>
      <c r="DS13" s="56" t="str">
        <f>IFERROR(VLOOKUP($B13,BZ$60:$CN$69,MAX($BT$6:$CM$6)+2-DS$6,0)*DS$7,"")</f>
        <v/>
      </c>
      <c r="DT13" s="56" t="str">
        <f>IFERROR(VLOOKUP($B13,CA$60:$CN$69,MAX($BT$6:$CM$6)+2-DT$6,0)*DT$7,"")</f>
        <v/>
      </c>
      <c r="DU13" s="56" t="str">
        <f>IFERROR(VLOOKUP($B13,CB$60:$CN$69,MAX($BT$6:$CM$6)+2-DU$6,0)*DU$7,"")</f>
        <v/>
      </c>
      <c r="DV13" s="56" t="str">
        <f>IFERROR(VLOOKUP($B13,CC$60:$CN$69,MAX($BT$6:$CM$6)+2-DV$6,0)*DV$7,"")</f>
        <v/>
      </c>
      <c r="DW13" s="56" t="str">
        <f>IFERROR(VLOOKUP($B13,CD$60:$CN$69,MAX($BT$6:$CM$6)+2-DW$6,0)*DW$7,"")</f>
        <v/>
      </c>
      <c r="DX13" s="56" t="str">
        <f>IFERROR(VLOOKUP($B13,CE$60:$CN$69,MAX($BT$6:$CM$6)+2-DX$6,0)*DX$7,"")</f>
        <v/>
      </c>
      <c r="DY13" s="56" t="str">
        <f>IFERROR(VLOOKUP($B13,CF$60:$CN$69,MAX($BT$6:$CM$6)+2-DY$6,0)*DY$7,"")</f>
        <v/>
      </c>
      <c r="DZ13" s="56" t="str">
        <f>IFERROR(VLOOKUP($B13,CG$60:$CN$69,MAX($BT$6:$CM$6)+2-DZ$6,0)*DZ$7,"")</f>
        <v/>
      </c>
      <c r="EA13" s="56" t="str">
        <f>IFERROR(VLOOKUP($B13,CH$60:$CN$69,MAX($BT$6:$CM$6)+2-EA$6,0)*EA$7,"")</f>
        <v/>
      </c>
      <c r="EB13" s="56" t="str">
        <f>IFERROR(VLOOKUP($B13,CI$60:$CN$69,MAX($BT$6:$CM$6)+2-EB$6,0)*EB$7,"")</f>
        <v/>
      </c>
      <c r="EC13" s="56" t="str">
        <f>IFERROR(VLOOKUP($B13,CJ$60:$CN$69,MAX($BT$6:$CM$6)+2-EC$6,0)*EC$7,"")</f>
        <v/>
      </c>
      <c r="ED13" s="56" t="str">
        <f>IFERROR(VLOOKUP($B13,CK$60:$CN$69,MAX($BT$6:$CM$6)+2-ED$6,0)*ED$7,"")</f>
        <v/>
      </c>
      <c r="EE13" s="56" t="str">
        <f>IFERROR(VLOOKUP($B13,CL$60:$CN$69,MAX($BT$6:$CM$6)+2-EE$6,0)*EE$7,"")</f>
        <v/>
      </c>
      <c r="EF13" s="56" t="str">
        <f>IFERROR(VLOOKUP($B13,CM$60:$CN$69,MAX($BT$6:$CM$6)+2-EF$6,0)*EF$7,"")</f>
        <v/>
      </c>
      <c r="EG13" s="57">
        <f>SUM(DM13:EF13)</f>
        <v>0</v>
      </c>
      <c r="EI13" s="1">
        <v>43</v>
      </c>
      <c r="EJ13" s="1">
        <v>6</v>
      </c>
      <c r="EL13" s="1">
        <v>6</v>
      </c>
      <c r="EM13" s="1">
        <v>14</v>
      </c>
      <c r="EN13" s="1">
        <v>6</v>
      </c>
      <c r="EO13" s="1"/>
      <c r="EP13" s="1">
        <v>6</v>
      </c>
    </row>
    <row r="14" spans="1:146" ht="18">
      <c r="A14" s="36" t="s">
        <v>33</v>
      </c>
      <c r="B14" s="87">
        <v>10</v>
      </c>
      <c r="C14" s="87"/>
      <c r="D14" s="99" t="s">
        <v>149</v>
      </c>
      <c r="E14" s="99" t="s">
        <v>247</v>
      </c>
      <c r="F14" s="99" t="s">
        <v>155</v>
      </c>
      <c r="G14" s="42"/>
      <c r="H14" s="43">
        <f>IFERROR(VLOOKUP($B14,$B:$CM,H$5,0),"")</f>
        <v>8</v>
      </c>
      <c r="I14" s="43">
        <f>IFERROR(VLOOKUP($B14,$B:$CM,I$5,0),0)</f>
        <v>8</v>
      </c>
      <c r="J14" s="43">
        <f>IFERROR(VLOOKUP($B14,$B:$CM,J$5,0),"")</f>
        <v>0</v>
      </c>
      <c r="K14" s="43">
        <f>IFERROR(VLOOKUP($B14,$B:$CM,K$5,0),0)</f>
        <v>0</v>
      </c>
      <c r="L14" s="43">
        <f>IFERROR(VLOOKUP($B14,$B:$CM,L$5,0),"")</f>
        <v>7</v>
      </c>
      <c r="M14" s="43">
        <f>IF(IFERROR(VLOOKUP($B14,$B:$CM,M$5,0),"")="",0,IFERROR(VLOOKUP($B14,$B:$CM,M$5,0),0))</f>
        <v>7</v>
      </c>
      <c r="N14" s="43">
        <f>BS14</f>
        <v>0</v>
      </c>
      <c r="O14" s="44">
        <f>Q14+BP14</f>
        <v>15</v>
      </c>
      <c r="P14" s="45">
        <f>IFERROR(VLOOKUP(B14,EI:EJ,2,0),"")</f>
        <v>8</v>
      </c>
      <c r="Q14" s="45">
        <v>8</v>
      </c>
      <c r="R14" s="46"/>
      <c r="S14" s="46" t="str">
        <f>IFERROR(VLOOKUP(B14,EK:EL,2,0),"")</f>
        <v/>
      </c>
      <c r="T14" s="46">
        <f>SUM(U14:BM14)</f>
        <v>0</v>
      </c>
      <c r="U14" s="47" t="str">
        <f>IFERROR(VLOOKUP($B14,U$3:$BN$5,MAX($U$6:$BM$6)+2-U$6,0),"")</f>
        <v/>
      </c>
      <c r="V14" s="47" t="str">
        <f>IFERROR(VLOOKUP($B14,V$3:$BN$5,MAX($U$6:$BM$6)+2-V$6,0),"")</f>
        <v/>
      </c>
      <c r="W14" s="47" t="str">
        <f>IFERROR(VLOOKUP($B14,W$3:$BN$5,MAX($U$6:$BM$6)+2-W$6,0),"")</f>
        <v/>
      </c>
      <c r="X14" s="47" t="str">
        <f>IFERROR(VLOOKUP($B14,X$3:$BN$5,MAX($U$6:$BM$6)+2-X$6,0),"")</f>
        <v/>
      </c>
      <c r="Y14" s="47" t="str">
        <f>IFERROR(VLOOKUP($B14,Y$3:$BN$5,MAX($U$6:$BM$6)+2-Y$6,0),"")</f>
        <v/>
      </c>
      <c r="Z14" s="47" t="str">
        <f>IFERROR(VLOOKUP($B14,Z$3:$BN$5,MAX($U$6:$BM$6)+2-Z$6,0),"")</f>
        <v/>
      </c>
      <c r="AA14" s="47" t="str">
        <f>IFERROR(VLOOKUP($B14,AA$3:$BN$5,MAX($U$6:$BM$6)+2-AA$6,0),"")</f>
        <v/>
      </c>
      <c r="AB14" s="47" t="str">
        <f>IFERROR(VLOOKUP($B14,AB$3:$BN$5,MAX($U$6:$BM$6)+2-AB$6,0),"")</f>
        <v/>
      </c>
      <c r="AC14" s="47" t="str">
        <f>IFERROR(VLOOKUP($B14,AC$3:$BN$5,MAX($U$6:$BM$6)+2-AC$6,0),"")</f>
        <v/>
      </c>
      <c r="AD14" s="47" t="str">
        <f>IFERROR(VLOOKUP($B14,AD$3:$BN$5,MAX($U$6:$BM$6)+2-AD$6,0),"")</f>
        <v/>
      </c>
      <c r="AE14" s="47" t="str">
        <f>IFERROR(VLOOKUP($B14,AE$3:$BN$5,MAX($U$6:$BM$6)+2-AE$6,0),"")</f>
        <v/>
      </c>
      <c r="AF14" s="47" t="str">
        <f>IFERROR(VLOOKUP($B14,AF$3:$BN$5,MAX($U$6:$BM$6)+2-AF$6,0),"")</f>
        <v/>
      </c>
      <c r="AG14" s="47" t="str">
        <f>IFERROR(VLOOKUP($B14,AG$3:$BN$5,MAX($U$6:$BM$6)+2-AG$6,0),"")</f>
        <v/>
      </c>
      <c r="AH14" s="47" t="str">
        <f>IFERROR(VLOOKUP($B14,AH$3:$BN$5,MAX($U$6:$BM$6)+2-AH$6,0),"")</f>
        <v/>
      </c>
      <c r="AI14" s="47" t="str">
        <f>IFERROR(VLOOKUP($B14,AI$3:$BN$5,MAX($U$6:$BM$6)+2-AI$6,0),"")</f>
        <v/>
      </c>
      <c r="AJ14" s="47" t="str">
        <f>IFERROR(VLOOKUP($B14,AJ$3:$BN$5,MAX($U$6:$BM$6)+2-AJ$6,0),"")</f>
        <v/>
      </c>
      <c r="AK14" s="47" t="str">
        <f>IFERROR(VLOOKUP($B14,AK$3:$BN$5,MAX($U$6:$BM$6)+2-AK$6,0),"")</f>
        <v/>
      </c>
      <c r="AL14" s="47" t="str">
        <f>IFERROR(VLOOKUP($B14,AL$3:$BN$5,MAX($U$6:$BM$6)+2-AL$6,0),"")</f>
        <v/>
      </c>
      <c r="AM14" s="47" t="str">
        <f>IFERROR(VLOOKUP($B14,AM$3:$BN$5,MAX($U$6:$BM$6)+2-AM$6,0),"")</f>
        <v/>
      </c>
      <c r="AN14" s="47" t="str">
        <f>IFERROR(VLOOKUP($B14,AN$3:$BN$5,MAX($U$6:$BM$6)+2-AN$6,0),"")</f>
        <v/>
      </c>
      <c r="AO14" s="47" t="str">
        <f>IFERROR(VLOOKUP($B14,AO$3:$BN$5,MAX($U$6:$BM$6)+2-AO$6,0),"")</f>
        <v/>
      </c>
      <c r="AP14" s="47" t="str">
        <f>IFERROR(VLOOKUP($B14,AP$3:$BN$5,MAX($U$6:$BM$6)+2-AP$6,0),"")</f>
        <v/>
      </c>
      <c r="AQ14" s="47" t="str">
        <f>IFERROR(VLOOKUP($B14,AQ$3:$BN$5,MAX($U$6:$BM$6)+2-AQ$6,0),"")</f>
        <v/>
      </c>
      <c r="AR14" s="47" t="str">
        <f>IFERROR(VLOOKUP($B14,AR$3:$BN$5,MAX($U$6:$BM$6)+2-AR$6,0),"")</f>
        <v/>
      </c>
      <c r="AS14" s="47" t="str">
        <f>IFERROR(VLOOKUP($B14,AS$3:$BN$5,MAX($U$6:$BM$6)+2-AS$6,0),"")</f>
        <v/>
      </c>
      <c r="AT14" s="47" t="str">
        <f>IFERROR(VLOOKUP($B14,AT$3:$BN$5,MAX($U$6:$BM$6)+2-AT$6,0),"")</f>
        <v/>
      </c>
      <c r="AU14" s="47" t="str">
        <f>IFERROR(VLOOKUP($B14,AU$3:$BN$5,MAX($U$6:$BM$6)+2-AU$6,0),"")</f>
        <v/>
      </c>
      <c r="AV14" s="47" t="str">
        <f>IFERROR(VLOOKUP($B14,AV$3:$BN$5,MAX($U$6:$BM$6)+2-AV$6,0),"")</f>
        <v/>
      </c>
      <c r="AW14" s="47" t="str">
        <f>IFERROR(VLOOKUP($B14,AW$3:$BN$5,MAX($U$6:$BM$6)+2-AW$6,0),"")</f>
        <v/>
      </c>
      <c r="AX14" s="47" t="str">
        <f>IFERROR(VLOOKUP($B14,AX$3:$BN$5,MAX($U$6:$BM$6)+2-AX$6,0),"")</f>
        <v/>
      </c>
      <c r="AY14" s="47" t="str">
        <f>IFERROR(VLOOKUP($B14,AY$3:$BN$5,MAX($U$6:$BM$6)+2-AY$6,0),"")</f>
        <v/>
      </c>
      <c r="AZ14" s="47" t="str">
        <f>IFERROR(VLOOKUP($B14,AZ$3:$BN$5,MAX($U$6:$BM$6)+2-AZ$6,0),"")</f>
        <v/>
      </c>
      <c r="BA14" s="47" t="str">
        <f>IFERROR(VLOOKUP($B14,BA$3:$BN$5,MAX($U$6:$BM$6)+2-BA$6,0),"")</f>
        <v/>
      </c>
      <c r="BB14" s="47" t="str">
        <f>IFERROR(VLOOKUP($B14,BB$3:$BN$5,MAX($U$6:$BM$6)+2-BB$6,0),"")</f>
        <v/>
      </c>
      <c r="BC14" s="47" t="str">
        <f>IFERROR(VLOOKUP($B14,BC$3:$BN$5,MAX($U$6:$BM$6)+2-BC$6,0),"")</f>
        <v/>
      </c>
      <c r="BD14" s="47" t="str">
        <f>IFERROR(VLOOKUP($B14,BD$3:$BN$5,MAX($U$6:$BM$6)+2-BD$6,0),"")</f>
        <v/>
      </c>
      <c r="BE14" s="47" t="str">
        <f>IFERROR(VLOOKUP($B14,BE$3:$BN$5,MAX($U$6:$BM$6)+2-BE$6,0),"")</f>
        <v/>
      </c>
      <c r="BF14" s="47" t="str">
        <f>IFERROR(VLOOKUP($B14,BF$3:$BN$5,MAX($U$6:$BM$6)+2-BF$6,0),"")</f>
        <v/>
      </c>
      <c r="BG14" s="47" t="str">
        <f>IFERROR(VLOOKUP($B14,BG$3:$BN$5,MAX($U$6:$BM$6)+2-BG$6,0),"")</f>
        <v/>
      </c>
      <c r="BH14" s="47" t="str">
        <f>IFERROR(VLOOKUP($B14,BH$3:$BN$5,MAX($U$6:$BM$6)+2-BH$6,0),"")</f>
        <v/>
      </c>
      <c r="BI14" s="47" t="str">
        <f>IFERROR(VLOOKUP($B14,BI$3:$BN$5,MAX($U$6:$BM$6)+2-BI$6,0),"")</f>
        <v/>
      </c>
      <c r="BJ14" s="47" t="str">
        <f>IFERROR(VLOOKUP($B14,BJ$3:$BN$5,MAX($U$6:$BM$6)+2-BJ$6,0),"")</f>
        <v/>
      </c>
      <c r="BK14" s="47" t="str">
        <f>IFERROR(VLOOKUP($B14,BK$3:$BN$5,MAX($U$6:$BM$6)+2-BK$6,0),"")</f>
        <v/>
      </c>
      <c r="BL14" s="47" t="str">
        <f>IFERROR(VLOOKUP($B14,BL$3:$BN$5,MAX($U$6:$BM$6)+2-BL$6,0),"")</f>
        <v/>
      </c>
      <c r="BM14" s="47" t="str">
        <f>IFERROR(VLOOKUP($B14,BM$3:$BN$5,MAX($U$6:$BM$6)+2-BM$6,0),"")</f>
        <v/>
      </c>
      <c r="BN14" s="46">
        <f>IF(ISNUMBER(R14),IF(R14&lt;21,40-(R14-1)*2,1),R14)</f>
        <v>0</v>
      </c>
      <c r="BO14" s="48">
        <f>IFERROR(VLOOKUP(B14,EM:EN,2,0),"")</f>
        <v>7</v>
      </c>
      <c r="BP14" s="48">
        <v>7</v>
      </c>
      <c r="BQ14" s="49" t="str">
        <f>IFERROR(VLOOKUP(B14,EO:EP,2,0),"")</f>
        <v/>
      </c>
      <c r="BR14" s="50">
        <f>SUM(DK14+EG14)</f>
        <v>0</v>
      </c>
      <c r="BS14" s="51">
        <f>SUM(BT14:CN14)+BR14*20</f>
        <v>0</v>
      </c>
      <c r="BT14" s="52" t="str">
        <f>IFERROR(VLOOKUP($B14,BT$2:$CN$5,MAX($BT$6:$CM$6)+2-BT$6,0)*BT$7,"")</f>
        <v/>
      </c>
      <c r="BU14" s="52" t="str">
        <f>IFERROR(VLOOKUP($B14,BU$2:$CN$5,MAX($BT$6:$CM$6)+2-BU$6,0)*BU$7,"")</f>
        <v/>
      </c>
      <c r="BV14" s="52" t="str">
        <f>IFERROR(VLOOKUP($B14,BV$2:$CN$5,MAX($BT$6:$CM$6)+2-BV$6,0)*BV$7,"")</f>
        <v/>
      </c>
      <c r="BW14" s="52" t="str">
        <f>IFERROR(VLOOKUP($B14,BW$2:$CN$5,MAX($BT$6:$CM$6)+2-BW$6,0)*BW$7,"")</f>
        <v/>
      </c>
      <c r="BX14" s="52" t="str">
        <f>IFERROR(VLOOKUP($B14,BX$2:$CN$5,MAX($BT$6:$CM$6)+2-BX$6,0)*BX$7,"")</f>
        <v/>
      </c>
      <c r="BY14" s="52" t="str">
        <f>IFERROR(VLOOKUP($B14,BY$2:$CN$5,MAX($BT$6:$CM$6)+2-BY$6,0)*BY$7,"")</f>
        <v/>
      </c>
      <c r="BZ14" s="52" t="str">
        <f>IFERROR(VLOOKUP($B14,BZ$2:$CN$5,MAX($BT$6:$CM$6)+2-BZ$6,0)*BZ$7,"")</f>
        <v/>
      </c>
      <c r="CA14" s="52" t="str">
        <f>IFERROR(VLOOKUP($B14,CA$2:$CN$5,MAX($BT$6:$CM$6)+2-CA$6,0)*CA$7,"")</f>
        <v/>
      </c>
      <c r="CB14" s="52" t="str">
        <f>IFERROR(VLOOKUP($B14,CB$2:$CN$5,MAX($BT$6:$CM$6)+2-CB$6,0)*CB$7,"")</f>
        <v/>
      </c>
      <c r="CC14" s="52" t="str">
        <f>IFERROR(VLOOKUP($B14,CC$2:$CN$5,MAX($BT$6:$CM$6)+2-CC$6,0)*CC$7,"")</f>
        <v/>
      </c>
      <c r="CD14" s="52" t="str">
        <f>IFERROR(VLOOKUP($B14,CD$2:$CN$5,MAX($BT$6:$CM$6)+2-CD$6,0)*CD$7,"")</f>
        <v/>
      </c>
      <c r="CE14" s="52" t="str">
        <f>IFERROR(VLOOKUP($B14,CE$2:$CN$5,MAX($BT$6:$CM$6)+2-CE$6,0)*CE$7,"")</f>
        <v/>
      </c>
      <c r="CF14" s="52" t="str">
        <f>IFERROR(VLOOKUP($B14,CF$2:$CN$5,MAX($BT$6:$CM$6)+2-CF$6,0)*CF$7,"")</f>
        <v/>
      </c>
      <c r="CG14" s="52" t="str">
        <f>IFERROR(VLOOKUP($B14,CG$2:$CN$5,MAX($BT$6:$CM$6)+2-CG$6,0)*CG$7,"")</f>
        <v/>
      </c>
      <c r="CH14" s="52" t="str">
        <f>IFERROR(VLOOKUP($B14,CH$2:$CN$5,MAX($BT$6:$CM$6)+2-CH$6,0)*CH$7,"")</f>
        <v/>
      </c>
      <c r="CI14" s="52" t="str">
        <f>IFERROR(VLOOKUP($B14,CI$2:$CN$5,MAX($BT$6:$CM$6)+2-CI$6,0)*CI$7,"")</f>
        <v/>
      </c>
      <c r="CJ14" s="52" t="str">
        <f>IFERROR(VLOOKUP($B14,CJ$2:$CN$5,MAX($BT$6:$CM$6)+2-CJ$6,0)*CJ$7,"")</f>
        <v/>
      </c>
      <c r="CK14" s="52" t="str">
        <f>IFERROR(VLOOKUP($B14,CK$2:$CN$5,MAX($BT$6:$CM$6)+2-CK$6,0)*CK$7,"")</f>
        <v/>
      </c>
      <c r="CL14" s="52" t="str">
        <f>IFERROR(VLOOKUP($B14,CL$2:$CN$5,MAX($BT$6:$CM$6)+2-CL$6,0)*CL$7,"")</f>
        <v/>
      </c>
      <c r="CM14" s="52" t="str">
        <f>IFERROR(VLOOKUP($B14,CM$2:$CN$5,MAX($BT$6:$CM$6)+2-CM$6,0)*CM$7,"")</f>
        <v/>
      </c>
      <c r="CP14" s="53"/>
      <c r="CQ14" s="54" t="str">
        <f>IFERROR(VLOOKUP($B14,BT$49:$CN$58,MAX($CQ$6:$DJ$6)+2-CQ$6,0)*CQ$7,"")</f>
        <v/>
      </c>
      <c r="CR14" s="54" t="str">
        <f>IFERROR(VLOOKUP($B14,BU$49:$CN$58,MAX($CQ$6:$DJ$6)+2-CR$6,0)*CR$7,"")</f>
        <v/>
      </c>
      <c r="CS14" s="54" t="str">
        <f>IFERROR(VLOOKUP($B14,BV$49:$CN$58,MAX($CQ$6:$DJ$6)+2-CS$6,0)*CS$7,"")</f>
        <v/>
      </c>
      <c r="CT14" s="54" t="str">
        <f>IFERROR(VLOOKUP($B14,BW$49:$CN$58,MAX($CQ$6:$DJ$6)+2-CT$6,0)*CT$7,"")</f>
        <v/>
      </c>
      <c r="CU14" s="54" t="str">
        <f>IFERROR(VLOOKUP($B14,BX$49:$CN$58,MAX($CQ$6:$DJ$6)+2-CU$6,0)*CU$7,"")</f>
        <v/>
      </c>
      <c r="CV14" s="54" t="str">
        <f>IFERROR(VLOOKUP($B14,BY$49:$CN$58,MAX($CQ$6:$DJ$6)+2-CV$6,0)*CV$7,"")</f>
        <v/>
      </c>
      <c r="CW14" s="54" t="str">
        <f>IFERROR(VLOOKUP($B14,BZ$49:$CN$58,MAX($CQ$6:$DJ$6)+2-CW$6,0)*CW$7,"")</f>
        <v/>
      </c>
      <c r="CX14" s="54" t="str">
        <f>IFERROR(VLOOKUP($B14,CA$49:$CN$58,MAX($CQ$6:$DJ$6)+2-CX$6,0)*CX$7,"")</f>
        <v/>
      </c>
      <c r="CY14" s="54" t="str">
        <f>IFERROR(VLOOKUP($B14,CB$49:$CN$58,MAX($CQ$6:$DJ$6)+2-CY$6,0)*CY$7,"")</f>
        <v/>
      </c>
      <c r="CZ14" s="54" t="str">
        <f>IFERROR(VLOOKUP($B14,CC$49:$CN$58,MAX($CQ$6:$DJ$6)+2-CZ$6,0)*CZ$7,"")</f>
        <v/>
      </c>
      <c r="DA14" s="54" t="str">
        <f>IFERROR(VLOOKUP($B14,CD$49:$CN$58,MAX($CQ$6:$DJ$6)+2-DA$6,0)*DA$7,"")</f>
        <v/>
      </c>
      <c r="DB14" s="54" t="str">
        <f>IFERROR(VLOOKUP($B14,CE$49:$CN$58,MAX($CQ$6:$DJ$6)+2-DB$6,0)*DB$7,"")</f>
        <v/>
      </c>
      <c r="DC14" s="54" t="str">
        <f>IFERROR(VLOOKUP($B14,CF$49:$CN$58,MAX($CQ$6:$DJ$6)+2-DC$6,0)*DC$7,"")</f>
        <v/>
      </c>
      <c r="DD14" s="54" t="str">
        <f>IFERROR(VLOOKUP($B14,CG$49:$CN$58,MAX($CQ$6:$DJ$6)+2-DD$6,0)*DD$7,"")</f>
        <v/>
      </c>
      <c r="DE14" s="54" t="str">
        <f>IFERROR(VLOOKUP($B14,CH$49:$CN$58,MAX($CQ$6:$DJ$6)+2-DE$6,0)*DE$7,"")</f>
        <v/>
      </c>
      <c r="DF14" s="54" t="str">
        <f>IFERROR(VLOOKUP($B14,CI$49:$CN$58,MAX($CQ$6:$DJ$6)+2-DF$6,0)*DF$7,"")</f>
        <v/>
      </c>
      <c r="DG14" s="54" t="str">
        <f>IFERROR(VLOOKUP($B14,CJ$49:$CN$58,MAX($CQ$6:$DJ$6)+2-DG$6,0)*DG$7,"")</f>
        <v/>
      </c>
      <c r="DH14" s="54" t="str">
        <f>IFERROR(VLOOKUP($B14,CK$49:$CN$58,MAX($CQ$6:$DJ$6)+2-DH$6,0)*DH$7,"")</f>
        <v/>
      </c>
      <c r="DI14" s="54" t="str">
        <f>IFERROR(VLOOKUP($B14,CL$49:$CN$58,MAX($CQ$6:$DJ$6)+2-DI$6,0)*DI$7,"")</f>
        <v/>
      </c>
      <c r="DJ14" s="54" t="str">
        <f>IFERROR(VLOOKUP($B14,CM$49:$CN$58,MAX($CQ$6:$DJ$6)+2-DJ$6,0)*DJ$7,"")</f>
        <v/>
      </c>
      <c r="DK14" s="55">
        <f>SUM(CQ14:DJ14)</f>
        <v>0</v>
      </c>
      <c r="DM14" s="56" t="str">
        <f>IFERROR(VLOOKUP($B14,BT$60:$CN$69,MAX($BT$6:$CM$6)+2-DM$6,0)*DM$7,"")</f>
        <v/>
      </c>
      <c r="DN14" s="56" t="str">
        <f>IFERROR(VLOOKUP($B14,BU$60:$CN$69,MAX($BT$6:$CM$6)+2-DN$6,0)*DN$7,"")</f>
        <v/>
      </c>
      <c r="DO14" s="56" t="str">
        <f>IFERROR(VLOOKUP($B14,BV$60:$CN$69,MAX($BT$6:$CM$6)+2-DO$6,0)*DO$7,"")</f>
        <v/>
      </c>
      <c r="DP14" s="56" t="str">
        <f>IFERROR(VLOOKUP($B14,BW$60:$CN$69,MAX($BT$6:$CM$6)+2-DP$6,0)*DP$7,"")</f>
        <v/>
      </c>
      <c r="DQ14" s="56" t="str">
        <f>IFERROR(VLOOKUP($B14,BX$60:$CN$69,MAX($BT$6:$CM$6)+2-DQ$6,0)*DQ$7,"")</f>
        <v/>
      </c>
      <c r="DR14" s="56" t="str">
        <f>IFERROR(VLOOKUP($B14,BY$60:$CN$69,MAX($BT$6:$CM$6)+2-DR$6,0)*DR$7,"")</f>
        <v/>
      </c>
      <c r="DS14" s="56" t="str">
        <f>IFERROR(VLOOKUP($B14,BZ$60:$CN$69,MAX($BT$6:$CM$6)+2-DS$6,0)*DS$7,"")</f>
        <v/>
      </c>
      <c r="DT14" s="56" t="str">
        <f>IFERROR(VLOOKUP($B14,CA$60:$CN$69,MAX($BT$6:$CM$6)+2-DT$6,0)*DT$7,"")</f>
        <v/>
      </c>
      <c r="DU14" s="56" t="str">
        <f>IFERROR(VLOOKUP($B14,CB$60:$CN$69,MAX($BT$6:$CM$6)+2-DU$6,0)*DU$7,"")</f>
        <v/>
      </c>
      <c r="DV14" s="56" t="str">
        <f>IFERROR(VLOOKUP($B14,CC$60:$CN$69,MAX($BT$6:$CM$6)+2-DV$6,0)*DV$7,"")</f>
        <v/>
      </c>
      <c r="DW14" s="56" t="str">
        <f>IFERROR(VLOOKUP($B14,CD$60:$CN$69,MAX($BT$6:$CM$6)+2-DW$6,0)*DW$7,"")</f>
        <v/>
      </c>
      <c r="DX14" s="56" t="str">
        <f>IFERROR(VLOOKUP($B14,CE$60:$CN$69,MAX($BT$6:$CM$6)+2-DX$6,0)*DX$7,"")</f>
        <v/>
      </c>
      <c r="DY14" s="56" t="str">
        <f>IFERROR(VLOOKUP($B14,CF$60:$CN$69,MAX($BT$6:$CM$6)+2-DY$6,0)*DY$7,"")</f>
        <v/>
      </c>
      <c r="DZ14" s="56" t="str">
        <f>IFERROR(VLOOKUP($B14,CG$60:$CN$69,MAX($BT$6:$CM$6)+2-DZ$6,0)*DZ$7,"")</f>
        <v/>
      </c>
      <c r="EA14" s="56" t="str">
        <f>IFERROR(VLOOKUP($B14,CH$60:$CN$69,MAX($BT$6:$CM$6)+2-EA$6,0)*EA$7,"")</f>
        <v/>
      </c>
      <c r="EB14" s="56" t="str">
        <f>IFERROR(VLOOKUP($B14,CI$60:$CN$69,MAX($BT$6:$CM$6)+2-EB$6,0)*EB$7,"")</f>
        <v/>
      </c>
      <c r="EC14" s="56" t="str">
        <f>IFERROR(VLOOKUP($B14,CJ$60:$CN$69,MAX($BT$6:$CM$6)+2-EC$6,0)*EC$7,"")</f>
        <v/>
      </c>
      <c r="ED14" s="56" t="str">
        <f>IFERROR(VLOOKUP($B14,CK$60:$CN$69,MAX($BT$6:$CM$6)+2-ED$6,0)*ED$7,"")</f>
        <v/>
      </c>
      <c r="EE14" s="56" t="str">
        <f>IFERROR(VLOOKUP($B14,CL$60:$CN$69,MAX($BT$6:$CM$6)+2-EE$6,0)*EE$7,"")</f>
        <v/>
      </c>
      <c r="EF14" s="56" t="str">
        <f>IFERROR(VLOOKUP($B14,CM$60:$CN$69,MAX($BT$6:$CM$6)+2-EF$6,0)*EF$7,"")</f>
        <v/>
      </c>
      <c r="EG14" s="57">
        <f>SUM(DM14:EF14)</f>
        <v>0</v>
      </c>
      <c r="EI14" s="1">
        <v>41</v>
      </c>
      <c r="EJ14" s="1">
        <v>7</v>
      </c>
      <c r="EL14" s="1">
        <v>7</v>
      </c>
      <c r="EM14" s="1">
        <v>10</v>
      </c>
      <c r="EN14" s="1">
        <v>7</v>
      </c>
      <c r="EO14" s="1"/>
      <c r="EP14" s="1">
        <v>7</v>
      </c>
    </row>
    <row r="15" spans="1:146" ht="18">
      <c r="A15" s="36" t="s">
        <v>34</v>
      </c>
      <c r="B15" s="87">
        <v>41</v>
      </c>
      <c r="C15" s="87"/>
      <c r="D15" s="99" t="s">
        <v>172</v>
      </c>
      <c r="E15" s="99" t="s">
        <v>247</v>
      </c>
      <c r="F15" s="99" t="s">
        <v>248</v>
      </c>
      <c r="G15" s="42"/>
      <c r="H15" s="43">
        <f>IFERROR(VLOOKUP($B15,$B:$CM,H$5,0),"")</f>
        <v>7</v>
      </c>
      <c r="I15" s="43">
        <f>IFERROR(VLOOKUP($B15,$B:$CM,I$5,0),0)</f>
        <v>7</v>
      </c>
      <c r="J15" s="43">
        <f>IFERROR(VLOOKUP($B15,$B:$CM,J$5,0),"")</f>
        <v>0</v>
      </c>
      <c r="K15" s="43">
        <f>IFERROR(VLOOKUP($B15,$B:$CM,K$5,0),0)</f>
        <v>0</v>
      </c>
      <c r="L15" s="43">
        <f>IFERROR(VLOOKUP($B15,$B:$CM,L$5,0),"")</f>
        <v>8</v>
      </c>
      <c r="M15" s="43">
        <f>IF(IFERROR(VLOOKUP($B15,$B:$CM,M$5,0),"")="",0,IFERROR(VLOOKUP($B15,$B:$CM,M$5,0),0))</f>
        <v>8</v>
      </c>
      <c r="N15" s="43">
        <f>BS15</f>
        <v>0</v>
      </c>
      <c r="O15" s="44">
        <f>Q15+BP15</f>
        <v>15</v>
      </c>
      <c r="P15" s="45">
        <f>IFERROR(VLOOKUP(B15,EI:EJ,2,0),"")</f>
        <v>7</v>
      </c>
      <c r="Q15" s="45">
        <v>7</v>
      </c>
      <c r="R15" s="46"/>
      <c r="S15" s="46" t="str">
        <f>IFERROR(VLOOKUP(B15,EK:EL,2,0),"")</f>
        <v/>
      </c>
      <c r="T15" s="46">
        <f>SUM(U15:BM15)</f>
        <v>0</v>
      </c>
      <c r="U15" s="47" t="str">
        <f>IFERROR(VLOOKUP($B15,U$3:$BN$5,MAX($U$6:$BM$6)+2-U$6,0),"")</f>
        <v/>
      </c>
      <c r="V15" s="47" t="str">
        <f>IFERROR(VLOOKUP($B15,V$3:$BN$5,MAX($U$6:$BM$6)+2-V$6,0),"")</f>
        <v/>
      </c>
      <c r="W15" s="47" t="str">
        <f>IFERROR(VLOOKUP($B15,W$3:$BN$5,MAX($U$6:$BM$6)+2-W$6,0),"")</f>
        <v/>
      </c>
      <c r="X15" s="47" t="str">
        <f>IFERROR(VLOOKUP($B15,X$3:$BN$5,MAX($U$6:$BM$6)+2-X$6,0),"")</f>
        <v/>
      </c>
      <c r="Y15" s="47" t="str">
        <f>IFERROR(VLOOKUP($B15,Y$3:$BN$5,MAX($U$6:$BM$6)+2-Y$6,0),"")</f>
        <v/>
      </c>
      <c r="Z15" s="47" t="str">
        <f>IFERROR(VLOOKUP($B15,Z$3:$BN$5,MAX($U$6:$BM$6)+2-Z$6,0),"")</f>
        <v/>
      </c>
      <c r="AA15" s="47" t="str">
        <f>IFERROR(VLOOKUP($B15,AA$3:$BN$5,MAX($U$6:$BM$6)+2-AA$6,0),"")</f>
        <v/>
      </c>
      <c r="AB15" s="47" t="str">
        <f>IFERROR(VLOOKUP($B15,AB$3:$BN$5,MAX($U$6:$BM$6)+2-AB$6,0),"")</f>
        <v/>
      </c>
      <c r="AC15" s="47" t="str">
        <f>IFERROR(VLOOKUP($B15,AC$3:$BN$5,MAX($U$6:$BM$6)+2-AC$6,0),"")</f>
        <v/>
      </c>
      <c r="AD15" s="47" t="str">
        <f>IFERROR(VLOOKUP($B15,AD$3:$BN$5,MAX($U$6:$BM$6)+2-AD$6,0),"")</f>
        <v/>
      </c>
      <c r="AE15" s="47" t="str">
        <f>IFERROR(VLOOKUP($B15,AE$3:$BN$5,MAX($U$6:$BM$6)+2-AE$6,0),"")</f>
        <v/>
      </c>
      <c r="AF15" s="47" t="str">
        <f>IFERROR(VLOOKUP($B15,AF$3:$BN$5,MAX($U$6:$BM$6)+2-AF$6,0),"")</f>
        <v/>
      </c>
      <c r="AG15" s="47" t="str">
        <f>IFERROR(VLOOKUP($B15,AG$3:$BN$5,MAX($U$6:$BM$6)+2-AG$6,0),"")</f>
        <v/>
      </c>
      <c r="AH15" s="47" t="str">
        <f>IFERROR(VLOOKUP($B15,AH$3:$BN$5,MAX($U$6:$BM$6)+2-AH$6,0),"")</f>
        <v/>
      </c>
      <c r="AI15" s="47" t="str">
        <f>IFERROR(VLOOKUP($B15,AI$3:$BN$5,MAX($U$6:$BM$6)+2-AI$6,0),"")</f>
        <v/>
      </c>
      <c r="AJ15" s="47" t="str">
        <f>IFERROR(VLOOKUP($B15,AJ$3:$BN$5,MAX($U$6:$BM$6)+2-AJ$6,0),"")</f>
        <v/>
      </c>
      <c r="AK15" s="47" t="str">
        <f>IFERROR(VLOOKUP($B15,AK$3:$BN$5,MAX($U$6:$BM$6)+2-AK$6,0),"")</f>
        <v/>
      </c>
      <c r="AL15" s="47" t="str">
        <f>IFERROR(VLOOKUP($B15,AL$3:$BN$5,MAX($U$6:$BM$6)+2-AL$6,0),"")</f>
        <v/>
      </c>
      <c r="AM15" s="47" t="str">
        <f>IFERROR(VLOOKUP($B15,AM$3:$BN$5,MAX($U$6:$BM$6)+2-AM$6,0),"")</f>
        <v/>
      </c>
      <c r="AN15" s="47" t="str">
        <f>IFERROR(VLOOKUP($B15,AN$3:$BN$5,MAX($U$6:$BM$6)+2-AN$6,0),"")</f>
        <v/>
      </c>
      <c r="AO15" s="47" t="str">
        <f>IFERROR(VLOOKUP($B15,AO$3:$BN$5,MAX($U$6:$BM$6)+2-AO$6,0),"")</f>
        <v/>
      </c>
      <c r="AP15" s="47" t="str">
        <f>IFERROR(VLOOKUP($B15,AP$3:$BN$5,MAX($U$6:$BM$6)+2-AP$6,0),"")</f>
        <v/>
      </c>
      <c r="AQ15" s="47" t="str">
        <f>IFERROR(VLOOKUP($B15,AQ$3:$BN$5,MAX($U$6:$BM$6)+2-AQ$6,0),"")</f>
        <v/>
      </c>
      <c r="AR15" s="47" t="str">
        <f>IFERROR(VLOOKUP($B15,AR$3:$BN$5,MAX($U$6:$BM$6)+2-AR$6,0),"")</f>
        <v/>
      </c>
      <c r="AS15" s="47" t="str">
        <f>IFERROR(VLOOKUP($B15,AS$3:$BN$5,MAX($U$6:$BM$6)+2-AS$6,0),"")</f>
        <v/>
      </c>
      <c r="AT15" s="47" t="str">
        <f>IFERROR(VLOOKUP($B15,AT$3:$BN$5,MAX($U$6:$BM$6)+2-AT$6,0),"")</f>
        <v/>
      </c>
      <c r="AU15" s="47" t="str">
        <f>IFERROR(VLOOKUP($B15,AU$3:$BN$5,MAX($U$6:$BM$6)+2-AU$6,0),"")</f>
        <v/>
      </c>
      <c r="AV15" s="47" t="str">
        <f>IFERROR(VLOOKUP($B15,AV$3:$BN$5,MAX($U$6:$BM$6)+2-AV$6,0),"")</f>
        <v/>
      </c>
      <c r="AW15" s="47" t="str">
        <f>IFERROR(VLOOKUP($B15,AW$3:$BN$5,MAX($U$6:$BM$6)+2-AW$6,0),"")</f>
        <v/>
      </c>
      <c r="AX15" s="47" t="str">
        <f>IFERROR(VLOOKUP($B15,AX$3:$BN$5,MAX($U$6:$BM$6)+2-AX$6,0),"")</f>
        <v/>
      </c>
      <c r="AY15" s="47" t="str">
        <f>IFERROR(VLOOKUP($B15,AY$3:$BN$5,MAX($U$6:$BM$6)+2-AY$6,0),"")</f>
        <v/>
      </c>
      <c r="AZ15" s="47" t="str">
        <f>IFERROR(VLOOKUP($B15,AZ$3:$BN$5,MAX($U$6:$BM$6)+2-AZ$6,0),"")</f>
        <v/>
      </c>
      <c r="BA15" s="47" t="str">
        <f>IFERROR(VLOOKUP($B15,BA$3:$BN$5,MAX($U$6:$BM$6)+2-BA$6,0),"")</f>
        <v/>
      </c>
      <c r="BB15" s="47" t="str">
        <f>IFERROR(VLOOKUP($B15,BB$3:$BN$5,MAX($U$6:$BM$6)+2-BB$6,0),"")</f>
        <v/>
      </c>
      <c r="BC15" s="47" t="str">
        <f>IFERROR(VLOOKUP($B15,BC$3:$BN$5,MAX($U$6:$BM$6)+2-BC$6,0),"")</f>
        <v/>
      </c>
      <c r="BD15" s="47" t="str">
        <f>IFERROR(VLOOKUP($B15,BD$3:$BN$5,MAX($U$6:$BM$6)+2-BD$6,0),"")</f>
        <v/>
      </c>
      <c r="BE15" s="47" t="str">
        <f>IFERROR(VLOOKUP($B15,BE$3:$BN$5,MAX($U$6:$BM$6)+2-BE$6,0),"")</f>
        <v/>
      </c>
      <c r="BF15" s="47" t="str">
        <f>IFERROR(VLOOKUP($B15,BF$3:$BN$5,MAX($U$6:$BM$6)+2-BF$6,0),"")</f>
        <v/>
      </c>
      <c r="BG15" s="47" t="str">
        <f>IFERROR(VLOOKUP($B15,BG$3:$BN$5,MAX($U$6:$BM$6)+2-BG$6,0),"")</f>
        <v/>
      </c>
      <c r="BH15" s="47" t="str">
        <f>IFERROR(VLOOKUP($B15,BH$3:$BN$5,MAX($U$6:$BM$6)+2-BH$6,0),"")</f>
        <v/>
      </c>
      <c r="BI15" s="47" t="str">
        <f>IFERROR(VLOOKUP($B15,BI$3:$BN$5,MAX($U$6:$BM$6)+2-BI$6,0),"")</f>
        <v/>
      </c>
      <c r="BJ15" s="47" t="str">
        <f>IFERROR(VLOOKUP($B15,BJ$3:$BN$5,MAX($U$6:$BM$6)+2-BJ$6,0),"")</f>
        <v/>
      </c>
      <c r="BK15" s="47" t="str">
        <f>IFERROR(VLOOKUP($B15,BK$3:$BN$5,MAX($U$6:$BM$6)+2-BK$6,0),"")</f>
        <v/>
      </c>
      <c r="BL15" s="47" t="str">
        <f>IFERROR(VLOOKUP($B15,BL$3:$BN$5,MAX($U$6:$BM$6)+2-BL$6,0),"")</f>
        <v/>
      </c>
      <c r="BM15" s="47" t="str">
        <f>IFERROR(VLOOKUP($B15,BM$3:$BN$5,MAX($U$6:$BM$6)+2-BM$6,0),"")</f>
        <v/>
      </c>
      <c r="BN15" s="46">
        <f>IF(ISNUMBER(R15),IF(R15&lt;21,40-(R15-1)*2,1),R15)</f>
        <v>0</v>
      </c>
      <c r="BO15" s="48">
        <f>IFERROR(VLOOKUP(B15,EM:EN,2,0),"")</f>
        <v>8</v>
      </c>
      <c r="BP15" s="48">
        <v>8</v>
      </c>
      <c r="BQ15" s="49" t="str">
        <f>IFERROR(VLOOKUP(B15,EO:EP,2,0),"")</f>
        <v/>
      </c>
      <c r="BR15" s="50">
        <f>SUM(DK15+EG15)</f>
        <v>0</v>
      </c>
      <c r="BS15" s="51">
        <f>SUM(BT15:CN15)+BR15*20</f>
        <v>0</v>
      </c>
      <c r="BT15" s="52" t="str">
        <f>IFERROR(VLOOKUP($B15,BT$2:$CN$5,MAX($BT$6:$CM$6)+2-BT$6,0)*BT$7,"")</f>
        <v/>
      </c>
      <c r="BU15" s="52" t="str">
        <f>IFERROR(VLOOKUP($B15,BU$2:$CN$5,MAX($BT$6:$CM$6)+2-BU$6,0)*BU$7,"")</f>
        <v/>
      </c>
      <c r="BV15" s="52" t="str">
        <f>IFERROR(VLOOKUP($B15,BV$2:$CN$5,MAX($BT$6:$CM$6)+2-BV$6,0)*BV$7,"")</f>
        <v/>
      </c>
      <c r="BW15" s="52" t="str">
        <f>IFERROR(VLOOKUP($B15,BW$2:$CN$5,MAX($BT$6:$CM$6)+2-BW$6,0)*BW$7,"")</f>
        <v/>
      </c>
      <c r="BX15" s="52" t="str">
        <f>IFERROR(VLOOKUP($B15,BX$2:$CN$5,MAX($BT$6:$CM$6)+2-BX$6,0)*BX$7,"")</f>
        <v/>
      </c>
      <c r="BY15" s="52" t="str">
        <f>IFERROR(VLOOKUP($B15,BY$2:$CN$5,MAX($BT$6:$CM$6)+2-BY$6,0)*BY$7,"")</f>
        <v/>
      </c>
      <c r="BZ15" s="52" t="str">
        <f>IFERROR(VLOOKUP($B15,BZ$2:$CN$5,MAX($BT$6:$CM$6)+2-BZ$6,0)*BZ$7,"")</f>
        <v/>
      </c>
      <c r="CA15" s="52" t="str">
        <f>IFERROR(VLOOKUP($B15,CA$2:$CN$5,MAX($BT$6:$CM$6)+2-CA$6,0)*CA$7,"")</f>
        <v/>
      </c>
      <c r="CB15" s="52" t="str">
        <f>IFERROR(VLOOKUP($B15,CB$2:$CN$5,MAX($BT$6:$CM$6)+2-CB$6,0)*CB$7,"")</f>
        <v/>
      </c>
      <c r="CC15" s="52" t="str">
        <f>IFERROR(VLOOKUP($B15,CC$2:$CN$5,MAX($BT$6:$CM$6)+2-CC$6,0)*CC$7,"")</f>
        <v/>
      </c>
      <c r="CD15" s="52" t="str">
        <f>IFERROR(VLOOKUP($B15,CD$2:$CN$5,MAX($BT$6:$CM$6)+2-CD$6,0)*CD$7,"")</f>
        <v/>
      </c>
      <c r="CE15" s="52" t="str">
        <f>IFERROR(VLOOKUP($B15,CE$2:$CN$5,MAX($BT$6:$CM$6)+2-CE$6,0)*CE$7,"")</f>
        <v/>
      </c>
      <c r="CF15" s="52" t="str">
        <f>IFERROR(VLOOKUP($B15,CF$2:$CN$5,MAX($BT$6:$CM$6)+2-CF$6,0)*CF$7,"")</f>
        <v/>
      </c>
      <c r="CG15" s="52" t="str">
        <f>IFERROR(VLOOKUP($B15,CG$2:$CN$5,MAX($BT$6:$CM$6)+2-CG$6,0)*CG$7,"")</f>
        <v/>
      </c>
      <c r="CH15" s="52" t="str">
        <f>IFERROR(VLOOKUP($B15,CH$2:$CN$5,MAX($BT$6:$CM$6)+2-CH$6,0)*CH$7,"")</f>
        <v/>
      </c>
      <c r="CI15" s="52" t="str">
        <f>IFERROR(VLOOKUP($B15,CI$2:$CN$5,MAX($BT$6:$CM$6)+2-CI$6,0)*CI$7,"")</f>
        <v/>
      </c>
      <c r="CJ15" s="52" t="str">
        <f>IFERROR(VLOOKUP($B15,CJ$2:$CN$5,MAX($BT$6:$CM$6)+2-CJ$6,0)*CJ$7,"")</f>
        <v/>
      </c>
      <c r="CK15" s="52" t="str">
        <f>IFERROR(VLOOKUP($B15,CK$2:$CN$5,MAX($BT$6:$CM$6)+2-CK$6,0)*CK$7,"")</f>
        <v/>
      </c>
      <c r="CL15" s="52" t="str">
        <f>IFERROR(VLOOKUP($B15,CL$2:$CN$5,MAX($BT$6:$CM$6)+2-CL$6,0)*CL$7,"")</f>
        <v/>
      </c>
      <c r="CM15" s="52" t="str">
        <f>IFERROR(VLOOKUP($B15,CM$2:$CN$5,MAX($BT$6:$CM$6)+2-CM$6,0)*CM$7,"")</f>
        <v/>
      </c>
      <c r="CP15" s="53"/>
      <c r="CQ15" s="54" t="str">
        <f>IFERROR(VLOOKUP($B15,BT$49:$CN$58,MAX($CQ$6:$DJ$6)+2-CQ$6,0)*CQ$7,"")</f>
        <v/>
      </c>
      <c r="CR15" s="54" t="str">
        <f>IFERROR(VLOOKUP($B15,BU$49:$CN$58,MAX($CQ$6:$DJ$6)+2-CR$6,0)*CR$7,"")</f>
        <v/>
      </c>
      <c r="CS15" s="54" t="str">
        <f>IFERROR(VLOOKUP($B15,BV$49:$CN$58,MAX($CQ$6:$DJ$6)+2-CS$6,0)*CS$7,"")</f>
        <v/>
      </c>
      <c r="CT15" s="54" t="str">
        <f>IFERROR(VLOOKUP($B15,BW$49:$CN$58,MAX($CQ$6:$DJ$6)+2-CT$6,0)*CT$7,"")</f>
        <v/>
      </c>
      <c r="CU15" s="54" t="str">
        <f>IFERROR(VLOOKUP($B15,BX$49:$CN$58,MAX($CQ$6:$DJ$6)+2-CU$6,0)*CU$7,"")</f>
        <v/>
      </c>
      <c r="CV15" s="54" t="str">
        <f>IFERROR(VLOOKUP($B15,BY$49:$CN$58,MAX($CQ$6:$DJ$6)+2-CV$6,0)*CV$7,"")</f>
        <v/>
      </c>
      <c r="CW15" s="54" t="str">
        <f>IFERROR(VLOOKUP($B15,BZ$49:$CN$58,MAX($CQ$6:$DJ$6)+2-CW$6,0)*CW$7,"")</f>
        <v/>
      </c>
      <c r="CX15" s="54" t="str">
        <f>IFERROR(VLOOKUP($B15,CA$49:$CN$58,MAX($CQ$6:$DJ$6)+2-CX$6,0)*CX$7,"")</f>
        <v/>
      </c>
      <c r="CY15" s="54" t="str">
        <f>IFERROR(VLOOKUP($B15,CB$49:$CN$58,MAX($CQ$6:$DJ$6)+2-CY$6,0)*CY$7,"")</f>
        <v/>
      </c>
      <c r="CZ15" s="54" t="str">
        <f>IFERROR(VLOOKUP($B15,CC$49:$CN$58,MAX($CQ$6:$DJ$6)+2-CZ$6,0)*CZ$7,"")</f>
        <v/>
      </c>
      <c r="DA15" s="54" t="str">
        <f>IFERROR(VLOOKUP($B15,CD$49:$CN$58,MAX($CQ$6:$DJ$6)+2-DA$6,0)*DA$7,"")</f>
        <v/>
      </c>
      <c r="DB15" s="54" t="str">
        <f>IFERROR(VLOOKUP($B15,CE$49:$CN$58,MAX($CQ$6:$DJ$6)+2-DB$6,0)*DB$7,"")</f>
        <v/>
      </c>
      <c r="DC15" s="54" t="str">
        <f>IFERROR(VLOOKUP($B15,CF$49:$CN$58,MAX($CQ$6:$DJ$6)+2-DC$6,0)*DC$7,"")</f>
        <v/>
      </c>
      <c r="DD15" s="54" t="str">
        <f>IFERROR(VLOOKUP($B15,CG$49:$CN$58,MAX($CQ$6:$DJ$6)+2-DD$6,0)*DD$7,"")</f>
        <v/>
      </c>
      <c r="DE15" s="54" t="str">
        <f>IFERROR(VLOOKUP($B15,CH$49:$CN$58,MAX($CQ$6:$DJ$6)+2-DE$6,0)*DE$7,"")</f>
        <v/>
      </c>
      <c r="DF15" s="54" t="str">
        <f>IFERROR(VLOOKUP($B15,CI$49:$CN$58,MAX($CQ$6:$DJ$6)+2-DF$6,0)*DF$7,"")</f>
        <v/>
      </c>
      <c r="DG15" s="54" t="str">
        <f>IFERROR(VLOOKUP($B15,CJ$49:$CN$58,MAX($CQ$6:$DJ$6)+2-DG$6,0)*DG$7,"")</f>
        <v/>
      </c>
      <c r="DH15" s="54" t="str">
        <f>IFERROR(VLOOKUP($B15,CK$49:$CN$58,MAX($CQ$6:$DJ$6)+2-DH$6,0)*DH$7,"")</f>
        <v/>
      </c>
      <c r="DI15" s="54" t="str">
        <f>IFERROR(VLOOKUP($B15,CL$49:$CN$58,MAX($CQ$6:$DJ$6)+2-DI$6,0)*DI$7,"")</f>
        <v/>
      </c>
      <c r="DJ15" s="54" t="str">
        <f>IFERROR(VLOOKUP($B15,CM$49:$CN$58,MAX($CQ$6:$DJ$6)+2-DJ$6,0)*DJ$7,"")</f>
        <v/>
      </c>
      <c r="DK15" s="55">
        <f>SUM(CQ15:DJ15)</f>
        <v>0</v>
      </c>
      <c r="DM15" s="56" t="str">
        <f>IFERROR(VLOOKUP($B15,BT$60:$CN$69,MAX($BT$6:$CM$6)+2-DM$6,0)*DM$7,"")</f>
        <v/>
      </c>
      <c r="DN15" s="56" t="str">
        <f>IFERROR(VLOOKUP($B15,BU$60:$CN$69,MAX($BT$6:$CM$6)+2-DN$6,0)*DN$7,"")</f>
        <v/>
      </c>
      <c r="DO15" s="56" t="str">
        <f>IFERROR(VLOOKUP($B15,BV$60:$CN$69,MAX($BT$6:$CM$6)+2-DO$6,0)*DO$7,"")</f>
        <v/>
      </c>
      <c r="DP15" s="56" t="str">
        <f>IFERROR(VLOOKUP($B15,BW$60:$CN$69,MAX($BT$6:$CM$6)+2-DP$6,0)*DP$7,"")</f>
        <v/>
      </c>
      <c r="DQ15" s="56" t="str">
        <f>IFERROR(VLOOKUP($B15,BX$60:$CN$69,MAX($BT$6:$CM$6)+2-DQ$6,0)*DQ$7,"")</f>
        <v/>
      </c>
      <c r="DR15" s="56" t="str">
        <f>IFERROR(VLOOKUP($B15,BY$60:$CN$69,MAX($BT$6:$CM$6)+2-DR$6,0)*DR$7,"")</f>
        <v/>
      </c>
      <c r="DS15" s="56" t="str">
        <f>IFERROR(VLOOKUP($B15,BZ$60:$CN$69,MAX($BT$6:$CM$6)+2-DS$6,0)*DS$7,"")</f>
        <v/>
      </c>
      <c r="DT15" s="56" t="str">
        <f>IFERROR(VLOOKUP($B15,CA$60:$CN$69,MAX($BT$6:$CM$6)+2-DT$6,0)*DT$7,"")</f>
        <v/>
      </c>
      <c r="DU15" s="56" t="str">
        <f>IFERROR(VLOOKUP($B15,CB$60:$CN$69,MAX($BT$6:$CM$6)+2-DU$6,0)*DU$7,"")</f>
        <v/>
      </c>
      <c r="DV15" s="56" t="str">
        <f>IFERROR(VLOOKUP($B15,CC$60:$CN$69,MAX($BT$6:$CM$6)+2-DV$6,0)*DV$7,"")</f>
        <v/>
      </c>
      <c r="DW15" s="56" t="str">
        <f>IFERROR(VLOOKUP($B15,CD$60:$CN$69,MAX($BT$6:$CM$6)+2-DW$6,0)*DW$7,"")</f>
        <v/>
      </c>
      <c r="DX15" s="56" t="str">
        <f>IFERROR(VLOOKUP($B15,CE$60:$CN$69,MAX($BT$6:$CM$6)+2-DX$6,0)*DX$7,"")</f>
        <v/>
      </c>
      <c r="DY15" s="56" t="str">
        <f>IFERROR(VLOOKUP($B15,CF$60:$CN$69,MAX($BT$6:$CM$6)+2-DY$6,0)*DY$7,"")</f>
        <v/>
      </c>
      <c r="DZ15" s="56" t="str">
        <f>IFERROR(VLOOKUP($B15,CG$60:$CN$69,MAX($BT$6:$CM$6)+2-DZ$6,0)*DZ$7,"")</f>
        <v/>
      </c>
      <c r="EA15" s="56" t="str">
        <f>IFERROR(VLOOKUP($B15,CH$60:$CN$69,MAX($BT$6:$CM$6)+2-EA$6,0)*EA$7,"")</f>
        <v/>
      </c>
      <c r="EB15" s="56" t="str">
        <f>IFERROR(VLOOKUP($B15,CI$60:$CN$69,MAX($BT$6:$CM$6)+2-EB$6,0)*EB$7,"")</f>
        <v/>
      </c>
      <c r="EC15" s="56" t="str">
        <f>IFERROR(VLOOKUP($B15,CJ$60:$CN$69,MAX($BT$6:$CM$6)+2-EC$6,0)*EC$7,"")</f>
        <v/>
      </c>
      <c r="ED15" s="56" t="str">
        <f>IFERROR(VLOOKUP($B15,CK$60:$CN$69,MAX($BT$6:$CM$6)+2-ED$6,0)*ED$7,"")</f>
        <v/>
      </c>
      <c r="EE15" s="56" t="str">
        <f>IFERROR(VLOOKUP($B15,CL$60:$CN$69,MAX($BT$6:$CM$6)+2-EE$6,0)*EE$7,"")</f>
        <v/>
      </c>
      <c r="EF15" s="56" t="str">
        <f>IFERROR(VLOOKUP($B15,CM$60:$CN$69,MAX($BT$6:$CM$6)+2-EF$6,0)*EF$7,"")</f>
        <v/>
      </c>
      <c r="EG15" s="57">
        <f>SUM(DM15:EF15)</f>
        <v>0</v>
      </c>
      <c r="EI15" s="1">
        <v>10</v>
      </c>
      <c r="EJ15" s="1">
        <v>8</v>
      </c>
      <c r="EL15" s="1">
        <v>8</v>
      </c>
      <c r="EM15" s="1">
        <v>41</v>
      </c>
      <c r="EN15" s="1">
        <v>8</v>
      </c>
      <c r="EO15" s="1"/>
      <c r="EP15" s="1">
        <v>8</v>
      </c>
    </row>
    <row r="16" spans="1:146" ht="18">
      <c r="A16" s="36" t="s">
        <v>35</v>
      </c>
      <c r="B16" s="87">
        <v>42</v>
      </c>
      <c r="C16" s="87"/>
      <c r="D16" s="99" t="s">
        <v>171</v>
      </c>
      <c r="E16" s="99" t="s">
        <v>247</v>
      </c>
      <c r="F16" s="99" t="s">
        <v>248</v>
      </c>
      <c r="G16" s="42"/>
      <c r="H16" s="43">
        <f>IFERROR(VLOOKUP($B16,$B:$CM,H$5,0),"")</f>
        <v>9</v>
      </c>
      <c r="I16" s="43">
        <f>IFERROR(VLOOKUP($B16,$B:$CM,I$5,0),0)</f>
        <v>9</v>
      </c>
      <c r="J16" s="43">
        <f>IFERROR(VLOOKUP($B16,$B:$CM,J$5,0),"")</f>
        <v>0</v>
      </c>
      <c r="K16" s="43">
        <f>IFERROR(VLOOKUP($B16,$B:$CM,K$5,0),0)</f>
        <v>0</v>
      </c>
      <c r="L16" s="43">
        <f>IFERROR(VLOOKUP($B16,$B:$CM,L$5,0),"")</f>
        <v>9</v>
      </c>
      <c r="M16" s="43">
        <f>IF(IFERROR(VLOOKUP($B16,$B:$CM,M$5,0),"")="",0,IFERROR(VLOOKUP($B16,$B:$CM,M$5,0),0))</f>
        <v>9</v>
      </c>
      <c r="N16" s="43">
        <f>BS16</f>
        <v>0</v>
      </c>
      <c r="O16" s="44">
        <f>Q16+BP16</f>
        <v>18</v>
      </c>
      <c r="P16" s="45">
        <f>IFERROR(VLOOKUP(B16,EI:EJ,2,0),"")</f>
        <v>9</v>
      </c>
      <c r="Q16" s="45">
        <v>9</v>
      </c>
      <c r="R16" s="46"/>
      <c r="S16" s="46" t="str">
        <f>IFERROR(VLOOKUP(B16,EK:EL,2,0),"")</f>
        <v/>
      </c>
      <c r="T16" s="46">
        <f>SUM(U16:BM16)</f>
        <v>0</v>
      </c>
      <c r="U16" s="47" t="str">
        <f>IFERROR(VLOOKUP($B16,U$3:$BN$5,MAX($U$6:$BM$6)+2-U$6,0),"")</f>
        <v/>
      </c>
      <c r="V16" s="47" t="str">
        <f>IFERROR(VLOOKUP($B16,V$3:$BN$5,MAX($U$6:$BM$6)+2-V$6,0),"")</f>
        <v/>
      </c>
      <c r="W16" s="47" t="str">
        <f>IFERROR(VLOOKUP($B16,W$3:$BN$5,MAX($U$6:$BM$6)+2-W$6,0),"")</f>
        <v/>
      </c>
      <c r="X16" s="47" t="str">
        <f>IFERROR(VLOOKUP($B16,X$3:$BN$5,MAX($U$6:$BM$6)+2-X$6,0),"")</f>
        <v/>
      </c>
      <c r="Y16" s="47" t="str">
        <f>IFERROR(VLOOKUP($B16,Y$3:$BN$5,MAX($U$6:$BM$6)+2-Y$6,0),"")</f>
        <v/>
      </c>
      <c r="Z16" s="47" t="str">
        <f>IFERROR(VLOOKUP($B16,Z$3:$BN$5,MAX($U$6:$BM$6)+2-Z$6,0),"")</f>
        <v/>
      </c>
      <c r="AA16" s="47" t="str">
        <f>IFERROR(VLOOKUP($B16,AA$3:$BN$5,MAX($U$6:$BM$6)+2-AA$6,0),"")</f>
        <v/>
      </c>
      <c r="AB16" s="47" t="str">
        <f>IFERROR(VLOOKUP($B16,AB$3:$BN$5,MAX($U$6:$BM$6)+2-AB$6,0),"")</f>
        <v/>
      </c>
      <c r="AC16" s="47" t="str">
        <f>IFERROR(VLOOKUP($B16,AC$3:$BN$5,MAX($U$6:$BM$6)+2-AC$6,0),"")</f>
        <v/>
      </c>
      <c r="AD16" s="47" t="str">
        <f>IFERROR(VLOOKUP($B16,AD$3:$BN$5,MAX($U$6:$BM$6)+2-AD$6,0),"")</f>
        <v/>
      </c>
      <c r="AE16" s="47" t="str">
        <f>IFERROR(VLOOKUP($B16,AE$3:$BN$5,MAX($U$6:$BM$6)+2-AE$6,0),"")</f>
        <v/>
      </c>
      <c r="AF16" s="47" t="str">
        <f>IFERROR(VLOOKUP($B16,AF$3:$BN$5,MAX($U$6:$BM$6)+2-AF$6,0),"")</f>
        <v/>
      </c>
      <c r="AG16" s="47" t="str">
        <f>IFERROR(VLOOKUP($B16,AG$3:$BN$5,MAX($U$6:$BM$6)+2-AG$6,0),"")</f>
        <v/>
      </c>
      <c r="AH16" s="47" t="str">
        <f>IFERROR(VLOOKUP($B16,AH$3:$BN$5,MAX($U$6:$BM$6)+2-AH$6,0),"")</f>
        <v/>
      </c>
      <c r="AI16" s="47" t="str">
        <f>IFERROR(VLOOKUP($B16,AI$3:$BN$5,MAX($U$6:$BM$6)+2-AI$6,0),"")</f>
        <v/>
      </c>
      <c r="AJ16" s="47" t="str">
        <f>IFERROR(VLOOKUP($B16,AJ$3:$BN$5,MAX($U$6:$BM$6)+2-AJ$6,0),"")</f>
        <v/>
      </c>
      <c r="AK16" s="47" t="str">
        <f>IFERROR(VLOOKUP($B16,AK$3:$BN$5,MAX($U$6:$BM$6)+2-AK$6,0),"")</f>
        <v/>
      </c>
      <c r="AL16" s="47" t="str">
        <f>IFERROR(VLOOKUP($B16,AL$3:$BN$5,MAX($U$6:$BM$6)+2-AL$6,0),"")</f>
        <v/>
      </c>
      <c r="AM16" s="47" t="str">
        <f>IFERROR(VLOOKUP($B16,AM$3:$BN$5,MAX($U$6:$BM$6)+2-AM$6,0),"")</f>
        <v/>
      </c>
      <c r="AN16" s="47" t="str">
        <f>IFERROR(VLOOKUP($B16,AN$3:$BN$5,MAX($U$6:$BM$6)+2-AN$6,0),"")</f>
        <v/>
      </c>
      <c r="AO16" s="47" t="str">
        <f>IFERROR(VLOOKUP($B16,AO$3:$BN$5,MAX($U$6:$BM$6)+2-AO$6,0),"")</f>
        <v/>
      </c>
      <c r="AP16" s="47" t="str">
        <f>IFERROR(VLOOKUP($B16,AP$3:$BN$5,MAX($U$6:$BM$6)+2-AP$6,0),"")</f>
        <v/>
      </c>
      <c r="AQ16" s="47" t="str">
        <f>IFERROR(VLOOKUP($B16,AQ$3:$BN$5,MAX($U$6:$BM$6)+2-AQ$6,0),"")</f>
        <v/>
      </c>
      <c r="AR16" s="47" t="str">
        <f>IFERROR(VLOOKUP($B16,AR$3:$BN$5,MAX($U$6:$BM$6)+2-AR$6,0),"")</f>
        <v/>
      </c>
      <c r="AS16" s="47" t="str">
        <f>IFERROR(VLOOKUP($B16,AS$3:$BN$5,MAX($U$6:$BM$6)+2-AS$6,0),"")</f>
        <v/>
      </c>
      <c r="AT16" s="47" t="str">
        <f>IFERROR(VLOOKUP($B16,AT$3:$BN$5,MAX($U$6:$BM$6)+2-AT$6,0),"")</f>
        <v/>
      </c>
      <c r="AU16" s="47" t="str">
        <f>IFERROR(VLOOKUP($B16,AU$3:$BN$5,MAX($U$6:$BM$6)+2-AU$6,0),"")</f>
        <v/>
      </c>
      <c r="AV16" s="47" t="str">
        <f>IFERROR(VLOOKUP($B16,AV$3:$BN$5,MAX($U$6:$BM$6)+2-AV$6,0),"")</f>
        <v/>
      </c>
      <c r="AW16" s="47" t="str">
        <f>IFERROR(VLOOKUP($B16,AW$3:$BN$5,MAX($U$6:$BM$6)+2-AW$6,0),"")</f>
        <v/>
      </c>
      <c r="AX16" s="47" t="str">
        <f>IFERROR(VLOOKUP($B16,AX$3:$BN$5,MAX($U$6:$BM$6)+2-AX$6,0),"")</f>
        <v/>
      </c>
      <c r="AY16" s="47" t="str">
        <f>IFERROR(VLOOKUP($B16,AY$3:$BN$5,MAX($U$6:$BM$6)+2-AY$6,0),"")</f>
        <v/>
      </c>
      <c r="AZ16" s="47" t="str">
        <f>IFERROR(VLOOKUP($B16,AZ$3:$BN$5,MAX($U$6:$BM$6)+2-AZ$6,0),"")</f>
        <v/>
      </c>
      <c r="BA16" s="47" t="str">
        <f>IFERROR(VLOOKUP($B16,BA$3:$BN$5,MAX($U$6:$BM$6)+2-BA$6,0),"")</f>
        <v/>
      </c>
      <c r="BB16" s="47" t="str">
        <f>IFERROR(VLOOKUP($B16,BB$3:$BN$5,MAX($U$6:$BM$6)+2-BB$6,0),"")</f>
        <v/>
      </c>
      <c r="BC16" s="47" t="str">
        <f>IFERROR(VLOOKUP($B16,BC$3:$BN$5,MAX($U$6:$BM$6)+2-BC$6,0),"")</f>
        <v/>
      </c>
      <c r="BD16" s="47" t="str">
        <f>IFERROR(VLOOKUP($B16,BD$3:$BN$5,MAX($U$6:$BM$6)+2-BD$6,0),"")</f>
        <v/>
      </c>
      <c r="BE16" s="47" t="str">
        <f>IFERROR(VLOOKUP($B16,BE$3:$BN$5,MAX($U$6:$BM$6)+2-BE$6,0),"")</f>
        <v/>
      </c>
      <c r="BF16" s="47" t="str">
        <f>IFERROR(VLOOKUP($B16,BF$3:$BN$5,MAX($U$6:$BM$6)+2-BF$6,0),"")</f>
        <v/>
      </c>
      <c r="BG16" s="47" t="str">
        <f>IFERROR(VLOOKUP($B16,BG$3:$BN$5,MAX($U$6:$BM$6)+2-BG$6,0),"")</f>
        <v/>
      </c>
      <c r="BH16" s="47" t="str">
        <f>IFERROR(VLOOKUP($B16,BH$3:$BN$5,MAX($U$6:$BM$6)+2-BH$6,0),"")</f>
        <v/>
      </c>
      <c r="BI16" s="47" t="str">
        <f>IFERROR(VLOOKUP($B16,BI$3:$BN$5,MAX($U$6:$BM$6)+2-BI$6,0),"")</f>
        <v/>
      </c>
      <c r="BJ16" s="47" t="str">
        <f>IFERROR(VLOOKUP($B16,BJ$3:$BN$5,MAX($U$6:$BM$6)+2-BJ$6,0),"")</f>
        <v/>
      </c>
      <c r="BK16" s="47" t="str">
        <f>IFERROR(VLOOKUP($B16,BK$3:$BN$5,MAX($U$6:$BM$6)+2-BK$6,0),"")</f>
        <v/>
      </c>
      <c r="BL16" s="47" t="str">
        <f>IFERROR(VLOOKUP($B16,BL$3:$BN$5,MAX($U$6:$BM$6)+2-BL$6,0),"")</f>
        <v/>
      </c>
      <c r="BM16" s="47" t="str">
        <f>IFERROR(VLOOKUP($B16,BM$3:$BN$5,MAX($U$6:$BM$6)+2-BM$6,0),"")</f>
        <v/>
      </c>
      <c r="BN16" s="46">
        <f>IF(ISNUMBER(R16),IF(R16&lt;21,40-(R16-1)*2,1),R16)</f>
        <v>0</v>
      </c>
      <c r="BO16" s="48">
        <f>IFERROR(VLOOKUP(B16,EM:EN,2,0),"")</f>
        <v>9</v>
      </c>
      <c r="BP16" s="48">
        <v>9</v>
      </c>
      <c r="BQ16" s="49" t="str">
        <f>IFERROR(VLOOKUP(B16,EO:EP,2,0),"")</f>
        <v/>
      </c>
      <c r="BR16" s="50">
        <f>SUM(DK16+EG16)</f>
        <v>0</v>
      </c>
      <c r="BS16" s="51">
        <f>SUM(BT16:CN16)+BR16*20</f>
        <v>0</v>
      </c>
      <c r="BT16" s="52" t="str">
        <f>IFERROR(VLOOKUP($B16,BT$2:$CN$5,MAX($BT$6:$CM$6)+2-BT$6,0)*BT$7,"")</f>
        <v/>
      </c>
      <c r="BU16" s="52" t="str">
        <f>IFERROR(VLOOKUP($B16,BU$2:$CN$5,MAX($BT$6:$CM$6)+2-BU$6,0)*BU$7,"")</f>
        <v/>
      </c>
      <c r="BV16" s="52" t="str">
        <f>IFERROR(VLOOKUP($B16,BV$2:$CN$5,MAX($BT$6:$CM$6)+2-BV$6,0)*BV$7,"")</f>
        <v/>
      </c>
      <c r="BW16" s="52" t="str">
        <f>IFERROR(VLOOKUP($B16,BW$2:$CN$5,MAX($BT$6:$CM$6)+2-BW$6,0)*BW$7,"")</f>
        <v/>
      </c>
      <c r="BX16" s="52" t="str">
        <f>IFERROR(VLOOKUP($B16,BX$2:$CN$5,MAX($BT$6:$CM$6)+2-BX$6,0)*BX$7,"")</f>
        <v/>
      </c>
      <c r="BY16" s="52" t="str">
        <f>IFERROR(VLOOKUP($B16,BY$2:$CN$5,MAX($BT$6:$CM$6)+2-BY$6,0)*BY$7,"")</f>
        <v/>
      </c>
      <c r="BZ16" s="52" t="str">
        <f>IFERROR(VLOOKUP($B16,BZ$2:$CN$5,MAX($BT$6:$CM$6)+2-BZ$6,0)*BZ$7,"")</f>
        <v/>
      </c>
      <c r="CA16" s="52" t="str">
        <f>IFERROR(VLOOKUP($B16,CA$2:$CN$5,MAX($BT$6:$CM$6)+2-CA$6,0)*CA$7,"")</f>
        <v/>
      </c>
      <c r="CB16" s="52" t="str">
        <f>IFERROR(VLOOKUP($B16,CB$2:$CN$5,MAX($BT$6:$CM$6)+2-CB$6,0)*CB$7,"")</f>
        <v/>
      </c>
      <c r="CC16" s="52" t="str">
        <f>IFERROR(VLOOKUP($B16,CC$2:$CN$5,MAX($BT$6:$CM$6)+2-CC$6,0)*CC$7,"")</f>
        <v/>
      </c>
      <c r="CD16" s="52" t="str">
        <f>IFERROR(VLOOKUP($B16,CD$2:$CN$5,MAX($BT$6:$CM$6)+2-CD$6,0)*CD$7,"")</f>
        <v/>
      </c>
      <c r="CE16" s="52" t="str">
        <f>IFERROR(VLOOKUP($B16,CE$2:$CN$5,MAX($BT$6:$CM$6)+2-CE$6,0)*CE$7,"")</f>
        <v/>
      </c>
      <c r="CF16" s="52" t="str">
        <f>IFERROR(VLOOKUP($B16,CF$2:$CN$5,MAX($BT$6:$CM$6)+2-CF$6,0)*CF$7,"")</f>
        <v/>
      </c>
      <c r="CG16" s="52" t="str">
        <f>IFERROR(VLOOKUP($B16,CG$2:$CN$5,MAX($BT$6:$CM$6)+2-CG$6,0)*CG$7,"")</f>
        <v/>
      </c>
      <c r="CH16" s="52" t="str">
        <f>IFERROR(VLOOKUP($B16,CH$2:$CN$5,MAX($BT$6:$CM$6)+2-CH$6,0)*CH$7,"")</f>
        <v/>
      </c>
      <c r="CI16" s="52" t="str">
        <f>IFERROR(VLOOKUP($B16,CI$2:$CN$5,MAX($BT$6:$CM$6)+2-CI$6,0)*CI$7,"")</f>
        <v/>
      </c>
      <c r="CJ16" s="52" t="str">
        <f>IFERROR(VLOOKUP($B16,CJ$2:$CN$5,MAX($BT$6:$CM$6)+2-CJ$6,0)*CJ$7,"")</f>
        <v/>
      </c>
      <c r="CK16" s="52" t="str">
        <f>IFERROR(VLOOKUP($B16,CK$2:$CN$5,MAX($BT$6:$CM$6)+2-CK$6,0)*CK$7,"")</f>
        <v/>
      </c>
      <c r="CL16" s="52" t="str">
        <f>IFERROR(VLOOKUP($B16,CL$2:$CN$5,MAX($BT$6:$CM$6)+2-CL$6,0)*CL$7,"")</f>
        <v/>
      </c>
      <c r="CM16" s="52" t="str">
        <f>IFERROR(VLOOKUP($B16,CM$2:$CN$5,MAX($BT$6:$CM$6)+2-CM$6,0)*CM$7,"")</f>
        <v/>
      </c>
      <c r="CP16" s="53"/>
      <c r="CQ16" s="54" t="str">
        <f>IFERROR(VLOOKUP($B16,BT$49:$CN$58,MAX($CQ$6:$DJ$6)+2-CQ$6,0)*CQ$7,"")</f>
        <v/>
      </c>
      <c r="CR16" s="54" t="str">
        <f>IFERROR(VLOOKUP($B16,BU$49:$CN$58,MAX($CQ$6:$DJ$6)+2-CR$6,0)*CR$7,"")</f>
        <v/>
      </c>
      <c r="CS16" s="54" t="str">
        <f>IFERROR(VLOOKUP($B16,BV$49:$CN$58,MAX($CQ$6:$DJ$6)+2-CS$6,0)*CS$7,"")</f>
        <v/>
      </c>
      <c r="CT16" s="54" t="str">
        <f>IFERROR(VLOOKUP($B16,BW$49:$CN$58,MAX($CQ$6:$DJ$6)+2-CT$6,0)*CT$7,"")</f>
        <v/>
      </c>
      <c r="CU16" s="54" t="str">
        <f>IFERROR(VLOOKUP($B16,BX$49:$CN$58,MAX($CQ$6:$DJ$6)+2-CU$6,0)*CU$7,"")</f>
        <v/>
      </c>
      <c r="CV16" s="54" t="str">
        <f>IFERROR(VLOOKUP($B16,BY$49:$CN$58,MAX($CQ$6:$DJ$6)+2-CV$6,0)*CV$7,"")</f>
        <v/>
      </c>
      <c r="CW16" s="54" t="str">
        <f>IFERROR(VLOOKUP($B16,BZ$49:$CN$58,MAX($CQ$6:$DJ$6)+2-CW$6,0)*CW$7,"")</f>
        <v/>
      </c>
      <c r="CX16" s="54" t="str">
        <f>IFERROR(VLOOKUP($B16,CA$49:$CN$58,MAX($CQ$6:$DJ$6)+2-CX$6,0)*CX$7,"")</f>
        <v/>
      </c>
      <c r="CY16" s="54" t="str">
        <f>IFERROR(VLOOKUP($B16,CB$49:$CN$58,MAX($CQ$6:$DJ$6)+2-CY$6,0)*CY$7,"")</f>
        <v/>
      </c>
      <c r="CZ16" s="54" t="str">
        <f>IFERROR(VLOOKUP($B16,CC$49:$CN$58,MAX($CQ$6:$DJ$6)+2-CZ$6,0)*CZ$7,"")</f>
        <v/>
      </c>
      <c r="DA16" s="54" t="str">
        <f>IFERROR(VLOOKUP($B16,CD$49:$CN$58,MAX($CQ$6:$DJ$6)+2-DA$6,0)*DA$7,"")</f>
        <v/>
      </c>
      <c r="DB16" s="54" t="str">
        <f>IFERROR(VLOOKUP($B16,CE$49:$CN$58,MAX($CQ$6:$DJ$6)+2-DB$6,0)*DB$7,"")</f>
        <v/>
      </c>
      <c r="DC16" s="54" t="str">
        <f>IFERROR(VLOOKUP($B16,CF$49:$CN$58,MAX($CQ$6:$DJ$6)+2-DC$6,0)*DC$7,"")</f>
        <v/>
      </c>
      <c r="DD16" s="54" t="str">
        <f>IFERROR(VLOOKUP($B16,CG$49:$CN$58,MAX($CQ$6:$DJ$6)+2-DD$6,0)*DD$7,"")</f>
        <v/>
      </c>
      <c r="DE16" s="54" t="str">
        <f>IFERROR(VLOOKUP($B16,CH$49:$CN$58,MAX($CQ$6:$DJ$6)+2-DE$6,0)*DE$7,"")</f>
        <v/>
      </c>
      <c r="DF16" s="54" t="str">
        <f>IFERROR(VLOOKUP($B16,CI$49:$CN$58,MAX($CQ$6:$DJ$6)+2-DF$6,0)*DF$7,"")</f>
        <v/>
      </c>
      <c r="DG16" s="54" t="str">
        <f>IFERROR(VLOOKUP($B16,CJ$49:$CN$58,MAX($CQ$6:$DJ$6)+2-DG$6,0)*DG$7,"")</f>
        <v/>
      </c>
      <c r="DH16" s="54" t="str">
        <f>IFERROR(VLOOKUP($B16,CK$49:$CN$58,MAX($CQ$6:$DJ$6)+2-DH$6,0)*DH$7,"")</f>
        <v/>
      </c>
      <c r="DI16" s="54" t="str">
        <f>IFERROR(VLOOKUP($B16,CL$49:$CN$58,MAX($CQ$6:$DJ$6)+2-DI$6,0)*DI$7,"")</f>
        <v/>
      </c>
      <c r="DJ16" s="54" t="str">
        <f>IFERROR(VLOOKUP($B16,CM$49:$CN$58,MAX($CQ$6:$DJ$6)+2-DJ$6,0)*DJ$7,"")</f>
        <v/>
      </c>
      <c r="DK16" s="55">
        <f>SUM(CQ16:DJ16)</f>
        <v>0</v>
      </c>
      <c r="DM16" s="56" t="str">
        <f>IFERROR(VLOOKUP($B16,BT$60:$CN$69,MAX($BT$6:$CM$6)+2-DM$6,0)*DM$7,"")</f>
        <v/>
      </c>
      <c r="DN16" s="56" t="str">
        <f>IFERROR(VLOOKUP($B16,BU$60:$CN$69,MAX($BT$6:$CM$6)+2-DN$6,0)*DN$7,"")</f>
        <v/>
      </c>
      <c r="DO16" s="56" t="str">
        <f>IFERROR(VLOOKUP($B16,BV$60:$CN$69,MAX($BT$6:$CM$6)+2-DO$6,0)*DO$7,"")</f>
        <v/>
      </c>
      <c r="DP16" s="56" t="str">
        <f>IFERROR(VLOOKUP($B16,BW$60:$CN$69,MAX($BT$6:$CM$6)+2-DP$6,0)*DP$7,"")</f>
        <v/>
      </c>
      <c r="DQ16" s="56" t="str">
        <f>IFERROR(VLOOKUP($B16,BX$60:$CN$69,MAX($BT$6:$CM$6)+2-DQ$6,0)*DQ$7,"")</f>
        <v/>
      </c>
      <c r="DR16" s="56" t="str">
        <f>IFERROR(VLOOKUP($B16,BY$60:$CN$69,MAX($BT$6:$CM$6)+2-DR$6,0)*DR$7,"")</f>
        <v/>
      </c>
      <c r="DS16" s="56" t="str">
        <f>IFERROR(VLOOKUP($B16,BZ$60:$CN$69,MAX($BT$6:$CM$6)+2-DS$6,0)*DS$7,"")</f>
        <v/>
      </c>
      <c r="DT16" s="56" t="str">
        <f>IFERROR(VLOOKUP($B16,CA$60:$CN$69,MAX($BT$6:$CM$6)+2-DT$6,0)*DT$7,"")</f>
        <v/>
      </c>
      <c r="DU16" s="56" t="str">
        <f>IFERROR(VLOOKUP($B16,CB$60:$CN$69,MAX($BT$6:$CM$6)+2-DU$6,0)*DU$7,"")</f>
        <v/>
      </c>
      <c r="DV16" s="56" t="str">
        <f>IFERROR(VLOOKUP($B16,CC$60:$CN$69,MAX($BT$6:$CM$6)+2-DV$6,0)*DV$7,"")</f>
        <v/>
      </c>
      <c r="DW16" s="56" t="str">
        <f>IFERROR(VLOOKUP($B16,CD$60:$CN$69,MAX($BT$6:$CM$6)+2-DW$6,0)*DW$7,"")</f>
        <v/>
      </c>
      <c r="DX16" s="56" t="str">
        <f>IFERROR(VLOOKUP($B16,CE$60:$CN$69,MAX($BT$6:$CM$6)+2-DX$6,0)*DX$7,"")</f>
        <v/>
      </c>
      <c r="DY16" s="56" t="str">
        <f>IFERROR(VLOOKUP($B16,CF$60:$CN$69,MAX($BT$6:$CM$6)+2-DY$6,0)*DY$7,"")</f>
        <v/>
      </c>
      <c r="DZ16" s="56" t="str">
        <f>IFERROR(VLOOKUP($B16,CG$60:$CN$69,MAX($BT$6:$CM$6)+2-DZ$6,0)*DZ$7,"")</f>
        <v/>
      </c>
      <c r="EA16" s="56" t="str">
        <f>IFERROR(VLOOKUP($B16,CH$60:$CN$69,MAX($BT$6:$CM$6)+2-EA$6,0)*EA$7,"")</f>
        <v/>
      </c>
      <c r="EB16" s="56" t="str">
        <f>IFERROR(VLOOKUP($B16,CI$60:$CN$69,MAX($BT$6:$CM$6)+2-EB$6,0)*EB$7,"")</f>
        <v/>
      </c>
      <c r="EC16" s="56" t="str">
        <f>IFERROR(VLOOKUP($B16,CJ$60:$CN$69,MAX($BT$6:$CM$6)+2-EC$6,0)*EC$7,"")</f>
        <v/>
      </c>
      <c r="ED16" s="56" t="str">
        <f>IFERROR(VLOOKUP($B16,CK$60:$CN$69,MAX($BT$6:$CM$6)+2-ED$6,0)*ED$7,"")</f>
        <v/>
      </c>
      <c r="EE16" s="56" t="str">
        <f>IFERROR(VLOOKUP($B16,CL$60:$CN$69,MAX($BT$6:$CM$6)+2-EE$6,0)*EE$7,"")</f>
        <v/>
      </c>
      <c r="EF16" s="56" t="str">
        <f>IFERROR(VLOOKUP($B16,CM$60:$CN$69,MAX($BT$6:$CM$6)+2-EF$6,0)*EF$7,"")</f>
        <v/>
      </c>
      <c r="EG16" s="57">
        <f>SUM(DM16:EF16)</f>
        <v>0</v>
      </c>
      <c r="EI16" s="1">
        <v>42</v>
      </c>
      <c r="EJ16" s="1">
        <v>9</v>
      </c>
      <c r="EL16" s="1">
        <v>9</v>
      </c>
      <c r="EM16" s="1">
        <v>42</v>
      </c>
      <c r="EN16" s="1">
        <v>9</v>
      </c>
      <c r="EO16" s="1"/>
      <c r="EP16" s="1">
        <v>9</v>
      </c>
    </row>
    <row r="17" spans="1:146" ht="18">
      <c r="A17" s="36" t="s">
        <v>36</v>
      </c>
      <c r="B17" s="87">
        <v>22</v>
      </c>
      <c r="C17" s="87"/>
      <c r="D17" s="99" t="s">
        <v>220</v>
      </c>
      <c r="E17" s="99" t="s">
        <v>247</v>
      </c>
      <c r="F17" s="101" t="s">
        <v>137</v>
      </c>
      <c r="G17" s="42"/>
      <c r="H17" s="43">
        <f>IFERROR(VLOOKUP($B17,$B:$CM,H$5,0),"")</f>
        <v>10</v>
      </c>
      <c r="I17" s="43">
        <f>IFERROR(VLOOKUP($B17,$B:$CM,I$5,0),0)</f>
        <v>10</v>
      </c>
      <c r="J17" s="43">
        <f>IFERROR(VLOOKUP($B17,$B:$CM,J$5,0),"")</f>
        <v>0</v>
      </c>
      <c r="K17" s="43">
        <f>IFERROR(VLOOKUP($B17,$B:$CM,K$5,0),0)</f>
        <v>0</v>
      </c>
      <c r="L17" s="43">
        <f>IFERROR(VLOOKUP($B17,$B:$CM,L$5,0),"")</f>
        <v>10</v>
      </c>
      <c r="M17" s="43">
        <f>IF(IFERROR(VLOOKUP($B17,$B:$CM,M$5,0),"")="",0,IFERROR(VLOOKUP($B17,$B:$CM,M$5,0),0))</f>
        <v>10</v>
      </c>
      <c r="N17" s="43">
        <f>BS17</f>
        <v>0</v>
      </c>
      <c r="O17" s="44">
        <f>Q17+BP17</f>
        <v>20</v>
      </c>
      <c r="P17" s="45">
        <f>IFERROR(VLOOKUP(B17,EI:EJ,2,0),"")</f>
        <v>10</v>
      </c>
      <c r="Q17" s="45">
        <v>10</v>
      </c>
      <c r="R17" s="46"/>
      <c r="S17" s="46" t="str">
        <f>IFERROR(VLOOKUP(B17,EK:EL,2,0),"")</f>
        <v/>
      </c>
      <c r="T17" s="46">
        <f>SUM(U17:BM17)</f>
        <v>0</v>
      </c>
      <c r="U17" s="47" t="str">
        <f>IFERROR(VLOOKUP($B17,U$3:$BN$5,MAX($U$6:$BM$6)+2-U$6,0),"")</f>
        <v/>
      </c>
      <c r="V17" s="47" t="str">
        <f>IFERROR(VLOOKUP($B17,V$3:$BN$5,MAX($U$6:$BM$6)+2-V$6,0),"")</f>
        <v/>
      </c>
      <c r="W17" s="47" t="str">
        <f>IFERROR(VLOOKUP($B17,W$3:$BN$5,MAX($U$6:$BM$6)+2-W$6,0),"")</f>
        <v/>
      </c>
      <c r="X17" s="47" t="str">
        <f>IFERROR(VLOOKUP($B17,X$3:$BN$5,MAX($U$6:$BM$6)+2-X$6,0),"")</f>
        <v/>
      </c>
      <c r="Y17" s="47" t="str">
        <f>IFERROR(VLOOKUP($B17,Y$3:$BN$5,MAX($U$6:$BM$6)+2-Y$6,0),"")</f>
        <v/>
      </c>
      <c r="Z17" s="47" t="str">
        <f>IFERROR(VLOOKUP($B17,Z$3:$BN$5,MAX($U$6:$BM$6)+2-Z$6,0),"")</f>
        <v/>
      </c>
      <c r="AA17" s="47" t="str">
        <f>IFERROR(VLOOKUP($B17,AA$3:$BN$5,MAX($U$6:$BM$6)+2-AA$6,0),"")</f>
        <v/>
      </c>
      <c r="AB17" s="47" t="str">
        <f>IFERROR(VLOOKUP($B17,AB$3:$BN$5,MAX($U$6:$BM$6)+2-AB$6,0),"")</f>
        <v/>
      </c>
      <c r="AC17" s="47" t="str">
        <f>IFERROR(VLOOKUP($B17,AC$3:$BN$5,MAX($U$6:$BM$6)+2-AC$6,0),"")</f>
        <v/>
      </c>
      <c r="AD17" s="47" t="str">
        <f>IFERROR(VLOOKUP($B17,AD$3:$BN$5,MAX($U$6:$BM$6)+2-AD$6,0),"")</f>
        <v/>
      </c>
      <c r="AE17" s="47" t="str">
        <f>IFERROR(VLOOKUP($B17,AE$3:$BN$5,MAX($U$6:$BM$6)+2-AE$6,0),"")</f>
        <v/>
      </c>
      <c r="AF17" s="47" t="str">
        <f>IFERROR(VLOOKUP($B17,AF$3:$BN$5,MAX($U$6:$BM$6)+2-AF$6,0),"")</f>
        <v/>
      </c>
      <c r="AG17" s="47" t="str">
        <f>IFERROR(VLOOKUP($B17,AG$3:$BN$5,MAX($U$6:$BM$6)+2-AG$6,0),"")</f>
        <v/>
      </c>
      <c r="AH17" s="47" t="str">
        <f>IFERROR(VLOOKUP($B17,AH$3:$BN$5,MAX($U$6:$BM$6)+2-AH$6,0),"")</f>
        <v/>
      </c>
      <c r="AI17" s="47" t="str">
        <f>IFERROR(VLOOKUP($B17,AI$3:$BN$5,MAX($U$6:$BM$6)+2-AI$6,0),"")</f>
        <v/>
      </c>
      <c r="AJ17" s="47" t="str">
        <f>IFERROR(VLOOKUP($B17,AJ$3:$BN$5,MAX($U$6:$BM$6)+2-AJ$6,0),"")</f>
        <v/>
      </c>
      <c r="AK17" s="47" t="str">
        <f>IFERROR(VLOOKUP($B17,AK$3:$BN$5,MAX($U$6:$BM$6)+2-AK$6,0),"")</f>
        <v/>
      </c>
      <c r="AL17" s="47" t="str">
        <f>IFERROR(VLOOKUP($B17,AL$3:$BN$5,MAX($U$6:$BM$6)+2-AL$6,0),"")</f>
        <v/>
      </c>
      <c r="AM17" s="47" t="str">
        <f>IFERROR(VLOOKUP($B17,AM$3:$BN$5,MAX($U$6:$BM$6)+2-AM$6,0),"")</f>
        <v/>
      </c>
      <c r="AN17" s="47" t="str">
        <f>IFERROR(VLOOKUP($B17,AN$3:$BN$5,MAX($U$6:$BM$6)+2-AN$6,0),"")</f>
        <v/>
      </c>
      <c r="AO17" s="47" t="str">
        <f>IFERROR(VLOOKUP($B17,AO$3:$BN$5,MAX($U$6:$BM$6)+2-AO$6,0),"")</f>
        <v/>
      </c>
      <c r="AP17" s="47" t="str">
        <f>IFERROR(VLOOKUP($B17,AP$3:$BN$5,MAX($U$6:$BM$6)+2-AP$6,0),"")</f>
        <v/>
      </c>
      <c r="AQ17" s="47" t="str">
        <f>IFERROR(VLOOKUP($B17,AQ$3:$BN$5,MAX($U$6:$BM$6)+2-AQ$6,0),"")</f>
        <v/>
      </c>
      <c r="AR17" s="47" t="str">
        <f>IFERROR(VLOOKUP($B17,AR$3:$BN$5,MAX($U$6:$BM$6)+2-AR$6,0),"")</f>
        <v/>
      </c>
      <c r="AS17" s="47" t="str">
        <f>IFERROR(VLOOKUP($B17,AS$3:$BN$5,MAX($U$6:$BM$6)+2-AS$6,0),"")</f>
        <v/>
      </c>
      <c r="AT17" s="47" t="str">
        <f>IFERROR(VLOOKUP($B17,AT$3:$BN$5,MAX($U$6:$BM$6)+2-AT$6,0),"")</f>
        <v/>
      </c>
      <c r="AU17" s="47" t="str">
        <f>IFERROR(VLOOKUP($B17,AU$3:$BN$5,MAX($U$6:$BM$6)+2-AU$6,0),"")</f>
        <v/>
      </c>
      <c r="AV17" s="47" t="str">
        <f>IFERROR(VLOOKUP($B17,AV$3:$BN$5,MAX($U$6:$BM$6)+2-AV$6,0),"")</f>
        <v/>
      </c>
      <c r="AW17" s="47" t="str">
        <f>IFERROR(VLOOKUP($B17,AW$3:$BN$5,MAX($U$6:$BM$6)+2-AW$6,0),"")</f>
        <v/>
      </c>
      <c r="AX17" s="47" t="str">
        <f>IFERROR(VLOOKUP($B17,AX$3:$BN$5,MAX($U$6:$BM$6)+2-AX$6,0),"")</f>
        <v/>
      </c>
      <c r="AY17" s="47" t="str">
        <f>IFERROR(VLOOKUP($B17,AY$3:$BN$5,MAX($U$6:$BM$6)+2-AY$6,0),"")</f>
        <v/>
      </c>
      <c r="AZ17" s="47" t="str">
        <f>IFERROR(VLOOKUP($B17,AZ$3:$BN$5,MAX($U$6:$BM$6)+2-AZ$6,0),"")</f>
        <v/>
      </c>
      <c r="BA17" s="47" t="str">
        <f>IFERROR(VLOOKUP($B17,BA$3:$BN$5,MAX($U$6:$BM$6)+2-BA$6,0),"")</f>
        <v/>
      </c>
      <c r="BB17" s="47" t="str">
        <f>IFERROR(VLOOKUP($B17,BB$3:$BN$5,MAX($U$6:$BM$6)+2-BB$6,0),"")</f>
        <v/>
      </c>
      <c r="BC17" s="47" t="str">
        <f>IFERROR(VLOOKUP($B17,BC$3:$BN$5,MAX($U$6:$BM$6)+2-BC$6,0),"")</f>
        <v/>
      </c>
      <c r="BD17" s="47" t="str">
        <f>IFERROR(VLOOKUP($B17,BD$3:$BN$5,MAX($U$6:$BM$6)+2-BD$6,0),"")</f>
        <v/>
      </c>
      <c r="BE17" s="47" t="str">
        <f>IFERROR(VLOOKUP($B17,BE$3:$BN$5,MAX($U$6:$BM$6)+2-BE$6,0),"")</f>
        <v/>
      </c>
      <c r="BF17" s="47" t="str">
        <f>IFERROR(VLOOKUP($B17,BF$3:$BN$5,MAX($U$6:$BM$6)+2-BF$6,0),"")</f>
        <v/>
      </c>
      <c r="BG17" s="47" t="str">
        <f>IFERROR(VLOOKUP($B17,BG$3:$BN$5,MAX($U$6:$BM$6)+2-BG$6,0),"")</f>
        <v/>
      </c>
      <c r="BH17" s="47" t="str">
        <f>IFERROR(VLOOKUP($B17,BH$3:$BN$5,MAX($U$6:$BM$6)+2-BH$6,0),"")</f>
        <v/>
      </c>
      <c r="BI17" s="47" t="str">
        <f>IFERROR(VLOOKUP($B17,BI$3:$BN$5,MAX($U$6:$BM$6)+2-BI$6,0),"")</f>
        <v/>
      </c>
      <c r="BJ17" s="47" t="str">
        <f>IFERROR(VLOOKUP($B17,BJ$3:$BN$5,MAX($U$6:$BM$6)+2-BJ$6,0),"")</f>
        <v/>
      </c>
      <c r="BK17" s="47" t="str">
        <f>IFERROR(VLOOKUP($B17,BK$3:$BN$5,MAX($U$6:$BM$6)+2-BK$6,0),"")</f>
        <v/>
      </c>
      <c r="BL17" s="47" t="str">
        <f>IFERROR(VLOOKUP($B17,BL$3:$BN$5,MAX($U$6:$BM$6)+2-BL$6,0),"")</f>
        <v/>
      </c>
      <c r="BM17" s="47" t="str">
        <f>IFERROR(VLOOKUP($B17,BM$3:$BN$5,MAX($U$6:$BM$6)+2-BM$6,0),"")</f>
        <v/>
      </c>
      <c r="BN17" s="46">
        <f>IF(ISNUMBER(R17),IF(R17&lt;21,40-(R17-1)*2,1),R17)</f>
        <v>0</v>
      </c>
      <c r="BO17" s="48">
        <f>IFERROR(VLOOKUP(B17,EM:EN,2,0),"")</f>
        <v>10</v>
      </c>
      <c r="BP17" s="48">
        <v>10</v>
      </c>
      <c r="BQ17" s="49" t="str">
        <f>IFERROR(VLOOKUP(B17,EO:EP,2,0),"")</f>
        <v/>
      </c>
      <c r="BR17" s="50">
        <f>SUM(DK17+EG17)</f>
        <v>0</v>
      </c>
      <c r="BS17" s="51">
        <f>SUM(BT17:CN17)+BR17*20</f>
        <v>0</v>
      </c>
      <c r="BT17" s="52" t="str">
        <f>IFERROR(VLOOKUP($B17,BT$2:$CN$5,MAX($BT$6:$CM$6)+2-BT$6,0)*BT$7,"")</f>
        <v/>
      </c>
      <c r="BU17" s="52" t="str">
        <f>IFERROR(VLOOKUP($B17,BU$2:$CN$5,MAX($BT$6:$CM$6)+2-BU$6,0)*BU$7,"")</f>
        <v/>
      </c>
      <c r="BV17" s="52" t="str">
        <f>IFERROR(VLOOKUP($B17,BV$2:$CN$5,MAX($BT$6:$CM$6)+2-BV$6,0)*BV$7,"")</f>
        <v/>
      </c>
      <c r="BW17" s="52" t="str">
        <f>IFERROR(VLOOKUP($B17,BW$2:$CN$5,MAX($BT$6:$CM$6)+2-BW$6,0)*BW$7,"")</f>
        <v/>
      </c>
      <c r="BX17" s="52" t="str">
        <f>IFERROR(VLOOKUP($B17,BX$2:$CN$5,MAX($BT$6:$CM$6)+2-BX$6,0)*BX$7,"")</f>
        <v/>
      </c>
      <c r="BY17" s="52" t="str">
        <f>IFERROR(VLOOKUP($B17,BY$2:$CN$5,MAX($BT$6:$CM$6)+2-BY$6,0)*BY$7,"")</f>
        <v/>
      </c>
      <c r="BZ17" s="52" t="str">
        <f>IFERROR(VLOOKUP($B17,BZ$2:$CN$5,MAX($BT$6:$CM$6)+2-BZ$6,0)*BZ$7,"")</f>
        <v/>
      </c>
      <c r="CA17" s="52" t="str">
        <f>IFERROR(VLOOKUP($B17,CA$2:$CN$5,MAX($BT$6:$CM$6)+2-CA$6,0)*CA$7,"")</f>
        <v/>
      </c>
      <c r="CB17" s="52" t="str">
        <f>IFERROR(VLOOKUP($B17,CB$2:$CN$5,MAX($BT$6:$CM$6)+2-CB$6,0)*CB$7,"")</f>
        <v/>
      </c>
      <c r="CC17" s="52" t="str">
        <f>IFERROR(VLOOKUP($B17,CC$2:$CN$5,MAX($BT$6:$CM$6)+2-CC$6,0)*CC$7,"")</f>
        <v/>
      </c>
      <c r="CD17" s="52" t="str">
        <f>IFERROR(VLOOKUP($B17,CD$2:$CN$5,MAX($BT$6:$CM$6)+2-CD$6,0)*CD$7,"")</f>
        <v/>
      </c>
      <c r="CE17" s="52" t="str">
        <f>IFERROR(VLOOKUP($B17,CE$2:$CN$5,MAX($BT$6:$CM$6)+2-CE$6,0)*CE$7,"")</f>
        <v/>
      </c>
      <c r="CF17" s="52" t="str">
        <f>IFERROR(VLOOKUP($B17,CF$2:$CN$5,MAX($BT$6:$CM$6)+2-CF$6,0)*CF$7,"")</f>
        <v/>
      </c>
      <c r="CG17" s="52" t="str">
        <f>IFERROR(VLOOKUP($B17,CG$2:$CN$5,MAX($BT$6:$CM$6)+2-CG$6,0)*CG$7,"")</f>
        <v/>
      </c>
      <c r="CH17" s="52" t="str">
        <f>IFERROR(VLOOKUP($B17,CH$2:$CN$5,MAX($BT$6:$CM$6)+2-CH$6,0)*CH$7,"")</f>
        <v/>
      </c>
      <c r="CI17" s="52" t="str">
        <f>IFERROR(VLOOKUP($B17,CI$2:$CN$5,MAX($BT$6:$CM$6)+2-CI$6,0)*CI$7,"")</f>
        <v/>
      </c>
      <c r="CJ17" s="52" t="str">
        <f>IFERROR(VLOOKUP($B17,CJ$2:$CN$5,MAX($BT$6:$CM$6)+2-CJ$6,0)*CJ$7,"")</f>
        <v/>
      </c>
      <c r="CK17" s="52" t="str">
        <f>IFERROR(VLOOKUP($B17,CK$2:$CN$5,MAX($BT$6:$CM$6)+2-CK$6,0)*CK$7,"")</f>
        <v/>
      </c>
      <c r="CL17" s="52" t="str">
        <f>IFERROR(VLOOKUP($B17,CL$2:$CN$5,MAX($BT$6:$CM$6)+2-CL$6,0)*CL$7,"")</f>
        <v/>
      </c>
      <c r="CM17" s="52" t="str">
        <f>IFERROR(VLOOKUP($B17,CM$2:$CN$5,MAX($BT$6:$CM$6)+2-CM$6,0)*CM$7,"")</f>
        <v/>
      </c>
      <c r="CP17" s="53"/>
      <c r="CQ17" s="54" t="str">
        <f>IFERROR(VLOOKUP($B17,BT$49:$CN$58,MAX($CQ$6:$DJ$6)+2-CQ$6,0)*CQ$7,"")</f>
        <v/>
      </c>
      <c r="CR17" s="54" t="str">
        <f>IFERROR(VLOOKUP($B17,BU$49:$CN$58,MAX($CQ$6:$DJ$6)+2-CR$6,0)*CR$7,"")</f>
        <v/>
      </c>
      <c r="CS17" s="54" t="str">
        <f>IFERROR(VLOOKUP($B17,BV$49:$CN$58,MAX($CQ$6:$DJ$6)+2-CS$6,0)*CS$7,"")</f>
        <v/>
      </c>
      <c r="CT17" s="54" t="str">
        <f>IFERROR(VLOOKUP($B17,BW$49:$CN$58,MAX($CQ$6:$DJ$6)+2-CT$6,0)*CT$7,"")</f>
        <v/>
      </c>
      <c r="CU17" s="54" t="str">
        <f>IFERROR(VLOOKUP($B17,BX$49:$CN$58,MAX($CQ$6:$DJ$6)+2-CU$6,0)*CU$7,"")</f>
        <v/>
      </c>
      <c r="CV17" s="54" t="str">
        <f>IFERROR(VLOOKUP($B17,BY$49:$CN$58,MAX($CQ$6:$DJ$6)+2-CV$6,0)*CV$7,"")</f>
        <v/>
      </c>
      <c r="CW17" s="54" t="str">
        <f>IFERROR(VLOOKUP($B17,BZ$49:$CN$58,MAX($CQ$6:$DJ$6)+2-CW$6,0)*CW$7,"")</f>
        <v/>
      </c>
      <c r="CX17" s="54" t="str">
        <f>IFERROR(VLOOKUP($B17,CA$49:$CN$58,MAX($CQ$6:$DJ$6)+2-CX$6,0)*CX$7,"")</f>
        <v/>
      </c>
      <c r="CY17" s="54" t="str">
        <f>IFERROR(VLOOKUP($B17,CB$49:$CN$58,MAX($CQ$6:$DJ$6)+2-CY$6,0)*CY$7,"")</f>
        <v/>
      </c>
      <c r="CZ17" s="54" t="str">
        <f>IFERROR(VLOOKUP($B17,CC$49:$CN$58,MAX($CQ$6:$DJ$6)+2-CZ$6,0)*CZ$7,"")</f>
        <v/>
      </c>
      <c r="DA17" s="54" t="str">
        <f>IFERROR(VLOOKUP($B17,CD$49:$CN$58,MAX($CQ$6:$DJ$6)+2-DA$6,0)*DA$7,"")</f>
        <v/>
      </c>
      <c r="DB17" s="54" t="str">
        <f>IFERROR(VLOOKUP($B17,CE$49:$CN$58,MAX($CQ$6:$DJ$6)+2-DB$6,0)*DB$7,"")</f>
        <v/>
      </c>
      <c r="DC17" s="54" t="str">
        <f>IFERROR(VLOOKUP($B17,CF$49:$CN$58,MAX($CQ$6:$DJ$6)+2-DC$6,0)*DC$7,"")</f>
        <v/>
      </c>
      <c r="DD17" s="54" t="str">
        <f>IFERROR(VLOOKUP($B17,CG$49:$CN$58,MAX($CQ$6:$DJ$6)+2-DD$6,0)*DD$7,"")</f>
        <v/>
      </c>
      <c r="DE17" s="54" t="str">
        <f>IFERROR(VLOOKUP($B17,CH$49:$CN$58,MAX($CQ$6:$DJ$6)+2-DE$6,0)*DE$7,"")</f>
        <v/>
      </c>
      <c r="DF17" s="54" t="str">
        <f>IFERROR(VLOOKUP($B17,CI$49:$CN$58,MAX($CQ$6:$DJ$6)+2-DF$6,0)*DF$7,"")</f>
        <v/>
      </c>
      <c r="DG17" s="54" t="str">
        <f>IFERROR(VLOOKUP($B17,CJ$49:$CN$58,MAX($CQ$6:$DJ$6)+2-DG$6,0)*DG$7,"")</f>
        <v/>
      </c>
      <c r="DH17" s="54" t="str">
        <f>IFERROR(VLOOKUP($B17,CK$49:$CN$58,MAX($CQ$6:$DJ$6)+2-DH$6,0)*DH$7,"")</f>
        <v/>
      </c>
      <c r="DI17" s="54" t="str">
        <f>IFERROR(VLOOKUP($B17,CL$49:$CN$58,MAX($CQ$6:$DJ$6)+2-DI$6,0)*DI$7,"")</f>
        <v/>
      </c>
      <c r="DJ17" s="54" t="str">
        <f>IFERROR(VLOOKUP($B17,CM$49:$CN$58,MAX($CQ$6:$DJ$6)+2-DJ$6,0)*DJ$7,"")</f>
        <v/>
      </c>
      <c r="DK17" s="55">
        <f>SUM(CQ17:DJ17)</f>
        <v>0</v>
      </c>
      <c r="DM17" s="56" t="str">
        <f>IFERROR(VLOOKUP($B17,BT$60:$CN$69,MAX($BT$6:$CM$6)+2-DM$6,0)*DM$7,"")</f>
        <v/>
      </c>
      <c r="DN17" s="56" t="str">
        <f>IFERROR(VLOOKUP($B17,BU$60:$CN$69,MAX($BT$6:$CM$6)+2-DN$6,0)*DN$7,"")</f>
        <v/>
      </c>
      <c r="DO17" s="56" t="str">
        <f>IFERROR(VLOOKUP($B17,BV$60:$CN$69,MAX($BT$6:$CM$6)+2-DO$6,0)*DO$7,"")</f>
        <v/>
      </c>
      <c r="DP17" s="56" t="str">
        <f>IFERROR(VLOOKUP($B17,BW$60:$CN$69,MAX($BT$6:$CM$6)+2-DP$6,0)*DP$7,"")</f>
        <v/>
      </c>
      <c r="DQ17" s="56" t="str">
        <f>IFERROR(VLOOKUP($B17,BX$60:$CN$69,MAX($BT$6:$CM$6)+2-DQ$6,0)*DQ$7,"")</f>
        <v/>
      </c>
      <c r="DR17" s="56" t="str">
        <f>IFERROR(VLOOKUP($B17,BY$60:$CN$69,MAX($BT$6:$CM$6)+2-DR$6,0)*DR$7,"")</f>
        <v/>
      </c>
      <c r="DS17" s="56" t="str">
        <f>IFERROR(VLOOKUP($B17,BZ$60:$CN$69,MAX($BT$6:$CM$6)+2-DS$6,0)*DS$7,"")</f>
        <v/>
      </c>
      <c r="DT17" s="56" t="str">
        <f>IFERROR(VLOOKUP($B17,CA$60:$CN$69,MAX($BT$6:$CM$6)+2-DT$6,0)*DT$7,"")</f>
        <v/>
      </c>
      <c r="DU17" s="56" t="str">
        <f>IFERROR(VLOOKUP($B17,CB$60:$CN$69,MAX($BT$6:$CM$6)+2-DU$6,0)*DU$7,"")</f>
        <v/>
      </c>
      <c r="DV17" s="56" t="str">
        <f>IFERROR(VLOOKUP($B17,CC$60:$CN$69,MAX($BT$6:$CM$6)+2-DV$6,0)*DV$7,"")</f>
        <v/>
      </c>
      <c r="DW17" s="56" t="str">
        <f>IFERROR(VLOOKUP($B17,CD$60:$CN$69,MAX($BT$6:$CM$6)+2-DW$6,0)*DW$7,"")</f>
        <v/>
      </c>
      <c r="DX17" s="56" t="str">
        <f>IFERROR(VLOOKUP($B17,CE$60:$CN$69,MAX($BT$6:$CM$6)+2-DX$6,0)*DX$7,"")</f>
        <v/>
      </c>
      <c r="DY17" s="56" t="str">
        <f>IFERROR(VLOOKUP($B17,CF$60:$CN$69,MAX($BT$6:$CM$6)+2-DY$6,0)*DY$7,"")</f>
        <v/>
      </c>
      <c r="DZ17" s="56" t="str">
        <f>IFERROR(VLOOKUP($B17,CG$60:$CN$69,MAX($BT$6:$CM$6)+2-DZ$6,0)*DZ$7,"")</f>
        <v/>
      </c>
      <c r="EA17" s="56" t="str">
        <f>IFERROR(VLOOKUP($B17,CH$60:$CN$69,MAX($BT$6:$CM$6)+2-EA$6,0)*EA$7,"")</f>
        <v/>
      </c>
      <c r="EB17" s="56" t="str">
        <f>IFERROR(VLOOKUP($B17,CI$60:$CN$69,MAX($BT$6:$CM$6)+2-EB$6,0)*EB$7,"")</f>
        <v/>
      </c>
      <c r="EC17" s="56" t="str">
        <f>IFERROR(VLOOKUP($B17,CJ$60:$CN$69,MAX($BT$6:$CM$6)+2-EC$6,0)*EC$7,"")</f>
        <v/>
      </c>
      <c r="ED17" s="56" t="str">
        <f>IFERROR(VLOOKUP($B17,CK$60:$CN$69,MAX($BT$6:$CM$6)+2-ED$6,0)*ED$7,"")</f>
        <v/>
      </c>
      <c r="EE17" s="56" t="str">
        <f>IFERROR(VLOOKUP($B17,CL$60:$CN$69,MAX($BT$6:$CM$6)+2-EE$6,0)*EE$7,"")</f>
        <v/>
      </c>
      <c r="EF17" s="56" t="str">
        <f>IFERROR(VLOOKUP($B17,CM$60:$CN$69,MAX($BT$6:$CM$6)+2-EF$6,0)*EF$7,"")</f>
        <v/>
      </c>
      <c r="EG17" s="57">
        <f>SUM(DM17:EF17)</f>
        <v>0</v>
      </c>
      <c r="EI17" s="1">
        <v>22</v>
      </c>
      <c r="EJ17" s="1">
        <v>10</v>
      </c>
      <c r="EL17" s="1">
        <v>10</v>
      </c>
      <c r="EM17" s="1">
        <v>22</v>
      </c>
      <c r="EN17" s="1">
        <v>10</v>
      </c>
      <c r="EP17" s="1">
        <v>10</v>
      </c>
    </row>
    <row r="18" spans="1:146" ht="18">
      <c r="A18" s="36" t="s">
        <v>37</v>
      </c>
      <c r="B18" s="87">
        <v>13</v>
      </c>
      <c r="C18" s="87"/>
      <c r="D18" s="99" t="s">
        <v>153</v>
      </c>
      <c r="E18" s="99" t="s">
        <v>247</v>
      </c>
      <c r="F18" s="99" t="s">
        <v>155</v>
      </c>
      <c r="G18" s="42"/>
      <c r="H18" s="43">
        <f>IFERROR(VLOOKUP($B18,$B:$CM,H$5,0),"")</f>
        <v>11</v>
      </c>
      <c r="I18" s="43">
        <f>IFERROR(VLOOKUP($B18,$B:$CM,I$5,0),0)</f>
        <v>11</v>
      </c>
      <c r="J18" s="43">
        <f>IFERROR(VLOOKUP($B18,$B:$CM,J$5,0),"")</f>
        <v>0</v>
      </c>
      <c r="K18" s="43">
        <f>IFERROR(VLOOKUP($B18,$B:$CM,K$5,0),0)</f>
        <v>0</v>
      </c>
      <c r="L18" s="43">
        <f>IFERROR(VLOOKUP($B18,$B:$CM,L$5,0),"")</f>
        <v>11</v>
      </c>
      <c r="M18" s="43">
        <f>IF(IFERROR(VLOOKUP($B18,$B:$CM,M$5,0),"")="",0,IFERROR(VLOOKUP($B18,$B:$CM,M$5,0),0))</f>
        <v>11</v>
      </c>
      <c r="N18" s="43">
        <f>BS18</f>
        <v>0</v>
      </c>
      <c r="O18" s="44">
        <f>Q18+BP18</f>
        <v>22</v>
      </c>
      <c r="P18" s="45">
        <f>IFERROR(VLOOKUP(B18,EI:EJ,2,0),"")</f>
        <v>11</v>
      </c>
      <c r="Q18" s="45">
        <v>11</v>
      </c>
      <c r="R18" s="46"/>
      <c r="S18" s="46" t="str">
        <f>IFERROR(VLOOKUP(B18,EK:EL,2,0),"")</f>
        <v/>
      </c>
      <c r="T18" s="46">
        <f>SUM(U18:BM18)</f>
        <v>0</v>
      </c>
      <c r="U18" s="47" t="str">
        <f>IFERROR(VLOOKUP($B18,U$3:$BN$5,MAX($U$6:$BM$6)+2-U$6,0),"")</f>
        <v/>
      </c>
      <c r="V18" s="47" t="str">
        <f>IFERROR(VLOOKUP($B18,V$3:$BN$5,MAX($U$6:$BM$6)+2-V$6,0),"")</f>
        <v/>
      </c>
      <c r="W18" s="47" t="str">
        <f>IFERROR(VLOOKUP($B18,W$3:$BN$5,MAX($U$6:$BM$6)+2-W$6,0),"")</f>
        <v/>
      </c>
      <c r="X18" s="47" t="str">
        <f>IFERROR(VLOOKUP($B18,X$3:$BN$5,MAX($U$6:$BM$6)+2-X$6,0),"")</f>
        <v/>
      </c>
      <c r="Y18" s="47" t="str">
        <f>IFERROR(VLOOKUP($B18,Y$3:$BN$5,MAX($U$6:$BM$6)+2-Y$6,0),"")</f>
        <v/>
      </c>
      <c r="Z18" s="47" t="str">
        <f>IFERROR(VLOOKUP($B18,Z$3:$BN$5,MAX($U$6:$BM$6)+2-Z$6,0),"")</f>
        <v/>
      </c>
      <c r="AA18" s="47" t="str">
        <f>IFERROR(VLOOKUP($B18,AA$3:$BN$5,MAX($U$6:$BM$6)+2-AA$6,0),"")</f>
        <v/>
      </c>
      <c r="AB18" s="47" t="str">
        <f>IFERROR(VLOOKUP($B18,AB$3:$BN$5,MAX($U$6:$BM$6)+2-AB$6,0),"")</f>
        <v/>
      </c>
      <c r="AC18" s="47" t="str">
        <f>IFERROR(VLOOKUP($B18,AC$3:$BN$5,MAX($U$6:$BM$6)+2-AC$6,0),"")</f>
        <v/>
      </c>
      <c r="AD18" s="47" t="str">
        <f>IFERROR(VLOOKUP($B18,AD$3:$BN$5,MAX($U$6:$BM$6)+2-AD$6,0),"")</f>
        <v/>
      </c>
      <c r="AE18" s="47" t="str">
        <f>IFERROR(VLOOKUP($B18,AE$3:$BN$5,MAX($U$6:$BM$6)+2-AE$6,0),"")</f>
        <v/>
      </c>
      <c r="AF18" s="47" t="str">
        <f>IFERROR(VLOOKUP($B18,AF$3:$BN$5,MAX($U$6:$BM$6)+2-AF$6,0),"")</f>
        <v/>
      </c>
      <c r="AG18" s="47" t="str">
        <f>IFERROR(VLOOKUP($B18,AG$3:$BN$5,MAX($U$6:$BM$6)+2-AG$6,0),"")</f>
        <v/>
      </c>
      <c r="AH18" s="47" t="str">
        <f>IFERROR(VLOOKUP($B18,AH$3:$BN$5,MAX($U$6:$BM$6)+2-AH$6,0),"")</f>
        <v/>
      </c>
      <c r="AI18" s="47" t="str">
        <f>IFERROR(VLOOKUP($B18,AI$3:$BN$5,MAX($U$6:$BM$6)+2-AI$6,0),"")</f>
        <v/>
      </c>
      <c r="AJ18" s="47" t="str">
        <f>IFERROR(VLOOKUP($B18,AJ$3:$BN$5,MAX($U$6:$BM$6)+2-AJ$6,0),"")</f>
        <v/>
      </c>
      <c r="AK18" s="47" t="str">
        <f>IFERROR(VLOOKUP($B18,AK$3:$BN$5,MAX($U$6:$BM$6)+2-AK$6,0),"")</f>
        <v/>
      </c>
      <c r="AL18" s="47" t="str">
        <f>IFERROR(VLOOKUP($B18,AL$3:$BN$5,MAX($U$6:$BM$6)+2-AL$6,0),"")</f>
        <v/>
      </c>
      <c r="AM18" s="47" t="str">
        <f>IFERROR(VLOOKUP($B18,AM$3:$BN$5,MAX($U$6:$BM$6)+2-AM$6,0),"")</f>
        <v/>
      </c>
      <c r="AN18" s="47" t="str">
        <f>IFERROR(VLOOKUP($B18,AN$3:$BN$5,MAX($U$6:$BM$6)+2-AN$6,0),"")</f>
        <v/>
      </c>
      <c r="AO18" s="47" t="str">
        <f>IFERROR(VLOOKUP($B18,AO$3:$BN$5,MAX($U$6:$BM$6)+2-AO$6,0),"")</f>
        <v/>
      </c>
      <c r="AP18" s="47" t="str">
        <f>IFERROR(VLOOKUP($B18,AP$3:$BN$5,MAX($U$6:$BM$6)+2-AP$6,0),"")</f>
        <v/>
      </c>
      <c r="AQ18" s="47" t="str">
        <f>IFERROR(VLOOKUP($B18,AQ$3:$BN$5,MAX($U$6:$BM$6)+2-AQ$6,0),"")</f>
        <v/>
      </c>
      <c r="AR18" s="47" t="str">
        <f>IFERROR(VLOOKUP($B18,AR$3:$BN$5,MAX($U$6:$BM$6)+2-AR$6,0),"")</f>
        <v/>
      </c>
      <c r="AS18" s="47" t="str">
        <f>IFERROR(VLOOKUP($B18,AS$3:$BN$5,MAX($U$6:$BM$6)+2-AS$6,0),"")</f>
        <v/>
      </c>
      <c r="AT18" s="47" t="str">
        <f>IFERROR(VLOOKUP($B18,AT$3:$BN$5,MAX($U$6:$BM$6)+2-AT$6,0),"")</f>
        <v/>
      </c>
      <c r="AU18" s="47" t="str">
        <f>IFERROR(VLOOKUP($B18,AU$3:$BN$5,MAX($U$6:$BM$6)+2-AU$6,0),"")</f>
        <v/>
      </c>
      <c r="AV18" s="47" t="str">
        <f>IFERROR(VLOOKUP($B18,AV$3:$BN$5,MAX($U$6:$BM$6)+2-AV$6,0),"")</f>
        <v/>
      </c>
      <c r="AW18" s="47" t="str">
        <f>IFERROR(VLOOKUP($B18,AW$3:$BN$5,MAX($U$6:$BM$6)+2-AW$6,0),"")</f>
        <v/>
      </c>
      <c r="AX18" s="47" t="str">
        <f>IFERROR(VLOOKUP($B18,AX$3:$BN$5,MAX($U$6:$BM$6)+2-AX$6,0),"")</f>
        <v/>
      </c>
      <c r="AY18" s="47" t="str">
        <f>IFERROR(VLOOKUP($B18,AY$3:$BN$5,MAX($U$6:$BM$6)+2-AY$6,0),"")</f>
        <v/>
      </c>
      <c r="AZ18" s="47" t="str">
        <f>IFERROR(VLOOKUP($B18,AZ$3:$BN$5,MAX($U$6:$BM$6)+2-AZ$6,0),"")</f>
        <v/>
      </c>
      <c r="BA18" s="47" t="str">
        <f>IFERROR(VLOOKUP($B18,BA$3:$BN$5,MAX($U$6:$BM$6)+2-BA$6,0),"")</f>
        <v/>
      </c>
      <c r="BB18" s="47" t="str">
        <f>IFERROR(VLOOKUP($B18,BB$3:$BN$5,MAX($U$6:$BM$6)+2-BB$6,0),"")</f>
        <v/>
      </c>
      <c r="BC18" s="47" t="str">
        <f>IFERROR(VLOOKUP($B18,BC$3:$BN$5,MAX($U$6:$BM$6)+2-BC$6,0),"")</f>
        <v/>
      </c>
      <c r="BD18" s="47" t="str">
        <f>IFERROR(VLOOKUP($B18,BD$3:$BN$5,MAX($U$6:$BM$6)+2-BD$6,0),"")</f>
        <v/>
      </c>
      <c r="BE18" s="47" t="str">
        <f>IFERROR(VLOOKUP($B18,BE$3:$BN$5,MAX($U$6:$BM$6)+2-BE$6,0),"")</f>
        <v/>
      </c>
      <c r="BF18" s="47" t="str">
        <f>IFERROR(VLOOKUP($B18,BF$3:$BN$5,MAX($U$6:$BM$6)+2-BF$6,0),"")</f>
        <v/>
      </c>
      <c r="BG18" s="47" t="str">
        <f>IFERROR(VLOOKUP($B18,BG$3:$BN$5,MAX($U$6:$BM$6)+2-BG$6,0),"")</f>
        <v/>
      </c>
      <c r="BH18" s="47" t="str">
        <f>IFERROR(VLOOKUP($B18,BH$3:$BN$5,MAX($U$6:$BM$6)+2-BH$6,0),"")</f>
        <v/>
      </c>
      <c r="BI18" s="47" t="str">
        <f>IFERROR(VLOOKUP($B18,BI$3:$BN$5,MAX($U$6:$BM$6)+2-BI$6,0),"")</f>
        <v/>
      </c>
      <c r="BJ18" s="47" t="str">
        <f>IFERROR(VLOOKUP($B18,BJ$3:$BN$5,MAX($U$6:$BM$6)+2-BJ$6,0),"")</f>
        <v/>
      </c>
      <c r="BK18" s="47" t="str">
        <f>IFERROR(VLOOKUP($B18,BK$3:$BN$5,MAX($U$6:$BM$6)+2-BK$6,0),"")</f>
        <v/>
      </c>
      <c r="BL18" s="47" t="str">
        <f>IFERROR(VLOOKUP($B18,BL$3:$BN$5,MAX($U$6:$BM$6)+2-BL$6,0),"")</f>
        <v/>
      </c>
      <c r="BM18" s="47" t="str">
        <f>IFERROR(VLOOKUP($B18,BM$3:$BN$5,MAX($U$6:$BM$6)+2-BM$6,0),"")</f>
        <v/>
      </c>
      <c r="BN18" s="46">
        <f>IF(ISNUMBER(R18),IF(R18&lt;21,40-(R18-1)*2,1),R18)</f>
        <v>0</v>
      </c>
      <c r="BO18" s="48">
        <f>IFERROR(VLOOKUP(B18,EM:EN,2,0),"")</f>
        <v>11</v>
      </c>
      <c r="BP18" s="48">
        <v>11</v>
      </c>
      <c r="BQ18" s="49" t="str">
        <f>IFERROR(VLOOKUP(B18,EO:EP,2,0),"")</f>
        <v/>
      </c>
      <c r="BR18" s="50">
        <f>SUM(DK18+EG18)</f>
        <v>0</v>
      </c>
      <c r="BS18" s="51">
        <f>SUM(BT18:CN18)+BR18*20</f>
        <v>0</v>
      </c>
      <c r="BT18" s="52" t="str">
        <f>IFERROR(VLOOKUP($B18,BT$2:$CN$5,MAX($BT$6:$CM$6)+2-BT$6,0)*BT$7,"")</f>
        <v/>
      </c>
      <c r="BU18" s="52" t="str">
        <f>IFERROR(VLOOKUP($B18,BU$2:$CN$5,MAX($BT$6:$CM$6)+2-BU$6,0)*BU$7,"")</f>
        <v/>
      </c>
      <c r="BV18" s="52" t="str">
        <f>IFERROR(VLOOKUP($B18,BV$2:$CN$5,MAX($BT$6:$CM$6)+2-BV$6,0)*BV$7,"")</f>
        <v/>
      </c>
      <c r="BW18" s="52" t="str">
        <f>IFERROR(VLOOKUP($B18,BW$2:$CN$5,MAX($BT$6:$CM$6)+2-BW$6,0)*BW$7,"")</f>
        <v/>
      </c>
      <c r="BX18" s="52" t="str">
        <f>IFERROR(VLOOKUP($B18,BX$2:$CN$5,MAX($BT$6:$CM$6)+2-BX$6,0)*BX$7,"")</f>
        <v/>
      </c>
      <c r="BY18" s="52" t="str">
        <f>IFERROR(VLOOKUP($B18,BY$2:$CN$5,MAX($BT$6:$CM$6)+2-BY$6,0)*BY$7,"")</f>
        <v/>
      </c>
      <c r="BZ18" s="52" t="str">
        <f>IFERROR(VLOOKUP($B18,BZ$2:$CN$5,MAX($BT$6:$CM$6)+2-BZ$6,0)*BZ$7,"")</f>
        <v/>
      </c>
      <c r="CA18" s="52" t="str">
        <f>IFERROR(VLOOKUP($B18,CA$2:$CN$5,MAX($BT$6:$CM$6)+2-CA$6,0)*CA$7,"")</f>
        <v/>
      </c>
      <c r="CB18" s="52" t="str">
        <f>IFERROR(VLOOKUP($B18,CB$2:$CN$5,MAX($BT$6:$CM$6)+2-CB$6,0)*CB$7,"")</f>
        <v/>
      </c>
      <c r="CC18" s="52" t="str">
        <f>IFERROR(VLOOKUP($B18,CC$2:$CN$5,MAX($BT$6:$CM$6)+2-CC$6,0)*CC$7,"")</f>
        <v/>
      </c>
      <c r="CD18" s="52" t="str">
        <f>IFERROR(VLOOKUP($B18,CD$2:$CN$5,MAX($BT$6:$CM$6)+2-CD$6,0)*CD$7,"")</f>
        <v/>
      </c>
      <c r="CE18" s="52" t="str">
        <f>IFERROR(VLOOKUP($B18,CE$2:$CN$5,MAX($BT$6:$CM$6)+2-CE$6,0)*CE$7,"")</f>
        <v/>
      </c>
      <c r="CF18" s="52" t="str">
        <f>IFERROR(VLOOKUP($B18,CF$2:$CN$5,MAX($BT$6:$CM$6)+2-CF$6,0)*CF$7,"")</f>
        <v/>
      </c>
      <c r="CG18" s="52" t="str">
        <f>IFERROR(VLOOKUP($B18,CG$2:$CN$5,MAX($BT$6:$CM$6)+2-CG$6,0)*CG$7,"")</f>
        <v/>
      </c>
      <c r="CH18" s="52" t="str">
        <f>IFERROR(VLOOKUP($B18,CH$2:$CN$5,MAX($BT$6:$CM$6)+2-CH$6,0)*CH$7,"")</f>
        <v/>
      </c>
      <c r="CI18" s="52" t="str">
        <f>IFERROR(VLOOKUP($B18,CI$2:$CN$5,MAX($BT$6:$CM$6)+2-CI$6,0)*CI$7,"")</f>
        <v/>
      </c>
      <c r="CJ18" s="52" t="str">
        <f>IFERROR(VLOOKUP($B18,CJ$2:$CN$5,MAX($BT$6:$CM$6)+2-CJ$6,0)*CJ$7,"")</f>
        <v/>
      </c>
      <c r="CK18" s="52" t="str">
        <f>IFERROR(VLOOKUP($B18,CK$2:$CN$5,MAX($BT$6:$CM$6)+2-CK$6,0)*CK$7,"")</f>
        <v/>
      </c>
      <c r="CL18" s="52" t="str">
        <f>IFERROR(VLOOKUP($B18,CL$2:$CN$5,MAX($BT$6:$CM$6)+2-CL$6,0)*CL$7,"")</f>
        <v/>
      </c>
      <c r="CM18" s="52" t="str">
        <f>IFERROR(VLOOKUP($B18,CM$2:$CN$5,MAX($BT$6:$CM$6)+2-CM$6,0)*CM$7,"")</f>
        <v/>
      </c>
      <c r="CP18" s="53"/>
      <c r="CQ18" s="54" t="str">
        <f>IFERROR(VLOOKUP($B18,BT$49:$CN$58,MAX($CQ$6:$DJ$6)+2-CQ$6,0)*CQ$7,"")</f>
        <v/>
      </c>
      <c r="CR18" s="54" t="str">
        <f>IFERROR(VLOOKUP($B18,BU$49:$CN$58,MAX($CQ$6:$DJ$6)+2-CR$6,0)*CR$7,"")</f>
        <v/>
      </c>
      <c r="CS18" s="54" t="str">
        <f>IFERROR(VLOOKUP($B18,BV$49:$CN$58,MAX($CQ$6:$DJ$6)+2-CS$6,0)*CS$7,"")</f>
        <v/>
      </c>
      <c r="CT18" s="54" t="str">
        <f>IFERROR(VLOOKUP($B18,BW$49:$CN$58,MAX($CQ$6:$DJ$6)+2-CT$6,0)*CT$7,"")</f>
        <v/>
      </c>
      <c r="CU18" s="54" t="str">
        <f>IFERROR(VLOOKUP($B18,BX$49:$CN$58,MAX($CQ$6:$DJ$6)+2-CU$6,0)*CU$7,"")</f>
        <v/>
      </c>
      <c r="CV18" s="54" t="str">
        <f>IFERROR(VLOOKUP($B18,BY$49:$CN$58,MAX($CQ$6:$DJ$6)+2-CV$6,0)*CV$7,"")</f>
        <v/>
      </c>
      <c r="CW18" s="54" t="str">
        <f>IFERROR(VLOOKUP($B18,BZ$49:$CN$58,MAX($CQ$6:$DJ$6)+2-CW$6,0)*CW$7,"")</f>
        <v/>
      </c>
      <c r="CX18" s="54" t="str">
        <f>IFERROR(VLOOKUP($B18,CA$49:$CN$58,MAX($CQ$6:$DJ$6)+2-CX$6,0)*CX$7,"")</f>
        <v/>
      </c>
      <c r="CY18" s="54" t="str">
        <f>IFERROR(VLOOKUP($B18,CB$49:$CN$58,MAX($CQ$6:$DJ$6)+2-CY$6,0)*CY$7,"")</f>
        <v/>
      </c>
      <c r="CZ18" s="54" t="str">
        <f>IFERROR(VLOOKUP($B18,CC$49:$CN$58,MAX($CQ$6:$DJ$6)+2-CZ$6,0)*CZ$7,"")</f>
        <v/>
      </c>
      <c r="DA18" s="54" t="str">
        <f>IFERROR(VLOOKUP($B18,CD$49:$CN$58,MAX($CQ$6:$DJ$6)+2-DA$6,0)*DA$7,"")</f>
        <v/>
      </c>
      <c r="DB18" s="54" t="str">
        <f>IFERROR(VLOOKUP($B18,CE$49:$CN$58,MAX($CQ$6:$DJ$6)+2-DB$6,0)*DB$7,"")</f>
        <v/>
      </c>
      <c r="DC18" s="54" t="str">
        <f>IFERROR(VLOOKUP($B18,CF$49:$CN$58,MAX($CQ$6:$DJ$6)+2-DC$6,0)*DC$7,"")</f>
        <v/>
      </c>
      <c r="DD18" s="54" t="str">
        <f>IFERROR(VLOOKUP($B18,CG$49:$CN$58,MAX($CQ$6:$DJ$6)+2-DD$6,0)*DD$7,"")</f>
        <v/>
      </c>
      <c r="DE18" s="54" t="str">
        <f>IFERROR(VLOOKUP($B18,CH$49:$CN$58,MAX($CQ$6:$DJ$6)+2-DE$6,0)*DE$7,"")</f>
        <v/>
      </c>
      <c r="DF18" s="54" t="str">
        <f>IFERROR(VLOOKUP($B18,CI$49:$CN$58,MAX($CQ$6:$DJ$6)+2-DF$6,0)*DF$7,"")</f>
        <v/>
      </c>
      <c r="DG18" s="54" t="str">
        <f>IFERROR(VLOOKUP($B18,CJ$49:$CN$58,MAX($CQ$6:$DJ$6)+2-DG$6,0)*DG$7,"")</f>
        <v/>
      </c>
      <c r="DH18" s="54" t="str">
        <f>IFERROR(VLOOKUP($B18,CK$49:$CN$58,MAX($CQ$6:$DJ$6)+2-DH$6,0)*DH$7,"")</f>
        <v/>
      </c>
      <c r="DI18" s="54" t="str">
        <f>IFERROR(VLOOKUP($B18,CL$49:$CN$58,MAX($CQ$6:$DJ$6)+2-DI$6,0)*DI$7,"")</f>
        <v/>
      </c>
      <c r="DJ18" s="54" t="str">
        <f>IFERROR(VLOOKUP($B18,CM$49:$CN$58,MAX($CQ$6:$DJ$6)+2-DJ$6,0)*DJ$7,"")</f>
        <v/>
      </c>
      <c r="DK18" s="55">
        <f>SUM(CQ18:DJ18)</f>
        <v>0</v>
      </c>
      <c r="DM18" s="56" t="str">
        <f>IFERROR(VLOOKUP($B18,BT$60:$CN$69,MAX($BT$6:$CM$6)+2-DM$6,0)*DM$7,"")</f>
        <v/>
      </c>
      <c r="DN18" s="56" t="str">
        <f>IFERROR(VLOOKUP($B18,BU$60:$CN$69,MAX($BT$6:$CM$6)+2-DN$6,0)*DN$7,"")</f>
        <v/>
      </c>
      <c r="DO18" s="56" t="str">
        <f>IFERROR(VLOOKUP($B18,BV$60:$CN$69,MAX($BT$6:$CM$6)+2-DO$6,0)*DO$7,"")</f>
        <v/>
      </c>
      <c r="DP18" s="56" t="str">
        <f>IFERROR(VLOOKUP($B18,BW$60:$CN$69,MAX($BT$6:$CM$6)+2-DP$6,0)*DP$7,"")</f>
        <v/>
      </c>
      <c r="DQ18" s="56" t="str">
        <f>IFERROR(VLOOKUP($B18,BX$60:$CN$69,MAX($BT$6:$CM$6)+2-DQ$6,0)*DQ$7,"")</f>
        <v/>
      </c>
      <c r="DR18" s="56" t="str">
        <f>IFERROR(VLOOKUP($B18,BY$60:$CN$69,MAX($BT$6:$CM$6)+2-DR$6,0)*DR$7,"")</f>
        <v/>
      </c>
      <c r="DS18" s="56" t="str">
        <f>IFERROR(VLOOKUP($B18,BZ$60:$CN$69,MAX($BT$6:$CM$6)+2-DS$6,0)*DS$7,"")</f>
        <v/>
      </c>
      <c r="DT18" s="56" t="str">
        <f>IFERROR(VLOOKUP($B18,CA$60:$CN$69,MAX($BT$6:$CM$6)+2-DT$6,0)*DT$7,"")</f>
        <v/>
      </c>
      <c r="DU18" s="56" t="str">
        <f>IFERROR(VLOOKUP($B18,CB$60:$CN$69,MAX($BT$6:$CM$6)+2-DU$6,0)*DU$7,"")</f>
        <v/>
      </c>
      <c r="DV18" s="56" t="str">
        <f>IFERROR(VLOOKUP($B18,CC$60:$CN$69,MAX($BT$6:$CM$6)+2-DV$6,0)*DV$7,"")</f>
        <v/>
      </c>
      <c r="DW18" s="56" t="str">
        <f>IFERROR(VLOOKUP($B18,CD$60:$CN$69,MAX($BT$6:$CM$6)+2-DW$6,0)*DW$7,"")</f>
        <v/>
      </c>
      <c r="DX18" s="56" t="str">
        <f>IFERROR(VLOOKUP($B18,CE$60:$CN$69,MAX($BT$6:$CM$6)+2-DX$6,0)*DX$7,"")</f>
        <v/>
      </c>
      <c r="DY18" s="56" t="str">
        <f>IFERROR(VLOOKUP($B18,CF$60:$CN$69,MAX($BT$6:$CM$6)+2-DY$6,0)*DY$7,"")</f>
        <v/>
      </c>
      <c r="DZ18" s="56" t="str">
        <f>IFERROR(VLOOKUP($B18,CG$60:$CN$69,MAX($BT$6:$CM$6)+2-DZ$6,0)*DZ$7,"")</f>
        <v/>
      </c>
      <c r="EA18" s="56" t="str">
        <f>IFERROR(VLOOKUP($B18,CH$60:$CN$69,MAX($BT$6:$CM$6)+2-EA$6,0)*EA$7,"")</f>
        <v/>
      </c>
      <c r="EB18" s="56" t="str">
        <f>IFERROR(VLOOKUP($B18,CI$60:$CN$69,MAX($BT$6:$CM$6)+2-EB$6,0)*EB$7,"")</f>
        <v/>
      </c>
      <c r="EC18" s="56" t="str">
        <f>IFERROR(VLOOKUP($B18,CJ$60:$CN$69,MAX($BT$6:$CM$6)+2-EC$6,0)*EC$7,"")</f>
        <v/>
      </c>
      <c r="ED18" s="56" t="str">
        <f>IFERROR(VLOOKUP($B18,CK$60:$CN$69,MAX($BT$6:$CM$6)+2-ED$6,0)*ED$7,"")</f>
        <v/>
      </c>
      <c r="EE18" s="56" t="str">
        <f>IFERROR(VLOOKUP($B18,CL$60:$CN$69,MAX($BT$6:$CM$6)+2-EE$6,0)*EE$7,"")</f>
        <v/>
      </c>
      <c r="EF18" s="56" t="str">
        <f>IFERROR(VLOOKUP($B18,CM$60:$CN$69,MAX($BT$6:$CM$6)+2-EF$6,0)*EF$7,"")</f>
        <v/>
      </c>
      <c r="EG18" s="57">
        <f>SUM(DM18:EF18)</f>
        <v>0</v>
      </c>
      <c r="EI18" s="1">
        <v>13</v>
      </c>
      <c r="EJ18" s="1">
        <v>11</v>
      </c>
      <c r="EL18" s="1">
        <v>11</v>
      </c>
      <c r="EM18" s="1">
        <v>13</v>
      </c>
      <c r="EN18" s="1">
        <v>11</v>
      </c>
      <c r="EP18" s="1">
        <v>11</v>
      </c>
    </row>
    <row r="19" spans="1:146" ht="18" hidden="1">
      <c r="A19" s="36" t="s">
        <v>38</v>
      </c>
      <c r="B19" s="87"/>
      <c r="C19" s="87"/>
      <c r="D19" s="99"/>
      <c r="E19" s="99"/>
      <c r="F19" s="99"/>
      <c r="G19" s="42"/>
      <c r="H19" s="43">
        <f t="shared" ref="H8:H47" si="0">IFERROR(VLOOKUP($B19,$B:$CM,H$5,0),"")</f>
        <v>0</v>
      </c>
      <c r="I19" s="43">
        <f t="shared" ref="I8:I47" si="1">IFERROR(VLOOKUP($B19,$B:$CM,I$5,0),0)</f>
        <v>0</v>
      </c>
      <c r="J19" s="43">
        <f t="shared" ref="J8:J47" si="2">IFERROR(VLOOKUP($B19,$B:$CM,J$5,0),"")</f>
        <v>0</v>
      </c>
      <c r="K19" s="43">
        <f t="shared" ref="K8:K47" si="3">IFERROR(VLOOKUP($B19,$B:$CM,K$5,0),0)</f>
        <v>0</v>
      </c>
      <c r="L19" s="43">
        <f t="shared" ref="L8:L47" si="4">IFERROR(VLOOKUP($B19,$B:$CM,L$5,0),"")</f>
        <v>0</v>
      </c>
      <c r="M19" s="43">
        <f t="shared" ref="M8:M47" si="5">IF(IFERROR(VLOOKUP($B19,$B:$CM,M$5,0),"")="",0,IFERROR(VLOOKUP($B19,$B:$CM,M$5,0),0))</f>
        <v>0</v>
      </c>
      <c r="N19" s="43">
        <f t="shared" ref="N9:N47" si="6">BS19</f>
        <v>0</v>
      </c>
      <c r="O19" s="44">
        <f t="shared" ref="O8:O47" si="7">I19+K19+M19+N19</f>
        <v>0</v>
      </c>
      <c r="P19" s="45" t="str">
        <f t="shared" ref="P8:P47" si="8">IFERROR(VLOOKUP(B19,EI:EJ,2,0),"")</f>
        <v/>
      </c>
      <c r="Q19" s="45">
        <f t="shared" ref="Q8:Q47" si="9">IF(ISNUMBER(P19),IF(P19&lt;21,40-(P19-1)*2,1),0)</f>
        <v>0</v>
      </c>
      <c r="R19" s="46"/>
      <c r="S19" s="46" t="str">
        <f t="shared" ref="S8:S47" si="10">IFERROR(VLOOKUP(B19,EK:EL,2,0),"")</f>
        <v/>
      </c>
      <c r="T19" s="46">
        <f t="shared" ref="T8:T47" si="11">SUM(U19:BM19)</f>
        <v>0</v>
      </c>
      <c r="U19" s="47" t="str">
        <f>IFERROR(VLOOKUP($B19,U$3:$BN$5,MAX($U$6:$BM$6)+2-U$6,0),"")</f>
        <v/>
      </c>
      <c r="V19" s="47" t="str">
        <f>IFERROR(VLOOKUP($B19,V$3:$BN$5,MAX($U$6:$BM$6)+2-V$6,0),"")</f>
        <v/>
      </c>
      <c r="W19" s="47" t="str">
        <f>IFERROR(VLOOKUP($B19,W$3:$BN$5,MAX($U$6:$BM$6)+2-W$6,0),"")</f>
        <v/>
      </c>
      <c r="X19" s="47" t="str">
        <f>IFERROR(VLOOKUP($B19,X$3:$BN$5,MAX($U$6:$BM$6)+2-X$6,0),"")</f>
        <v/>
      </c>
      <c r="Y19" s="47" t="str">
        <f>IFERROR(VLOOKUP($B19,Y$3:$BN$5,MAX($U$6:$BM$6)+2-Y$6,0),"")</f>
        <v/>
      </c>
      <c r="Z19" s="47" t="str">
        <f>IFERROR(VLOOKUP($B19,Z$3:$BN$5,MAX($U$6:$BM$6)+2-Z$6,0),"")</f>
        <v/>
      </c>
      <c r="AA19" s="47" t="str">
        <f>IFERROR(VLOOKUP($B19,AA$3:$BN$5,MAX($U$6:$BM$6)+2-AA$6,0),"")</f>
        <v/>
      </c>
      <c r="AB19" s="47" t="str">
        <f>IFERROR(VLOOKUP($B19,AB$3:$BN$5,MAX($U$6:$BM$6)+2-AB$6,0),"")</f>
        <v/>
      </c>
      <c r="AC19" s="47" t="str">
        <f>IFERROR(VLOOKUP($B19,AC$3:$BN$5,MAX($U$6:$BM$6)+2-AC$6,0),"")</f>
        <v/>
      </c>
      <c r="AD19" s="47" t="str">
        <f>IFERROR(VLOOKUP($B19,AD$3:$BN$5,MAX($U$6:$BM$6)+2-AD$6,0),"")</f>
        <v/>
      </c>
      <c r="AE19" s="47" t="str">
        <f>IFERROR(VLOOKUP($B19,AE$3:$BN$5,MAX($U$6:$BM$6)+2-AE$6,0),"")</f>
        <v/>
      </c>
      <c r="AF19" s="47" t="str">
        <f>IFERROR(VLOOKUP($B19,AF$3:$BN$5,MAX($U$6:$BM$6)+2-AF$6,0),"")</f>
        <v/>
      </c>
      <c r="AG19" s="47" t="str">
        <f>IFERROR(VLOOKUP($B19,AG$3:$BN$5,MAX($U$6:$BM$6)+2-AG$6,0),"")</f>
        <v/>
      </c>
      <c r="AH19" s="47" t="str">
        <f>IFERROR(VLOOKUP($B19,AH$3:$BN$5,MAX($U$6:$BM$6)+2-AH$6,0),"")</f>
        <v/>
      </c>
      <c r="AI19" s="47" t="str">
        <f>IFERROR(VLOOKUP($B19,AI$3:$BN$5,MAX($U$6:$BM$6)+2-AI$6,0),"")</f>
        <v/>
      </c>
      <c r="AJ19" s="47" t="str">
        <f>IFERROR(VLOOKUP($B19,AJ$3:$BN$5,MAX($U$6:$BM$6)+2-AJ$6,0),"")</f>
        <v/>
      </c>
      <c r="AK19" s="47" t="str">
        <f>IFERROR(VLOOKUP($B19,AK$3:$BN$5,MAX($U$6:$BM$6)+2-AK$6,0),"")</f>
        <v/>
      </c>
      <c r="AL19" s="47" t="str">
        <f>IFERROR(VLOOKUP($B19,AL$3:$BN$5,MAX($U$6:$BM$6)+2-AL$6,0),"")</f>
        <v/>
      </c>
      <c r="AM19" s="47" t="str">
        <f>IFERROR(VLOOKUP($B19,AM$3:$BN$5,MAX($U$6:$BM$6)+2-AM$6,0),"")</f>
        <v/>
      </c>
      <c r="AN19" s="47" t="str">
        <f>IFERROR(VLOOKUP($B19,AN$3:$BN$5,MAX($U$6:$BM$6)+2-AN$6,0),"")</f>
        <v/>
      </c>
      <c r="AO19" s="47" t="str">
        <f>IFERROR(VLOOKUP($B19,AO$3:$BN$5,MAX($U$6:$BM$6)+2-AO$6,0),"")</f>
        <v/>
      </c>
      <c r="AP19" s="47" t="str">
        <f>IFERROR(VLOOKUP($B19,AP$3:$BN$5,MAX($U$6:$BM$6)+2-AP$6,0),"")</f>
        <v/>
      </c>
      <c r="AQ19" s="47" t="str">
        <f>IFERROR(VLOOKUP($B19,AQ$3:$BN$5,MAX($U$6:$BM$6)+2-AQ$6,0),"")</f>
        <v/>
      </c>
      <c r="AR19" s="47" t="str">
        <f>IFERROR(VLOOKUP($B19,AR$3:$BN$5,MAX($U$6:$BM$6)+2-AR$6,0),"")</f>
        <v/>
      </c>
      <c r="AS19" s="47" t="str">
        <f>IFERROR(VLOOKUP($B19,AS$3:$BN$5,MAX($U$6:$BM$6)+2-AS$6,0),"")</f>
        <v/>
      </c>
      <c r="AT19" s="47" t="str">
        <f>IFERROR(VLOOKUP($B19,AT$3:$BN$5,MAX($U$6:$BM$6)+2-AT$6,0),"")</f>
        <v/>
      </c>
      <c r="AU19" s="47" t="str">
        <f>IFERROR(VLOOKUP($B19,AU$3:$BN$5,MAX($U$6:$BM$6)+2-AU$6,0),"")</f>
        <v/>
      </c>
      <c r="AV19" s="47" t="str">
        <f>IFERROR(VLOOKUP($B19,AV$3:$BN$5,MAX($U$6:$BM$6)+2-AV$6,0),"")</f>
        <v/>
      </c>
      <c r="AW19" s="47" t="str">
        <f>IFERROR(VLOOKUP($B19,AW$3:$BN$5,MAX($U$6:$BM$6)+2-AW$6,0),"")</f>
        <v/>
      </c>
      <c r="AX19" s="47" t="str">
        <f>IFERROR(VLOOKUP($B19,AX$3:$BN$5,MAX($U$6:$BM$6)+2-AX$6,0),"")</f>
        <v/>
      </c>
      <c r="AY19" s="47" t="str">
        <f>IFERROR(VLOOKUP($B19,AY$3:$BN$5,MAX($U$6:$BM$6)+2-AY$6,0),"")</f>
        <v/>
      </c>
      <c r="AZ19" s="47" t="str">
        <f>IFERROR(VLOOKUP($B19,AZ$3:$BN$5,MAX($U$6:$BM$6)+2-AZ$6,0),"")</f>
        <v/>
      </c>
      <c r="BA19" s="47" t="str">
        <f>IFERROR(VLOOKUP($B19,BA$3:$BN$5,MAX($U$6:$BM$6)+2-BA$6,0),"")</f>
        <v/>
      </c>
      <c r="BB19" s="47" t="str">
        <f>IFERROR(VLOOKUP($B19,BB$3:$BN$5,MAX($U$6:$BM$6)+2-BB$6,0),"")</f>
        <v/>
      </c>
      <c r="BC19" s="47" t="str">
        <f>IFERROR(VLOOKUP($B19,BC$3:$BN$5,MAX($U$6:$BM$6)+2-BC$6,0),"")</f>
        <v/>
      </c>
      <c r="BD19" s="47" t="str">
        <f>IFERROR(VLOOKUP($B19,BD$3:$BN$5,MAX($U$6:$BM$6)+2-BD$6,0),"")</f>
        <v/>
      </c>
      <c r="BE19" s="47" t="str">
        <f>IFERROR(VLOOKUP($B19,BE$3:$BN$5,MAX($U$6:$BM$6)+2-BE$6,0),"")</f>
        <v/>
      </c>
      <c r="BF19" s="47" t="str">
        <f>IFERROR(VLOOKUP($B19,BF$3:$BN$5,MAX($U$6:$BM$6)+2-BF$6,0),"")</f>
        <v/>
      </c>
      <c r="BG19" s="47" t="str">
        <f>IFERROR(VLOOKUP($B19,BG$3:$BN$5,MAX($U$6:$BM$6)+2-BG$6,0),"")</f>
        <v/>
      </c>
      <c r="BH19" s="47" t="str">
        <f>IFERROR(VLOOKUP($B19,BH$3:$BN$5,MAX($U$6:$BM$6)+2-BH$6,0),"")</f>
        <v/>
      </c>
      <c r="BI19" s="47" t="str">
        <f>IFERROR(VLOOKUP($B19,BI$3:$BN$5,MAX($U$6:$BM$6)+2-BI$6,0),"")</f>
        <v/>
      </c>
      <c r="BJ19" s="47" t="str">
        <f>IFERROR(VLOOKUP($B19,BJ$3:$BN$5,MAX($U$6:$BM$6)+2-BJ$6,0),"")</f>
        <v/>
      </c>
      <c r="BK19" s="47" t="str">
        <f>IFERROR(VLOOKUP($B19,BK$3:$BN$5,MAX($U$6:$BM$6)+2-BK$6,0),"")</f>
        <v/>
      </c>
      <c r="BL19" s="47" t="str">
        <f>IFERROR(VLOOKUP($B19,BL$3:$BN$5,MAX($U$6:$BM$6)+2-BL$6,0),"")</f>
        <v/>
      </c>
      <c r="BM19" s="47" t="str">
        <f>IFERROR(VLOOKUP($B19,BM$3:$BN$5,MAX($U$6:$BM$6)+2-BM$6,0),"")</f>
        <v/>
      </c>
      <c r="BN19" s="46">
        <f t="shared" ref="BN8:BN47" si="12">IF(ISNUMBER(R19),IF(R19&lt;21,40-(R19-1)*2,1),R19)</f>
        <v>0</v>
      </c>
      <c r="BO19" s="48" t="str">
        <f t="shared" ref="BO8:BO47" si="13">IFERROR(VLOOKUP(B19,EM:EN,2,0),"")</f>
        <v/>
      </c>
      <c r="BP19" s="48" t="str">
        <f t="shared" ref="BP8:BP47" si="14">IF(ISNUMBER(BO19),IF(BO19&gt;20,1,40-(BO19-1)*2),BO19)</f>
        <v/>
      </c>
      <c r="BQ19" s="49" t="str">
        <f t="shared" ref="BQ8:BQ47" si="15">IFERROR(VLOOKUP(B19,EO:EP,2,0),"")</f>
        <v/>
      </c>
      <c r="BR19" s="50">
        <f t="shared" ref="BR9:BR47" si="16">SUM(DK19+EG19)</f>
        <v>0</v>
      </c>
      <c r="BS19" s="51">
        <f t="shared" ref="BS8:BS47" si="17">SUM(BT19:CN19)+BR19*20</f>
        <v>0</v>
      </c>
      <c r="BT19" s="52" t="str">
        <f>IFERROR(VLOOKUP($B19,BT$2:$CN$5,MAX($BT$6:$CM$6)+2-BT$6,0)*BT$7,"")</f>
        <v/>
      </c>
      <c r="BU19" s="52" t="str">
        <f>IFERROR(VLOOKUP($B19,BU$2:$CN$5,MAX($BT$6:$CM$6)+2-BU$6,0)*BU$7,"")</f>
        <v/>
      </c>
      <c r="BV19" s="52" t="str">
        <f>IFERROR(VLOOKUP($B19,BV$2:$CN$5,MAX($BT$6:$CM$6)+2-BV$6,0)*BV$7,"")</f>
        <v/>
      </c>
      <c r="BW19" s="52" t="str">
        <f>IFERROR(VLOOKUP($B19,BW$2:$CN$5,MAX($BT$6:$CM$6)+2-BW$6,0)*BW$7,"")</f>
        <v/>
      </c>
      <c r="BX19" s="52" t="str">
        <f>IFERROR(VLOOKUP($B19,BX$2:$CN$5,MAX($BT$6:$CM$6)+2-BX$6,0)*BX$7,"")</f>
        <v/>
      </c>
      <c r="BY19" s="52" t="str">
        <f>IFERROR(VLOOKUP($B19,BY$2:$CN$5,MAX($BT$6:$CM$6)+2-BY$6,0)*BY$7,"")</f>
        <v/>
      </c>
      <c r="BZ19" s="52" t="str">
        <f>IFERROR(VLOOKUP($B19,BZ$2:$CN$5,MAX($BT$6:$CM$6)+2-BZ$6,0)*BZ$7,"")</f>
        <v/>
      </c>
      <c r="CA19" s="52" t="str">
        <f>IFERROR(VLOOKUP($B19,CA$2:$CN$5,MAX($BT$6:$CM$6)+2-CA$6,0)*CA$7,"")</f>
        <v/>
      </c>
      <c r="CB19" s="52" t="str">
        <f>IFERROR(VLOOKUP($B19,CB$2:$CN$5,MAX($BT$6:$CM$6)+2-CB$6,0)*CB$7,"")</f>
        <v/>
      </c>
      <c r="CC19" s="52" t="str">
        <f>IFERROR(VLOOKUP($B19,CC$2:$CN$5,MAX($BT$6:$CM$6)+2-CC$6,0)*CC$7,"")</f>
        <v/>
      </c>
      <c r="CD19" s="52" t="str">
        <f>IFERROR(VLOOKUP($B19,CD$2:$CN$5,MAX($BT$6:$CM$6)+2-CD$6,0)*CD$7,"")</f>
        <v/>
      </c>
      <c r="CE19" s="52" t="str">
        <f>IFERROR(VLOOKUP($B19,CE$2:$CN$5,MAX($BT$6:$CM$6)+2-CE$6,0)*CE$7,"")</f>
        <v/>
      </c>
      <c r="CF19" s="52" t="str">
        <f>IFERROR(VLOOKUP($B19,CF$2:$CN$5,MAX($BT$6:$CM$6)+2-CF$6,0)*CF$7,"")</f>
        <v/>
      </c>
      <c r="CG19" s="52" t="str">
        <f>IFERROR(VLOOKUP($B19,CG$2:$CN$5,MAX($BT$6:$CM$6)+2-CG$6,0)*CG$7,"")</f>
        <v/>
      </c>
      <c r="CH19" s="52" t="str">
        <f>IFERROR(VLOOKUP($B19,CH$2:$CN$5,MAX($BT$6:$CM$6)+2-CH$6,0)*CH$7,"")</f>
        <v/>
      </c>
      <c r="CI19" s="52" t="str">
        <f>IFERROR(VLOOKUP($B19,CI$2:$CN$5,MAX($BT$6:$CM$6)+2-CI$6,0)*CI$7,"")</f>
        <v/>
      </c>
      <c r="CJ19" s="52" t="str">
        <f>IFERROR(VLOOKUP($B19,CJ$2:$CN$5,MAX($BT$6:$CM$6)+2-CJ$6,0)*CJ$7,"")</f>
        <v/>
      </c>
      <c r="CK19" s="52" t="str">
        <f>IFERROR(VLOOKUP($B19,CK$2:$CN$5,MAX($BT$6:$CM$6)+2-CK$6,0)*CK$7,"")</f>
        <v/>
      </c>
      <c r="CL19" s="52" t="str">
        <f>IFERROR(VLOOKUP($B19,CL$2:$CN$5,MAX($BT$6:$CM$6)+2-CL$6,0)*CL$7,"")</f>
        <v/>
      </c>
      <c r="CM19" s="52" t="str">
        <f>IFERROR(VLOOKUP($B19,CM$2:$CN$5,MAX($BT$6:$CM$6)+2-CM$6,0)*CM$7,"")</f>
        <v/>
      </c>
      <c r="CP19" s="53"/>
      <c r="CQ19" s="54" t="str">
        <f>IFERROR(VLOOKUP($B19,BT$49:$CN$58,MAX($CQ$6:$DJ$6)+2-CQ$6,0)*CQ$7,"")</f>
        <v/>
      </c>
      <c r="CR19" s="54" t="str">
        <f>IFERROR(VLOOKUP($B19,BU$49:$CN$58,MAX($CQ$6:$DJ$6)+2-CR$6,0)*CR$7,"")</f>
        <v/>
      </c>
      <c r="CS19" s="54" t="str">
        <f>IFERROR(VLOOKUP($B19,BV$49:$CN$58,MAX($CQ$6:$DJ$6)+2-CS$6,0)*CS$7,"")</f>
        <v/>
      </c>
      <c r="CT19" s="54" t="str">
        <f>IFERROR(VLOOKUP($B19,BW$49:$CN$58,MAX($CQ$6:$DJ$6)+2-CT$6,0)*CT$7,"")</f>
        <v/>
      </c>
      <c r="CU19" s="54" t="str">
        <f>IFERROR(VLOOKUP($B19,BX$49:$CN$58,MAX($CQ$6:$DJ$6)+2-CU$6,0)*CU$7,"")</f>
        <v/>
      </c>
      <c r="CV19" s="54" t="str">
        <f>IFERROR(VLOOKUP($B19,BY$49:$CN$58,MAX($CQ$6:$DJ$6)+2-CV$6,0)*CV$7,"")</f>
        <v/>
      </c>
      <c r="CW19" s="54" t="str">
        <f>IFERROR(VLOOKUP($B19,BZ$49:$CN$58,MAX($CQ$6:$DJ$6)+2-CW$6,0)*CW$7,"")</f>
        <v/>
      </c>
      <c r="CX19" s="54" t="str">
        <f>IFERROR(VLOOKUP($B19,CA$49:$CN$58,MAX($CQ$6:$DJ$6)+2-CX$6,0)*CX$7,"")</f>
        <v/>
      </c>
      <c r="CY19" s="54" t="str">
        <f>IFERROR(VLOOKUP($B19,CB$49:$CN$58,MAX($CQ$6:$DJ$6)+2-CY$6,0)*CY$7,"")</f>
        <v/>
      </c>
      <c r="CZ19" s="54" t="str">
        <f>IFERROR(VLOOKUP($B19,CC$49:$CN$58,MAX($CQ$6:$DJ$6)+2-CZ$6,0)*CZ$7,"")</f>
        <v/>
      </c>
      <c r="DA19" s="54" t="str">
        <f>IFERROR(VLOOKUP($B19,CD$49:$CN$58,MAX($CQ$6:$DJ$6)+2-DA$6,0)*DA$7,"")</f>
        <v/>
      </c>
      <c r="DB19" s="54" t="str">
        <f>IFERROR(VLOOKUP($B19,CE$49:$CN$58,MAX($CQ$6:$DJ$6)+2-DB$6,0)*DB$7,"")</f>
        <v/>
      </c>
      <c r="DC19" s="54" t="str">
        <f>IFERROR(VLOOKUP($B19,CF$49:$CN$58,MAX($CQ$6:$DJ$6)+2-DC$6,0)*DC$7,"")</f>
        <v/>
      </c>
      <c r="DD19" s="54" t="str">
        <f>IFERROR(VLOOKUP($B19,CG$49:$CN$58,MAX($CQ$6:$DJ$6)+2-DD$6,0)*DD$7,"")</f>
        <v/>
      </c>
      <c r="DE19" s="54" t="str">
        <f>IFERROR(VLOOKUP($B19,CH$49:$CN$58,MAX($CQ$6:$DJ$6)+2-DE$6,0)*DE$7,"")</f>
        <v/>
      </c>
      <c r="DF19" s="54" t="str">
        <f>IFERROR(VLOOKUP($B19,CI$49:$CN$58,MAX($CQ$6:$DJ$6)+2-DF$6,0)*DF$7,"")</f>
        <v/>
      </c>
      <c r="DG19" s="54" t="str">
        <f>IFERROR(VLOOKUP($B19,CJ$49:$CN$58,MAX($CQ$6:$DJ$6)+2-DG$6,0)*DG$7,"")</f>
        <v/>
      </c>
      <c r="DH19" s="54" t="str">
        <f>IFERROR(VLOOKUP($B19,CK$49:$CN$58,MAX($CQ$6:$DJ$6)+2-DH$6,0)*DH$7,"")</f>
        <v/>
      </c>
      <c r="DI19" s="54" t="str">
        <f>IFERROR(VLOOKUP($B19,CL$49:$CN$58,MAX($CQ$6:$DJ$6)+2-DI$6,0)*DI$7,"")</f>
        <v/>
      </c>
      <c r="DJ19" s="54" t="str">
        <f>IFERROR(VLOOKUP($B19,CM$49:$CN$58,MAX($CQ$6:$DJ$6)+2-DJ$6,0)*DJ$7,"")</f>
        <v/>
      </c>
      <c r="DK19" s="55">
        <f t="shared" ref="DK9:DK47" si="18">SUM(CQ19:DJ19)</f>
        <v>0</v>
      </c>
      <c r="DM19" s="56" t="str">
        <f>IFERROR(VLOOKUP($B19,BT$60:$CN$69,MAX($BT$6:$CM$6)+2-DM$6,0)*DM$7,"")</f>
        <v/>
      </c>
      <c r="DN19" s="56" t="str">
        <f>IFERROR(VLOOKUP($B19,BU$60:$CN$69,MAX($BT$6:$CM$6)+2-DN$6,0)*DN$7,"")</f>
        <v/>
      </c>
      <c r="DO19" s="56" t="str">
        <f>IFERROR(VLOOKUP($B19,BV$60:$CN$69,MAX($BT$6:$CM$6)+2-DO$6,0)*DO$7,"")</f>
        <v/>
      </c>
      <c r="DP19" s="56" t="str">
        <f>IFERROR(VLOOKUP($B19,BW$60:$CN$69,MAX($BT$6:$CM$6)+2-DP$6,0)*DP$7,"")</f>
        <v/>
      </c>
      <c r="DQ19" s="56" t="str">
        <f>IFERROR(VLOOKUP($B19,BX$60:$CN$69,MAX($BT$6:$CM$6)+2-DQ$6,0)*DQ$7,"")</f>
        <v/>
      </c>
      <c r="DR19" s="56" t="str">
        <f>IFERROR(VLOOKUP($B19,BY$60:$CN$69,MAX($BT$6:$CM$6)+2-DR$6,0)*DR$7,"")</f>
        <v/>
      </c>
      <c r="DS19" s="56" t="str">
        <f>IFERROR(VLOOKUP($B19,BZ$60:$CN$69,MAX($BT$6:$CM$6)+2-DS$6,0)*DS$7,"")</f>
        <v/>
      </c>
      <c r="DT19" s="56" t="str">
        <f>IFERROR(VLOOKUP($B19,CA$60:$CN$69,MAX($BT$6:$CM$6)+2-DT$6,0)*DT$7,"")</f>
        <v/>
      </c>
      <c r="DU19" s="56" t="str">
        <f>IFERROR(VLOOKUP($B19,CB$60:$CN$69,MAX($BT$6:$CM$6)+2-DU$6,0)*DU$7,"")</f>
        <v/>
      </c>
      <c r="DV19" s="56" t="str">
        <f>IFERROR(VLOOKUP($B19,CC$60:$CN$69,MAX($BT$6:$CM$6)+2-DV$6,0)*DV$7,"")</f>
        <v/>
      </c>
      <c r="DW19" s="56" t="str">
        <f>IFERROR(VLOOKUP($B19,CD$60:$CN$69,MAX($BT$6:$CM$6)+2-DW$6,0)*DW$7,"")</f>
        <v/>
      </c>
      <c r="DX19" s="56" t="str">
        <f>IFERROR(VLOOKUP($B19,CE$60:$CN$69,MAX($BT$6:$CM$6)+2-DX$6,0)*DX$7,"")</f>
        <v/>
      </c>
      <c r="DY19" s="56" t="str">
        <f>IFERROR(VLOOKUP($B19,CF$60:$CN$69,MAX($BT$6:$CM$6)+2-DY$6,0)*DY$7,"")</f>
        <v/>
      </c>
      <c r="DZ19" s="56" t="str">
        <f>IFERROR(VLOOKUP($B19,CG$60:$CN$69,MAX($BT$6:$CM$6)+2-DZ$6,0)*DZ$7,"")</f>
        <v/>
      </c>
      <c r="EA19" s="56" t="str">
        <f>IFERROR(VLOOKUP($B19,CH$60:$CN$69,MAX($BT$6:$CM$6)+2-EA$6,0)*EA$7,"")</f>
        <v/>
      </c>
      <c r="EB19" s="56" t="str">
        <f>IFERROR(VLOOKUP($B19,CI$60:$CN$69,MAX($BT$6:$CM$6)+2-EB$6,0)*EB$7,"")</f>
        <v/>
      </c>
      <c r="EC19" s="56" t="str">
        <f>IFERROR(VLOOKUP($B19,CJ$60:$CN$69,MAX($BT$6:$CM$6)+2-EC$6,0)*EC$7,"")</f>
        <v/>
      </c>
      <c r="ED19" s="56" t="str">
        <f>IFERROR(VLOOKUP($B19,CK$60:$CN$69,MAX($BT$6:$CM$6)+2-ED$6,0)*ED$7,"")</f>
        <v/>
      </c>
      <c r="EE19" s="56" t="str">
        <f>IFERROR(VLOOKUP($B19,CL$60:$CN$69,MAX($BT$6:$CM$6)+2-EE$6,0)*EE$7,"")</f>
        <v/>
      </c>
      <c r="EF19" s="56" t="str">
        <f>IFERROR(VLOOKUP($B19,CM$60:$CN$69,MAX($BT$6:$CM$6)+2-EF$6,0)*EF$7,"")</f>
        <v/>
      </c>
      <c r="EG19" s="57">
        <f t="shared" ref="EG9:EG47" si="19">SUM(DM19:EF19)</f>
        <v>0</v>
      </c>
      <c r="EJ19" s="1">
        <v>12</v>
      </c>
      <c r="EL19" s="1">
        <v>12</v>
      </c>
      <c r="EN19" s="1">
        <v>12</v>
      </c>
      <c r="EP19" s="1">
        <v>12</v>
      </c>
    </row>
    <row r="20" spans="1:146" ht="18" hidden="1">
      <c r="A20" s="36" t="s">
        <v>39</v>
      </c>
      <c r="B20" s="37"/>
      <c r="C20" s="38"/>
      <c r="D20" s="39"/>
      <c r="E20" s="40"/>
      <c r="F20" s="41"/>
      <c r="G20" s="42"/>
      <c r="H20" s="43">
        <f t="shared" si="0"/>
        <v>0</v>
      </c>
      <c r="I20" s="43">
        <f t="shared" si="1"/>
        <v>0</v>
      </c>
      <c r="J20" s="43">
        <f t="shared" si="2"/>
        <v>0</v>
      </c>
      <c r="K20" s="43">
        <f t="shared" si="3"/>
        <v>0</v>
      </c>
      <c r="L20" s="43">
        <f t="shared" si="4"/>
        <v>0</v>
      </c>
      <c r="M20" s="43">
        <f t="shared" si="5"/>
        <v>0</v>
      </c>
      <c r="N20" s="43">
        <f t="shared" si="6"/>
        <v>0</v>
      </c>
      <c r="O20" s="44">
        <f t="shared" si="7"/>
        <v>0</v>
      </c>
      <c r="P20" s="45" t="str">
        <f t="shared" si="8"/>
        <v/>
      </c>
      <c r="Q20" s="45">
        <f t="shared" si="9"/>
        <v>0</v>
      </c>
      <c r="R20" s="46"/>
      <c r="S20" s="46" t="str">
        <f t="shared" si="10"/>
        <v/>
      </c>
      <c r="T20" s="46">
        <f t="shared" si="11"/>
        <v>0</v>
      </c>
      <c r="U20" s="47" t="str">
        <f>IFERROR(VLOOKUP($B20,U$3:$BN$5,MAX($U$6:$BM$6)+2-U$6,0),"")</f>
        <v/>
      </c>
      <c r="V20" s="47" t="str">
        <f>IFERROR(VLOOKUP($B20,V$3:$BN$5,MAX($U$6:$BM$6)+2-V$6,0),"")</f>
        <v/>
      </c>
      <c r="W20" s="47" t="str">
        <f>IFERROR(VLOOKUP($B20,W$3:$BN$5,MAX($U$6:$BM$6)+2-W$6,0),"")</f>
        <v/>
      </c>
      <c r="X20" s="47" t="str">
        <f>IFERROR(VLOOKUP($B20,X$3:$BN$5,MAX($U$6:$BM$6)+2-X$6,0),"")</f>
        <v/>
      </c>
      <c r="Y20" s="47" t="str">
        <f>IFERROR(VLOOKUP($B20,Y$3:$BN$5,MAX($U$6:$BM$6)+2-Y$6,0),"")</f>
        <v/>
      </c>
      <c r="Z20" s="47" t="str">
        <f>IFERROR(VLOOKUP($B20,Z$3:$BN$5,MAX($U$6:$BM$6)+2-Z$6,0),"")</f>
        <v/>
      </c>
      <c r="AA20" s="47" t="str">
        <f>IFERROR(VLOOKUP($B20,AA$3:$BN$5,MAX($U$6:$BM$6)+2-AA$6,0),"")</f>
        <v/>
      </c>
      <c r="AB20" s="47" t="str">
        <f>IFERROR(VLOOKUP($B20,AB$3:$BN$5,MAX($U$6:$BM$6)+2-AB$6,0),"")</f>
        <v/>
      </c>
      <c r="AC20" s="47" t="str">
        <f>IFERROR(VLOOKUP($B20,AC$3:$BN$5,MAX($U$6:$BM$6)+2-AC$6,0),"")</f>
        <v/>
      </c>
      <c r="AD20" s="47" t="str">
        <f>IFERROR(VLOOKUP($B20,AD$3:$BN$5,MAX($U$6:$BM$6)+2-AD$6,0),"")</f>
        <v/>
      </c>
      <c r="AE20" s="47" t="str">
        <f>IFERROR(VLOOKUP($B20,AE$3:$BN$5,MAX($U$6:$BM$6)+2-AE$6,0),"")</f>
        <v/>
      </c>
      <c r="AF20" s="47" t="str">
        <f>IFERROR(VLOOKUP($B20,AF$3:$BN$5,MAX($U$6:$BM$6)+2-AF$6,0),"")</f>
        <v/>
      </c>
      <c r="AG20" s="47" t="str">
        <f>IFERROR(VLOOKUP($B20,AG$3:$BN$5,MAX($U$6:$BM$6)+2-AG$6,0),"")</f>
        <v/>
      </c>
      <c r="AH20" s="47" t="str">
        <f>IFERROR(VLOOKUP($B20,AH$3:$BN$5,MAX($U$6:$BM$6)+2-AH$6,0),"")</f>
        <v/>
      </c>
      <c r="AI20" s="47" t="str">
        <f>IFERROR(VLOOKUP($B20,AI$3:$BN$5,MAX($U$6:$BM$6)+2-AI$6,0),"")</f>
        <v/>
      </c>
      <c r="AJ20" s="47" t="str">
        <f>IFERROR(VLOOKUP($B20,AJ$3:$BN$5,MAX($U$6:$BM$6)+2-AJ$6,0),"")</f>
        <v/>
      </c>
      <c r="AK20" s="47" t="str">
        <f>IFERROR(VLOOKUP($B20,AK$3:$BN$5,MAX($U$6:$BM$6)+2-AK$6,0),"")</f>
        <v/>
      </c>
      <c r="AL20" s="47" t="str">
        <f>IFERROR(VLOOKUP($B20,AL$3:$BN$5,MAX($U$6:$BM$6)+2-AL$6,0),"")</f>
        <v/>
      </c>
      <c r="AM20" s="47" t="str">
        <f>IFERROR(VLOOKUP($B20,AM$3:$BN$5,MAX($U$6:$BM$6)+2-AM$6,0),"")</f>
        <v/>
      </c>
      <c r="AN20" s="47" t="str">
        <f>IFERROR(VLOOKUP($B20,AN$3:$BN$5,MAX($U$6:$BM$6)+2-AN$6,0),"")</f>
        <v/>
      </c>
      <c r="AO20" s="47" t="str">
        <f>IFERROR(VLOOKUP($B20,AO$3:$BN$5,MAX($U$6:$BM$6)+2-AO$6,0),"")</f>
        <v/>
      </c>
      <c r="AP20" s="47" t="str">
        <f>IFERROR(VLOOKUP($B20,AP$3:$BN$5,MAX($U$6:$BM$6)+2-AP$6,0),"")</f>
        <v/>
      </c>
      <c r="AQ20" s="47" t="str">
        <f>IFERROR(VLOOKUP($B20,AQ$3:$BN$5,MAX($U$6:$BM$6)+2-AQ$6,0),"")</f>
        <v/>
      </c>
      <c r="AR20" s="47" t="str">
        <f>IFERROR(VLOOKUP($B20,AR$3:$BN$5,MAX($U$6:$BM$6)+2-AR$6,0),"")</f>
        <v/>
      </c>
      <c r="AS20" s="47" t="str">
        <f>IFERROR(VLOOKUP($B20,AS$3:$BN$5,MAX($U$6:$BM$6)+2-AS$6,0),"")</f>
        <v/>
      </c>
      <c r="AT20" s="47" t="str">
        <f>IFERROR(VLOOKUP($B20,AT$3:$BN$5,MAX($U$6:$BM$6)+2-AT$6,0),"")</f>
        <v/>
      </c>
      <c r="AU20" s="47" t="str">
        <f>IFERROR(VLOOKUP($B20,AU$3:$BN$5,MAX($U$6:$BM$6)+2-AU$6,0),"")</f>
        <v/>
      </c>
      <c r="AV20" s="47" t="str">
        <f>IFERROR(VLOOKUP($B20,AV$3:$BN$5,MAX($U$6:$BM$6)+2-AV$6,0),"")</f>
        <v/>
      </c>
      <c r="AW20" s="47" t="str">
        <f>IFERROR(VLOOKUP($B20,AW$3:$BN$5,MAX($U$6:$BM$6)+2-AW$6,0),"")</f>
        <v/>
      </c>
      <c r="AX20" s="47" t="str">
        <f>IFERROR(VLOOKUP($B20,AX$3:$BN$5,MAX($U$6:$BM$6)+2-AX$6,0),"")</f>
        <v/>
      </c>
      <c r="AY20" s="47" t="str">
        <f>IFERROR(VLOOKUP($B20,AY$3:$BN$5,MAX($U$6:$BM$6)+2-AY$6,0),"")</f>
        <v/>
      </c>
      <c r="AZ20" s="47" t="str">
        <f>IFERROR(VLOOKUP($B20,AZ$3:$BN$5,MAX($U$6:$BM$6)+2-AZ$6,0),"")</f>
        <v/>
      </c>
      <c r="BA20" s="47" t="str">
        <f>IFERROR(VLOOKUP($B20,BA$3:$BN$5,MAX($U$6:$BM$6)+2-BA$6,0),"")</f>
        <v/>
      </c>
      <c r="BB20" s="47" t="str">
        <f>IFERROR(VLOOKUP($B20,BB$3:$BN$5,MAX($U$6:$BM$6)+2-BB$6,0),"")</f>
        <v/>
      </c>
      <c r="BC20" s="47" t="str">
        <f>IFERROR(VLOOKUP($B20,BC$3:$BN$5,MAX($U$6:$BM$6)+2-BC$6,0),"")</f>
        <v/>
      </c>
      <c r="BD20" s="47" t="str">
        <f>IFERROR(VLOOKUP($B20,BD$3:$BN$5,MAX($U$6:$BM$6)+2-BD$6,0),"")</f>
        <v/>
      </c>
      <c r="BE20" s="47" t="str">
        <f>IFERROR(VLOOKUP($B20,BE$3:$BN$5,MAX($U$6:$BM$6)+2-BE$6,0),"")</f>
        <v/>
      </c>
      <c r="BF20" s="47" t="str">
        <f>IFERROR(VLOOKUP($B20,BF$3:$BN$5,MAX($U$6:$BM$6)+2-BF$6,0),"")</f>
        <v/>
      </c>
      <c r="BG20" s="47" t="str">
        <f>IFERROR(VLOOKUP($B20,BG$3:$BN$5,MAX($U$6:$BM$6)+2-BG$6,0),"")</f>
        <v/>
      </c>
      <c r="BH20" s="47" t="str">
        <f>IFERROR(VLOOKUP($B20,BH$3:$BN$5,MAX($U$6:$BM$6)+2-BH$6,0),"")</f>
        <v/>
      </c>
      <c r="BI20" s="47" t="str">
        <f>IFERROR(VLOOKUP($B20,BI$3:$BN$5,MAX($U$6:$BM$6)+2-BI$6,0),"")</f>
        <v/>
      </c>
      <c r="BJ20" s="47" t="str">
        <f>IFERROR(VLOOKUP($B20,BJ$3:$BN$5,MAX($U$6:$BM$6)+2-BJ$6,0),"")</f>
        <v/>
      </c>
      <c r="BK20" s="47" t="str">
        <f>IFERROR(VLOOKUP($B20,BK$3:$BN$5,MAX($U$6:$BM$6)+2-BK$6,0),"")</f>
        <v/>
      </c>
      <c r="BL20" s="47" t="str">
        <f>IFERROR(VLOOKUP($B20,BL$3:$BN$5,MAX($U$6:$BM$6)+2-BL$6,0),"")</f>
        <v/>
      </c>
      <c r="BM20" s="47" t="str">
        <f>IFERROR(VLOOKUP($B20,BM$3:$BN$5,MAX($U$6:$BM$6)+2-BM$6,0),"")</f>
        <v/>
      </c>
      <c r="BN20" s="46">
        <f t="shared" si="12"/>
        <v>0</v>
      </c>
      <c r="BO20" s="48" t="str">
        <f t="shared" si="13"/>
        <v/>
      </c>
      <c r="BP20" s="48" t="str">
        <f t="shared" si="14"/>
        <v/>
      </c>
      <c r="BQ20" s="49" t="str">
        <f t="shared" si="15"/>
        <v/>
      </c>
      <c r="BR20" s="50">
        <f t="shared" si="16"/>
        <v>0</v>
      </c>
      <c r="BS20" s="51">
        <f t="shared" si="17"/>
        <v>0</v>
      </c>
      <c r="BT20" s="52" t="str">
        <f>IFERROR(VLOOKUP($B20,BT$2:$CN$5,MAX($BT$6:$CM$6)+2-BT$6,0)*BT$7,"")</f>
        <v/>
      </c>
      <c r="BU20" s="52" t="str">
        <f>IFERROR(VLOOKUP($B20,BU$2:$CN$5,MAX($BT$6:$CM$6)+2-BU$6,0)*BU$7,"")</f>
        <v/>
      </c>
      <c r="BV20" s="52" t="str">
        <f>IFERROR(VLOOKUP($B20,BV$2:$CN$5,MAX($BT$6:$CM$6)+2-BV$6,0)*BV$7,"")</f>
        <v/>
      </c>
      <c r="BW20" s="52" t="str">
        <f>IFERROR(VLOOKUP($B20,BW$2:$CN$5,MAX($BT$6:$CM$6)+2-BW$6,0)*BW$7,"")</f>
        <v/>
      </c>
      <c r="BX20" s="52" t="str">
        <f>IFERROR(VLOOKUP($B20,BX$2:$CN$5,MAX($BT$6:$CM$6)+2-BX$6,0)*BX$7,"")</f>
        <v/>
      </c>
      <c r="BY20" s="52" t="str">
        <f>IFERROR(VLOOKUP($B20,BY$2:$CN$5,MAX($BT$6:$CM$6)+2-BY$6,0)*BY$7,"")</f>
        <v/>
      </c>
      <c r="BZ20" s="52" t="str">
        <f>IFERROR(VLOOKUP($B20,BZ$2:$CN$5,MAX($BT$6:$CM$6)+2-BZ$6,0)*BZ$7,"")</f>
        <v/>
      </c>
      <c r="CA20" s="52" t="str">
        <f>IFERROR(VLOOKUP($B20,CA$2:$CN$5,MAX($BT$6:$CM$6)+2-CA$6,0)*CA$7,"")</f>
        <v/>
      </c>
      <c r="CB20" s="52" t="str">
        <f>IFERROR(VLOOKUP($B20,CB$2:$CN$5,MAX($BT$6:$CM$6)+2-CB$6,0)*CB$7,"")</f>
        <v/>
      </c>
      <c r="CC20" s="52" t="str">
        <f>IFERROR(VLOOKUP($B20,CC$2:$CN$5,MAX($BT$6:$CM$6)+2-CC$6,0)*CC$7,"")</f>
        <v/>
      </c>
      <c r="CD20" s="52" t="str">
        <f>IFERROR(VLOOKUP($B20,CD$2:$CN$5,MAX($BT$6:$CM$6)+2-CD$6,0)*CD$7,"")</f>
        <v/>
      </c>
      <c r="CE20" s="52" t="str">
        <f>IFERROR(VLOOKUP($B20,CE$2:$CN$5,MAX($BT$6:$CM$6)+2-CE$6,0)*CE$7,"")</f>
        <v/>
      </c>
      <c r="CF20" s="52" t="str">
        <f>IFERROR(VLOOKUP($B20,CF$2:$CN$5,MAX($BT$6:$CM$6)+2-CF$6,0)*CF$7,"")</f>
        <v/>
      </c>
      <c r="CG20" s="52" t="str">
        <f>IFERROR(VLOOKUP($B20,CG$2:$CN$5,MAX($BT$6:$CM$6)+2-CG$6,0)*CG$7,"")</f>
        <v/>
      </c>
      <c r="CH20" s="52" t="str">
        <f>IFERROR(VLOOKUP($B20,CH$2:$CN$5,MAX($BT$6:$CM$6)+2-CH$6,0)*CH$7,"")</f>
        <v/>
      </c>
      <c r="CI20" s="52" t="str">
        <f>IFERROR(VLOOKUP($B20,CI$2:$CN$5,MAX($BT$6:$CM$6)+2-CI$6,0)*CI$7,"")</f>
        <v/>
      </c>
      <c r="CJ20" s="52" t="str">
        <f>IFERROR(VLOOKUP($B20,CJ$2:$CN$5,MAX($BT$6:$CM$6)+2-CJ$6,0)*CJ$7,"")</f>
        <v/>
      </c>
      <c r="CK20" s="52" t="str">
        <f>IFERROR(VLOOKUP($B20,CK$2:$CN$5,MAX($BT$6:$CM$6)+2-CK$6,0)*CK$7,"")</f>
        <v/>
      </c>
      <c r="CL20" s="52" t="str">
        <f>IFERROR(VLOOKUP($B20,CL$2:$CN$5,MAX($BT$6:$CM$6)+2-CL$6,0)*CL$7,"")</f>
        <v/>
      </c>
      <c r="CM20" s="52" t="str">
        <f>IFERROR(VLOOKUP($B20,CM$2:$CN$5,MAX($BT$6:$CM$6)+2-CM$6,0)*CM$7,"")</f>
        <v/>
      </c>
      <c r="CP20" s="53"/>
      <c r="CQ20" s="54" t="str">
        <f>IFERROR(VLOOKUP($B20,BT$49:$CN$58,MAX($CQ$6:$DJ$6)+2-CQ$6,0)*CQ$7,"")</f>
        <v/>
      </c>
      <c r="CR20" s="54" t="str">
        <f>IFERROR(VLOOKUP($B20,BU$49:$CN$58,MAX($CQ$6:$DJ$6)+2-CR$6,0)*CR$7,"")</f>
        <v/>
      </c>
      <c r="CS20" s="54" t="str">
        <f>IFERROR(VLOOKUP($B20,BV$49:$CN$58,MAX($CQ$6:$DJ$6)+2-CS$6,0)*CS$7,"")</f>
        <v/>
      </c>
      <c r="CT20" s="54" t="str">
        <f>IFERROR(VLOOKUP($B20,BW$49:$CN$58,MAX($CQ$6:$DJ$6)+2-CT$6,0)*CT$7,"")</f>
        <v/>
      </c>
      <c r="CU20" s="54" t="str">
        <f>IFERROR(VLOOKUP($B20,BX$49:$CN$58,MAX($CQ$6:$DJ$6)+2-CU$6,0)*CU$7,"")</f>
        <v/>
      </c>
      <c r="CV20" s="54" t="str">
        <f>IFERROR(VLOOKUP($B20,BY$49:$CN$58,MAX($CQ$6:$DJ$6)+2-CV$6,0)*CV$7,"")</f>
        <v/>
      </c>
      <c r="CW20" s="54" t="str">
        <f>IFERROR(VLOOKUP($B20,BZ$49:$CN$58,MAX($CQ$6:$DJ$6)+2-CW$6,0)*CW$7,"")</f>
        <v/>
      </c>
      <c r="CX20" s="54" t="str">
        <f>IFERROR(VLOOKUP($B20,CA$49:$CN$58,MAX($CQ$6:$DJ$6)+2-CX$6,0)*CX$7,"")</f>
        <v/>
      </c>
      <c r="CY20" s="54" t="str">
        <f>IFERROR(VLOOKUP($B20,CB$49:$CN$58,MAX($CQ$6:$DJ$6)+2-CY$6,0)*CY$7,"")</f>
        <v/>
      </c>
      <c r="CZ20" s="54" t="str">
        <f>IFERROR(VLOOKUP($B20,CC$49:$CN$58,MAX($CQ$6:$DJ$6)+2-CZ$6,0)*CZ$7,"")</f>
        <v/>
      </c>
      <c r="DA20" s="54" t="str">
        <f>IFERROR(VLOOKUP($B20,CD$49:$CN$58,MAX($CQ$6:$DJ$6)+2-DA$6,0)*DA$7,"")</f>
        <v/>
      </c>
      <c r="DB20" s="54" t="str">
        <f>IFERROR(VLOOKUP($B20,CE$49:$CN$58,MAX($CQ$6:$DJ$6)+2-DB$6,0)*DB$7,"")</f>
        <v/>
      </c>
      <c r="DC20" s="54" t="str">
        <f>IFERROR(VLOOKUP($B20,CF$49:$CN$58,MAX($CQ$6:$DJ$6)+2-DC$6,0)*DC$7,"")</f>
        <v/>
      </c>
      <c r="DD20" s="54" t="str">
        <f>IFERROR(VLOOKUP($B20,CG$49:$CN$58,MAX($CQ$6:$DJ$6)+2-DD$6,0)*DD$7,"")</f>
        <v/>
      </c>
      <c r="DE20" s="54" t="str">
        <f>IFERROR(VLOOKUP($B20,CH$49:$CN$58,MAX($CQ$6:$DJ$6)+2-DE$6,0)*DE$7,"")</f>
        <v/>
      </c>
      <c r="DF20" s="54" t="str">
        <f>IFERROR(VLOOKUP($B20,CI$49:$CN$58,MAX($CQ$6:$DJ$6)+2-DF$6,0)*DF$7,"")</f>
        <v/>
      </c>
      <c r="DG20" s="54" t="str">
        <f>IFERROR(VLOOKUP($B20,CJ$49:$CN$58,MAX($CQ$6:$DJ$6)+2-DG$6,0)*DG$7,"")</f>
        <v/>
      </c>
      <c r="DH20" s="54" t="str">
        <f>IFERROR(VLOOKUP($B20,CK$49:$CN$58,MAX($CQ$6:$DJ$6)+2-DH$6,0)*DH$7,"")</f>
        <v/>
      </c>
      <c r="DI20" s="54" t="str">
        <f>IFERROR(VLOOKUP($B20,CL$49:$CN$58,MAX($CQ$6:$DJ$6)+2-DI$6,0)*DI$7,"")</f>
        <v/>
      </c>
      <c r="DJ20" s="54" t="str">
        <f>IFERROR(VLOOKUP($B20,CM$49:$CN$58,MAX($CQ$6:$DJ$6)+2-DJ$6,0)*DJ$7,"")</f>
        <v/>
      </c>
      <c r="DK20" s="55">
        <f t="shared" si="18"/>
        <v>0</v>
      </c>
      <c r="DM20" s="56" t="str">
        <f>IFERROR(VLOOKUP($B20,BT$60:$CN$69,MAX($BT$6:$CM$6)+2-DM$6,0)*DM$7,"")</f>
        <v/>
      </c>
      <c r="DN20" s="56" t="str">
        <f>IFERROR(VLOOKUP($B20,BU$60:$CN$69,MAX($BT$6:$CM$6)+2-DN$6,0)*DN$7,"")</f>
        <v/>
      </c>
      <c r="DO20" s="56" t="str">
        <f>IFERROR(VLOOKUP($B20,BV$60:$CN$69,MAX($BT$6:$CM$6)+2-DO$6,0)*DO$7,"")</f>
        <v/>
      </c>
      <c r="DP20" s="56" t="str">
        <f>IFERROR(VLOOKUP($B20,BW$60:$CN$69,MAX($BT$6:$CM$6)+2-DP$6,0)*DP$7,"")</f>
        <v/>
      </c>
      <c r="DQ20" s="56" t="str">
        <f>IFERROR(VLOOKUP($B20,BX$60:$CN$69,MAX($BT$6:$CM$6)+2-DQ$6,0)*DQ$7,"")</f>
        <v/>
      </c>
      <c r="DR20" s="56" t="str">
        <f>IFERROR(VLOOKUP($B20,BY$60:$CN$69,MAX($BT$6:$CM$6)+2-DR$6,0)*DR$7,"")</f>
        <v/>
      </c>
      <c r="DS20" s="56" t="str">
        <f>IFERROR(VLOOKUP($B20,BZ$60:$CN$69,MAX($BT$6:$CM$6)+2-DS$6,0)*DS$7,"")</f>
        <v/>
      </c>
      <c r="DT20" s="56" t="str">
        <f>IFERROR(VLOOKUP($B20,CA$60:$CN$69,MAX($BT$6:$CM$6)+2-DT$6,0)*DT$7,"")</f>
        <v/>
      </c>
      <c r="DU20" s="56" t="str">
        <f>IFERROR(VLOOKUP($B20,CB$60:$CN$69,MAX($BT$6:$CM$6)+2-DU$6,0)*DU$7,"")</f>
        <v/>
      </c>
      <c r="DV20" s="56" t="str">
        <f>IFERROR(VLOOKUP($B20,CC$60:$CN$69,MAX($BT$6:$CM$6)+2-DV$6,0)*DV$7,"")</f>
        <v/>
      </c>
      <c r="DW20" s="56" t="str">
        <f>IFERROR(VLOOKUP($B20,CD$60:$CN$69,MAX($BT$6:$CM$6)+2-DW$6,0)*DW$7,"")</f>
        <v/>
      </c>
      <c r="DX20" s="56" t="str">
        <f>IFERROR(VLOOKUP($B20,CE$60:$CN$69,MAX($BT$6:$CM$6)+2-DX$6,0)*DX$7,"")</f>
        <v/>
      </c>
      <c r="DY20" s="56" t="str">
        <f>IFERROR(VLOOKUP($B20,CF$60:$CN$69,MAX($BT$6:$CM$6)+2-DY$6,0)*DY$7,"")</f>
        <v/>
      </c>
      <c r="DZ20" s="56" t="str">
        <f>IFERROR(VLOOKUP($B20,CG$60:$CN$69,MAX($BT$6:$CM$6)+2-DZ$6,0)*DZ$7,"")</f>
        <v/>
      </c>
      <c r="EA20" s="56" t="str">
        <f>IFERROR(VLOOKUP($B20,CH$60:$CN$69,MAX($BT$6:$CM$6)+2-EA$6,0)*EA$7,"")</f>
        <v/>
      </c>
      <c r="EB20" s="56" t="str">
        <f>IFERROR(VLOOKUP($B20,CI$60:$CN$69,MAX($BT$6:$CM$6)+2-EB$6,0)*EB$7,"")</f>
        <v/>
      </c>
      <c r="EC20" s="56" t="str">
        <f>IFERROR(VLOOKUP($B20,CJ$60:$CN$69,MAX($BT$6:$CM$6)+2-EC$6,0)*EC$7,"")</f>
        <v/>
      </c>
      <c r="ED20" s="56" t="str">
        <f>IFERROR(VLOOKUP($B20,CK$60:$CN$69,MAX($BT$6:$CM$6)+2-ED$6,0)*ED$7,"")</f>
        <v/>
      </c>
      <c r="EE20" s="56" t="str">
        <f>IFERROR(VLOOKUP($B20,CL$60:$CN$69,MAX($BT$6:$CM$6)+2-EE$6,0)*EE$7,"")</f>
        <v/>
      </c>
      <c r="EF20" s="56" t="str">
        <f>IFERROR(VLOOKUP($B20,CM$60:$CN$69,MAX($BT$6:$CM$6)+2-EF$6,0)*EF$7,"")</f>
        <v/>
      </c>
      <c r="EG20" s="57">
        <f t="shared" si="19"/>
        <v>0</v>
      </c>
      <c r="EJ20" s="1">
        <v>13</v>
      </c>
      <c r="EL20" s="1">
        <v>13</v>
      </c>
      <c r="EN20" s="1">
        <v>13</v>
      </c>
      <c r="EP20" s="1">
        <v>13</v>
      </c>
    </row>
    <row r="21" spans="1:146" ht="18" hidden="1">
      <c r="A21" s="36" t="s">
        <v>40</v>
      </c>
      <c r="B21" s="37"/>
      <c r="C21" s="38"/>
      <c r="D21" s="39"/>
      <c r="E21" s="40"/>
      <c r="F21" s="41"/>
      <c r="G21" s="42"/>
      <c r="H21" s="43">
        <f t="shared" si="0"/>
        <v>0</v>
      </c>
      <c r="I21" s="43">
        <f t="shared" si="1"/>
        <v>0</v>
      </c>
      <c r="J21" s="43">
        <f t="shared" si="2"/>
        <v>0</v>
      </c>
      <c r="K21" s="43">
        <f t="shared" si="3"/>
        <v>0</v>
      </c>
      <c r="L21" s="43">
        <f t="shared" si="4"/>
        <v>0</v>
      </c>
      <c r="M21" s="43">
        <f t="shared" si="5"/>
        <v>0</v>
      </c>
      <c r="N21" s="43">
        <f t="shared" si="6"/>
        <v>0</v>
      </c>
      <c r="O21" s="44">
        <f t="shared" si="7"/>
        <v>0</v>
      </c>
      <c r="P21" s="45" t="str">
        <f t="shared" si="8"/>
        <v/>
      </c>
      <c r="Q21" s="45">
        <f t="shared" si="9"/>
        <v>0</v>
      </c>
      <c r="R21" s="46"/>
      <c r="S21" s="46" t="str">
        <f t="shared" si="10"/>
        <v/>
      </c>
      <c r="T21" s="46">
        <f t="shared" si="11"/>
        <v>0</v>
      </c>
      <c r="U21" s="47" t="str">
        <f>IFERROR(VLOOKUP($B21,U$3:$BN$5,MAX($U$6:$BM$6)+2-U$6,0),"")</f>
        <v/>
      </c>
      <c r="V21" s="47" t="str">
        <f>IFERROR(VLOOKUP($B21,V$3:$BN$5,MAX($U$6:$BM$6)+2-V$6,0),"")</f>
        <v/>
      </c>
      <c r="W21" s="47" t="str">
        <f>IFERROR(VLOOKUP($B21,W$3:$BN$5,MAX($U$6:$BM$6)+2-W$6,0),"")</f>
        <v/>
      </c>
      <c r="X21" s="47" t="str">
        <f>IFERROR(VLOOKUP($B21,X$3:$BN$5,MAX($U$6:$BM$6)+2-X$6,0),"")</f>
        <v/>
      </c>
      <c r="Y21" s="47" t="str">
        <f>IFERROR(VLOOKUP($B21,Y$3:$BN$5,MAX($U$6:$BM$6)+2-Y$6,0),"")</f>
        <v/>
      </c>
      <c r="Z21" s="47" t="str">
        <f>IFERROR(VLOOKUP($B21,Z$3:$BN$5,MAX($U$6:$BM$6)+2-Z$6,0),"")</f>
        <v/>
      </c>
      <c r="AA21" s="47" t="str">
        <f>IFERROR(VLOOKUP($B21,AA$3:$BN$5,MAX($U$6:$BM$6)+2-AA$6,0),"")</f>
        <v/>
      </c>
      <c r="AB21" s="47" t="str">
        <f>IFERROR(VLOOKUP($B21,AB$3:$BN$5,MAX($U$6:$BM$6)+2-AB$6,0),"")</f>
        <v/>
      </c>
      <c r="AC21" s="47" t="str">
        <f>IFERROR(VLOOKUP($B21,AC$3:$BN$5,MAX($U$6:$BM$6)+2-AC$6,0),"")</f>
        <v/>
      </c>
      <c r="AD21" s="47" t="str">
        <f>IFERROR(VLOOKUP($B21,AD$3:$BN$5,MAX($U$6:$BM$6)+2-AD$6,0),"")</f>
        <v/>
      </c>
      <c r="AE21" s="47" t="str">
        <f>IFERROR(VLOOKUP($B21,AE$3:$BN$5,MAX($U$6:$BM$6)+2-AE$6,0),"")</f>
        <v/>
      </c>
      <c r="AF21" s="47" t="str">
        <f>IFERROR(VLOOKUP($B21,AF$3:$BN$5,MAX($U$6:$BM$6)+2-AF$6,0),"")</f>
        <v/>
      </c>
      <c r="AG21" s="47" t="str">
        <f>IFERROR(VLOOKUP($B21,AG$3:$BN$5,MAX($U$6:$BM$6)+2-AG$6,0),"")</f>
        <v/>
      </c>
      <c r="AH21" s="47" t="str">
        <f>IFERROR(VLOOKUP($B21,AH$3:$BN$5,MAX($U$6:$BM$6)+2-AH$6,0),"")</f>
        <v/>
      </c>
      <c r="AI21" s="47" t="str">
        <f>IFERROR(VLOOKUP($B21,AI$3:$BN$5,MAX($U$6:$BM$6)+2-AI$6,0),"")</f>
        <v/>
      </c>
      <c r="AJ21" s="47" t="str">
        <f>IFERROR(VLOOKUP($B21,AJ$3:$BN$5,MAX($U$6:$BM$6)+2-AJ$6,0),"")</f>
        <v/>
      </c>
      <c r="AK21" s="47" t="str">
        <f>IFERROR(VLOOKUP($B21,AK$3:$BN$5,MAX($U$6:$BM$6)+2-AK$6,0),"")</f>
        <v/>
      </c>
      <c r="AL21" s="47" t="str">
        <f>IFERROR(VLOOKUP($B21,AL$3:$BN$5,MAX($U$6:$BM$6)+2-AL$6,0),"")</f>
        <v/>
      </c>
      <c r="AM21" s="47" t="str">
        <f>IFERROR(VLOOKUP($B21,AM$3:$BN$5,MAX($U$6:$BM$6)+2-AM$6,0),"")</f>
        <v/>
      </c>
      <c r="AN21" s="47" t="str">
        <f>IFERROR(VLOOKUP($B21,AN$3:$BN$5,MAX($U$6:$BM$6)+2-AN$6,0),"")</f>
        <v/>
      </c>
      <c r="AO21" s="47" t="str">
        <f>IFERROR(VLOOKUP($B21,AO$3:$BN$5,MAX($U$6:$BM$6)+2-AO$6,0),"")</f>
        <v/>
      </c>
      <c r="AP21" s="47" t="str">
        <f>IFERROR(VLOOKUP($B21,AP$3:$BN$5,MAX($U$6:$BM$6)+2-AP$6,0),"")</f>
        <v/>
      </c>
      <c r="AQ21" s="47" t="str">
        <f>IFERROR(VLOOKUP($B21,AQ$3:$BN$5,MAX($U$6:$BM$6)+2-AQ$6,0),"")</f>
        <v/>
      </c>
      <c r="AR21" s="47" t="str">
        <f>IFERROR(VLOOKUP($B21,AR$3:$BN$5,MAX($U$6:$BM$6)+2-AR$6,0),"")</f>
        <v/>
      </c>
      <c r="AS21" s="47" t="str">
        <f>IFERROR(VLOOKUP($B21,AS$3:$BN$5,MAX($U$6:$BM$6)+2-AS$6,0),"")</f>
        <v/>
      </c>
      <c r="AT21" s="47" t="str">
        <f>IFERROR(VLOOKUP($B21,AT$3:$BN$5,MAX($U$6:$BM$6)+2-AT$6,0),"")</f>
        <v/>
      </c>
      <c r="AU21" s="47" t="str">
        <f>IFERROR(VLOOKUP($B21,AU$3:$BN$5,MAX($U$6:$BM$6)+2-AU$6,0),"")</f>
        <v/>
      </c>
      <c r="AV21" s="47" t="str">
        <f>IFERROR(VLOOKUP($B21,AV$3:$BN$5,MAX($U$6:$BM$6)+2-AV$6,0),"")</f>
        <v/>
      </c>
      <c r="AW21" s="47" t="str">
        <f>IFERROR(VLOOKUP($B21,AW$3:$BN$5,MAX($U$6:$BM$6)+2-AW$6,0),"")</f>
        <v/>
      </c>
      <c r="AX21" s="47" t="str">
        <f>IFERROR(VLOOKUP($B21,AX$3:$BN$5,MAX($U$6:$BM$6)+2-AX$6,0),"")</f>
        <v/>
      </c>
      <c r="AY21" s="47" t="str">
        <f>IFERROR(VLOOKUP($B21,AY$3:$BN$5,MAX($U$6:$BM$6)+2-AY$6,0),"")</f>
        <v/>
      </c>
      <c r="AZ21" s="47" t="str">
        <f>IFERROR(VLOOKUP($B21,AZ$3:$BN$5,MAX($U$6:$BM$6)+2-AZ$6,0),"")</f>
        <v/>
      </c>
      <c r="BA21" s="47" t="str">
        <f>IFERROR(VLOOKUP($B21,BA$3:$BN$5,MAX($U$6:$BM$6)+2-BA$6,0),"")</f>
        <v/>
      </c>
      <c r="BB21" s="47" t="str">
        <f>IFERROR(VLOOKUP($B21,BB$3:$BN$5,MAX($U$6:$BM$6)+2-BB$6,0),"")</f>
        <v/>
      </c>
      <c r="BC21" s="47" t="str">
        <f>IFERROR(VLOOKUP($B21,BC$3:$BN$5,MAX($U$6:$BM$6)+2-BC$6,0),"")</f>
        <v/>
      </c>
      <c r="BD21" s="47" t="str">
        <f>IFERROR(VLOOKUP($B21,BD$3:$BN$5,MAX($U$6:$BM$6)+2-BD$6,0),"")</f>
        <v/>
      </c>
      <c r="BE21" s="47" t="str">
        <f>IFERROR(VLOOKUP($B21,BE$3:$BN$5,MAX($U$6:$BM$6)+2-BE$6,0),"")</f>
        <v/>
      </c>
      <c r="BF21" s="47" t="str">
        <f>IFERROR(VLOOKUP($B21,BF$3:$BN$5,MAX($U$6:$BM$6)+2-BF$6,0),"")</f>
        <v/>
      </c>
      <c r="BG21" s="47" t="str">
        <f>IFERROR(VLOOKUP($B21,BG$3:$BN$5,MAX($U$6:$BM$6)+2-BG$6,0),"")</f>
        <v/>
      </c>
      <c r="BH21" s="47" t="str">
        <f>IFERROR(VLOOKUP($B21,BH$3:$BN$5,MAX($U$6:$BM$6)+2-BH$6,0),"")</f>
        <v/>
      </c>
      <c r="BI21" s="47" t="str">
        <f>IFERROR(VLOOKUP($B21,BI$3:$BN$5,MAX($U$6:$BM$6)+2-BI$6,0),"")</f>
        <v/>
      </c>
      <c r="BJ21" s="47" t="str">
        <f>IFERROR(VLOOKUP($B21,BJ$3:$BN$5,MAX($U$6:$BM$6)+2-BJ$6,0),"")</f>
        <v/>
      </c>
      <c r="BK21" s="47" t="str">
        <f>IFERROR(VLOOKUP($B21,BK$3:$BN$5,MAX($U$6:$BM$6)+2-BK$6,0),"")</f>
        <v/>
      </c>
      <c r="BL21" s="47" t="str">
        <f>IFERROR(VLOOKUP($B21,BL$3:$BN$5,MAX($U$6:$BM$6)+2-BL$6,0),"")</f>
        <v/>
      </c>
      <c r="BM21" s="47" t="str">
        <f>IFERROR(VLOOKUP($B21,BM$3:$BN$5,MAX($U$6:$BM$6)+2-BM$6,0),"")</f>
        <v/>
      </c>
      <c r="BN21" s="46">
        <f t="shared" si="12"/>
        <v>0</v>
      </c>
      <c r="BO21" s="48" t="str">
        <f t="shared" si="13"/>
        <v/>
      </c>
      <c r="BP21" s="48" t="str">
        <f t="shared" si="14"/>
        <v/>
      </c>
      <c r="BQ21" s="49" t="str">
        <f t="shared" si="15"/>
        <v/>
      </c>
      <c r="BR21" s="50">
        <f t="shared" si="16"/>
        <v>0</v>
      </c>
      <c r="BS21" s="51">
        <f t="shared" si="17"/>
        <v>0</v>
      </c>
      <c r="BT21" s="52" t="str">
        <f>IFERROR(VLOOKUP($B21,BT$2:$CN$5,MAX($BT$6:$CM$6)+2-BT$6,0)*BT$7,"")</f>
        <v/>
      </c>
      <c r="BU21" s="52" t="str">
        <f>IFERROR(VLOOKUP($B21,BU$2:$CN$5,MAX($BT$6:$CM$6)+2-BU$6,0)*BU$7,"")</f>
        <v/>
      </c>
      <c r="BV21" s="52" t="str">
        <f>IFERROR(VLOOKUP($B21,BV$2:$CN$5,MAX($BT$6:$CM$6)+2-BV$6,0)*BV$7,"")</f>
        <v/>
      </c>
      <c r="BW21" s="52" t="str">
        <f>IFERROR(VLOOKUP($B21,BW$2:$CN$5,MAX($BT$6:$CM$6)+2-BW$6,0)*BW$7,"")</f>
        <v/>
      </c>
      <c r="BX21" s="52" t="str">
        <f>IFERROR(VLOOKUP($B21,BX$2:$CN$5,MAX($BT$6:$CM$6)+2-BX$6,0)*BX$7,"")</f>
        <v/>
      </c>
      <c r="BY21" s="52" t="str">
        <f>IFERROR(VLOOKUP($B21,BY$2:$CN$5,MAX($BT$6:$CM$6)+2-BY$6,0)*BY$7,"")</f>
        <v/>
      </c>
      <c r="BZ21" s="52" t="str">
        <f>IFERROR(VLOOKUP($B21,BZ$2:$CN$5,MAX($BT$6:$CM$6)+2-BZ$6,0)*BZ$7,"")</f>
        <v/>
      </c>
      <c r="CA21" s="52" t="str">
        <f>IFERROR(VLOOKUP($B21,CA$2:$CN$5,MAX($BT$6:$CM$6)+2-CA$6,0)*CA$7,"")</f>
        <v/>
      </c>
      <c r="CB21" s="52" t="str">
        <f>IFERROR(VLOOKUP($B21,CB$2:$CN$5,MAX($BT$6:$CM$6)+2-CB$6,0)*CB$7,"")</f>
        <v/>
      </c>
      <c r="CC21" s="52" t="str">
        <f>IFERROR(VLOOKUP($B21,CC$2:$CN$5,MAX($BT$6:$CM$6)+2-CC$6,0)*CC$7,"")</f>
        <v/>
      </c>
      <c r="CD21" s="52" t="str">
        <f>IFERROR(VLOOKUP($B21,CD$2:$CN$5,MAX($BT$6:$CM$6)+2-CD$6,0)*CD$7,"")</f>
        <v/>
      </c>
      <c r="CE21" s="52" t="str">
        <f>IFERROR(VLOOKUP($B21,CE$2:$CN$5,MAX($BT$6:$CM$6)+2-CE$6,0)*CE$7,"")</f>
        <v/>
      </c>
      <c r="CF21" s="52" t="str">
        <f>IFERROR(VLOOKUP($B21,CF$2:$CN$5,MAX($BT$6:$CM$6)+2-CF$6,0)*CF$7,"")</f>
        <v/>
      </c>
      <c r="CG21" s="52" t="str">
        <f>IFERROR(VLOOKUP($B21,CG$2:$CN$5,MAX($BT$6:$CM$6)+2-CG$6,0)*CG$7,"")</f>
        <v/>
      </c>
      <c r="CH21" s="52" t="str">
        <f>IFERROR(VLOOKUP($B21,CH$2:$CN$5,MAX($BT$6:$CM$6)+2-CH$6,0)*CH$7,"")</f>
        <v/>
      </c>
      <c r="CI21" s="52" t="str">
        <f>IFERROR(VLOOKUP($B21,CI$2:$CN$5,MAX($BT$6:$CM$6)+2-CI$6,0)*CI$7,"")</f>
        <v/>
      </c>
      <c r="CJ21" s="52" t="str">
        <f>IFERROR(VLOOKUP($B21,CJ$2:$CN$5,MAX($BT$6:$CM$6)+2-CJ$6,0)*CJ$7,"")</f>
        <v/>
      </c>
      <c r="CK21" s="52" t="str">
        <f>IFERROR(VLOOKUP($B21,CK$2:$CN$5,MAX($BT$6:$CM$6)+2-CK$6,0)*CK$7,"")</f>
        <v/>
      </c>
      <c r="CL21" s="52" t="str">
        <f>IFERROR(VLOOKUP($B21,CL$2:$CN$5,MAX($BT$6:$CM$6)+2-CL$6,0)*CL$7,"")</f>
        <v/>
      </c>
      <c r="CM21" s="52" t="str">
        <f>IFERROR(VLOOKUP($B21,CM$2:$CN$5,MAX($BT$6:$CM$6)+2-CM$6,0)*CM$7,"")</f>
        <v/>
      </c>
      <c r="CP21" s="53"/>
      <c r="CQ21" s="54" t="str">
        <f>IFERROR(VLOOKUP($B21,BT$49:$CN$58,MAX($CQ$6:$DJ$6)+2-CQ$6,0)*CQ$7,"")</f>
        <v/>
      </c>
      <c r="CR21" s="54" t="str">
        <f>IFERROR(VLOOKUP($B21,BU$49:$CN$58,MAX($CQ$6:$DJ$6)+2-CR$6,0)*CR$7,"")</f>
        <v/>
      </c>
      <c r="CS21" s="54" t="str">
        <f>IFERROR(VLOOKUP($B21,BV$49:$CN$58,MAX($CQ$6:$DJ$6)+2-CS$6,0)*CS$7,"")</f>
        <v/>
      </c>
      <c r="CT21" s="54" t="str">
        <f>IFERROR(VLOOKUP($B21,BW$49:$CN$58,MAX($CQ$6:$DJ$6)+2-CT$6,0)*CT$7,"")</f>
        <v/>
      </c>
      <c r="CU21" s="54" t="str">
        <f>IFERROR(VLOOKUP($B21,BX$49:$CN$58,MAX($CQ$6:$DJ$6)+2-CU$6,0)*CU$7,"")</f>
        <v/>
      </c>
      <c r="CV21" s="54" t="str">
        <f>IFERROR(VLOOKUP($B21,BY$49:$CN$58,MAX($CQ$6:$DJ$6)+2-CV$6,0)*CV$7,"")</f>
        <v/>
      </c>
      <c r="CW21" s="54" t="str">
        <f>IFERROR(VLOOKUP($B21,BZ$49:$CN$58,MAX($CQ$6:$DJ$6)+2-CW$6,0)*CW$7,"")</f>
        <v/>
      </c>
      <c r="CX21" s="54" t="str">
        <f>IFERROR(VLOOKUP($B21,CA$49:$CN$58,MAX($CQ$6:$DJ$6)+2-CX$6,0)*CX$7,"")</f>
        <v/>
      </c>
      <c r="CY21" s="54" t="str">
        <f>IFERROR(VLOOKUP($B21,CB$49:$CN$58,MAX($CQ$6:$DJ$6)+2-CY$6,0)*CY$7,"")</f>
        <v/>
      </c>
      <c r="CZ21" s="54" t="str">
        <f>IFERROR(VLOOKUP($B21,CC$49:$CN$58,MAX($CQ$6:$DJ$6)+2-CZ$6,0)*CZ$7,"")</f>
        <v/>
      </c>
      <c r="DA21" s="54" t="str">
        <f>IFERROR(VLOOKUP($B21,CD$49:$CN$58,MAX($CQ$6:$DJ$6)+2-DA$6,0)*DA$7,"")</f>
        <v/>
      </c>
      <c r="DB21" s="54" t="str">
        <f>IFERROR(VLOOKUP($B21,CE$49:$CN$58,MAX($CQ$6:$DJ$6)+2-DB$6,0)*DB$7,"")</f>
        <v/>
      </c>
      <c r="DC21" s="54" t="str">
        <f>IFERROR(VLOOKUP($B21,CF$49:$CN$58,MAX($CQ$6:$DJ$6)+2-DC$6,0)*DC$7,"")</f>
        <v/>
      </c>
      <c r="DD21" s="54" t="str">
        <f>IFERROR(VLOOKUP($B21,CG$49:$CN$58,MAX($CQ$6:$DJ$6)+2-DD$6,0)*DD$7,"")</f>
        <v/>
      </c>
      <c r="DE21" s="54" t="str">
        <f>IFERROR(VLOOKUP($B21,CH$49:$CN$58,MAX($CQ$6:$DJ$6)+2-DE$6,0)*DE$7,"")</f>
        <v/>
      </c>
      <c r="DF21" s="54" t="str">
        <f>IFERROR(VLOOKUP($B21,CI$49:$CN$58,MAX($CQ$6:$DJ$6)+2-DF$6,0)*DF$7,"")</f>
        <v/>
      </c>
      <c r="DG21" s="54" t="str">
        <f>IFERROR(VLOOKUP($B21,CJ$49:$CN$58,MAX($CQ$6:$DJ$6)+2-DG$6,0)*DG$7,"")</f>
        <v/>
      </c>
      <c r="DH21" s="54" t="str">
        <f>IFERROR(VLOOKUP($B21,CK$49:$CN$58,MAX($CQ$6:$DJ$6)+2-DH$6,0)*DH$7,"")</f>
        <v/>
      </c>
      <c r="DI21" s="54" t="str">
        <f>IFERROR(VLOOKUP($B21,CL$49:$CN$58,MAX($CQ$6:$DJ$6)+2-DI$6,0)*DI$7,"")</f>
        <v/>
      </c>
      <c r="DJ21" s="54" t="str">
        <f>IFERROR(VLOOKUP($B21,CM$49:$CN$58,MAX($CQ$6:$DJ$6)+2-DJ$6,0)*DJ$7,"")</f>
        <v/>
      </c>
      <c r="DK21" s="55">
        <f t="shared" si="18"/>
        <v>0</v>
      </c>
      <c r="DM21" s="56" t="str">
        <f>IFERROR(VLOOKUP($B21,BT$60:$CN$69,MAX($BT$6:$CM$6)+2-DM$6,0)*DM$7,"")</f>
        <v/>
      </c>
      <c r="DN21" s="56" t="str">
        <f>IFERROR(VLOOKUP($B21,BU$60:$CN$69,MAX($BT$6:$CM$6)+2-DN$6,0)*DN$7,"")</f>
        <v/>
      </c>
      <c r="DO21" s="56" t="str">
        <f>IFERROR(VLOOKUP($B21,BV$60:$CN$69,MAX($BT$6:$CM$6)+2-DO$6,0)*DO$7,"")</f>
        <v/>
      </c>
      <c r="DP21" s="56" t="str">
        <f>IFERROR(VLOOKUP($B21,BW$60:$CN$69,MAX($BT$6:$CM$6)+2-DP$6,0)*DP$7,"")</f>
        <v/>
      </c>
      <c r="DQ21" s="56" t="str">
        <f>IFERROR(VLOOKUP($B21,BX$60:$CN$69,MAX($BT$6:$CM$6)+2-DQ$6,0)*DQ$7,"")</f>
        <v/>
      </c>
      <c r="DR21" s="56" t="str">
        <f>IFERROR(VLOOKUP($B21,BY$60:$CN$69,MAX($BT$6:$CM$6)+2-DR$6,0)*DR$7,"")</f>
        <v/>
      </c>
      <c r="DS21" s="56" t="str">
        <f>IFERROR(VLOOKUP($B21,BZ$60:$CN$69,MAX($BT$6:$CM$6)+2-DS$6,0)*DS$7,"")</f>
        <v/>
      </c>
      <c r="DT21" s="56" t="str">
        <f>IFERROR(VLOOKUP($B21,CA$60:$CN$69,MAX($BT$6:$CM$6)+2-DT$6,0)*DT$7,"")</f>
        <v/>
      </c>
      <c r="DU21" s="56" t="str">
        <f>IFERROR(VLOOKUP($B21,CB$60:$CN$69,MAX($BT$6:$CM$6)+2-DU$6,0)*DU$7,"")</f>
        <v/>
      </c>
      <c r="DV21" s="56" t="str">
        <f>IFERROR(VLOOKUP($B21,CC$60:$CN$69,MAX($BT$6:$CM$6)+2-DV$6,0)*DV$7,"")</f>
        <v/>
      </c>
      <c r="DW21" s="56" t="str">
        <f>IFERROR(VLOOKUP($B21,CD$60:$CN$69,MAX($BT$6:$CM$6)+2-DW$6,0)*DW$7,"")</f>
        <v/>
      </c>
      <c r="DX21" s="56" t="str">
        <f>IFERROR(VLOOKUP($B21,CE$60:$CN$69,MAX($BT$6:$CM$6)+2-DX$6,0)*DX$7,"")</f>
        <v/>
      </c>
      <c r="DY21" s="56" t="str">
        <f>IFERROR(VLOOKUP($B21,CF$60:$CN$69,MAX($BT$6:$CM$6)+2-DY$6,0)*DY$7,"")</f>
        <v/>
      </c>
      <c r="DZ21" s="56" t="str">
        <f>IFERROR(VLOOKUP($B21,CG$60:$CN$69,MAX($BT$6:$CM$6)+2-DZ$6,0)*DZ$7,"")</f>
        <v/>
      </c>
      <c r="EA21" s="56" t="str">
        <f>IFERROR(VLOOKUP($B21,CH$60:$CN$69,MAX($BT$6:$CM$6)+2-EA$6,0)*EA$7,"")</f>
        <v/>
      </c>
      <c r="EB21" s="56" t="str">
        <f>IFERROR(VLOOKUP($B21,CI$60:$CN$69,MAX($BT$6:$CM$6)+2-EB$6,0)*EB$7,"")</f>
        <v/>
      </c>
      <c r="EC21" s="56" t="str">
        <f>IFERROR(VLOOKUP($B21,CJ$60:$CN$69,MAX($BT$6:$CM$6)+2-EC$6,0)*EC$7,"")</f>
        <v/>
      </c>
      <c r="ED21" s="56" t="str">
        <f>IFERROR(VLOOKUP($B21,CK$60:$CN$69,MAX($BT$6:$CM$6)+2-ED$6,0)*ED$7,"")</f>
        <v/>
      </c>
      <c r="EE21" s="56" t="str">
        <f>IFERROR(VLOOKUP($B21,CL$60:$CN$69,MAX($BT$6:$CM$6)+2-EE$6,0)*EE$7,"")</f>
        <v/>
      </c>
      <c r="EF21" s="56" t="str">
        <f>IFERROR(VLOOKUP($B21,CM$60:$CN$69,MAX($BT$6:$CM$6)+2-EF$6,0)*EF$7,"")</f>
        <v/>
      </c>
      <c r="EG21" s="57">
        <f t="shared" si="19"/>
        <v>0</v>
      </c>
      <c r="EJ21" s="1">
        <v>14</v>
      </c>
      <c r="EL21" s="1">
        <v>14</v>
      </c>
      <c r="EN21" s="1">
        <v>14</v>
      </c>
      <c r="EP21" s="1">
        <v>14</v>
      </c>
    </row>
    <row r="22" spans="1:146" ht="18" hidden="1">
      <c r="A22" s="36" t="s">
        <v>41</v>
      </c>
      <c r="B22" s="37"/>
      <c r="C22" s="38"/>
      <c r="D22" s="39"/>
      <c r="E22" s="40"/>
      <c r="F22" s="41"/>
      <c r="G22" s="42"/>
      <c r="H22" s="43">
        <f t="shared" si="0"/>
        <v>0</v>
      </c>
      <c r="I22" s="43">
        <f t="shared" si="1"/>
        <v>0</v>
      </c>
      <c r="J22" s="43">
        <f t="shared" si="2"/>
        <v>0</v>
      </c>
      <c r="K22" s="43">
        <f t="shared" si="3"/>
        <v>0</v>
      </c>
      <c r="L22" s="43">
        <f t="shared" si="4"/>
        <v>0</v>
      </c>
      <c r="M22" s="43">
        <f t="shared" si="5"/>
        <v>0</v>
      </c>
      <c r="N22" s="43">
        <f t="shared" si="6"/>
        <v>0</v>
      </c>
      <c r="O22" s="44">
        <f t="shared" si="7"/>
        <v>0</v>
      </c>
      <c r="P22" s="45" t="str">
        <f t="shared" si="8"/>
        <v/>
      </c>
      <c r="Q22" s="45">
        <f t="shared" si="9"/>
        <v>0</v>
      </c>
      <c r="R22" s="46"/>
      <c r="S22" s="46" t="str">
        <f t="shared" si="10"/>
        <v/>
      </c>
      <c r="T22" s="46">
        <f t="shared" si="11"/>
        <v>0</v>
      </c>
      <c r="U22" s="47" t="str">
        <f>IFERROR(VLOOKUP($B22,U$3:$BN$5,MAX($U$6:$BM$6)+2-U$6,0),"")</f>
        <v/>
      </c>
      <c r="V22" s="47" t="str">
        <f>IFERROR(VLOOKUP($B22,V$3:$BN$5,MAX($U$6:$BM$6)+2-V$6,0),"")</f>
        <v/>
      </c>
      <c r="W22" s="47" t="str">
        <f>IFERROR(VLOOKUP($B22,W$3:$BN$5,MAX($U$6:$BM$6)+2-W$6,0),"")</f>
        <v/>
      </c>
      <c r="X22" s="47" t="str">
        <f>IFERROR(VLOOKUP($B22,X$3:$BN$5,MAX($U$6:$BM$6)+2-X$6,0),"")</f>
        <v/>
      </c>
      <c r="Y22" s="47" t="str">
        <f>IFERROR(VLOOKUP($B22,Y$3:$BN$5,MAX($U$6:$BM$6)+2-Y$6,0),"")</f>
        <v/>
      </c>
      <c r="Z22" s="47" t="str">
        <f>IFERROR(VLOOKUP($B22,Z$3:$BN$5,MAX($U$6:$BM$6)+2-Z$6,0),"")</f>
        <v/>
      </c>
      <c r="AA22" s="47" t="str">
        <f>IFERROR(VLOOKUP($B22,AA$3:$BN$5,MAX($U$6:$BM$6)+2-AA$6,0),"")</f>
        <v/>
      </c>
      <c r="AB22" s="47" t="str">
        <f>IFERROR(VLOOKUP($B22,AB$3:$BN$5,MAX($U$6:$BM$6)+2-AB$6,0),"")</f>
        <v/>
      </c>
      <c r="AC22" s="47" t="str">
        <f>IFERROR(VLOOKUP($B22,AC$3:$BN$5,MAX($U$6:$BM$6)+2-AC$6,0),"")</f>
        <v/>
      </c>
      <c r="AD22" s="47" t="str">
        <f>IFERROR(VLOOKUP($B22,AD$3:$BN$5,MAX($U$6:$BM$6)+2-AD$6,0),"")</f>
        <v/>
      </c>
      <c r="AE22" s="47" t="str">
        <f>IFERROR(VLOOKUP($B22,AE$3:$BN$5,MAX($U$6:$BM$6)+2-AE$6,0),"")</f>
        <v/>
      </c>
      <c r="AF22" s="47" t="str">
        <f>IFERROR(VLOOKUP($B22,AF$3:$BN$5,MAX($U$6:$BM$6)+2-AF$6,0),"")</f>
        <v/>
      </c>
      <c r="AG22" s="47" t="str">
        <f>IFERROR(VLOOKUP($B22,AG$3:$BN$5,MAX($U$6:$BM$6)+2-AG$6,0),"")</f>
        <v/>
      </c>
      <c r="AH22" s="47" t="str">
        <f>IFERROR(VLOOKUP($B22,AH$3:$BN$5,MAX($U$6:$BM$6)+2-AH$6,0),"")</f>
        <v/>
      </c>
      <c r="AI22" s="47" t="str">
        <f>IFERROR(VLOOKUP($B22,AI$3:$BN$5,MAX($U$6:$BM$6)+2-AI$6,0),"")</f>
        <v/>
      </c>
      <c r="AJ22" s="47" t="str">
        <f>IFERROR(VLOOKUP($B22,AJ$3:$BN$5,MAX($U$6:$BM$6)+2-AJ$6,0),"")</f>
        <v/>
      </c>
      <c r="AK22" s="47" t="str">
        <f>IFERROR(VLOOKUP($B22,AK$3:$BN$5,MAX($U$6:$BM$6)+2-AK$6,0),"")</f>
        <v/>
      </c>
      <c r="AL22" s="47" t="str">
        <f>IFERROR(VLOOKUP($B22,AL$3:$BN$5,MAX($U$6:$BM$6)+2-AL$6,0),"")</f>
        <v/>
      </c>
      <c r="AM22" s="47" t="str">
        <f>IFERROR(VLOOKUP($B22,AM$3:$BN$5,MAX($U$6:$BM$6)+2-AM$6,0),"")</f>
        <v/>
      </c>
      <c r="AN22" s="47" t="str">
        <f>IFERROR(VLOOKUP($B22,AN$3:$BN$5,MAX($U$6:$BM$6)+2-AN$6,0),"")</f>
        <v/>
      </c>
      <c r="AO22" s="47" t="str">
        <f>IFERROR(VLOOKUP($B22,AO$3:$BN$5,MAX($U$6:$BM$6)+2-AO$6,0),"")</f>
        <v/>
      </c>
      <c r="AP22" s="47" t="str">
        <f>IFERROR(VLOOKUP($B22,AP$3:$BN$5,MAX($U$6:$BM$6)+2-AP$6,0),"")</f>
        <v/>
      </c>
      <c r="AQ22" s="47" t="str">
        <f>IFERROR(VLOOKUP($B22,AQ$3:$BN$5,MAX($U$6:$BM$6)+2-AQ$6,0),"")</f>
        <v/>
      </c>
      <c r="AR22" s="47" t="str">
        <f>IFERROR(VLOOKUP($B22,AR$3:$BN$5,MAX($U$6:$BM$6)+2-AR$6,0),"")</f>
        <v/>
      </c>
      <c r="AS22" s="47" t="str">
        <f>IFERROR(VLOOKUP($B22,AS$3:$BN$5,MAX($U$6:$BM$6)+2-AS$6,0),"")</f>
        <v/>
      </c>
      <c r="AT22" s="47" t="str">
        <f>IFERROR(VLOOKUP($B22,AT$3:$BN$5,MAX($U$6:$BM$6)+2-AT$6,0),"")</f>
        <v/>
      </c>
      <c r="AU22" s="47" t="str">
        <f>IFERROR(VLOOKUP($B22,AU$3:$BN$5,MAX($U$6:$BM$6)+2-AU$6,0),"")</f>
        <v/>
      </c>
      <c r="AV22" s="47" t="str">
        <f>IFERROR(VLOOKUP($B22,AV$3:$BN$5,MAX($U$6:$BM$6)+2-AV$6,0),"")</f>
        <v/>
      </c>
      <c r="AW22" s="47" t="str">
        <f>IFERROR(VLOOKUP($B22,AW$3:$BN$5,MAX($U$6:$BM$6)+2-AW$6,0),"")</f>
        <v/>
      </c>
      <c r="AX22" s="47" t="str">
        <f>IFERROR(VLOOKUP($B22,AX$3:$BN$5,MAX($U$6:$BM$6)+2-AX$6,0),"")</f>
        <v/>
      </c>
      <c r="AY22" s="47" t="str">
        <f>IFERROR(VLOOKUP($B22,AY$3:$BN$5,MAX($U$6:$BM$6)+2-AY$6,0),"")</f>
        <v/>
      </c>
      <c r="AZ22" s="47" t="str">
        <f>IFERROR(VLOOKUP($B22,AZ$3:$BN$5,MAX($U$6:$BM$6)+2-AZ$6,0),"")</f>
        <v/>
      </c>
      <c r="BA22" s="47" t="str">
        <f>IFERROR(VLOOKUP($B22,BA$3:$BN$5,MAX($U$6:$BM$6)+2-BA$6,0),"")</f>
        <v/>
      </c>
      <c r="BB22" s="47" t="str">
        <f>IFERROR(VLOOKUP($B22,BB$3:$BN$5,MAX($U$6:$BM$6)+2-BB$6,0),"")</f>
        <v/>
      </c>
      <c r="BC22" s="47" t="str">
        <f>IFERROR(VLOOKUP($B22,BC$3:$BN$5,MAX($U$6:$BM$6)+2-BC$6,0),"")</f>
        <v/>
      </c>
      <c r="BD22" s="47" t="str">
        <f>IFERROR(VLOOKUP($B22,BD$3:$BN$5,MAX($U$6:$BM$6)+2-BD$6,0),"")</f>
        <v/>
      </c>
      <c r="BE22" s="47" t="str">
        <f>IFERROR(VLOOKUP($B22,BE$3:$BN$5,MAX($U$6:$BM$6)+2-BE$6,0),"")</f>
        <v/>
      </c>
      <c r="BF22" s="47" t="str">
        <f>IFERROR(VLOOKUP($B22,BF$3:$BN$5,MAX($U$6:$BM$6)+2-BF$6,0),"")</f>
        <v/>
      </c>
      <c r="BG22" s="47" t="str">
        <f>IFERROR(VLOOKUP($B22,BG$3:$BN$5,MAX($U$6:$BM$6)+2-BG$6,0),"")</f>
        <v/>
      </c>
      <c r="BH22" s="47" t="str">
        <f>IFERROR(VLOOKUP($B22,BH$3:$BN$5,MAX($U$6:$BM$6)+2-BH$6,0),"")</f>
        <v/>
      </c>
      <c r="BI22" s="47" t="str">
        <f>IFERROR(VLOOKUP($B22,BI$3:$BN$5,MAX($U$6:$BM$6)+2-BI$6,0),"")</f>
        <v/>
      </c>
      <c r="BJ22" s="47" t="str">
        <f>IFERROR(VLOOKUP($B22,BJ$3:$BN$5,MAX($U$6:$BM$6)+2-BJ$6,0),"")</f>
        <v/>
      </c>
      <c r="BK22" s="47" t="str">
        <f>IFERROR(VLOOKUP($B22,BK$3:$BN$5,MAX($U$6:$BM$6)+2-BK$6,0),"")</f>
        <v/>
      </c>
      <c r="BL22" s="47" t="str">
        <f>IFERROR(VLOOKUP($B22,BL$3:$BN$5,MAX($U$6:$BM$6)+2-BL$6,0),"")</f>
        <v/>
      </c>
      <c r="BM22" s="47" t="str">
        <f>IFERROR(VLOOKUP($B22,BM$3:$BN$5,MAX($U$6:$BM$6)+2-BM$6,0),"")</f>
        <v/>
      </c>
      <c r="BN22" s="46">
        <f t="shared" si="12"/>
        <v>0</v>
      </c>
      <c r="BO22" s="48" t="str">
        <f t="shared" si="13"/>
        <v/>
      </c>
      <c r="BP22" s="48" t="str">
        <f t="shared" si="14"/>
        <v/>
      </c>
      <c r="BQ22" s="49" t="str">
        <f t="shared" si="15"/>
        <v/>
      </c>
      <c r="BR22" s="50">
        <f t="shared" si="16"/>
        <v>0</v>
      </c>
      <c r="BS22" s="51">
        <f t="shared" si="17"/>
        <v>0</v>
      </c>
      <c r="BT22" s="52" t="str">
        <f>IFERROR(VLOOKUP($B22,BT$2:$CN$5,MAX($BT$6:$CM$6)+2-BT$6,0)*BT$7,"")</f>
        <v/>
      </c>
      <c r="BU22" s="52" t="str">
        <f>IFERROR(VLOOKUP($B22,BU$2:$CN$5,MAX($BT$6:$CM$6)+2-BU$6,0)*BU$7,"")</f>
        <v/>
      </c>
      <c r="BV22" s="52" t="str">
        <f>IFERROR(VLOOKUP($B22,BV$2:$CN$5,MAX($BT$6:$CM$6)+2-BV$6,0)*BV$7,"")</f>
        <v/>
      </c>
      <c r="BW22" s="52" t="str">
        <f>IFERROR(VLOOKUP($B22,BW$2:$CN$5,MAX($BT$6:$CM$6)+2-BW$6,0)*BW$7,"")</f>
        <v/>
      </c>
      <c r="BX22" s="52" t="str">
        <f>IFERROR(VLOOKUP($B22,BX$2:$CN$5,MAX($BT$6:$CM$6)+2-BX$6,0)*BX$7,"")</f>
        <v/>
      </c>
      <c r="BY22" s="52" t="str">
        <f>IFERROR(VLOOKUP($B22,BY$2:$CN$5,MAX($BT$6:$CM$6)+2-BY$6,0)*BY$7,"")</f>
        <v/>
      </c>
      <c r="BZ22" s="52" t="str">
        <f>IFERROR(VLOOKUP($B22,BZ$2:$CN$5,MAX($BT$6:$CM$6)+2-BZ$6,0)*BZ$7,"")</f>
        <v/>
      </c>
      <c r="CA22" s="52" t="str">
        <f>IFERROR(VLOOKUP($B22,CA$2:$CN$5,MAX($BT$6:$CM$6)+2-CA$6,0)*CA$7,"")</f>
        <v/>
      </c>
      <c r="CB22" s="52" t="str">
        <f>IFERROR(VLOOKUP($B22,CB$2:$CN$5,MAX($BT$6:$CM$6)+2-CB$6,0)*CB$7,"")</f>
        <v/>
      </c>
      <c r="CC22" s="52" t="str">
        <f>IFERROR(VLOOKUP($B22,CC$2:$CN$5,MAX($BT$6:$CM$6)+2-CC$6,0)*CC$7,"")</f>
        <v/>
      </c>
      <c r="CD22" s="52" t="str">
        <f>IFERROR(VLOOKUP($B22,CD$2:$CN$5,MAX($BT$6:$CM$6)+2-CD$6,0)*CD$7,"")</f>
        <v/>
      </c>
      <c r="CE22" s="52" t="str">
        <f>IFERROR(VLOOKUP($B22,CE$2:$CN$5,MAX($BT$6:$CM$6)+2-CE$6,0)*CE$7,"")</f>
        <v/>
      </c>
      <c r="CF22" s="52" t="str">
        <f>IFERROR(VLOOKUP($B22,CF$2:$CN$5,MAX($BT$6:$CM$6)+2-CF$6,0)*CF$7,"")</f>
        <v/>
      </c>
      <c r="CG22" s="52" t="str">
        <f>IFERROR(VLOOKUP($B22,CG$2:$CN$5,MAX($BT$6:$CM$6)+2-CG$6,0)*CG$7,"")</f>
        <v/>
      </c>
      <c r="CH22" s="52" t="str">
        <f>IFERROR(VLOOKUP($B22,CH$2:$CN$5,MAX($BT$6:$CM$6)+2-CH$6,0)*CH$7,"")</f>
        <v/>
      </c>
      <c r="CI22" s="52" t="str">
        <f>IFERROR(VLOOKUP($B22,CI$2:$CN$5,MAX($BT$6:$CM$6)+2-CI$6,0)*CI$7,"")</f>
        <v/>
      </c>
      <c r="CJ22" s="52" t="str">
        <f>IFERROR(VLOOKUP($B22,CJ$2:$CN$5,MAX($BT$6:$CM$6)+2-CJ$6,0)*CJ$7,"")</f>
        <v/>
      </c>
      <c r="CK22" s="52" t="str">
        <f>IFERROR(VLOOKUP($B22,CK$2:$CN$5,MAX($BT$6:$CM$6)+2-CK$6,0)*CK$7,"")</f>
        <v/>
      </c>
      <c r="CL22" s="52" t="str">
        <f>IFERROR(VLOOKUP($B22,CL$2:$CN$5,MAX($BT$6:$CM$6)+2-CL$6,0)*CL$7,"")</f>
        <v/>
      </c>
      <c r="CM22" s="52" t="str">
        <f>IFERROR(VLOOKUP($B22,CM$2:$CN$5,MAX($BT$6:$CM$6)+2-CM$6,0)*CM$7,"")</f>
        <v/>
      </c>
      <c r="CP22" s="53"/>
      <c r="CQ22" s="54" t="str">
        <f>IFERROR(VLOOKUP($B22,BT$49:$CN$58,MAX($CQ$6:$DJ$6)+2-CQ$6,0)*CQ$7,"")</f>
        <v/>
      </c>
      <c r="CR22" s="54" t="str">
        <f>IFERROR(VLOOKUP($B22,BU$49:$CN$58,MAX($CQ$6:$DJ$6)+2-CR$6,0)*CR$7,"")</f>
        <v/>
      </c>
      <c r="CS22" s="54" t="str">
        <f>IFERROR(VLOOKUP($B22,BV$49:$CN$58,MAX($CQ$6:$DJ$6)+2-CS$6,0)*CS$7,"")</f>
        <v/>
      </c>
      <c r="CT22" s="54" t="str">
        <f>IFERROR(VLOOKUP($B22,BW$49:$CN$58,MAX($CQ$6:$DJ$6)+2-CT$6,0)*CT$7,"")</f>
        <v/>
      </c>
      <c r="CU22" s="54" t="str">
        <f>IFERROR(VLOOKUP($B22,BX$49:$CN$58,MAX($CQ$6:$DJ$6)+2-CU$6,0)*CU$7,"")</f>
        <v/>
      </c>
      <c r="CV22" s="54" t="str">
        <f>IFERROR(VLOOKUP($B22,BY$49:$CN$58,MAX($CQ$6:$DJ$6)+2-CV$6,0)*CV$7,"")</f>
        <v/>
      </c>
      <c r="CW22" s="54" t="str">
        <f>IFERROR(VLOOKUP($B22,BZ$49:$CN$58,MAX($CQ$6:$DJ$6)+2-CW$6,0)*CW$7,"")</f>
        <v/>
      </c>
      <c r="CX22" s="54" t="str">
        <f>IFERROR(VLOOKUP($B22,CA$49:$CN$58,MAX($CQ$6:$DJ$6)+2-CX$6,0)*CX$7,"")</f>
        <v/>
      </c>
      <c r="CY22" s="54" t="str">
        <f>IFERROR(VLOOKUP($B22,CB$49:$CN$58,MAX($CQ$6:$DJ$6)+2-CY$6,0)*CY$7,"")</f>
        <v/>
      </c>
      <c r="CZ22" s="54" t="str">
        <f>IFERROR(VLOOKUP($B22,CC$49:$CN$58,MAX($CQ$6:$DJ$6)+2-CZ$6,0)*CZ$7,"")</f>
        <v/>
      </c>
      <c r="DA22" s="54" t="str">
        <f>IFERROR(VLOOKUP($B22,CD$49:$CN$58,MAX($CQ$6:$DJ$6)+2-DA$6,0)*DA$7,"")</f>
        <v/>
      </c>
      <c r="DB22" s="54" t="str">
        <f>IFERROR(VLOOKUP($B22,CE$49:$CN$58,MAX($CQ$6:$DJ$6)+2-DB$6,0)*DB$7,"")</f>
        <v/>
      </c>
      <c r="DC22" s="54" t="str">
        <f>IFERROR(VLOOKUP($B22,CF$49:$CN$58,MAX($CQ$6:$DJ$6)+2-DC$6,0)*DC$7,"")</f>
        <v/>
      </c>
      <c r="DD22" s="54" t="str">
        <f>IFERROR(VLOOKUP($B22,CG$49:$CN$58,MAX($CQ$6:$DJ$6)+2-DD$6,0)*DD$7,"")</f>
        <v/>
      </c>
      <c r="DE22" s="54" t="str">
        <f>IFERROR(VLOOKUP($B22,CH$49:$CN$58,MAX($CQ$6:$DJ$6)+2-DE$6,0)*DE$7,"")</f>
        <v/>
      </c>
      <c r="DF22" s="54" t="str">
        <f>IFERROR(VLOOKUP($B22,CI$49:$CN$58,MAX($CQ$6:$DJ$6)+2-DF$6,0)*DF$7,"")</f>
        <v/>
      </c>
      <c r="DG22" s="54" t="str">
        <f>IFERROR(VLOOKUP($B22,CJ$49:$CN$58,MAX($CQ$6:$DJ$6)+2-DG$6,0)*DG$7,"")</f>
        <v/>
      </c>
      <c r="DH22" s="54" t="str">
        <f>IFERROR(VLOOKUP($B22,CK$49:$CN$58,MAX($CQ$6:$DJ$6)+2-DH$6,0)*DH$7,"")</f>
        <v/>
      </c>
      <c r="DI22" s="54" t="str">
        <f>IFERROR(VLOOKUP($B22,CL$49:$CN$58,MAX($CQ$6:$DJ$6)+2-DI$6,0)*DI$7,"")</f>
        <v/>
      </c>
      <c r="DJ22" s="54" t="str">
        <f>IFERROR(VLOOKUP($B22,CM$49:$CN$58,MAX($CQ$6:$DJ$6)+2-DJ$6,0)*DJ$7,"")</f>
        <v/>
      </c>
      <c r="DK22" s="55">
        <f t="shared" si="18"/>
        <v>0</v>
      </c>
      <c r="DM22" s="56" t="str">
        <f>IFERROR(VLOOKUP($B22,BT$60:$CN$69,MAX($BT$6:$CM$6)+2-DM$6,0)*DM$7,"")</f>
        <v/>
      </c>
      <c r="DN22" s="56" t="str">
        <f>IFERROR(VLOOKUP($B22,BU$60:$CN$69,MAX($BT$6:$CM$6)+2-DN$6,0)*DN$7,"")</f>
        <v/>
      </c>
      <c r="DO22" s="56" t="str">
        <f>IFERROR(VLOOKUP($B22,BV$60:$CN$69,MAX($BT$6:$CM$6)+2-DO$6,0)*DO$7,"")</f>
        <v/>
      </c>
      <c r="DP22" s="56" t="str">
        <f>IFERROR(VLOOKUP($B22,BW$60:$CN$69,MAX($BT$6:$CM$6)+2-DP$6,0)*DP$7,"")</f>
        <v/>
      </c>
      <c r="DQ22" s="56" t="str">
        <f>IFERROR(VLOOKUP($B22,BX$60:$CN$69,MAX($BT$6:$CM$6)+2-DQ$6,0)*DQ$7,"")</f>
        <v/>
      </c>
      <c r="DR22" s="56" t="str">
        <f>IFERROR(VLOOKUP($B22,BY$60:$CN$69,MAX($BT$6:$CM$6)+2-DR$6,0)*DR$7,"")</f>
        <v/>
      </c>
      <c r="DS22" s="56" t="str">
        <f>IFERROR(VLOOKUP($B22,BZ$60:$CN$69,MAX($BT$6:$CM$6)+2-DS$6,0)*DS$7,"")</f>
        <v/>
      </c>
      <c r="DT22" s="56" t="str">
        <f>IFERROR(VLOOKUP($B22,CA$60:$CN$69,MAX($BT$6:$CM$6)+2-DT$6,0)*DT$7,"")</f>
        <v/>
      </c>
      <c r="DU22" s="56" t="str">
        <f>IFERROR(VLOOKUP($B22,CB$60:$CN$69,MAX($BT$6:$CM$6)+2-DU$6,0)*DU$7,"")</f>
        <v/>
      </c>
      <c r="DV22" s="56" t="str">
        <f>IFERROR(VLOOKUP($B22,CC$60:$CN$69,MAX($BT$6:$CM$6)+2-DV$6,0)*DV$7,"")</f>
        <v/>
      </c>
      <c r="DW22" s="56" t="str">
        <f>IFERROR(VLOOKUP($B22,CD$60:$CN$69,MAX($BT$6:$CM$6)+2-DW$6,0)*DW$7,"")</f>
        <v/>
      </c>
      <c r="DX22" s="56" t="str">
        <f>IFERROR(VLOOKUP($B22,CE$60:$CN$69,MAX($BT$6:$CM$6)+2-DX$6,0)*DX$7,"")</f>
        <v/>
      </c>
      <c r="DY22" s="56" t="str">
        <f>IFERROR(VLOOKUP($B22,CF$60:$CN$69,MAX($BT$6:$CM$6)+2-DY$6,0)*DY$7,"")</f>
        <v/>
      </c>
      <c r="DZ22" s="56" t="str">
        <f>IFERROR(VLOOKUP($B22,CG$60:$CN$69,MAX($BT$6:$CM$6)+2-DZ$6,0)*DZ$7,"")</f>
        <v/>
      </c>
      <c r="EA22" s="56" t="str">
        <f>IFERROR(VLOOKUP($B22,CH$60:$CN$69,MAX($BT$6:$CM$6)+2-EA$6,0)*EA$7,"")</f>
        <v/>
      </c>
      <c r="EB22" s="56" t="str">
        <f>IFERROR(VLOOKUP($B22,CI$60:$CN$69,MAX($BT$6:$CM$6)+2-EB$6,0)*EB$7,"")</f>
        <v/>
      </c>
      <c r="EC22" s="56" t="str">
        <f>IFERROR(VLOOKUP($B22,CJ$60:$CN$69,MAX($BT$6:$CM$6)+2-EC$6,0)*EC$7,"")</f>
        <v/>
      </c>
      <c r="ED22" s="56" t="str">
        <f>IFERROR(VLOOKUP($B22,CK$60:$CN$69,MAX($BT$6:$CM$6)+2-ED$6,0)*ED$7,"")</f>
        <v/>
      </c>
      <c r="EE22" s="56" t="str">
        <f>IFERROR(VLOOKUP($B22,CL$60:$CN$69,MAX($BT$6:$CM$6)+2-EE$6,0)*EE$7,"")</f>
        <v/>
      </c>
      <c r="EF22" s="56" t="str">
        <f>IFERROR(VLOOKUP($B22,CM$60:$CN$69,MAX($BT$6:$CM$6)+2-EF$6,0)*EF$7,"")</f>
        <v/>
      </c>
      <c r="EG22" s="57">
        <f t="shared" si="19"/>
        <v>0</v>
      </c>
      <c r="EJ22" s="1">
        <v>15</v>
      </c>
      <c r="EL22" s="1">
        <v>15</v>
      </c>
      <c r="EN22" s="1">
        <v>15</v>
      </c>
      <c r="EP22" s="1">
        <v>15</v>
      </c>
    </row>
    <row r="23" spans="1:146" ht="18" hidden="1">
      <c r="A23" s="36" t="s">
        <v>42</v>
      </c>
      <c r="B23" s="37"/>
      <c r="C23" s="58"/>
      <c r="D23" s="59"/>
      <c r="E23" s="59"/>
      <c r="F23" s="59"/>
      <c r="G23" s="37"/>
      <c r="H23" s="43">
        <f t="shared" si="0"/>
        <v>0</v>
      </c>
      <c r="I23" s="43">
        <f t="shared" si="1"/>
        <v>0</v>
      </c>
      <c r="J23" s="43">
        <f t="shared" si="2"/>
        <v>0</v>
      </c>
      <c r="K23" s="43">
        <f t="shared" si="3"/>
        <v>0</v>
      </c>
      <c r="L23" s="43">
        <f t="shared" si="4"/>
        <v>0</v>
      </c>
      <c r="M23" s="43">
        <f t="shared" si="5"/>
        <v>0</v>
      </c>
      <c r="N23" s="43">
        <f t="shared" si="6"/>
        <v>0</v>
      </c>
      <c r="O23" s="44">
        <f t="shared" si="7"/>
        <v>0</v>
      </c>
      <c r="P23" s="45" t="str">
        <f t="shared" si="8"/>
        <v/>
      </c>
      <c r="Q23" s="45">
        <f t="shared" si="9"/>
        <v>0</v>
      </c>
      <c r="R23" s="46"/>
      <c r="S23" s="46" t="str">
        <f t="shared" si="10"/>
        <v/>
      </c>
      <c r="T23" s="46">
        <f t="shared" si="11"/>
        <v>0</v>
      </c>
      <c r="U23" s="47" t="str">
        <f>IFERROR(VLOOKUP($B23,U$3:$BN$5,MAX($U$6:$BM$6)+2-U$6,0),"")</f>
        <v/>
      </c>
      <c r="V23" s="47" t="str">
        <f>IFERROR(VLOOKUP($B23,V$3:$BN$5,MAX($U$6:$BM$6)+2-V$6,0),"")</f>
        <v/>
      </c>
      <c r="W23" s="47" t="str">
        <f>IFERROR(VLOOKUP($B23,W$3:$BN$5,MAX($U$6:$BM$6)+2-W$6,0),"")</f>
        <v/>
      </c>
      <c r="X23" s="47" t="str">
        <f>IFERROR(VLOOKUP($B23,X$3:$BN$5,MAX($U$6:$BM$6)+2-X$6,0),"")</f>
        <v/>
      </c>
      <c r="Y23" s="47" t="str">
        <f>IFERROR(VLOOKUP($B23,Y$3:$BN$5,MAX($U$6:$BM$6)+2-Y$6,0),"")</f>
        <v/>
      </c>
      <c r="Z23" s="47" t="str">
        <f>IFERROR(VLOOKUP($B23,Z$3:$BN$5,MAX($U$6:$BM$6)+2-Z$6,0),"")</f>
        <v/>
      </c>
      <c r="AA23" s="47" t="str">
        <f>IFERROR(VLOOKUP($B23,AA$3:$BN$5,MAX($U$6:$BM$6)+2-AA$6,0),"")</f>
        <v/>
      </c>
      <c r="AB23" s="47" t="str">
        <f>IFERROR(VLOOKUP($B23,AB$3:$BN$5,MAX($U$6:$BM$6)+2-AB$6,0),"")</f>
        <v/>
      </c>
      <c r="AC23" s="47" t="str">
        <f>IFERROR(VLOOKUP($B23,AC$3:$BN$5,MAX($U$6:$BM$6)+2-AC$6,0),"")</f>
        <v/>
      </c>
      <c r="AD23" s="47" t="str">
        <f>IFERROR(VLOOKUP($B23,AD$3:$BN$5,MAX($U$6:$BM$6)+2-AD$6,0),"")</f>
        <v/>
      </c>
      <c r="AE23" s="47" t="str">
        <f>IFERROR(VLOOKUP($B23,AE$3:$BN$5,MAX($U$6:$BM$6)+2-AE$6,0),"")</f>
        <v/>
      </c>
      <c r="AF23" s="47" t="str">
        <f>IFERROR(VLOOKUP($B23,AF$3:$BN$5,MAX($U$6:$BM$6)+2-AF$6,0),"")</f>
        <v/>
      </c>
      <c r="AG23" s="47" t="str">
        <f>IFERROR(VLOOKUP($B23,AG$3:$BN$5,MAX($U$6:$BM$6)+2-AG$6,0),"")</f>
        <v/>
      </c>
      <c r="AH23" s="47" t="str">
        <f>IFERROR(VLOOKUP($B23,AH$3:$BN$5,MAX($U$6:$BM$6)+2-AH$6,0),"")</f>
        <v/>
      </c>
      <c r="AI23" s="47" t="str">
        <f>IFERROR(VLOOKUP($B23,AI$3:$BN$5,MAX($U$6:$BM$6)+2-AI$6,0),"")</f>
        <v/>
      </c>
      <c r="AJ23" s="47" t="str">
        <f>IFERROR(VLOOKUP($B23,AJ$3:$BN$5,MAX($U$6:$BM$6)+2-AJ$6,0),"")</f>
        <v/>
      </c>
      <c r="AK23" s="47" t="str">
        <f>IFERROR(VLOOKUP($B23,AK$3:$BN$5,MAX($U$6:$BM$6)+2-AK$6,0),"")</f>
        <v/>
      </c>
      <c r="AL23" s="47" t="str">
        <f>IFERROR(VLOOKUP($B23,AL$3:$BN$5,MAX($U$6:$BM$6)+2-AL$6,0),"")</f>
        <v/>
      </c>
      <c r="AM23" s="47" t="str">
        <f>IFERROR(VLOOKUP($B23,AM$3:$BN$5,MAX($U$6:$BM$6)+2-AM$6,0),"")</f>
        <v/>
      </c>
      <c r="AN23" s="47" t="str">
        <f>IFERROR(VLOOKUP($B23,AN$3:$BN$5,MAX($U$6:$BM$6)+2-AN$6,0),"")</f>
        <v/>
      </c>
      <c r="AO23" s="47" t="str">
        <f>IFERROR(VLOOKUP($B23,AO$3:$BN$5,MAX($U$6:$BM$6)+2-AO$6,0),"")</f>
        <v/>
      </c>
      <c r="AP23" s="47" t="str">
        <f>IFERROR(VLOOKUP($B23,AP$3:$BN$5,MAX($U$6:$BM$6)+2-AP$6,0),"")</f>
        <v/>
      </c>
      <c r="AQ23" s="47" t="str">
        <f>IFERROR(VLOOKUP($B23,AQ$3:$BN$5,MAX($U$6:$BM$6)+2-AQ$6,0),"")</f>
        <v/>
      </c>
      <c r="AR23" s="47" t="str">
        <f>IFERROR(VLOOKUP($B23,AR$3:$BN$5,MAX($U$6:$BM$6)+2-AR$6,0),"")</f>
        <v/>
      </c>
      <c r="AS23" s="47" t="str">
        <f>IFERROR(VLOOKUP($B23,AS$3:$BN$5,MAX($U$6:$BM$6)+2-AS$6,0),"")</f>
        <v/>
      </c>
      <c r="AT23" s="47" t="str">
        <f>IFERROR(VLOOKUP($B23,AT$3:$BN$5,MAX($U$6:$BM$6)+2-AT$6,0),"")</f>
        <v/>
      </c>
      <c r="AU23" s="47" t="str">
        <f>IFERROR(VLOOKUP($B23,AU$3:$BN$5,MAX($U$6:$BM$6)+2-AU$6,0),"")</f>
        <v/>
      </c>
      <c r="AV23" s="47" t="str">
        <f>IFERROR(VLOOKUP($B23,AV$3:$BN$5,MAX($U$6:$BM$6)+2-AV$6,0),"")</f>
        <v/>
      </c>
      <c r="AW23" s="47" t="str">
        <f>IFERROR(VLOOKUP($B23,AW$3:$BN$5,MAX($U$6:$BM$6)+2-AW$6,0),"")</f>
        <v/>
      </c>
      <c r="AX23" s="47" t="str">
        <f>IFERROR(VLOOKUP($B23,AX$3:$BN$5,MAX($U$6:$BM$6)+2-AX$6,0),"")</f>
        <v/>
      </c>
      <c r="AY23" s="47" t="str">
        <f>IFERROR(VLOOKUP($B23,AY$3:$BN$5,MAX($U$6:$BM$6)+2-AY$6,0),"")</f>
        <v/>
      </c>
      <c r="AZ23" s="47" t="str">
        <f>IFERROR(VLOOKUP($B23,AZ$3:$BN$5,MAX($U$6:$BM$6)+2-AZ$6,0),"")</f>
        <v/>
      </c>
      <c r="BA23" s="47" t="str">
        <f>IFERROR(VLOOKUP($B23,BA$3:$BN$5,MAX($U$6:$BM$6)+2-BA$6,0),"")</f>
        <v/>
      </c>
      <c r="BB23" s="47" t="str">
        <f>IFERROR(VLOOKUP($B23,BB$3:$BN$5,MAX($U$6:$BM$6)+2-BB$6,0),"")</f>
        <v/>
      </c>
      <c r="BC23" s="47" t="str">
        <f>IFERROR(VLOOKUP($B23,BC$3:$BN$5,MAX($U$6:$BM$6)+2-BC$6,0),"")</f>
        <v/>
      </c>
      <c r="BD23" s="47" t="str">
        <f>IFERROR(VLOOKUP($B23,BD$3:$BN$5,MAX($U$6:$BM$6)+2-BD$6,0),"")</f>
        <v/>
      </c>
      <c r="BE23" s="47" t="str">
        <f>IFERROR(VLOOKUP($B23,BE$3:$BN$5,MAX($U$6:$BM$6)+2-BE$6,0),"")</f>
        <v/>
      </c>
      <c r="BF23" s="47" t="str">
        <f>IFERROR(VLOOKUP($B23,BF$3:$BN$5,MAX($U$6:$BM$6)+2-BF$6,0),"")</f>
        <v/>
      </c>
      <c r="BG23" s="47" t="str">
        <f>IFERROR(VLOOKUP($B23,BG$3:$BN$5,MAX($U$6:$BM$6)+2-BG$6,0),"")</f>
        <v/>
      </c>
      <c r="BH23" s="47" t="str">
        <f>IFERROR(VLOOKUP($B23,BH$3:$BN$5,MAX($U$6:$BM$6)+2-BH$6,0),"")</f>
        <v/>
      </c>
      <c r="BI23" s="47" t="str">
        <f>IFERROR(VLOOKUP($B23,BI$3:$BN$5,MAX($U$6:$BM$6)+2-BI$6,0),"")</f>
        <v/>
      </c>
      <c r="BJ23" s="47" t="str">
        <f>IFERROR(VLOOKUP($B23,BJ$3:$BN$5,MAX($U$6:$BM$6)+2-BJ$6,0),"")</f>
        <v/>
      </c>
      <c r="BK23" s="47" t="str">
        <f>IFERROR(VLOOKUP($B23,BK$3:$BN$5,MAX($U$6:$BM$6)+2-BK$6,0),"")</f>
        <v/>
      </c>
      <c r="BL23" s="47" t="str">
        <f>IFERROR(VLOOKUP($B23,BL$3:$BN$5,MAX($U$6:$BM$6)+2-BL$6,0),"")</f>
        <v/>
      </c>
      <c r="BM23" s="47" t="str">
        <f>IFERROR(VLOOKUP($B23,BM$3:$BN$5,MAX($U$6:$BM$6)+2-BM$6,0),"")</f>
        <v/>
      </c>
      <c r="BN23" s="46">
        <f t="shared" si="12"/>
        <v>0</v>
      </c>
      <c r="BO23" s="48" t="str">
        <f t="shared" si="13"/>
        <v/>
      </c>
      <c r="BP23" s="48" t="str">
        <f t="shared" si="14"/>
        <v/>
      </c>
      <c r="BQ23" s="49" t="str">
        <f t="shared" si="15"/>
        <v/>
      </c>
      <c r="BR23" s="50">
        <f t="shared" si="16"/>
        <v>0</v>
      </c>
      <c r="BS23" s="51">
        <f t="shared" si="17"/>
        <v>0</v>
      </c>
      <c r="BT23" s="52" t="str">
        <f>IFERROR(VLOOKUP($B23,BT$2:$CN$5,MAX($BT$6:$CM$6)+2-BT$6,0)*BT$7,"")</f>
        <v/>
      </c>
      <c r="BU23" s="52" t="str">
        <f>IFERROR(VLOOKUP($B23,BU$2:$CN$5,MAX($BT$6:$CM$6)+2-BU$6,0)*BU$7,"")</f>
        <v/>
      </c>
      <c r="BV23" s="52" t="str">
        <f>IFERROR(VLOOKUP($B23,BV$2:$CN$5,MAX($BT$6:$CM$6)+2-BV$6,0)*BV$7,"")</f>
        <v/>
      </c>
      <c r="BW23" s="52" t="str">
        <f>IFERROR(VLOOKUP($B23,BW$2:$CN$5,MAX($BT$6:$CM$6)+2-BW$6,0)*BW$7,"")</f>
        <v/>
      </c>
      <c r="BX23" s="52" t="str">
        <f>IFERROR(VLOOKUP($B23,BX$2:$CN$5,MAX($BT$6:$CM$6)+2-BX$6,0)*BX$7,"")</f>
        <v/>
      </c>
      <c r="BY23" s="52" t="str">
        <f>IFERROR(VLOOKUP($B23,BY$2:$CN$5,MAX($BT$6:$CM$6)+2-BY$6,0)*BY$7,"")</f>
        <v/>
      </c>
      <c r="BZ23" s="52" t="str">
        <f>IFERROR(VLOOKUP($B23,BZ$2:$CN$5,MAX($BT$6:$CM$6)+2-BZ$6,0)*BZ$7,"")</f>
        <v/>
      </c>
      <c r="CA23" s="52" t="str">
        <f>IFERROR(VLOOKUP($B23,CA$2:$CN$5,MAX($BT$6:$CM$6)+2-CA$6,0)*CA$7,"")</f>
        <v/>
      </c>
      <c r="CB23" s="52" t="str">
        <f>IFERROR(VLOOKUP($B23,CB$2:$CN$5,MAX($BT$6:$CM$6)+2-CB$6,0)*CB$7,"")</f>
        <v/>
      </c>
      <c r="CC23" s="52" t="str">
        <f>IFERROR(VLOOKUP($B23,CC$2:$CN$5,MAX($BT$6:$CM$6)+2-CC$6,0)*CC$7,"")</f>
        <v/>
      </c>
      <c r="CD23" s="52" t="str">
        <f>IFERROR(VLOOKUP($B23,CD$2:$CN$5,MAX($BT$6:$CM$6)+2-CD$6,0)*CD$7,"")</f>
        <v/>
      </c>
      <c r="CE23" s="52" t="str">
        <f>IFERROR(VLOOKUP($B23,CE$2:$CN$5,MAX($BT$6:$CM$6)+2-CE$6,0)*CE$7,"")</f>
        <v/>
      </c>
      <c r="CF23" s="52" t="str">
        <f>IFERROR(VLOOKUP($B23,CF$2:$CN$5,MAX($BT$6:$CM$6)+2-CF$6,0)*CF$7,"")</f>
        <v/>
      </c>
      <c r="CG23" s="52" t="str">
        <f>IFERROR(VLOOKUP($B23,CG$2:$CN$5,MAX($BT$6:$CM$6)+2-CG$6,0)*CG$7,"")</f>
        <v/>
      </c>
      <c r="CH23" s="52" t="str">
        <f>IFERROR(VLOOKUP($B23,CH$2:$CN$5,MAX($BT$6:$CM$6)+2-CH$6,0)*CH$7,"")</f>
        <v/>
      </c>
      <c r="CI23" s="52" t="str">
        <f>IFERROR(VLOOKUP($B23,CI$2:$CN$5,MAX($BT$6:$CM$6)+2-CI$6,0)*CI$7,"")</f>
        <v/>
      </c>
      <c r="CJ23" s="52" t="str">
        <f>IFERROR(VLOOKUP($B23,CJ$2:$CN$5,MAX($BT$6:$CM$6)+2-CJ$6,0)*CJ$7,"")</f>
        <v/>
      </c>
      <c r="CK23" s="52" t="str">
        <f>IFERROR(VLOOKUP($B23,CK$2:$CN$5,MAX($BT$6:$CM$6)+2-CK$6,0)*CK$7,"")</f>
        <v/>
      </c>
      <c r="CL23" s="52" t="str">
        <f>IFERROR(VLOOKUP($B23,CL$2:$CN$5,MAX($BT$6:$CM$6)+2-CL$6,0)*CL$7,"")</f>
        <v/>
      </c>
      <c r="CM23" s="52" t="str">
        <f>IFERROR(VLOOKUP($B23,CM$2:$CN$5,MAX($BT$6:$CM$6)+2-CM$6,0)*CM$7,"")</f>
        <v/>
      </c>
      <c r="CP23" s="53"/>
      <c r="CQ23" s="54" t="str">
        <f>IFERROR(VLOOKUP($B23,BT$49:$CN$58,MAX($CQ$6:$DJ$6)+2-CQ$6,0)*CQ$7,"")</f>
        <v/>
      </c>
      <c r="CR23" s="54" t="str">
        <f>IFERROR(VLOOKUP($B23,BU$49:$CN$58,MAX($CQ$6:$DJ$6)+2-CR$6,0)*CR$7,"")</f>
        <v/>
      </c>
      <c r="CS23" s="54" t="str">
        <f>IFERROR(VLOOKUP($B23,BV$49:$CN$58,MAX($CQ$6:$DJ$6)+2-CS$6,0)*CS$7,"")</f>
        <v/>
      </c>
      <c r="CT23" s="54" t="str">
        <f>IFERROR(VLOOKUP($B23,BW$49:$CN$58,MAX($CQ$6:$DJ$6)+2-CT$6,0)*CT$7,"")</f>
        <v/>
      </c>
      <c r="CU23" s="54" t="str">
        <f>IFERROR(VLOOKUP($B23,BX$49:$CN$58,MAX($CQ$6:$DJ$6)+2-CU$6,0)*CU$7,"")</f>
        <v/>
      </c>
      <c r="CV23" s="54" t="str">
        <f>IFERROR(VLOOKUP($B23,BY$49:$CN$58,MAX($CQ$6:$DJ$6)+2-CV$6,0)*CV$7,"")</f>
        <v/>
      </c>
      <c r="CW23" s="54" t="str">
        <f>IFERROR(VLOOKUP($B23,BZ$49:$CN$58,MAX($CQ$6:$DJ$6)+2-CW$6,0)*CW$7,"")</f>
        <v/>
      </c>
      <c r="CX23" s="54" t="str">
        <f>IFERROR(VLOOKUP($B23,CA$49:$CN$58,MAX($CQ$6:$DJ$6)+2-CX$6,0)*CX$7,"")</f>
        <v/>
      </c>
      <c r="CY23" s="54" t="str">
        <f>IFERROR(VLOOKUP($B23,CB$49:$CN$58,MAX($CQ$6:$DJ$6)+2-CY$6,0)*CY$7,"")</f>
        <v/>
      </c>
      <c r="CZ23" s="54" t="str">
        <f>IFERROR(VLOOKUP($B23,CC$49:$CN$58,MAX($CQ$6:$DJ$6)+2-CZ$6,0)*CZ$7,"")</f>
        <v/>
      </c>
      <c r="DA23" s="54" t="str">
        <f>IFERROR(VLOOKUP($B23,CD$49:$CN$58,MAX($CQ$6:$DJ$6)+2-DA$6,0)*DA$7,"")</f>
        <v/>
      </c>
      <c r="DB23" s="54" t="str">
        <f>IFERROR(VLOOKUP($B23,CE$49:$CN$58,MAX($CQ$6:$DJ$6)+2-DB$6,0)*DB$7,"")</f>
        <v/>
      </c>
      <c r="DC23" s="54" t="str">
        <f>IFERROR(VLOOKUP($B23,CF$49:$CN$58,MAX($CQ$6:$DJ$6)+2-DC$6,0)*DC$7,"")</f>
        <v/>
      </c>
      <c r="DD23" s="54" t="str">
        <f>IFERROR(VLOOKUP($B23,CG$49:$CN$58,MAX($CQ$6:$DJ$6)+2-DD$6,0)*DD$7,"")</f>
        <v/>
      </c>
      <c r="DE23" s="54" t="str">
        <f>IFERROR(VLOOKUP($B23,CH$49:$CN$58,MAX($CQ$6:$DJ$6)+2-DE$6,0)*DE$7,"")</f>
        <v/>
      </c>
      <c r="DF23" s="54" t="str">
        <f>IFERROR(VLOOKUP($B23,CI$49:$CN$58,MAX($CQ$6:$DJ$6)+2-DF$6,0)*DF$7,"")</f>
        <v/>
      </c>
      <c r="DG23" s="54" t="str">
        <f>IFERROR(VLOOKUP($B23,CJ$49:$CN$58,MAX($CQ$6:$DJ$6)+2-DG$6,0)*DG$7,"")</f>
        <v/>
      </c>
      <c r="DH23" s="54" t="str">
        <f>IFERROR(VLOOKUP($B23,CK$49:$CN$58,MAX($CQ$6:$DJ$6)+2-DH$6,0)*DH$7,"")</f>
        <v/>
      </c>
      <c r="DI23" s="54" t="str">
        <f>IFERROR(VLOOKUP($B23,CL$49:$CN$58,MAX($CQ$6:$DJ$6)+2-DI$6,0)*DI$7,"")</f>
        <v/>
      </c>
      <c r="DJ23" s="54" t="str">
        <f>IFERROR(VLOOKUP($B23,CM$49:$CN$58,MAX($CQ$6:$DJ$6)+2-DJ$6,0)*DJ$7,"")</f>
        <v/>
      </c>
      <c r="DK23" s="55">
        <f t="shared" si="18"/>
        <v>0</v>
      </c>
      <c r="DM23" s="56" t="str">
        <f>IFERROR(VLOOKUP($B23,BT$60:$CN$69,MAX($BT$6:$CM$6)+2-DM$6,0)*DM$7,"")</f>
        <v/>
      </c>
      <c r="DN23" s="56" t="str">
        <f>IFERROR(VLOOKUP($B23,BU$60:$CN$69,MAX($BT$6:$CM$6)+2-DN$6,0)*DN$7,"")</f>
        <v/>
      </c>
      <c r="DO23" s="56" t="str">
        <f>IFERROR(VLOOKUP($B23,BV$60:$CN$69,MAX($BT$6:$CM$6)+2-DO$6,0)*DO$7,"")</f>
        <v/>
      </c>
      <c r="DP23" s="56" t="str">
        <f>IFERROR(VLOOKUP($B23,BW$60:$CN$69,MAX($BT$6:$CM$6)+2-DP$6,0)*DP$7,"")</f>
        <v/>
      </c>
      <c r="DQ23" s="56" t="str">
        <f>IFERROR(VLOOKUP($B23,BX$60:$CN$69,MAX($BT$6:$CM$6)+2-DQ$6,0)*DQ$7,"")</f>
        <v/>
      </c>
      <c r="DR23" s="56" t="str">
        <f>IFERROR(VLOOKUP($B23,BY$60:$CN$69,MAX($BT$6:$CM$6)+2-DR$6,0)*DR$7,"")</f>
        <v/>
      </c>
      <c r="DS23" s="56" t="str">
        <f>IFERROR(VLOOKUP($B23,BZ$60:$CN$69,MAX($BT$6:$CM$6)+2-DS$6,0)*DS$7,"")</f>
        <v/>
      </c>
      <c r="DT23" s="56" t="str">
        <f>IFERROR(VLOOKUP($B23,CA$60:$CN$69,MAX($BT$6:$CM$6)+2-DT$6,0)*DT$7,"")</f>
        <v/>
      </c>
      <c r="DU23" s="56" t="str">
        <f>IFERROR(VLOOKUP($B23,CB$60:$CN$69,MAX($BT$6:$CM$6)+2-DU$6,0)*DU$7,"")</f>
        <v/>
      </c>
      <c r="DV23" s="56" t="str">
        <f>IFERROR(VLOOKUP($B23,CC$60:$CN$69,MAX($BT$6:$CM$6)+2-DV$6,0)*DV$7,"")</f>
        <v/>
      </c>
      <c r="DW23" s="56" t="str">
        <f>IFERROR(VLOOKUP($B23,CD$60:$CN$69,MAX($BT$6:$CM$6)+2-DW$6,0)*DW$7,"")</f>
        <v/>
      </c>
      <c r="DX23" s="56" t="str">
        <f>IFERROR(VLOOKUP($B23,CE$60:$CN$69,MAX($BT$6:$CM$6)+2-DX$6,0)*DX$7,"")</f>
        <v/>
      </c>
      <c r="DY23" s="56" t="str">
        <f>IFERROR(VLOOKUP($B23,CF$60:$CN$69,MAX($BT$6:$CM$6)+2-DY$6,0)*DY$7,"")</f>
        <v/>
      </c>
      <c r="DZ23" s="56" t="str">
        <f>IFERROR(VLOOKUP($B23,CG$60:$CN$69,MAX($BT$6:$CM$6)+2-DZ$6,0)*DZ$7,"")</f>
        <v/>
      </c>
      <c r="EA23" s="56" t="str">
        <f>IFERROR(VLOOKUP($B23,CH$60:$CN$69,MAX($BT$6:$CM$6)+2-EA$6,0)*EA$7,"")</f>
        <v/>
      </c>
      <c r="EB23" s="56" t="str">
        <f>IFERROR(VLOOKUP($B23,CI$60:$CN$69,MAX($BT$6:$CM$6)+2-EB$6,0)*EB$7,"")</f>
        <v/>
      </c>
      <c r="EC23" s="56" t="str">
        <f>IFERROR(VLOOKUP($B23,CJ$60:$CN$69,MAX($BT$6:$CM$6)+2-EC$6,0)*EC$7,"")</f>
        <v/>
      </c>
      <c r="ED23" s="56" t="str">
        <f>IFERROR(VLOOKUP($B23,CK$60:$CN$69,MAX($BT$6:$CM$6)+2-ED$6,0)*ED$7,"")</f>
        <v/>
      </c>
      <c r="EE23" s="56" t="str">
        <f>IFERROR(VLOOKUP($B23,CL$60:$CN$69,MAX($BT$6:$CM$6)+2-EE$6,0)*EE$7,"")</f>
        <v/>
      </c>
      <c r="EF23" s="56" t="str">
        <f>IFERROR(VLOOKUP($B23,CM$60:$CN$69,MAX($BT$6:$CM$6)+2-EF$6,0)*EF$7,"")</f>
        <v/>
      </c>
      <c r="EG23" s="57">
        <f t="shared" si="19"/>
        <v>0</v>
      </c>
      <c r="EJ23" s="1">
        <v>16</v>
      </c>
      <c r="EL23" s="1">
        <v>16</v>
      </c>
      <c r="EN23" s="1">
        <v>16</v>
      </c>
      <c r="EP23" s="1">
        <v>16</v>
      </c>
    </row>
    <row r="24" spans="1:146" ht="18" hidden="1">
      <c r="A24" s="36" t="s">
        <v>43</v>
      </c>
      <c r="B24" s="37"/>
      <c r="C24" s="60"/>
      <c r="D24" s="61"/>
      <c r="E24" s="61"/>
      <c r="F24" s="61"/>
      <c r="G24" s="37"/>
      <c r="H24" s="43">
        <f t="shared" si="0"/>
        <v>0</v>
      </c>
      <c r="I24" s="43">
        <f t="shared" si="1"/>
        <v>0</v>
      </c>
      <c r="J24" s="43">
        <f t="shared" si="2"/>
        <v>0</v>
      </c>
      <c r="K24" s="43">
        <f t="shared" si="3"/>
        <v>0</v>
      </c>
      <c r="L24" s="43">
        <f t="shared" si="4"/>
        <v>0</v>
      </c>
      <c r="M24" s="43">
        <f t="shared" si="5"/>
        <v>0</v>
      </c>
      <c r="N24" s="43">
        <f t="shared" si="6"/>
        <v>0</v>
      </c>
      <c r="O24" s="44">
        <f t="shared" si="7"/>
        <v>0</v>
      </c>
      <c r="P24" s="45" t="str">
        <f t="shared" si="8"/>
        <v/>
      </c>
      <c r="Q24" s="45">
        <f t="shared" si="9"/>
        <v>0</v>
      </c>
      <c r="R24" s="46"/>
      <c r="S24" s="46" t="str">
        <f t="shared" si="10"/>
        <v/>
      </c>
      <c r="T24" s="46">
        <f t="shared" si="11"/>
        <v>0</v>
      </c>
      <c r="U24" s="47" t="str">
        <f>IFERROR(VLOOKUP($B24,U$3:$BN$5,MAX($U$6:$BM$6)+2-U$6,0),"")</f>
        <v/>
      </c>
      <c r="V24" s="47" t="str">
        <f>IFERROR(VLOOKUP($B24,V$3:$BN$5,MAX($U$6:$BM$6)+2-V$6,0),"")</f>
        <v/>
      </c>
      <c r="W24" s="47" t="str">
        <f>IFERROR(VLOOKUP($B24,W$3:$BN$5,MAX($U$6:$BM$6)+2-W$6,0),"")</f>
        <v/>
      </c>
      <c r="X24" s="47" t="str">
        <f>IFERROR(VLOOKUP($B24,X$3:$BN$5,MAX($U$6:$BM$6)+2-X$6,0),"")</f>
        <v/>
      </c>
      <c r="Y24" s="47" t="str">
        <f>IFERROR(VLOOKUP($B24,Y$3:$BN$5,MAX($U$6:$BM$6)+2-Y$6,0),"")</f>
        <v/>
      </c>
      <c r="Z24" s="47" t="str">
        <f>IFERROR(VLOOKUP($B24,Z$3:$BN$5,MAX($U$6:$BM$6)+2-Z$6,0),"")</f>
        <v/>
      </c>
      <c r="AA24" s="47" t="str">
        <f>IFERROR(VLOOKUP($B24,AA$3:$BN$5,MAX($U$6:$BM$6)+2-AA$6,0),"")</f>
        <v/>
      </c>
      <c r="AB24" s="47" t="str">
        <f>IFERROR(VLOOKUP($B24,AB$3:$BN$5,MAX($U$6:$BM$6)+2-AB$6,0),"")</f>
        <v/>
      </c>
      <c r="AC24" s="47" t="str">
        <f>IFERROR(VLOOKUP($B24,AC$3:$BN$5,MAX($U$6:$BM$6)+2-AC$6,0),"")</f>
        <v/>
      </c>
      <c r="AD24" s="47" t="str">
        <f>IFERROR(VLOOKUP($B24,AD$3:$BN$5,MAX($U$6:$BM$6)+2-AD$6,0),"")</f>
        <v/>
      </c>
      <c r="AE24" s="47" t="str">
        <f>IFERROR(VLOOKUP($B24,AE$3:$BN$5,MAX($U$6:$BM$6)+2-AE$6,0),"")</f>
        <v/>
      </c>
      <c r="AF24" s="47" t="str">
        <f>IFERROR(VLOOKUP($B24,AF$3:$BN$5,MAX($U$6:$BM$6)+2-AF$6,0),"")</f>
        <v/>
      </c>
      <c r="AG24" s="47" t="str">
        <f>IFERROR(VLOOKUP($B24,AG$3:$BN$5,MAX($U$6:$BM$6)+2-AG$6,0),"")</f>
        <v/>
      </c>
      <c r="AH24" s="47" t="str">
        <f>IFERROR(VLOOKUP($B24,AH$3:$BN$5,MAX($U$6:$BM$6)+2-AH$6,0),"")</f>
        <v/>
      </c>
      <c r="AI24" s="47" t="str">
        <f>IFERROR(VLOOKUP($B24,AI$3:$BN$5,MAX($U$6:$BM$6)+2-AI$6,0),"")</f>
        <v/>
      </c>
      <c r="AJ24" s="47" t="str">
        <f>IFERROR(VLOOKUP($B24,AJ$3:$BN$5,MAX($U$6:$BM$6)+2-AJ$6,0),"")</f>
        <v/>
      </c>
      <c r="AK24" s="47" t="str">
        <f>IFERROR(VLOOKUP($B24,AK$3:$BN$5,MAX($U$6:$BM$6)+2-AK$6,0),"")</f>
        <v/>
      </c>
      <c r="AL24" s="47" t="str">
        <f>IFERROR(VLOOKUP($B24,AL$3:$BN$5,MAX($U$6:$BM$6)+2-AL$6,0),"")</f>
        <v/>
      </c>
      <c r="AM24" s="47" t="str">
        <f>IFERROR(VLOOKUP($B24,AM$3:$BN$5,MAX($U$6:$BM$6)+2-AM$6,0),"")</f>
        <v/>
      </c>
      <c r="AN24" s="47" t="str">
        <f>IFERROR(VLOOKUP($B24,AN$3:$BN$5,MAX($U$6:$BM$6)+2-AN$6,0),"")</f>
        <v/>
      </c>
      <c r="AO24" s="47" t="str">
        <f>IFERROR(VLOOKUP($B24,AO$3:$BN$5,MAX($U$6:$BM$6)+2-AO$6,0),"")</f>
        <v/>
      </c>
      <c r="AP24" s="47" t="str">
        <f>IFERROR(VLOOKUP($B24,AP$3:$BN$5,MAX($U$6:$BM$6)+2-AP$6,0),"")</f>
        <v/>
      </c>
      <c r="AQ24" s="47" t="str">
        <f>IFERROR(VLOOKUP($B24,AQ$3:$BN$5,MAX($U$6:$BM$6)+2-AQ$6,0),"")</f>
        <v/>
      </c>
      <c r="AR24" s="47" t="str">
        <f>IFERROR(VLOOKUP($B24,AR$3:$BN$5,MAX($U$6:$BM$6)+2-AR$6,0),"")</f>
        <v/>
      </c>
      <c r="AS24" s="47" t="str">
        <f>IFERROR(VLOOKUP($B24,AS$3:$BN$5,MAX($U$6:$BM$6)+2-AS$6,0),"")</f>
        <v/>
      </c>
      <c r="AT24" s="47" t="str">
        <f>IFERROR(VLOOKUP($B24,AT$3:$BN$5,MAX($U$6:$BM$6)+2-AT$6,0),"")</f>
        <v/>
      </c>
      <c r="AU24" s="47" t="str">
        <f>IFERROR(VLOOKUP($B24,AU$3:$BN$5,MAX($U$6:$BM$6)+2-AU$6,0),"")</f>
        <v/>
      </c>
      <c r="AV24" s="47" t="str">
        <f>IFERROR(VLOOKUP($B24,AV$3:$BN$5,MAX($U$6:$BM$6)+2-AV$6,0),"")</f>
        <v/>
      </c>
      <c r="AW24" s="47" t="str">
        <f>IFERROR(VLOOKUP($B24,AW$3:$BN$5,MAX($U$6:$BM$6)+2-AW$6,0),"")</f>
        <v/>
      </c>
      <c r="AX24" s="47" t="str">
        <f>IFERROR(VLOOKUP($B24,AX$3:$BN$5,MAX($U$6:$BM$6)+2-AX$6,0),"")</f>
        <v/>
      </c>
      <c r="AY24" s="47" t="str">
        <f>IFERROR(VLOOKUP($B24,AY$3:$BN$5,MAX($U$6:$BM$6)+2-AY$6,0),"")</f>
        <v/>
      </c>
      <c r="AZ24" s="47" t="str">
        <f>IFERROR(VLOOKUP($B24,AZ$3:$BN$5,MAX($U$6:$BM$6)+2-AZ$6,0),"")</f>
        <v/>
      </c>
      <c r="BA24" s="47" t="str">
        <f>IFERROR(VLOOKUP($B24,BA$3:$BN$5,MAX($U$6:$BM$6)+2-BA$6,0),"")</f>
        <v/>
      </c>
      <c r="BB24" s="47" t="str">
        <f>IFERROR(VLOOKUP($B24,BB$3:$BN$5,MAX($U$6:$BM$6)+2-BB$6,0),"")</f>
        <v/>
      </c>
      <c r="BC24" s="47" t="str">
        <f>IFERROR(VLOOKUP($B24,BC$3:$BN$5,MAX($U$6:$BM$6)+2-BC$6,0),"")</f>
        <v/>
      </c>
      <c r="BD24" s="47" t="str">
        <f>IFERROR(VLOOKUP($B24,BD$3:$BN$5,MAX($U$6:$BM$6)+2-BD$6,0),"")</f>
        <v/>
      </c>
      <c r="BE24" s="47" t="str">
        <f>IFERROR(VLOOKUP($B24,BE$3:$BN$5,MAX($U$6:$BM$6)+2-BE$6,0),"")</f>
        <v/>
      </c>
      <c r="BF24" s="47" t="str">
        <f>IFERROR(VLOOKUP($B24,BF$3:$BN$5,MAX($U$6:$BM$6)+2-BF$6,0),"")</f>
        <v/>
      </c>
      <c r="BG24" s="47" t="str">
        <f>IFERROR(VLOOKUP($B24,BG$3:$BN$5,MAX($U$6:$BM$6)+2-BG$6,0),"")</f>
        <v/>
      </c>
      <c r="BH24" s="47" t="str">
        <f>IFERROR(VLOOKUP($B24,BH$3:$BN$5,MAX($U$6:$BM$6)+2-BH$6,0),"")</f>
        <v/>
      </c>
      <c r="BI24" s="47" t="str">
        <f>IFERROR(VLOOKUP($B24,BI$3:$BN$5,MAX($U$6:$BM$6)+2-BI$6,0),"")</f>
        <v/>
      </c>
      <c r="BJ24" s="47" t="str">
        <f>IFERROR(VLOOKUP($B24,BJ$3:$BN$5,MAX($U$6:$BM$6)+2-BJ$6,0),"")</f>
        <v/>
      </c>
      <c r="BK24" s="47" t="str">
        <f>IFERROR(VLOOKUP($B24,BK$3:$BN$5,MAX($U$6:$BM$6)+2-BK$6,0),"")</f>
        <v/>
      </c>
      <c r="BL24" s="47" t="str">
        <f>IFERROR(VLOOKUP($B24,BL$3:$BN$5,MAX($U$6:$BM$6)+2-BL$6,0),"")</f>
        <v/>
      </c>
      <c r="BM24" s="47" t="str">
        <f>IFERROR(VLOOKUP($B24,BM$3:$BN$5,MAX($U$6:$BM$6)+2-BM$6,0),"")</f>
        <v/>
      </c>
      <c r="BN24" s="46">
        <f t="shared" si="12"/>
        <v>0</v>
      </c>
      <c r="BO24" s="48" t="str">
        <f t="shared" si="13"/>
        <v/>
      </c>
      <c r="BP24" s="48" t="str">
        <f t="shared" si="14"/>
        <v/>
      </c>
      <c r="BQ24" s="49" t="str">
        <f t="shared" si="15"/>
        <v/>
      </c>
      <c r="BR24" s="50">
        <f t="shared" si="16"/>
        <v>0</v>
      </c>
      <c r="BS24" s="51">
        <f t="shared" si="17"/>
        <v>0</v>
      </c>
      <c r="BT24" s="52" t="str">
        <f>IFERROR(VLOOKUP($B24,BT$2:$CN$5,MAX($BT$6:$CM$6)+2-BT$6,0)*BT$7,"")</f>
        <v/>
      </c>
      <c r="BU24" s="52" t="str">
        <f>IFERROR(VLOOKUP($B24,BU$2:$CN$5,MAX($BT$6:$CM$6)+2-BU$6,0)*BU$7,"")</f>
        <v/>
      </c>
      <c r="BV24" s="52" t="str">
        <f>IFERROR(VLOOKUP($B24,BV$2:$CN$5,MAX($BT$6:$CM$6)+2-BV$6,0)*BV$7,"")</f>
        <v/>
      </c>
      <c r="BW24" s="52" t="str">
        <f>IFERROR(VLOOKUP($B24,BW$2:$CN$5,MAX($BT$6:$CM$6)+2-BW$6,0)*BW$7,"")</f>
        <v/>
      </c>
      <c r="BX24" s="52" t="str">
        <f>IFERROR(VLOOKUP($B24,BX$2:$CN$5,MAX($BT$6:$CM$6)+2-BX$6,0)*BX$7,"")</f>
        <v/>
      </c>
      <c r="BY24" s="52" t="str">
        <f>IFERROR(VLOOKUP($B24,BY$2:$CN$5,MAX($BT$6:$CM$6)+2-BY$6,0)*BY$7,"")</f>
        <v/>
      </c>
      <c r="BZ24" s="52" t="str">
        <f>IFERROR(VLOOKUP($B24,BZ$2:$CN$5,MAX($BT$6:$CM$6)+2-BZ$6,0)*BZ$7,"")</f>
        <v/>
      </c>
      <c r="CA24" s="52" t="str">
        <f>IFERROR(VLOOKUP($B24,CA$2:$CN$5,MAX($BT$6:$CM$6)+2-CA$6,0)*CA$7,"")</f>
        <v/>
      </c>
      <c r="CB24" s="52" t="str">
        <f>IFERROR(VLOOKUP($B24,CB$2:$CN$5,MAX($BT$6:$CM$6)+2-CB$6,0)*CB$7,"")</f>
        <v/>
      </c>
      <c r="CC24" s="52" t="str">
        <f>IFERROR(VLOOKUP($B24,CC$2:$CN$5,MAX($BT$6:$CM$6)+2-CC$6,0)*CC$7,"")</f>
        <v/>
      </c>
      <c r="CD24" s="52" t="str">
        <f>IFERROR(VLOOKUP($B24,CD$2:$CN$5,MAX($BT$6:$CM$6)+2-CD$6,0)*CD$7,"")</f>
        <v/>
      </c>
      <c r="CE24" s="52" t="str">
        <f>IFERROR(VLOOKUP($B24,CE$2:$CN$5,MAX($BT$6:$CM$6)+2-CE$6,0)*CE$7,"")</f>
        <v/>
      </c>
      <c r="CF24" s="52" t="str">
        <f>IFERROR(VLOOKUP($B24,CF$2:$CN$5,MAX($BT$6:$CM$6)+2-CF$6,0)*CF$7,"")</f>
        <v/>
      </c>
      <c r="CG24" s="52" t="str">
        <f>IFERROR(VLOOKUP($B24,CG$2:$CN$5,MAX($BT$6:$CM$6)+2-CG$6,0)*CG$7,"")</f>
        <v/>
      </c>
      <c r="CH24" s="52" t="str">
        <f>IFERROR(VLOOKUP($B24,CH$2:$CN$5,MAX($BT$6:$CM$6)+2-CH$6,0)*CH$7,"")</f>
        <v/>
      </c>
      <c r="CI24" s="52" t="str">
        <f>IFERROR(VLOOKUP($B24,CI$2:$CN$5,MAX($BT$6:$CM$6)+2-CI$6,0)*CI$7,"")</f>
        <v/>
      </c>
      <c r="CJ24" s="52" t="str">
        <f>IFERROR(VLOOKUP($B24,CJ$2:$CN$5,MAX($BT$6:$CM$6)+2-CJ$6,0)*CJ$7,"")</f>
        <v/>
      </c>
      <c r="CK24" s="52" t="str">
        <f>IFERROR(VLOOKUP($B24,CK$2:$CN$5,MAX($BT$6:$CM$6)+2-CK$6,0)*CK$7,"")</f>
        <v/>
      </c>
      <c r="CL24" s="52" t="str">
        <f>IFERROR(VLOOKUP($B24,CL$2:$CN$5,MAX($BT$6:$CM$6)+2-CL$6,0)*CL$7,"")</f>
        <v/>
      </c>
      <c r="CM24" s="52" t="str">
        <f>IFERROR(VLOOKUP($B24,CM$2:$CN$5,MAX($BT$6:$CM$6)+2-CM$6,0)*CM$7,"")</f>
        <v/>
      </c>
      <c r="CP24" s="53"/>
      <c r="CQ24" s="54" t="str">
        <f>IFERROR(VLOOKUP($B24,BT$49:$CN$58,MAX($CQ$6:$DJ$6)+2-CQ$6,0)*CQ$7,"")</f>
        <v/>
      </c>
      <c r="CR24" s="54" t="str">
        <f>IFERROR(VLOOKUP($B24,BU$49:$CN$58,MAX($CQ$6:$DJ$6)+2-CR$6,0)*CR$7,"")</f>
        <v/>
      </c>
      <c r="CS24" s="54" t="str">
        <f>IFERROR(VLOOKUP($B24,BV$49:$CN$58,MAX($CQ$6:$DJ$6)+2-CS$6,0)*CS$7,"")</f>
        <v/>
      </c>
      <c r="CT24" s="54" t="str">
        <f>IFERROR(VLOOKUP($B24,BW$49:$CN$58,MAX($CQ$6:$DJ$6)+2-CT$6,0)*CT$7,"")</f>
        <v/>
      </c>
      <c r="CU24" s="54" t="str">
        <f>IFERROR(VLOOKUP($B24,BX$49:$CN$58,MAX($CQ$6:$DJ$6)+2-CU$6,0)*CU$7,"")</f>
        <v/>
      </c>
      <c r="CV24" s="54" t="str">
        <f>IFERROR(VLOOKUP($B24,BY$49:$CN$58,MAX($CQ$6:$DJ$6)+2-CV$6,0)*CV$7,"")</f>
        <v/>
      </c>
      <c r="CW24" s="54" t="str">
        <f>IFERROR(VLOOKUP($B24,BZ$49:$CN$58,MAX($CQ$6:$DJ$6)+2-CW$6,0)*CW$7,"")</f>
        <v/>
      </c>
      <c r="CX24" s="54" t="str">
        <f>IFERROR(VLOOKUP($B24,CA$49:$CN$58,MAX($CQ$6:$DJ$6)+2-CX$6,0)*CX$7,"")</f>
        <v/>
      </c>
      <c r="CY24" s="54" t="str">
        <f>IFERROR(VLOOKUP($B24,CB$49:$CN$58,MAX($CQ$6:$DJ$6)+2-CY$6,0)*CY$7,"")</f>
        <v/>
      </c>
      <c r="CZ24" s="54" t="str">
        <f>IFERROR(VLOOKUP($B24,CC$49:$CN$58,MAX($CQ$6:$DJ$6)+2-CZ$6,0)*CZ$7,"")</f>
        <v/>
      </c>
      <c r="DA24" s="54" t="str">
        <f>IFERROR(VLOOKUP($B24,CD$49:$CN$58,MAX($CQ$6:$DJ$6)+2-DA$6,0)*DA$7,"")</f>
        <v/>
      </c>
      <c r="DB24" s="54" t="str">
        <f>IFERROR(VLOOKUP($B24,CE$49:$CN$58,MAX($CQ$6:$DJ$6)+2-DB$6,0)*DB$7,"")</f>
        <v/>
      </c>
      <c r="DC24" s="54" t="str">
        <f>IFERROR(VLOOKUP($B24,CF$49:$CN$58,MAX($CQ$6:$DJ$6)+2-DC$6,0)*DC$7,"")</f>
        <v/>
      </c>
      <c r="DD24" s="54" t="str">
        <f>IFERROR(VLOOKUP($B24,CG$49:$CN$58,MAX($CQ$6:$DJ$6)+2-DD$6,0)*DD$7,"")</f>
        <v/>
      </c>
      <c r="DE24" s="54" t="str">
        <f>IFERROR(VLOOKUP($B24,CH$49:$CN$58,MAX($CQ$6:$DJ$6)+2-DE$6,0)*DE$7,"")</f>
        <v/>
      </c>
      <c r="DF24" s="54" t="str">
        <f>IFERROR(VLOOKUP($B24,CI$49:$CN$58,MAX($CQ$6:$DJ$6)+2-DF$6,0)*DF$7,"")</f>
        <v/>
      </c>
      <c r="DG24" s="54" t="str">
        <f>IFERROR(VLOOKUP($B24,CJ$49:$CN$58,MAX($CQ$6:$DJ$6)+2-DG$6,0)*DG$7,"")</f>
        <v/>
      </c>
      <c r="DH24" s="54" t="str">
        <f>IFERROR(VLOOKUP($B24,CK$49:$CN$58,MAX($CQ$6:$DJ$6)+2-DH$6,0)*DH$7,"")</f>
        <v/>
      </c>
      <c r="DI24" s="54" t="str">
        <f>IFERROR(VLOOKUP($B24,CL$49:$CN$58,MAX($CQ$6:$DJ$6)+2-DI$6,0)*DI$7,"")</f>
        <v/>
      </c>
      <c r="DJ24" s="54" t="str">
        <f>IFERROR(VLOOKUP($B24,CM$49:$CN$58,MAX($CQ$6:$DJ$6)+2-DJ$6,0)*DJ$7,"")</f>
        <v/>
      </c>
      <c r="DK24" s="55">
        <f t="shared" si="18"/>
        <v>0</v>
      </c>
      <c r="DM24" s="56" t="str">
        <f>IFERROR(VLOOKUP($B24,BT$60:$CN$69,MAX($BT$6:$CM$6)+2-DM$6,0)*DM$7,"")</f>
        <v/>
      </c>
      <c r="DN24" s="56" t="str">
        <f>IFERROR(VLOOKUP($B24,BU$60:$CN$69,MAX($BT$6:$CM$6)+2-DN$6,0)*DN$7,"")</f>
        <v/>
      </c>
      <c r="DO24" s="56" t="str">
        <f>IFERROR(VLOOKUP($B24,BV$60:$CN$69,MAX($BT$6:$CM$6)+2-DO$6,0)*DO$7,"")</f>
        <v/>
      </c>
      <c r="DP24" s="56" t="str">
        <f>IFERROR(VLOOKUP($B24,BW$60:$CN$69,MAX($BT$6:$CM$6)+2-DP$6,0)*DP$7,"")</f>
        <v/>
      </c>
      <c r="DQ24" s="56" t="str">
        <f>IFERROR(VLOOKUP($B24,BX$60:$CN$69,MAX($BT$6:$CM$6)+2-DQ$6,0)*DQ$7,"")</f>
        <v/>
      </c>
      <c r="DR24" s="56" t="str">
        <f>IFERROR(VLOOKUP($B24,BY$60:$CN$69,MAX($BT$6:$CM$6)+2-DR$6,0)*DR$7,"")</f>
        <v/>
      </c>
      <c r="DS24" s="56" t="str">
        <f>IFERROR(VLOOKUP($B24,BZ$60:$CN$69,MAX($BT$6:$CM$6)+2-DS$6,0)*DS$7,"")</f>
        <v/>
      </c>
      <c r="DT24" s="56" t="str">
        <f>IFERROR(VLOOKUP($B24,CA$60:$CN$69,MAX($BT$6:$CM$6)+2-DT$6,0)*DT$7,"")</f>
        <v/>
      </c>
      <c r="DU24" s="56" t="str">
        <f>IFERROR(VLOOKUP($B24,CB$60:$CN$69,MAX($BT$6:$CM$6)+2-DU$6,0)*DU$7,"")</f>
        <v/>
      </c>
      <c r="DV24" s="56" t="str">
        <f>IFERROR(VLOOKUP($B24,CC$60:$CN$69,MAX($BT$6:$CM$6)+2-DV$6,0)*DV$7,"")</f>
        <v/>
      </c>
      <c r="DW24" s="56" t="str">
        <f>IFERROR(VLOOKUP($B24,CD$60:$CN$69,MAX($BT$6:$CM$6)+2-DW$6,0)*DW$7,"")</f>
        <v/>
      </c>
      <c r="DX24" s="56" t="str">
        <f>IFERROR(VLOOKUP($B24,CE$60:$CN$69,MAX($BT$6:$CM$6)+2-DX$6,0)*DX$7,"")</f>
        <v/>
      </c>
      <c r="DY24" s="56" t="str">
        <f>IFERROR(VLOOKUP($B24,CF$60:$CN$69,MAX($BT$6:$CM$6)+2-DY$6,0)*DY$7,"")</f>
        <v/>
      </c>
      <c r="DZ24" s="56" t="str">
        <f>IFERROR(VLOOKUP($B24,CG$60:$CN$69,MAX($BT$6:$CM$6)+2-DZ$6,0)*DZ$7,"")</f>
        <v/>
      </c>
      <c r="EA24" s="56" t="str">
        <f>IFERROR(VLOOKUP($B24,CH$60:$CN$69,MAX($BT$6:$CM$6)+2-EA$6,0)*EA$7,"")</f>
        <v/>
      </c>
      <c r="EB24" s="56" t="str">
        <f>IFERROR(VLOOKUP($B24,CI$60:$CN$69,MAX($BT$6:$CM$6)+2-EB$6,0)*EB$7,"")</f>
        <v/>
      </c>
      <c r="EC24" s="56" t="str">
        <f>IFERROR(VLOOKUP($B24,CJ$60:$CN$69,MAX($BT$6:$CM$6)+2-EC$6,0)*EC$7,"")</f>
        <v/>
      </c>
      <c r="ED24" s="56" t="str">
        <f>IFERROR(VLOOKUP($B24,CK$60:$CN$69,MAX($BT$6:$CM$6)+2-ED$6,0)*ED$7,"")</f>
        <v/>
      </c>
      <c r="EE24" s="56" t="str">
        <f>IFERROR(VLOOKUP($B24,CL$60:$CN$69,MAX($BT$6:$CM$6)+2-EE$6,0)*EE$7,"")</f>
        <v/>
      </c>
      <c r="EF24" s="56" t="str">
        <f>IFERROR(VLOOKUP($B24,CM$60:$CN$69,MAX($BT$6:$CM$6)+2-EF$6,0)*EF$7,"")</f>
        <v/>
      </c>
      <c r="EG24" s="57">
        <f t="shared" si="19"/>
        <v>0</v>
      </c>
      <c r="EJ24" s="1">
        <v>17</v>
      </c>
      <c r="EL24" s="1">
        <v>17</v>
      </c>
      <c r="EN24" s="1">
        <v>17</v>
      </c>
      <c r="EP24" s="1">
        <v>17</v>
      </c>
    </row>
    <row r="25" spans="1:146" ht="18" hidden="1">
      <c r="A25" s="36" t="s">
        <v>44</v>
      </c>
      <c r="B25" s="37"/>
      <c r="C25" s="58"/>
      <c r="D25" s="59"/>
      <c r="E25" s="59"/>
      <c r="F25" s="59"/>
      <c r="G25" s="37"/>
      <c r="H25" s="43">
        <f t="shared" si="0"/>
        <v>0</v>
      </c>
      <c r="I25" s="43">
        <f t="shared" si="1"/>
        <v>0</v>
      </c>
      <c r="J25" s="43">
        <f t="shared" si="2"/>
        <v>0</v>
      </c>
      <c r="K25" s="43">
        <f t="shared" si="3"/>
        <v>0</v>
      </c>
      <c r="L25" s="43">
        <f t="shared" si="4"/>
        <v>0</v>
      </c>
      <c r="M25" s="43">
        <f t="shared" si="5"/>
        <v>0</v>
      </c>
      <c r="N25" s="43">
        <f t="shared" si="6"/>
        <v>0</v>
      </c>
      <c r="O25" s="44">
        <f t="shared" si="7"/>
        <v>0</v>
      </c>
      <c r="P25" s="45" t="str">
        <f t="shared" si="8"/>
        <v/>
      </c>
      <c r="Q25" s="45">
        <f t="shared" si="9"/>
        <v>0</v>
      </c>
      <c r="R25" s="46"/>
      <c r="S25" s="46" t="str">
        <f t="shared" si="10"/>
        <v/>
      </c>
      <c r="T25" s="46">
        <f t="shared" si="11"/>
        <v>0</v>
      </c>
      <c r="U25" s="47" t="str">
        <f>IFERROR(VLOOKUP($B25,U$3:$BN$5,MAX($U$6:$BM$6)+2-U$6,0),"")</f>
        <v/>
      </c>
      <c r="V25" s="47" t="str">
        <f>IFERROR(VLOOKUP($B25,V$3:$BN$5,MAX($U$6:$BM$6)+2-V$6,0),"")</f>
        <v/>
      </c>
      <c r="W25" s="47" t="str">
        <f>IFERROR(VLOOKUP($B25,W$3:$BN$5,MAX($U$6:$BM$6)+2-W$6,0),"")</f>
        <v/>
      </c>
      <c r="X25" s="47" t="str">
        <f>IFERROR(VLOOKUP($B25,X$3:$BN$5,MAX($U$6:$BM$6)+2-X$6,0),"")</f>
        <v/>
      </c>
      <c r="Y25" s="47" t="str">
        <f>IFERROR(VLOOKUP($B25,Y$3:$BN$5,MAX($U$6:$BM$6)+2-Y$6,0),"")</f>
        <v/>
      </c>
      <c r="Z25" s="47" t="str">
        <f>IFERROR(VLOOKUP($B25,Z$3:$BN$5,MAX($U$6:$BM$6)+2-Z$6,0),"")</f>
        <v/>
      </c>
      <c r="AA25" s="47" t="str">
        <f>IFERROR(VLOOKUP($B25,AA$3:$BN$5,MAX($U$6:$BM$6)+2-AA$6,0),"")</f>
        <v/>
      </c>
      <c r="AB25" s="47" t="str">
        <f>IFERROR(VLOOKUP($B25,AB$3:$BN$5,MAX($U$6:$BM$6)+2-AB$6,0),"")</f>
        <v/>
      </c>
      <c r="AC25" s="47" t="str">
        <f>IFERROR(VLOOKUP($B25,AC$3:$BN$5,MAX($U$6:$BM$6)+2-AC$6,0),"")</f>
        <v/>
      </c>
      <c r="AD25" s="47" t="str">
        <f>IFERROR(VLOOKUP($B25,AD$3:$BN$5,MAX($U$6:$BM$6)+2-AD$6,0),"")</f>
        <v/>
      </c>
      <c r="AE25" s="47" t="str">
        <f>IFERROR(VLOOKUP($B25,AE$3:$BN$5,MAX($U$6:$BM$6)+2-AE$6,0),"")</f>
        <v/>
      </c>
      <c r="AF25" s="47" t="str">
        <f>IFERROR(VLOOKUP($B25,AF$3:$BN$5,MAX($U$6:$BM$6)+2-AF$6,0),"")</f>
        <v/>
      </c>
      <c r="AG25" s="47" t="str">
        <f>IFERROR(VLOOKUP($B25,AG$3:$BN$5,MAX($U$6:$BM$6)+2-AG$6,0),"")</f>
        <v/>
      </c>
      <c r="AH25" s="47" t="str">
        <f>IFERROR(VLOOKUP($B25,AH$3:$BN$5,MAX($U$6:$BM$6)+2-AH$6,0),"")</f>
        <v/>
      </c>
      <c r="AI25" s="47" t="str">
        <f>IFERROR(VLOOKUP($B25,AI$3:$BN$5,MAX($U$6:$BM$6)+2-AI$6,0),"")</f>
        <v/>
      </c>
      <c r="AJ25" s="47" t="str">
        <f>IFERROR(VLOOKUP($B25,AJ$3:$BN$5,MAX($U$6:$BM$6)+2-AJ$6,0),"")</f>
        <v/>
      </c>
      <c r="AK25" s="47" t="str">
        <f>IFERROR(VLOOKUP($B25,AK$3:$BN$5,MAX($U$6:$BM$6)+2-AK$6,0),"")</f>
        <v/>
      </c>
      <c r="AL25" s="47" t="str">
        <f>IFERROR(VLOOKUP($B25,AL$3:$BN$5,MAX($U$6:$BM$6)+2-AL$6,0),"")</f>
        <v/>
      </c>
      <c r="AM25" s="47" t="str">
        <f>IFERROR(VLOOKUP($B25,AM$3:$BN$5,MAX($U$6:$BM$6)+2-AM$6,0),"")</f>
        <v/>
      </c>
      <c r="AN25" s="47" t="str">
        <f>IFERROR(VLOOKUP($B25,AN$3:$BN$5,MAX($U$6:$BM$6)+2-AN$6,0),"")</f>
        <v/>
      </c>
      <c r="AO25" s="47" t="str">
        <f>IFERROR(VLOOKUP($B25,AO$3:$BN$5,MAX($U$6:$BM$6)+2-AO$6,0),"")</f>
        <v/>
      </c>
      <c r="AP25" s="47" t="str">
        <f>IFERROR(VLOOKUP($B25,AP$3:$BN$5,MAX($U$6:$BM$6)+2-AP$6,0),"")</f>
        <v/>
      </c>
      <c r="AQ25" s="47" t="str">
        <f>IFERROR(VLOOKUP($B25,AQ$3:$BN$5,MAX($U$6:$BM$6)+2-AQ$6,0),"")</f>
        <v/>
      </c>
      <c r="AR25" s="47" t="str">
        <f>IFERROR(VLOOKUP($B25,AR$3:$BN$5,MAX($U$6:$BM$6)+2-AR$6,0),"")</f>
        <v/>
      </c>
      <c r="AS25" s="47" t="str">
        <f>IFERROR(VLOOKUP($B25,AS$3:$BN$5,MAX($U$6:$BM$6)+2-AS$6,0),"")</f>
        <v/>
      </c>
      <c r="AT25" s="47" t="str">
        <f>IFERROR(VLOOKUP($B25,AT$3:$BN$5,MAX($U$6:$BM$6)+2-AT$6,0),"")</f>
        <v/>
      </c>
      <c r="AU25" s="47" t="str">
        <f>IFERROR(VLOOKUP($B25,AU$3:$BN$5,MAX($U$6:$BM$6)+2-AU$6,0),"")</f>
        <v/>
      </c>
      <c r="AV25" s="47" t="str">
        <f>IFERROR(VLOOKUP($B25,AV$3:$BN$5,MAX($U$6:$BM$6)+2-AV$6,0),"")</f>
        <v/>
      </c>
      <c r="AW25" s="47" t="str">
        <f>IFERROR(VLOOKUP($B25,AW$3:$BN$5,MAX($U$6:$BM$6)+2-AW$6,0),"")</f>
        <v/>
      </c>
      <c r="AX25" s="47" t="str">
        <f>IFERROR(VLOOKUP($B25,AX$3:$BN$5,MAX($U$6:$BM$6)+2-AX$6,0),"")</f>
        <v/>
      </c>
      <c r="AY25" s="47" t="str">
        <f>IFERROR(VLOOKUP($B25,AY$3:$BN$5,MAX($U$6:$BM$6)+2-AY$6,0),"")</f>
        <v/>
      </c>
      <c r="AZ25" s="47" t="str">
        <f>IFERROR(VLOOKUP($B25,AZ$3:$BN$5,MAX($U$6:$BM$6)+2-AZ$6,0),"")</f>
        <v/>
      </c>
      <c r="BA25" s="47" t="str">
        <f>IFERROR(VLOOKUP($B25,BA$3:$BN$5,MAX($U$6:$BM$6)+2-BA$6,0),"")</f>
        <v/>
      </c>
      <c r="BB25" s="47" t="str">
        <f>IFERROR(VLOOKUP($B25,BB$3:$BN$5,MAX($U$6:$BM$6)+2-BB$6,0),"")</f>
        <v/>
      </c>
      <c r="BC25" s="47" t="str">
        <f>IFERROR(VLOOKUP($B25,BC$3:$BN$5,MAX($U$6:$BM$6)+2-BC$6,0),"")</f>
        <v/>
      </c>
      <c r="BD25" s="47" t="str">
        <f>IFERROR(VLOOKUP($B25,BD$3:$BN$5,MAX($U$6:$BM$6)+2-BD$6,0),"")</f>
        <v/>
      </c>
      <c r="BE25" s="47" t="str">
        <f>IFERROR(VLOOKUP($B25,BE$3:$BN$5,MAX($U$6:$BM$6)+2-BE$6,0),"")</f>
        <v/>
      </c>
      <c r="BF25" s="47" t="str">
        <f>IFERROR(VLOOKUP($B25,BF$3:$BN$5,MAX($U$6:$BM$6)+2-BF$6,0),"")</f>
        <v/>
      </c>
      <c r="BG25" s="47" t="str">
        <f>IFERROR(VLOOKUP($B25,BG$3:$BN$5,MAX($U$6:$BM$6)+2-BG$6,0),"")</f>
        <v/>
      </c>
      <c r="BH25" s="47" t="str">
        <f>IFERROR(VLOOKUP($B25,BH$3:$BN$5,MAX($U$6:$BM$6)+2-BH$6,0),"")</f>
        <v/>
      </c>
      <c r="BI25" s="47" t="str">
        <f>IFERROR(VLOOKUP($B25,BI$3:$BN$5,MAX($U$6:$BM$6)+2-BI$6,0),"")</f>
        <v/>
      </c>
      <c r="BJ25" s="47" t="str">
        <f>IFERROR(VLOOKUP($B25,BJ$3:$BN$5,MAX($U$6:$BM$6)+2-BJ$6,0),"")</f>
        <v/>
      </c>
      <c r="BK25" s="47" t="str">
        <f>IFERROR(VLOOKUP($B25,BK$3:$BN$5,MAX($U$6:$BM$6)+2-BK$6,0),"")</f>
        <v/>
      </c>
      <c r="BL25" s="47" t="str">
        <f>IFERROR(VLOOKUP($B25,BL$3:$BN$5,MAX($U$6:$BM$6)+2-BL$6,0),"")</f>
        <v/>
      </c>
      <c r="BM25" s="47" t="str">
        <f>IFERROR(VLOOKUP($B25,BM$3:$BN$5,MAX($U$6:$BM$6)+2-BM$6,0),"")</f>
        <v/>
      </c>
      <c r="BN25" s="46">
        <f t="shared" si="12"/>
        <v>0</v>
      </c>
      <c r="BO25" s="48" t="str">
        <f t="shared" si="13"/>
        <v/>
      </c>
      <c r="BP25" s="48" t="str">
        <f t="shared" si="14"/>
        <v/>
      </c>
      <c r="BQ25" s="49" t="str">
        <f t="shared" si="15"/>
        <v/>
      </c>
      <c r="BR25" s="50">
        <f t="shared" si="16"/>
        <v>0</v>
      </c>
      <c r="BS25" s="51">
        <f t="shared" si="17"/>
        <v>0</v>
      </c>
      <c r="BT25" s="52" t="str">
        <f>IFERROR(VLOOKUP($B25,BT$2:$CN$5,MAX($BT$6:$CM$6)+2-BT$6,0)*BT$7,"")</f>
        <v/>
      </c>
      <c r="BU25" s="52" t="str">
        <f>IFERROR(VLOOKUP($B25,BU$2:$CN$5,MAX($BT$6:$CM$6)+2-BU$6,0)*BU$7,"")</f>
        <v/>
      </c>
      <c r="BV25" s="52" t="str">
        <f>IFERROR(VLOOKUP($B25,BV$2:$CN$5,MAX($BT$6:$CM$6)+2-BV$6,0)*BV$7,"")</f>
        <v/>
      </c>
      <c r="BW25" s="52" t="str">
        <f>IFERROR(VLOOKUP($B25,BW$2:$CN$5,MAX($BT$6:$CM$6)+2-BW$6,0)*BW$7,"")</f>
        <v/>
      </c>
      <c r="BX25" s="52" t="str">
        <f>IFERROR(VLOOKUP($B25,BX$2:$CN$5,MAX($BT$6:$CM$6)+2-BX$6,0)*BX$7,"")</f>
        <v/>
      </c>
      <c r="BY25" s="52" t="str">
        <f>IFERROR(VLOOKUP($B25,BY$2:$CN$5,MAX($BT$6:$CM$6)+2-BY$6,0)*BY$7,"")</f>
        <v/>
      </c>
      <c r="BZ25" s="52" t="str">
        <f>IFERROR(VLOOKUP($B25,BZ$2:$CN$5,MAX($BT$6:$CM$6)+2-BZ$6,0)*BZ$7,"")</f>
        <v/>
      </c>
      <c r="CA25" s="52" t="str">
        <f>IFERROR(VLOOKUP($B25,CA$2:$CN$5,MAX($BT$6:$CM$6)+2-CA$6,0)*CA$7,"")</f>
        <v/>
      </c>
      <c r="CB25" s="52" t="str">
        <f>IFERROR(VLOOKUP($B25,CB$2:$CN$5,MAX($BT$6:$CM$6)+2-CB$6,0)*CB$7,"")</f>
        <v/>
      </c>
      <c r="CC25" s="52" t="str">
        <f>IFERROR(VLOOKUP($B25,CC$2:$CN$5,MAX($BT$6:$CM$6)+2-CC$6,0)*CC$7,"")</f>
        <v/>
      </c>
      <c r="CD25" s="52" t="str">
        <f>IFERROR(VLOOKUP($B25,CD$2:$CN$5,MAX($BT$6:$CM$6)+2-CD$6,0)*CD$7,"")</f>
        <v/>
      </c>
      <c r="CE25" s="52" t="str">
        <f>IFERROR(VLOOKUP($B25,CE$2:$CN$5,MAX($BT$6:$CM$6)+2-CE$6,0)*CE$7,"")</f>
        <v/>
      </c>
      <c r="CF25" s="52" t="str">
        <f>IFERROR(VLOOKUP($B25,CF$2:$CN$5,MAX($BT$6:$CM$6)+2-CF$6,0)*CF$7,"")</f>
        <v/>
      </c>
      <c r="CG25" s="52" t="str">
        <f>IFERROR(VLOOKUP($B25,CG$2:$CN$5,MAX($BT$6:$CM$6)+2-CG$6,0)*CG$7,"")</f>
        <v/>
      </c>
      <c r="CH25" s="52" t="str">
        <f>IFERROR(VLOOKUP($B25,CH$2:$CN$5,MAX($BT$6:$CM$6)+2-CH$6,0)*CH$7,"")</f>
        <v/>
      </c>
      <c r="CI25" s="52" t="str">
        <f>IFERROR(VLOOKUP($B25,CI$2:$CN$5,MAX($BT$6:$CM$6)+2-CI$6,0)*CI$7,"")</f>
        <v/>
      </c>
      <c r="CJ25" s="52" t="str">
        <f>IFERROR(VLOOKUP($B25,CJ$2:$CN$5,MAX($BT$6:$CM$6)+2-CJ$6,0)*CJ$7,"")</f>
        <v/>
      </c>
      <c r="CK25" s="52" t="str">
        <f>IFERROR(VLOOKUP($B25,CK$2:$CN$5,MAX($BT$6:$CM$6)+2-CK$6,0)*CK$7,"")</f>
        <v/>
      </c>
      <c r="CL25" s="52" t="str">
        <f>IFERROR(VLOOKUP($B25,CL$2:$CN$5,MAX($BT$6:$CM$6)+2-CL$6,0)*CL$7,"")</f>
        <v/>
      </c>
      <c r="CM25" s="52" t="str">
        <f>IFERROR(VLOOKUP($B25,CM$2:$CN$5,MAX($BT$6:$CM$6)+2-CM$6,0)*CM$7,"")</f>
        <v/>
      </c>
      <c r="CP25" s="53"/>
      <c r="CQ25" s="54" t="str">
        <f>IFERROR(VLOOKUP($B25,BT$49:$CN$58,MAX($CQ$6:$DJ$6)+2-CQ$6,0)*CQ$7,"")</f>
        <v/>
      </c>
      <c r="CR25" s="54" t="str">
        <f>IFERROR(VLOOKUP($B25,BU$49:$CN$58,MAX($CQ$6:$DJ$6)+2-CR$6,0)*CR$7,"")</f>
        <v/>
      </c>
      <c r="CS25" s="54" t="str">
        <f>IFERROR(VLOOKUP($B25,BV$49:$CN$58,MAX($CQ$6:$DJ$6)+2-CS$6,0)*CS$7,"")</f>
        <v/>
      </c>
      <c r="CT25" s="54" t="str">
        <f>IFERROR(VLOOKUP($B25,BW$49:$CN$58,MAX($CQ$6:$DJ$6)+2-CT$6,0)*CT$7,"")</f>
        <v/>
      </c>
      <c r="CU25" s="54" t="str">
        <f>IFERROR(VLOOKUP($B25,BX$49:$CN$58,MAX($CQ$6:$DJ$6)+2-CU$6,0)*CU$7,"")</f>
        <v/>
      </c>
      <c r="CV25" s="54" t="str">
        <f>IFERROR(VLOOKUP($B25,BY$49:$CN$58,MAX($CQ$6:$DJ$6)+2-CV$6,0)*CV$7,"")</f>
        <v/>
      </c>
      <c r="CW25" s="54" t="str">
        <f>IFERROR(VLOOKUP($B25,BZ$49:$CN$58,MAX($CQ$6:$DJ$6)+2-CW$6,0)*CW$7,"")</f>
        <v/>
      </c>
      <c r="CX25" s="54" t="str">
        <f>IFERROR(VLOOKUP($B25,CA$49:$CN$58,MAX($CQ$6:$DJ$6)+2-CX$6,0)*CX$7,"")</f>
        <v/>
      </c>
      <c r="CY25" s="54" t="str">
        <f>IFERROR(VLOOKUP($B25,CB$49:$CN$58,MAX($CQ$6:$DJ$6)+2-CY$6,0)*CY$7,"")</f>
        <v/>
      </c>
      <c r="CZ25" s="54" t="str">
        <f>IFERROR(VLOOKUP($B25,CC$49:$CN$58,MAX($CQ$6:$DJ$6)+2-CZ$6,0)*CZ$7,"")</f>
        <v/>
      </c>
      <c r="DA25" s="54" t="str">
        <f>IFERROR(VLOOKUP($B25,CD$49:$CN$58,MAX($CQ$6:$DJ$6)+2-DA$6,0)*DA$7,"")</f>
        <v/>
      </c>
      <c r="DB25" s="54" t="str">
        <f>IFERROR(VLOOKUP($B25,CE$49:$CN$58,MAX($CQ$6:$DJ$6)+2-DB$6,0)*DB$7,"")</f>
        <v/>
      </c>
      <c r="DC25" s="54" t="str">
        <f>IFERROR(VLOOKUP($B25,CF$49:$CN$58,MAX($CQ$6:$DJ$6)+2-DC$6,0)*DC$7,"")</f>
        <v/>
      </c>
      <c r="DD25" s="54" t="str">
        <f>IFERROR(VLOOKUP($B25,CG$49:$CN$58,MAX($CQ$6:$DJ$6)+2-DD$6,0)*DD$7,"")</f>
        <v/>
      </c>
      <c r="DE25" s="54" t="str">
        <f>IFERROR(VLOOKUP($B25,CH$49:$CN$58,MAX($CQ$6:$DJ$6)+2-DE$6,0)*DE$7,"")</f>
        <v/>
      </c>
      <c r="DF25" s="54" t="str">
        <f>IFERROR(VLOOKUP($B25,CI$49:$CN$58,MAX($CQ$6:$DJ$6)+2-DF$6,0)*DF$7,"")</f>
        <v/>
      </c>
      <c r="DG25" s="54" t="str">
        <f>IFERROR(VLOOKUP($B25,CJ$49:$CN$58,MAX($CQ$6:$DJ$6)+2-DG$6,0)*DG$7,"")</f>
        <v/>
      </c>
      <c r="DH25" s="54" t="str">
        <f>IFERROR(VLOOKUP($B25,CK$49:$CN$58,MAX($CQ$6:$DJ$6)+2-DH$6,0)*DH$7,"")</f>
        <v/>
      </c>
      <c r="DI25" s="54" t="str">
        <f>IFERROR(VLOOKUP($B25,CL$49:$CN$58,MAX($CQ$6:$DJ$6)+2-DI$6,0)*DI$7,"")</f>
        <v/>
      </c>
      <c r="DJ25" s="54" t="str">
        <f>IFERROR(VLOOKUP($B25,CM$49:$CN$58,MAX($CQ$6:$DJ$6)+2-DJ$6,0)*DJ$7,"")</f>
        <v/>
      </c>
      <c r="DK25" s="55">
        <f t="shared" si="18"/>
        <v>0</v>
      </c>
      <c r="DM25" s="56" t="str">
        <f>IFERROR(VLOOKUP($B25,BT$60:$CN$69,MAX($BT$6:$CM$6)+2-DM$6,0)*DM$7,"")</f>
        <v/>
      </c>
      <c r="DN25" s="56" t="str">
        <f>IFERROR(VLOOKUP($B25,BU$60:$CN$69,MAX($BT$6:$CM$6)+2-DN$6,0)*DN$7,"")</f>
        <v/>
      </c>
      <c r="DO25" s="56" t="str">
        <f>IFERROR(VLOOKUP($B25,BV$60:$CN$69,MAX($BT$6:$CM$6)+2-DO$6,0)*DO$7,"")</f>
        <v/>
      </c>
      <c r="DP25" s="56" t="str">
        <f>IFERROR(VLOOKUP($B25,BW$60:$CN$69,MAX($BT$6:$CM$6)+2-DP$6,0)*DP$7,"")</f>
        <v/>
      </c>
      <c r="DQ25" s="56" t="str">
        <f>IFERROR(VLOOKUP($B25,BX$60:$CN$69,MAX($BT$6:$CM$6)+2-DQ$6,0)*DQ$7,"")</f>
        <v/>
      </c>
      <c r="DR25" s="56" t="str">
        <f>IFERROR(VLOOKUP($B25,BY$60:$CN$69,MAX($BT$6:$CM$6)+2-DR$6,0)*DR$7,"")</f>
        <v/>
      </c>
      <c r="DS25" s="56" t="str">
        <f>IFERROR(VLOOKUP($B25,BZ$60:$CN$69,MAX($BT$6:$CM$6)+2-DS$6,0)*DS$7,"")</f>
        <v/>
      </c>
      <c r="DT25" s="56" t="str">
        <f>IFERROR(VLOOKUP($B25,CA$60:$CN$69,MAX($BT$6:$CM$6)+2-DT$6,0)*DT$7,"")</f>
        <v/>
      </c>
      <c r="DU25" s="56" t="str">
        <f>IFERROR(VLOOKUP($B25,CB$60:$CN$69,MAX($BT$6:$CM$6)+2-DU$6,0)*DU$7,"")</f>
        <v/>
      </c>
      <c r="DV25" s="56" t="str">
        <f>IFERROR(VLOOKUP($B25,CC$60:$CN$69,MAX($BT$6:$CM$6)+2-DV$6,0)*DV$7,"")</f>
        <v/>
      </c>
      <c r="DW25" s="56" t="str">
        <f>IFERROR(VLOOKUP($B25,CD$60:$CN$69,MAX($BT$6:$CM$6)+2-DW$6,0)*DW$7,"")</f>
        <v/>
      </c>
      <c r="DX25" s="56" t="str">
        <f>IFERROR(VLOOKUP($B25,CE$60:$CN$69,MAX($BT$6:$CM$6)+2-DX$6,0)*DX$7,"")</f>
        <v/>
      </c>
      <c r="DY25" s="56" t="str">
        <f>IFERROR(VLOOKUP($B25,CF$60:$CN$69,MAX($BT$6:$CM$6)+2-DY$6,0)*DY$7,"")</f>
        <v/>
      </c>
      <c r="DZ25" s="56" t="str">
        <f>IFERROR(VLOOKUP($B25,CG$60:$CN$69,MAX($BT$6:$CM$6)+2-DZ$6,0)*DZ$7,"")</f>
        <v/>
      </c>
      <c r="EA25" s="56" t="str">
        <f>IFERROR(VLOOKUP($B25,CH$60:$CN$69,MAX($BT$6:$CM$6)+2-EA$6,0)*EA$7,"")</f>
        <v/>
      </c>
      <c r="EB25" s="56" t="str">
        <f>IFERROR(VLOOKUP($B25,CI$60:$CN$69,MAX($BT$6:$CM$6)+2-EB$6,0)*EB$7,"")</f>
        <v/>
      </c>
      <c r="EC25" s="56" t="str">
        <f>IFERROR(VLOOKUP($B25,CJ$60:$CN$69,MAX($BT$6:$CM$6)+2-EC$6,0)*EC$7,"")</f>
        <v/>
      </c>
      <c r="ED25" s="56" t="str">
        <f>IFERROR(VLOOKUP($B25,CK$60:$CN$69,MAX($BT$6:$CM$6)+2-ED$6,0)*ED$7,"")</f>
        <v/>
      </c>
      <c r="EE25" s="56" t="str">
        <f>IFERROR(VLOOKUP($B25,CL$60:$CN$69,MAX($BT$6:$CM$6)+2-EE$6,0)*EE$7,"")</f>
        <v/>
      </c>
      <c r="EF25" s="56" t="str">
        <f>IFERROR(VLOOKUP($B25,CM$60:$CN$69,MAX($BT$6:$CM$6)+2-EF$6,0)*EF$7,"")</f>
        <v/>
      </c>
      <c r="EG25" s="57">
        <f t="shared" si="19"/>
        <v>0</v>
      </c>
      <c r="EJ25" s="1">
        <v>18</v>
      </c>
      <c r="EL25" s="1">
        <v>18</v>
      </c>
      <c r="EN25" s="1">
        <v>18</v>
      </c>
      <c r="EP25" s="1">
        <v>18</v>
      </c>
    </row>
    <row r="26" spans="1:146" ht="18" hidden="1">
      <c r="A26" s="36" t="s">
        <v>45</v>
      </c>
      <c r="B26" s="37"/>
      <c r="C26" s="58"/>
      <c r="D26" s="59"/>
      <c r="E26" s="59"/>
      <c r="F26" s="59"/>
      <c r="G26" s="37"/>
      <c r="H26" s="43">
        <f t="shared" si="0"/>
        <v>0</v>
      </c>
      <c r="I26" s="43">
        <f t="shared" si="1"/>
        <v>0</v>
      </c>
      <c r="J26" s="43">
        <f t="shared" si="2"/>
        <v>0</v>
      </c>
      <c r="K26" s="43">
        <f t="shared" si="3"/>
        <v>0</v>
      </c>
      <c r="L26" s="43">
        <f t="shared" si="4"/>
        <v>0</v>
      </c>
      <c r="M26" s="43">
        <f t="shared" si="5"/>
        <v>0</v>
      </c>
      <c r="N26" s="43">
        <f t="shared" si="6"/>
        <v>0</v>
      </c>
      <c r="O26" s="44">
        <f t="shared" si="7"/>
        <v>0</v>
      </c>
      <c r="P26" s="45" t="str">
        <f t="shared" si="8"/>
        <v/>
      </c>
      <c r="Q26" s="45">
        <f t="shared" si="9"/>
        <v>0</v>
      </c>
      <c r="R26" s="46"/>
      <c r="S26" s="46" t="str">
        <f t="shared" si="10"/>
        <v/>
      </c>
      <c r="T26" s="46">
        <f t="shared" si="11"/>
        <v>0</v>
      </c>
      <c r="U26" s="47" t="str">
        <f>IFERROR(VLOOKUP($B26,U$3:$BN$5,MAX($U$6:$BM$6)+2-U$6,0),"")</f>
        <v/>
      </c>
      <c r="V26" s="47" t="str">
        <f>IFERROR(VLOOKUP($B26,V$3:$BN$5,MAX($U$6:$BM$6)+2-V$6,0),"")</f>
        <v/>
      </c>
      <c r="W26" s="47" t="str">
        <f>IFERROR(VLOOKUP($B26,W$3:$BN$5,MAX($U$6:$BM$6)+2-W$6,0),"")</f>
        <v/>
      </c>
      <c r="X26" s="47" t="str">
        <f>IFERROR(VLOOKUP($B26,X$3:$BN$5,MAX($U$6:$BM$6)+2-X$6,0),"")</f>
        <v/>
      </c>
      <c r="Y26" s="47" t="str">
        <f>IFERROR(VLOOKUP($B26,Y$3:$BN$5,MAX($U$6:$BM$6)+2-Y$6,0),"")</f>
        <v/>
      </c>
      <c r="Z26" s="47" t="str">
        <f>IFERROR(VLOOKUP($B26,Z$3:$BN$5,MAX($U$6:$BM$6)+2-Z$6,0),"")</f>
        <v/>
      </c>
      <c r="AA26" s="47" t="str">
        <f>IFERROR(VLOOKUP($B26,AA$3:$BN$5,MAX($U$6:$BM$6)+2-AA$6,0),"")</f>
        <v/>
      </c>
      <c r="AB26" s="47" t="str">
        <f>IFERROR(VLOOKUP($B26,AB$3:$BN$5,MAX($U$6:$BM$6)+2-AB$6,0),"")</f>
        <v/>
      </c>
      <c r="AC26" s="47" t="str">
        <f>IFERROR(VLOOKUP($B26,AC$3:$BN$5,MAX($U$6:$BM$6)+2-AC$6,0),"")</f>
        <v/>
      </c>
      <c r="AD26" s="47" t="str">
        <f>IFERROR(VLOOKUP($B26,AD$3:$BN$5,MAX($U$6:$BM$6)+2-AD$6,0),"")</f>
        <v/>
      </c>
      <c r="AE26" s="47" t="str">
        <f>IFERROR(VLOOKUP($B26,AE$3:$BN$5,MAX($U$6:$BM$6)+2-AE$6,0),"")</f>
        <v/>
      </c>
      <c r="AF26" s="47" t="str">
        <f>IFERROR(VLOOKUP($B26,AF$3:$BN$5,MAX($U$6:$BM$6)+2-AF$6,0),"")</f>
        <v/>
      </c>
      <c r="AG26" s="47" t="str">
        <f>IFERROR(VLOOKUP($B26,AG$3:$BN$5,MAX($U$6:$BM$6)+2-AG$6,0),"")</f>
        <v/>
      </c>
      <c r="AH26" s="47" t="str">
        <f>IFERROR(VLOOKUP($B26,AH$3:$BN$5,MAX($U$6:$BM$6)+2-AH$6,0),"")</f>
        <v/>
      </c>
      <c r="AI26" s="47" t="str">
        <f>IFERROR(VLOOKUP($B26,AI$3:$BN$5,MAX($U$6:$BM$6)+2-AI$6,0),"")</f>
        <v/>
      </c>
      <c r="AJ26" s="47" t="str">
        <f>IFERROR(VLOOKUP($B26,AJ$3:$BN$5,MAX($U$6:$BM$6)+2-AJ$6,0),"")</f>
        <v/>
      </c>
      <c r="AK26" s="47" t="str">
        <f>IFERROR(VLOOKUP($B26,AK$3:$BN$5,MAX($U$6:$BM$6)+2-AK$6,0),"")</f>
        <v/>
      </c>
      <c r="AL26" s="47" t="str">
        <f>IFERROR(VLOOKUP($B26,AL$3:$BN$5,MAX($U$6:$BM$6)+2-AL$6,0),"")</f>
        <v/>
      </c>
      <c r="AM26" s="47" t="str">
        <f>IFERROR(VLOOKUP($B26,AM$3:$BN$5,MAX($U$6:$BM$6)+2-AM$6,0),"")</f>
        <v/>
      </c>
      <c r="AN26" s="47" t="str">
        <f>IFERROR(VLOOKUP($B26,AN$3:$BN$5,MAX($U$6:$BM$6)+2-AN$6,0),"")</f>
        <v/>
      </c>
      <c r="AO26" s="47" t="str">
        <f>IFERROR(VLOOKUP($B26,AO$3:$BN$5,MAX($U$6:$BM$6)+2-AO$6,0),"")</f>
        <v/>
      </c>
      <c r="AP26" s="47" t="str">
        <f>IFERROR(VLOOKUP($B26,AP$3:$BN$5,MAX($U$6:$BM$6)+2-AP$6,0),"")</f>
        <v/>
      </c>
      <c r="AQ26" s="47" t="str">
        <f>IFERROR(VLOOKUP($B26,AQ$3:$BN$5,MAX($U$6:$BM$6)+2-AQ$6,0),"")</f>
        <v/>
      </c>
      <c r="AR26" s="47" t="str">
        <f>IFERROR(VLOOKUP($B26,AR$3:$BN$5,MAX($U$6:$BM$6)+2-AR$6,0),"")</f>
        <v/>
      </c>
      <c r="AS26" s="47" t="str">
        <f>IFERROR(VLOOKUP($B26,AS$3:$BN$5,MAX($U$6:$BM$6)+2-AS$6,0),"")</f>
        <v/>
      </c>
      <c r="AT26" s="47" t="str">
        <f>IFERROR(VLOOKUP($B26,AT$3:$BN$5,MAX($U$6:$BM$6)+2-AT$6,0),"")</f>
        <v/>
      </c>
      <c r="AU26" s="47" t="str">
        <f>IFERROR(VLOOKUP($B26,AU$3:$BN$5,MAX($U$6:$BM$6)+2-AU$6,0),"")</f>
        <v/>
      </c>
      <c r="AV26" s="47" t="str">
        <f>IFERROR(VLOOKUP($B26,AV$3:$BN$5,MAX($U$6:$BM$6)+2-AV$6,0),"")</f>
        <v/>
      </c>
      <c r="AW26" s="47" t="str">
        <f>IFERROR(VLOOKUP($B26,AW$3:$BN$5,MAX($U$6:$BM$6)+2-AW$6,0),"")</f>
        <v/>
      </c>
      <c r="AX26" s="47" t="str">
        <f>IFERROR(VLOOKUP($B26,AX$3:$BN$5,MAX($U$6:$BM$6)+2-AX$6,0),"")</f>
        <v/>
      </c>
      <c r="AY26" s="47" t="str">
        <f>IFERROR(VLOOKUP($B26,AY$3:$BN$5,MAX($U$6:$BM$6)+2-AY$6,0),"")</f>
        <v/>
      </c>
      <c r="AZ26" s="47" t="str">
        <f>IFERROR(VLOOKUP($B26,AZ$3:$BN$5,MAX($U$6:$BM$6)+2-AZ$6,0),"")</f>
        <v/>
      </c>
      <c r="BA26" s="47" t="str">
        <f>IFERROR(VLOOKUP($B26,BA$3:$BN$5,MAX($U$6:$BM$6)+2-BA$6,0),"")</f>
        <v/>
      </c>
      <c r="BB26" s="47" t="str">
        <f>IFERROR(VLOOKUP($B26,BB$3:$BN$5,MAX($U$6:$BM$6)+2-BB$6,0),"")</f>
        <v/>
      </c>
      <c r="BC26" s="47" t="str">
        <f>IFERROR(VLOOKUP($B26,BC$3:$BN$5,MAX($U$6:$BM$6)+2-BC$6,0),"")</f>
        <v/>
      </c>
      <c r="BD26" s="47" t="str">
        <f>IFERROR(VLOOKUP($B26,BD$3:$BN$5,MAX($U$6:$BM$6)+2-BD$6,0),"")</f>
        <v/>
      </c>
      <c r="BE26" s="47" t="str">
        <f>IFERROR(VLOOKUP($B26,BE$3:$BN$5,MAX($U$6:$BM$6)+2-BE$6,0),"")</f>
        <v/>
      </c>
      <c r="BF26" s="47" t="str">
        <f>IFERROR(VLOOKUP($B26,BF$3:$BN$5,MAX($U$6:$BM$6)+2-BF$6,0),"")</f>
        <v/>
      </c>
      <c r="BG26" s="47" t="str">
        <f>IFERROR(VLOOKUP($B26,BG$3:$BN$5,MAX($U$6:$BM$6)+2-BG$6,0),"")</f>
        <v/>
      </c>
      <c r="BH26" s="47" t="str">
        <f>IFERROR(VLOOKUP($B26,BH$3:$BN$5,MAX($U$6:$BM$6)+2-BH$6,0),"")</f>
        <v/>
      </c>
      <c r="BI26" s="47" t="str">
        <f>IFERROR(VLOOKUP($B26,BI$3:$BN$5,MAX($U$6:$BM$6)+2-BI$6,0),"")</f>
        <v/>
      </c>
      <c r="BJ26" s="47" t="str">
        <f>IFERROR(VLOOKUP($B26,BJ$3:$BN$5,MAX($U$6:$BM$6)+2-BJ$6,0),"")</f>
        <v/>
      </c>
      <c r="BK26" s="47" t="str">
        <f>IFERROR(VLOOKUP($B26,BK$3:$BN$5,MAX($U$6:$BM$6)+2-BK$6,0),"")</f>
        <v/>
      </c>
      <c r="BL26" s="47" t="str">
        <f>IFERROR(VLOOKUP($B26,BL$3:$BN$5,MAX($U$6:$BM$6)+2-BL$6,0),"")</f>
        <v/>
      </c>
      <c r="BM26" s="47" t="str">
        <f>IFERROR(VLOOKUP($B26,BM$3:$BN$5,MAX($U$6:$BM$6)+2-BM$6,0),"")</f>
        <v/>
      </c>
      <c r="BN26" s="46">
        <f t="shared" si="12"/>
        <v>0</v>
      </c>
      <c r="BO26" s="48" t="str">
        <f t="shared" si="13"/>
        <v/>
      </c>
      <c r="BP26" s="48" t="str">
        <f t="shared" si="14"/>
        <v/>
      </c>
      <c r="BQ26" s="49" t="str">
        <f t="shared" si="15"/>
        <v/>
      </c>
      <c r="BR26" s="50">
        <f t="shared" si="16"/>
        <v>0</v>
      </c>
      <c r="BS26" s="51">
        <f t="shared" si="17"/>
        <v>0</v>
      </c>
      <c r="BT26" s="52" t="str">
        <f>IFERROR(VLOOKUP($B26,BT$2:$CN$5,MAX($BT$6:$CM$6)+2-BT$6,0)*BT$7,"")</f>
        <v/>
      </c>
      <c r="BU26" s="52" t="str">
        <f>IFERROR(VLOOKUP($B26,BU$2:$CN$5,MAX($BT$6:$CM$6)+2-BU$6,0)*BU$7,"")</f>
        <v/>
      </c>
      <c r="BV26" s="52" t="str">
        <f>IFERROR(VLOOKUP($B26,BV$2:$CN$5,MAX($BT$6:$CM$6)+2-BV$6,0)*BV$7,"")</f>
        <v/>
      </c>
      <c r="BW26" s="52" t="str">
        <f>IFERROR(VLOOKUP($B26,BW$2:$CN$5,MAX($BT$6:$CM$6)+2-BW$6,0)*BW$7,"")</f>
        <v/>
      </c>
      <c r="BX26" s="52" t="str">
        <f>IFERROR(VLOOKUP($B26,BX$2:$CN$5,MAX($BT$6:$CM$6)+2-BX$6,0)*BX$7,"")</f>
        <v/>
      </c>
      <c r="BY26" s="52" t="str">
        <f>IFERROR(VLOOKUP($B26,BY$2:$CN$5,MAX($BT$6:$CM$6)+2-BY$6,0)*BY$7,"")</f>
        <v/>
      </c>
      <c r="BZ26" s="52" t="str">
        <f>IFERROR(VLOOKUP($B26,BZ$2:$CN$5,MAX($BT$6:$CM$6)+2-BZ$6,0)*BZ$7,"")</f>
        <v/>
      </c>
      <c r="CA26" s="52" t="str">
        <f>IFERROR(VLOOKUP($B26,CA$2:$CN$5,MAX($BT$6:$CM$6)+2-CA$6,0)*CA$7,"")</f>
        <v/>
      </c>
      <c r="CB26" s="52" t="str">
        <f>IFERROR(VLOOKUP($B26,CB$2:$CN$5,MAX($BT$6:$CM$6)+2-CB$6,0)*CB$7,"")</f>
        <v/>
      </c>
      <c r="CC26" s="52" t="str">
        <f>IFERROR(VLOOKUP($B26,CC$2:$CN$5,MAX($BT$6:$CM$6)+2-CC$6,0)*CC$7,"")</f>
        <v/>
      </c>
      <c r="CD26" s="52" t="str">
        <f>IFERROR(VLOOKUP($B26,CD$2:$CN$5,MAX($BT$6:$CM$6)+2-CD$6,0)*CD$7,"")</f>
        <v/>
      </c>
      <c r="CE26" s="52" t="str">
        <f>IFERROR(VLOOKUP($B26,CE$2:$CN$5,MAX($BT$6:$CM$6)+2-CE$6,0)*CE$7,"")</f>
        <v/>
      </c>
      <c r="CF26" s="52" t="str">
        <f>IFERROR(VLOOKUP($B26,CF$2:$CN$5,MAX($BT$6:$CM$6)+2-CF$6,0)*CF$7,"")</f>
        <v/>
      </c>
      <c r="CG26" s="52" t="str">
        <f>IFERROR(VLOOKUP($B26,CG$2:$CN$5,MAX($BT$6:$CM$6)+2-CG$6,0)*CG$7,"")</f>
        <v/>
      </c>
      <c r="CH26" s="52" t="str">
        <f>IFERROR(VLOOKUP($B26,CH$2:$CN$5,MAX($BT$6:$CM$6)+2-CH$6,0)*CH$7,"")</f>
        <v/>
      </c>
      <c r="CI26" s="52" t="str">
        <f>IFERROR(VLOOKUP($B26,CI$2:$CN$5,MAX($BT$6:$CM$6)+2-CI$6,0)*CI$7,"")</f>
        <v/>
      </c>
      <c r="CJ26" s="52" t="str">
        <f>IFERROR(VLOOKUP($B26,CJ$2:$CN$5,MAX($BT$6:$CM$6)+2-CJ$6,0)*CJ$7,"")</f>
        <v/>
      </c>
      <c r="CK26" s="52" t="str">
        <f>IFERROR(VLOOKUP($B26,CK$2:$CN$5,MAX($BT$6:$CM$6)+2-CK$6,0)*CK$7,"")</f>
        <v/>
      </c>
      <c r="CL26" s="52" t="str">
        <f>IFERROR(VLOOKUP($B26,CL$2:$CN$5,MAX($BT$6:$CM$6)+2-CL$6,0)*CL$7,"")</f>
        <v/>
      </c>
      <c r="CM26" s="52" t="str">
        <f>IFERROR(VLOOKUP($B26,CM$2:$CN$5,MAX($BT$6:$CM$6)+2-CM$6,0)*CM$7,"")</f>
        <v/>
      </c>
      <c r="CP26" s="53"/>
      <c r="CQ26" s="54" t="str">
        <f>IFERROR(VLOOKUP($B26,BT$49:$CN$58,MAX($CQ$6:$DJ$6)+2-CQ$6,0)*CQ$7,"")</f>
        <v/>
      </c>
      <c r="CR26" s="54" t="str">
        <f>IFERROR(VLOOKUP($B26,BU$49:$CN$58,MAX($CQ$6:$DJ$6)+2-CR$6,0)*CR$7,"")</f>
        <v/>
      </c>
      <c r="CS26" s="54" t="str">
        <f>IFERROR(VLOOKUP($B26,BV$49:$CN$58,MAX($CQ$6:$DJ$6)+2-CS$6,0)*CS$7,"")</f>
        <v/>
      </c>
      <c r="CT26" s="54" t="str">
        <f>IFERROR(VLOOKUP($B26,BW$49:$CN$58,MAX($CQ$6:$DJ$6)+2-CT$6,0)*CT$7,"")</f>
        <v/>
      </c>
      <c r="CU26" s="54" t="str">
        <f>IFERROR(VLOOKUP($B26,BX$49:$CN$58,MAX($CQ$6:$DJ$6)+2-CU$6,0)*CU$7,"")</f>
        <v/>
      </c>
      <c r="CV26" s="54" t="str">
        <f>IFERROR(VLOOKUP($B26,BY$49:$CN$58,MAX($CQ$6:$DJ$6)+2-CV$6,0)*CV$7,"")</f>
        <v/>
      </c>
      <c r="CW26" s="54" t="str">
        <f>IFERROR(VLOOKUP($B26,BZ$49:$CN$58,MAX($CQ$6:$DJ$6)+2-CW$6,0)*CW$7,"")</f>
        <v/>
      </c>
      <c r="CX26" s="54" t="str">
        <f>IFERROR(VLOOKUP($B26,CA$49:$CN$58,MAX($CQ$6:$DJ$6)+2-CX$6,0)*CX$7,"")</f>
        <v/>
      </c>
      <c r="CY26" s="54" t="str">
        <f>IFERROR(VLOOKUP($B26,CB$49:$CN$58,MAX($CQ$6:$DJ$6)+2-CY$6,0)*CY$7,"")</f>
        <v/>
      </c>
      <c r="CZ26" s="54" t="str">
        <f>IFERROR(VLOOKUP($B26,CC$49:$CN$58,MAX($CQ$6:$DJ$6)+2-CZ$6,0)*CZ$7,"")</f>
        <v/>
      </c>
      <c r="DA26" s="54" t="str">
        <f>IFERROR(VLOOKUP($B26,CD$49:$CN$58,MAX($CQ$6:$DJ$6)+2-DA$6,0)*DA$7,"")</f>
        <v/>
      </c>
      <c r="DB26" s="54" t="str">
        <f>IFERROR(VLOOKUP($B26,CE$49:$CN$58,MAX($CQ$6:$DJ$6)+2-DB$6,0)*DB$7,"")</f>
        <v/>
      </c>
      <c r="DC26" s="54" t="str">
        <f>IFERROR(VLOOKUP($B26,CF$49:$CN$58,MAX($CQ$6:$DJ$6)+2-DC$6,0)*DC$7,"")</f>
        <v/>
      </c>
      <c r="DD26" s="54" t="str">
        <f>IFERROR(VLOOKUP($B26,CG$49:$CN$58,MAX($CQ$6:$DJ$6)+2-DD$6,0)*DD$7,"")</f>
        <v/>
      </c>
      <c r="DE26" s="54" t="str">
        <f>IFERROR(VLOOKUP($B26,CH$49:$CN$58,MAX($CQ$6:$DJ$6)+2-DE$6,0)*DE$7,"")</f>
        <v/>
      </c>
      <c r="DF26" s="54" t="str">
        <f>IFERROR(VLOOKUP($B26,CI$49:$CN$58,MAX($CQ$6:$DJ$6)+2-DF$6,0)*DF$7,"")</f>
        <v/>
      </c>
      <c r="DG26" s="54" t="str">
        <f>IFERROR(VLOOKUP($B26,CJ$49:$CN$58,MAX($CQ$6:$DJ$6)+2-DG$6,0)*DG$7,"")</f>
        <v/>
      </c>
      <c r="DH26" s="54" t="str">
        <f>IFERROR(VLOOKUP($B26,CK$49:$CN$58,MAX($CQ$6:$DJ$6)+2-DH$6,0)*DH$7,"")</f>
        <v/>
      </c>
      <c r="DI26" s="54" t="str">
        <f>IFERROR(VLOOKUP($B26,CL$49:$CN$58,MAX($CQ$6:$DJ$6)+2-DI$6,0)*DI$7,"")</f>
        <v/>
      </c>
      <c r="DJ26" s="54" t="str">
        <f>IFERROR(VLOOKUP($B26,CM$49:$CN$58,MAX($CQ$6:$DJ$6)+2-DJ$6,0)*DJ$7,"")</f>
        <v/>
      </c>
      <c r="DK26" s="55">
        <f t="shared" si="18"/>
        <v>0</v>
      </c>
      <c r="DM26" s="56" t="str">
        <f>IFERROR(VLOOKUP($B26,BT$60:$CN$69,MAX($BT$6:$CM$6)+2-DM$6,0)*DM$7,"")</f>
        <v/>
      </c>
      <c r="DN26" s="56" t="str">
        <f>IFERROR(VLOOKUP($B26,BU$60:$CN$69,MAX($BT$6:$CM$6)+2-DN$6,0)*DN$7,"")</f>
        <v/>
      </c>
      <c r="DO26" s="56" t="str">
        <f>IFERROR(VLOOKUP($B26,BV$60:$CN$69,MAX($BT$6:$CM$6)+2-DO$6,0)*DO$7,"")</f>
        <v/>
      </c>
      <c r="DP26" s="56" t="str">
        <f>IFERROR(VLOOKUP($B26,BW$60:$CN$69,MAX($BT$6:$CM$6)+2-DP$6,0)*DP$7,"")</f>
        <v/>
      </c>
      <c r="DQ26" s="56" t="str">
        <f>IFERROR(VLOOKUP($B26,BX$60:$CN$69,MAX($BT$6:$CM$6)+2-DQ$6,0)*DQ$7,"")</f>
        <v/>
      </c>
      <c r="DR26" s="56" t="str">
        <f>IFERROR(VLOOKUP($B26,BY$60:$CN$69,MAX($BT$6:$CM$6)+2-DR$6,0)*DR$7,"")</f>
        <v/>
      </c>
      <c r="DS26" s="56" t="str">
        <f>IFERROR(VLOOKUP($B26,BZ$60:$CN$69,MAX($BT$6:$CM$6)+2-DS$6,0)*DS$7,"")</f>
        <v/>
      </c>
      <c r="DT26" s="56" t="str">
        <f>IFERROR(VLOOKUP($B26,CA$60:$CN$69,MAX($BT$6:$CM$6)+2-DT$6,0)*DT$7,"")</f>
        <v/>
      </c>
      <c r="DU26" s="56" t="str">
        <f>IFERROR(VLOOKUP($B26,CB$60:$CN$69,MAX($BT$6:$CM$6)+2-DU$6,0)*DU$7,"")</f>
        <v/>
      </c>
      <c r="DV26" s="56" t="str">
        <f>IFERROR(VLOOKUP($B26,CC$60:$CN$69,MAX($BT$6:$CM$6)+2-DV$6,0)*DV$7,"")</f>
        <v/>
      </c>
      <c r="DW26" s="56" t="str">
        <f>IFERROR(VLOOKUP($B26,CD$60:$CN$69,MAX($BT$6:$CM$6)+2-DW$6,0)*DW$7,"")</f>
        <v/>
      </c>
      <c r="DX26" s="56" t="str">
        <f>IFERROR(VLOOKUP($B26,CE$60:$CN$69,MAX($BT$6:$CM$6)+2-DX$6,0)*DX$7,"")</f>
        <v/>
      </c>
      <c r="DY26" s="56" t="str">
        <f>IFERROR(VLOOKUP($B26,CF$60:$CN$69,MAX($BT$6:$CM$6)+2-DY$6,0)*DY$7,"")</f>
        <v/>
      </c>
      <c r="DZ26" s="56" t="str">
        <f>IFERROR(VLOOKUP($B26,CG$60:$CN$69,MAX($BT$6:$CM$6)+2-DZ$6,0)*DZ$7,"")</f>
        <v/>
      </c>
      <c r="EA26" s="56" t="str">
        <f>IFERROR(VLOOKUP($B26,CH$60:$CN$69,MAX($BT$6:$CM$6)+2-EA$6,0)*EA$7,"")</f>
        <v/>
      </c>
      <c r="EB26" s="56" t="str">
        <f>IFERROR(VLOOKUP($B26,CI$60:$CN$69,MAX($BT$6:$CM$6)+2-EB$6,0)*EB$7,"")</f>
        <v/>
      </c>
      <c r="EC26" s="56" t="str">
        <f>IFERROR(VLOOKUP($B26,CJ$60:$CN$69,MAX($BT$6:$CM$6)+2-EC$6,0)*EC$7,"")</f>
        <v/>
      </c>
      <c r="ED26" s="56" t="str">
        <f>IFERROR(VLOOKUP($B26,CK$60:$CN$69,MAX($BT$6:$CM$6)+2-ED$6,0)*ED$7,"")</f>
        <v/>
      </c>
      <c r="EE26" s="56" t="str">
        <f>IFERROR(VLOOKUP($B26,CL$60:$CN$69,MAX($BT$6:$CM$6)+2-EE$6,0)*EE$7,"")</f>
        <v/>
      </c>
      <c r="EF26" s="56" t="str">
        <f>IFERROR(VLOOKUP($B26,CM$60:$CN$69,MAX($BT$6:$CM$6)+2-EF$6,0)*EF$7,"")</f>
        <v/>
      </c>
      <c r="EG26" s="57">
        <f t="shared" si="19"/>
        <v>0</v>
      </c>
      <c r="EJ26" s="1">
        <v>19</v>
      </c>
      <c r="EL26" s="1">
        <v>19</v>
      </c>
      <c r="EN26" s="1">
        <v>19</v>
      </c>
      <c r="EP26" s="1">
        <v>19</v>
      </c>
    </row>
    <row r="27" spans="1:146" ht="18" hidden="1">
      <c r="A27" s="36" t="s">
        <v>46</v>
      </c>
      <c r="B27" s="37"/>
      <c r="C27" s="60"/>
      <c r="D27" s="61"/>
      <c r="E27" s="61"/>
      <c r="F27" s="61"/>
      <c r="G27" s="37"/>
      <c r="H27" s="43">
        <f t="shared" si="0"/>
        <v>0</v>
      </c>
      <c r="I27" s="43">
        <f t="shared" si="1"/>
        <v>0</v>
      </c>
      <c r="J27" s="43">
        <f t="shared" si="2"/>
        <v>0</v>
      </c>
      <c r="K27" s="43">
        <f t="shared" si="3"/>
        <v>0</v>
      </c>
      <c r="L27" s="43">
        <f t="shared" si="4"/>
        <v>0</v>
      </c>
      <c r="M27" s="43">
        <f t="shared" si="5"/>
        <v>0</v>
      </c>
      <c r="N27" s="43">
        <f t="shared" si="6"/>
        <v>0</v>
      </c>
      <c r="O27" s="44">
        <f t="shared" si="7"/>
        <v>0</v>
      </c>
      <c r="P27" s="45" t="str">
        <f t="shared" si="8"/>
        <v/>
      </c>
      <c r="Q27" s="45">
        <f t="shared" si="9"/>
        <v>0</v>
      </c>
      <c r="R27" s="46"/>
      <c r="S27" s="46" t="str">
        <f t="shared" si="10"/>
        <v/>
      </c>
      <c r="T27" s="46">
        <f t="shared" si="11"/>
        <v>0</v>
      </c>
      <c r="U27" s="47" t="str">
        <f>IFERROR(VLOOKUP($B27,U$3:$BN$5,MAX($U$6:$BM$6)+2-U$6,0),"")</f>
        <v/>
      </c>
      <c r="V27" s="47" t="str">
        <f>IFERROR(VLOOKUP($B27,V$3:$BN$5,MAX($U$6:$BM$6)+2-V$6,0),"")</f>
        <v/>
      </c>
      <c r="W27" s="47" t="str">
        <f>IFERROR(VLOOKUP($B27,W$3:$BN$5,MAX($U$6:$BM$6)+2-W$6,0),"")</f>
        <v/>
      </c>
      <c r="X27" s="47" t="str">
        <f>IFERROR(VLOOKUP($B27,X$3:$BN$5,MAX($U$6:$BM$6)+2-X$6,0),"")</f>
        <v/>
      </c>
      <c r="Y27" s="47" t="str">
        <f>IFERROR(VLOOKUP($B27,Y$3:$BN$5,MAX($U$6:$BM$6)+2-Y$6,0),"")</f>
        <v/>
      </c>
      <c r="Z27" s="47" t="str">
        <f>IFERROR(VLOOKUP($B27,Z$3:$BN$5,MAX($U$6:$BM$6)+2-Z$6,0),"")</f>
        <v/>
      </c>
      <c r="AA27" s="47" t="str">
        <f>IFERROR(VLOOKUP($B27,AA$3:$BN$5,MAX($U$6:$BM$6)+2-AA$6,0),"")</f>
        <v/>
      </c>
      <c r="AB27" s="47" t="str">
        <f>IFERROR(VLOOKUP($B27,AB$3:$BN$5,MAX($U$6:$BM$6)+2-AB$6,0),"")</f>
        <v/>
      </c>
      <c r="AC27" s="47" t="str">
        <f>IFERROR(VLOOKUP($B27,AC$3:$BN$5,MAX($U$6:$BM$6)+2-AC$6,0),"")</f>
        <v/>
      </c>
      <c r="AD27" s="47" t="str">
        <f>IFERROR(VLOOKUP($B27,AD$3:$BN$5,MAX($U$6:$BM$6)+2-AD$6,0),"")</f>
        <v/>
      </c>
      <c r="AE27" s="47" t="str">
        <f>IFERROR(VLOOKUP($B27,AE$3:$BN$5,MAX($U$6:$BM$6)+2-AE$6,0),"")</f>
        <v/>
      </c>
      <c r="AF27" s="47" t="str">
        <f>IFERROR(VLOOKUP($B27,AF$3:$BN$5,MAX($U$6:$BM$6)+2-AF$6,0),"")</f>
        <v/>
      </c>
      <c r="AG27" s="47" t="str">
        <f>IFERROR(VLOOKUP($B27,AG$3:$BN$5,MAX($U$6:$BM$6)+2-AG$6,0),"")</f>
        <v/>
      </c>
      <c r="AH27" s="47" t="str">
        <f>IFERROR(VLOOKUP($B27,AH$3:$BN$5,MAX($U$6:$BM$6)+2-AH$6,0),"")</f>
        <v/>
      </c>
      <c r="AI27" s="47" t="str">
        <f>IFERROR(VLOOKUP($B27,AI$3:$BN$5,MAX($U$6:$BM$6)+2-AI$6,0),"")</f>
        <v/>
      </c>
      <c r="AJ27" s="47" t="str">
        <f>IFERROR(VLOOKUP($B27,AJ$3:$BN$5,MAX($U$6:$BM$6)+2-AJ$6,0),"")</f>
        <v/>
      </c>
      <c r="AK27" s="47" t="str">
        <f>IFERROR(VLOOKUP($B27,AK$3:$BN$5,MAX($U$6:$BM$6)+2-AK$6,0),"")</f>
        <v/>
      </c>
      <c r="AL27" s="47" t="str">
        <f>IFERROR(VLOOKUP($B27,AL$3:$BN$5,MAX($U$6:$BM$6)+2-AL$6,0),"")</f>
        <v/>
      </c>
      <c r="AM27" s="47" t="str">
        <f>IFERROR(VLOOKUP($B27,AM$3:$BN$5,MAX($U$6:$BM$6)+2-AM$6,0),"")</f>
        <v/>
      </c>
      <c r="AN27" s="47" t="str">
        <f>IFERROR(VLOOKUP($B27,AN$3:$BN$5,MAX($U$6:$BM$6)+2-AN$6,0),"")</f>
        <v/>
      </c>
      <c r="AO27" s="47" t="str">
        <f>IFERROR(VLOOKUP($B27,AO$3:$BN$5,MAX($U$6:$BM$6)+2-AO$6,0),"")</f>
        <v/>
      </c>
      <c r="AP27" s="47" t="str">
        <f>IFERROR(VLOOKUP($B27,AP$3:$BN$5,MAX($U$6:$BM$6)+2-AP$6,0),"")</f>
        <v/>
      </c>
      <c r="AQ27" s="47" t="str">
        <f>IFERROR(VLOOKUP($B27,AQ$3:$BN$5,MAX($U$6:$BM$6)+2-AQ$6,0),"")</f>
        <v/>
      </c>
      <c r="AR27" s="47" t="str">
        <f>IFERROR(VLOOKUP($B27,AR$3:$BN$5,MAX($U$6:$BM$6)+2-AR$6,0),"")</f>
        <v/>
      </c>
      <c r="AS27" s="47" t="str">
        <f>IFERROR(VLOOKUP($B27,AS$3:$BN$5,MAX($U$6:$BM$6)+2-AS$6,0),"")</f>
        <v/>
      </c>
      <c r="AT27" s="47" t="str">
        <f>IFERROR(VLOOKUP($B27,AT$3:$BN$5,MAX($U$6:$BM$6)+2-AT$6,0),"")</f>
        <v/>
      </c>
      <c r="AU27" s="47" t="str">
        <f>IFERROR(VLOOKUP($B27,AU$3:$BN$5,MAX($U$6:$BM$6)+2-AU$6,0),"")</f>
        <v/>
      </c>
      <c r="AV27" s="47" t="str">
        <f>IFERROR(VLOOKUP($B27,AV$3:$BN$5,MAX($U$6:$BM$6)+2-AV$6,0),"")</f>
        <v/>
      </c>
      <c r="AW27" s="47" t="str">
        <f>IFERROR(VLOOKUP($B27,AW$3:$BN$5,MAX($U$6:$BM$6)+2-AW$6,0),"")</f>
        <v/>
      </c>
      <c r="AX27" s="47" t="str">
        <f>IFERROR(VLOOKUP($B27,AX$3:$BN$5,MAX($U$6:$BM$6)+2-AX$6,0),"")</f>
        <v/>
      </c>
      <c r="AY27" s="47" t="str">
        <f>IFERROR(VLOOKUP($B27,AY$3:$BN$5,MAX($U$6:$BM$6)+2-AY$6,0),"")</f>
        <v/>
      </c>
      <c r="AZ27" s="47" t="str">
        <f>IFERROR(VLOOKUP($B27,AZ$3:$BN$5,MAX($U$6:$BM$6)+2-AZ$6,0),"")</f>
        <v/>
      </c>
      <c r="BA27" s="47" t="str">
        <f>IFERROR(VLOOKUP($B27,BA$3:$BN$5,MAX($U$6:$BM$6)+2-BA$6,0),"")</f>
        <v/>
      </c>
      <c r="BB27" s="47" t="str">
        <f>IFERROR(VLOOKUP($B27,BB$3:$BN$5,MAX($U$6:$BM$6)+2-BB$6,0),"")</f>
        <v/>
      </c>
      <c r="BC27" s="47" t="str">
        <f>IFERROR(VLOOKUP($B27,BC$3:$BN$5,MAX($U$6:$BM$6)+2-BC$6,0),"")</f>
        <v/>
      </c>
      <c r="BD27" s="47" t="str">
        <f>IFERROR(VLOOKUP($B27,BD$3:$BN$5,MAX($U$6:$BM$6)+2-BD$6,0),"")</f>
        <v/>
      </c>
      <c r="BE27" s="47" t="str">
        <f>IFERROR(VLOOKUP($B27,BE$3:$BN$5,MAX($U$6:$BM$6)+2-BE$6,0),"")</f>
        <v/>
      </c>
      <c r="BF27" s="47" t="str">
        <f>IFERROR(VLOOKUP($B27,BF$3:$BN$5,MAX($U$6:$BM$6)+2-BF$6,0),"")</f>
        <v/>
      </c>
      <c r="BG27" s="47" t="str">
        <f>IFERROR(VLOOKUP($B27,BG$3:$BN$5,MAX($U$6:$BM$6)+2-BG$6,0),"")</f>
        <v/>
      </c>
      <c r="BH27" s="47" t="str">
        <f>IFERROR(VLOOKUP($B27,BH$3:$BN$5,MAX($U$6:$BM$6)+2-BH$6,0),"")</f>
        <v/>
      </c>
      <c r="BI27" s="47" t="str">
        <f>IFERROR(VLOOKUP($B27,BI$3:$BN$5,MAX($U$6:$BM$6)+2-BI$6,0),"")</f>
        <v/>
      </c>
      <c r="BJ27" s="47" t="str">
        <f>IFERROR(VLOOKUP($B27,BJ$3:$BN$5,MAX($U$6:$BM$6)+2-BJ$6,0),"")</f>
        <v/>
      </c>
      <c r="BK27" s="47" t="str">
        <f>IFERROR(VLOOKUP($B27,BK$3:$BN$5,MAX($U$6:$BM$6)+2-BK$6,0),"")</f>
        <v/>
      </c>
      <c r="BL27" s="47" t="str">
        <f>IFERROR(VLOOKUP($B27,BL$3:$BN$5,MAX($U$6:$BM$6)+2-BL$6,0),"")</f>
        <v/>
      </c>
      <c r="BM27" s="47" t="str">
        <f>IFERROR(VLOOKUP($B27,BM$3:$BN$5,MAX($U$6:$BM$6)+2-BM$6,0),"")</f>
        <v/>
      </c>
      <c r="BN27" s="46">
        <f t="shared" si="12"/>
        <v>0</v>
      </c>
      <c r="BO27" s="48" t="str">
        <f t="shared" si="13"/>
        <v/>
      </c>
      <c r="BP27" s="48" t="str">
        <f t="shared" si="14"/>
        <v/>
      </c>
      <c r="BQ27" s="49" t="str">
        <f t="shared" si="15"/>
        <v/>
      </c>
      <c r="BR27" s="50">
        <f t="shared" si="16"/>
        <v>0</v>
      </c>
      <c r="BS27" s="51">
        <f t="shared" si="17"/>
        <v>0</v>
      </c>
      <c r="BT27" s="52" t="str">
        <f>IFERROR(VLOOKUP($B27,BT$2:$CN$5,MAX($BT$6:$CM$6)+2-BT$6,0)*BT$7,"")</f>
        <v/>
      </c>
      <c r="BU27" s="52" t="str">
        <f>IFERROR(VLOOKUP($B27,BU$2:$CN$5,MAX($BT$6:$CM$6)+2-BU$6,0)*BU$7,"")</f>
        <v/>
      </c>
      <c r="BV27" s="52" t="str">
        <f>IFERROR(VLOOKUP($B27,BV$2:$CN$5,MAX($BT$6:$CM$6)+2-BV$6,0)*BV$7,"")</f>
        <v/>
      </c>
      <c r="BW27" s="52" t="str">
        <f>IFERROR(VLOOKUP($B27,BW$2:$CN$5,MAX($BT$6:$CM$6)+2-BW$6,0)*BW$7,"")</f>
        <v/>
      </c>
      <c r="BX27" s="52" t="str">
        <f>IFERROR(VLOOKUP($B27,BX$2:$CN$5,MAX($BT$6:$CM$6)+2-BX$6,0)*BX$7,"")</f>
        <v/>
      </c>
      <c r="BY27" s="52" t="str">
        <f>IFERROR(VLOOKUP($B27,BY$2:$CN$5,MAX($BT$6:$CM$6)+2-BY$6,0)*BY$7,"")</f>
        <v/>
      </c>
      <c r="BZ27" s="52" t="str">
        <f>IFERROR(VLOOKUP($B27,BZ$2:$CN$5,MAX($BT$6:$CM$6)+2-BZ$6,0)*BZ$7,"")</f>
        <v/>
      </c>
      <c r="CA27" s="52" t="str">
        <f>IFERROR(VLOOKUP($B27,CA$2:$CN$5,MAX($BT$6:$CM$6)+2-CA$6,0)*CA$7,"")</f>
        <v/>
      </c>
      <c r="CB27" s="52" t="str">
        <f>IFERROR(VLOOKUP($B27,CB$2:$CN$5,MAX($BT$6:$CM$6)+2-CB$6,0)*CB$7,"")</f>
        <v/>
      </c>
      <c r="CC27" s="52" t="str">
        <f>IFERROR(VLOOKUP($B27,CC$2:$CN$5,MAX($BT$6:$CM$6)+2-CC$6,0)*CC$7,"")</f>
        <v/>
      </c>
      <c r="CD27" s="52" t="str">
        <f>IFERROR(VLOOKUP($B27,CD$2:$CN$5,MAX($BT$6:$CM$6)+2-CD$6,0)*CD$7,"")</f>
        <v/>
      </c>
      <c r="CE27" s="52" t="str">
        <f>IFERROR(VLOOKUP($B27,CE$2:$CN$5,MAX($BT$6:$CM$6)+2-CE$6,0)*CE$7,"")</f>
        <v/>
      </c>
      <c r="CF27" s="52" t="str">
        <f>IFERROR(VLOOKUP($B27,CF$2:$CN$5,MAX($BT$6:$CM$6)+2-CF$6,0)*CF$7,"")</f>
        <v/>
      </c>
      <c r="CG27" s="52" t="str">
        <f>IFERROR(VLOOKUP($B27,CG$2:$CN$5,MAX($BT$6:$CM$6)+2-CG$6,0)*CG$7,"")</f>
        <v/>
      </c>
      <c r="CH27" s="52" t="str">
        <f>IFERROR(VLOOKUP($B27,CH$2:$CN$5,MAX($BT$6:$CM$6)+2-CH$6,0)*CH$7,"")</f>
        <v/>
      </c>
      <c r="CI27" s="52" t="str">
        <f>IFERROR(VLOOKUP($B27,CI$2:$CN$5,MAX($BT$6:$CM$6)+2-CI$6,0)*CI$7,"")</f>
        <v/>
      </c>
      <c r="CJ27" s="52" t="str">
        <f>IFERROR(VLOOKUP($B27,CJ$2:$CN$5,MAX($BT$6:$CM$6)+2-CJ$6,0)*CJ$7,"")</f>
        <v/>
      </c>
      <c r="CK27" s="52" t="str">
        <f>IFERROR(VLOOKUP($B27,CK$2:$CN$5,MAX($BT$6:$CM$6)+2-CK$6,0)*CK$7,"")</f>
        <v/>
      </c>
      <c r="CL27" s="52" t="str">
        <f>IFERROR(VLOOKUP($B27,CL$2:$CN$5,MAX($BT$6:$CM$6)+2-CL$6,0)*CL$7,"")</f>
        <v/>
      </c>
      <c r="CM27" s="52" t="str">
        <f>IFERROR(VLOOKUP($B27,CM$2:$CN$5,MAX($BT$6:$CM$6)+2-CM$6,0)*CM$7,"")</f>
        <v/>
      </c>
      <c r="CP27" s="53"/>
      <c r="CQ27" s="54" t="str">
        <f>IFERROR(VLOOKUP($B27,BT$49:$CN$58,MAX($CQ$6:$DJ$6)+2-CQ$6,0)*CQ$7,"")</f>
        <v/>
      </c>
      <c r="CR27" s="54" t="str">
        <f>IFERROR(VLOOKUP($B27,BU$49:$CN$58,MAX($CQ$6:$DJ$6)+2-CR$6,0)*CR$7,"")</f>
        <v/>
      </c>
      <c r="CS27" s="54" t="str">
        <f>IFERROR(VLOOKUP($B27,BV$49:$CN$58,MAX($CQ$6:$DJ$6)+2-CS$6,0)*CS$7,"")</f>
        <v/>
      </c>
      <c r="CT27" s="54" t="str">
        <f>IFERROR(VLOOKUP($B27,BW$49:$CN$58,MAX($CQ$6:$DJ$6)+2-CT$6,0)*CT$7,"")</f>
        <v/>
      </c>
      <c r="CU27" s="54" t="str">
        <f>IFERROR(VLOOKUP($B27,BX$49:$CN$58,MAX($CQ$6:$DJ$6)+2-CU$6,0)*CU$7,"")</f>
        <v/>
      </c>
      <c r="CV27" s="54" t="str">
        <f>IFERROR(VLOOKUP($B27,BY$49:$CN$58,MAX($CQ$6:$DJ$6)+2-CV$6,0)*CV$7,"")</f>
        <v/>
      </c>
      <c r="CW27" s="54" t="str">
        <f>IFERROR(VLOOKUP($B27,BZ$49:$CN$58,MAX($CQ$6:$DJ$6)+2-CW$6,0)*CW$7,"")</f>
        <v/>
      </c>
      <c r="CX27" s="54" t="str">
        <f>IFERROR(VLOOKUP($B27,CA$49:$CN$58,MAX($CQ$6:$DJ$6)+2-CX$6,0)*CX$7,"")</f>
        <v/>
      </c>
      <c r="CY27" s="54" t="str">
        <f>IFERROR(VLOOKUP($B27,CB$49:$CN$58,MAX($CQ$6:$DJ$6)+2-CY$6,0)*CY$7,"")</f>
        <v/>
      </c>
      <c r="CZ27" s="54" t="str">
        <f>IFERROR(VLOOKUP($B27,CC$49:$CN$58,MAX($CQ$6:$DJ$6)+2-CZ$6,0)*CZ$7,"")</f>
        <v/>
      </c>
      <c r="DA27" s="54" t="str">
        <f>IFERROR(VLOOKUP($B27,CD$49:$CN$58,MAX($CQ$6:$DJ$6)+2-DA$6,0)*DA$7,"")</f>
        <v/>
      </c>
      <c r="DB27" s="54" t="str">
        <f>IFERROR(VLOOKUP($B27,CE$49:$CN$58,MAX($CQ$6:$DJ$6)+2-DB$6,0)*DB$7,"")</f>
        <v/>
      </c>
      <c r="DC27" s="54" t="str">
        <f>IFERROR(VLOOKUP($B27,CF$49:$CN$58,MAX($CQ$6:$DJ$6)+2-DC$6,0)*DC$7,"")</f>
        <v/>
      </c>
      <c r="DD27" s="54" t="str">
        <f>IFERROR(VLOOKUP($B27,CG$49:$CN$58,MAX($CQ$6:$DJ$6)+2-DD$6,0)*DD$7,"")</f>
        <v/>
      </c>
      <c r="DE27" s="54" t="str">
        <f>IFERROR(VLOOKUP($B27,CH$49:$CN$58,MAX($CQ$6:$DJ$6)+2-DE$6,0)*DE$7,"")</f>
        <v/>
      </c>
      <c r="DF27" s="54" t="str">
        <f>IFERROR(VLOOKUP($B27,CI$49:$CN$58,MAX($CQ$6:$DJ$6)+2-DF$6,0)*DF$7,"")</f>
        <v/>
      </c>
      <c r="DG27" s="54" t="str">
        <f>IFERROR(VLOOKUP($B27,CJ$49:$CN$58,MAX($CQ$6:$DJ$6)+2-DG$6,0)*DG$7,"")</f>
        <v/>
      </c>
      <c r="DH27" s="54" t="str">
        <f>IFERROR(VLOOKUP($B27,CK$49:$CN$58,MAX($CQ$6:$DJ$6)+2-DH$6,0)*DH$7,"")</f>
        <v/>
      </c>
      <c r="DI27" s="54" t="str">
        <f>IFERROR(VLOOKUP($B27,CL$49:$CN$58,MAX($CQ$6:$DJ$6)+2-DI$6,0)*DI$7,"")</f>
        <v/>
      </c>
      <c r="DJ27" s="54" t="str">
        <f>IFERROR(VLOOKUP($B27,CM$49:$CN$58,MAX($CQ$6:$DJ$6)+2-DJ$6,0)*DJ$7,"")</f>
        <v/>
      </c>
      <c r="DK27" s="55">
        <f t="shared" si="18"/>
        <v>0</v>
      </c>
      <c r="DM27" s="56" t="str">
        <f>IFERROR(VLOOKUP($B27,BT$60:$CN$69,MAX($BT$6:$CM$6)+2-DM$6,0)*DM$7,"")</f>
        <v/>
      </c>
      <c r="DN27" s="56" t="str">
        <f>IFERROR(VLOOKUP($B27,BU$60:$CN$69,MAX($BT$6:$CM$6)+2-DN$6,0)*DN$7,"")</f>
        <v/>
      </c>
      <c r="DO27" s="56" t="str">
        <f>IFERROR(VLOOKUP($B27,BV$60:$CN$69,MAX($BT$6:$CM$6)+2-DO$6,0)*DO$7,"")</f>
        <v/>
      </c>
      <c r="DP27" s="56" t="str">
        <f>IFERROR(VLOOKUP($B27,BW$60:$CN$69,MAX($BT$6:$CM$6)+2-DP$6,0)*DP$7,"")</f>
        <v/>
      </c>
      <c r="DQ27" s="56" t="str">
        <f>IFERROR(VLOOKUP($B27,BX$60:$CN$69,MAX($BT$6:$CM$6)+2-DQ$6,0)*DQ$7,"")</f>
        <v/>
      </c>
      <c r="DR27" s="56" t="str">
        <f>IFERROR(VLOOKUP($B27,BY$60:$CN$69,MAX($BT$6:$CM$6)+2-DR$6,0)*DR$7,"")</f>
        <v/>
      </c>
      <c r="DS27" s="56" t="str">
        <f>IFERROR(VLOOKUP($B27,BZ$60:$CN$69,MAX($BT$6:$CM$6)+2-DS$6,0)*DS$7,"")</f>
        <v/>
      </c>
      <c r="DT27" s="56" t="str">
        <f>IFERROR(VLOOKUP($B27,CA$60:$CN$69,MAX($BT$6:$CM$6)+2-DT$6,0)*DT$7,"")</f>
        <v/>
      </c>
      <c r="DU27" s="56" t="str">
        <f>IFERROR(VLOOKUP($B27,CB$60:$CN$69,MAX($BT$6:$CM$6)+2-DU$6,0)*DU$7,"")</f>
        <v/>
      </c>
      <c r="DV27" s="56" t="str">
        <f>IFERROR(VLOOKUP($B27,CC$60:$CN$69,MAX($BT$6:$CM$6)+2-DV$6,0)*DV$7,"")</f>
        <v/>
      </c>
      <c r="DW27" s="56" t="str">
        <f>IFERROR(VLOOKUP($B27,CD$60:$CN$69,MAX($BT$6:$CM$6)+2-DW$6,0)*DW$7,"")</f>
        <v/>
      </c>
      <c r="DX27" s="56" t="str">
        <f>IFERROR(VLOOKUP($B27,CE$60:$CN$69,MAX($BT$6:$CM$6)+2-DX$6,0)*DX$7,"")</f>
        <v/>
      </c>
      <c r="DY27" s="56" t="str">
        <f>IFERROR(VLOOKUP($B27,CF$60:$CN$69,MAX($BT$6:$CM$6)+2-DY$6,0)*DY$7,"")</f>
        <v/>
      </c>
      <c r="DZ27" s="56" t="str">
        <f>IFERROR(VLOOKUP($B27,CG$60:$CN$69,MAX($BT$6:$CM$6)+2-DZ$6,0)*DZ$7,"")</f>
        <v/>
      </c>
      <c r="EA27" s="56" t="str">
        <f>IFERROR(VLOOKUP($B27,CH$60:$CN$69,MAX($BT$6:$CM$6)+2-EA$6,0)*EA$7,"")</f>
        <v/>
      </c>
      <c r="EB27" s="56" t="str">
        <f>IFERROR(VLOOKUP($B27,CI$60:$CN$69,MAX($BT$6:$CM$6)+2-EB$6,0)*EB$7,"")</f>
        <v/>
      </c>
      <c r="EC27" s="56" t="str">
        <f>IFERROR(VLOOKUP($B27,CJ$60:$CN$69,MAX($BT$6:$CM$6)+2-EC$6,0)*EC$7,"")</f>
        <v/>
      </c>
      <c r="ED27" s="56" t="str">
        <f>IFERROR(VLOOKUP($B27,CK$60:$CN$69,MAX($BT$6:$CM$6)+2-ED$6,0)*ED$7,"")</f>
        <v/>
      </c>
      <c r="EE27" s="56" t="str">
        <f>IFERROR(VLOOKUP($B27,CL$60:$CN$69,MAX($BT$6:$CM$6)+2-EE$6,0)*EE$7,"")</f>
        <v/>
      </c>
      <c r="EF27" s="56" t="str">
        <f>IFERROR(VLOOKUP($B27,CM$60:$CN$69,MAX($BT$6:$CM$6)+2-EF$6,0)*EF$7,"")</f>
        <v/>
      </c>
      <c r="EG27" s="57">
        <f t="shared" si="19"/>
        <v>0</v>
      </c>
      <c r="EJ27" s="1">
        <v>20</v>
      </c>
      <c r="EL27" s="1">
        <v>20</v>
      </c>
      <c r="EN27" s="1">
        <v>20</v>
      </c>
      <c r="EP27" s="1">
        <v>20</v>
      </c>
    </row>
    <row r="28" spans="1:146" ht="18" hidden="1">
      <c r="A28" s="36" t="s">
        <v>47</v>
      </c>
      <c r="B28" s="37"/>
      <c r="C28" s="58"/>
      <c r="D28" s="62"/>
      <c r="E28" s="62"/>
      <c r="F28" s="62"/>
      <c r="G28" s="4"/>
      <c r="H28" s="43">
        <f t="shared" si="0"/>
        <v>0</v>
      </c>
      <c r="I28" s="43">
        <f t="shared" si="1"/>
        <v>0</v>
      </c>
      <c r="J28" s="43">
        <f t="shared" si="2"/>
        <v>0</v>
      </c>
      <c r="K28" s="43">
        <f t="shared" si="3"/>
        <v>0</v>
      </c>
      <c r="L28" s="43">
        <f t="shared" si="4"/>
        <v>0</v>
      </c>
      <c r="M28" s="43">
        <f t="shared" si="5"/>
        <v>0</v>
      </c>
      <c r="N28" s="43">
        <f t="shared" si="6"/>
        <v>0</v>
      </c>
      <c r="O28" s="44">
        <f t="shared" si="7"/>
        <v>0</v>
      </c>
      <c r="P28" s="45" t="str">
        <f t="shared" si="8"/>
        <v/>
      </c>
      <c r="Q28" s="45">
        <f t="shared" si="9"/>
        <v>0</v>
      </c>
      <c r="R28" s="46"/>
      <c r="S28" s="46" t="str">
        <f t="shared" si="10"/>
        <v/>
      </c>
      <c r="T28" s="46">
        <f t="shared" si="11"/>
        <v>0</v>
      </c>
      <c r="U28" s="47" t="str">
        <f>IFERROR(VLOOKUP($B28,U$3:$BN$5,MAX($U$6:$BM$6)+2-U$6,0),"")</f>
        <v/>
      </c>
      <c r="V28" s="47" t="str">
        <f>IFERROR(VLOOKUP($B28,V$3:$BN$5,MAX($U$6:$BM$6)+2-V$6,0),"")</f>
        <v/>
      </c>
      <c r="W28" s="47" t="str">
        <f>IFERROR(VLOOKUP($B28,W$3:$BN$5,MAX($U$6:$BM$6)+2-W$6,0),"")</f>
        <v/>
      </c>
      <c r="X28" s="47" t="str">
        <f>IFERROR(VLOOKUP($B28,X$3:$BN$5,MAX($U$6:$BM$6)+2-X$6,0),"")</f>
        <v/>
      </c>
      <c r="Y28" s="47" t="str">
        <f>IFERROR(VLOOKUP($B28,Y$3:$BN$5,MAX($U$6:$BM$6)+2-Y$6,0),"")</f>
        <v/>
      </c>
      <c r="Z28" s="47" t="str">
        <f>IFERROR(VLOOKUP($B28,Z$3:$BN$5,MAX($U$6:$BM$6)+2-Z$6,0),"")</f>
        <v/>
      </c>
      <c r="AA28" s="47" t="str">
        <f>IFERROR(VLOOKUP($B28,AA$3:$BN$5,MAX($U$6:$BM$6)+2-AA$6,0),"")</f>
        <v/>
      </c>
      <c r="AB28" s="47" t="str">
        <f>IFERROR(VLOOKUP($B28,AB$3:$BN$5,MAX($U$6:$BM$6)+2-AB$6,0),"")</f>
        <v/>
      </c>
      <c r="AC28" s="47" t="str">
        <f>IFERROR(VLOOKUP($B28,AC$3:$BN$5,MAX($U$6:$BM$6)+2-AC$6,0),"")</f>
        <v/>
      </c>
      <c r="AD28" s="47" t="str">
        <f>IFERROR(VLOOKUP($B28,AD$3:$BN$5,MAX($U$6:$BM$6)+2-AD$6,0),"")</f>
        <v/>
      </c>
      <c r="AE28" s="47" t="str">
        <f>IFERROR(VLOOKUP($B28,AE$3:$BN$5,MAX($U$6:$BM$6)+2-AE$6,0),"")</f>
        <v/>
      </c>
      <c r="AF28" s="47" t="str">
        <f>IFERROR(VLOOKUP($B28,AF$3:$BN$5,MAX($U$6:$BM$6)+2-AF$6,0),"")</f>
        <v/>
      </c>
      <c r="AG28" s="47" t="str">
        <f>IFERROR(VLOOKUP($B28,AG$3:$BN$5,MAX($U$6:$BM$6)+2-AG$6,0),"")</f>
        <v/>
      </c>
      <c r="AH28" s="47" t="str">
        <f>IFERROR(VLOOKUP($B28,AH$3:$BN$5,MAX($U$6:$BM$6)+2-AH$6,0),"")</f>
        <v/>
      </c>
      <c r="AI28" s="47" t="str">
        <f>IFERROR(VLOOKUP($B28,AI$3:$BN$5,MAX($U$6:$BM$6)+2-AI$6,0),"")</f>
        <v/>
      </c>
      <c r="AJ28" s="47" t="str">
        <f>IFERROR(VLOOKUP($B28,AJ$3:$BN$5,MAX($U$6:$BM$6)+2-AJ$6,0),"")</f>
        <v/>
      </c>
      <c r="AK28" s="47" t="str">
        <f>IFERROR(VLOOKUP($B28,AK$3:$BN$5,MAX($U$6:$BM$6)+2-AK$6,0),"")</f>
        <v/>
      </c>
      <c r="AL28" s="47" t="str">
        <f>IFERROR(VLOOKUP($B28,AL$3:$BN$5,MAX($U$6:$BM$6)+2-AL$6,0),"")</f>
        <v/>
      </c>
      <c r="AM28" s="47" t="str">
        <f>IFERROR(VLOOKUP($B28,AM$3:$BN$5,MAX($U$6:$BM$6)+2-AM$6,0),"")</f>
        <v/>
      </c>
      <c r="AN28" s="47" t="str">
        <f>IFERROR(VLOOKUP($B28,AN$3:$BN$5,MAX($U$6:$BM$6)+2-AN$6,0),"")</f>
        <v/>
      </c>
      <c r="AO28" s="47" t="str">
        <f>IFERROR(VLOOKUP($B28,AO$3:$BN$5,MAX($U$6:$BM$6)+2-AO$6,0),"")</f>
        <v/>
      </c>
      <c r="AP28" s="47" t="str">
        <f>IFERROR(VLOOKUP($B28,AP$3:$BN$5,MAX($U$6:$BM$6)+2-AP$6,0),"")</f>
        <v/>
      </c>
      <c r="AQ28" s="47" t="str">
        <f>IFERROR(VLOOKUP($B28,AQ$3:$BN$5,MAX($U$6:$BM$6)+2-AQ$6,0),"")</f>
        <v/>
      </c>
      <c r="AR28" s="47" t="str">
        <f>IFERROR(VLOOKUP($B28,AR$3:$BN$5,MAX($U$6:$BM$6)+2-AR$6,0),"")</f>
        <v/>
      </c>
      <c r="AS28" s="47" t="str">
        <f>IFERROR(VLOOKUP($B28,AS$3:$BN$5,MAX($U$6:$BM$6)+2-AS$6,0),"")</f>
        <v/>
      </c>
      <c r="AT28" s="47" t="str">
        <f>IFERROR(VLOOKUP($B28,AT$3:$BN$5,MAX($U$6:$BM$6)+2-AT$6,0),"")</f>
        <v/>
      </c>
      <c r="AU28" s="47" t="str">
        <f>IFERROR(VLOOKUP($B28,AU$3:$BN$5,MAX($U$6:$BM$6)+2-AU$6,0),"")</f>
        <v/>
      </c>
      <c r="AV28" s="47" t="str">
        <f>IFERROR(VLOOKUP($B28,AV$3:$BN$5,MAX($U$6:$BM$6)+2-AV$6,0),"")</f>
        <v/>
      </c>
      <c r="AW28" s="47" t="str">
        <f>IFERROR(VLOOKUP($B28,AW$3:$BN$5,MAX($U$6:$BM$6)+2-AW$6,0),"")</f>
        <v/>
      </c>
      <c r="AX28" s="47" t="str">
        <f>IFERROR(VLOOKUP($B28,AX$3:$BN$5,MAX($U$6:$BM$6)+2-AX$6,0),"")</f>
        <v/>
      </c>
      <c r="AY28" s="47" t="str">
        <f>IFERROR(VLOOKUP($B28,AY$3:$BN$5,MAX($U$6:$BM$6)+2-AY$6,0),"")</f>
        <v/>
      </c>
      <c r="AZ28" s="47" t="str">
        <f>IFERROR(VLOOKUP($B28,AZ$3:$BN$5,MAX($U$6:$BM$6)+2-AZ$6,0),"")</f>
        <v/>
      </c>
      <c r="BA28" s="47" t="str">
        <f>IFERROR(VLOOKUP($B28,BA$3:$BN$5,MAX($U$6:$BM$6)+2-BA$6,0),"")</f>
        <v/>
      </c>
      <c r="BB28" s="47" t="str">
        <f>IFERROR(VLOOKUP($B28,BB$3:$BN$5,MAX($U$6:$BM$6)+2-BB$6,0),"")</f>
        <v/>
      </c>
      <c r="BC28" s="47" t="str">
        <f>IFERROR(VLOOKUP($B28,BC$3:$BN$5,MAX($U$6:$BM$6)+2-BC$6,0),"")</f>
        <v/>
      </c>
      <c r="BD28" s="47" t="str">
        <f>IFERROR(VLOOKUP($B28,BD$3:$BN$5,MAX($U$6:$BM$6)+2-BD$6,0),"")</f>
        <v/>
      </c>
      <c r="BE28" s="47" t="str">
        <f>IFERROR(VLOOKUP($B28,BE$3:$BN$5,MAX($U$6:$BM$6)+2-BE$6,0),"")</f>
        <v/>
      </c>
      <c r="BF28" s="47" t="str">
        <f>IFERROR(VLOOKUP($B28,BF$3:$BN$5,MAX($U$6:$BM$6)+2-BF$6,0),"")</f>
        <v/>
      </c>
      <c r="BG28" s="47" t="str">
        <f>IFERROR(VLOOKUP($B28,BG$3:$BN$5,MAX($U$6:$BM$6)+2-BG$6,0),"")</f>
        <v/>
      </c>
      <c r="BH28" s="47" t="str">
        <f>IFERROR(VLOOKUP($B28,BH$3:$BN$5,MAX($U$6:$BM$6)+2-BH$6,0),"")</f>
        <v/>
      </c>
      <c r="BI28" s="47" t="str">
        <f>IFERROR(VLOOKUP($B28,BI$3:$BN$5,MAX($U$6:$BM$6)+2-BI$6,0),"")</f>
        <v/>
      </c>
      <c r="BJ28" s="47" t="str">
        <f>IFERROR(VLOOKUP($B28,BJ$3:$BN$5,MAX($U$6:$BM$6)+2-BJ$6,0),"")</f>
        <v/>
      </c>
      <c r="BK28" s="47" t="str">
        <f>IFERROR(VLOOKUP($B28,BK$3:$BN$5,MAX($U$6:$BM$6)+2-BK$6,0),"")</f>
        <v/>
      </c>
      <c r="BL28" s="47" t="str">
        <f>IFERROR(VLOOKUP($B28,BL$3:$BN$5,MAX($U$6:$BM$6)+2-BL$6,0),"")</f>
        <v/>
      </c>
      <c r="BM28" s="47" t="str">
        <f>IFERROR(VLOOKUP($B28,BM$3:$BN$5,MAX($U$6:$BM$6)+2-BM$6,0),"")</f>
        <v/>
      </c>
      <c r="BN28" s="46">
        <f t="shared" si="12"/>
        <v>0</v>
      </c>
      <c r="BO28" s="48" t="str">
        <f t="shared" si="13"/>
        <v/>
      </c>
      <c r="BP28" s="48" t="str">
        <f t="shared" si="14"/>
        <v/>
      </c>
      <c r="BQ28" s="49" t="str">
        <f t="shared" si="15"/>
        <v/>
      </c>
      <c r="BR28" s="50">
        <f t="shared" si="16"/>
        <v>0</v>
      </c>
      <c r="BS28" s="51">
        <f t="shared" si="17"/>
        <v>0</v>
      </c>
      <c r="BT28" s="52" t="str">
        <f>IFERROR(VLOOKUP($B28,BT$2:$CN$5,MAX($BT$6:$CM$6)+2-BT$6,0)*BT$7,"")</f>
        <v/>
      </c>
      <c r="BU28" s="52" t="str">
        <f>IFERROR(VLOOKUP($B28,BU$2:$CN$5,MAX($BT$6:$CM$6)+2-BU$6,0)*BU$7,"")</f>
        <v/>
      </c>
      <c r="BV28" s="52" t="str">
        <f>IFERROR(VLOOKUP($B28,BV$2:$CN$5,MAX($BT$6:$CM$6)+2-BV$6,0)*BV$7,"")</f>
        <v/>
      </c>
      <c r="BW28" s="52" t="str">
        <f>IFERROR(VLOOKUP($B28,BW$2:$CN$5,MAX($BT$6:$CM$6)+2-BW$6,0)*BW$7,"")</f>
        <v/>
      </c>
      <c r="BX28" s="52" t="str">
        <f>IFERROR(VLOOKUP($B28,BX$2:$CN$5,MAX($BT$6:$CM$6)+2-BX$6,0)*BX$7,"")</f>
        <v/>
      </c>
      <c r="BY28" s="52" t="str">
        <f>IFERROR(VLOOKUP($B28,BY$2:$CN$5,MAX($BT$6:$CM$6)+2-BY$6,0)*BY$7,"")</f>
        <v/>
      </c>
      <c r="BZ28" s="52" t="str">
        <f>IFERROR(VLOOKUP($B28,BZ$2:$CN$5,MAX($BT$6:$CM$6)+2-BZ$6,0)*BZ$7,"")</f>
        <v/>
      </c>
      <c r="CA28" s="52" t="str">
        <f>IFERROR(VLOOKUP($B28,CA$2:$CN$5,MAX($BT$6:$CM$6)+2-CA$6,0)*CA$7,"")</f>
        <v/>
      </c>
      <c r="CB28" s="52" t="str">
        <f>IFERROR(VLOOKUP($B28,CB$2:$CN$5,MAX($BT$6:$CM$6)+2-CB$6,0)*CB$7,"")</f>
        <v/>
      </c>
      <c r="CC28" s="52" t="str">
        <f>IFERROR(VLOOKUP($B28,CC$2:$CN$5,MAX($BT$6:$CM$6)+2-CC$6,0)*CC$7,"")</f>
        <v/>
      </c>
      <c r="CD28" s="52" t="str">
        <f>IFERROR(VLOOKUP($B28,CD$2:$CN$5,MAX($BT$6:$CM$6)+2-CD$6,0)*CD$7,"")</f>
        <v/>
      </c>
      <c r="CE28" s="52" t="str">
        <f>IFERROR(VLOOKUP($B28,CE$2:$CN$5,MAX($BT$6:$CM$6)+2-CE$6,0)*CE$7,"")</f>
        <v/>
      </c>
      <c r="CF28" s="52" t="str">
        <f>IFERROR(VLOOKUP($B28,CF$2:$CN$5,MAX($BT$6:$CM$6)+2-CF$6,0)*CF$7,"")</f>
        <v/>
      </c>
      <c r="CG28" s="52" t="str">
        <f>IFERROR(VLOOKUP($B28,CG$2:$CN$5,MAX($BT$6:$CM$6)+2-CG$6,0)*CG$7,"")</f>
        <v/>
      </c>
      <c r="CH28" s="52" t="str">
        <f>IFERROR(VLOOKUP($B28,CH$2:$CN$5,MAX($BT$6:$CM$6)+2-CH$6,0)*CH$7,"")</f>
        <v/>
      </c>
      <c r="CI28" s="52" t="str">
        <f>IFERROR(VLOOKUP($B28,CI$2:$CN$5,MAX($BT$6:$CM$6)+2-CI$6,0)*CI$7,"")</f>
        <v/>
      </c>
      <c r="CJ28" s="52" t="str">
        <f>IFERROR(VLOOKUP($B28,CJ$2:$CN$5,MAX($BT$6:$CM$6)+2-CJ$6,0)*CJ$7,"")</f>
        <v/>
      </c>
      <c r="CK28" s="52" t="str">
        <f>IFERROR(VLOOKUP($B28,CK$2:$CN$5,MAX($BT$6:$CM$6)+2-CK$6,0)*CK$7,"")</f>
        <v/>
      </c>
      <c r="CL28" s="52" t="str">
        <f>IFERROR(VLOOKUP($B28,CL$2:$CN$5,MAX($BT$6:$CM$6)+2-CL$6,0)*CL$7,"")</f>
        <v/>
      </c>
      <c r="CM28" s="52" t="str">
        <f>IFERROR(VLOOKUP($B28,CM$2:$CN$5,MAX($BT$6:$CM$6)+2-CM$6,0)*CM$7,"")</f>
        <v/>
      </c>
      <c r="CP28" s="53"/>
      <c r="CQ28" s="54" t="str">
        <f>IFERROR(VLOOKUP($B28,BT$49:$CN$58,MAX($CQ$6:$DJ$6)+2-CQ$6,0)*CQ$7,"")</f>
        <v/>
      </c>
      <c r="CR28" s="54" t="str">
        <f>IFERROR(VLOOKUP($B28,BU$49:$CN$58,MAX($CQ$6:$DJ$6)+2-CR$6,0)*CR$7,"")</f>
        <v/>
      </c>
      <c r="CS28" s="54" t="str">
        <f>IFERROR(VLOOKUP($B28,BV$49:$CN$58,MAX($CQ$6:$DJ$6)+2-CS$6,0)*CS$7,"")</f>
        <v/>
      </c>
      <c r="CT28" s="54" t="str">
        <f>IFERROR(VLOOKUP($B28,BW$49:$CN$58,MAX($CQ$6:$DJ$6)+2-CT$6,0)*CT$7,"")</f>
        <v/>
      </c>
      <c r="CU28" s="54" t="str">
        <f>IFERROR(VLOOKUP($B28,BX$49:$CN$58,MAX($CQ$6:$DJ$6)+2-CU$6,0)*CU$7,"")</f>
        <v/>
      </c>
      <c r="CV28" s="54" t="str">
        <f>IFERROR(VLOOKUP($B28,BY$49:$CN$58,MAX($CQ$6:$DJ$6)+2-CV$6,0)*CV$7,"")</f>
        <v/>
      </c>
      <c r="CW28" s="54" t="str">
        <f>IFERROR(VLOOKUP($B28,BZ$49:$CN$58,MAX($CQ$6:$DJ$6)+2-CW$6,0)*CW$7,"")</f>
        <v/>
      </c>
      <c r="CX28" s="54" t="str">
        <f>IFERROR(VLOOKUP($B28,CA$49:$CN$58,MAX($CQ$6:$DJ$6)+2-CX$6,0)*CX$7,"")</f>
        <v/>
      </c>
      <c r="CY28" s="54" t="str">
        <f>IFERROR(VLOOKUP($B28,CB$49:$CN$58,MAX($CQ$6:$DJ$6)+2-CY$6,0)*CY$7,"")</f>
        <v/>
      </c>
      <c r="CZ28" s="54" t="str">
        <f>IFERROR(VLOOKUP($B28,CC$49:$CN$58,MAX($CQ$6:$DJ$6)+2-CZ$6,0)*CZ$7,"")</f>
        <v/>
      </c>
      <c r="DA28" s="54" t="str">
        <f>IFERROR(VLOOKUP($B28,CD$49:$CN$58,MAX($CQ$6:$DJ$6)+2-DA$6,0)*DA$7,"")</f>
        <v/>
      </c>
      <c r="DB28" s="54" t="str">
        <f>IFERROR(VLOOKUP($B28,CE$49:$CN$58,MAX($CQ$6:$DJ$6)+2-DB$6,0)*DB$7,"")</f>
        <v/>
      </c>
      <c r="DC28" s="54" t="str">
        <f>IFERROR(VLOOKUP($B28,CF$49:$CN$58,MAX($CQ$6:$DJ$6)+2-DC$6,0)*DC$7,"")</f>
        <v/>
      </c>
      <c r="DD28" s="54" t="str">
        <f>IFERROR(VLOOKUP($B28,CG$49:$CN$58,MAX($CQ$6:$DJ$6)+2-DD$6,0)*DD$7,"")</f>
        <v/>
      </c>
      <c r="DE28" s="54" t="str">
        <f>IFERROR(VLOOKUP($B28,CH$49:$CN$58,MAX($CQ$6:$DJ$6)+2-DE$6,0)*DE$7,"")</f>
        <v/>
      </c>
      <c r="DF28" s="54" t="str">
        <f>IFERROR(VLOOKUP($B28,CI$49:$CN$58,MAX($CQ$6:$DJ$6)+2-DF$6,0)*DF$7,"")</f>
        <v/>
      </c>
      <c r="DG28" s="54" t="str">
        <f>IFERROR(VLOOKUP($B28,CJ$49:$CN$58,MAX($CQ$6:$DJ$6)+2-DG$6,0)*DG$7,"")</f>
        <v/>
      </c>
      <c r="DH28" s="54" t="str">
        <f>IFERROR(VLOOKUP($B28,CK$49:$CN$58,MAX($CQ$6:$DJ$6)+2-DH$6,0)*DH$7,"")</f>
        <v/>
      </c>
      <c r="DI28" s="54" t="str">
        <f>IFERROR(VLOOKUP($B28,CL$49:$CN$58,MAX($CQ$6:$DJ$6)+2-DI$6,0)*DI$7,"")</f>
        <v/>
      </c>
      <c r="DJ28" s="54" t="str">
        <f>IFERROR(VLOOKUP($B28,CM$49:$CN$58,MAX($CQ$6:$DJ$6)+2-DJ$6,0)*DJ$7,"")</f>
        <v/>
      </c>
      <c r="DK28" s="55">
        <f t="shared" si="18"/>
        <v>0</v>
      </c>
      <c r="DM28" s="56" t="str">
        <f>IFERROR(VLOOKUP($B28,BT$60:$CN$69,MAX($BT$6:$CM$6)+2-DM$6,0)*DM$7,"")</f>
        <v/>
      </c>
      <c r="DN28" s="56" t="str">
        <f>IFERROR(VLOOKUP($B28,BU$60:$CN$69,MAX($BT$6:$CM$6)+2-DN$6,0)*DN$7,"")</f>
        <v/>
      </c>
      <c r="DO28" s="56" t="str">
        <f>IFERROR(VLOOKUP($B28,BV$60:$CN$69,MAX($BT$6:$CM$6)+2-DO$6,0)*DO$7,"")</f>
        <v/>
      </c>
      <c r="DP28" s="56" t="str">
        <f>IFERROR(VLOOKUP($B28,BW$60:$CN$69,MAX($BT$6:$CM$6)+2-DP$6,0)*DP$7,"")</f>
        <v/>
      </c>
      <c r="DQ28" s="56" t="str">
        <f>IFERROR(VLOOKUP($B28,BX$60:$CN$69,MAX($BT$6:$CM$6)+2-DQ$6,0)*DQ$7,"")</f>
        <v/>
      </c>
      <c r="DR28" s="56" t="str">
        <f>IFERROR(VLOOKUP($B28,BY$60:$CN$69,MAX($BT$6:$CM$6)+2-DR$6,0)*DR$7,"")</f>
        <v/>
      </c>
      <c r="DS28" s="56" t="str">
        <f>IFERROR(VLOOKUP($B28,BZ$60:$CN$69,MAX($BT$6:$CM$6)+2-DS$6,0)*DS$7,"")</f>
        <v/>
      </c>
      <c r="DT28" s="56" t="str">
        <f>IFERROR(VLOOKUP($B28,CA$60:$CN$69,MAX($BT$6:$CM$6)+2-DT$6,0)*DT$7,"")</f>
        <v/>
      </c>
      <c r="DU28" s="56" t="str">
        <f>IFERROR(VLOOKUP($B28,CB$60:$CN$69,MAX($BT$6:$CM$6)+2-DU$6,0)*DU$7,"")</f>
        <v/>
      </c>
      <c r="DV28" s="56" t="str">
        <f>IFERROR(VLOOKUP($B28,CC$60:$CN$69,MAX($BT$6:$CM$6)+2-DV$6,0)*DV$7,"")</f>
        <v/>
      </c>
      <c r="DW28" s="56" t="str">
        <f>IFERROR(VLOOKUP($B28,CD$60:$CN$69,MAX($BT$6:$CM$6)+2-DW$6,0)*DW$7,"")</f>
        <v/>
      </c>
      <c r="DX28" s="56" t="str">
        <f>IFERROR(VLOOKUP($B28,CE$60:$CN$69,MAX($BT$6:$CM$6)+2-DX$6,0)*DX$7,"")</f>
        <v/>
      </c>
      <c r="DY28" s="56" t="str">
        <f>IFERROR(VLOOKUP($B28,CF$60:$CN$69,MAX($BT$6:$CM$6)+2-DY$6,0)*DY$7,"")</f>
        <v/>
      </c>
      <c r="DZ28" s="56" t="str">
        <f>IFERROR(VLOOKUP($B28,CG$60:$CN$69,MAX($BT$6:$CM$6)+2-DZ$6,0)*DZ$7,"")</f>
        <v/>
      </c>
      <c r="EA28" s="56" t="str">
        <f>IFERROR(VLOOKUP($B28,CH$60:$CN$69,MAX($BT$6:$CM$6)+2-EA$6,0)*EA$7,"")</f>
        <v/>
      </c>
      <c r="EB28" s="56" t="str">
        <f>IFERROR(VLOOKUP($B28,CI$60:$CN$69,MAX($BT$6:$CM$6)+2-EB$6,0)*EB$7,"")</f>
        <v/>
      </c>
      <c r="EC28" s="56" t="str">
        <f>IFERROR(VLOOKUP($B28,CJ$60:$CN$69,MAX($BT$6:$CM$6)+2-EC$6,0)*EC$7,"")</f>
        <v/>
      </c>
      <c r="ED28" s="56" t="str">
        <f>IFERROR(VLOOKUP($B28,CK$60:$CN$69,MAX($BT$6:$CM$6)+2-ED$6,0)*ED$7,"")</f>
        <v/>
      </c>
      <c r="EE28" s="56" t="str">
        <f>IFERROR(VLOOKUP($B28,CL$60:$CN$69,MAX($BT$6:$CM$6)+2-EE$6,0)*EE$7,"")</f>
        <v/>
      </c>
      <c r="EF28" s="56" t="str">
        <f>IFERROR(VLOOKUP($B28,CM$60:$CN$69,MAX($BT$6:$CM$6)+2-EF$6,0)*EF$7,"")</f>
        <v/>
      </c>
      <c r="EG28" s="57">
        <f t="shared" si="19"/>
        <v>0</v>
      </c>
      <c r="EJ28" s="1">
        <v>21</v>
      </c>
      <c r="EL28" s="1">
        <v>21</v>
      </c>
      <c r="EN28" s="1">
        <v>21</v>
      </c>
      <c r="EP28" s="1">
        <v>21</v>
      </c>
    </row>
    <row r="29" spans="1:146" ht="18" hidden="1">
      <c r="A29" s="36" t="s">
        <v>48</v>
      </c>
      <c r="B29" s="37"/>
      <c r="C29" s="63"/>
      <c r="D29" s="64"/>
      <c r="E29" s="62"/>
      <c r="F29" s="59"/>
      <c r="G29" s="37"/>
      <c r="H29" s="43">
        <f t="shared" si="0"/>
        <v>0</v>
      </c>
      <c r="I29" s="43">
        <f t="shared" si="1"/>
        <v>0</v>
      </c>
      <c r="J29" s="43">
        <f t="shared" si="2"/>
        <v>0</v>
      </c>
      <c r="K29" s="43">
        <f t="shared" si="3"/>
        <v>0</v>
      </c>
      <c r="L29" s="43">
        <f t="shared" si="4"/>
        <v>0</v>
      </c>
      <c r="M29" s="43">
        <f t="shared" si="5"/>
        <v>0</v>
      </c>
      <c r="N29" s="43">
        <f t="shared" si="6"/>
        <v>0</v>
      </c>
      <c r="O29" s="44">
        <f t="shared" si="7"/>
        <v>0</v>
      </c>
      <c r="P29" s="45" t="str">
        <f t="shared" si="8"/>
        <v/>
      </c>
      <c r="Q29" s="45">
        <f t="shared" si="9"/>
        <v>0</v>
      </c>
      <c r="R29" s="46"/>
      <c r="S29" s="46" t="str">
        <f t="shared" si="10"/>
        <v/>
      </c>
      <c r="T29" s="46">
        <f t="shared" si="11"/>
        <v>0</v>
      </c>
      <c r="U29" s="47" t="str">
        <f>IFERROR(VLOOKUP($B29,U$3:$BN$5,MAX($U$6:$BM$6)+2-U$6,0),"")</f>
        <v/>
      </c>
      <c r="V29" s="47" t="str">
        <f>IFERROR(VLOOKUP($B29,V$3:$BN$5,MAX($U$6:$BM$6)+2-V$6,0),"")</f>
        <v/>
      </c>
      <c r="W29" s="47" t="str">
        <f>IFERROR(VLOOKUP($B29,W$3:$BN$5,MAX($U$6:$BM$6)+2-W$6,0),"")</f>
        <v/>
      </c>
      <c r="X29" s="47" t="str">
        <f>IFERROR(VLOOKUP($B29,X$3:$BN$5,MAX($U$6:$BM$6)+2-X$6,0),"")</f>
        <v/>
      </c>
      <c r="Y29" s="47" t="str">
        <f>IFERROR(VLOOKUP($B29,Y$3:$BN$5,MAX($U$6:$BM$6)+2-Y$6,0),"")</f>
        <v/>
      </c>
      <c r="Z29" s="47" t="str">
        <f>IFERROR(VLOOKUP($B29,Z$3:$BN$5,MAX($U$6:$BM$6)+2-Z$6,0),"")</f>
        <v/>
      </c>
      <c r="AA29" s="47" t="str">
        <f>IFERROR(VLOOKUP($B29,AA$3:$BN$5,MAX($U$6:$BM$6)+2-AA$6,0),"")</f>
        <v/>
      </c>
      <c r="AB29" s="47" t="str">
        <f>IFERROR(VLOOKUP($B29,AB$3:$BN$5,MAX($U$6:$BM$6)+2-AB$6,0),"")</f>
        <v/>
      </c>
      <c r="AC29" s="47" t="str">
        <f>IFERROR(VLOOKUP($B29,AC$3:$BN$5,MAX($U$6:$BM$6)+2-AC$6,0),"")</f>
        <v/>
      </c>
      <c r="AD29" s="47" t="str">
        <f>IFERROR(VLOOKUP($B29,AD$3:$BN$5,MAX($U$6:$BM$6)+2-AD$6,0),"")</f>
        <v/>
      </c>
      <c r="AE29" s="47" t="str">
        <f>IFERROR(VLOOKUP($B29,AE$3:$BN$5,MAX($U$6:$BM$6)+2-AE$6,0),"")</f>
        <v/>
      </c>
      <c r="AF29" s="47" t="str">
        <f>IFERROR(VLOOKUP($B29,AF$3:$BN$5,MAX($U$6:$BM$6)+2-AF$6,0),"")</f>
        <v/>
      </c>
      <c r="AG29" s="47" t="str">
        <f>IFERROR(VLOOKUP($B29,AG$3:$BN$5,MAX($U$6:$BM$6)+2-AG$6,0),"")</f>
        <v/>
      </c>
      <c r="AH29" s="47" t="str">
        <f>IFERROR(VLOOKUP($B29,AH$3:$BN$5,MAX($U$6:$BM$6)+2-AH$6,0),"")</f>
        <v/>
      </c>
      <c r="AI29" s="47" t="str">
        <f>IFERROR(VLOOKUP($B29,AI$3:$BN$5,MAX($U$6:$BM$6)+2-AI$6,0),"")</f>
        <v/>
      </c>
      <c r="AJ29" s="47" t="str">
        <f>IFERROR(VLOOKUP($B29,AJ$3:$BN$5,MAX($U$6:$BM$6)+2-AJ$6,0),"")</f>
        <v/>
      </c>
      <c r="AK29" s="47" t="str">
        <f>IFERROR(VLOOKUP($B29,AK$3:$BN$5,MAX($U$6:$BM$6)+2-AK$6,0),"")</f>
        <v/>
      </c>
      <c r="AL29" s="47" t="str">
        <f>IFERROR(VLOOKUP($B29,AL$3:$BN$5,MAX($U$6:$BM$6)+2-AL$6,0),"")</f>
        <v/>
      </c>
      <c r="AM29" s="47" t="str">
        <f>IFERROR(VLOOKUP($B29,AM$3:$BN$5,MAX($U$6:$BM$6)+2-AM$6,0),"")</f>
        <v/>
      </c>
      <c r="AN29" s="47" t="str">
        <f>IFERROR(VLOOKUP($B29,AN$3:$BN$5,MAX($U$6:$BM$6)+2-AN$6,0),"")</f>
        <v/>
      </c>
      <c r="AO29" s="47" t="str">
        <f>IFERROR(VLOOKUP($B29,AO$3:$BN$5,MAX($U$6:$BM$6)+2-AO$6,0),"")</f>
        <v/>
      </c>
      <c r="AP29" s="47" t="str">
        <f>IFERROR(VLOOKUP($B29,AP$3:$BN$5,MAX($U$6:$BM$6)+2-AP$6,0),"")</f>
        <v/>
      </c>
      <c r="AQ29" s="47" t="str">
        <f>IFERROR(VLOOKUP($B29,AQ$3:$BN$5,MAX($U$6:$BM$6)+2-AQ$6,0),"")</f>
        <v/>
      </c>
      <c r="AR29" s="47" t="str">
        <f>IFERROR(VLOOKUP($B29,AR$3:$BN$5,MAX($U$6:$BM$6)+2-AR$6,0),"")</f>
        <v/>
      </c>
      <c r="AS29" s="47" t="str">
        <f>IFERROR(VLOOKUP($B29,AS$3:$BN$5,MAX($U$6:$BM$6)+2-AS$6,0),"")</f>
        <v/>
      </c>
      <c r="AT29" s="47" t="str">
        <f>IFERROR(VLOOKUP($B29,AT$3:$BN$5,MAX($U$6:$BM$6)+2-AT$6,0),"")</f>
        <v/>
      </c>
      <c r="AU29" s="47" t="str">
        <f>IFERROR(VLOOKUP($B29,AU$3:$BN$5,MAX($U$6:$BM$6)+2-AU$6,0),"")</f>
        <v/>
      </c>
      <c r="AV29" s="47" t="str">
        <f>IFERROR(VLOOKUP($B29,AV$3:$BN$5,MAX($U$6:$BM$6)+2-AV$6,0),"")</f>
        <v/>
      </c>
      <c r="AW29" s="47" t="str">
        <f>IFERROR(VLOOKUP($B29,AW$3:$BN$5,MAX($U$6:$BM$6)+2-AW$6,0),"")</f>
        <v/>
      </c>
      <c r="AX29" s="47" t="str">
        <f>IFERROR(VLOOKUP($B29,AX$3:$BN$5,MAX($U$6:$BM$6)+2-AX$6,0),"")</f>
        <v/>
      </c>
      <c r="AY29" s="47" t="str">
        <f>IFERROR(VLOOKUP($B29,AY$3:$BN$5,MAX($U$6:$BM$6)+2-AY$6,0),"")</f>
        <v/>
      </c>
      <c r="AZ29" s="47" t="str">
        <f>IFERROR(VLOOKUP($B29,AZ$3:$BN$5,MAX($U$6:$BM$6)+2-AZ$6,0),"")</f>
        <v/>
      </c>
      <c r="BA29" s="47" t="str">
        <f>IFERROR(VLOOKUP($B29,BA$3:$BN$5,MAX($U$6:$BM$6)+2-BA$6,0),"")</f>
        <v/>
      </c>
      <c r="BB29" s="47" t="str">
        <f>IFERROR(VLOOKUP($B29,BB$3:$BN$5,MAX($U$6:$BM$6)+2-BB$6,0),"")</f>
        <v/>
      </c>
      <c r="BC29" s="47" t="str">
        <f>IFERROR(VLOOKUP($B29,BC$3:$BN$5,MAX($U$6:$BM$6)+2-BC$6,0),"")</f>
        <v/>
      </c>
      <c r="BD29" s="47" t="str">
        <f>IFERROR(VLOOKUP($B29,BD$3:$BN$5,MAX($U$6:$BM$6)+2-BD$6,0),"")</f>
        <v/>
      </c>
      <c r="BE29" s="47" t="str">
        <f>IFERROR(VLOOKUP($B29,BE$3:$BN$5,MAX($U$6:$BM$6)+2-BE$6,0),"")</f>
        <v/>
      </c>
      <c r="BF29" s="47" t="str">
        <f>IFERROR(VLOOKUP($B29,BF$3:$BN$5,MAX($U$6:$BM$6)+2-BF$6,0),"")</f>
        <v/>
      </c>
      <c r="BG29" s="47" t="str">
        <f>IFERROR(VLOOKUP($B29,BG$3:$BN$5,MAX($U$6:$BM$6)+2-BG$6,0),"")</f>
        <v/>
      </c>
      <c r="BH29" s="47" t="str">
        <f>IFERROR(VLOOKUP($B29,BH$3:$BN$5,MAX($U$6:$BM$6)+2-BH$6,0),"")</f>
        <v/>
      </c>
      <c r="BI29" s="47" t="str">
        <f>IFERROR(VLOOKUP($B29,BI$3:$BN$5,MAX($U$6:$BM$6)+2-BI$6,0),"")</f>
        <v/>
      </c>
      <c r="BJ29" s="47" t="str">
        <f>IFERROR(VLOOKUP($B29,BJ$3:$BN$5,MAX($U$6:$BM$6)+2-BJ$6,0),"")</f>
        <v/>
      </c>
      <c r="BK29" s="47" t="str">
        <f>IFERROR(VLOOKUP($B29,BK$3:$BN$5,MAX($U$6:$BM$6)+2-BK$6,0),"")</f>
        <v/>
      </c>
      <c r="BL29" s="47" t="str">
        <f>IFERROR(VLOOKUP($B29,BL$3:$BN$5,MAX($U$6:$BM$6)+2-BL$6,0),"")</f>
        <v/>
      </c>
      <c r="BM29" s="47" t="str">
        <f>IFERROR(VLOOKUP($B29,BM$3:$BN$5,MAX($U$6:$BM$6)+2-BM$6,0),"")</f>
        <v/>
      </c>
      <c r="BN29" s="46">
        <f t="shared" si="12"/>
        <v>0</v>
      </c>
      <c r="BO29" s="48" t="str">
        <f t="shared" si="13"/>
        <v/>
      </c>
      <c r="BP29" s="48" t="str">
        <f t="shared" si="14"/>
        <v/>
      </c>
      <c r="BQ29" s="49" t="str">
        <f t="shared" si="15"/>
        <v/>
      </c>
      <c r="BR29" s="50">
        <f t="shared" si="16"/>
        <v>0</v>
      </c>
      <c r="BS29" s="51">
        <f t="shared" si="17"/>
        <v>0</v>
      </c>
      <c r="BT29" s="52" t="str">
        <f>IFERROR(VLOOKUP($B29,BT$2:$CN$5,MAX($BT$6:$CM$6)+2-BT$6,0)*BT$7,"")</f>
        <v/>
      </c>
      <c r="BU29" s="52" t="str">
        <f>IFERROR(VLOOKUP($B29,BU$2:$CN$5,MAX($BT$6:$CM$6)+2-BU$6,0)*BU$7,"")</f>
        <v/>
      </c>
      <c r="BV29" s="52" t="str">
        <f>IFERROR(VLOOKUP($B29,BV$2:$CN$5,MAX($BT$6:$CM$6)+2-BV$6,0)*BV$7,"")</f>
        <v/>
      </c>
      <c r="BW29" s="52" t="str">
        <f>IFERROR(VLOOKUP($B29,BW$2:$CN$5,MAX($BT$6:$CM$6)+2-BW$6,0)*BW$7,"")</f>
        <v/>
      </c>
      <c r="BX29" s="52" t="str">
        <f>IFERROR(VLOOKUP($B29,BX$2:$CN$5,MAX($BT$6:$CM$6)+2-BX$6,0)*BX$7,"")</f>
        <v/>
      </c>
      <c r="BY29" s="52" t="str">
        <f>IFERROR(VLOOKUP($B29,BY$2:$CN$5,MAX($BT$6:$CM$6)+2-BY$6,0)*BY$7,"")</f>
        <v/>
      </c>
      <c r="BZ29" s="52" t="str">
        <f>IFERROR(VLOOKUP($B29,BZ$2:$CN$5,MAX($BT$6:$CM$6)+2-BZ$6,0)*BZ$7,"")</f>
        <v/>
      </c>
      <c r="CA29" s="52" t="str">
        <f>IFERROR(VLOOKUP($B29,CA$2:$CN$5,MAX($BT$6:$CM$6)+2-CA$6,0)*CA$7,"")</f>
        <v/>
      </c>
      <c r="CB29" s="52" t="str">
        <f>IFERROR(VLOOKUP($B29,CB$2:$CN$5,MAX($BT$6:$CM$6)+2-CB$6,0)*CB$7,"")</f>
        <v/>
      </c>
      <c r="CC29" s="52" t="str">
        <f>IFERROR(VLOOKUP($B29,CC$2:$CN$5,MAX($BT$6:$CM$6)+2-CC$6,0)*CC$7,"")</f>
        <v/>
      </c>
      <c r="CD29" s="52" t="str">
        <f>IFERROR(VLOOKUP($B29,CD$2:$CN$5,MAX($BT$6:$CM$6)+2-CD$6,0)*CD$7,"")</f>
        <v/>
      </c>
      <c r="CE29" s="52" t="str">
        <f>IFERROR(VLOOKUP($B29,CE$2:$CN$5,MAX($BT$6:$CM$6)+2-CE$6,0)*CE$7,"")</f>
        <v/>
      </c>
      <c r="CF29" s="52" t="str">
        <f>IFERROR(VLOOKUP($B29,CF$2:$CN$5,MAX($BT$6:$CM$6)+2-CF$6,0)*CF$7,"")</f>
        <v/>
      </c>
      <c r="CG29" s="52" t="str">
        <f>IFERROR(VLOOKUP($B29,CG$2:$CN$5,MAX($BT$6:$CM$6)+2-CG$6,0)*CG$7,"")</f>
        <v/>
      </c>
      <c r="CH29" s="52" t="str">
        <f>IFERROR(VLOOKUP($B29,CH$2:$CN$5,MAX($BT$6:$CM$6)+2-CH$6,0)*CH$7,"")</f>
        <v/>
      </c>
      <c r="CI29" s="52" t="str">
        <f>IFERROR(VLOOKUP($B29,CI$2:$CN$5,MAX($BT$6:$CM$6)+2-CI$6,0)*CI$7,"")</f>
        <v/>
      </c>
      <c r="CJ29" s="52" t="str">
        <f>IFERROR(VLOOKUP($B29,CJ$2:$CN$5,MAX($BT$6:$CM$6)+2-CJ$6,0)*CJ$7,"")</f>
        <v/>
      </c>
      <c r="CK29" s="52" t="str">
        <f>IFERROR(VLOOKUP($B29,CK$2:$CN$5,MAX($BT$6:$CM$6)+2-CK$6,0)*CK$7,"")</f>
        <v/>
      </c>
      <c r="CL29" s="52" t="str">
        <f>IFERROR(VLOOKUP($B29,CL$2:$CN$5,MAX($BT$6:$CM$6)+2-CL$6,0)*CL$7,"")</f>
        <v/>
      </c>
      <c r="CM29" s="52" t="str">
        <f>IFERROR(VLOOKUP($B29,CM$2:$CN$5,MAX($BT$6:$CM$6)+2-CM$6,0)*CM$7,"")</f>
        <v/>
      </c>
      <c r="CP29" s="53"/>
      <c r="CQ29" s="54" t="str">
        <f>IFERROR(VLOOKUP($B29,BT$49:$CN$58,MAX($CQ$6:$DJ$6)+2-CQ$6,0)*CQ$7,"")</f>
        <v/>
      </c>
      <c r="CR29" s="54" t="str">
        <f>IFERROR(VLOOKUP($B29,BU$49:$CN$58,MAX($CQ$6:$DJ$6)+2-CR$6,0)*CR$7,"")</f>
        <v/>
      </c>
      <c r="CS29" s="54" t="str">
        <f>IFERROR(VLOOKUP($B29,BV$49:$CN$58,MAX($CQ$6:$DJ$6)+2-CS$6,0)*CS$7,"")</f>
        <v/>
      </c>
      <c r="CT29" s="54" t="str">
        <f>IFERROR(VLOOKUP($B29,BW$49:$CN$58,MAX($CQ$6:$DJ$6)+2-CT$6,0)*CT$7,"")</f>
        <v/>
      </c>
      <c r="CU29" s="54" t="str">
        <f>IFERROR(VLOOKUP($B29,BX$49:$CN$58,MAX($CQ$6:$DJ$6)+2-CU$6,0)*CU$7,"")</f>
        <v/>
      </c>
      <c r="CV29" s="54" t="str">
        <f>IFERROR(VLOOKUP($B29,BY$49:$CN$58,MAX($CQ$6:$DJ$6)+2-CV$6,0)*CV$7,"")</f>
        <v/>
      </c>
      <c r="CW29" s="54" t="str">
        <f>IFERROR(VLOOKUP($B29,BZ$49:$CN$58,MAX($CQ$6:$DJ$6)+2-CW$6,0)*CW$7,"")</f>
        <v/>
      </c>
      <c r="CX29" s="54" t="str">
        <f>IFERROR(VLOOKUP($B29,CA$49:$CN$58,MAX($CQ$6:$DJ$6)+2-CX$6,0)*CX$7,"")</f>
        <v/>
      </c>
      <c r="CY29" s="54" t="str">
        <f>IFERROR(VLOOKUP($B29,CB$49:$CN$58,MAX($CQ$6:$DJ$6)+2-CY$6,0)*CY$7,"")</f>
        <v/>
      </c>
      <c r="CZ29" s="54" t="str">
        <f>IFERROR(VLOOKUP($B29,CC$49:$CN$58,MAX($CQ$6:$DJ$6)+2-CZ$6,0)*CZ$7,"")</f>
        <v/>
      </c>
      <c r="DA29" s="54" t="str">
        <f>IFERROR(VLOOKUP($B29,CD$49:$CN$58,MAX($CQ$6:$DJ$6)+2-DA$6,0)*DA$7,"")</f>
        <v/>
      </c>
      <c r="DB29" s="54" t="str">
        <f>IFERROR(VLOOKUP($B29,CE$49:$CN$58,MAX($CQ$6:$DJ$6)+2-DB$6,0)*DB$7,"")</f>
        <v/>
      </c>
      <c r="DC29" s="54" t="str">
        <f>IFERROR(VLOOKUP($B29,CF$49:$CN$58,MAX($CQ$6:$DJ$6)+2-DC$6,0)*DC$7,"")</f>
        <v/>
      </c>
      <c r="DD29" s="54" t="str">
        <f>IFERROR(VLOOKUP($B29,CG$49:$CN$58,MAX($CQ$6:$DJ$6)+2-DD$6,0)*DD$7,"")</f>
        <v/>
      </c>
      <c r="DE29" s="54" t="str">
        <f>IFERROR(VLOOKUP($B29,CH$49:$CN$58,MAX($CQ$6:$DJ$6)+2-DE$6,0)*DE$7,"")</f>
        <v/>
      </c>
      <c r="DF29" s="54" t="str">
        <f>IFERROR(VLOOKUP($B29,CI$49:$CN$58,MAX($CQ$6:$DJ$6)+2-DF$6,0)*DF$7,"")</f>
        <v/>
      </c>
      <c r="DG29" s="54" t="str">
        <f>IFERROR(VLOOKUP($B29,CJ$49:$CN$58,MAX($CQ$6:$DJ$6)+2-DG$6,0)*DG$7,"")</f>
        <v/>
      </c>
      <c r="DH29" s="54" t="str">
        <f>IFERROR(VLOOKUP($B29,CK$49:$CN$58,MAX($CQ$6:$DJ$6)+2-DH$6,0)*DH$7,"")</f>
        <v/>
      </c>
      <c r="DI29" s="54" t="str">
        <f>IFERROR(VLOOKUP($B29,CL$49:$CN$58,MAX($CQ$6:$DJ$6)+2-DI$6,0)*DI$7,"")</f>
        <v/>
      </c>
      <c r="DJ29" s="54" t="str">
        <f>IFERROR(VLOOKUP($B29,CM$49:$CN$58,MAX($CQ$6:$DJ$6)+2-DJ$6,0)*DJ$7,"")</f>
        <v/>
      </c>
      <c r="DK29" s="55">
        <f t="shared" si="18"/>
        <v>0</v>
      </c>
      <c r="DM29" s="56" t="str">
        <f>IFERROR(VLOOKUP($B29,BT$60:$CN$69,MAX($BT$6:$CM$6)+2-DM$6,0)*DM$7,"")</f>
        <v/>
      </c>
      <c r="DN29" s="56" t="str">
        <f>IFERROR(VLOOKUP($B29,BU$60:$CN$69,MAX($BT$6:$CM$6)+2-DN$6,0)*DN$7,"")</f>
        <v/>
      </c>
      <c r="DO29" s="56" t="str">
        <f>IFERROR(VLOOKUP($B29,BV$60:$CN$69,MAX($BT$6:$CM$6)+2-DO$6,0)*DO$7,"")</f>
        <v/>
      </c>
      <c r="DP29" s="56" t="str">
        <f>IFERROR(VLOOKUP($B29,BW$60:$CN$69,MAX($BT$6:$CM$6)+2-DP$6,0)*DP$7,"")</f>
        <v/>
      </c>
      <c r="DQ29" s="56" t="str">
        <f>IFERROR(VLOOKUP($B29,BX$60:$CN$69,MAX($BT$6:$CM$6)+2-DQ$6,0)*DQ$7,"")</f>
        <v/>
      </c>
      <c r="DR29" s="56" t="str">
        <f>IFERROR(VLOOKUP($B29,BY$60:$CN$69,MAX($BT$6:$CM$6)+2-DR$6,0)*DR$7,"")</f>
        <v/>
      </c>
      <c r="DS29" s="56" t="str">
        <f>IFERROR(VLOOKUP($B29,BZ$60:$CN$69,MAX($BT$6:$CM$6)+2-DS$6,0)*DS$7,"")</f>
        <v/>
      </c>
      <c r="DT29" s="56" t="str">
        <f>IFERROR(VLOOKUP($B29,CA$60:$CN$69,MAX($BT$6:$CM$6)+2-DT$6,0)*DT$7,"")</f>
        <v/>
      </c>
      <c r="DU29" s="56" t="str">
        <f>IFERROR(VLOOKUP($B29,CB$60:$CN$69,MAX($BT$6:$CM$6)+2-DU$6,0)*DU$7,"")</f>
        <v/>
      </c>
      <c r="DV29" s="56" t="str">
        <f>IFERROR(VLOOKUP($B29,CC$60:$CN$69,MAX($BT$6:$CM$6)+2-DV$6,0)*DV$7,"")</f>
        <v/>
      </c>
      <c r="DW29" s="56" t="str">
        <f>IFERROR(VLOOKUP($B29,CD$60:$CN$69,MAX($BT$6:$CM$6)+2-DW$6,0)*DW$7,"")</f>
        <v/>
      </c>
      <c r="DX29" s="56" t="str">
        <f>IFERROR(VLOOKUP($B29,CE$60:$CN$69,MAX($BT$6:$CM$6)+2-DX$6,0)*DX$7,"")</f>
        <v/>
      </c>
      <c r="DY29" s="56" t="str">
        <f>IFERROR(VLOOKUP($B29,CF$60:$CN$69,MAX($BT$6:$CM$6)+2-DY$6,0)*DY$7,"")</f>
        <v/>
      </c>
      <c r="DZ29" s="56" t="str">
        <f>IFERROR(VLOOKUP($B29,CG$60:$CN$69,MAX($BT$6:$CM$6)+2-DZ$6,0)*DZ$7,"")</f>
        <v/>
      </c>
      <c r="EA29" s="56" t="str">
        <f>IFERROR(VLOOKUP($B29,CH$60:$CN$69,MAX($BT$6:$CM$6)+2-EA$6,0)*EA$7,"")</f>
        <v/>
      </c>
      <c r="EB29" s="56" t="str">
        <f>IFERROR(VLOOKUP($B29,CI$60:$CN$69,MAX($BT$6:$CM$6)+2-EB$6,0)*EB$7,"")</f>
        <v/>
      </c>
      <c r="EC29" s="56" t="str">
        <f>IFERROR(VLOOKUP($B29,CJ$60:$CN$69,MAX($BT$6:$CM$6)+2-EC$6,0)*EC$7,"")</f>
        <v/>
      </c>
      <c r="ED29" s="56" t="str">
        <f>IFERROR(VLOOKUP($B29,CK$60:$CN$69,MAX($BT$6:$CM$6)+2-ED$6,0)*ED$7,"")</f>
        <v/>
      </c>
      <c r="EE29" s="56" t="str">
        <f>IFERROR(VLOOKUP($B29,CL$60:$CN$69,MAX($BT$6:$CM$6)+2-EE$6,0)*EE$7,"")</f>
        <v/>
      </c>
      <c r="EF29" s="56" t="str">
        <f>IFERROR(VLOOKUP($B29,CM$60:$CN$69,MAX($BT$6:$CM$6)+2-EF$6,0)*EF$7,"")</f>
        <v/>
      </c>
      <c r="EG29" s="57">
        <f t="shared" si="19"/>
        <v>0</v>
      </c>
      <c r="EJ29" s="1">
        <v>22</v>
      </c>
      <c r="EL29" s="1">
        <v>22</v>
      </c>
      <c r="EN29" s="1">
        <v>22</v>
      </c>
      <c r="EP29" s="1">
        <v>22</v>
      </c>
    </row>
    <row r="30" spans="1:146" ht="18" hidden="1">
      <c r="A30" s="36" t="s">
        <v>49</v>
      </c>
      <c r="B30" s="37"/>
      <c r="C30" s="58"/>
      <c r="D30" s="62"/>
      <c r="E30" s="62"/>
      <c r="F30" s="65"/>
      <c r="G30" s="4"/>
      <c r="H30" s="43">
        <f t="shared" si="0"/>
        <v>0</v>
      </c>
      <c r="I30" s="43">
        <f t="shared" si="1"/>
        <v>0</v>
      </c>
      <c r="J30" s="43">
        <f t="shared" si="2"/>
        <v>0</v>
      </c>
      <c r="K30" s="43">
        <f t="shared" si="3"/>
        <v>0</v>
      </c>
      <c r="L30" s="43">
        <f t="shared" si="4"/>
        <v>0</v>
      </c>
      <c r="M30" s="43">
        <f t="shared" si="5"/>
        <v>0</v>
      </c>
      <c r="N30" s="43">
        <f t="shared" si="6"/>
        <v>0</v>
      </c>
      <c r="O30" s="44">
        <f t="shared" si="7"/>
        <v>0</v>
      </c>
      <c r="P30" s="45" t="str">
        <f t="shared" si="8"/>
        <v/>
      </c>
      <c r="Q30" s="45">
        <f t="shared" si="9"/>
        <v>0</v>
      </c>
      <c r="R30" s="46"/>
      <c r="S30" s="46" t="str">
        <f t="shared" si="10"/>
        <v/>
      </c>
      <c r="T30" s="46">
        <f t="shared" si="11"/>
        <v>0</v>
      </c>
      <c r="U30" s="47" t="str">
        <f>IFERROR(VLOOKUP($B30,U$3:$BN$5,MAX($U$6:$BM$6)+2-U$6,0),"")</f>
        <v/>
      </c>
      <c r="V30" s="47" t="str">
        <f>IFERROR(VLOOKUP($B30,V$3:$BN$5,MAX($U$6:$BM$6)+2-V$6,0),"")</f>
        <v/>
      </c>
      <c r="W30" s="47" t="str">
        <f>IFERROR(VLOOKUP($B30,W$3:$BN$5,MAX($U$6:$BM$6)+2-W$6,0),"")</f>
        <v/>
      </c>
      <c r="X30" s="47" t="str">
        <f>IFERROR(VLOOKUP($B30,X$3:$BN$5,MAX($U$6:$BM$6)+2-X$6,0),"")</f>
        <v/>
      </c>
      <c r="Y30" s="47" t="str">
        <f>IFERROR(VLOOKUP($B30,Y$3:$BN$5,MAX($U$6:$BM$6)+2-Y$6,0),"")</f>
        <v/>
      </c>
      <c r="Z30" s="47" t="str">
        <f>IFERROR(VLOOKUP($B30,Z$3:$BN$5,MAX($U$6:$BM$6)+2-Z$6,0),"")</f>
        <v/>
      </c>
      <c r="AA30" s="47" t="str">
        <f>IFERROR(VLOOKUP($B30,AA$3:$BN$5,MAX($U$6:$BM$6)+2-AA$6,0),"")</f>
        <v/>
      </c>
      <c r="AB30" s="47" t="str">
        <f>IFERROR(VLOOKUP($B30,AB$3:$BN$5,MAX($U$6:$BM$6)+2-AB$6,0),"")</f>
        <v/>
      </c>
      <c r="AC30" s="47" t="str">
        <f>IFERROR(VLOOKUP($B30,AC$3:$BN$5,MAX($U$6:$BM$6)+2-AC$6,0),"")</f>
        <v/>
      </c>
      <c r="AD30" s="47" t="str">
        <f>IFERROR(VLOOKUP($B30,AD$3:$BN$5,MAX($U$6:$BM$6)+2-AD$6,0),"")</f>
        <v/>
      </c>
      <c r="AE30" s="47" t="str">
        <f>IFERROR(VLOOKUP($B30,AE$3:$BN$5,MAX($U$6:$BM$6)+2-AE$6,0),"")</f>
        <v/>
      </c>
      <c r="AF30" s="47" t="str">
        <f>IFERROR(VLOOKUP($B30,AF$3:$BN$5,MAX($U$6:$BM$6)+2-AF$6,0),"")</f>
        <v/>
      </c>
      <c r="AG30" s="47" t="str">
        <f>IFERROR(VLOOKUP($B30,AG$3:$BN$5,MAX($U$6:$BM$6)+2-AG$6,0),"")</f>
        <v/>
      </c>
      <c r="AH30" s="47" t="str">
        <f>IFERROR(VLOOKUP($B30,AH$3:$BN$5,MAX($U$6:$BM$6)+2-AH$6,0),"")</f>
        <v/>
      </c>
      <c r="AI30" s="47" t="str">
        <f>IFERROR(VLOOKUP($B30,AI$3:$BN$5,MAX($U$6:$BM$6)+2-AI$6,0),"")</f>
        <v/>
      </c>
      <c r="AJ30" s="47" t="str">
        <f>IFERROR(VLOOKUP($B30,AJ$3:$BN$5,MAX($U$6:$BM$6)+2-AJ$6,0),"")</f>
        <v/>
      </c>
      <c r="AK30" s="47" t="str">
        <f>IFERROR(VLOOKUP($B30,AK$3:$BN$5,MAX($U$6:$BM$6)+2-AK$6,0),"")</f>
        <v/>
      </c>
      <c r="AL30" s="47" t="str">
        <f>IFERROR(VLOOKUP($B30,AL$3:$BN$5,MAX($U$6:$BM$6)+2-AL$6,0),"")</f>
        <v/>
      </c>
      <c r="AM30" s="47" t="str">
        <f>IFERROR(VLOOKUP($B30,AM$3:$BN$5,MAX($U$6:$BM$6)+2-AM$6,0),"")</f>
        <v/>
      </c>
      <c r="AN30" s="47" t="str">
        <f>IFERROR(VLOOKUP($B30,AN$3:$BN$5,MAX($U$6:$BM$6)+2-AN$6,0),"")</f>
        <v/>
      </c>
      <c r="AO30" s="47" t="str">
        <f>IFERROR(VLOOKUP($B30,AO$3:$BN$5,MAX($U$6:$BM$6)+2-AO$6,0),"")</f>
        <v/>
      </c>
      <c r="AP30" s="47" t="str">
        <f>IFERROR(VLOOKUP($B30,AP$3:$BN$5,MAX($U$6:$BM$6)+2-AP$6,0),"")</f>
        <v/>
      </c>
      <c r="AQ30" s="47" t="str">
        <f>IFERROR(VLOOKUP($B30,AQ$3:$BN$5,MAX($U$6:$BM$6)+2-AQ$6,0),"")</f>
        <v/>
      </c>
      <c r="AR30" s="47" t="str">
        <f>IFERROR(VLOOKUP($B30,AR$3:$BN$5,MAX($U$6:$BM$6)+2-AR$6,0),"")</f>
        <v/>
      </c>
      <c r="AS30" s="47" t="str">
        <f>IFERROR(VLOOKUP($B30,AS$3:$BN$5,MAX($U$6:$BM$6)+2-AS$6,0),"")</f>
        <v/>
      </c>
      <c r="AT30" s="47" t="str">
        <f>IFERROR(VLOOKUP($B30,AT$3:$BN$5,MAX($U$6:$BM$6)+2-AT$6,0),"")</f>
        <v/>
      </c>
      <c r="AU30" s="47" t="str">
        <f>IFERROR(VLOOKUP($B30,AU$3:$BN$5,MAX($U$6:$BM$6)+2-AU$6,0),"")</f>
        <v/>
      </c>
      <c r="AV30" s="47" t="str">
        <f>IFERROR(VLOOKUP($B30,AV$3:$BN$5,MAX($U$6:$BM$6)+2-AV$6,0),"")</f>
        <v/>
      </c>
      <c r="AW30" s="47" t="str">
        <f>IFERROR(VLOOKUP($B30,AW$3:$BN$5,MAX($U$6:$BM$6)+2-AW$6,0),"")</f>
        <v/>
      </c>
      <c r="AX30" s="47" t="str">
        <f>IFERROR(VLOOKUP($B30,AX$3:$BN$5,MAX($U$6:$BM$6)+2-AX$6,0),"")</f>
        <v/>
      </c>
      <c r="AY30" s="47" t="str">
        <f>IFERROR(VLOOKUP($B30,AY$3:$BN$5,MAX($U$6:$BM$6)+2-AY$6,0),"")</f>
        <v/>
      </c>
      <c r="AZ30" s="47" t="str">
        <f>IFERROR(VLOOKUP($B30,AZ$3:$BN$5,MAX($U$6:$BM$6)+2-AZ$6,0),"")</f>
        <v/>
      </c>
      <c r="BA30" s="47" t="str">
        <f>IFERROR(VLOOKUP($B30,BA$3:$BN$5,MAX($U$6:$BM$6)+2-BA$6,0),"")</f>
        <v/>
      </c>
      <c r="BB30" s="47" t="str">
        <f>IFERROR(VLOOKUP($B30,BB$3:$BN$5,MAX($U$6:$BM$6)+2-BB$6,0),"")</f>
        <v/>
      </c>
      <c r="BC30" s="47" t="str">
        <f>IFERROR(VLOOKUP($B30,BC$3:$BN$5,MAX($U$6:$BM$6)+2-BC$6,0),"")</f>
        <v/>
      </c>
      <c r="BD30" s="47" t="str">
        <f>IFERROR(VLOOKUP($B30,BD$3:$BN$5,MAX($U$6:$BM$6)+2-BD$6,0),"")</f>
        <v/>
      </c>
      <c r="BE30" s="47" t="str">
        <f>IFERROR(VLOOKUP($B30,BE$3:$BN$5,MAX($U$6:$BM$6)+2-BE$6,0),"")</f>
        <v/>
      </c>
      <c r="BF30" s="47" t="str">
        <f>IFERROR(VLOOKUP($B30,BF$3:$BN$5,MAX($U$6:$BM$6)+2-BF$6,0),"")</f>
        <v/>
      </c>
      <c r="BG30" s="47" t="str">
        <f>IFERROR(VLOOKUP($B30,BG$3:$BN$5,MAX($U$6:$BM$6)+2-BG$6,0),"")</f>
        <v/>
      </c>
      <c r="BH30" s="47" t="str">
        <f>IFERROR(VLOOKUP($B30,BH$3:$BN$5,MAX($U$6:$BM$6)+2-BH$6,0),"")</f>
        <v/>
      </c>
      <c r="BI30" s="47" t="str">
        <f>IFERROR(VLOOKUP($B30,BI$3:$BN$5,MAX($U$6:$BM$6)+2-BI$6,0),"")</f>
        <v/>
      </c>
      <c r="BJ30" s="47" t="str">
        <f>IFERROR(VLOOKUP($B30,BJ$3:$BN$5,MAX($U$6:$BM$6)+2-BJ$6,0),"")</f>
        <v/>
      </c>
      <c r="BK30" s="47" t="str">
        <f>IFERROR(VLOOKUP($B30,BK$3:$BN$5,MAX($U$6:$BM$6)+2-BK$6,0),"")</f>
        <v/>
      </c>
      <c r="BL30" s="47" t="str">
        <f>IFERROR(VLOOKUP($B30,BL$3:$BN$5,MAX($U$6:$BM$6)+2-BL$6,0),"")</f>
        <v/>
      </c>
      <c r="BM30" s="47" t="str">
        <f>IFERROR(VLOOKUP($B30,BM$3:$BN$5,MAX($U$6:$BM$6)+2-BM$6,0),"")</f>
        <v/>
      </c>
      <c r="BN30" s="46">
        <f t="shared" si="12"/>
        <v>0</v>
      </c>
      <c r="BO30" s="48" t="str">
        <f t="shared" si="13"/>
        <v/>
      </c>
      <c r="BP30" s="48" t="str">
        <f t="shared" si="14"/>
        <v/>
      </c>
      <c r="BQ30" s="49" t="str">
        <f t="shared" si="15"/>
        <v/>
      </c>
      <c r="BR30" s="50">
        <f t="shared" si="16"/>
        <v>0</v>
      </c>
      <c r="BS30" s="51">
        <f t="shared" si="17"/>
        <v>0</v>
      </c>
      <c r="BT30" s="52" t="str">
        <f>IFERROR(VLOOKUP($B30,BT$2:$CN$5,MAX($BT$6:$CM$6)+2-BT$6,0)*BT$7,"")</f>
        <v/>
      </c>
      <c r="BU30" s="52" t="str">
        <f>IFERROR(VLOOKUP($B30,BU$2:$CN$5,MAX($BT$6:$CM$6)+2-BU$6,0)*BU$7,"")</f>
        <v/>
      </c>
      <c r="BV30" s="52" t="str">
        <f>IFERROR(VLOOKUP($B30,BV$2:$CN$5,MAX($BT$6:$CM$6)+2-BV$6,0)*BV$7,"")</f>
        <v/>
      </c>
      <c r="BW30" s="52" t="str">
        <f>IFERROR(VLOOKUP($B30,BW$2:$CN$5,MAX($BT$6:$CM$6)+2-BW$6,0)*BW$7,"")</f>
        <v/>
      </c>
      <c r="BX30" s="52" t="str">
        <f>IFERROR(VLOOKUP($B30,BX$2:$CN$5,MAX($BT$6:$CM$6)+2-BX$6,0)*BX$7,"")</f>
        <v/>
      </c>
      <c r="BY30" s="52" t="str">
        <f>IFERROR(VLOOKUP($B30,BY$2:$CN$5,MAX($BT$6:$CM$6)+2-BY$6,0)*BY$7,"")</f>
        <v/>
      </c>
      <c r="BZ30" s="52" t="str">
        <f>IFERROR(VLOOKUP($B30,BZ$2:$CN$5,MAX($BT$6:$CM$6)+2-BZ$6,0)*BZ$7,"")</f>
        <v/>
      </c>
      <c r="CA30" s="52" t="str">
        <f>IFERROR(VLOOKUP($B30,CA$2:$CN$5,MAX($BT$6:$CM$6)+2-CA$6,0)*CA$7,"")</f>
        <v/>
      </c>
      <c r="CB30" s="52" t="str">
        <f>IFERROR(VLOOKUP($B30,CB$2:$CN$5,MAX($BT$6:$CM$6)+2-CB$6,0)*CB$7,"")</f>
        <v/>
      </c>
      <c r="CC30" s="52" t="str">
        <f>IFERROR(VLOOKUP($B30,CC$2:$CN$5,MAX($BT$6:$CM$6)+2-CC$6,0)*CC$7,"")</f>
        <v/>
      </c>
      <c r="CD30" s="52" t="str">
        <f>IFERROR(VLOOKUP($B30,CD$2:$CN$5,MAX($BT$6:$CM$6)+2-CD$6,0)*CD$7,"")</f>
        <v/>
      </c>
      <c r="CE30" s="52" t="str">
        <f>IFERROR(VLOOKUP($B30,CE$2:$CN$5,MAX($BT$6:$CM$6)+2-CE$6,0)*CE$7,"")</f>
        <v/>
      </c>
      <c r="CF30" s="52" t="str">
        <f>IFERROR(VLOOKUP($B30,CF$2:$CN$5,MAX($BT$6:$CM$6)+2-CF$6,0)*CF$7,"")</f>
        <v/>
      </c>
      <c r="CG30" s="52" t="str">
        <f>IFERROR(VLOOKUP($B30,CG$2:$CN$5,MAX($BT$6:$CM$6)+2-CG$6,0)*CG$7,"")</f>
        <v/>
      </c>
      <c r="CH30" s="52" t="str">
        <f>IFERROR(VLOOKUP($B30,CH$2:$CN$5,MAX($BT$6:$CM$6)+2-CH$6,0)*CH$7,"")</f>
        <v/>
      </c>
      <c r="CI30" s="52" t="str">
        <f>IFERROR(VLOOKUP($B30,CI$2:$CN$5,MAX($BT$6:$CM$6)+2-CI$6,0)*CI$7,"")</f>
        <v/>
      </c>
      <c r="CJ30" s="52" t="str">
        <f>IFERROR(VLOOKUP($B30,CJ$2:$CN$5,MAX($BT$6:$CM$6)+2-CJ$6,0)*CJ$7,"")</f>
        <v/>
      </c>
      <c r="CK30" s="52" t="str">
        <f>IFERROR(VLOOKUP($B30,CK$2:$CN$5,MAX($BT$6:$CM$6)+2-CK$6,0)*CK$7,"")</f>
        <v/>
      </c>
      <c r="CL30" s="52" t="str">
        <f>IFERROR(VLOOKUP($B30,CL$2:$CN$5,MAX($BT$6:$CM$6)+2-CL$6,0)*CL$7,"")</f>
        <v/>
      </c>
      <c r="CM30" s="52" t="str">
        <f>IFERROR(VLOOKUP($B30,CM$2:$CN$5,MAX($BT$6:$CM$6)+2-CM$6,0)*CM$7,"")</f>
        <v/>
      </c>
      <c r="CP30" s="53"/>
      <c r="CQ30" s="54" t="str">
        <f>IFERROR(VLOOKUP($B30,BT$49:$CN$58,MAX($CQ$6:$DJ$6)+2-CQ$6,0)*CQ$7,"")</f>
        <v/>
      </c>
      <c r="CR30" s="54" t="str">
        <f>IFERROR(VLOOKUP($B30,BU$49:$CN$58,MAX($CQ$6:$DJ$6)+2-CR$6,0)*CR$7,"")</f>
        <v/>
      </c>
      <c r="CS30" s="54" t="str">
        <f>IFERROR(VLOOKUP($B30,BV$49:$CN$58,MAX($CQ$6:$DJ$6)+2-CS$6,0)*CS$7,"")</f>
        <v/>
      </c>
      <c r="CT30" s="54" t="str">
        <f>IFERROR(VLOOKUP($B30,BW$49:$CN$58,MAX($CQ$6:$DJ$6)+2-CT$6,0)*CT$7,"")</f>
        <v/>
      </c>
      <c r="CU30" s="54" t="str">
        <f>IFERROR(VLOOKUP($B30,BX$49:$CN$58,MAX($CQ$6:$DJ$6)+2-CU$6,0)*CU$7,"")</f>
        <v/>
      </c>
      <c r="CV30" s="54" t="str">
        <f>IFERROR(VLOOKUP($B30,BY$49:$CN$58,MAX($CQ$6:$DJ$6)+2-CV$6,0)*CV$7,"")</f>
        <v/>
      </c>
      <c r="CW30" s="54" t="str">
        <f>IFERROR(VLOOKUP($B30,BZ$49:$CN$58,MAX($CQ$6:$DJ$6)+2-CW$6,0)*CW$7,"")</f>
        <v/>
      </c>
      <c r="CX30" s="54" t="str">
        <f>IFERROR(VLOOKUP($B30,CA$49:$CN$58,MAX($CQ$6:$DJ$6)+2-CX$6,0)*CX$7,"")</f>
        <v/>
      </c>
      <c r="CY30" s="54" t="str">
        <f>IFERROR(VLOOKUP($B30,CB$49:$CN$58,MAX($CQ$6:$DJ$6)+2-CY$6,0)*CY$7,"")</f>
        <v/>
      </c>
      <c r="CZ30" s="54" t="str">
        <f>IFERROR(VLOOKUP($B30,CC$49:$CN$58,MAX($CQ$6:$DJ$6)+2-CZ$6,0)*CZ$7,"")</f>
        <v/>
      </c>
      <c r="DA30" s="54" t="str">
        <f>IFERROR(VLOOKUP($B30,CD$49:$CN$58,MAX($CQ$6:$DJ$6)+2-DA$6,0)*DA$7,"")</f>
        <v/>
      </c>
      <c r="DB30" s="54" t="str">
        <f>IFERROR(VLOOKUP($B30,CE$49:$CN$58,MAX($CQ$6:$DJ$6)+2-DB$6,0)*DB$7,"")</f>
        <v/>
      </c>
      <c r="DC30" s="54" t="str">
        <f>IFERROR(VLOOKUP($B30,CF$49:$CN$58,MAX($CQ$6:$DJ$6)+2-DC$6,0)*DC$7,"")</f>
        <v/>
      </c>
      <c r="DD30" s="54" t="str">
        <f>IFERROR(VLOOKUP($B30,CG$49:$CN$58,MAX($CQ$6:$DJ$6)+2-DD$6,0)*DD$7,"")</f>
        <v/>
      </c>
      <c r="DE30" s="54" t="str">
        <f>IFERROR(VLOOKUP($B30,CH$49:$CN$58,MAX($CQ$6:$DJ$6)+2-DE$6,0)*DE$7,"")</f>
        <v/>
      </c>
      <c r="DF30" s="54" t="str">
        <f>IFERROR(VLOOKUP($B30,CI$49:$CN$58,MAX($CQ$6:$DJ$6)+2-DF$6,0)*DF$7,"")</f>
        <v/>
      </c>
      <c r="DG30" s="54" t="str">
        <f>IFERROR(VLOOKUP($B30,CJ$49:$CN$58,MAX($CQ$6:$DJ$6)+2-DG$6,0)*DG$7,"")</f>
        <v/>
      </c>
      <c r="DH30" s="54" t="str">
        <f>IFERROR(VLOOKUP($B30,CK$49:$CN$58,MAX($CQ$6:$DJ$6)+2-DH$6,0)*DH$7,"")</f>
        <v/>
      </c>
      <c r="DI30" s="54" t="str">
        <f>IFERROR(VLOOKUP($B30,CL$49:$CN$58,MAX($CQ$6:$DJ$6)+2-DI$6,0)*DI$7,"")</f>
        <v/>
      </c>
      <c r="DJ30" s="54" t="str">
        <f>IFERROR(VLOOKUP($B30,CM$49:$CN$58,MAX($CQ$6:$DJ$6)+2-DJ$6,0)*DJ$7,"")</f>
        <v/>
      </c>
      <c r="DK30" s="55">
        <f t="shared" si="18"/>
        <v>0</v>
      </c>
      <c r="DM30" s="56" t="str">
        <f>IFERROR(VLOOKUP($B30,BT$60:$CN$69,MAX($BT$6:$CM$6)+2-DM$6,0)*DM$7,"")</f>
        <v/>
      </c>
      <c r="DN30" s="56" t="str">
        <f>IFERROR(VLOOKUP($B30,BU$60:$CN$69,MAX($BT$6:$CM$6)+2-DN$6,0)*DN$7,"")</f>
        <v/>
      </c>
      <c r="DO30" s="56" t="str">
        <f>IFERROR(VLOOKUP($B30,BV$60:$CN$69,MAX($BT$6:$CM$6)+2-DO$6,0)*DO$7,"")</f>
        <v/>
      </c>
      <c r="DP30" s="56" t="str">
        <f>IFERROR(VLOOKUP($B30,BW$60:$CN$69,MAX($BT$6:$CM$6)+2-DP$6,0)*DP$7,"")</f>
        <v/>
      </c>
      <c r="DQ30" s="56" t="str">
        <f>IFERROR(VLOOKUP($B30,BX$60:$CN$69,MAX($BT$6:$CM$6)+2-DQ$6,0)*DQ$7,"")</f>
        <v/>
      </c>
      <c r="DR30" s="56" t="str">
        <f>IFERROR(VLOOKUP($B30,BY$60:$CN$69,MAX($BT$6:$CM$6)+2-DR$6,0)*DR$7,"")</f>
        <v/>
      </c>
      <c r="DS30" s="56" t="str">
        <f>IFERROR(VLOOKUP($B30,BZ$60:$CN$69,MAX($BT$6:$CM$6)+2-DS$6,0)*DS$7,"")</f>
        <v/>
      </c>
      <c r="DT30" s="56" t="str">
        <f>IFERROR(VLOOKUP($B30,CA$60:$CN$69,MAX($BT$6:$CM$6)+2-DT$6,0)*DT$7,"")</f>
        <v/>
      </c>
      <c r="DU30" s="56" t="str">
        <f>IFERROR(VLOOKUP($B30,CB$60:$CN$69,MAX($BT$6:$CM$6)+2-DU$6,0)*DU$7,"")</f>
        <v/>
      </c>
      <c r="DV30" s="56" t="str">
        <f>IFERROR(VLOOKUP($B30,CC$60:$CN$69,MAX($BT$6:$CM$6)+2-DV$6,0)*DV$7,"")</f>
        <v/>
      </c>
      <c r="DW30" s="56" t="str">
        <f>IFERROR(VLOOKUP($B30,CD$60:$CN$69,MAX($BT$6:$CM$6)+2-DW$6,0)*DW$7,"")</f>
        <v/>
      </c>
      <c r="DX30" s="56" t="str">
        <f>IFERROR(VLOOKUP($B30,CE$60:$CN$69,MAX($BT$6:$CM$6)+2-DX$6,0)*DX$7,"")</f>
        <v/>
      </c>
      <c r="DY30" s="56" t="str">
        <f>IFERROR(VLOOKUP($B30,CF$60:$CN$69,MAX($BT$6:$CM$6)+2-DY$6,0)*DY$7,"")</f>
        <v/>
      </c>
      <c r="DZ30" s="56" t="str">
        <f>IFERROR(VLOOKUP($B30,CG$60:$CN$69,MAX($BT$6:$CM$6)+2-DZ$6,0)*DZ$7,"")</f>
        <v/>
      </c>
      <c r="EA30" s="56" t="str">
        <f>IFERROR(VLOOKUP($B30,CH$60:$CN$69,MAX($BT$6:$CM$6)+2-EA$6,0)*EA$7,"")</f>
        <v/>
      </c>
      <c r="EB30" s="56" t="str">
        <f>IFERROR(VLOOKUP($B30,CI$60:$CN$69,MAX($BT$6:$CM$6)+2-EB$6,0)*EB$7,"")</f>
        <v/>
      </c>
      <c r="EC30" s="56" t="str">
        <f>IFERROR(VLOOKUP($B30,CJ$60:$CN$69,MAX($BT$6:$CM$6)+2-EC$6,0)*EC$7,"")</f>
        <v/>
      </c>
      <c r="ED30" s="56" t="str">
        <f>IFERROR(VLOOKUP($B30,CK$60:$CN$69,MAX($BT$6:$CM$6)+2-ED$6,0)*ED$7,"")</f>
        <v/>
      </c>
      <c r="EE30" s="56" t="str">
        <f>IFERROR(VLOOKUP($B30,CL$60:$CN$69,MAX($BT$6:$CM$6)+2-EE$6,0)*EE$7,"")</f>
        <v/>
      </c>
      <c r="EF30" s="56" t="str">
        <f>IFERROR(VLOOKUP($B30,CM$60:$CN$69,MAX($BT$6:$CM$6)+2-EF$6,0)*EF$7,"")</f>
        <v/>
      </c>
      <c r="EG30" s="57">
        <f t="shared" si="19"/>
        <v>0</v>
      </c>
      <c r="EJ30" s="1">
        <v>23</v>
      </c>
      <c r="EL30" s="1">
        <v>23</v>
      </c>
      <c r="EN30" s="1">
        <v>23</v>
      </c>
      <c r="EP30" s="1">
        <v>23</v>
      </c>
    </row>
    <row r="31" spans="1:146" ht="18" hidden="1">
      <c r="A31" s="36" t="s">
        <v>50</v>
      </c>
      <c r="B31" s="37"/>
      <c r="C31" s="63"/>
      <c r="D31" s="64"/>
      <c r="E31" s="62"/>
      <c r="F31" s="59"/>
      <c r="G31" s="37"/>
      <c r="H31" s="43">
        <f t="shared" si="0"/>
        <v>0</v>
      </c>
      <c r="I31" s="43">
        <f t="shared" si="1"/>
        <v>0</v>
      </c>
      <c r="J31" s="43">
        <f t="shared" si="2"/>
        <v>0</v>
      </c>
      <c r="K31" s="43">
        <f t="shared" si="3"/>
        <v>0</v>
      </c>
      <c r="L31" s="43">
        <f t="shared" si="4"/>
        <v>0</v>
      </c>
      <c r="M31" s="43">
        <f t="shared" si="5"/>
        <v>0</v>
      </c>
      <c r="N31" s="43">
        <f t="shared" si="6"/>
        <v>0</v>
      </c>
      <c r="O31" s="44">
        <f t="shared" si="7"/>
        <v>0</v>
      </c>
      <c r="P31" s="45" t="str">
        <f t="shared" si="8"/>
        <v/>
      </c>
      <c r="Q31" s="45">
        <f t="shared" si="9"/>
        <v>0</v>
      </c>
      <c r="R31" s="46"/>
      <c r="S31" s="46" t="str">
        <f t="shared" si="10"/>
        <v/>
      </c>
      <c r="T31" s="46">
        <f t="shared" si="11"/>
        <v>0</v>
      </c>
      <c r="U31" s="47" t="str">
        <f>IFERROR(VLOOKUP($B31,U$3:$BN$5,MAX($U$6:$BM$6)+2-U$6,0),"")</f>
        <v/>
      </c>
      <c r="V31" s="47" t="str">
        <f>IFERROR(VLOOKUP($B31,V$3:$BN$5,MAX($U$6:$BM$6)+2-V$6,0),"")</f>
        <v/>
      </c>
      <c r="W31" s="47" t="str">
        <f>IFERROR(VLOOKUP($B31,W$3:$BN$5,MAX($U$6:$BM$6)+2-W$6,0),"")</f>
        <v/>
      </c>
      <c r="X31" s="47" t="str">
        <f>IFERROR(VLOOKUP($B31,X$3:$BN$5,MAX($U$6:$BM$6)+2-X$6,0),"")</f>
        <v/>
      </c>
      <c r="Y31" s="47" t="str">
        <f>IFERROR(VLOOKUP($B31,Y$3:$BN$5,MAX($U$6:$BM$6)+2-Y$6,0),"")</f>
        <v/>
      </c>
      <c r="Z31" s="47" t="str">
        <f>IFERROR(VLOOKUP($B31,Z$3:$BN$5,MAX($U$6:$BM$6)+2-Z$6,0),"")</f>
        <v/>
      </c>
      <c r="AA31" s="47" t="str">
        <f>IFERROR(VLOOKUP($B31,AA$3:$BN$5,MAX($U$6:$BM$6)+2-AA$6,0),"")</f>
        <v/>
      </c>
      <c r="AB31" s="47" t="str">
        <f>IFERROR(VLOOKUP($B31,AB$3:$BN$5,MAX($U$6:$BM$6)+2-AB$6,0),"")</f>
        <v/>
      </c>
      <c r="AC31" s="47" t="str">
        <f>IFERROR(VLOOKUP($B31,AC$3:$BN$5,MAX($U$6:$BM$6)+2-AC$6,0),"")</f>
        <v/>
      </c>
      <c r="AD31" s="47" t="str">
        <f>IFERROR(VLOOKUP($B31,AD$3:$BN$5,MAX($U$6:$BM$6)+2-AD$6,0),"")</f>
        <v/>
      </c>
      <c r="AE31" s="47" t="str">
        <f>IFERROR(VLOOKUP($B31,AE$3:$BN$5,MAX($U$6:$BM$6)+2-AE$6,0),"")</f>
        <v/>
      </c>
      <c r="AF31" s="47" t="str">
        <f>IFERROR(VLOOKUP($B31,AF$3:$BN$5,MAX($U$6:$BM$6)+2-AF$6,0),"")</f>
        <v/>
      </c>
      <c r="AG31" s="47" t="str">
        <f>IFERROR(VLOOKUP($B31,AG$3:$BN$5,MAX($U$6:$BM$6)+2-AG$6,0),"")</f>
        <v/>
      </c>
      <c r="AH31" s="47" t="str">
        <f>IFERROR(VLOOKUP($B31,AH$3:$BN$5,MAX($U$6:$BM$6)+2-AH$6,0),"")</f>
        <v/>
      </c>
      <c r="AI31" s="47" t="str">
        <f>IFERROR(VLOOKUP($B31,AI$3:$BN$5,MAX($U$6:$BM$6)+2-AI$6,0),"")</f>
        <v/>
      </c>
      <c r="AJ31" s="47" t="str">
        <f>IFERROR(VLOOKUP($B31,AJ$3:$BN$5,MAX($U$6:$BM$6)+2-AJ$6,0),"")</f>
        <v/>
      </c>
      <c r="AK31" s="47" t="str">
        <f>IFERROR(VLOOKUP($B31,AK$3:$BN$5,MAX($U$6:$BM$6)+2-AK$6,0),"")</f>
        <v/>
      </c>
      <c r="AL31" s="47" t="str">
        <f>IFERROR(VLOOKUP($B31,AL$3:$BN$5,MAX($U$6:$BM$6)+2-AL$6,0),"")</f>
        <v/>
      </c>
      <c r="AM31" s="47" t="str">
        <f>IFERROR(VLOOKUP($B31,AM$3:$BN$5,MAX($U$6:$BM$6)+2-AM$6,0),"")</f>
        <v/>
      </c>
      <c r="AN31" s="47" t="str">
        <f>IFERROR(VLOOKUP($B31,AN$3:$BN$5,MAX($U$6:$BM$6)+2-AN$6,0),"")</f>
        <v/>
      </c>
      <c r="AO31" s="47" t="str">
        <f>IFERROR(VLOOKUP($B31,AO$3:$BN$5,MAX($U$6:$BM$6)+2-AO$6,0),"")</f>
        <v/>
      </c>
      <c r="AP31" s="47" t="str">
        <f>IFERROR(VLOOKUP($B31,AP$3:$BN$5,MAX($U$6:$BM$6)+2-AP$6,0),"")</f>
        <v/>
      </c>
      <c r="AQ31" s="47" t="str">
        <f>IFERROR(VLOOKUP($B31,AQ$3:$BN$5,MAX($U$6:$BM$6)+2-AQ$6,0),"")</f>
        <v/>
      </c>
      <c r="AR31" s="47" t="str">
        <f>IFERROR(VLOOKUP($B31,AR$3:$BN$5,MAX($U$6:$BM$6)+2-AR$6,0),"")</f>
        <v/>
      </c>
      <c r="AS31" s="47" t="str">
        <f>IFERROR(VLOOKUP($B31,AS$3:$BN$5,MAX($U$6:$BM$6)+2-AS$6,0),"")</f>
        <v/>
      </c>
      <c r="AT31" s="47" t="str">
        <f>IFERROR(VLOOKUP($B31,AT$3:$BN$5,MAX($U$6:$BM$6)+2-AT$6,0),"")</f>
        <v/>
      </c>
      <c r="AU31" s="47" t="str">
        <f>IFERROR(VLOOKUP($B31,AU$3:$BN$5,MAX($U$6:$BM$6)+2-AU$6,0),"")</f>
        <v/>
      </c>
      <c r="AV31" s="47" t="str">
        <f>IFERROR(VLOOKUP($B31,AV$3:$BN$5,MAX($U$6:$BM$6)+2-AV$6,0),"")</f>
        <v/>
      </c>
      <c r="AW31" s="47" t="str">
        <f>IFERROR(VLOOKUP($B31,AW$3:$BN$5,MAX($U$6:$BM$6)+2-AW$6,0),"")</f>
        <v/>
      </c>
      <c r="AX31" s="47" t="str">
        <f>IFERROR(VLOOKUP($B31,AX$3:$BN$5,MAX($U$6:$BM$6)+2-AX$6,0),"")</f>
        <v/>
      </c>
      <c r="AY31" s="47" t="str">
        <f>IFERROR(VLOOKUP($B31,AY$3:$BN$5,MAX($U$6:$BM$6)+2-AY$6,0),"")</f>
        <v/>
      </c>
      <c r="AZ31" s="47" t="str">
        <f>IFERROR(VLOOKUP($B31,AZ$3:$BN$5,MAX($U$6:$BM$6)+2-AZ$6,0),"")</f>
        <v/>
      </c>
      <c r="BA31" s="47" t="str">
        <f>IFERROR(VLOOKUP($B31,BA$3:$BN$5,MAX($U$6:$BM$6)+2-BA$6,0),"")</f>
        <v/>
      </c>
      <c r="BB31" s="47" t="str">
        <f>IFERROR(VLOOKUP($B31,BB$3:$BN$5,MAX($U$6:$BM$6)+2-BB$6,0),"")</f>
        <v/>
      </c>
      <c r="BC31" s="47" t="str">
        <f>IFERROR(VLOOKUP($B31,BC$3:$BN$5,MAX($U$6:$BM$6)+2-BC$6,0),"")</f>
        <v/>
      </c>
      <c r="BD31" s="47" t="str">
        <f>IFERROR(VLOOKUP($B31,BD$3:$BN$5,MAX($U$6:$BM$6)+2-BD$6,0),"")</f>
        <v/>
      </c>
      <c r="BE31" s="47" t="str">
        <f>IFERROR(VLOOKUP($B31,BE$3:$BN$5,MAX($U$6:$BM$6)+2-BE$6,0),"")</f>
        <v/>
      </c>
      <c r="BF31" s="47" t="str">
        <f>IFERROR(VLOOKUP($B31,BF$3:$BN$5,MAX($U$6:$BM$6)+2-BF$6,0),"")</f>
        <v/>
      </c>
      <c r="BG31" s="47" t="str">
        <f>IFERROR(VLOOKUP($B31,BG$3:$BN$5,MAX($U$6:$BM$6)+2-BG$6,0),"")</f>
        <v/>
      </c>
      <c r="BH31" s="47" t="str">
        <f>IFERROR(VLOOKUP($B31,BH$3:$BN$5,MAX($U$6:$BM$6)+2-BH$6,0),"")</f>
        <v/>
      </c>
      <c r="BI31" s="47" t="str">
        <f>IFERROR(VLOOKUP($B31,BI$3:$BN$5,MAX($U$6:$BM$6)+2-BI$6,0),"")</f>
        <v/>
      </c>
      <c r="BJ31" s="47" t="str">
        <f>IFERROR(VLOOKUP($B31,BJ$3:$BN$5,MAX($U$6:$BM$6)+2-BJ$6,0),"")</f>
        <v/>
      </c>
      <c r="BK31" s="47" t="str">
        <f>IFERROR(VLOOKUP($B31,BK$3:$BN$5,MAX($U$6:$BM$6)+2-BK$6,0),"")</f>
        <v/>
      </c>
      <c r="BL31" s="47" t="str">
        <f>IFERROR(VLOOKUP($B31,BL$3:$BN$5,MAX($U$6:$BM$6)+2-BL$6,0),"")</f>
        <v/>
      </c>
      <c r="BM31" s="47" t="str">
        <f>IFERROR(VLOOKUP($B31,BM$3:$BN$5,MAX($U$6:$BM$6)+2-BM$6,0),"")</f>
        <v/>
      </c>
      <c r="BN31" s="46">
        <f t="shared" si="12"/>
        <v>0</v>
      </c>
      <c r="BO31" s="48" t="str">
        <f t="shared" si="13"/>
        <v/>
      </c>
      <c r="BP31" s="48" t="str">
        <f t="shared" si="14"/>
        <v/>
      </c>
      <c r="BQ31" s="49" t="str">
        <f t="shared" si="15"/>
        <v/>
      </c>
      <c r="BR31" s="50">
        <f t="shared" si="16"/>
        <v>0</v>
      </c>
      <c r="BS31" s="51">
        <f t="shared" si="17"/>
        <v>0</v>
      </c>
      <c r="BT31" s="52" t="str">
        <f>IFERROR(VLOOKUP($B31,BT$2:$CN$5,MAX($BT$6:$CM$6)+2-BT$6,0)*BT$7,"")</f>
        <v/>
      </c>
      <c r="BU31" s="52" t="str">
        <f>IFERROR(VLOOKUP($B31,BU$2:$CN$5,MAX($BT$6:$CM$6)+2-BU$6,0)*BU$7,"")</f>
        <v/>
      </c>
      <c r="BV31" s="52" t="str">
        <f>IFERROR(VLOOKUP($B31,BV$2:$CN$5,MAX($BT$6:$CM$6)+2-BV$6,0)*BV$7,"")</f>
        <v/>
      </c>
      <c r="BW31" s="52" t="str">
        <f>IFERROR(VLOOKUP($B31,BW$2:$CN$5,MAX($BT$6:$CM$6)+2-BW$6,0)*BW$7,"")</f>
        <v/>
      </c>
      <c r="BX31" s="52" t="str">
        <f>IFERROR(VLOOKUP($B31,BX$2:$CN$5,MAX($BT$6:$CM$6)+2-BX$6,0)*BX$7,"")</f>
        <v/>
      </c>
      <c r="BY31" s="52" t="str">
        <f>IFERROR(VLOOKUP($B31,BY$2:$CN$5,MAX($BT$6:$CM$6)+2-BY$6,0)*BY$7,"")</f>
        <v/>
      </c>
      <c r="BZ31" s="52" t="str">
        <f>IFERROR(VLOOKUP($B31,BZ$2:$CN$5,MAX($BT$6:$CM$6)+2-BZ$6,0)*BZ$7,"")</f>
        <v/>
      </c>
      <c r="CA31" s="52" t="str">
        <f>IFERROR(VLOOKUP($B31,CA$2:$CN$5,MAX($BT$6:$CM$6)+2-CA$6,0)*CA$7,"")</f>
        <v/>
      </c>
      <c r="CB31" s="52" t="str">
        <f>IFERROR(VLOOKUP($B31,CB$2:$CN$5,MAX($BT$6:$CM$6)+2-CB$6,0)*CB$7,"")</f>
        <v/>
      </c>
      <c r="CC31" s="52" t="str">
        <f>IFERROR(VLOOKUP($B31,CC$2:$CN$5,MAX($BT$6:$CM$6)+2-CC$6,0)*CC$7,"")</f>
        <v/>
      </c>
      <c r="CD31" s="52" t="str">
        <f>IFERROR(VLOOKUP($B31,CD$2:$CN$5,MAX($BT$6:$CM$6)+2-CD$6,0)*CD$7,"")</f>
        <v/>
      </c>
      <c r="CE31" s="52" t="str">
        <f>IFERROR(VLOOKUP($B31,CE$2:$CN$5,MAX($BT$6:$CM$6)+2-CE$6,0)*CE$7,"")</f>
        <v/>
      </c>
      <c r="CF31" s="52" t="str">
        <f>IFERROR(VLOOKUP($B31,CF$2:$CN$5,MAX($BT$6:$CM$6)+2-CF$6,0)*CF$7,"")</f>
        <v/>
      </c>
      <c r="CG31" s="52" t="str">
        <f>IFERROR(VLOOKUP($B31,CG$2:$CN$5,MAX($BT$6:$CM$6)+2-CG$6,0)*CG$7,"")</f>
        <v/>
      </c>
      <c r="CH31" s="52" t="str">
        <f>IFERROR(VLOOKUP($B31,CH$2:$CN$5,MAX($BT$6:$CM$6)+2-CH$6,0)*CH$7,"")</f>
        <v/>
      </c>
      <c r="CI31" s="52" t="str">
        <f>IFERROR(VLOOKUP($B31,CI$2:$CN$5,MAX($BT$6:$CM$6)+2-CI$6,0)*CI$7,"")</f>
        <v/>
      </c>
      <c r="CJ31" s="52" t="str">
        <f>IFERROR(VLOOKUP($B31,CJ$2:$CN$5,MAX($BT$6:$CM$6)+2-CJ$6,0)*CJ$7,"")</f>
        <v/>
      </c>
      <c r="CK31" s="52" t="str">
        <f>IFERROR(VLOOKUP($B31,CK$2:$CN$5,MAX($BT$6:$CM$6)+2-CK$6,0)*CK$7,"")</f>
        <v/>
      </c>
      <c r="CL31" s="52" t="str">
        <f>IFERROR(VLOOKUP($B31,CL$2:$CN$5,MAX($BT$6:$CM$6)+2-CL$6,0)*CL$7,"")</f>
        <v/>
      </c>
      <c r="CM31" s="52" t="str">
        <f>IFERROR(VLOOKUP($B31,CM$2:$CN$5,MAX($BT$6:$CM$6)+2-CM$6,0)*CM$7,"")</f>
        <v/>
      </c>
      <c r="CP31" s="53"/>
      <c r="CQ31" s="54" t="str">
        <f>IFERROR(VLOOKUP($B31,BT$49:$CN$58,MAX($CQ$6:$DJ$6)+2-CQ$6,0)*CQ$7,"")</f>
        <v/>
      </c>
      <c r="CR31" s="54" t="str">
        <f>IFERROR(VLOOKUP($B31,BU$49:$CN$58,MAX($CQ$6:$DJ$6)+2-CR$6,0)*CR$7,"")</f>
        <v/>
      </c>
      <c r="CS31" s="54" t="str">
        <f>IFERROR(VLOOKUP($B31,BV$49:$CN$58,MAX($CQ$6:$DJ$6)+2-CS$6,0)*CS$7,"")</f>
        <v/>
      </c>
      <c r="CT31" s="54" t="str">
        <f>IFERROR(VLOOKUP($B31,BW$49:$CN$58,MAX($CQ$6:$DJ$6)+2-CT$6,0)*CT$7,"")</f>
        <v/>
      </c>
      <c r="CU31" s="54" t="str">
        <f>IFERROR(VLOOKUP($B31,BX$49:$CN$58,MAX($CQ$6:$DJ$6)+2-CU$6,0)*CU$7,"")</f>
        <v/>
      </c>
      <c r="CV31" s="54" t="str">
        <f>IFERROR(VLOOKUP($B31,BY$49:$CN$58,MAX($CQ$6:$DJ$6)+2-CV$6,0)*CV$7,"")</f>
        <v/>
      </c>
      <c r="CW31" s="54" t="str">
        <f>IFERROR(VLOOKUP($B31,BZ$49:$CN$58,MAX($CQ$6:$DJ$6)+2-CW$6,0)*CW$7,"")</f>
        <v/>
      </c>
      <c r="CX31" s="54" t="str">
        <f>IFERROR(VLOOKUP($B31,CA$49:$CN$58,MAX($CQ$6:$DJ$6)+2-CX$6,0)*CX$7,"")</f>
        <v/>
      </c>
      <c r="CY31" s="54" t="str">
        <f>IFERROR(VLOOKUP($B31,CB$49:$CN$58,MAX($CQ$6:$DJ$6)+2-CY$6,0)*CY$7,"")</f>
        <v/>
      </c>
      <c r="CZ31" s="54" t="str">
        <f>IFERROR(VLOOKUP($B31,CC$49:$CN$58,MAX($CQ$6:$DJ$6)+2-CZ$6,0)*CZ$7,"")</f>
        <v/>
      </c>
      <c r="DA31" s="54" t="str">
        <f>IFERROR(VLOOKUP($B31,CD$49:$CN$58,MAX($CQ$6:$DJ$6)+2-DA$6,0)*DA$7,"")</f>
        <v/>
      </c>
      <c r="DB31" s="54" t="str">
        <f>IFERROR(VLOOKUP($B31,CE$49:$CN$58,MAX($CQ$6:$DJ$6)+2-DB$6,0)*DB$7,"")</f>
        <v/>
      </c>
      <c r="DC31" s="54" t="str">
        <f>IFERROR(VLOOKUP($B31,CF$49:$CN$58,MAX($CQ$6:$DJ$6)+2-DC$6,0)*DC$7,"")</f>
        <v/>
      </c>
      <c r="DD31" s="54" t="str">
        <f>IFERROR(VLOOKUP($B31,CG$49:$CN$58,MAX($CQ$6:$DJ$6)+2-DD$6,0)*DD$7,"")</f>
        <v/>
      </c>
      <c r="DE31" s="54" t="str">
        <f>IFERROR(VLOOKUP($B31,CH$49:$CN$58,MAX($CQ$6:$DJ$6)+2-DE$6,0)*DE$7,"")</f>
        <v/>
      </c>
      <c r="DF31" s="54" t="str">
        <f>IFERROR(VLOOKUP($B31,CI$49:$CN$58,MAX($CQ$6:$DJ$6)+2-DF$6,0)*DF$7,"")</f>
        <v/>
      </c>
      <c r="DG31" s="54" t="str">
        <f>IFERROR(VLOOKUP($B31,CJ$49:$CN$58,MAX($CQ$6:$DJ$6)+2-DG$6,0)*DG$7,"")</f>
        <v/>
      </c>
      <c r="DH31" s="54" t="str">
        <f>IFERROR(VLOOKUP($B31,CK$49:$CN$58,MAX($CQ$6:$DJ$6)+2-DH$6,0)*DH$7,"")</f>
        <v/>
      </c>
      <c r="DI31" s="54" t="str">
        <f>IFERROR(VLOOKUP($B31,CL$49:$CN$58,MAX($CQ$6:$DJ$6)+2-DI$6,0)*DI$7,"")</f>
        <v/>
      </c>
      <c r="DJ31" s="54" t="str">
        <f>IFERROR(VLOOKUP($B31,CM$49:$CN$58,MAX($CQ$6:$DJ$6)+2-DJ$6,0)*DJ$7,"")</f>
        <v/>
      </c>
      <c r="DK31" s="55">
        <f t="shared" si="18"/>
        <v>0</v>
      </c>
      <c r="DM31" s="56" t="str">
        <f>IFERROR(VLOOKUP($B31,BT$60:$CN$69,MAX($BT$6:$CM$6)+2-DM$6,0)*DM$7,"")</f>
        <v/>
      </c>
      <c r="DN31" s="56" t="str">
        <f>IFERROR(VLOOKUP($B31,BU$60:$CN$69,MAX($BT$6:$CM$6)+2-DN$6,0)*DN$7,"")</f>
        <v/>
      </c>
      <c r="DO31" s="56" t="str">
        <f>IFERROR(VLOOKUP($B31,BV$60:$CN$69,MAX($BT$6:$CM$6)+2-DO$6,0)*DO$7,"")</f>
        <v/>
      </c>
      <c r="DP31" s="56" t="str">
        <f>IFERROR(VLOOKUP($B31,BW$60:$CN$69,MAX($BT$6:$CM$6)+2-DP$6,0)*DP$7,"")</f>
        <v/>
      </c>
      <c r="DQ31" s="56" t="str">
        <f>IFERROR(VLOOKUP($B31,BX$60:$CN$69,MAX($BT$6:$CM$6)+2-DQ$6,0)*DQ$7,"")</f>
        <v/>
      </c>
      <c r="DR31" s="56" t="str">
        <f>IFERROR(VLOOKUP($B31,BY$60:$CN$69,MAX($BT$6:$CM$6)+2-DR$6,0)*DR$7,"")</f>
        <v/>
      </c>
      <c r="DS31" s="56" t="str">
        <f>IFERROR(VLOOKUP($B31,BZ$60:$CN$69,MAX($BT$6:$CM$6)+2-DS$6,0)*DS$7,"")</f>
        <v/>
      </c>
      <c r="DT31" s="56" t="str">
        <f>IFERROR(VLOOKUP($B31,CA$60:$CN$69,MAX($BT$6:$CM$6)+2-DT$6,0)*DT$7,"")</f>
        <v/>
      </c>
      <c r="DU31" s="56" t="str">
        <f>IFERROR(VLOOKUP($B31,CB$60:$CN$69,MAX($BT$6:$CM$6)+2-DU$6,0)*DU$7,"")</f>
        <v/>
      </c>
      <c r="DV31" s="56" t="str">
        <f>IFERROR(VLOOKUP($B31,CC$60:$CN$69,MAX($BT$6:$CM$6)+2-DV$6,0)*DV$7,"")</f>
        <v/>
      </c>
      <c r="DW31" s="56" t="str">
        <f>IFERROR(VLOOKUP($B31,CD$60:$CN$69,MAX($BT$6:$CM$6)+2-DW$6,0)*DW$7,"")</f>
        <v/>
      </c>
      <c r="DX31" s="56" t="str">
        <f>IFERROR(VLOOKUP($B31,CE$60:$CN$69,MAX($BT$6:$CM$6)+2-DX$6,0)*DX$7,"")</f>
        <v/>
      </c>
      <c r="DY31" s="56" t="str">
        <f>IFERROR(VLOOKUP($B31,CF$60:$CN$69,MAX($BT$6:$CM$6)+2-DY$6,0)*DY$7,"")</f>
        <v/>
      </c>
      <c r="DZ31" s="56" t="str">
        <f>IFERROR(VLOOKUP($B31,CG$60:$CN$69,MAX($BT$6:$CM$6)+2-DZ$6,0)*DZ$7,"")</f>
        <v/>
      </c>
      <c r="EA31" s="56" t="str">
        <f>IFERROR(VLOOKUP($B31,CH$60:$CN$69,MAX($BT$6:$CM$6)+2-EA$6,0)*EA$7,"")</f>
        <v/>
      </c>
      <c r="EB31" s="56" t="str">
        <f>IFERROR(VLOOKUP($B31,CI$60:$CN$69,MAX($BT$6:$CM$6)+2-EB$6,0)*EB$7,"")</f>
        <v/>
      </c>
      <c r="EC31" s="56" t="str">
        <f>IFERROR(VLOOKUP($B31,CJ$60:$CN$69,MAX($BT$6:$CM$6)+2-EC$6,0)*EC$7,"")</f>
        <v/>
      </c>
      <c r="ED31" s="56" t="str">
        <f>IFERROR(VLOOKUP($B31,CK$60:$CN$69,MAX($BT$6:$CM$6)+2-ED$6,0)*ED$7,"")</f>
        <v/>
      </c>
      <c r="EE31" s="56" t="str">
        <f>IFERROR(VLOOKUP($B31,CL$60:$CN$69,MAX($BT$6:$CM$6)+2-EE$6,0)*EE$7,"")</f>
        <v/>
      </c>
      <c r="EF31" s="56" t="str">
        <f>IFERROR(VLOOKUP($B31,CM$60:$CN$69,MAX($BT$6:$CM$6)+2-EF$6,0)*EF$7,"")</f>
        <v/>
      </c>
      <c r="EG31" s="57">
        <f t="shared" si="19"/>
        <v>0</v>
      </c>
      <c r="EJ31" s="1">
        <v>24</v>
      </c>
      <c r="EL31" s="1">
        <v>24</v>
      </c>
      <c r="EN31" s="1">
        <v>24</v>
      </c>
      <c r="EP31" s="1">
        <v>24</v>
      </c>
    </row>
    <row r="32" spans="1:146" ht="18" hidden="1">
      <c r="A32" s="36" t="s">
        <v>51</v>
      </c>
      <c r="B32" s="37"/>
      <c r="C32" s="60"/>
      <c r="D32" s="61"/>
      <c r="E32" s="61"/>
      <c r="F32" s="61"/>
      <c r="G32" s="37"/>
      <c r="H32" s="43">
        <f t="shared" si="0"/>
        <v>0</v>
      </c>
      <c r="I32" s="43">
        <f t="shared" si="1"/>
        <v>0</v>
      </c>
      <c r="J32" s="43">
        <f t="shared" si="2"/>
        <v>0</v>
      </c>
      <c r="K32" s="43">
        <f t="shared" si="3"/>
        <v>0</v>
      </c>
      <c r="L32" s="43">
        <f t="shared" si="4"/>
        <v>0</v>
      </c>
      <c r="M32" s="43">
        <f t="shared" si="5"/>
        <v>0</v>
      </c>
      <c r="N32" s="43">
        <f t="shared" si="6"/>
        <v>0</v>
      </c>
      <c r="O32" s="44">
        <f t="shared" si="7"/>
        <v>0</v>
      </c>
      <c r="P32" s="45" t="str">
        <f t="shared" si="8"/>
        <v/>
      </c>
      <c r="Q32" s="45">
        <f t="shared" si="9"/>
        <v>0</v>
      </c>
      <c r="R32" s="46"/>
      <c r="S32" s="46" t="str">
        <f t="shared" si="10"/>
        <v/>
      </c>
      <c r="T32" s="46">
        <f t="shared" si="11"/>
        <v>0</v>
      </c>
      <c r="U32" s="47" t="str">
        <f>IFERROR(VLOOKUP($B32,U$3:$BN$5,MAX($U$6:$BM$6)+2-U$6,0),"")</f>
        <v/>
      </c>
      <c r="V32" s="47" t="str">
        <f>IFERROR(VLOOKUP($B32,V$3:$BN$5,MAX($U$6:$BM$6)+2-V$6,0),"")</f>
        <v/>
      </c>
      <c r="W32" s="47" t="str">
        <f>IFERROR(VLOOKUP($B32,W$3:$BN$5,MAX($U$6:$BM$6)+2-W$6,0),"")</f>
        <v/>
      </c>
      <c r="X32" s="47" t="str">
        <f>IFERROR(VLOOKUP($B32,X$3:$BN$5,MAX($U$6:$BM$6)+2-X$6,0),"")</f>
        <v/>
      </c>
      <c r="Y32" s="47" t="str">
        <f>IFERROR(VLOOKUP($B32,Y$3:$BN$5,MAX($U$6:$BM$6)+2-Y$6,0),"")</f>
        <v/>
      </c>
      <c r="Z32" s="47" t="str">
        <f>IFERROR(VLOOKUP($B32,Z$3:$BN$5,MAX($U$6:$BM$6)+2-Z$6,0),"")</f>
        <v/>
      </c>
      <c r="AA32" s="47" t="str">
        <f>IFERROR(VLOOKUP($B32,AA$3:$BN$5,MAX($U$6:$BM$6)+2-AA$6,0),"")</f>
        <v/>
      </c>
      <c r="AB32" s="47" t="str">
        <f>IFERROR(VLOOKUP($B32,AB$3:$BN$5,MAX($U$6:$BM$6)+2-AB$6,0),"")</f>
        <v/>
      </c>
      <c r="AC32" s="47" t="str">
        <f>IFERROR(VLOOKUP($B32,AC$3:$BN$5,MAX($U$6:$BM$6)+2-AC$6,0),"")</f>
        <v/>
      </c>
      <c r="AD32" s="47" t="str">
        <f>IFERROR(VLOOKUP($B32,AD$3:$BN$5,MAX($U$6:$BM$6)+2-AD$6,0),"")</f>
        <v/>
      </c>
      <c r="AE32" s="47" t="str">
        <f>IFERROR(VLOOKUP($B32,AE$3:$BN$5,MAX($U$6:$BM$6)+2-AE$6,0),"")</f>
        <v/>
      </c>
      <c r="AF32" s="47" t="str">
        <f>IFERROR(VLOOKUP($B32,AF$3:$BN$5,MAX($U$6:$BM$6)+2-AF$6,0),"")</f>
        <v/>
      </c>
      <c r="AG32" s="47" t="str">
        <f>IFERROR(VLOOKUP($B32,AG$3:$BN$5,MAX($U$6:$BM$6)+2-AG$6,0),"")</f>
        <v/>
      </c>
      <c r="AH32" s="47" t="str">
        <f>IFERROR(VLOOKUP($B32,AH$3:$BN$5,MAX($U$6:$BM$6)+2-AH$6,0),"")</f>
        <v/>
      </c>
      <c r="AI32" s="47" t="str">
        <f>IFERROR(VLOOKUP($B32,AI$3:$BN$5,MAX($U$6:$BM$6)+2-AI$6,0),"")</f>
        <v/>
      </c>
      <c r="AJ32" s="47" t="str">
        <f>IFERROR(VLOOKUP($B32,AJ$3:$BN$5,MAX($U$6:$BM$6)+2-AJ$6,0),"")</f>
        <v/>
      </c>
      <c r="AK32" s="47" t="str">
        <f>IFERROR(VLOOKUP($B32,AK$3:$BN$5,MAX($U$6:$BM$6)+2-AK$6,0),"")</f>
        <v/>
      </c>
      <c r="AL32" s="47" t="str">
        <f>IFERROR(VLOOKUP($B32,AL$3:$BN$5,MAX($U$6:$BM$6)+2-AL$6,0),"")</f>
        <v/>
      </c>
      <c r="AM32" s="47" t="str">
        <f>IFERROR(VLOOKUP($B32,AM$3:$BN$5,MAX($U$6:$BM$6)+2-AM$6,0),"")</f>
        <v/>
      </c>
      <c r="AN32" s="47" t="str">
        <f>IFERROR(VLOOKUP($B32,AN$3:$BN$5,MAX($U$6:$BM$6)+2-AN$6,0),"")</f>
        <v/>
      </c>
      <c r="AO32" s="47" t="str">
        <f>IFERROR(VLOOKUP($B32,AO$3:$BN$5,MAX($U$6:$BM$6)+2-AO$6,0),"")</f>
        <v/>
      </c>
      <c r="AP32" s="47" t="str">
        <f>IFERROR(VLOOKUP($B32,AP$3:$BN$5,MAX($U$6:$BM$6)+2-AP$6,0),"")</f>
        <v/>
      </c>
      <c r="AQ32" s="47" t="str">
        <f>IFERROR(VLOOKUP($B32,AQ$3:$BN$5,MAX($U$6:$BM$6)+2-AQ$6,0),"")</f>
        <v/>
      </c>
      <c r="AR32" s="47" t="str">
        <f>IFERROR(VLOOKUP($B32,AR$3:$BN$5,MAX($U$6:$BM$6)+2-AR$6,0),"")</f>
        <v/>
      </c>
      <c r="AS32" s="47" t="str">
        <f>IFERROR(VLOOKUP($B32,AS$3:$BN$5,MAX($U$6:$BM$6)+2-AS$6,0),"")</f>
        <v/>
      </c>
      <c r="AT32" s="47" t="str">
        <f>IFERROR(VLOOKUP($B32,AT$3:$BN$5,MAX($U$6:$BM$6)+2-AT$6,0),"")</f>
        <v/>
      </c>
      <c r="AU32" s="47" t="str">
        <f>IFERROR(VLOOKUP($B32,AU$3:$BN$5,MAX($U$6:$BM$6)+2-AU$6,0),"")</f>
        <v/>
      </c>
      <c r="AV32" s="47" t="str">
        <f>IFERROR(VLOOKUP($B32,AV$3:$BN$5,MAX($U$6:$BM$6)+2-AV$6,0),"")</f>
        <v/>
      </c>
      <c r="AW32" s="47" t="str">
        <f>IFERROR(VLOOKUP($B32,AW$3:$BN$5,MAX($U$6:$BM$6)+2-AW$6,0),"")</f>
        <v/>
      </c>
      <c r="AX32" s="47" t="str">
        <f>IFERROR(VLOOKUP($B32,AX$3:$BN$5,MAX($U$6:$BM$6)+2-AX$6,0),"")</f>
        <v/>
      </c>
      <c r="AY32" s="47" t="str">
        <f>IFERROR(VLOOKUP($B32,AY$3:$BN$5,MAX($U$6:$BM$6)+2-AY$6,0),"")</f>
        <v/>
      </c>
      <c r="AZ32" s="47" t="str">
        <f>IFERROR(VLOOKUP($B32,AZ$3:$BN$5,MAX($U$6:$BM$6)+2-AZ$6,0),"")</f>
        <v/>
      </c>
      <c r="BA32" s="47" t="str">
        <f>IFERROR(VLOOKUP($B32,BA$3:$BN$5,MAX($U$6:$BM$6)+2-BA$6,0),"")</f>
        <v/>
      </c>
      <c r="BB32" s="47" t="str">
        <f>IFERROR(VLOOKUP($B32,BB$3:$BN$5,MAX($U$6:$BM$6)+2-BB$6,0),"")</f>
        <v/>
      </c>
      <c r="BC32" s="47" t="str">
        <f>IFERROR(VLOOKUP($B32,BC$3:$BN$5,MAX($U$6:$BM$6)+2-BC$6,0),"")</f>
        <v/>
      </c>
      <c r="BD32" s="47" t="str">
        <f>IFERROR(VLOOKUP($B32,BD$3:$BN$5,MAX($U$6:$BM$6)+2-BD$6,0),"")</f>
        <v/>
      </c>
      <c r="BE32" s="47" t="str">
        <f>IFERROR(VLOOKUP($B32,BE$3:$BN$5,MAX($U$6:$BM$6)+2-BE$6,0),"")</f>
        <v/>
      </c>
      <c r="BF32" s="47" t="str">
        <f>IFERROR(VLOOKUP($B32,BF$3:$BN$5,MAX($U$6:$BM$6)+2-BF$6,0),"")</f>
        <v/>
      </c>
      <c r="BG32" s="47" t="str">
        <f>IFERROR(VLOOKUP($B32,BG$3:$BN$5,MAX($U$6:$BM$6)+2-BG$6,0),"")</f>
        <v/>
      </c>
      <c r="BH32" s="47" t="str">
        <f>IFERROR(VLOOKUP($B32,BH$3:$BN$5,MAX($U$6:$BM$6)+2-BH$6,0),"")</f>
        <v/>
      </c>
      <c r="BI32" s="47" t="str">
        <f>IFERROR(VLOOKUP($B32,BI$3:$BN$5,MAX($U$6:$BM$6)+2-BI$6,0),"")</f>
        <v/>
      </c>
      <c r="BJ32" s="47" t="str">
        <f>IFERROR(VLOOKUP($B32,BJ$3:$BN$5,MAX($U$6:$BM$6)+2-BJ$6,0),"")</f>
        <v/>
      </c>
      <c r="BK32" s="47" t="str">
        <f>IFERROR(VLOOKUP($B32,BK$3:$BN$5,MAX($U$6:$BM$6)+2-BK$6,0),"")</f>
        <v/>
      </c>
      <c r="BL32" s="47" t="str">
        <f>IFERROR(VLOOKUP($B32,BL$3:$BN$5,MAX($U$6:$BM$6)+2-BL$6,0),"")</f>
        <v/>
      </c>
      <c r="BM32" s="47" t="str">
        <f>IFERROR(VLOOKUP($B32,BM$3:$BN$5,MAX($U$6:$BM$6)+2-BM$6,0),"")</f>
        <v/>
      </c>
      <c r="BN32" s="46">
        <f t="shared" si="12"/>
        <v>0</v>
      </c>
      <c r="BO32" s="48" t="str">
        <f t="shared" si="13"/>
        <v/>
      </c>
      <c r="BP32" s="48" t="str">
        <f t="shared" si="14"/>
        <v/>
      </c>
      <c r="BQ32" s="49" t="str">
        <f t="shared" si="15"/>
        <v/>
      </c>
      <c r="BR32" s="50">
        <f t="shared" si="16"/>
        <v>0</v>
      </c>
      <c r="BS32" s="51">
        <f t="shared" si="17"/>
        <v>0</v>
      </c>
      <c r="BT32" s="52" t="str">
        <f>IFERROR(VLOOKUP($B32,BT$2:$CN$5,MAX($BT$6:$CM$6)+2-BT$6,0)*BT$7,"")</f>
        <v/>
      </c>
      <c r="BU32" s="52" t="str">
        <f>IFERROR(VLOOKUP($B32,BU$2:$CN$5,MAX($BT$6:$CM$6)+2-BU$6,0)*BU$7,"")</f>
        <v/>
      </c>
      <c r="BV32" s="52" t="str">
        <f>IFERROR(VLOOKUP($B32,BV$2:$CN$5,MAX($BT$6:$CM$6)+2-BV$6,0)*BV$7,"")</f>
        <v/>
      </c>
      <c r="BW32" s="52" t="str">
        <f>IFERROR(VLOOKUP($B32,BW$2:$CN$5,MAX($BT$6:$CM$6)+2-BW$6,0)*BW$7,"")</f>
        <v/>
      </c>
      <c r="BX32" s="52" t="str">
        <f>IFERROR(VLOOKUP($B32,BX$2:$CN$5,MAX($BT$6:$CM$6)+2-BX$6,0)*BX$7,"")</f>
        <v/>
      </c>
      <c r="BY32" s="52" t="str">
        <f>IFERROR(VLOOKUP($B32,BY$2:$CN$5,MAX($BT$6:$CM$6)+2-BY$6,0)*BY$7,"")</f>
        <v/>
      </c>
      <c r="BZ32" s="52" t="str">
        <f>IFERROR(VLOOKUP($B32,BZ$2:$CN$5,MAX($BT$6:$CM$6)+2-BZ$6,0)*BZ$7,"")</f>
        <v/>
      </c>
      <c r="CA32" s="52" t="str">
        <f>IFERROR(VLOOKUP($B32,CA$2:$CN$5,MAX($BT$6:$CM$6)+2-CA$6,0)*CA$7,"")</f>
        <v/>
      </c>
      <c r="CB32" s="52" t="str">
        <f>IFERROR(VLOOKUP($B32,CB$2:$CN$5,MAX($BT$6:$CM$6)+2-CB$6,0)*CB$7,"")</f>
        <v/>
      </c>
      <c r="CC32" s="52" t="str">
        <f>IFERROR(VLOOKUP($B32,CC$2:$CN$5,MAX($BT$6:$CM$6)+2-CC$6,0)*CC$7,"")</f>
        <v/>
      </c>
      <c r="CD32" s="52" t="str">
        <f>IFERROR(VLOOKUP($B32,CD$2:$CN$5,MAX($BT$6:$CM$6)+2-CD$6,0)*CD$7,"")</f>
        <v/>
      </c>
      <c r="CE32" s="52" t="str">
        <f>IFERROR(VLOOKUP($B32,CE$2:$CN$5,MAX($BT$6:$CM$6)+2-CE$6,0)*CE$7,"")</f>
        <v/>
      </c>
      <c r="CF32" s="52" t="str">
        <f>IFERROR(VLOOKUP($B32,CF$2:$CN$5,MAX($BT$6:$CM$6)+2-CF$6,0)*CF$7,"")</f>
        <v/>
      </c>
      <c r="CG32" s="52" t="str">
        <f>IFERROR(VLOOKUP($B32,CG$2:$CN$5,MAX($BT$6:$CM$6)+2-CG$6,0)*CG$7,"")</f>
        <v/>
      </c>
      <c r="CH32" s="52" t="str">
        <f>IFERROR(VLOOKUP($B32,CH$2:$CN$5,MAX($BT$6:$CM$6)+2-CH$6,0)*CH$7,"")</f>
        <v/>
      </c>
      <c r="CI32" s="52" t="str">
        <f>IFERROR(VLOOKUP($B32,CI$2:$CN$5,MAX($BT$6:$CM$6)+2-CI$6,0)*CI$7,"")</f>
        <v/>
      </c>
      <c r="CJ32" s="52" t="str">
        <f>IFERROR(VLOOKUP($B32,CJ$2:$CN$5,MAX($BT$6:$CM$6)+2-CJ$6,0)*CJ$7,"")</f>
        <v/>
      </c>
      <c r="CK32" s="52" t="str">
        <f>IFERROR(VLOOKUP($B32,CK$2:$CN$5,MAX($BT$6:$CM$6)+2-CK$6,0)*CK$7,"")</f>
        <v/>
      </c>
      <c r="CL32" s="52" t="str">
        <f>IFERROR(VLOOKUP($B32,CL$2:$CN$5,MAX($BT$6:$CM$6)+2-CL$6,0)*CL$7,"")</f>
        <v/>
      </c>
      <c r="CM32" s="52" t="str">
        <f>IFERROR(VLOOKUP($B32,CM$2:$CN$5,MAX($BT$6:$CM$6)+2-CM$6,0)*CM$7,"")</f>
        <v/>
      </c>
      <c r="CP32" s="53"/>
      <c r="CQ32" s="54" t="str">
        <f>IFERROR(VLOOKUP($B32,BT$49:$CN$58,MAX($CQ$6:$DJ$6)+2-CQ$6,0)*CQ$7,"")</f>
        <v/>
      </c>
      <c r="CR32" s="54" t="str">
        <f>IFERROR(VLOOKUP($B32,BU$49:$CN$58,MAX($CQ$6:$DJ$6)+2-CR$6,0)*CR$7,"")</f>
        <v/>
      </c>
      <c r="CS32" s="54" t="str">
        <f>IFERROR(VLOOKUP($B32,BV$49:$CN$58,MAX($CQ$6:$DJ$6)+2-CS$6,0)*CS$7,"")</f>
        <v/>
      </c>
      <c r="CT32" s="54" t="str">
        <f>IFERROR(VLOOKUP($B32,BW$49:$CN$58,MAX($CQ$6:$DJ$6)+2-CT$6,0)*CT$7,"")</f>
        <v/>
      </c>
      <c r="CU32" s="54" t="str">
        <f>IFERROR(VLOOKUP($B32,BX$49:$CN$58,MAX($CQ$6:$DJ$6)+2-CU$6,0)*CU$7,"")</f>
        <v/>
      </c>
      <c r="CV32" s="54" t="str">
        <f>IFERROR(VLOOKUP($B32,BY$49:$CN$58,MAX($CQ$6:$DJ$6)+2-CV$6,0)*CV$7,"")</f>
        <v/>
      </c>
      <c r="CW32" s="54" t="str">
        <f>IFERROR(VLOOKUP($B32,BZ$49:$CN$58,MAX($CQ$6:$DJ$6)+2-CW$6,0)*CW$7,"")</f>
        <v/>
      </c>
      <c r="CX32" s="54" t="str">
        <f>IFERROR(VLOOKUP($B32,CA$49:$CN$58,MAX($CQ$6:$DJ$6)+2-CX$6,0)*CX$7,"")</f>
        <v/>
      </c>
      <c r="CY32" s="54" t="str">
        <f>IFERROR(VLOOKUP($B32,CB$49:$CN$58,MAX($CQ$6:$DJ$6)+2-CY$6,0)*CY$7,"")</f>
        <v/>
      </c>
      <c r="CZ32" s="54" t="str">
        <f>IFERROR(VLOOKUP($B32,CC$49:$CN$58,MAX($CQ$6:$DJ$6)+2-CZ$6,0)*CZ$7,"")</f>
        <v/>
      </c>
      <c r="DA32" s="54" t="str">
        <f>IFERROR(VLOOKUP($B32,CD$49:$CN$58,MAX($CQ$6:$DJ$6)+2-DA$6,0)*DA$7,"")</f>
        <v/>
      </c>
      <c r="DB32" s="54" t="str">
        <f>IFERROR(VLOOKUP($B32,CE$49:$CN$58,MAX($CQ$6:$DJ$6)+2-DB$6,0)*DB$7,"")</f>
        <v/>
      </c>
      <c r="DC32" s="54" t="str">
        <f>IFERROR(VLOOKUP($B32,CF$49:$CN$58,MAX($CQ$6:$DJ$6)+2-DC$6,0)*DC$7,"")</f>
        <v/>
      </c>
      <c r="DD32" s="54" t="str">
        <f>IFERROR(VLOOKUP($B32,CG$49:$CN$58,MAX($CQ$6:$DJ$6)+2-DD$6,0)*DD$7,"")</f>
        <v/>
      </c>
      <c r="DE32" s="54" t="str">
        <f>IFERROR(VLOOKUP($B32,CH$49:$CN$58,MAX($CQ$6:$DJ$6)+2-DE$6,0)*DE$7,"")</f>
        <v/>
      </c>
      <c r="DF32" s="54" t="str">
        <f>IFERROR(VLOOKUP($B32,CI$49:$CN$58,MAX($CQ$6:$DJ$6)+2-DF$6,0)*DF$7,"")</f>
        <v/>
      </c>
      <c r="DG32" s="54" t="str">
        <f>IFERROR(VLOOKUP($B32,CJ$49:$CN$58,MAX($CQ$6:$DJ$6)+2-DG$6,0)*DG$7,"")</f>
        <v/>
      </c>
      <c r="DH32" s="54" t="str">
        <f>IFERROR(VLOOKUP($B32,CK$49:$CN$58,MAX($CQ$6:$DJ$6)+2-DH$6,0)*DH$7,"")</f>
        <v/>
      </c>
      <c r="DI32" s="54" t="str">
        <f>IFERROR(VLOOKUP($B32,CL$49:$CN$58,MAX($CQ$6:$DJ$6)+2-DI$6,0)*DI$7,"")</f>
        <v/>
      </c>
      <c r="DJ32" s="54" t="str">
        <f>IFERROR(VLOOKUP($B32,CM$49:$CN$58,MAX($CQ$6:$DJ$6)+2-DJ$6,0)*DJ$7,"")</f>
        <v/>
      </c>
      <c r="DK32" s="55">
        <f t="shared" si="18"/>
        <v>0</v>
      </c>
      <c r="DM32" s="56" t="str">
        <f>IFERROR(VLOOKUP($B32,BT$60:$CN$69,MAX($BT$6:$CM$6)+2-DM$6,0)*DM$7,"")</f>
        <v/>
      </c>
      <c r="DN32" s="56" t="str">
        <f>IFERROR(VLOOKUP($B32,BU$60:$CN$69,MAX($BT$6:$CM$6)+2-DN$6,0)*DN$7,"")</f>
        <v/>
      </c>
      <c r="DO32" s="56" t="str">
        <f>IFERROR(VLOOKUP($B32,BV$60:$CN$69,MAX($BT$6:$CM$6)+2-DO$6,0)*DO$7,"")</f>
        <v/>
      </c>
      <c r="DP32" s="56" t="str">
        <f>IFERROR(VLOOKUP($B32,BW$60:$CN$69,MAX($BT$6:$CM$6)+2-DP$6,0)*DP$7,"")</f>
        <v/>
      </c>
      <c r="DQ32" s="56" t="str">
        <f>IFERROR(VLOOKUP($B32,BX$60:$CN$69,MAX($BT$6:$CM$6)+2-DQ$6,0)*DQ$7,"")</f>
        <v/>
      </c>
      <c r="DR32" s="56" t="str">
        <f>IFERROR(VLOOKUP($B32,BY$60:$CN$69,MAX($BT$6:$CM$6)+2-DR$6,0)*DR$7,"")</f>
        <v/>
      </c>
      <c r="DS32" s="56" t="str">
        <f>IFERROR(VLOOKUP($B32,BZ$60:$CN$69,MAX($BT$6:$CM$6)+2-DS$6,0)*DS$7,"")</f>
        <v/>
      </c>
      <c r="DT32" s="56" t="str">
        <f>IFERROR(VLOOKUP($B32,CA$60:$CN$69,MAX($BT$6:$CM$6)+2-DT$6,0)*DT$7,"")</f>
        <v/>
      </c>
      <c r="DU32" s="56" t="str">
        <f>IFERROR(VLOOKUP($B32,CB$60:$CN$69,MAX($BT$6:$CM$6)+2-DU$6,0)*DU$7,"")</f>
        <v/>
      </c>
      <c r="DV32" s="56" t="str">
        <f>IFERROR(VLOOKUP($B32,CC$60:$CN$69,MAX($BT$6:$CM$6)+2-DV$6,0)*DV$7,"")</f>
        <v/>
      </c>
      <c r="DW32" s="56" t="str">
        <f>IFERROR(VLOOKUP($B32,CD$60:$CN$69,MAX($BT$6:$CM$6)+2-DW$6,0)*DW$7,"")</f>
        <v/>
      </c>
      <c r="DX32" s="56" t="str">
        <f>IFERROR(VLOOKUP($B32,CE$60:$CN$69,MAX($BT$6:$CM$6)+2-DX$6,0)*DX$7,"")</f>
        <v/>
      </c>
      <c r="DY32" s="56" t="str">
        <f>IFERROR(VLOOKUP($B32,CF$60:$CN$69,MAX($BT$6:$CM$6)+2-DY$6,0)*DY$7,"")</f>
        <v/>
      </c>
      <c r="DZ32" s="56" t="str">
        <f>IFERROR(VLOOKUP($B32,CG$60:$CN$69,MAX($BT$6:$CM$6)+2-DZ$6,0)*DZ$7,"")</f>
        <v/>
      </c>
      <c r="EA32" s="56" t="str">
        <f>IFERROR(VLOOKUP($B32,CH$60:$CN$69,MAX($BT$6:$CM$6)+2-EA$6,0)*EA$7,"")</f>
        <v/>
      </c>
      <c r="EB32" s="56" t="str">
        <f>IFERROR(VLOOKUP($B32,CI$60:$CN$69,MAX($BT$6:$CM$6)+2-EB$6,0)*EB$7,"")</f>
        <v/>
      </c>
      <c r="EC32" s="56" t="str">
        <f>IFERROR(VLOOKUP($B32,CJ$60:$CN$69,MAX($BT$6:$CM$6)+2-EC$6,0)*EC$7,"")</f>
        <v/>
      </c>
      <c r="ED32" s="56" t="str">
        <f>IFERROR(VLOOKUP($B32,CK$60:$CN$69,MAX($BT$6:$CM$6)+2-ED$6,0)*ED$7,"")</f>
        <v/>
      </c>
      <c r="EE32" s="56" t="str">
        <f>IFERROR(VLOOKUP($B32,CL$60:$CN$69,MAX($BT$6:$CM$6)+2-EE$6,0)*EE$7,"")</f>
        <v/>
      </c>
      <c r="EF32" s="56" t="str">
        <f>IFERROR(VLOOKUP($B32,CM$60:$CN$69,MAX($BT$6:$CM$6)+2-EF$6,0)*EF$7,"")</f>
        <v/>
      </c>
      <c r="EG32" s="57">
        <f t="shared" si="19"/>
        <v>0</v>
      </c>
      <c r="EJ32" s="1">
        <v>25</v>
      </c>
      <c r="EL32" s="1">
        <v>25</v>
      </c>
      <c r="EN32" s="1">
        <v>25</v>
      </c>
      <c r="EP32" s="1">
        <v>25</v>
      </c>
    </row>
    <row r="33" spans="1:146" ht="18" hidden="1">
      <c r="A33" s="36" t="s">
        <v>52</v>
      </c>
      <c r="B33" s="37"/>
      <c r="C33" s="58"/>
      <c r="D33" s="59"/>
      <c r="E33" s="59"/>
      <c r="F33" s="59"/>
      <c r="G33" s="37"/>
      <c r="H33" s="43">
        <f t="shared" si="0"/>
        <v>0</v>
      </c>
      <c r="I33" s="43">
        <f t="shared" si="1"/>
        <v>0</v>
      </c>
      <c r="J33" s="43">
        <f t="shared" si="2"/>
        <v>0</v>
      </c>
      <c r="K33" s="43">
        <f t="shared" si="3"/>
        <v>0</v>
      </c>
      <c r="L33" s="43">
        <f t="shared" si="4"/>
        <v>0</v>
      </c>
      <c r="M33" s="43">
        <f t="shared" si="5"/>
        <v>0</v>
      </c>
      <c r="N33" s="43">
        <f t="shared" si="6"/>
        <v>0</v>
      </c>
      <c r="O33" s="44">
        <f t="shared" si="7"/>
        <v>0</v>
      </c>
      <c r="P33" s="45" t="str">
        <f t="shared" si="8"/>
        <v/>
      </c>
      <c r="Q33" s="45">
        <f t="shared" si="9"/>
        <v>0</v>
      </c>
      <c r="R33" s="46"/>
      <c r="S33" s="46" t="str">
        <f t="shared" si="10"/>
        <v/>
      </c>
      <c r="T33" s="46">
        <f t="shared" si="11"/>
        <v>0</v>
      </c>
      <c r="U33" s="47" t="str">
        <f>IFERROR(VLOOKUP($B33,U$3:$BN$5,MAX($U$6:$BM$6)+2-U$6,0),"")</f>
        <v/>
      </c>
      <c r="V33" s="47" t="str">
        <f>IFERROR(VLOOKUP($B33,V$3:$BN$5,MAX($U$6:$BM$6)+2-V$6,0),"")</f>
        <v/>
      </c>
      <c r="W33" s="47" t="str">
        <f>IFERROR(VLOOKUP($B33,W$3:$BN$5,MAX($U$6:$BM$6)+2-W$6,0),"")</f>
        <v/>
      </c>
      <c r="X33" s="47" t="str">
        <f>IFERROR(VLOOKUP($B33,X$3:$BN$5,MAX($U$6:$BM$6)+2-X$6,0),"")</f>
        <v/>
      </c>
      <c r="Y33" s="47" t="str">
        <f>IFERROR(VLOOKUP($B33,Y$3:$BN$5,MAX($U$6:$BM$6)+2-Y$6,0),"")</f>
        <v/>
      </c>
      <c r="Z33" s="47" t="str">
        <f>IFERROR(VLOOKUP($B33,Z$3:$BN$5,MAX($U$6:$BM$6)+2-Z$6,0),"")</f>
        <v/>
      </c>
      <c r="AA33" s="47" t="str">
        <f>IFERROR(VLOOKUP($B33,AA$3:$BN$5,MAX($U$6:$BM$6)+2-AA$6,0),"")</f>
        <v/>
      </c>
      <c r="AB33" s="47" t="str">
        <f>IFERROR(VLOOKUP($B33,AB$3:$BN$5,MAX($U$6:$BM$6)+2-AB$6,0),"")</f>
        <v/>
      </c>
      <c r="AC33" s="47" t="str">
        <f>IFERROR(VLOOKUP($B33,AC$3:$BN$5,MAX($U$6:$BM$6)+2-AC$6,0),"")</f>
        <v/>
      </c>
      <c r="AD33" s="47" t="str">
        <f>IFERROR(VLOOKUP($B33,AD$3:$BN$5,MAX($U$6:$BM$6)+2-AD$6,0),"")</f>
        <v/>
      </c>
      <c r="AE33" s="47" t="str">
        <f>IFERROR(VLOOKUP($B33,AE$3:$BN$5,MAX($U$6:$BM$6)+2-AE$6,0),"")</f>
        <v/>
      </c>
      <c r="AF33" s="47" t="str">
        <f>IFERROR(VLOOKUP($B33,AF$3:$BN$5,MAX($U$6:$BM$6)+2-AF$6,0),"")</f>
        <v/>
      </c>
      <c r="AG33" s="47" t="str">
        <f>IFERROR(VLOOKUP($B33,AG$3:$BN$5,MAX($U$6:$BM$6)+2-AG$6,0),"")</f>
        <v/>
      </c>
      <c r="AH33" s="47" t="str">
        <f>IFERROR(VLOOKUP($B33,AH$3:$BN$5,MAX($U$6:$BM$6)+2-AH$6,0),"")</f>
        <v/>
      </c>
      <c r="AI33" s="47" t="str">
        <f>IFERROR(VLOOKUP($B33,AI$3:$BN$5,MAX($U$6:$BM$6)+2-AI$6,0),"")</f>
        <v/>
      </c>
      <c r="AJ33" s="47" t="str">
        <f>IFERROR(VLOOKUP($B33,AJ$3:$BN$5,MAX($U$6:$BM$6)+2-AJ$6,0),"")</f>
        <v/>
      </c>
      <c r="AK33" s="47" t="str">
        <f>IFERROR(VLOOKUP($B33,AK$3:$BN$5,MAX($U$6:$BM$6)+2-AK$6,0),"")</f>
        <v/>
      </c>
      <c r="AL33" s="47" t="str">
        <f>IFERROR(VLOOKUP($B33,AL$3:$BN$5,MAX($U$6:$BM$6)+2-AL$6,0),"")</f>
        <v/>
      </c>
      <c r="AM33" s="47" t="str">
        <f>IFERROR(VLOOKUP($B33,AM$3:$BN$5,MAX($U$6:$BM$6)+2-AM$6,0),"")</f>
        <v/>
      </c>
      <c r="AN33" s="47" t="str">
        <f>IFERROR(VLOOKUP($B33,AN$3:$BN$5,MAX($U$6:$BM$6)+2-AN$6,0),"")</f>
        <v/>
      </c>
      <c r="AO33" s="47" t="str">
        <f>IFERROR(VLOOKUP($B33,AO$3:$BN$5,MAX($U$6:$BM$6)+2-AO$6,0),"")</f>
        <v/>
      </c>
      <c r="AP33" s="47" t="str">
        <f>IFERROR(VLOOKUP($B33,AP$3:$BN$5,MAX($U$6:$BM$6)+2-AP$6,0),"")</f>
        <v/>
      </c>
      <c r="AQ33" s="47" t="str">
        <f>IFERROR(VLOOKUP($B33,AQ$3:$BN$5,MAX($U$6:$BM$6)+2-AQ$6,0),"")</f>
        <v/>
      </c>
      <c r="AR33" s="47" t="str">
        <f>IFERROR(VLOOKUP($B33,AR$3:$BN$5,MAX($U$6:$BM$6)+2-AR$6,0),"")</f>
        <v/>
      </c>
      <c r="AS33" s="47" t="str">
        <f>IFERROR(VLOOKUP($B33,AS$3:$BN$5,MAX($U$6:$BM$6)+2-AS$6,0),"")</f>
        <v/>
      </c>
      <c r="AT33" s="47" t="str">
        <f>IFERROR(VLOOKUP($B33,AT$3:$BN$5,MAX($U$6:$BM$6)+2-AT$6,0),"")</f>
        <v/>
      </c>
      <c r="AU33" s="47" t="str">
        <f>IFERROR(VLOOKUP($B33,AU$3:$BN$5,MAX($U$6:$BM$6)+2-AU$6,0),"")</f>
        <v/>
      </c>
      <c r="AV33" s="47" t="str">
        <f>IFERROR(VLOOKUP($B33,AV$3:$BN$5,MAX($U$6:$BM$6)+2-AV$6,0),"")</f>
        <v/>
      </c>
      <c r="AW33" s="47" t="str">
        <f>IFERROR(VLOOKUP($B33,AW$3:$BN$5,MAX($U$6:$BM$6)+2-AW$6,0),"")</f>
        <v/>
      </c>
      <c r="AX33" s="47" t="str">
        <f>IFERROR(VLOOKUP($B33,AX$3:$BN$5,MAX($U$6:$BM$6)+2-AX$6,0),"")</f>
        <v/>
      </c>
      <c r="AY33" s="47" t="str">
        <f>IFERROR(VLOOKUP($B33,AY$3:$BN$5,MAX($U$6:$BM$6)+2-AY$6,0),"")</f>
        <v/>
      </c>
      <c r="AZ33" s="47" t="str">
        <f>IFERROR(VLOOKUP($B33,AZ$3:$BN$5,MAX($U$6:$BM$6)+2-AZ$6,0),"")</f>
        <v/>
      </c>
      <c r="BA33" s="47" t="str">
        <f>IFERROR(VLOOKUP($B33,BA$3:$BN$5,MAX($U$6:$BM$6)+2-BA$6,0),"")</f>
        <v/>
      </c>
      <c r="BB33" s="47" t="str">
        <f>IFERROR(VLOOKUP($B33,BB$3:$BN$5,MAX($U$6:$BM$6)+2-BB$6,0),"")</f>
        <v/>
      </c>
      <c r="BC33" s="47" t="str">
        <f>IFERROR(VLOOKUP($B33,BC$3:$BN$5,MAX($U$6:$BM$6)+2-BC$6,0),"")</f>
        <v/>
      </c>
      <c r="BD33" s="47" t="str">
        <f>IFERROR(VLOOKUP($B33,BD$3:$BN$5,MAX($U$6:$BM$6)+2-BD$6,0),"")</f>
        <v/>
      </c>
      <c r="BE33" s="47" t="str">
        <f>IFERROR(VLOOKUP($B33,BE$3:$BN$5,MAX($U$6:$BM$6)+2-BE$6,0),"")</f>
        <v/>
      </c>
      <c r="BF33" s="47" t="str">
        <f>IFERROR(VLOOKUP($B33,BF$3:$BN$5,MAX($U$6:$BM$6)+2-BF$6,0),"")</f>
        <v/>
      </c>
      <c r="BG33" s="47" t="str">
        <f>IFERROR(VLOOKUP($B33,BG$3:$BN$5,MAX($U$6:$BM$6)+2-BG$6,0),"")</f>
        <v/>
      </c>
      <c r="BH33" s="47" t="str">
        <f>IFERROR(VLOOKUP($B33,BH$3:$BN$5,MAX($U$6:$BM$6)+2-BH$6,0),"")</f>
        <v/>
      </c>
      <c r="BI33" s="47" t="str">
        <f>IFERROR(VLOOKUP($B33,BI$3:$BN$5,MAX($U$6:$BM$6)+2-BI$6,0),"")</f>
        <v/>
      </c>
      <c r="BJ33" s="47" t="str">
        <f>IFERROR(VLOOKUP($B33,BJ$3:$BN$5,MAX($U$6:$BM$6)+2-BJ$6,0),"")</f>
        <v/>
      </c>
      <c r="BK33" s="47" t="str">
        <f>IFERROR(VLOOKUP($B33,BK$3:$BN$5,MAX($U$6:$BM$6)+2-BK$6,0),"")</f>
        <v/>
      </c>
      <c r="BL33" s="47" t="str">
        <f>IFERROR(VLOOKUP($B33,BL$3:$BN$5,MAX($U$6:$BM$6)+2-BL$6,0),"")</f>
        <v/>
      </c>
      <c r="BM33" s="47" t="str">
        <f>IFERROR(VLOOKUP($B33,BM$3:$BN$5,MAX($U$6:$BM$6)+2-BM$6,0),"")</f>
        <v/>
      </c>
      <c r="BN33" s="46">
        <f t="shared" si="12"/>
        <v>0</v>
      </c>
      <c r="BO33" s="48" t="str">
        <f t="shared" si="13"/>
        <v/>
      </c>
      <c r="BP33" s="48" t="str">
        <f t="shared" si="14"/>
        <v/>
      </c>
      <c r="BQ33" s="49" t="str">
        <f t="shared" si="15"/>
        <v/>
      </c>
      <c r="BR33" s="50">
        <f t="shared" si="16"/>
        <v>0</v>
      </c>
      <c r="BS33" s="51">
        <f t="shared" si="17"/>
        <v>0</v>
      </c>
      <c r="BT33" s="52" t="str">
        <f>IFERROR(VLOOKUP($B33,BT$2:$CN$5,MAX($BT$6:$CM$6)+2-BT$6,0)*BT$7,"")</f>
        <v/>
      </c>
      <c r="BU33" s="52" t="str">
        <f>IFERROR(VLOOKUP($B33,BU$2:$CN$5,MAX($BT$6:$CM$6)+2-BU$6,0)*BU$7,"")</f>
        <v/>
      </c>
      <c r="BV33" s="52" t="str">
        <f>IFERROR(VLOOKUP($B33,BV$2:$CN$5,MAX($BT$6:$CM$6)+2-BV$6,0)*BV$7,"")</f>
        <v/>
      </c>
      <c r="BW33" s="52" t="str">
        <f>IFERROR(VLOOKUP($B33,BW$2:$CN$5,MAX($BT$6:$CM$6)+2-BW$6,0)*BW$7,"")</f>
        <v/>
      </c>
      <c r="BX33" s="52" t="str">
        <f>IFERROR(VLOOKUP($B33,BX$2:$CN$5,MAX($BT$6:$CM$6)+2-BX$6,0)*BX$7,"")</f>
        <v/>
      </c>
      <c r="BY33" s="52" t="str">
        <f>IFERROR(VLOOKUP($B33,BY$2:$CN$5,MAX($BT$6:$CM$6)+2-BY$6,0)*BY$7,"")</f>
        <v/>
      </c>
      <c r="BZ33" s="52" t="str">
        <f>IFERROR(VLOOKUP($B33,BZ$2:$CN$5,MAX($BT$6:$CM$6)+2-BZ$6,0)*BZ$7,"")</f>
        <v/>
      </c>
      <c r="CA33" s="52" t="str">
        <f>IFERROR(VLOOKUP($B33,CA$2:$CN$5,MAX($BT$6:$CM$6)+2-CA$6,0)*CA$7,"")</f>
        <v/>
      </c>
      <c r="CB33" s="52" t="str">
        <f>IFERROR(VLOOKUP($B33,CB$2:$CN$5,MAX($BT$6:$CM$6)+2-CB$6,0)*CB$7,"")</f>
        <v/>
      </c>
      <c r="CC33" s="52" t="str">
        <f>IFERROR(VLOOKUP($B33,CC$2:$CN$5,MAX($BT$6:$CM$6)+2-CC$6,0)*CC$7,"")</f>
        <v/>
      </c>
      <c r="CD33" s="52" t="str">
        <f>IFERROR(VLOOKUP($B33,CD$2:$CN$5,MAX($BT$6:$CM$6)+2-CD$6,0)*CD$7,"")</f>
        <v/>
      </c>
      <c r="CE33" s="52" t="str">
        <f>IFERROR(VLOOKUP($B33,CE$2:$CN$5,MAX($BT$6:$CM$6)+2-CE$6,0)*CE$7,"")</f>
        <v/>
      </c>
      <c r="CF33" s="52" t="str">
        <f>IFERROR(VLOOKUP($B33,CF$2:$CN$5,MAX($BT$6:$CM$6)+2-CF$6,0)*CF$7,"")</f>
        <v/>
      </c>
      <c r="CG33" s="52" t="str">
        <f>IFERROR(VLOOKUP($B33,CG$2:$CN$5,MAX($BT$6:$CM$6)+2-CG$6,0)*CG$7,"")</f>
        <v/>
      </c>
      <c r="CH33" s="52" t="str">
        <f>IFERROR(VLOOKUP($B33,CH$2:$CN$5,MAX($BT$6:$CM$6)+2-CH$6,0)*CH$7,"")</f>
        <v/>
      </c>
      <c r="CI33" s="52" t="str">
        <f>IFERROR(VLOOKUP($B33,CI$2:$CN$5,MAX($BT$6:$CM$6)+2-CI$6,0)*CI$7,"")</f>
        <v/>
      </c>
      <c r="CJ33" s="52" t="str">
        <f>IFERROR(VLOOKUP($B33,CJ$2:$CN$5,MAX($BT$6:$CM$6)+2-CJ$6,0)*CJ$7,"")</f>
        <v/>
      </c>
      <c r="CK33" s="52" t="str">
        <f>IFERROR(VLOOKUP($B33,CK$2:$CN$5,MAX($BT$6:$CM$6)+2-CK$6,0)*CK$7,"")</f>
        <v/>
      </c>
      <c r="CL33" s="52" t="str">
        <f>IFERROR(VLOOKUP($B33,CL$2:$CN$5,MAX($BT$6:$CM$6)+2-CL$6,0)*CL$7,"")</f>
        <v/>
      </c>
      <c r="CM33" s="52" t="str">
        <f>IFERROR(VLOOKUP($B33,CM$2:$CN$5,MAX($BT$6:$CM$6)+2-CM$6,0)*CM$7,"")</f>
        <v/>
      </c>
      <c r="CP33" s="53"/>
      <c r="CQ33" s="54" t="str">
        <f>IFERROR(VLOOKUP($B33,BT$49:$CN$58,MAX($CQ$6:$DJ$6)+2-CQ$6,0)*CQ$7,"")</f>
        <v/>
      </c>
      <c r="CR33" s="54" t="str">
        <f>IFERROR(VLOOKUP($B33,BU$49:$CN$58,MAX($CQ$6:$DJ$6)+2-CR$6,0)*CR$7,"")</f>
        <v/>
      </c>
      <c r="CS33" s="54" t="str">
        <f>IFERROR(VLOOKUP($B33,BV$49:$CN$58,MAX($CQ$6:$DJ$6)+2-CS$6,0)*CS$7,"")</f>
        <v/>
      </c>
      <c r="CT33" s="54" t="str">
        <f>IFERROR(VLOOKUP($B33,BW$49:$CN$58,MAX($CQ$6:$DJ$6)+2-CT$6,0)*CT$7,"")</f>
        <v/>
      </c>
      <c r="CU33" s="54" t="str">
        <f>IFERROR(VLOOKUP($B33,BX$49:$CN$58,MAX($CQ$6:$DJ$6)+2-CU$6,0)*CU$7,"")</f>
        <v/>
      </c>
      <c r="CV33" s="54" t="str">
        <f>IFERROR(VLOOKUP($B33,BY$49:$CN$58,MAX($CQ$6:$DJ$6)+2-CV$6,0)*CV$7,"")</f>
        <v/>
      </c>
      <c r="CW33" s="54" t="str">
        <f>IFERROR(VLOOKUP($B33,BZ$49:$CN$58,MAX($CQ$6:$DJ$6)+2-CW$6,0)*CW$7,"")</f>
        <v/>
      </c>
      <c r="CX33" s="54" t="str">
        <f>IFERROR(VLOOKUP($B33,CA$49:$CN$58,MAX($CQ$6:$DJ$6)+2-CX$6,0)*CX$7,"")</f>
        <v/>
      </c>
      <c r="CY33" s="54" t="str">
        <f>IFERROR(VLOOKUP($B33,CB$49:$CN$58,MAX($CQ$6:$DJ$6)+2-CY$6,0)*CY$7,"")</f>
        <v/>
      </c>
      <c r="CZ33" s="54" t="str">
        <f>IFERROR(VLOOKUP($B33,CC$49:$CN$58,MAX($CQ$6:$DJ$6)+2-CZ$6,0)*CZ$7,"")</f>
        <v/>
      </c>
      <c r="DA33" s="54" t="str">
        <f>IFERROR(VLOOKUP($B33,CD$49:$CN$58,MAX($CQ$6:$DJ$6)+2-DA$6,0)*DA$7,"")</f>
        <v/>
      </c>
      <c r="DB33" s="54" t="str">
        <f>IFERROR(VLOOKUP($B33,CE$49:$CN$58,MAX($CQ$6:$DJ$6)+2-DB$6,0)*DB$7,"")</f>
        <v/>
      </c>
      <c r="DC33" s="54" t="str">
        <f>IFERROR(VLOOKUP($B33,CF$49:$CN$58,MAX($CQ$6:$DJ$6)+2-DC$6,0)*DC$7,"")</f>
        <v/>
      </c>
      <c r="DD33" s="54" t="str">
        <f>IFERROR(VLOOKUP($B33,CG$49:$CN$58,MAX($CQ$6:$DJ$6)+2-DD$6,0)*DD$7,"")</f>
        <v/>
      </c>
      <c r="DE33" s="54" t="str">
        <f>IFERROR(VLOOKUP($B33,CH$49:$CN$58,MAX($CQ$6:$DJ$6)+2-DE$6,0)*DE$7,"")</f>
        <v/>
      </c>
      <c r="DF33" s="54" t="str">
        <f>IFERROR(VLOOKUP($B33,CI$49:$CN$58,MAX($CQ$6:$DJ$6)+2-DF$6,0)*DF$7,"")</f>
        <v/>
      </c>
      <c r="DG33" s="54" t="str">
        <f>IFERROR(VLOOKUP($B33,CJ$49:$CN$58,MAX($CQ$6:$DJ$6)+2-DG$6,0)*DG$7,"")</f>
        <v/>
      </c>
      <c r="DH33" s="54" t="str">
        <f>IFERROR(VLOOKUP($B33,CK$49:$CN$58,MAX($CQ$6:$DJ$6)+2-DH$6,0)*DH$7,"")</f>
        <v/>
      </c>
      <c r="DI33" s="54" t="str">
        <f>IFERROR(VLOOKUP($B33,CL$49:$CN$58,MAX($CQ$6:$DJ$6)+2-DI$6,0)*DI$7,"")</f>
        <v/>
      </c>
      <c r="DJ33" s="54" t="str">
        <f>IFERROR(VLOOKUP($B33,CM$49:$CN$58,MAX($CQ$6:$DJ$6)+2-DJ$6,0)*DJ$7,"")</f>
        <v/>
      </c>
      <c r="DK33" s="55">
        <f t="shared" si="18"/>
        <v>0</v>
      </c>
      <c r="DM33" s="56" t="str">
        <f>IFERROR(VLOOKUP($B33,BT$60:$CN$69,MAX($BT$6:$CM$6)+2-DM$6,0)*DM$7,"")</f>
        <v/>
      </c>
      <c r="DN33" s="56" t="str">
        <f>IFERROR(VLOOKUP($B33,BU$60:$CN$69,MAX($BT$6:$CM$6)+2-DN$6,0)*DN$7,"")</f>
        <v/>
      </c>
      <c r="DO33" s="56" t="str">
        <f>IFERROR(VLOOKUP($B33,BV$60:$CN$69,MAX($BT$6:$CM$6)+2-DO$6,0)*DO$7,"")</f>
        <v/>
      </c>
      <c r="DP33" s="56" t="str">
        <f>IFERROR(VLOOKUP($B33,BW$60:$CN$69,MAX($BT$6:$CM$6)+2-DP$6,0)*DP$7,"")</f>
        <v/>
      </c>
      <c r="DQ33" s="56" t="str">
        <f>IFERROR(VLOOKUP($B33,BX$60:$CN$69,MAX($BT$6:$CM$6)+2-DQ$6,0)*DQ$7,"")</f>
        <v/>
      </c>
      <c r="DR33" s="56" t="str">
        <f>IFERROR(VLOOKUP($B33,BY$60:$CN$69,MAX($BT$6:$CM$6)+2-DR$6,0)*DR$7,"")</f>
        <v/>
      </c>
      <c r="DS33" s="56" t="str">
        <f>IFERROR(VLOOKUP($B33,BZ$60:$CN$69,MAX($BT$6:$CM$6)+2-DS$6,0)*DS$7,"")</f>
        <v/>
      </c>
      <c r="DT33" s="56" t="str">
        <f>IFERROR(VLOOKUP($B33,CA$60:$CN$69,MAX($BT$6:$CM$6)+2-DT$6,0)*DT$7,"")</f>
        <v/>
      </c>
      <c r="DU33" s="56" t="str">
        <f>IFERROR(VLOOKUP($B33,CB$60:$CN$69,MAX($BT$6:$CM$6)+2-DU$6,0)*DU$7,"")</f>
        <v/>
      </c>
      <c r="DV33" s="56" t="str">
        <f>IFERROR(VLOOKUP($B33,CC$60:$CN$69,MAX($BT$6:$CM$6)+2-DV$6,0)*DV$7,"")</f>
        <v/>
      </c>
      <c r="DW33" s="56" t="str">
        <f>IFERROR(VLOOKUP($B33,CD$60:$CN$69,MAX($BT$6:$CM$6)+2-DW$6,0)*DW$7,"")</f>
        <v/>
      </c>
      <c r="DX33" s="56" t="str">
        <f>IFERROR(VLOOKUP($B33,CE$60:$CN$69,MAX($BT$6:$CM$6)+2-DX$6,0)*DX$7,"")</f>
        <v/>
      </c>
      <c r="DY33" s="56" t="str">
        <f>IFERROR(VLOOKUP($B33,CF$60:$CN$69,MAX($BT$6:$CM$6)+2-DY$6,0)*DY$7,"")</f>
        <v/>
      </c>
      <c r="DZ33" s="56" t="str">
        <f>IFERROR(VLOOKUP($B33,CG$60:$CN$69,MAX($BT$6:$CM$6)+2-DZ$6,0)*DZ$7,"")</f>
        <v/>
      </c>
      <c r="EA33" s="56" t="str">
        <f>IFERROR(VLOOKUP($B33,CH$60:$CN$69,MAX($BT$6:$CM$6)+2-EA$6,0)*EA$7,"")</f>
        <v/>
      </c>
      <c r="EB33" s="56" t="str">
        <f>IFERROR(VLOOKUP($B33,CI$60:$CN$69,MAX($BT$6:$CM$6)+2-EB$6,0)*EB$7,"")</f>
        <v/>
      </c>
      <c r="EC33" s="56" t="str">
        <f>IFERROR(VLOOKUP($B33,CJ$60:$CN$69,MAX($BT$6:$CM$6)+2-EC$6,0)*EC$7,"")</f>
        <v/>
      </c>
      <c r="ED33" s="56" t="str">
        <f>IFERROR(VLOOKUP($B33,CK$60:$CN$69,MAX($BT$6:$CM$6)+2-ED$6,0)*ED$7,"")</f>
        <v/>
      </c>
      <c r="EE33" s="56" t="str">
        <f>IFERROR(VLOOKUP($B33,CL$60:$CN$69,MAX($BT$6:$CM$6)+2-EE$6,0)*EE$7,"")</f>
        <v/>
      </c>
      <c r="EF33" s="56" t="str">
        <f>IFERROR(VLOOKUP($B33,CM$60:$CN$69,MAX($BT$6:$CM$6)+2-EF$6,0)*EF$7,"")</f>
        <v/>
      </c>
      <c r="EG33" s="57">
        <f t="shared" si="19"/>
        <v>0</v>
      </c>
      <c r="EJ33" s="1">
        <v>26</v>
      </c>
      <c r="EL33" s="1">
        <v>26</v>
      </c>
      <c r="EN33" s="1">
        <v>26</v>
      </c>
      <c r="EP33" s="1">
        <v>26</v>
      </c>
    </row>
    <row r="34" spans="1:146" ht="18" hidden="1">
      <c r="A34" s="36" t="s">
        <v>53</v>
      </c>
      <c r="B34" s="66"/>
      <c r="C34" s="58"/>
      <c r="D34" s="59"/>
      <c r="E34" s="59"/>
      <c r="F34" s="67"/>
      <c r="G34" s="37"/>
      <c r="H34" s="43">
        <f t="shared" si="0"/>
        <v>0</v>
      </c>
      <c r="I34" s="43">
        <f t="shared" si="1"/>
        <v>0</v>
      </c>
      <c r="J34" s="43">
        <f t="shared" si="2"/>
        <v>0</v>
      </c>
      <c r="K34" s="43">
        <f t="shared" si="3"/>
        <v>0</v>
      </c>
      <c r="L34" s="43">
        <f t="shared" si="4"/>
        <v>0</v>
      </c>
      <c r="M34" s="43">
        <f t="shared" si="5"/>
        <v>0</v>
      </c>
      <c r="N34" s="43">
        <f t="shared" si="6"/>
        <v>0</v>
      </c>
      <c r="O34" s="44">
        <f t="shared" si="7"/>
        <v>0</v>
      </c>
      <c r="P34" s="45" t="str">
        <f t="shared" si="8"/>
        <v/>
      </c>
      <c r="Q34" s="45">
        <f t="shared" si="9"/>
        <v>0</v>
      </c>
      <c r="R34" s="46"/>
      <c r="S34" s="46" t="str">
        <f t="shared" si="10"/>
        <v/>
      </c>
      <c r="T34" s="46">
        <f t="shared" si="11"/>
        <v>0</v>
      </c>
      <c r="U34" s="47" t="str">
        <f>IFERROR(VLOOKUP($B34,U$3:$BN$5,MAX($U$6:$BM$6)+2-U$6,0),"")</f>
        <v/>
      </c>
      <c r="V34" s="47" t="str">
        <f>IFERROR(VLOOKUP($B34,V$3:$BN$5,MAX($U$6:$BM$6)+2-V$6,0),"")</f>
        <v/>
      </c>
      <c r="W34" s="47" t="str">
        <f>IFERROR(VLOOKUP($B34,W$3:$BN$5,MAX($U$6:$BM$6)+2-W$6,0),"")</f>
        <v/>
      </c>
      <c r="X34" s="47" t="str">
        <f>IFERROR(VLOOKUP($B34,X$3:$BN$5,MAX($U$6:$BM$6)+2-X$6,0),"")</f>
        <v/>
      </c>
      <c r="Y34" s="47" t="str">
        <f>IFERROR(VLOOKUP($B34,Y$3:$BN$5,MAX($U$6:$BM$6)+2-Y$6,0),"")</f>
        <v/>
      </c>
      <c r="Z34" s="47" t="str">
        <f>IFERROR(VLOOKUP($B34,Z$3:$BN$5,MAX($U$6:$BM$6)+2-Z$6,0),"")</f>
        <v/>
      </c>
      <c r="AA34" s="47" t="str">
        <f>IFERROR(VLOOKUP($B34,AA$3:$BN$5,MAX($U$6:$BM$6)+2-AA$6,0),"")</f>
        <v/>
      </c>
      <c r="AB34" s="47" t="str">
        <f>IFERROR(VLOOKUP($B34,AB$3:$BN$5,MAX($U$6:$BM$6)+2-AB$6,0),"")</f>
        <v/>
      </c>
      <c r="AC34" s="47" t="str">
        <f>IFERROR(VLOOKUP($B34,AC$3:$BN$5,MAX($U$6:$BM$6)+2-AC$6,0),"")</f>
        <v/>
      </c>
      <c r="AD34" s="47" t="str">
        <f>IFERROR(VLOOKUP($B34,AD$3:$BN$5,MAX($U$6:$BM$6)+2-AD$6,0),"")</f>
        <v/>
      </c>
      <c r="AE34" s="47" t="str">
        <f>IFERROR(VLOOKUP($B34,AE$3:$BN$5,MAX($U$6:$BM$6)+2-AE$6,0),"")</f>
        <v/>
      </c>
      <c r="AF34" s="47" t="str">
        <f>IFERROR(VLOOKUP($B34,AF$3:$BN$5,MAX($U$6:$BM$6)+2-AF$6,0),"")</f>
        <v/>
      </c>
      <c r="AG34" s="47" t="str">
        <f>IFERROR(VLOOKUP($B34,AG$3:$BN$5,MAX($U$6:$BM$6)+2-AG$6,0),"")</f>
        <v/>
      </c>
      <c r="AH34" s="47" t="str">
        <f>IFERROR(VLOOKUP($B34,AH$3:$BN$5,MAX($U$6:$BM$6)+2-AH$6,0),"")</f>
        <v/>
      </c>
      <c r="AI34" s="47" t="str">
        <f>IFERROR(VLOOKUP($B34,AI$3:$BN$5,MAX($U$6:$BM$6)+2-AI$6,0),"")</f>
        <v/>
      </c>
      <c r="AJ34" s="47" t="str">
        <f>IFERROR(VLOOKUP($B34,AJ$3:$BN$5,MAX($U$6:$BM$6)+2-AJ$6,0),"")</f>
        <v/>
      </c>
      <c r="AK34" s="47" t="str">
        <f>IFERROR(VLOOKUP($B34,AK$3:$BN$5,MAX($U$6:$BM$6)+2-AK$6,0),"")</f>
        <v/>
      </c>
      <c r="AL34" s="47" t="str">
        <f>IFERROR(VLOOKUP($B34,AL$3:$BN$5,MAX($U$6:$BM$6)+2-AL$6,0),"")</f>
        <v/>
      </c>
      <c r="AM34" s="47" t="str">
        <f>IFERROR(VLOOKUP($B34,AM$3:$BN$5,MAX($U$6:$BM$6)+2-AM$6,0),"")</f>
        <v/>
      </c>
      <c r="AN34" s="47" t="str">
        <f>IFERROR(VLOOKUP($B34,AN$3:$BN$5,MAX($U$6:$BM$6)+2-AN$6,0),"")</f>
        <v/>
      </c>
      <c r="AO34" s="47" t="str">
        <f>IFERROR(VLOOKUP($B34,AO$3:$BN$5,MAX($U$6:$BM$6)+2-AO$6,0),"")</f>
        <v/>
      </c>
      <c r="AP34" s="47" t="str">
        <f>IFERROR(VLOOKUP($B34,AP$3:$BN$5,MAX($U$6:$BM$6)+2-AP$6,0),"")</f>
        <v/>
      </c>
      <c r="AQ34" s="47" t="str">
        <f>IFERROR(VLOOKUP($B34,AQ$3:$BN$5,MAX($U$6:$BM$6)+2-AQ$6,0),"")</f>
        <v/>
      </c>
      <c r="AR34" s="47" t="str">
        <f>IFERROR(VLOOKUP($B34,AR$3:$BN$5,MAX($U$6:$BM$6)+2-AR$6,0),"")</f>
        <v/>
      </c>
      <c r="AS34" s="47" t="str">
        <f>IFERROR(VLOOKUP($B34,AS$3:$BN$5,MAX($U$6:$BM$6)+2-AS$6,0),"")</f>
        <v/>
      </c>
      <c r="AT34" s="47" t="str">
        <f>IFERROR(VLOOKUP($B34,AT$3:$BN$5,MAX($U$6:$BM$6)+2-AT$6,0),"")</f>
        <v/>
      </c>
      <c r="AU34" s="47" t="str">
        <f>IFERROR(VLOOKUP($B34,AU$3:$BN$5,MAX($U$6:$BM$6)+2-AU$6,0),"")</f>
        <v/>
      </c>
      <c r="AV34" s="47" t="str">
        <f>IFERROR(VLOOKUP($B34,AV$3:$BN$5,MAX($U$6:$BM$6)+2-AV$6,0),"")</f>
        <v/>
      </c>
      <c r="AW34" s="47" t="str">
        <f>IFERROR(VLOOKUP($B34,AW$3:$BN$5,MAX($U$6:$BM$6)+2-AW$6,0),"")</f>
        <v/>
      </c>
      <c r="AX34" s="47" t="str">
        <f>IFERROR(VLOOKUP($B34,AX$3:$BN$5,MAX($U$6:$BM$6)+2-AX$6,0),"")</f>
        <v/>
      </c>
      <c r="AY34" s="47" t="str">
        <f>IFERROR(VLOOKUP($B34,AY$3:$BN$5,MAX($U$6:$BM$6)+2-AY$6,0),"")</f>
        <v/>
      </c>
      <c r="AZ34" s="47" t="str">
        <f>IFERROR(VLOOKUP($B34,AZ$3:$BN$5,MAX($U$6:$BM$6)+2-AZ$6,0),"")</f>
        <v/>
      </c>
      <c r="BA34" s="47" t="str">
        <f>IFERROR(VLOOKUP($B34,BA$3:$BN$5,MAX($U$6:$BM$6)+2-BA$6,0),"")</f>
        <v/>
      </c>
      <c r="BB34" s="47" t="str">
        <f>IFERROR(VLOOKUP($B34,BB$3:$BN$5,MAX($U$6:$BM$6)+2-BB$6,0),"")</f>
        <v/>
      </c>
      <c r="BC34" s="47" t="str">
        <f>IFERROR(VLOOKUP($B34,BC$3:$BN$5,MAX($U$6:$BM$6)+2-BC$6,0),"")</f>
        <v/>
      </c>
      <c r="BD34" s="47" t="str">
        <f>IFERROR(VLOOKUP($B34,BD$3:$BN$5,MAX($U$6:$BM$6)+2-BD$6,0),"")</f>
        <v/>
      </c>
      <c r="BE34" s="47" t="str">
        <f>IFERROR(VLOOKUP($B34,BE$3:$BN$5,MAX($U$6:$BM$6)+2-BE$6,0),"")</f>
        <v/>
      </c>
      <c r="BF34" s="47" t="str">
        <f>IFERROR(VLOOKUP($B34,BF$3:$BN$5,MAX($U$6:$BM$6)+2-BF$6,0),"")</f>
        <v/>
      </c>
      <c r="BG34" s="47" t="str">
        <f>IFERROR(VLOOKUP($B34,BG$3:$BN$5,MAX($U$6:$BM$6)+2-BG$6,0),"")</f>
        <v/>
      </c>
      <c r="BH34" s="47" t="str">
        <f>IFERROR(VLOOKUP($B34,BH$3:$BN$5,MAX($U$6:$BM$6)+2-BH$6,0),"")</f>
        <v/>
      </c>
      <c r="BI34" s="47" t="str">
        <f>IFERROR(VLOOKUP($B34,BI$3:$BN$5,MAX($U$6:$BM$6)+2-BI$6,0),"")</f>
        <v/>
      </c>
      <c r="BJ34" s="47" t="str">
        <f>IFERROR(VLOOKUP($B34,BJ$3:$BN$5,MAX($U$6:$BM$6)+2-BJ$6,0),"")</f>
        <v/>
      </c>
      <c r="BK34" s="47" t="str">
        <f>IFERROR(VLOOKUP($B34,BK$3:$BN$5,MAX($U$6:$BM$6)+2-BK$6,0),"")</f>
        <v/>
      </c>
      <c r="BL34" s="47" t="str">
        <f>IFERROR(VLOOKUP($B34,BL$3:$BN$5,MAX($U$6:$BM$6)+2-BL$6,0),"")</f>
        <v/>
      </c>
      <c r="BM34" s="47" t="str">
        <f>IFERROR(VLOOKUP($B34,BM$3:$BN$5,MAX($U$6:$BM$6)+2-BM$6,0),"")</f>
        <v/>
      </c>
      <c r="BN34" s="46">
        <f t="shared" si="12"/>
        <v>0</v>
      </c>
      <c r="BO34" s="48" t="str">
        <f t="shared" si="13"/>
        <v/>
      </c>
      <c r="BP34" s="48" t="str">
        <f t="shared" si="14"/>
        <v/>
      </c>
      <c r="BQ34" s="49" t="str">
        <f t="shared" si="15"/>
        <v/>
      </c>
      <c r="BR34" s="50">
        <f t="shared" si="16"/>
        <v>0</v>
      </c>
      <c r="BS34" s="51">
        <f t="shared" si="17"/>
        <v>0</v>
      </c>
      <c r="BT34" s="52" t="str">
        <f>IFERROR(VLOOKUP($B34,BT$2:$CN$5,MAX($BT$6:$CM$6)+2-BT$6,0)*BT$7,"")</f>
        <v/>
      </c>
      <c r="BU34" s="52" t="str">
        <f>IFERROR(VLOOKUP($B34,BU$2:$CN$5,MAX($BT$6:$CM$6)+2-BU$6,0)*BU$7,"")</f>
        <v/>
      </c>
      <c r="BV34" s="52" t="str">
        <f>IFERROR(VLOOKUP($B34,BV$2:$CN$5,MAX($BT$6:$CM$6)+2-BV$6,0)*BV$7,"")</f>
        <v/>
      </c>
      <c r="BW34" s="52" t="str">
        <f>IFERROR(VLOOKUP($B34,BW$2:$CN$5,MAX($BT$6:$CM$6)+2-BW$6,0)*BW$7,"")</f>
        <v/>
      </c>
      <c r="BX34" s="52" t="str">
        <f>IFERROR(VLOOKUP($B34,BX$2:$CN$5,MAX($BT$6:$CM$6)+2-BX$6,0)*BX$7,"")</f>
        <v/>
      </c>
      <c r="BY34" s="52" t="str">
        <f>IFERROR(VLOOKUP($B34,BY$2:$CN$5,MAX($BT$6:$CM$6)+2-BY$6,0)*BY$7,"")</f>
        <v/>
      </c>
      <c r="BZ34" s="52" t="str">
        <f>IFERROR(VLOOKUP($B34,BZ$2:$CN$5,MAX($BT$6:$CM$6)+2-BZ$6,0)*BZ$7,"")</f>
        <v/>
      </c>
      <c r="CA34" s="52" t="str">
        <f>IFERROR(VLOOKUP($B34,CA$2:$CN$5,MAX($BT$6:$CM$6)+2-CA$6,0)*CA$7,"")</f>
        <v/>
      </c>
      <c r="CB34" s="52" t="str">
        <f>IFERROR(VLOOKUP($B34,CB$2:$CN$5,MAX($BT$6:$CM$6)+2-CB$6,0)*CB$7,"")</f>
        <v/>
      </c>
      <c r="CC34" s="52" t="str">
        <f>IFERROR(VLOOKUP($B34,CC$2:$CN$5,MAX($BT$6:$CM$6)+2-CC$6,0)*CC$7,"")</f>
        <v/>
      </c>
      <c r="CD34" s="52" t="str">
        <f>IFERROR(VLOOKUP($B34,CD$2:$CN$5,MAX($BT$6:$CM$6)+2-CD$6,0)*CD$7,"")</f>
        <v/>
      </c>
      <c r="CE34" s="52" t="str">
        <f>IFERROR(VLOOKUP($B34,CE$2:$CN$5,MAX($BT$6:$CM$6)+2-CE$6,0)*CE$7,"")</f>
        <v/>
      </c>
      <c r="CF34" s="52" t="str">
        <f>IFERROR(VLOOKUP($B34,CF$2:$CN$5,MAX($BT$6:$CM$6)+2-CF$6,0)*CF$7,"")</f>
        <v/>
      </c>
      <c r="CG34" s="52" t="str">
        <f>IFERROR(VLOOKUP($B34,CG$2:$CN$5,MAX($BT$6:$CM$6)+2-CG$6,0)*CG$7,"")</f>
        <v/>
      </c>
      <c r="CH34" s="52" t="str">
        <f>IFERROR(VLOOKUP($B34,CH$2:$CN$5,MAX($BT$6:$CM$6)+2-CH$6,0)*CH$7,"")</f>
        <v/>
      </c>
      <c r="CI34" s="52" t="str">
        <f>IFERROR(VLOOKUP($B34,CI$2:$CN$5,MAX($BT$6:$CM$6)+2-CI$6,0)*CI$7,"")</f>
        <v/>
      </c>
      <c r="CJ34" s="52" t="str">
        <f>IFERROR(VLOOKUP($B34,CJ$2:$CN$5,MAX($BT$6:$CM$6)+2-CJ$6,0)*CJ$7,"")</f>
        <v/>
      </c>
      <c r="CK34" s="52" t="str">
        <f>IFERROR(VLOOKUP($B34,CK$2:$CN$5,MAX($BT$6:$CM$6)+2-CK$6,0)*CK$7,"")</f>
        <v/>
      </c>
      <c r="CL34" s="52" t="str">
        <f>IFERROR(VLOOKUP($B34,CL$2:$CN$5,MAX($BT$6:$CM$6)+2-CL$6,0)*CL$7,"")</f>
        <v/>
      </c>
      <c r="CM34" s="52" t="str">
        <f>IFERROR(VLOOKUP($B34,CM$2:$CN$5,MAX($BT$6:$CM$6)+2-CM$6,0)*CM$7,"")</f>
        <v/>
      </c>
      <c r="CP34" s="53"/>
      <c r="CQ34" s="54" t="str">
        <f>IFERROR(VLOOKUP($B34,BT$49:$CN$58,MAX($CQ$6:$DJ$6)+2-CQ$6,0)*CQ$7,"")</f>
        <v/>
      </c>
      <c r="CR34" s="54" t="str">
        <f>IFERROR(VLOOKUP($B34,BU$49:$CN$58,MAX($CQ$6:$DJ$6)+2-CR$6,0)*CR$7,"")</f>
        <v/>
      </c>
      <c r="CS34" s="54" t="str">
        <f>IFERROR(VLOOKUP($B34,BV$49:$CN$58,MAX($CQ$6:$DJ$6)+2-CS$6,0)*CS$7,"")</f>
        <v/>
      </c>
      <c r="CT34" s="54" t="str">
        <f>IFERROR(VLOOKUP($B34,BW$49:$CN$58,MAX($CQ$6:$DJ$6)+2-CT$6,0)*CT$7,"")</f>
        <v/>
      </c>
      <c r="CU34" s="54" t="str">
        <f>IFERROR(VLOOKUP($B34,BX$49:$CN$58,MAX($CQ$6:$DJ$6)+2-CU$6,0)*CU$7,"")</f>
        <v/>
      </c>
      <c r="CV34" s="54" t="str">
        <f>IFERROR(VLOOKUP($B34,BY$49:$CN$58,MAX($CQ$6:$DJ$6)+2-CV$6,0)*CV$7,"")</f>
        <v/>
      </c>
      <c r="CW34" s="54" t="str">
        <f>IFERROR(VLOOKUP($B34,BZ$49:$CN$58,MAX($CQ$6:$DJ$6)+2-CW$6,0)*CW$7,"")</f>
        <v/>
      </c>
      <c r="CX34" s="54" t="str">
        <f>IFERROR(VLOOKUP($B34,CA$49:$CN$58,MAX($CQ$6:$DJ$6)+2-CX$6,0)*CX$7,"")</f>
        <v/>
      </c>
      <c r="CY34" s="54" t="str">
        <f>IFERROR(VLOOKUP($B34,CB$49:$CN$58,MAX($CQ$6:$DJ$6)+2-CY$6,0)*CY$7,"")</f>
        <v/>
      </c>
      <c r="CZ34" s="54" t="str">
        <f>IFERROR(VLOOKUP($B34,CC$49:$CN$58,MAX($CQ$6:$DJ$6)+2-CZ$6,0)*CZ$7,"")</f>
        <v/>
      </c>
      <c r="DA34" s="54" t="str">
        <f>IFERROR(VLOOKUP($B34,CD$49:$CN$58,MAX($CQ$6:$DJ$6)+2-DA$6,0)*DA$7,"")</f>
        <v/>
      </c>
      <c r="DB34" s="54" t="str">
        <f>IFERROR(VLOOKUP($B34,CE$49:$CN$58,MAX($CQ$6:$DJ$6)+2-DB$6,0)*DB$7,"")</f>
        <v/>
      </c>
      <c r="DC34" s="54" t="str">
        <f>IFERROR(VLOOKUP($B34,CF$49:$CN$58,MAX($CQ$6:$DJ$6)+2-DC$6,0)*DC$7,"")</f>
        <v/>
      </c>
      <c r="DD34" s="54" t="str">
        <f>IFERROR(VLOOKUP($B34,CG$49:$CN$58,MAX($CQ$6:$DJ$6)+2-DD$6,0)*DD$7,"")</f>
        <v/>
      </c>
      <c r="DE34" s="54" t="str">
        <f>IFERROR(VLOOKUP($B34,CH$49:$CN$58,MAX($CQ$6:$DJ$6)+2-DE$6,0)*DE$7,"")</f>
        <v/>
      </c>
      <c r="DF34" s="54" t="str">
        <f>IFERROR(VLOOKUP($B34,CI$49:$CN$58,MAX($CQ$6:$DJ$6)+2-DF$6,0)*DF$7,"")</f>
        <v/>
      </c>
      <c r="DG34" s="54" t="str">
        <f>IFERROR(VLOOKUP($B34,CJ$49:$CN$58,MAX($CQ$6:$DJ$6)+2-DG$6,0)*DG$7,"")</f>
        <v/>
      </c>
      <c r="DH34" s="54" t="str">
        <f>IFERROR(VLOOKUP($B34,CK$49:$CN$58,MAX($CQ$6:$DJ$6)+2-DH$6,0)*DH$7,"")</f>
        <v/>
      </c>
      <c r="DI34" s="54" t="str">
        <f>IFERROR(VLOOKUP($B34,CL$49:$CN$58,MAX($CQ$6:$DJ$6)+2-DI$6,0)*DI$7,"")</f>
        <v/>
      </c>
      <c r="DJ34" s="54" t="str">
        <f>IFERROR(VLOOKUP($B34,CM$49:$CN$58,MAX($CQ$6:$DJ$6)+2-DJ$6,0)*DJ$7,"")</f>
        <v/>
      </c>
      <c r="DK34" s="55">
        <f t="shared" si="18"/>
        <v>0</v>
      </c>
      <c r="DM34" s="56" t="str">
        <f>IFERROR(VLOOKUP($B34,BT$60:$CN$69,MAX($BT$6:$CM$6)+2-DM$6,0)*DM$7,"")</f>
        <v/>
      </c>
      <c r="DN34" s="56" t="str">
        <f>IFERROR(VLOOKUP($B34,BU$60:$CN$69,MAX($BT$6:$CM$6)+2-DN$6,0)*DN$7,"")</f>
        <v/>
      </c>
      <c r="DO34" s="56" t="str">
        <f>IFERROR(VLOOKUP($B34,BV$60:$CN$69,MAX($BT$6:$CM$6)+2-DO$6,0)*DO$7,"")</f>
        <v/>
      </c>
      <c r="DP34" s="56" t="str">
        <f>IFERROR(VLOOKUP($B34,BW$60:$CN$69,MAX($BT$6:$CM$6)+2-DP$6,0)*DP$7,"")</f>
        <v/>
      </c>
      <c r="DQ34" s="56" t="str">
        <f>IFERROR(VLOOKUP($B34,BX$60:$CN$69,MAX($BT$6:$CM$6)+2-DQ$6,0)*DQ$7,"")</f>
        <v/>
      </c>
      <c r="DR34" s="56" t="str">
        <f>IFERROR(VLOOKUP($B34,BY$60:$CN$69,MAX($BT$6:$CM$6)+2-DR$6,0)*DR$7,"")</f>
        <v/>
      </c>
      <c r="DS34" s="56" t="str">
        <f>IFERROR(VLOOKUP($B34,BZ$60:$CN$69,MAX($BT$6:$CM$6)+2-DS$6,0)*DS$7,"")</f>
        <v/>
      </c>
      <c r="DT34" s="56" t="str">
        <f>IFERROR(VLOOKUP($B34,CA$60:$CN$69,MAX($BT$6:$CM$6)+2-DT$6,0)*DT$7,"")</f>
        <v/>
      </c>
      <c r="DU34" s="56" t="str">
        <f>IFERROR(VLOOKUP($B34,CB$60:$CN$69,MAX($BT$6:$CM$6)+2-DU$6,0)*DU$7,"")</f>
        <v/>
      </c>
      <c r="DV34" s="56" t="str">
        <f>IFERROR(VLOOKUP($B34,CC$60:$CN$69,MAX($BT$6:$CM$6)+2-DV$6,0)*DV$7,"")</f>
        <v/>
      </c>
      <c r="DW34" s="56" t="str">
        <f>IFERROR(VLOOKUP($B34,CD$60:$CN$69,MAX($BT$6:$CM$6)+2-DW$6,0)*DW$7,"")</f>
        <v/>
      </c>
      <c r="DX34" s="56" t="str">
        <f>IFERROR(VLOOKUP($B34,CE$60:$CN$69,MAX($BT$6:$CM$6)+2-DX$6,0)*DX$7,"")</f>
        <v/>
      </c>
      <c r="DY34" s="56" t="str">
        <f>IFERROR(VLOOKUP($B34,CF$60:$CN$69,MAX($BT$6:$CM$6)+2-DY$6,0)*DY$7,"")</f>
        <v/>
      </c>
      <c r="DZ34" s="56" t="str">
        <f>IFERROR(VLOOKUP($B34,CG$60:$CN$69,MAX($BT$6:$CM$6)+2-DZ$6,0)*DZ$7,"")</f>
        <v/>
      </c>
      <c r="EA34" s="56" t="str">
        <f>IFERROR(VLOOKUP($B34,CH$60:$CN$69,MAX($BT$6:$CM$6)+2-EA$6,0)*EA$7,"")</f>
        <v/>
      </c>
      <c r="EB34" s="56" t="str">
        <f>IFERROR(VLOOKUP($B34,CI$60:$CN$69,MAX($BT$6:$CM$6)+2-EB$6,0)*EB$7,"")</f>
        <v/>
      </c>
      <c r="EC34" s="56" t="str">
        <f>IFERROR(VLOOKUP($B34,CJ$60:$CN$69,MAX($BT$6:$CM$6)+2-EC$6,0)*EC$7,"")</f>
        <v/>
      </c>
      <c r="ED34" s="56" t="str">
        <f>IFERROR(VLOOKUP($B34,CK$60:$CN$69,MAX($BT$6:$CM$6)+2-ED$6,0)*ED$7,"")</f>
        <v/>
      </c>
      <c r="EE34" s="56" t="str">
        <f>IFERROR(VLOOKUP($B34,CL$60:$CN$69,MAX($BT$6:$CM$6)+2-EE$6,0)*EE$7,"")</f>
        <v/>
      </c>
      <c r="EF34" s="56" t="str">
        <f>IFERROR(VLOOKUP($B34,CM$60:$CN$69,MAX($BT$6:$CM$6)+2-EF$6,0)*EF$7,"")</f>
        <v/>
      </c>
      <c r="EG34" s="57">
        <f t="shared" si="19"/>
        <v>0</v>
      </c>
      <c r="EJ34" s="1">
        <v>27</v>
      </c>
      <c r="EL34" s="1">
        <v>27</v>
      </c>
      <c r="EN34" s="1">
        <v>27</v>
      </c>
      <c r="EP34" s="1">
        <v>27</v>
      </c>
    </row>
    <row r="35" spans="1:146" ht="18" hidden="1">
      <c r="A35" s="36" t="s">
        <v>54</v>
      </c>
      <c r="B35" s="68"/>
      <c r="C35" s="69"/>
      <c r="D35" s="70"/>
      <c r="E35" s="70"/>
      <c r="F35" s="71"/>
      <c r="G35" s="37"/>
      <c r="H35" s="43">
        <f t="shared" si="0"/>
        <v>0</v>
      </c>
      <c r="I35" s="43">
        <f t="shared" si="1"/>
        <v>0</v>
      </c>
      <c r="J35" s="43">
        <f t="shared" si="2"/>
        <v>0</v>
      </c>
      <c r="K35" s="43">
        <f t="shared" si="3"/>
        <v>0</v>
      </c>
      <c r="L35" s="43">
        <f t="shared" si="4"/>
        <v>0</v>
      </c>
      <c r="M35" s="43">
        <f t="shared" si="5"/>
        <v>0</v>
      </c>
      <c r="N35" s="43">
        <f t="shared" si="6"/>
        <v>0</v>
      </c>
      <c r="O35" s="44">
        <f t="shared" si="7"/>
        <v>0</v>
      </c>
      <c r="P35" s="45" t="str">
        <f t="shared" si="8"/>
        <v/>
      </c>
      <c r="Q35" s="45">
        <f t="shared" si="9"/>
        <v>0</v>
      </c>
      <c r="R35" s="46"/>
      <c r="S35" s="46" t="str">
        <f t="shared" si="10"/>
        <v/>
      </c>
      <c r="T35" s="46">
        <f t="shared" si="11"/>
        <v>0</v>
      </c>
      <c r="U35" s="47" t="str">
        <f>IFERROR(VLOOKUP($B35,U$3:$BN$5,MAX($U$6:$BM$6)+2-U$6,0),"")</f>
        <v/>
      </c>
      <c r="V35" s="47" t="str">
        <f>IFERROR(VLOOKUP($B35,V$3:$BN$5,MAX($U$6:$BM$6)+2-V$6,0),"")</f>
        <v/>
      </c>
      <c r="W35" s="47" t="str">
        <f>IFERROR(VLOOKUP($B35,W$3:$BN$5,MAX($U$6:$BM$6)+2-W$6,0),"")</f>
        <v/>
      </c>
      <c r="X35" s="47" t="str">
        <f>IFERROR(VLOOKUP($B35,X$3:$BN$5,MAX($U$6:$BM$6)+2-X$6,0),"")</f>
        <v/>
      </c>
      <c r="Y35" s="47" t="str">
        <f>IFERROR(VLOOKUP($B35,Y$3:$BN$5,MAX($U$6:$BM$6)+2-Y$6,0),"")</f>
        <v/>
      </c>
      <c r="Z35" s="47" t="str">
        <f>IFERROR(VLOOKUP($B35,Z$3:$BN$5,MAX($U$6:$BM$6)+2-Z$6,0),"")</f>
        <v/>
      </c>
      <c r="AA35" s="47" t="str">
        <f>IFERROR(VLOOKUP($B35,AA$3:$BN$5,MAX($U$6:$BM$6)+2-AA$6,0),"")</f>
        <v/>
      </c>
      <c r="AB35" s="47" t="str">
        <f>IFERROR(VLOOKUP($B35,AB$3:$BN$5,MAX($U$6:$BM$6)+2-AB$6,0),"")</f>
        <v/>
      </c>
      <c r="AC35" s="47" t="str">
        <f>IFERROR(VLOOKUP($B35,AC$3:$BN$5,MAX($U$6:$BM$6)+2-AC$6,0),"")</f>
        <v/>
      </c>
      <c r="AD35" s="47" t="str">
        <f>IFERROR(VLOOKUP($B35,AD$3:$BN$5,MAX($U$6:$BM$6)+2-AD$6,0),"")</f>
        <v/>
      </c>
      <c r="AE35" s="47" t="str">
        <f>IFERROR(VLOOKUP($B35,AE$3:$BN$5,MAX($U$6:$BM$6)+2-AE$6,0),"")</f>
        <v/>
      </c>
      <c r="AF35" s="47" t="str">
        <f>IFERROR(VLOOKUP($B35,AF$3:$BN$5,MAX($U$6:$BM$6)+2-AF$6,0),"")</f>
        <v/>
      </c>
      <c r="AG35" s="47" t="str">
        <f>IFERROR(VLOOKUP($B35,AG$3:$BN$5,MAX($U$6:$BM$6)+2-AG$6,0),"")</f>
        <v/>
      </c>
      <c r="AH35" s="47" t="str">
        <f>IFERROR(VLOOKUP($B35,AH$3:$BN$5,MAX($U$6:$BM$6)+2-AH$6,0),"")</f>
        <v/>
      </c>
      <c r="AI35" s="47" t="str">
        <f>IFERROR(VLOOKUP($B35,AI$3:$BN$5,MAX($U$6:$BM$6)+2-AI$6,0),"")</f>
        <v/>
      </c>
      <c r="AJ35" s="47" t="str">
        <f>IFERROR(VLOOKUP($B35,AJ$3:$BN$5,MAX($U$6:$BM$6)+2-AJ$6,0),"")</f>
        <v/>
      </c>
      <c r="AK35" s="47" t="str">
        <f>IFERROR(VLOOKUP($B35,AK$3:$BN$5,MAX($U$6:$BM$6)+2-AK$6,0),"")</f>
        <v/>
      </c>
      <c r="AL35" s="47" t="str">
        <f>IFERROR(VLOOKUP($B35,AL$3:$BN$5,MAX($U$6:$BM$6)+2-AL$6,0),"")</f>
        <v/>
      </c>
      <c r="AM35" s="47" t="str">
        <f>IFERROR(VLOOKUP($B35,AM$3:$BN$5,MAX($U$6:$BM$6)+2-AM$6,0),"")</f>
        <v/>
      </c>
      <c r="AN35" s="47" t="str">
        <f>IFERROR(VLOOKUP($B35,AN$3:$BN$5,MAX($U$6:$BM$6)+2-AN$6,0),"")</f>
        <v/>
      </c>
      <c r="AO35" s="47" t="str">
        <f>IFERROR(VLOOKUP($B35,AO$3:$BN$5,MAX($U$6:$BM$6)+2-AO$6,0),"")</f>
        <v/>
      </c>
      <c r="AP35" s="47" t="str">
        <f>IFERROR(VLOOKUP($B35,AP$3:$BN$5,MAX($U$6:$BM$6)+2-AP$6,0),"")</f>
        <v/>
      </c>
      <c r="AQ35" s="47" t="str">
        <f>IFERROR(VLOOKUP($B35,AQ$3:$BN$5,MAX($U$6:$BM$6)+2-AQ$6,0),"")</f>
        <v/>
      </c>
      <c r="AR35" s="47" t="str">
        <f>IFERROR(VLOOKUP($B35,AR$3:$BN$5,MAX($U$6:$BM$6)+2-AR$6,0),"")</f>
        <v/>
      </c>
      <c r="AS35" s="47" t="str">
        <f>IFERROR(VLOOKUP($B35,AS$3:$BN$5,MAX($U$6:$BM$6)+2-AS$6,0),"")</f>
        <v/>
      </c>
      <c r="AT35" s="47" t="str">
        <f>IFERROR(VLOOKUP($B35,AT$3:$BN$5,MAX($U$6:$BM$6)+2-AT$6,0),"")</f>
        <v/>
      </c>
      <c r="AU35" s="47" t="str">
        <f>IFERROR(VLOOKUP($B35,AU$3:$BN$5,MAX($U$6:$BM$6)+2-AU$6,0),"")</f>
        <v/>
      </c>
      <c r="AV35" s="47" t="str">
        <f>IFERROR(VLOOKUP($B35,AV$3:$BN$5,MAX($U$6:$BM$6)+2-AV$6,0),"")</f>
        <v/>
      </c>
      <c r="AW35" s="47" t="str">
        <f>IFERROR(VLOOKUP($B35,AW$3:$BN$5,MAX($U$6:$BM$6)+2-AW$6,0),"")</f>
        <v/>
      </c>
      <c r="AX35" s="47" t="str">
        <f>IFERROR(VLOOKUP($B35,AX$3:$BN$5,MAX($U$6:$BM$6)+2-AX$6,0),"")</f>
        <v/>
      </c>
      <c r="AY35" s="47" t="str">
        <f>IFERROR(VLOOKUP($B35,AY$3:$BN$5,MAX($U$6:$BM$6)+2-AY$6,0),"")</f>
        <v/>
      </c>
      <c r="AZ35" s="47" t="str">
        <f>IFERROR(VLOOKUP($B35,AZ$3:$BN$5,MAX($U$6:$BM$6)+2-AZ$6,0),"")</f>
        <v/>
      </c>
      <c r="BA35" s="47" t="str">
        <f>IFERROR(VLOOKUP($B35,BA$3:$BN$5,MAX($U$6:$BM$6)+2-BA$6,0),"")</f>
        <v/>
      </c>
      <c r="BB35" s="47" t="str">
        <f>IFERROR(VLOOKUP($B35,BB$3:$BN$5,MAX($U$6:$BM$6)+2-BB$6,0),"")</f>
        <v/>
      </c>
      <c r="BC35" s="47" t="str">
        <f>IFERROR(VLOOKUP($B35,BC$3:$BN$5,MAX($U$6:$BM$6)+2-BC$6,0),"")</f>
        <v/>
      </c>
      <c r="BD35" s="47" t="str">
        <f>IFERROR(VLOOKUP($B35,BD$3:$BN$5,MAX($U$6:$BM$6)+2-BD$6,0),"")</f>
        <v/>
      </c>
      <c r="BE35" s="47" t="str">
        <f>IFERROR(VLOOKUP($B35,BE$3:$BN$5,MAX($U$6:$BM$6)+2-BE$6,0),"")</f>
        <v/>
      </c>
      <c r="BF35" s="47" t="str">
        <f>IFERROR(VLOOKUP($B35,BF$3:$BN$5,MAX($U$6:$BM$6)+2-BF$6,0),"")</f>
        <v/>
      </c>
      <c r="BG35" s="47" t="str">
        <f>IFERROR(VLOOKUP($B35,BG$3:$BN$5,MAX($U$6:$BM$6)+2-BG$6,0),"")</f>
        <v/>
      </c>
      <c r="BH35" s="47" t="str">
        <f>IFERROR(VLOOKUP($B35,BH$3:$BN$5,MAX($U$6:$BM$6)+2-BH$6,0),"")</f>
        <v/>
      </c>
      <c r="BI35" s="47" t="str">
        <f>IFERROR(VLOOKUP($B35,BI$3:$BN$5,MAX($U$6:$BM$6)+2-BI$6,0),"")</f>
        <v/>
      </c>
      <c r="BJ35" s="47" t="str">
        <f>IFERROR(VLOOKUP($B35,BJ$3:$BN$5,MAX($U$6:$BM$6)+2-BJ$6,0),"")</f>
        <v/>
      </c>
      <c r="BK35" s="47" t="str">
        <f>IFERROR(VLOOKUP($B35,BK$3:$BN$5,MAX($U$6:$BM$6)+2-BK$6,0),"")</f>
        <v/>
      </c>
      <c r="BL35" s="47" t="str">
        <f>IFERROR(VLOOKUP($B35,BL$3:$BN$5,MAX($U$6:$BM$6)+2-BL$6,0),"")</f>
        <v/>
      </c>
      <c r="BM35" s="47" t="str">
        <f>IFERROR(VLOOKUP($B35,BM$3:$BN$5,MAX($U$6:$BM$6)+2-BM$6,0),"")</f>
        <v/>
      </c>
      <c r="BN35" s="46">
        <f t="shared" si="12"/>
        <v>0</v>
      </c>
      <c r="BO35" s="48" t="str">
        <f t="shared" si="13"/>
        <v/>
      </c>
      <c r="BP35" s="48" t="str">
        <f t="shared" si="14"/>
        <v/>
      </c>
      <c r="BQ35" s="49" t="str">
        <f t="shared" si="15"/>
        <v/>
      </c>
      <c r="BR35" s="50">
        <f t="shared" si="16"/>
        <v>0</v>
      </c>
      <c r="BS35" s="51">
        <f t="shared" si="17"/>
        <v>0</v>
      </c>
      <c r="BT35" s="52" t="str">
        <f>IFERROR(VLOOKUP($B35,BT$2:$CN$5,MAX($BT$6:$CM$6)+2-BT$6,0)*BT$7,"")</f>
        <v/>
      </c>
      <c r="BU35" s="52" t="str">
        <f>IFERROR(VLOOKUP($B35,BU$2:$CN$5,MAX($BT$6:$CM$6)+2-BU$6,0)*BU$7,"")</f>
        <v/>
      </c>
      <c r="BV35" s="52" t="str">
        <f>IFERROR(VLOOKUP($B35,BV$2:$CN$5,MAX($BT$6:$CM$6)+2-BV$6,0)*BV$7,"")</f>
        <v/>
      </c>
      <c r="BW35" s="52" t="str">
        <f>IFERROR(VLOOKUP($B35,BW$2:$CN$5,MAX($BT$6:$CM$6)+2-BW$6,0)*BW$7,"")</f>
        <v/>
      </c>
      <c r="BX35" s="52" t="str">
        <f>IFERROR(VLOOKUP($B35,BX$2:$CN$5,MAX($BT$6:$CM$6)+2-BX$6,0)*BX$7,"")</f>
        <v/>
      </c>
      <c r="BY35" s="52" t="str">
        <f>IFERROR(VLOOKUP($B35,BY$2:$CN$5,MAX($BT$6:$CM$6)+2-BY$6,0)*BY$7,"")</f>
        <v/>
      </c>
      <c r="BZ35" s="52" t="str">
        <f>IFERROR(VLOOKUP($B35,BZ$2:$CN$5,MAX($BT$6:$CM$6)+2-BZ$6,0)*BZ$7,"")</f>
        <v/>
      </c>
      <c r="CA35" s="52" t="str">
        <f>IFERROR(VLOOKUP($B35,CA$2:$CN$5,MAX($BT$6:$CM$6)+2-CA$6,0)*CA$7,"")</f>
        <v/>
      </c>
      <c r="CB35" s="52" t="str">
        <f>IFERROR(VLOOKUP($B35,CB$2:$CN$5,MAX($BT$6:$CM$6)+2-CB$6,0)*CB$7,"")</f>
        <v/>
      </c>
      <c r="CC35" s="52" t="str">
        <f>IFERROR(VLOOKUP($B35,CC$2:$CN$5,MAX($BT$6:$CM$6)+2-CC$6,0)*CC$7,"")</f>
        <v/>
      </c>
      <c r="CD35" s="52" t="str">
        <f>IFERROR(VLOOKUP($B35,CD$2:$CN$5,MAX($BT$6:$CM$6)+2-CD$6,0)*CD$7,"")</f>
        <v/>
      </c>
      <c r="CE35" s="52" t="str">
        <f>IFERROR(VLOOKUP($B35,CE$2:$CN$5,MAX($BT$6:$CM$6)+2-CE$6,0)*CE$7,"")</f>
        <v/>
      </c>
      <c r="CF35" s="52" t="str">
        <f>IFERROR(VLOOKUP($B35,CF$2:$CN$5,MAX($BT$6:$CM$6)+2-CF$6,0)*CF$7,"")</f>
        <v/>
      </c>
      <c r="CG35" s="52" t="str">
        <f>IFERROR(VLOOKUP($B35,CG$2:$CN$5,MAX($BT$6:$CM$6)+2-CG$6,0)*CG$7,"")</f>
        <v/>
      </c>
      <c r="CH35" s="52" t="str">
        <f>IFERROR(VLOOKUP($B35,CH$2:$CN$5,MAX($BT$6:$CM$6)+2-CH$6,0)*CH$7,"")</f>
        <v/>
      </c>
      <c r="CI35" s="52" t="str">
        <f>IFERROR(VLOOKUP($B35,CI$2:$CN$5,MAX($BT$6:$CM$6)+2-CI$6,0)*CI$7,"")</f>
        <v/>
      </c>
      <c r="CJ35" s="52" t="str">
        <f>IFERROR(VLOOKUP($B35,CJ$2:$CN$5,MAX($BT$6:$CM$6)+2-CJ$6,0)*CJ$7,"")</f>
        <v/>
      </c>
      <c r="CK35" s="52" t="str">
        <f>IFERROR(VLOOKUP($B35,CK$2:$CN$5,MAX($BT$6:$CM$6)+2-CK$6,0)*CK$7,"")</f>
        <v/>
      </c>
      <c r="CL35" s="52" t="str">
        <f>IFERROR(VLOOKUP($B35,CL$2:$CN$5,MAX($BT$6:$CM$6)+2-CL$6,0)*CL$7,"")</f>
        <v/>
      </c>
      <c r="CM35" s="52" t="str">
        <f>IFERROR(VLOOKUP($B35,CM$2:$CN$5,MAX($BT$6:$CM$6)+2-CM$6,0)*CM$7,"")</f>
        <v/>
      </c>
      <c r="CP35" s="53"/>
      <c r="CQ35" s="54" t="str">
        <f>IFERROR(VLOOKUP($B35,BT$49:$CN$58,MAX($CQ$6:$DJ$6)+2-CQ$6,0)*CQ$7,"")</f>
        <v/>
      </c>
      <c r="CR35" s="54" t="str">
        <f>IFERROR(VLOOKUP($B35,BU$49:$CN$58,MAX($CQ$6:$DJ$6)+2-CR$6,0)*CR$7,"")</f>
        <v/>
      </c>
      <c r="CS35" s="54" t="str">
        <f>IFERROR(VLOOKUP($B35,BV$49:$CN$58,MAX($CQ$6:$DJ$6)+2-CS$6,0)*CS$7,"")</f>
        <v/>
      </c>
      <c r="CT35" s="54" t="str">
        <f>IFERROR(VLOOKUP($B35,BW$49:$CN$58,MAX($CQ$6:$DJ$6)+2-CT$6,0)*CT$7,"")</f>
        <v/>
      </c>
      <c r="CU35" s="54" t="str">
        <f>IFERROR(VLOOKUP($B35,BX$49:$CN$58,MAX($CQ$6:$DJ$6)+2-CU$6,0)*CU$7,"")</f>
        <v/>
      </c>
      <c r="CV35" s="54" t="str">
        <f>IFERROR(VLOOKUP($B35,BY$49:$CN$58,MAX($CQ$6:$DJ$6)+2-CV$6,0)*CV$7,"")</f>
        <v/>
      </c>
      <c r="CW35" s="54" t="str">
        <f>IFERROR(VLOOKUP($B35,BZ$49:$CN$58,MAX($CQ$6:$DJ$6)+2-CW$6,0)*CW$7,"")</f>
        <v/>
      </c>
      <c r="CX35" s="54" t="str">
        <f>IFERROR(VLOOKUP($B35,CA$49:$CN$58,MAX($CQ$6:$DJ$6)+2-CX$6,0)*CX$7,"")</f>
        <v/>
      </c>
      <c r="CY35" s="54" t="str">
        <f>IFERROR(VLOOKUP($B35,CB$49:$CN$58,MAX($CQ$6:$DJ$6)+2-CY$6,0)*CY$7,"")</f>
        <v/>
      </c>
      <c r="CZ35" s="54" t="str">
        <f>IFERROR(VLOOKUP($B35,CC$49:$CN$58,MAX($CQ$6:$DJ$6)+2-CZ$6,0)*CZ$7,"")</f>
        <v/>
      </c>
      <c r="DA35" s="54" t="str">
        <f>IFERROR(VLOOKUP($B35,CD$49:$CN$58,MAX($CQ$6:$DJ$6)+2-DA$6,0)*DA$7,"")</f>
        <v/>
      </c>
      <c r="DB35" s="54" t="str">
        <f>IFERROR(VLOOKUP($B35,CE$49:$CN$58,MAX($CQ$6:$DJ$6)+2-DB$6,0)*DB$7,"")</f>
        <v/>
      </c>
      <c r="DC35" s="54" t="str">
        <f>IFERROR(VLOOKUP($B35,CF$49:$CN$58,MAX($CQ$6:$DJ$6)+2-DC$6,0)*DC$7,"")</f>
        <v/>
      </c>
      <c r="DD35" s="54" t="str">
        <f>IFERROR(VLOOKUP($B35,CG$49:$CN$58,MAX($CQ$6:$DJ$6)+2-DD$6,0)*DD$7,"")</f>
        <v/>
      </c>
      <c r="DE35" s="54" t="str">
        <f>IFERROR(VLOOKUP($B35,CH$49:$CN$58,MAX($CQ$6:$DJ$6)+2-DE$6,0)*DE$7,"")</f>
        <v/>
      </c>
      <c r="DF35" s="54" t="str">
        <f>IFERROR(VLOOKUP($B35,CI$49:$CN$58,MAX($CQ$6:$DJ$6)+2-DF$6,0)*DF$7,"")</f>
        <v/>
      </c>
      <c r="DG35" s="54" t="str">
        <f>IFERROR(VLOOKUP($B35,CJ$49:$CN$58,MAX($CQ$6:$DJ$6)+2-DG$6,0)*DG$7,"")</f>
        <v/>
      </c>
      <c r="DH35" s="54" t="str">
        <f>IFERROR(VLOOKUP($B35,CK$49:$CN$58,MAX($CQ$6:$DJ$6)+2-DH$6,0)*DH$7,"")</f>
        <v/>
      </c>
      <c r="DI35" s="54" t="str">
        <f>IFERROR(VLOOKUP($B35,CL$49:$CN$58,MAX($CQ$6:$DJ$6)+2-DI$6,0)*DI$7,"")</f>
        <v/>
      </c>
      <c r="DJ35" s="54" t="str">
        <f>IFERROR(VLOOKUP($B35,CM$49:$CN$58,MAX($CQ$6:$DJ$6)+2-DJ$6,0)*DJ$7,"")</f>
        <v/>
      </c>
      <c r="DK35" s="55">
        <f t="shared" si="18"/>
        <v>0</v>
      </c>
      <c r="DM35" s="56" t="str">
        <f>IFERROR(VLOOKUP($B35,BT$60:$CN$69,MAX($BT$6:$CM$6)+2-DM$6,0)*DM$7,"")</f>
        <v/>
      </c>
      <c r="DN35" s="56" t="str">
        <f>IFERROR(VLOOKUP($B35,BU$60:$CN$69,MAX($BT$6:$CM$6)+2-DN$6,0)*DN$7,"")</f>
        <v/>
      </c>
      <c r="DO35" s="56" t="str">
        <f>IFERROR(VLOOKUP($B35,BV$60:$CN$69,MAX($BT$6:$CM$6)+2-DO$6,0)*DO$7,"")</f>
        <v/>
      </c>
      <c r="DP35" s="56" t="str">
        <f>IFERROR(VLOOKUP($B35,BW$60:$CN$69,MAX($BT$6:$CM$6)+2-DP$6,0)*DP$7,"")</f>
        <v/>
      </c>
      <c r="DQ35" s="56" t="str">
        <f>IFERROR(VLOOKUP($B35,BX$60:$CN$69,MAX($BT$6:$CM$6)+2-DQ$6,0)*DQ$7,"")</f>
        <v/>
      </c>
      <c r="DR35" s="56" t="str">
        <f>IFERROR(VLOOKUP($B35,BY$60:$CN$69,MAX($BT$6:$CM$6)+2-DR$6,0)*DR$7,"")</f>
        <v/>
      </c>
      <c r="DS35" s="56" t="str">
        <f>IFERROR(VLOOKUP($B35,BZ$60:$CN$69,MAX($BT$6:$CM$6)+2-DS$6,0)*DS$7,"")</f>
        <v/>
      </c>
      <c r="DT35" s="56" t="str">
        <f>IFERROR(VLOOKUP($B35,CA$60:$CN$69,MAX($BT$6:$CM$6)+2-DT$6,0)*DT$7,"")</f>
        <v/>
      </c>
      <c r="DU35" s="56" t="str">
        <f>IFERROR(VLOOKUP($B35,CB$60:$CN$69,MAX($BT$6:$CM$6)+2-DU$6,0)*DU$7,"")</f>
        <v/>
      </c>
      <c r="DV35" s="56" t="str">
        <f>IFERROR(VLOOKUP($B35,CC$60:$CN$69,MAX($BT$6:$CM$6)+2-DV$6,0)*DV$7,"")</f>
        <v/>
      </c>
      <c r="DW35" s="56" t="str">
        <f>IFERROR(VLOOKUP($B35,CD$60:$CN$69,MAX($BT$6:$CM$6)+2-DW$6,0)*DW$7,"")</f>
        <v/>
      </c>
      <c r="DX35" s="56" t="str">
        <f>IFERROR(VLOOKUP($B35,CE$60:$CN$69,MAX($BT$6:$CM$6)+2-DX$6,0)*DX$7,"")</f>
        <v/>
      </c>
      <c r="DY35" s="56" t="str">
        <f>IFERROR(VLOOKUP($B35,CF$60:$CN$69,MAX($BT$6:$CM$6)+2-DY$6,0)*DY$7,"")</f>
        <v/>
      </c>
      <c r="DZ35" s="56" t="str">
        <f>IFERROR(VLOOKUP($B35,CG$60:$CN$69,MAX($BT$6:$CM$6)+2-DZ$6,0)*DZ$7,"")</f>
        <v/>
      </c>
      <c r="EA35" s="56" t="str">
        <f>IFERROR(VLOOKUP($B35,CH$60:$CN$69,MAX($BT$6:$CM$6)+2-EA$6,0)*EA$7,"")</f>
        <v/>
      </c>
      <c r="EB35" s="56" t="str">
        <f>IFERROR(VLOOKUP($B35,CI$60:$CN$69,MAX($BT$6:$CM$6)+2-EB$6,0)*EB$7,"")</f>
        <v/>
      </c>
      <c r="EC35" s="56" t="str">
        <f>IFERROR(VLOOKUP($B35,CJ$60:$CN$69,MAX($BT$6:$CM$6)+2-EC$6,0)*EC$7,"")</f>
        <v/>
      </c>
      <c r="ED35" s="56" t="str">
        <f>IFERROR(VLOOKUP($B35,CK$60:$CN$69,MAX($BT$6:$CM$6)+2-ED$6,0)*ED$7,"")</f>
        <v/>
      </c>
      <c r="EE35" s="56" t="str">
        <f>IFERROR(VLOOKUP($B35,CL$60:$CN$69,MAX($BT$6:$CM$6)+2-EE$6,0)*EE$7,"")</f>
        <v/>
      </c>
      <c r="EF35" s="56" t="str">
        <f>IFERROR(VLOOKUP($B35,CM$60:$CN$69,MAX($BT$6:$CM$6)+2-EF$6,0)*EF$7,"")</f>
        <v/>
      </c>
      <c r="EG35" s="57">
        <f t="shared" si="19"/>
        <v>0</v>
      </c>
      <c r="EJ35" s="1">
        <v>28</v>
      </c>
      <c r="EL35" s="1">
        <v>28</v>
      </c>
      <c r="EN35" s="1">
        <v>28</v>
      </c>
      <c r="EP35" s="1">
        <v>28</v>
      </c>
    </row>
    <row r="36" spans="1:146" ht="18" hidden="1">
      <c r="A36" s="36" t="s">
        <v>55</v>
      </c>
      <c r="B36" s="68"/>
      <c r="C36" s="69"/>
      <c r="D36" s="70"/>
      <c r="E36" s="70"/>
      <c r="F36" s="71"/>
      <c r="G36" s="37"/>
      <c r="H36" s="43">
        <f t="shared" si="0"/>
        <v>0</v>
      </c>
      <c r="I36" s="43">
        <f t="shared" si="1"/>
        <v>0</v>
      </c>
      <c r="J36" s="43">
        <f t="shared" si="2"/>
        <v>0</v>
      </c>
      <c r="K36" s="43">
        <f t="shared" si="3"/>
        <v>0</v>
      </c>
      <c r="L36" s="43">
        <f t="shared" si="4"/>
        <v>0</v>
      </c>
      <c r="M36" s="43">
        <f t="shared" si="5"/>
        <v>0</v>
      </c>
      <c r="N36" s="43">
        <f t="shared" si="6"/>
        <v>0</v>
      </c>
      <c r="O36" s="44">
        <f t="shared" si="7"/>
        <v>0</v>
      </c>
      <c r="P36" s="45" t="str">
        <f t="shared" si="8"/>
        <v/>
      </c>
      <c r="Q36" s="45">
        <f t="shared" si="9"/>
        <v>0</v>
      </c>
      <c r="R36" s="46"/>
      <c r="S36" s="46" t="str">
        <f t="shared" si="10"/>
        <v/>
      </c>
      <c r="T36" s="46">
        <f t="shared" si="11"/>
        <v>0</v>
      </c>
      <c r="U36" s="47" t="str">
        <f>IFERROR(VLOOKUP($B36,U$3:$BN$5,MAX($U$6:$BM$6)+2-U$6,0),"")</f>
        <v/>
      </c>
      <c r="V36" s="47" t="str">
        <f>IFERROR(VLOOKUP($B36,V$3:$BN$5,MAX($U$6:$BM$6)+2-V$6,0),"")</f>
        <v/>
      </c>
      <c r="W36" s="47" t="str">
        <f>IFERROR(VLOOKUP($B36,W$3:$BN$5,MAX($U$6:$BM$6)+2-W$6,0),"")</f>
        <v/>
      </c>
      <c r="X36" s="47" t="str">
        <f>IFERROR(VLOOKUP($B36,X$3:$BN$5,MAX($U$6:$BM$6)+2-X$6,0),"")</f>
        <v/>
      </c>
      <c r="Y36" s="47" t="str">
        <f>IFERROR(VLOOKUP($B36,Y$3:$BN$5,MAX($U$6:$BM$6)+2-Y$6,0),"")</f>
        <v/>
      </c>
      <c r="Z36" s="47" t="str">
        <f>IFERROR(VLOOKUP($B36,Z$3:$BN$5,MAX($U$6:$BM$6)+2-Z$6,0),"")</f>
        <v/>
      </c>
      <c r="AA36" s="47" t="str">
        <f>IFERROR(VLOOKUP($B36,AA$3:$BN$5,MAX($U$6:$BM$6)+2-AA$6,0),"")</f>
        <v/>
      </c>
      <c r="AB36" s="47" t="str">
        <f>IFERROR(VLOOKUP($B36,AB$3:$BN$5,MAX($U$6:$BM$6)+2-AB$6,0),"")</f>
        <v/>
      </c>
      <c r="AC36" s="47" t="str">
        <f>IFERROR(VLOOKUP($B36,AC$3:$BN$5,MAX($U$6:$BM$6)+2-AC$6,0),"")</f>
        <v/>
      </c>
      <c r="AD36" s="47" t="str">
        <f>IFERROR(VLOOKUP($B36,AD$3:$BN$5,MAX($U$6:$BM$6)+2-AD$6,0),"")</f>
        <v/>
      </c>
      <c r="AE36" s="47" t="str">
        <f>IFERROR(VLOOKUP($B36,AE$3:$BN$5,MAX($U$6:$BM$6)+2-AE$6,0),"")</f>
        <v/>
      </c>
      <c r="AF36" s="47" t="str">
        <f>IFERROR(VLOOKUP($B36,AF$3:$BN$5,MAX($U$6:$BM$6)+2-AF$6,0),"")</f>
        <v/>
      </c>
      <c r="AG36" s="47" t="str">
        <f>IFERROR(VLOOKUP($B36,AG$3:$BN$5,MAX($U$6:$BM$6)+2-AG$6,0),"")</f>
        <v/>
      </c>
      <c r="AH36" s="47" t="str">
        <f>IFERROR(VLOOKUP($B36,AH$3:$BN$5,MAX($U$6:$BM$6)+2-AH$6,0),"")</f>
        <v/>
      </c>
      <c r="AI36" s="47" t="str">
        <f>IFERROR(VLOOKUP($B36,AI$3:$BN$5,MAX($U$6:$BM$6)+2-AI$6,0),"")</f>
        <v/>
      </c>
      <c r="AJ36" s="47" t="str">
        <f>IFERROR(VLOOKUP($B36,AJ$3:$BN$5,MAX($U$6:$BM$6)+2-AJ$6,0),"")</f>
        <v/>
      </c>
      <c r="AK36" s="47" t="str">
        <f>IFERROR(VLOOKUP($B36,AK$3:$BN$5,MAX($U$6:$BM$6)+2-AK$6,0),"")</f>
        <v/>
      </c>
      <c r="AL36" s="47" t="str">
        <f>IFERROR(VLOOKUP($B36,AL$3:$BN$5,MAX($U$6:$BM$6)+2-AL$6,0),"")</f>
        <v/>
      </c>
      <c r="AM36" s="47" t="str">
        <f>IFERROR(VLOOKUP($B36,AM$3:$BN$5,MAX($U$6:$BM$6)+2-AM$6,0),"")</f>
        <v/>
      </c>
      <c r="AN36" s="47" t="str">
        <f>IFERROR(VLOOKUP($B36,AN$3:$BN$5,MAX($U$6:$BM$6)+2-AN$6,0),"")</f>
        <v/>
      </c>
      <c r="AO36" s="47" t="str">
        <f>IFERROR(VLOOKUP($B36,AO$3:$BN$5,MAX($U$6:$BM$6)+2-AO$6,0),"")</f>
        <v/>
      </c>
      <c r="AP36" s="47" t="str">
        <f>IFERROR(VLOOKUP($B36,AP$3:$BN$5,MAX($U$6:$BM$6)+2-AP$6,0),"")</f>
        <v/>
      </c>
      <c r="AQ36" s="47" t="str">
        <f>IFERROR(VLOOKUP($B36,AQ$3:$BN$5,MAX($U$6:$BM$6)+2-AQ$6,0),"")</f>
        <v/>
      </c>
      <c r="AR36" s="47" t="str">
        <f>IFERROR(VLOOKUP($B36,AR$3:$BN$5,MAX($U$6:$BM$6)+2-AR$6,0),"")</f>
        <v/>
      </c>
      <c r="AS36" s="47" t="str">
        <f>IFERROR(VLOOKUP($B36,AS$3:$BN$5,MAX($U$6:$BM$6)+2-AS$6,0),"")</f>
        <v/>
      </c>
      <c r="AT36" s="47" t="str">
        <f>IFERROR(VLOOKUP($B36,AT$3:$BN$5,MAX($U$6:$BM$6)+2-AT$6,0),"")</f>
        <v/>
      </c>
      <c r="AU36" s="47" t="str">
        <f>IFERROR(VLOOKUP($B36,AU$3:$BN$5,MAX($U$6:$BM$6)+2-AU$6,0),"")</f>
        <v/>
      </c>
      <c r="AV36" s="47" t="str">
        <f>IFERROR(VLOOKUP($B36,AV$3:$BN$5,MAX($U$6:$BM$6)+2-AV$6,0),"")</f>
        <v/>
      </c>
      <c r="AW36" s="47" t="str">
        <f>IFERROR(VLOOKUP($B36,AW$3:$BN$5,MAX($U$6:$BM$6)+2-AW$6,0),"")</f>
        <v/>
      </c>
      <c r="AX36" s="47" t="str">
        <f>IFERROR(VLOOKUP($B36,AX$3:$BN$5,MAX($U$6:$BM$6)+2-AX$6,0),"")</f>
        <v/>
      </c>
      <c r="AY36" s="47" t="str">
        <f>IFERROR(VLOOKUP($B36,AY$3:$BN$5,MAX($U$6:$BM$6)+2-AY$6,0),"")</f>
        <v/>
      </c>
      <c r="AZ36" s="47" t="str">
        <f>IFERROR(VLOOKUP($B36,AZ$3:$BN$5,MAX($U$6:$BM$6)+2-AZ$6,0),"")</f>
        <v/>
      </c>
      <c r="BA36" s="47" t="str">
        <f>IFERROR(VLOOKUP($B36,BA$3:$BN$5,MAX($U$6:$BM$6)+2-BA$6,0),"")</f>
        <v/>
      </c>
      <c r="BB36" s="47" t="str">
        <f>IFERROR(VLOOKUP($B36,BB$3:$BN$5,MAX($U$6:$BM$6)+2-BB$6,0),"")</f>
        <v/>
      </c>
      <c r="BC36" s="47" t="str">
        <f>IFERROR(VLOOKUP($B36,BC$3:$BN$5,MAX($U$6:$BM$6)+2-BC$6,0),"")</f>
        <v/>
      </c>
      <c r="BD36" s="47" t="str">
        <f>IFERROR(VLOOKUP($B36,BD$3:$BN$5,MAX($U$6:$BM$6)+2-BD$6,0),"")</f>
        <v/>
      </c>
      <c r="BE36" s="47" t="str">
        <f>IFERROR(VLOOKUP($B36,BE$3:$BN$5,MAX($U$6:$BM$6)+2-BE$6,0),"")</f>
        <v/>
      </c>
      <c r="BF36" s="47" t="str">
        <f>IFERROR(VLOOKUP($B36,BF$3:$BN$5,MAX($U$6:$BM$6)+2-BF$6,0),"")</f>
        <v/>
      </c>
      <c r="BG36" s="47" t="str">
        <f>IFERROR(VLOOKUP($B36,BG$3:$BN$5,MAX($U$6:$BM$6)+2-BG$6,0),"")</f>
        <v/>
      </c>
      <c r="BH36" s="47" t="str">
        <f>IFERROR(VLOOKUP($B36,BH$3:$BN$5,MAX($U$6:$BM$6)+2-BH$6,0),"")</f>
        <v/>
      </c>
      <c r="BI36" s="47" t="str">
        <f>IFERROR(VLOOKUP($B36,BI$3:$BN$5,MAX($U$6:$BM$6)+2-BI$6,0),"")</f>
        <v/>
      </c>
      <c r="BJ36" s="47" t="str">
        <f>IFERROR(VLOOKUP($B36,BJ$3:$BN$5,MAX($U$6:$BM$6)+2-BJ$6,0),"")</f>
        <v/>
      </c>
      <c r="BK36" s="47" t="str">
        <f>IFERROR(VLOOKUP($B36,BK$3:$BN$5,MAX($U$6:$BM$6)+2-BK$6,0),"")</f>
        <v/>
      </c>
      <c r="BL36" s="47" t="str">
        <f>IFERROR(VLOOKUP($B36,BL$3:$BN$5,MAX($U$6:$BM$6)+2-BL$6,0),"")</f>
        <v/>
      </c>
      <c r="BM36" s="47" t="str">
        <f>IFERROR(VLOOKUP($B36,BM$3:$BN$5,MAX($U$6:$BM$6)+2-BM$6,0),"")</f>
        <v/>
      </c>
      <c r="BN36" s="46">
        <f t="shared" si="12"/>
        <v>0</v>
      </c>
      <c r="BO36" s="48" t="str">
        <f t="shared" si="13"/>
        <v/>
      </c>
      <c r="BP36" s="48" t="str">
        <f t="shared" si="14"/>
        <v/>
      </c>
      <c r="BQ36" s="49" t="str">
        <f t="shared" si="15"/>
        <v/>
      </c>
      <c r="BR36" s="50">
        <f t="shared" si="16"/>
        <v>0</v>
      </c>
      <c r="BS36" s="51">
        <f t="shared" si="17"/>
        <v>0</v>
      </c>
      <c r="BT36" s="52" t="str">
        <f>IFERROR(VLOOKUP($B36,BT$2:$CN$5,MAX($BT$6:$CM$6)+2-BT$6,0)*BT$7,"")</f>
        <v/>
      </c>
      <c r="BU36" s="52" t="str">
        <f>IFERROR(VLOOKUP($B36,BU$2:$CN$5,MAX($BT$6:$CM$6)+2-BU$6,0)*BU$7,"")</f>
        <v/>
      </c>
      <c r="BV36" s="52" t="str">
        <f>IFERROR(VLOOKUP($B36,BV$2:$CN$5,MAX($BT$6:$CM$6)+2-BV$6,0)*BV$7,"")</f>
        <v/>
      </c>
      <c r="BW36" s="52" t="str">
        <f>IFERROR(VLOOKUP($B36,BW$2:$CN$5,MAX($BT$6:$CM$6)+2-BW$6,0)*BW$7,"")</f>
        <v/>
      </c>
      <c r="BX36" s="52" t="str">
        <f>IFERROR(VLOOKUP($B36,BX$2:$CN$5,MAX($BT$6:$CM$6)+2-BX$6,0)*BX$7,"")</f>
        <v/>
      </c>
      <c r="BY36" s="52" t="str">
        <f>IFERROR(VLOOKUP($B36,BY$2:$CN$5,MAX($BT$6:$CM$6)+2-BY$6,0)*BY$7,"")</f>
        <v/>
      </c>
      <c r="BZ36" s="52" t="str">
        <f>IFERROR(VLOOKUP($B36,BZ$2:$CN$5,MAX($BT$6:$CM$6)+2-BZ$6,0)*BZ$7,"")</f>
        <v/>
      </c>
      <c r="CA36" s="52" t="str">
        <f>IFERROR(VLOOKUP($B36,CA$2:$CN$5,MAX($BT$6:$CM$6)+2-CA$6,0)*CA$7,"")</f>
        <v/>
      </c>
      <c r="CB36" s="52" t="str">
        <f>IFERROR(VLOOKUP($B36,CB$2:$CN$5,MAX($BT$6:$CM$6)+2-CB$6,0)*CB$7,"")</f>
        <v/>
      </c>
      <c r="CC36" s="52" t="str">
        <f>IFERROR(VLOOKUP($B36,CC$2:$CN$5,MAX($BT$6:$CM$6)+2-CC$6,0)*CC$7,"")</f>
        <v/>
      </c>
      <c r="CD36" s="52" t="str">
        <f>IFERROR(VLOOKUP($B36,CD$2:$CN$5,MAX($BT$6:$CM$6)+2-CD$6,0)*CD$7,"")</f>
        <v/>
      </c>
      <c r="CE36" s="52" t="str">
        <f>IFERROR(VLOOKUP($B36,CE$2:$CN$5,MAX($BT$6:$CM$6)+2-CE$6,0)*CE$7,"")</f>
        <v/>
      </c>
      <c r="CF36" s="52" t="str">
        <f>IFERROR(VLOOKUP($B36,CF$2:$CN$5,MAX($BT$6:$CM$6)+2-CF$6,0)*CF$7,"")</f>
        <v/>
      </c>
      <c r="CG36" s="52" t="str">
        <f>IFERROR(VLOOKUP($B36,CG$2:$CN$5,MAX($BT$6:$CM$6)+2-CG$6,0)*CG$7,"")</f>
        <v/>
      </c>
      <c r="CH36" s="52" t="str">
        <f>IFERROR(VLOOKUP($B36,CH$2:$CN$5,MAX($BT$6:$CM$6)+2-CH$6,0)*CH$7,"")</f>
        <v/>
      </c>
      <c r="CI36" s="52" t="str">
        <f>IFERROR(VLOOKUP($B36,CI$2:$CN$5,MAX($BT$6:$CM$6)+2-CI$6,0)*CI$7,"")</f>
        <v/>
      </c>
      <c r="CJ36" s="52" t="str">
        <f>IFERROR(VLOOKUP($B36,CJ$2:$CN$5,MAX($BT$6:$CM$6)+2-CJ$6,0)*CJ$7,"")</f>
        <v/>
      </c>
      <c r="CK36" s="52" t="str">
        <f>IFERROR(VLOOKUP($B36,CK$2:$CN$5,MAX($BT$6:$CM$6)+2-CK$6,0)*CK$7,"")</f>
        <v/>
      </c>
      <c r="CL36" s="52" t="str">
        <f>IFERROR(VLOOKUP($B36,CL$2:$CN$5,MAX($BT$6:$CM$6)+2-CL$6,0)*CL$7,"")</f>
        <v/>
      </c>
      <c r="CM36" s="52" t="str">
        <f>IFERROR(VLOOKUP($B36,CM$2:$CN$5,MAX($BT$6:$CM$6)+2-CM$6,0)*CM$7,"")</f>
        <v/>
      </c>
      <c r="CP36" s="53"/>
      <c r="CQ36" s="54" t="str">
        <f>IFERROR(VLOOKUP($B36,BT$49:$CN$58,MAX($CQ$6:$DJ$6)+2-CQ$6,0)*CQ$7,"")</f>
        <v/>
      </c>
      <c r="CR36" s="54" t="str">
        <f>IFERROR(VLOOKUP($B36,BU$49:$CN$58,MAX($CQ$6:$DJ$6)+2-CR$6,0)*CR$7,"")</f>
        <v/>
      </c>
      <c r="CS36" s="54" t="str">
        <f>IFERROR(VLOOKUP($B36,BV$49:$CN$58,MAX($CQ$6:$DJ$6)+2-CS$6,0)*CS$7,"")</f>
        <v/>
      </c>
      <c r="CT36" s="54" t="str">
        <f>IFERROR(VLOOKUP($B36,BW$49:$CN$58,MAX($CQ$6:$DJ$6)+2-CT$6,0)*CT$7,"")</f>
        <v/>
      </c>
      <c r="CU36" s="54" t="str">
        <f>IFERROR(VLOOKUP($B36,BX$49:$CN$58,MAX($CQ$6:$DJ$6)+2-CU$6,0)*CU$7,"")</f>
        <v/>
      </c>
      <c r="CV36" s="54" t="str">
        <f>IFERROR(VLOOKUP($B36,BY$49:$CN$58,MAX($CQ$6:$DJ$6)+2-CV$6,0)*CV$7,"")</f>
        <v/>
      </c>
      <c r="CW36" s="54" t="str">
        <f>IFERROR(VLOOKUP($B36,BZ$49:$CN$58,MAX($CQ$6:$DJ$6)+2-CW$6,0)*CW$7,"")</f>
        <v/>
      </c>
      <c r="CX36" s="54" t="str">
        <f>IFERROR(VLOOKUP($B36,CA$49:$CN$58,MAX($CQ$6:$DJ$6)+2-CX$6,0)*CX$7,"")</f>
        <v/>
      </c>
      <c r="CY36" s="54" t="str">
        <f>IFERROR(VLOOKUP($B36,CB$49:$CN$58,MAX($CQ$6:$DJ$6)+2-CY$6,0)*CY$7,"")</f>
        <v/>
      </c>
      <c r="CZ36" s="54" t="str">
        <f>IFERROR(VLOOKUP($B36,CC$49:$CN$58,MAX($CQ$6:$DJ$6)+2-CZ$6,0)*CZ$7,"")</f>
        <v/>
      </c>
      <c r="DA36" s="54" t="str">
        <f>IFERROR(VLOOKUP($B36,CD$49:$CN$58,MAX($CQ$6:$DJ$6)+2-DA$6,0)*DA$7,"")</f>
        <v/>
      </c>
      <c r="DB36" s="54" t="str">
        <f>IFERROR(VLOOKUP($B36,CE$49:$CN$58,MAX($CQ$6:$DJ$6)+2-DB$6,0)*DB$7,"")</f>
        <v/>
      </c>
      <c r="DC36" s="54" t="str">
        <f>IFERROR(VLOOKUP($B36,CF$49:$CN$58,MAX($CQ$6:$DJ$6)+2-DC$6,0)*DC$7,"")</f>
        <v/>
      </c>
      <c r="DD36" s="54" t="str">
        <f>IFERROR(VLOOKUP($B36,CG$49:$CN$58,MAX($CQ$6:$DJ$6)+2-DD$6,0)*DD$7,"")</f>
        <v/>
      </c>
      <c r="DE36" s="54" t="str">
        <f>IFERROR(VLOOKUP($B36,CH$49:$CN$58,MAX($CQ$6:$DJ$6)+2-DE$6,0)*DE$7,"")</f>
        <v/>
      </c>
      <c r="DF36" s="54" t="str">
        <f>IFERROR(VLOOKUP($B36,CI$49:$CN$58,MAX($CQ$6:$DJ$6)+2-DF$6,0)*DF$7,"")</f>
        <v/>
      </c>
      <c r="DG36" s="54" t="str">
        <f>IFERROR(VLOOKUP($B36,CJ$49:$CN$58,MAX($CQ$6:$DJ$6)+2-DG$6,0)*DG$7,"")</f>
        <v/>
      </c>
      <c r="DH36" s="54" t="str">
        <f>IFERROR(VLOOKUP($B36,CK$49:$CN$58,MAX($CQ$6:$DJ$6)+2-DH$6,0)*DH$7,"")</f>
        <v/>
      </c>
      <c r="DI36" s="54" t="str">
        <f>IFERROR(VLOOKUP($B36,CL$49:$CN$58,MAX($CQ$6:$DJ$6)+2-DI$6,0)*DI$7,"")</f>
        <v/>
      </c>
      <c r="DJ36" s="54" t="str">
        <f>IFERROR(VLOOKUP($B36,CM$49:$CN$58,MAX($CQ$6:$DJ$6)+2-DJ$6,0)*DJ$7,"")</f>
        <v/>
      </c>
      <c r="DK36" s="55">
        <f t="shared" si="18"/>
        <v>0</v>
      </c>
      <c r="DM36" s="56" t="str">
        <f>IFERROR(VLOOKUP($B36,BT$60:$CN$69,MAX($BT$6:$CM$6)+2-DM$6,0)*DM$7,"")</f>
        <v/>
      </c>
      <c r="DN36" s="56" t="str">
        <f>IFERROR(VLOOKUP($B36,BU$60:$CN$69,MAX($BT$6:$CM$6)+2-DN$6,0)*DN$7,"")</f>
        <v/>
      </c>
      <c r="DO36" s="56" t="str">
        <f>IFERROR(VLOOKUP($B36,BV$60:$CN$69,MAX($BT$6:$CM$6)+2-DO$6,0)*DO$7,"")</f>
        <v/>
      </c>
      <c r="DP36" s="56" t="str">
        <f>IFERROR(VLOOKUP($B36,BW$60:$CN$69,MAX($BT$6:$CM$6)+2-DP$6,0)*DP$7,"")</f>
        <v/>
      </c>
      <c r="DQ36" s="56" t="str">
        <f>IFERROR(VLOOKUP($B36,BX$60:$CN$69,MAX($BT$6:$CM$6)+2-DQ$6,0)*DQ$7,"")</f>
        <v/>
      </c>
      <c r="DR36" s="56" t="str">
        <f>IFERROR(VLOOKUP($B36,BY$60:$CN$69,MAX($BT$6:$CM$6)+2-DR$6,0)*DR$7,"")</f>
        <v/>
      </c>
      <c r="DS36" s="56" t="str">
        <f>IFERROR(VLOOKUP($B36,BZ$60:$CN$69,MAX($BT$6:$CM$6)+2-DS$6,0)*DS$7,"")</f>
        <v/>
      </c>
      <c r="DT36" s="56" t="str">
        <f>IFERROR(VLOOKUP($B36,CA$60:$CN$69,MAX($BT$6:$CM$6)+2-DT$6,0)*DT$7,"")</f>
        <v/>
      </c>
      <c r="DU36" s="56" t="str">
        <f>IFERROR(VLOOKUP($B36,CB$60:$CN$69,MAX($BT$6:$CM$6)+2-DU$6,0)*DU$7,"")</f>
        <v/>
      </c>
      <c r="DV36" s="56" t="str">
        <f>IFERROR(VLOOKUP($B36,CC$60:$CN$69,MAX($BT$6:$CM$6)+2-DV$6,0)*DV$7,"")</f>
        <v/>
      </c>
      <c r="DW36" s="56" t="str">
        <f>IFERROR(VLOOKUP($B36,CD$60:$CN$69,MAX($BT$6:$CM$6)+2-DW$6,0)*DW$7,"")</f>
        <v/>
      </c>
      <c r="DX36" s="56" t="str">
        <f>IFERROR(VLOOKUP($B36,CE$60:$CN$69,MAX($BT$6:$CM$6)+2-DX$6,0)*DX$7,"")</f>
        <v/>
      </c>
      <c r="DY36" s="56" t="str">
        <f>IFERROR(VLOOKUP($B36,CF$60:$CN$69,MAX($BT$6:$CM$6)+2-DY$6,0)*DY$7,"")</f>
        <v/>
      </c>
      <c r="DZ36" s="56" t="str">
        <f>IFERROR(VLOOKUP($B36,CG$60:$CN$69,MAX($BT$6:$CM$6)+2-DZ$6,0)*DZ$7,"")</f>
        <v/>
      </c>
      <c r="EA36" s="56" t="str">
        <f>IFERROR(VLOOKUP($B36,CH$60:$CN$69,MAX($BT$6:$CM$6)+2-EA$6,0)*EA$7,"")</f>
        <v/>
      </c>
      <c r="EB36" s="56" t="str">
        <f>IFERROR(VLOOKUP($B36,CI$60:$CN$69,MAX($BT$6:$CM$6)+2-EB$6,0)*EB$7,"")</f>
        <v/>
      </c>
      <c r="EC36" s="56" t="str">
        <f>IFERROR(VLOOKUP($B36,CJ$60:$CN$69,MAX($BT$6:$CM$6)+2-EC$6,0)*EC$7,"")</f>
        <v/>
      </c>
      <c r="ED36" s="56" t="str">
        <f>IFERROR(VLOOKUP($B36,CK$60:$CN$69,MAX($BT$6:$CM$6)+2-ED$6,0)*ED$7,"")</f>
        <v/>
      </c>
      <c r="EE36" s="56" t="str">
        <f>IFERROR(VLOOKUP($B36,CL$60:$CN$69,MAX($BT$6:$CM$6)+2-EE$6,0)*EE$7,"")</f>
        <v/>
      </c>
      <c r="EF36" s="56" t="str">
        <f>IFERROR(VLOOKUP($B36,CM$60:$CN$69,MAX($BT$6:$CM$6)+2-EF$6,0)*EF$7,"")</f>
        <v/>
      </c>
      <c r="EG36" s="57">
        <f t="shared" si="19"/>
        <v>0</v>
      </c>
      <c r="EJ36" s="1">
        <v>29</v>
      </c>
      <c r="EL36" s="1">
        <v>29</v>
      </c>
      <c r="EN36" s="1">
        <v>29</v>
      </c>
      <c r="EP36" s="1">
        <v>29</v>
      </c>
    </row>
    <row r="37" spans="1:146" ht="18" hidden="1">
      <c r="A37" s="36" t="s">
        <v>56</v>
      </c>
      <c r="B37" s="68"/>
      <c r="C37" s="69"/>
      <c r="D37" s="70"/>
      <c r="E37" s="70"/>
      <c r="F37" s="71"/>
      <c r="G37" s="37"/>
      <c r="H37" s="43">
        <f t="shared" si="0"/>
        <v>0</v>
      </c>
      <c r="I37" s="43">
        <f t="shared" si="1"/>
        <v>0</v>
      </c>
      <c r="J37" s="43">
        <f t="shared" si="2"/>
        <v>0</v>
      </c>
      <c r="K37" s="43">
        <f t="shared" si="3"/>
        <v>0</v>
      </c>
      <c r="L37" s="43">
        <f t="shared" si="4"/>
        <v>0</v>
      </c>
      <c r="M37" s="43">
        <f t="shared" si="5"/>
        <v>0</v>
      </c>
      <c r="N37" s="43">
        <f t="shared" si="6"/>
        <v>0</v>
      </c>
      <c r="O37" s="44">
        <f t="shared" si="7"/>
        <v>0</v>
      </c>
      <c r="P37" s="45" t="str">
        <f t="shared" si="8"/>
        <v/>
      </c>
      <c r="Q37" s="45">
        <f t="shared" si="9"/>
        <v>0</v>
      </c>
      <c r="R37" s="46"/>
      <c r="S37" s="46" t="str">
        <f t="shared" si="10"/>
        <v/>
      </c>
      <c r="T37" s="46">
        <f t="shared" si="11"/>
        <v>0</v>
      </c>
      <c r="U37" s="47" t="str">
        <f>IFERROR(VLOOKUP($B37,U$3:$BN$5,MAX($U$6:$BM$6)+2-U$6,0),"")</f>
        <v/>
      </c>
      <c r="V37" s="47" t="str">
        <f>IFERROR(VLOOKUP($B37,V$3:$BN$5,MAX($U$6:$BM$6)+2-V$6,0),"")</f>
        <v/>
      </c>
      <c r="W37" s="47" t="str">
        <f>IFERROR(VLOOKUP($B37,W$3:$BN$5,MAX($U$6:$BM$6)+2-W$6,0),"")</f>
        <v/>
      </c>
      <c r="X37" s="47" t="str">
        <f>IFERROR(VLOOKUP($B37,X$3:$BN$5,MAX($U$6:$BM$6)+2-X$6,0),"")</f>
        <v/>
      </c>
      <c r="Y37" s="47" t="str">
        <f>IFERROR(VLOOKUP($B37,Y$3:$BN$5,MAX($U$6:$BM$6)+2-Y$6,0),"")</f>
        <v/>
      </c>
      <c r="Z37" s="47" t="str">
        <f>IFERROR(VLOOKUP($B37,Z$3:$BN$5,MAX($U$6:$BM$6)+2-Z$6,0),"")</f>
        <v/>
      </c>
      <c r="AA37" s="47" t="str">
        <f>IFERROR(VLOOKUP($B37,AA$3:$BN$5,MAX($U$6:$BM$6)+2-AA$6,0),"")</f>
        <v/>
      </c>
      <c r="AB37" s="47" t="str">
        <f>IFERROR(VLOOKUP($B37,AB$3:$BN$5,MAX($U$6:$BM$6)+2-AB$6,0),"")</f>
        <v/>
      </c>
      <c r="AC37" s="47" t="str">
        <f>IFERROR(VLOOKUP($B37,AC$3:$BN$5,MAX($U$6:$BM$6)+2-AC$6,0),"")</f>
        <v/>
      </c>
      <c r="AD37" s="47" t="str">
        <f>IFERROR(VLOOKUP($B37,AD$3:$BN$5,MAX($U$6:$BM$6)+2-AD$6,0),"")</f>
        <v/>
      </c>
      <c r="AE37" s="47" t="str">
        <f>IFERROR(VLOOKUP($B37,AE$3:$BN$5,MAX($U$6:$BM$6)+2-AE$6,0),"")</f>
        <v/>
      </c>
      <c r="AF37" s="47" t="str">
        <f>IFERROR(VLOOKUP($B37,AF$3:$BN$5,MAX($U$6:$BM$6)+2-AF$6,0),"")</f>
        <v/>
      </c>
      <c r="AG37" s="47" t="str">
        <f>IFERROR(VLOOKUP($B37,AG$3:$BN$5,MAX($U$6:$BM$6)+2-AG$6,0),"")</f>
        <v/>
      </c>
      <c r="AH37" s="47" t="str">
        <f>IFERROR(VLOOKUP($B37,AH$3:$BN$5,MAX($U$6:$BM$6)+2-AH$6,0),"")</f>
        <v/>
      </c>
      <c r="AI37" s="47" t="str">
        <f>IFERROR(VLOOKUP($B37,AI$3:$BN$5,MAX($U$6:$BM$6)+2-AI$6,0),"")</f>
        <v/>
      </c>
      <c r="AJ37" s="47" t="str">
        <f>IFERROR(VLOOKUP($B37,AJ$3:$BN$5,MAX($U$6:$BM$6)+2-AJ$6,0),"")</f>
        <v/>
      </c>
      <c r="AK37" s="47" t="str">
        <f>IFERROR(VLOOKUP($B37,AK$3:$BN$5,MAX($U$6:$BM$6)+2-AK$6,0),"")</f>
        <v/>
      </c>
      <c r="AL37" s="47" t="str">
        <f>IFERROR(VLOOKUP($B37,AL$3:$BN$5,MAX($U$6:$BM$6)+2-AL$6,0),"")</f>
        <v/>
      </c>
      <c r="AM37" s="47" t="str">
        <f>IFERROR(VLOOKUP($B37,AM$3:$BN$5,MAX($U$6:$BM$6)+2-AM$6,0),"")</f>
        <v/>
      </c>
      <c r="AN37" s="47" t="str">
        <f>IFERROR(VLOOKUP($B37,AN$3:$BN$5,MAX($U$6:$BM$6)+2-AN$6,0),"")</f>
        <v/>
      </c>
      <c r="AO37" s="47" t="str">
        <f>IFERROR(VLOOKUP($B37,AO$3:$BN$5,MAX($U$6:$BM$6)+2-AO$6,0),"")</f>
        <v/>
      </c>
      <c r="AP37" s="47" t="str">
        <f>IFERROR(VLOOKUP($B37,AP$3:$BN$5,MAX($U$6:$BM$6)+2-AP$6,0),"")</f>
        <v/>
      </c>
      <c r="AQ37" s="47" t="str">
        <f>IFERROR(VLOOKUP($B37,AQ$3:$BN$5,MAX($U$6:$BM$6)+2-AQ$6,0),"")</f>
        <v/>
      </c>
      <c r="AR37" s="47" t="str">
        <f>IFERROR(VLOOKUP($B37,AR$3:$BN$5,MAX($U$6:$BM$6)+2-AR$6,0),"")</f>
        <v/>
      </c>
      <c r="AS37" s="47" t="str">
        <f>IFERROR(VLOOKUP($B37,AS$3:$BN$5,MAX($U$6:$BM$6)+2-AS$6,0),"")</f>
        <v/>
      </c>
      <c r="AT37" s="47" t="str">
        <f>IFERROR(VLOOKUP($B37,AT$3:$BN$5,MAX($U$6:$BM$6)+2-AT$6,0),"")</f>
        <v/>
      </c>
      <c r="AU37" s="47" t="str">
        <f>IFERROR(VLOOKUP($B37,AU$3:$BN$5,MAX($U$6:$BM$6)+2-AU$6,0),"")</f>
        <v/>
      </c>
      <c r="AV37" s="47" t="str">
        <f>IFERROR(VLOOKUP($B37,AV$3:$BN$5,MAX($U$6:$BM$6)+2-AV$6,0),"")</f>
        <v/>
      </c>
      <c r="AW37" s="47" t="str">
        <f>IFERROR(VLOOKUP($B37,AW$3:$BN$5,MAX($U$6:$BM$6)+2-AW$6,0),"")</f>
        <v/>
      </c>
      <c r="AX37" s="47" t="str">
        <f>IFERROR(VLOOKUP($B37,AX$3:$BN$5,MAX($U$6:$BM$6)+2-AX$6,0),"")</f>
        <v/>
      </c>
      <c r="AY37" s="47" t="str">
        <f>IFERROR(VLOOKUP($B37,AY$3:$BN$5,MAX($U$6:$BM$6)+2-AY$6,0),"")</f>
        <v/>
      </c>
      <c r="AZ37" s="47" t="str">
        <f>IFERROR(VLOOKUP($B37,AZ$3:$BN$5,MAX($U$6:$BM$6)+2-AZ$6,0),"")</f>
        <v/>
      </c>
      <c r="BA37" s="47" t="str">
        <f>IFERROR(VLOOKUP($B37,BA$3:$BN$5,MAX($U$6:$BM$6)+2-BA$6,0),"")</f>
        <v/>
      </c>
      <c r="BB37" s="47" t="str">
        <f>IFERROR(VLOOKUP($B37,BB$3:$BN$5,MAX($U$6:$BM$6)+2-BB$6,0),"")</f>
        <v/>
      </c>
      <c r="BC37" s="47" t="str">
        <f>IFERROR(VLOOKUP($B37,BC$3:$BN$5,MAX($U$6:$BM$6)+2-BC$6,0),"")</f>
        <v/>
      </c>
      <c r="BD37" s="47" t="str">
        <f>IFERROR(VLOOKUP($B37,BD$3:$BN$5,MAX($U$6:$BM$6)+2-BD$6,0),"")</f>
        <v/>
      </c>
      <c r="BE37" s="47" t="str">
        <f>IFERROR(VLOOKUP($B37,BE$3:$BN$5,MAX($U$6:$BM$6)+2-BE$6,0),"")</f>
        <v/>
      </c>
      <c r="BF37" s="47" t="str">
        <f>IFERROR(VLOOKUP($B37,BF$3:$BN$5,MAX($U$6:$BM$6)+2-BF$6,0),"")</f>
        <v/>
      </c>
      <c r="BG37" s="47" t="str">
        <f>IFERROR(VLOOKUP($B37,BG$3:$BN$5,MAX($U$6:$BM$6)+2-BG$6,0),"")</f>
        <v/>
      </c>
      <c r="BH37" s="47" t="str">
        <f>IFERROR(VLOOKUP($B37,BH$3:$BN$5,MAX($U$6:$BM$6)+2-BH$6,0),"")</f>
        <v/>
      </c>
      <c r="BI37" s="47" t="str">
        <f>IFERROR(VLOOKUP($B37,BI$3:$BN$5,MAX($U$6:$BM$6)+2-BI$6,0),"")</f>
        <v/>
      </c>
      <c r="BJ37" s="47" t="str">
        <f>IFERROR(VLOOKUP($B37,BJ$3:$BN$5,MAX($U$6:$BM$6)+2-BJ$6,0),"")</f>
        <v/>
      </c>
      <c r="BK37" s="47" t="str">
        <f>IFERROR(VLOOKUP($B37,BK$3:$BN$5,MAX($U$6:$BM$6)+2-BK$6,0),"")</f>
        <v/>
      </c>
      <c r="BL37" s="47" t="str">
        <f>IFERROR(VLOOKUP($B37,BL$3:$BN$5,MAX($U$6:$BM$6)+2-BL$6,0),"")</f>
        <v/>
      </c>
      <c r="BM37" s="47" t="str">
        <f>IFERROR(VLOOKUP($B37,BM$3:$BN$5,MAX($U$6:$BM$6)+2-BM$6,0),"")</f>
        <v/>
      </c>
      <c r="BN37" s="46">
        <f t="shared" si="12"/>
        <v>0</v>
      </c>
      <c r="BO37" s="48" t="str">
        <f t="shared" si="13"/>
        <v/>
      </c>
      <c r="BP37" s="48" t="str">
        <f t="shared" si="14"/>
        <v/>
      </c>
      <c r="BQ37" s="49" t="str">
        <f t="shared" si="15"/>
        <v/>
      </c>
      <c r="BR37" s="50">
        <f t="shared" si="16"/>
        <v>0</v>
      </c>
      <c r="BS37" s="51">
        <f t="shared" si="17"/>
        <v>0</v>
      </c>
      <c r="BT37" s="52" t="str">
        <f>IFERROR(VLOOKUP($B37,BT$2:$CN$5,MAX($BT$6:$CM$6)+2-BT$6,0)*BT$7,"")</f>
        <v/>
      </c>
      <c r="BU37" s="52" t="str">
        <f>IFERROR(VLOOKUP($B37,BU$2:$CN$5,MAX($BT$6:$CM$6)+2-BU$6,0)*BU$7,"")</f>
        <v/>
      </c>
      <c r="BV37" s="52" t="str">
        <f>IFERROR(VLOOKUP($B37,BV$2:$CN$5,MAX($BT$6:$CM$6)+2-BV$6,0)*BV$7,"")</f>
        <v/>
      </c>
      <c r="BW37" s="52" t="str">
        <f>IFERROR(VLOOKUP($B37,BW$2:$CN$5,MAX($BT$6:$CM$6)+2-BW$6,0)*BW$7,"")</f>
        <v/>
      </c>
      <c r="BX37" s="52" t="str">
        <f>IFERROR(VLOOKUP($B37,BX$2:$CN$5,MAX($BT$6:$CM$6)+2-BX$6,0)*BX$7,"")</f>
        <v/>
      </c>
      <c r="BY37" s="52" t="str">
        <f>IFERROR(VLOOKUP($B37,BY$2:$CN$5,MAX($BT$6:$CM$6)+2-BY$6,0)*BY$7,"")</f>
        <v/>
      </c>
      <c r="BZ37" s="52" t="str">
        <f>IFERROR(VLOOKUP($B37,BZ$2:$CN$5,MAX($BT$6:$CM$6)+2-BZ$6,0)*BZ$7,"")</f>
        <v/>
      </c>
      <c r="CA37" s="52" t="str">
        <f>IFERROR(VLOOKUP($B37,CA$2:$CN$5,MAX($BT$6:$CM$6)+2-CA$6,0)*CA$7,"")</f>
        <v/>
      </c>
      <c r="CB37" s="52" t="str">
        <f>IFERROR(VLOOKUP($B37,CB$2:$CN$5,MAX($BT$6:$CM$6)+2-CB$6,0)*CB$7,"")</f>
        <v/>
      </c>
      <c r="CC37" s="52" t="str">
        <f>IFERROR(VLOOKUP($B37,CC$2:$CN$5,MAX($BT$6:$CM$6)+2-CC$6,0)*CC$7,"")</f>
        <v/>
      </c>
      <c r="CD37" s="52" t="str">
        <f>IFERROR(VLOOKUP($B37,CD$2:$CN$5,MAX($BT$6:$CM$6)+2-CD$6,0)*CD$7,"")</f>
        <v/>
      </c>
      <c r="CE37" s="52" t="str">
        <f>IFERROR(VLOOKUP($B37,CE$2:$CN$5,MAX($BT$6:$CM$6)+2-CE$6,0)*CE$7,"")</f>
        <v/>
      </c>
      <c r="CF37" s="52" t="str">
        <f>IFERROR(VLOOKUP($B37,CF$2:$CN$5,MAX($BT$6:$CM$6)+2-CF$6,0)*CF$7,"")</f>
        <v/>
      </c>
      <c r="CG37" s="52" t="str">
        <f>IFERROR(VLOOKUP($B37,CG$2:$CN$5,MAX($BT$6:$CM$6)+2-CG$6,0)*CG$7,"")</f>
        <v/>
      </c>
      <c r="CH37" s="52" t="str">
        <f>IFERROR(VLOOKUP($B37,CH$2:$CN$5,MAX($BT$6:$CM$6)+2-CH$6,0)*CH$7,"")</f>
        <v/>
      </c>
      <c r="CI37" s="52" t="str">
        <f>IFERROR(VLOOKUP($B37,CI$2:$CN$5,MAX($BT$6:$CM$6)+2-CI$6,0)*CI$7,"")</f>
        <v/>
      </c>
      <c r="CJ37" s="52" t="str">
        <f>IFERROR(VLOOKUP($B37,CJ$2:$CN$5,MAX($BT$6:$CM$6)+2-CJ$6,0)*CJ$7,"")</f>
        <v/>
      </c>
      <c r="CK37" s="52" t="str">
        <f>IFERROR(VLOOKUP($B37,CK$2:$CN$5,MAX($BT$6:$CM$6)+2-CK$6,0)*CK$7,"")</f>
        <v/>
      </c>
      <c r="CL37" s="52" t="str">
        <f>IFERROR(VLOOKUP($B37,CL$2:$CN$5,MAX($BT$6:$CM$6)+2-CL$6,0)*CL$7,"")</f>
        <v/>
      </c>
      <c r="CM37" s="52" t="str">
        <f>IFERROR(VLOOKUP($B37,CM$2:$CN$5,MAX($BT$6:$CM$6)+2-CM$6,0)*CM$7,"")</f>
        <v/>
      </c>
      <c r="CP37" s="53"/>
      <c r="CQ37" s="54" t="str">
        <f>IFERROR(VLOOKUP($B37,BT$49:$CN$58,MAX($CQ$6:$DJ$6)+2-CQ$6,0)*CQ$7,"")</f>
        <v/>
      </c>
      <c r="CR37" s="54" t="str">
        <f>IFERROR(VLOOKUP($B37,BU$49:$CN$58,MAX($CQ$6:$DJ$6)+2-CR$6,0)*CR$7,"")</f>
        <v/>
      </c>
      <c r="CS37" s="54" t="str">
        <f>IFERROR(VLOOKUP($B37,BV$49:$CN$58,MAX($CQ$6:$DJ$6)+2-CS$6,0)*CS$7,"")</f>
        <v/>
      </c>
      <c r="CT37" s="54" t="str">
        <f>IFERROR(VLOOKUP($B37,BW$49:$CN$58,MAX($CQ$6:$DJ$6)+2-CT$6,0)*CT$7,"")</f>
        <v/>
      </c>
      <c r="CU37" s="54" t="str">
        <f>IFERROR(VLOOKUP($B37,BX$49:$CN$58,MAX($CQ$6:$DJ$6)+2-CU$6,0)*CU$7,"")</f>
        <v/>
      </c>
      <c r="CV37" s="54" t="str">
        <f>IFERROR(VLOOKUP($B37,BY$49:$CN$58,MAX($CQ$6:$DJ$6)+2-CV$6,0)*CV$7,"")</f>
        <v/>
      </c>
      <c r="CW37" s="54" t="str">
        <f>IFERROR(VLOOKUP($B37,BZ$49:$CN$58,MAX($CQ$6:$DJ$6)+2-CW$6,0)*CW$7,"")</f>
        <v/>
      </c>
      <c r="CX37" s="54" t="str">
        <f>IFERROR(VLOOKUP($B37,CA$49:$CN$58,MAX($CQ$6:$DJ$6)+2-CX$6,0)*CX$7,"")</f>
        <v/>
      </c>
      <c r="CY37" s="54" t="str">
        <f>IFERROR(VLOOKUP($B37,CB$49:$CN$58,MAX($CQ$6:$DJ$6)+2-CY$6,0)*CY$7,"")</f>
        <v/>
      </c>
      <c r="CZ37" s="54" t="str">
        <f>IFERROR(VLOOKUP($B37,CC$49:$CN$58,MAX($CQ$6:$DJ$6)+2-CZ$6,0)*CZ$7,"")</f>
        <v/>
      </c>
      <c r="DA37" s="54" t="str">
        <f>IFERROR(VLOOKUP($B37,CD$49:$CN$58,MAX($CQ$6:$DJ$6)+2-DA$6,0)*DA$7,"")</f>
        <v/>
      </c>
      <c r="DB37" s="54" t="str">
        <f>IFERROR(VLOOKUP($B37,CE$49:$CN$58,MAX($CQ$6:$DJ$6)+2-DB$6,0)*DB$7,"")</f>
        <v/>
      </c>
      <c r="DC37" s="54" t="str">
        <f>IFERROR(VLOOKUP($B37,CF$49:$CN$58,MAX($CQ$6:$DJ$6)+2-DC$6,0)*DC$7,"")</f>
        <v/>
      </c>
      <c r="DD37" s="54" t="str">
        <f>IFERROR(VLOOKUP($B37,CG$49:$CN$58,MAX($CQ$6:$DJ$6)+2-DD$6,0)*DD$7,"")</f>
        <v/>
      </c>
      <c r="DE37" s="54" t="str">
        <f>IFERROR(VLOOKUP($B37,CH$49:$CN$58,MAX($CQ$6:$DJ$6)+2-DE$6,0)*DE$7,"")</f>
        <v/>
      </c>
      <c r="DF37" s="54" t="str">
        <f>IFERROR(VLOOKUP($B37,CI$49:$CN$58,MAX($CQ$6:$DJ$6)+2-DF$6,0)*DF$7,"")</f>
        <v/>
      </c>
      <c r="DG37" s="54" t="str">
        <f>IFERROR(VLOOKUP($B37,CJ$49:$CN$58,MAX($CQ$6:$DJ$6)+2-DG$6,0)*DG$7,"")</f>
        <v/>
      </c>
      <c r="DH37" s="54" t="str">
        <f>IFERROR(VLOOKUP($B37,CK$49:$CN$58,MAX($CQ$6:$DJ$6)+2-DH$6,0)*DH$7,"")</f>
        <v/>
      </c>
      <c r="DI37" s="54" t="str">
        <f>IFERROR(VLOOKUP($B37,CL$49:$CN$58,MAX($CQ$6:$DJ$6)+2-DI$6,0)*DI$7,"")</f>
        <v/>
      </c>
      <c r="DJ37" s="54" t="str">
        <f>IFERROR(VLOOKUP($B37,CM$49:$CN$58,MAX($CQ$6:$DJ$6)+2-DJ$6,0)*DJ$7,"")</f>
        <v/>
      </c>
      <c r="DK37" s="55">
        <f t="shared" si="18"/>
        <v>0</v>
      </c>
      <c r="DM37" s="56" t="str">
        <f>IFERROR(VLOOKUP($B37,BT$60:$CN$69,MAX($BT$6:$CM$6)+2-DM$6,0)*DM$7,"")</f>
        <v/>
      </c>
      <c r="DN37" s="56" t="str">
        <f>IFERROR(VLOOKUP($B37,BU$60:$CN$69,MAX($BT$6:$CM$6)+2-DN$6,0)*DN$7,"")</f>
        <v/>
      </c>
      <c r="DO37" s="56" t="str">
        <f>IFERROR(VLOOKUP($B37,BV$60:$CN$69,MAX($BT$6:$CM$6)+2-DO$6,0)*DO$7,"")</f>
        <v/>
      </c>
      <c r="DP37" s="56" t="str">
        <f>IFERROR(VLOOKUP($B37,BW$60:$CN$69,MAX($BT$6:$CM$6)+2-DP$6,0)*DP$7,"")</f>
        <v/>
      </c>
      <c r="DQ37" s="56" t="str">
        <f>IFERROR(VLOOKUP($B37,BX$60:$CN$69,MAX($BT$6:$CM$6)+2-DQ$6,0)*DQ$7,"")</f>
        <v/>
      </c>
      <c r="DR37" s="56" t="str">
        <f>IFERROR(VLOOKUP($B37,BY$60:$CN$69,MAX($BT$6:$CM$6)+2-DR$6,0)*DR$7,"")</f>
        <v/>
      </c>
      <c r="DS37" s="56" t="str">
        <f>IFERROR(VLOOKUP($B37,BZ$60:$CN$69,MAX($BT$6:$CM$6)+2-DS$6,0)*DS$7,"")</f>
        <v/>
      </c>
      <c r="DT37" s="56" t="str">
        <f>IFERROR(VLOOKUP($B37,CA$60:$CN$69,MAX($BT$6:$CM$6)+2-DT$6,0)*DT$7,"")</f>
        <v/>
      </c>
      <c r="DU37" s="56" t="str">
        <f>IFERROR(VLOOKUP($B37,CB$60:$CN$69,MAX($BT$6:$CM$6)+2-DU$6,0)*DU$7,"")</f>
        <v/>
      </c>
      <c r="DV37" s="56" t="str">
        <f>IFERROR(VLOOKUP($B37,CC$60:$CN$69,MAX($BT$6:$CM$6)+2-DV$6,0)*DV$7,"")</f>
        <v/>
      </c>
      <c r="DW37" s="56" t="str">
        <f>IFERROR(VLOOKUP($B37,CD$60:$CN$69,MAX($BT$6:$CM$6)+2-DW$6,0)*DW$7,"")</f>
        <v/>
      </c>
      <c r="DX37" s="56" t="str">
        <f>IFERROR(VLOOKUP($B37,CE$60:$CN$69,MAX($BT$6:$CM$6)+2-DX$6,0)*DX$7,"")</f>
        <v/>
      </c>
      <c r="DY37" s="56" t="str">
        <f>IFERROR(VLOOKUP($B37,CF$60:$CN$69,MAX($BT$6:$CM$6)+2-DY$6,0)*DY$7,"")</f>
        <v/>
      </c>
      <c r="DZ37" s="56" t="str">
        <f>IFERROR(VLOOKUP($B37,CG$60:$CN$69,MAX($BT$6:$CM$6)+2-DZ$6,0)*DZ$7,"")</f>
        <v/>
      </c>
      <c r="EA37" s="56" t="str">
        <f>IFERROR(VLOOKUP($B37,CH$60:$CN$69,MAX($BT$6:$CM$6)+2-EA$6,0)*EA$7,"")</f>
        <v/>
      </c>
      <c r="EB37" s="56" t="str">
        <f>IFERROR(VLOOKUP($B37,CI$60:$CN$69,MAX($BT$6:$CM$6)+2-EB$6,0)*EB$7,"")</f>
        <v/>
      </c>
      <c r="EC37" s="56" t="str">
        <f>IFERROR(VLOOKUP($B37,CJ$60:$CN$69,MAX($BT$6:$CM$6)+2-EC$6,0)*EC$7,"")</f>
        <v/>
      </c>
      <c r="ED37" s="56" t="str">
        <f>IFERROR(VLOOKUP($B37,CK$60:$CN$69,MAX($BT$6:$CM$6)+2-ED$6,0)*ED$7,"")</f>
        <v/>
      </c>
      <c r="EE37" s="56" t="str">
        <f>IFERROR(VLOOKUP($B37,CL$60:$CN$69,MAX($BT$6:$CM$6)+2-EE$6,0)*EE$7,"")</f>
        <v/>
      </c>
      <c r="EF37" s="56" t="str">
        <f>IFERROR(VLOOKUP($B37,CM$60:$CN$69,MAX($BT$6:$CM$6)+2-EF$6,0)*EF$7,"")</f>
        <v/>
      </c>
      <c r="EG37" s="57">
        <f t="shared" si="19"/>
        <v>0</v>
      </c>
      <c r="EJ37" s="1">
        <v>30</v>
      </c>
      <c r="EL37" s="1">
        <v>30</v>
      </c>
      <c r="EN37" s="1">
        <v>30</v>
      </c>
      <c r="EP37" s="1">
        <v>30</v>
      </c>
    </row>
    <row r="38" spans="1:146" ht="18" hidden="1">
      <c r="A38" s="36" t="s">
        <v>57</v>
      </c>
      <c r="B38" s="68"/>
      <c r="C38" s="69"/>
      <c r="D38" s="70"/>
      <c r="E38" s="70"/>
      <c r="F38" s="71"/>
      <c r="G38" s="37"/>
      <c r="H38" s="43">
        <f t="shared" si="0"/>
        <v>0</v>
      </c>
      <c r="I38" s="43">
        <f t="shared" si="1"/>
        <v>0</v>
      </c>
      <c r="J38" s="43">
        <f t="shared" si="2"/>
        <v>0</v>
      </c>
      <c r="K38" s="43">
        <f t="shared" si="3"/>
        <v>0</v>
      </c>
      <c r="L38" s="43">
        <f t="shared" si="4"/>
        <v>0</v>
      </c>
      <c r="M38" s="43">
        <f t="shared" si="5"/>
        <v>0</v>
      </c>
      <c r="N38" s="43">
        <f t="shared" si="6"/>
        <v>0</v>
      </c>
      <c r="O38" s="44">
        <f t="shared" si="7"/>
        <v>0</v>
      </c>
      <c r="P38" s="45" t="str">
        <f t="shared" si="8"/>
        <v/>
      </c>
      <c r="Q38" s="45">
        <f t="shared" si="9"/>
        <v>0</v>
      </c>
      <c r="R38" s="46"/>
      <c r="S38" s="46" t="str">
        <f t="shared" si="10"/>
        <v/>
      </c>
      <c r="T38" s="46">
        <f t="shared" si="11"/>
        <v>0</v>
      </c>
      <c r="U38" s="47" t="str">
        <f>IFERROR(VLOOKUP($B38,U$3:$BN$5,MAX($U$6:$BM$6)+2-U$6,0),"")</f>
        <v/>
      </c>
      <c r="V38" s="47" t="str">
        <f>IFERROR(VLOOKUP($B38,V$3:$BN$5,MAX($U$6:$BM$6)+2-V$6,0),"")</f>
        <v/>
      </c>
      <c r="W38" s="47" t="str">
        <f>IFERROR(VLOOKUP($B38,W$3:$BN$5,MAX($U$6:$BM$6)+2-W$6,0),"")</f>
        <v/>
      </c>
      <c r="X38" s="47" t="str">
        <f>IFERROR(VLOOKUP($B38,X$3:$BN$5,MAX($U$6:$BM$6)+2-X$6,0),"")</f>
        <v/>
      </c>
      <c r="Y38" s="47" t="str">
        <f>IFERROR(VLOOKUP($B38,Y$3:$BN$5,MAX($U$6:$BM$6)+2-Y$6,0),"")</f>
        <v/>
      </c>
      <c r="Z38" s="47" t="str">
        <f>IFERROR(VLOOKUP($B38,Z$3:$BN$5,MAX($U$6:$BM$6)+2-Z$6,0),"")</f>
        <v/>
      </c>
      <c r="AA38" s="47" t="str">
        <f>IFERROR(VLOOKUP($B38,AA$3:$BN$5,MAX($U$6:$BM$6)+2-AA$6,0),"")</f>
        <v/>
      </c>
      <c r="AB38" s="47" t="str">
        <f>IFERROR(VLOOKUP($B38,AB$3:$BN$5,MAX($U$6:$BM$6)+2-AB$6,0),"")</f>
        <v/>
      </c>
      <c r="AC38" s="47" t="str">
        <f>IFERROR(VLOOKUP($B38,AC$3:$BN$5,MAX($U$6:$BM$6)+2-AC$6,0),"")</f>
        <v/>
      </c>
      <c r="AD38" s="47" t="str">
        <f>IFERROR(VLOOKUP($B38,AD$3:$BN$5,MAX($U$6:$BM$6)+2-AD$6,0),"")</f>
        <v/>
      </c>
      <c r="AE38" s="47" t="str">
        <f>IFERROR(VLOOKUP($B38,AE$3:$BN$5,MAX($U$6:$BM$6)+2-AE$6,0),"")</f>
        <v/>
      </c>
      <c r="AF38" s="47" t="str">
        <f>IFERROR(VLOOKUP($B38,AF$3:$BN$5,MAX($U$6:$BM$6)+2-AF$6,0),"")</f>
        <v/>
      </c>
      <c r="AG38" s="47" t="str">
        <f>IFERROR(VLOOKUP($B38,AG$3:$BN$5,MAX($U$6:$BM$6)+2-AG$6,0),"")</f>
        <v/>
      </c>
      <c r="AH38" s="47" t="str">
        <f>IFERROR(VLOOKUP($B38,AH$3:$BN$5,MAX($U$6:$BM$6)+2-AH$6,0),"")</f>
        <v/>
      </c>
      <c r="AI38" s="47" t="str">
        <f>IFERROR(VLOOKUP($B38,AI$3:$BN$5,MAX($U$6:$BM$6)+2-AI$6,0),"")</f>
        <v/>
      </c>
      <c r="AJ38" s="47" t="str">
        <f>IFERROR(VLOOKUP($B38,AJ$3:$BN$5,MAX($U$6:$BM$6)+2-AJ$6,0),"")</f>
        <v/>
      </c>
      <c r="AK38" s="47" t="str">
        <f>IFERROR(VLOOKUP($B38,AK$3:$BN$5,MAX($U$6:$BM$6)+2-AK$6,0),"")</f>
        <v/>
      </c>
      <c r="AL38" s="47" t="str">
        <f>IFERROR(VLOOKUP($B38,AL$3:$BN$5,MAX($U$6:$BM$6)+2-AL$6,0),"")</f>
        <v/>
      </c>
      <c r="AM38" s="47" t="str">
        <f>IFERROR(VLOOKUP($B38,AM$3:$BN$5,MAX($U$6:$BM$6)+2-AM$6,0),"")</f>
        <v/>
      </c>
      <c r="AN38" s="47" t="str">
        <f>IFERROR(VLOOKUP($B38,AN$3:$BN$5,MAX($U$6:$BM$6)+2-AN$6,0),"")</f>
        <v/>
      </c>
      <c r="AO38" s="47" t="str">
        <f>IFERROR(VLOOKUP($B38,AO$3:$BN$5,MAX($U$6:$BM$6)+2-AO$6,0),"")</f>
        <v/>
      </c>
      <c r="AP38" s="47" t="str">
        <f>IFERROR(VLOOKUP($B38,AP$3:$BN$5,MAX($U$6:$BM$6)+2-AP$6,0),"")</f>
        <v/>
      </c>
      <c r="AQ38" s="47" t="str">
        <f>IFERROR(VLOOKUP($B38,AQ$3:$BN$5,MAX($U$6:$BM$6)+2-AQ$6,0),"")</f>
        <v/>
      </c>
      <c r="AR38" s="47" t="str">
        <f>IFERROR(VLOOKUP($B38,AR$3:$BN$5,MAX($U$6:$BM$6)+2-AR$6,0),"")</f>
        <v/>
      </c>
      <c r="AS38" s="47" t="str">
        <f>IFERROR(VLOOKUP($B38,AS$3:$BN$5,MAX($U$6:$BM$6)+2-AS$6,0),"")</f>
        <v/>
      </c>
      <c r="AT38" s="47" t="str">
        <f>IFERROR(VLOOKUP($B38,AT$3:$BN$5,MAX($U$6:$BM$6)+2-AT$6,0),"")</f>
        <v/>
      </c>
      <c r="AU38" s="47" t="str">
        <f>IFERROR(VLOOKUP($B38,AU$3:$BN$5,MAX($U$6:$BM$6)+2-AU$6,0),"")</f>
        <v/>
      </c>
      <c r="AV38" s="47" t="str">
        <f>IFERROR(VLOOKUP($B38,AV$3:$BN$5,MAX($U$6:$BM$6)+2-AV$6,0),"")</f>
        <v/>
      </c>
      <c r="AW38" s="47" t="str">
        <f>IFERROR(VLOOKUP($B38,AW$3:$BN$5,MAX($U$6:$BM$6)+2-AW$6,0),"")</f>
        <v/>
      </c>
      <c r="AX38" s="47" t="str">
        <f>IFERROR(VLOOKUP($B38,AX$3:$BN$5,MAX($U$6:$BM$6)+2-AX$6,0),"")</f>
        <v/>
      </c>
      <c r="AY38" s="47" t="str">
        <f>IFERROR(VLOOKUP($B38,AY$3:$BN$5,MAX($U$6:$BM$6)+2-AY$6,0),"")</f>
        <v/>
      </c>
      <c r="AZ38" s="47" t="str">
        <f>IFERROR(VLOOKUP($B38,AZ$3:$BN$5,MAX($U$6:$BM$6)+2-AZ$6,0),"")</f>
        <v/>
      </c>
      <c r="BA38" s="47" t="str">
        <f>IFERROR(VLOOKUP($B38,BA$3:$BN$5,MAX($U$6:$BM$6)+2-BA$6,0),"")</f>
        <v/>
      </c>
      <c r="BB38" s="47" t="str">
        <f>IFERROR(VLOOKUP($B38,BB$3:$BN$5,MAX($U$6:$BM$6)+2-BB$6,0),"")</f>
        <v/>
      </c>
      <c r="BC38" s="47" t="str">
        <f>IFERROR(VLOOKUP($B38,BC$3:$BN$5,MAX($U$6:$BM$6)+2-BC$6,0),"")</f>
        <v/>
      </c>
      <c r="BD38" s="47" t="str">
        <f>IFERROR(VLOOKUP($B38,BD$3:$BN$5,MAX($U$6:$BM$6)+2-BD$6,0),"")</f>
        <v/>
      </c>
      <c r="BE38" s="47" t="str">
        <f>IFERROR(VLOOKUP($B38,BE$3:$BN$5,MAX($U$6:$BM$6)+2-BE$6,0),"")</f>
        <v/>
      </c>
      <c r="BF38" s="47" t="str">
        <f>IFERROR(VLOOKUP($B38,BF$3:$BN$5,MAX($U$6:$BM$6)+2-BF$6,0),"")</f>
        <v/>
      </c>
      <c r="BG38" s="47" t="str">
        <f>IFERROR(VLOOKUP($B38,BG$3:$BN$5,MAX($U$6:$BM$6)+2-BG$6,0),"")</f>
        <v/>
      </c>
      <c r="BH38" s="47" t="str">
        <f>IFERROR(VLOOKUP($B38,BH$3:$BN$5,MAX($U$6:$BM$6)+2-BH$6,0),"")</f>
        <v/>
      </c>
      <c r="BI38" s="47" t="str">
        <f>IFERROR(VLOOKUP($B38,BI$3:$BN$5,MAX($U$6:$BM$6)+2-BI$6,0),"")</f>
        <v/>
      </c>
      <c r="BJ38" s="47" t="str">
        <f>IFERROR(VLOOKUP($B38,BJ$3:$BN$5,MAX($U$6:$BM$6)+2-BJ$6,0),"")</f>
        <v/>
      </c>
      <c r="BK38" s="47" t="str">
        <f>IFERROR(VLOOKUP($B38,BK$3:$BN$5,MAX($U$6:$BM$6)+2-BK$6,0),"")</f>
        <v/>
      </c>
      <c r="BL38" s="47" t="str">
        <f>IFERROR(VLOOKUP($B38,BL$3:$BN$5,MAX($U$6:$BM$6)+2-BL$6,0),"")</f>
        <v/>
      </c>
      <c r="BM38" s="47" t="str">
        <f>IFERROR(VLOOKUP($B38,BM$3:$BN$5,MAX($U$6:$BM$6)+2-BM$6,0),"")</f>
        <v/>
      </c>
      <c r="BN38" s="46">
        <f t="shared" si="12"/>
        <v>0</v>
      </c>
      <c r="BO38" s="48" t="str">
        <f t="shared" si="13"/>
        <v/>
      </c>
      <c r="BP38" s="48" t="str">
        <f t="shared" si="14"/>
        <v/>
      </c>
      <c r="BQ38" s="49" t="str">
        <f t="shared" si="15"/>
        <v/>
      </c>
      <c r="BR38" s="50">
        <f t="shared" si="16"/>
        <v>0</v>
      </c>
      <c r="BS38" s="51">
        <f t="shared" si="17"/>
        <v>0</v>
      </c>
      <c r="BT38" s="52" t="str">
        <f>IFERROR(VLOOKUP($B38,BT$2:$CN$5,MAX($BT$6:$CM$6)+2-BT$6,0)*BT$7,"")</f>
        <v/>
      </c>
      <c r="BU38" s="52" t="str">
        <f>IFERROR(VLOOKUP($B38,BU$2:$CN$5,MAX($BT$6:$CM$6)+2-BU$6,0)*BU$7,"")</f>
        <v/>
      </c>
      <c r="BV38" s="52" t="str">
        <f>IFERROR(VLOOKUP($B38,BV$2:$CN$5,MAX($BT$6:$CM$6)+2-BV$6,0)*BV$7,"")</f>
        <v/>
      </c>
      <c r="BW38" s="52" t="str">
        <f>IFERROR(VLOOKUP($B38,BW$2:$CN$5,MAX($BT$6:$CM$6)+2-BW$6,0)*BW$7,"")</f>
        <v/>
      </c>
      <c r="BX38" s="52" t="str">
        <f>IFERROR(VLOOKUP($B38,BX$2:$CN$5,MAX($BT$6:$CM$6)+2-BX$6,0)*BX$7,"")</f>
        <v/>
      </c>
      <c r="BY38" s="52" t="str">
        <f>IFERROR(VLOOKUP($B38,BY$2:$CN$5,MAX($BT$6:$CM$6)+2-BY$6,0)*BY$7,"")</f>
        <v/>
      </c>
      <c r="BZ38" s="52" t="str">
        <f>IFERROR(VLOOKUP($B38,BZ$2:$CN$5,MAX($BT$6:$CM$6)+2-BZ$6,0)*BZ$7,"")</f>
        <v/>
      </c>
      <c r="CA38" s="52" t="str">
        <f>IFERROR(VLOOKUP($B38,CA$2:$CN$5,MAX($BT$6:$CM$6)+2-CA$6,0)*CA$7,"")</f>
        <v/>
      </c>
      <c r="CB38" s="52" t="str">
        <f>IFERROR(VLOOKUP($B38,CB$2:$CN$5,MAX($BT$6:$CM$6)+2-CB$6,0)*CB$7,"")</f>
        <v/>
      </c>
      <c r="CC38" s="52" t="str">
        <f>IFERROR(VLOOKUP($B38,CC$2:$CN$5,MAX($BT$6:$CM$6)+2-CC$6,0)*CC$7,"")</f>
        <v/>
      </c>
      <c r="CD38" s="52" t="str">
        <f>IFERROR(VLOOKUP($B38,CD$2:$CN$5,MAX($BT$6:$CM$6)+2-CD$6,0)*CD$7,"")</f>
        <v/>
      </c>
      <c r="CE38" s="52" t="str">
        <f>IFERROR(VLOOKUP($B38,CE$2:$CN$5,MAX($BT$6:$CM$6)+2-CE$6,0)*CE$7,"")</f>
        <v/>
      </c>
      <c r="CF38" s="52" t="str">
        <f>IFERROR(VLOOKUP($B38,CF$2:$CN$5,MAX($BT$6:$CM$6)+2-CF$6,0)*CF$7,"")</f>
        <v/>
      </c>
      <c r="CG38" s="52" t="str">
        <f>IFERROR(VLOOKUP($B38,CG$2:$CN$5,MAX($BT$6:$CM$6)+2-CG$6,0)*CG$7,"")</f>
        <v/>
      </c>
      <c r="CH38" s="52" t="str">
        <f>IFERROR(VLOOKUP($B38,CH$2:$CN$5,MAX($BT$6:$CM$6)+2-CH$6,0)*CH$7,"")</f>
        <v/>
      </c>
      <c r="CI38" s="52" t="str">
        <f>IFERROR(VLOOKUP($B38,CI$2:$CN$5,MAX($BT$6:$CM$6)+2-CI$6,0)*CI$7,"")</f>
        <v/>
      </c>
      <c r="CJ38" s="52" t="str">
        <f>IFERROR(VLOOKUP($B38,CJ$2:$CN$5,MAX($BT$6:$CM$6)+2-CJ$6,0)*CJ$7,"")</f>
        <v/>
      </c>
      <c r="CK38" s="52" t="str">
        <f>IFERROR(VLOOKUP($B38,CK$2:$CN$5,MAX($BT$6:$CM$6)+2-CK$6,0)*CK$7,"")</f>
        <v/>
      </c>
      <c r="CL38" s="52" t="str">
        <f>IFERROR(VLOOKUP($B38,CL$2:$CN$5,MAX($BT$6:$CM$6)+2-CL$6,0)*CL$7,"")</f>
        <v/>
      </c>
      <c r="CM38" s="52" t="str">
        <f>IFERROR(VLOOKUP($B38,CM$2:$CN$5,MAX($BT$6:$CM$6)+2-CM$6,0)*CM$7,"")</f>
        <v/>
      </c>
      <c r="CP38" s="53"/>
      <c r="CQ38" s="54" t="str">
        <f>IFERROR(VLOOKUP($B38,BT$49:$CN$58,MAX($CQ$6:$DJ$6)+2-CQ$6,0)*CQ$7,"")</f>
        <v/>
      </c>
      <c r="CR38" s="54" t="str">
        <f>IFERROR(VLOOKUP($B38,BU$49:$CN$58,MAX($CQ$6:$DJ$6)+2-CR$6,0)*CR$7,"")</f>
        <v/>
      </c>
      <c r="CS38" s="54" t="str">
        <f>IFERROR(VLOOKUP($B38,BV$49:$CN$58,MAX($CQ$6:$DJ$6)+2-CS$6,0)*CS$7,"")</f>
        <v/>
      </c>
      <c r="CT38" s="54" t="str">
        <f>IFERROR(VLOOKUP($B38,BW$49:$CN$58,MAX($CQ$6:$DJ$6)+2-CT$6,0)*CT$7,"")</f>
        <v/>
      </c>
      <c r="CU38" s="54" t="str">
        <f>IFERROR(VLOOKUP($B38,BX$49:$CN$58,MAX($CQ$6:$DJ$6)+2-CU$6,0)*CU$7,"")</f>
        <v/>
      </c>
      <c r="CV38" s="54" t="str">
        <f>IFERROR(VLOOKUP($B38,BY$49:$CN$58,MAX($CQ$6:$DJ$6)+2-CV$6,0)*CV$7,"")</f>
        <v/>
      </c>
      <c r="CW38" s="54" t="str">
        <f>IFERROR(VLOOKUP($B38,BZ$49:$CN$58,MAX($CQ$6:$DJ$6)+2-CW$6,0)*CW$7,"")</f>
        <v/>
      </c>
      <c r="CX38" s="54" t="str">
        <f>IFERROR(VLOOKUP($B38,CA$49:$CN$58,MAX($CQ$6:$DJ$6)+2-CX$6,0)*CX$7,"")</f>
        <v/>
      </c>
      <c r="CY38" s="54" t="str">
        <f>IFERROR(VLOOKUP($B38,CB$49:$CN$58,MAX($CQ$6:$DJ$6)+2-CY$6,0)*CY$7,"")</f>
        <v/>
      </c>
      <c r="CZ38" s="54" t="str">
        <f>IFERROR(VLOOKUP($B38,CC$49:$CN$58,MAX($CQ$6:$DJ$6)+2-CZ$6,0)*CZ$7,"")</f>
        <v/>
      </c>
      <c r="DA38" s="54" t="str">
        <f>IFERROR(VLOOKUP($B38,CD$49:$CN$58,MAX($CQ$6:$DJ$6)+2-DA$6,0)*DA$7,"")</f>
        <v/>
      </c>
      <c r="DB38" s="54" t="str">
        <f>IFERROR(VLOOKUP($B38,CE$49:$CN$58,MAX($CQ$6:$DJ$6)+2-DB$6,0)*DB$7,"")</f>
        <v/>
      </c>
      <c r="DC38" s="54" t="str">
        <f>IFERROR(VLOOKUP($B38,CF$49:$CN$58,MAX($CQ$6:$DJ$6)+2-DC$6,0)*DC$7,"")</f>
        <v/>
      </c>
      <c r="DD38" s="54" t="str">
        <f>IFERROR(VLOOKUP($B38,CG$49:$CN$58,MAX($CQ$6:$DJ$6)+2-DD$6,0)*DD$7,"")</f>
        <v/>
      </c>
      <c r="DE38" s="54" t="str">
        <f>IFERROR(VLOOKUP($B38,CH$49:$CN$58,MAX($CQ$6:$DJ$6)+2-DE$6,0)*DE$7,"")</f>
        <v/>
      </c>
      <c r="DF38" s="54" t="str">
        <f>IFERROR(VLOOKUP($B38,CI$49:$CN$58,MAX($CQ$6:$DJ$6)+2-DF$6,0)*DF$7,"")</f>
        <v/>
      </c>
      <c r="DG38" s="54" t="str">
        <f>IFERROR(VLOOKUP($B38,CJ$49:$CN$58,MAX($CQ$6:$DJ$6)+2-DG$6,0)*DG$7,"")</f>
        <v/>
      </c>
      <c r="DH38" s="54" t="str">
        <f>IFERROR(VLOOKUP($B38,CK$49:$CN$58,MAX($CQ$6:$DJ$6)+2-DH$6,0)*DH$7,"")</f>
        <v/>
      </c>
      <c r="DI38" s="54" t="str">
        <f>IFERROR(VLOOKUP($B38,CL$49:$CN$58,MAX($CQ$6:$DJ$6)+2-DI$6,0)*DI$7,"")</f>
        <v/>
      </c>
      <c r="DJ38" s="54" t="str">
        <f>IFERROR(VLOOKUP($B38,CM$49:$CN$58,MAX($CQ$6:$DJ$6)+2-DJ$6,0)*DJ$7,"")</f>
        <v/>
      </c>
      <c r="DK38" s="55">
        <f t="shared" si="18"/>
        <v>0</v>
      </c>
      <c r="DM38" s="56" t="str">
        <f>IFERROR(VLOOKUP($B38,BT$60:$CN$69,MAX($BT$6:$CM$6)+2-DM$6,0)*DM$7,"")</f>
        <v/>
      </c>
      <c r="DN38" s="56" t="str">
        <f>IFERROR(VLOOKUP($B38,BU$60:$CN$69,MAX($BT$6:$CM$6)+2-DN$6,0)*DN$7,"")</f>
        <v/>
      </c>
      <c r="DO38" s="56" t="str">
        <f>IFERROR(VLOOKUP($B38,BV$60:$CN$69,MAX($BT$6:$CM$6)+2-DO$6,0)*DO$7,"")</f>
        <v/>
      </c>
      <c r="DP38" s="56" t="str">
        <f>IFERROR(VLOOKUP($B38,BW$60:$CN$69,MAX($BT$6:$CM$6)+2-DP$6,0)*DP$7,"")</f>
        <v/>
      </c>
      <c r="DQ38" s="56" t="str">
        <f>IFERROR(VLOOKUP($B38,BX$60:$CN$69,MAX($BT$6:$CM$6)+2-DQ$6,0)*DQ$7,"")</f>
        <v/>
      </c>
      <c r="DR38" s="56" t="str">
        <f>IFERROR(VLOOKUP($B38,BY$60:$CN$69,MAX($BT$6:$CM$6)+2-DR$6,0)*DR$7,"")</f>
        <v/>
      </c>
      <c r="DS38" s="56" t="str">
        <f>IFERROR(VLOOKUP($B38,BZ$60:$CN$69,MAX($BT$6:$CM$6)+2-DS$6,0)*DS$7,"")</f>
        <v/>
      </c>
      <c r="DT38" s="56" t="str">
        <f>IFERROR(VLOOKUP($B38,CA$60:$CN$69,MAX($BT$6:$CM$6)+2-DT$6,0)*DT$7,"")</f>
        <v/>
      </c>
      <c r="DU38" s="56" t="str">
        <f>IFERROR(VLOOKUP($B38,CB$60:$CN$69,MAX($BT$6:$CM$6)+2-DU$6,0)*DU$7,"")</f>
        <v/>
      </c>
      <c r="DV38" s="56" t="str">
        <f>IFERROR(VLOOKUP($B38,CC$60:$CN$69,MAX($BT$6:$CM$6)+2-DV$6,0)*DV$7,"")</f>
        <v/>
      </c>
      <c r="DW38" s="56" t="str">
        <f>IFERROR(VLOOKUP($B38,CD$60:$CN$69,MAX($BT$6:$CM$6)+2-DW$6,0)*DW$7,"")</f>
        <v/>
      </c>
      <c r="DX38" s="56" t="str">
        <f>IFERROR(VLOOKUP($B38,CE$60:$CN$69,MAX($BT$6:$CM$6)+2-DX$6,0)*DX$7,"")</f>
        <v/>
      </c>
      <c r="DY38" s="56" t="str">
        <f>IFERROR(VLOOKUP($B38,CF$60:$CN$69,MAX($BT$6:$CM$6)+2-DY$6,0)*DY$7,"")</f>
        <v/>
      </c>
      <c r="DZ38" s="56" t="str">
        <f>IFERROR(VLOOKUP($B38,CG$60:$CN$69,MAX($BT$6:$CM$6)+2-DZ$6,0)*DZ$7,"")</f>
        <v/>
      </c>
      <c r="EA38" s="56" t="str">
        <f>IFERROR(VLOOKUP($B38,CH$60:$CN$69,MAX($BT$6:$CM$6)+2-EA$6,0)*EA$7,"")</f>
        <v/>
      </c>
      <c r="EB38" s="56" t="str">
        <f>IFERROR(VLOOKUP($B38,CI$60:$CN$69,MAX($BT$6:$CM$6)+2-EB$6,0)*EB$7,"")</f>
        <v/>
      </c>
      <c r="EC38" s="56" t="str">
        <f>IFERROR(VLOOKUP($B38,CJ$60:$CN$69,MAX($BT$6:$CM$6)+2-EC$6,0)*EC$7,"")</f>
        <v/>
      </c>
      <c r="ED38" s="56" t="str">
        <f>IFERROR(VLOOKUP($B38,CK$60:$CN$69,MAX($BT$6:$CM$6)+2-ED$6,0)*ED$7,"")</f>
        <v/>
      </c>
      <c r="EE38" s="56" t="str">
        <f>IFERROR(VLOOKUP($B38,CL$60:$CN$69,MAX($BT$6:$CM$6)+2-EE$6,0)*EE$7,"")</f>
        <v/>
      </c>
      <c r="EF38" s="56" t="str">
        <f>IFERROR(VLOOKUP($B38,CM$60:$CN$69,MAX($BT$6:$CM$6)+2-EF$6,0)*EF$7,"")</f>
        <v/>
      </c>
      <c r="EG38" s="57">
        <f t="shared" si="19"/>
        <v>0</v>
      </c>
      <c r="EJ38" s="1">
        <v>31</v>
      </c>
      <c r="EL38" s="1">
        <v>31</v>
      </c>
      <c r="EN38" s="1">
        <v>31</v>
      </c>
      <c r="EP38" s="1">
        <v>31</v>
      </c>
    </row>
    <row r="39" spans="1:146" ht="18" hidden="1">
      <c r="A39" s="36" t="s">
        <v>58</v>
      </c>
      <c r="B39" s="68"/>
      <c r="C39" s="69"/>
      <c r="D39" s="70"/>
      <c r="E39" s="70"/>
      <c r="F39" s="71"/>
      <c r="G39" s="37"/>
      <c r="H39" s="43">
        <f t="shared" si="0"/>
        <v>0</v>
      </c>
      <c r="I39" s="43">
        <f t="shared" si="1"/>
        <v>0</v>
      </c>
      <c r="J39" s="43">
        <f t="shared" si="2"/>
        <v>0</v>
      </c>
      <c r="K39" s="43">
        <f t="shared" si="3"/>
        <v>0</v>
      </c>
      <c r="L39" s="43">
        <f t="shared" si="4"/>
        <v>0</v>
      </c>
      <c r="M39" s="43">
        <f t="shared" si="5"/>
        <v>0</v>
      </c>
      <c r="N39" s="43">
        <f t="shared" si="6"/>
        <v>0</v>
      </c>
      <c r="O39" s="44">
        <f t="shared" si="7"/>
        <v>0</v>
      </c>
      <c r="P39" s="45" t="str">
        <f t="shared" si="8"/>
        <v/>
      </c>
      <c r="Q39" s="45">
        <f t="shared" si="9"/>
        <v>0</v>
      </c>
      <c r="R39" s="46"/>
      <c r="S39" s="46" t="str">
        <f t="shared" si="10"/>
        <v/>
      </c>
      <c r="T39" s="46">
        <f t="shared" si="11"/>
        <v>0</v>
      </c>
      <c r="U39" s="47" t="str">
        <f>IFERROR(VLOOKUP($B39,U$3:$BN$5,MAX($U$6:$BM$6)+2-U$6,0),"")</f>
        <v/>
      </c>
      <c r="V39" s="47" t="str">
        <f>IFERROR(VLOOKUP($B39,V$3:$BN$5,MAX($U$6:$BM$6)+2-V$6,0),"")</f>
        <v/>
      </c>
      <c r="W39" s="47" t="str">
        <f>IFERROR(VLOOKUP($B39,W$3:$BN$5,MAX($U$6:$BM$6)+2-W$6,0),"")</f>
        <v/>
      </c>
      <c r="X39" s="47" t="str">
        <f>IFERROR(VLOOKUP($B39,X$3:$BN$5,MAX($U$6:$BM$6)+2-X$6,0),"")</f>
        <v/>
      </c>
      <c r="Y39" s="47" t="str">
        <f>IFERROR(VLOOKUP($B39,Y$3:$BN$5,MAX($U$6:$BM$6)+2-Y$6,0),"")</f>
        <v/>
      </c>
      <c r="Z39" s="47" t="str">
        <f>IFERROR(VLOOKUP($B39,Z$3:$BN$5,MAX($U$6:$BM$6)+2-Z$6,0),"")</f>
        <v/>
      </c>
      <c r="AA39" s="47" t="str">
        <f>IFERROR(VLOOKUP($B39,AA$3:$BN$5,MAX($U$6:$BM$6)+2-AA$6,0),"")</f>
        <v/>
      </c>
      <c r="AB39" s="47" t="str">
        <f>IFERROR(VLOOKUP($B39,AB$3:$BN$5,MAX($U$6:$BM$6)+2-AB$6,0),"")</f>
        <v/>
      </c>
      <c r="AC39" s="47" t="str">
        <f>IFERROR(VLOOKUP($B39,AC$3:$BN$5,MAX($U$6:$BM$6)+2-AC$6,0),"")</f>
        <v/>
      </c>
      <c r="AD39" s="47" t="str">
        <f>IFERROR(VLOOKUP($B39,AD$3:$BN$5,MAX($U$6:$BM$6)+2-AD$6,0),"")</f>
        <v/>
      </c>
      <c r="AE39" s="47" t="str">
        <f>IFERROR(VLOOKUP($B39,AE$3:$BN$5,MAX($U$6:$BM$6)+2-AE$6,0),"")</f>
        <v/>
      </c>
      <c r="AF39" s="47" t="str">
        <f>IFERROR(VLOOKUP($B39,AF$3:$BN$5,MAX($U$6:$BM$6)+2-AF$6,0),"")</f>
        <v/>
      </c>
      <c r="AG39" s="47" t="str">
        <f>IFERROR(VLOOKUP($B39,AG$3:$BN$5,MAX($U$6:$BM$6)+2-AG$6,0),"")</f>
        <v/>
      </c>
      <c r="AH39" s="47" t="str">
        <f>IFERROR(VLOOKUP($B39,AH$3:$BN$5,MAX($U$6:$BM$6)+2-AH$6,0),"")</f>
        <v/>
      </c>
      <c r="AI39" s="47" t="str">
        <f>IFERROR(VLOOKUP($B39,AI$3:$BN$5,MAX($U$6:$BM$6)+2-AI$6,0),"")</f>
        <v/>
      </c>
      <c r="AJ39" s="47" t="str">
        <f>IFERROR(VLOOKUP($B39,AJ$3:$BN$5,MAX($U$6:$BM$6)+2-AJ$6,0),"")</f>
        <v/>
      </c>
      <c r="AK39" s="47" t="str">
        <f>IFERROR(VLOOKUP($B39,AK$3:$BN$5,MAX($U$6:$BM$6)+2-AK$6,0),"")</f>
        <v/>
      </c>
      <c r="AL39" s="47" t="str">
        <f>IFERROR(VLOOKUP($B39,AL$3:$BN$5,MAX($U$6:$BM$6)+2-AL$6,0),"")</f>
        <v/>
      </c>
      <c r="AM39" s="47" t="str">
        <f>IFERROR(VLOOKUP($B39,AM$3:$BN$5,MAX($U$6:$BM$6)+2-AM$6,0),"")</f>
        <v/>
      </c>
      <c r="AN39" s="47" t="str">
        <f>IFERROR(VLOOKUP($B39,AN$3:$BN$5,MAX($U$6:$BM$6)+2-AN$6,0),"")</f>
        <v/>
      </c>
      <c r="AO39" s="47" t="str">
        <f>IFERROR(VLOOKUP($B39,AO$3:$BN$5,MAX($U$6:$BM$6)+2-AO$6,0),"")</f>
        <v/>
      </c>
      <c r="AP39" s="47" t="str">
        <f>IFERROR(VLOOKUP($B39,AP$3:$BN$5,MAX($U$6:$BM$6)+2-AP$6,0),"")</f>
        <v/>
      </c>
      <c r="AQ39" s="47" t="str">
        <f>IFERROR(VLOOKUP($B39,AQ$3:$BN$5,MAX($U$6:$BM$6)+2-AQ$6,0),"")</f>
        <v/>
      </c>
      <c r="AR39" s="47" t="str">
        <f>IFERROR(VLOOKUP($B39,AR$3:$BN$5,MAX($U$6:$BM$6)+2-AR$6,0),"")</f>
        <v/>
      </c>
      <c r="AS39" s="47" t="str">
        <f>IFERROR(VLOOKUP($B39,AS$3:$BN$5,MAX($U$6:$BM$6)+2-AS$6,0),"")</f>
        <v/>
      </c>
      <c r="AT39" s="47" t="str">
        <f>IFERROR(VLOOKUP($B39,AT$3:$BN$5,MAX($U$6:$BM$6)+2-AT$6,0),"")</f>
        <v/>
      </c>
      <c r="AU39" s="47" t="str">
        <f>IFERROR(VLOOKUP($B39,AU$3:$BN$5,MAX($U$6:$BM$6)+2-AU$6,0),"")</f>
        <v/>
      </c>
      <c r="AV39" s="47" t="str">
        <f>IFERROR(VLOOKUP($B39,AV$3:$BN$5,MAX($U$6:$BM$6)+2-AV$6,0),"")</f>
        <v/>
      </c>
      <c r="AW39" s="47" t="str">
        <f>IFERROR(VLOOKUP($B39,AW$3:$BN$5,MAX($U$6:$BM$6)+2-AW$6,0),"")</f>
        <v/>
      </c>
      <c r="AX39" s="47" t="str">
        <f>IFERROR(VLOOKUP($B39,AX$3:$BN$5,MAX($U$6:$BM$6)+2-AX$6,0),"")</f>
        <v/>
      </c>
      <c r="AY39" s="47" t="str">
        <f>IFERROR(VLOOKUP($B39,AY$3:$BN$5,MAX($U$6:$BM$6)+2-AY$6,0),"")</f>
        <v/>
      </c>
      <c r="AZ39" s="47" t="str">
        <f>IFERROR(VLOOKUP($B39,AZ$3:$BN$5,MAX($U$6:$BM$6)+2-AZ$6,0),"")</f>
        <v/>
      </c>
      <c r="BA39" s="47" t="str">
        <f>IFERROR(VLOOKUP($B39,BA$3:$BN$5,MAX($U$6:$BM$6)+2-BA$6,0),"")</f>
        <v/>
      </c>
      <c r="BB39" s="47" t="str">
        <f>IFERROR(VLOOKUP($B39,BB$3:$BN$5,MAX($U$6:$BM$6)+2-BB$6,0),"")</f>
        <v/>
      </c>
      <c r="BC39" s="47" t="str">
        <f>IFERROR(VLOOKUP($B39,BC$3:$BN$5,MAX($U$6:$BM$6)+2-BC$6,0),"")</f>
        <v/>
      </c>
      <c r="BD39" s="47" t="str">
        <f>IFERROR(VLOOKUP($B39,BD$3:$BN$5,MAX($U$6:$BM$6)+2-BD$6,0),"")</f>
        <v/>
      </c>
      <c r="BE39" s="47" t="str">
        <f>IFERROR(VLOOKUP($B39,BE$3:$BN$5,MAX($U$6:$BM$6)+2-BE$6,0),"")</f>
        <v/>
      </c>
      <c r="BF39" s="47" t="str">
        <f>IFERROR(VLOOKUP($B39,BF$3:$BN$5,MAX($U$6:$BM$6)+2-BF$6,0),"")</f>
        <v/>
      </c>
      <c r="BG39" s="47" t="str">
        <f>IFERROR(VLOOKUP($B39,BG$3:$BN$5,MAX($U$6:$BM$6)+2-BG$6,0),"")</f>
        <v/>
      </c>
      <c r="BH39" s="47" t="str">
        <f>IFERROR(VLOOKUP($B39,BH$3:$BN$5,MAX($U$6:$BM$6)+2-BH$6,0),"")</f>
        <v/>
      </c>
      <c r="BI39" s="47" t="str">
        <f>IFERROR(VLOOKUP($B39,BI$3:$BN$5,MAX($U$6:$BM$6)+2-BI$6,0),"")</f>
        <v/>
      </c>
      <c r="BJ39" s="47" t="str">
        <f>IFERROR(VLOOKUP($B39,BJ$3:$BN$5,MAX($U$6:$BM$6)+2-BJ$6,0),"")</f>
        <v/>
      </c>
      <c r="BK39" s="47" t="str">
        <f>IFERROR(VLOOKUP($B39,BK$3:$BN$5,MAX($U$6:$BM$6)+2-BK$6,0),"")</f>
        <v/>
      </c>
      <c r="BL39" s="47" t="str">
        <f>IFERROR(VLOOKUP($B39,BL$3:$BN$5,MAX($U$6:$BM$6)+2-BL$6,0),"")</f>
        <v/>
      </c>
      <c r="BM39" s="47" t="str">
        <f>IFERROR(VLOOKUP($B39,BM$3:$BN$5,MAX($U$6:$BM$6)+2-BM$6,0),"")</f>
        <v/>
      </c>
      <c r="BN39" s="46">
        <f t="shared" si="12"/>
        <v>0</v>
      </c>
      <c r="BO39" s="48" t="str">
        <f t="shared" si="13"/>
        <v/>
      </c>
      <c r="BP39" s="48" t="str">
        <f t="shared" si="14"/>
        <v/>
      </c>
      <c r="BQ39" s="49" t="str">
        <f t="shared" si="15"/>
        <v/>
      </c>
      <c r="BR39" s="50">
        <f t="shared" si="16"/>
        <v>0</v>
      </c>
      <c r="BS39" s="51">
        <f t="shared" si="17"/>
        <v>0</v>
      </c>
      <c r="BT39" s="52" t="str">
        <f>IFERROR(VLOOKUP($B39,BT$2:$CN$5,MAX($BT$6:$CM$6)+2-BT$6,0)*BT$7,"")</f>
        <v/>
      </c>
      <c r="BU39" s="52" t="str">
        <f>IFERROR(VLOOKUP($B39,BU$2:$CN$5,MAX($BT$6:$CM$6)+2-BU$6,0)*BU$7,"")</f>
        <v/>
      </c>
      <c r="BV39" s="52" t="str">
        <f>IFERROR(VLOOKUP($B39,BV$2:$CN$5,MAX($BT$6:$CM$6)+2-BV$6,0)*BV$7,"")</f>
        <v/>
      </c>
      <c r="BW39" s="52" t="str">
        <f>IFERROR(VLOOKUP($B39,BW$2:$CN$5,MAX($BT$6:$CM$6)+2-BW$6,0)*BW$7,"")</f>
        <v/>
      </c>
      <c r="BX39" s="52" t="str">
        <f>IFERROR(VLOOKUP($B39,BX$2:$CN$5,MAX($BT$6:$CM$6)+2-BX$6,0)*BX$7,"")</f>
        <v/>
      </c>
      <c r="BY39" s="52" t="str">
        <f>IFERROR(VLOOKUP($B39,BY$2:$CN$5,MAX($BT$6:$CM$6)+2-BY$6,0)*BY$7,"")</f>
        <v/>
      </c>
      <c r="BZ39" s="52" t="str">
        <f>IFERROR(VLOOKUP($B39,BZ$2:$CN$5,MAX($BT$6:$CM$6)+2-BZ$6,0)*BZ$7,"")</f>
        <v/>
      </c>
      <c r="CA39" s="52" t="str">
        <f>IFERROR(VLOOKUP($B39,CA$2:$CN$5,MAX($BT$6:$CM$6)+2-CA$6,0)*CA$7,"")</f>
        <v/>
      </c>
      <c r="CB39" s="52" t="str">
        <f>IFERROR(VLOOKUP($B39,CB$2:$CN$5,MAX($BT$6:$CM$6)+2-CB$6,0)*CB$7,"")</f>
        <v/>
      </c>
      <c r="CC39" s="52" t="str">
        <f>IFERROR(VLOOKUP($B39,CC$2:$CN$5,MAX($BT$6:$CM$6)+2-CC$6,0)*CC$7,"")</f>
        <v/>
      </c>
      <c r="CD39" s="52" t="str">
        <f>IFERROR(VLOOKUP($B39,CD$2:$CN$5,MAX($BT$6:$CM$6)+2-CD$6,0)*CD$7,"")</f>
        <v/>
      </c>
      <c r="CE39" s="52" t="str">
        <f>IFERROR(VLOOKUP($B39,CE$2:$CN$5,MAX($BT$6:$CM$6)+2-CE$6,0)*CE$7,"")</f>
        <v/>
      </c>
      <c r="CF39" s="52" t="str">
        <f>IFERROR(VLOOKUP($B39,CF$2:$CN$5,MAX($BT$6:$CM$6)+2-CF$6,0)*CF$7,"")</f>
        <v/>
      </c>
      <c r="CG39" s="52" t="str">
        <f>IFERROR(VLOOKUP($B39,CG$2:$CN$5,MAX($BT$6:$CM$6)+2-CG$6,0)*CG$7,"")</f>
        <v/>
      </c>
      <c r="CH39" s="52" t="str">
        <f>IFERROR(VLOOKUP($B39,CH$2:$CN$5,MAX($BT$6:$CM$6)+2-CH$6,0)*CH$7,"")</f>
        <v/>
      </c>
      <c r="CI39" s="52" t="str">
        <f>IFERROR(VLOOKUP($B39,CI$2:$CN$5,MAX($BT$6:$CM$6)+2-CI$6,0)*CI$7,"")</f>
        <v/>
      </c>
      <c r="CJ39" s="52" t="str">
        <f>IFERROR(VLOOKUP($B39,CJ$2:$CN$5,MAX($BT$6:$CM$6)+2-CJ$6,0)*CJ$7,"")</f>
        <v/>
      </c>
      <c r="CK39" s="52" t="str">
        <f>IFERROR(VLOOKUP($B39,CK$2:$CN$5,MAX($BT$6:$CM$6)+2-CK$6,0)*CK$7,"")</f>
        <v/>
      </c>
      <c r="CL39" s="52" t="str">
        <f>IFERROR(VLOOKUP($B39,CL$2:$CN$5,MAX($BT$6:$CM$6)+2-CL$6,0)*CL$7,"")</f>
        <v/>
      </c>
      <c r="CM39" s="52" t="str">
        <f>IFERROR(VLOOKUP($B39,CM$2:$CN$5,MAX($BT$6:$CM$6)+2-CM$6,0)*CM$7,"")</f>
        <v/>
      </c>
      <c r="CP39" s="53"/>
      <c r="CQ39" s="54" t="str">
        <f>IFERROR(VLOOKUP($B39,BT$49:$CN$58,MAX($CQ$6:$DJ$6)+2-CQ$6,0)*CQ$7,"")</f>
        <v/>
      </c>
      <c r="CR39" s="54" t="str">
        <f>IFERROR(VLOOKUP($B39,BU$49:$CN$58,MAX($CQ$6:$DJ$6)+2-CR$6,0)*CR$7,"")</f>
        <v/>
      </c>
      <c r="CS39" s="54" t="str">
        <f>IFERROR(VLOOKUP($B39,BV$49:$CN$58,MAX($CQ$6:$DJ$6)+2-CS$6,0)*CS$7,"")</f>
        <v/>
      </c>
      <c r="CT39" s="54" t="str">
        <f>IFERROR(VLOOKUP($B39,BW$49:$CN$58,MAX($CQ$6:$DJ$6)+2-CT$6,0)*CT$7,"")</f>
        <v/>
      </c>
      <c r="CU39" s="54" t="str">
        <f>IFERROR(VLOOKUP($B39,BX$49:$CN$58,MAX($CQ$6:$DJ$6)+2-CU$6,0)*CU$7,"")</f>
        <v/>
      </c>
      <c r="CV39" s="54" t="str">
        <f>IFERROR(VLOOKUP($B39,BY$49:$CN$58,MAX($CQ$6:$DJ$6)+2-CV$6,0)*CV$7,"")</f>
        <v/>
      </c>
      <c r="CW39" s="54" t="str">
        <f>IFERROR(VLOOKUP($B39,BZ$49:$CN$58,MAX($CQ$6:$DJ$6)+2-CW$6,0)*CW$7,"")</f>
        <v/>
      </c>
      <c r="CX39" s="54" t="str">
        <f>IFERROR(VLOOKUP($B39,CA$49:$CN$58,MAX($CQ$6:$DJ$6)+2-CX$6,0)*CX$7,"")</f>
        <v/>
      </c>
      <c r="CY39" s="54" t="str">
        <f>IFERROR(VLOOKUP($B39,CB$49:$CN$58,MAX($CQ$6:$DJ$6)+2-CY$6,0)*CY$7,"")</f>
        <v/>
      </c>
      <c r="CZ39" s="54" t="str">
        <f>IFERROR(VLOOKUP($B39,CC$49:$CN$58,MAX($CQ$6:$DJ$6)+2-CZ$6,0)*CZ$7,"")</f>
        <v/>
      </c>
      <c r="DA39" s="54" t="str">
        <f>IFERROR(VLOOKUP($B39,CD$49:$CN$58,MAX($CQ$6:$DJ$6)+2-DA$6,0)*DA$7,"")</f>
        <v/>
      </c>
      <c r="DB39" s="54" t="str">
        <f>IFERROR(VLOOKUP($B39,CE$49:$CN$58,MAX($CQ$6:$DJ$6)+2-DB$6,0)*DB$7,"")</f>
        <v/>
      </c>
      <c r="DC39" s="54" t="str">
        <f>IFERROR(VLOOKUP($B39,CF$49:$CN$58,MAX($CQ$6:$DJ$6)+2-DC$6,0)*DC$7,"")</f>
        <v/>
      </c>
      <c r="DD39" s="54" t="str">
        <f>IFERROR(VLOOKUP($B39,CG$49:$CN$58,MAX($CQ$6:$DJ$6)+2-DD$6,0)*DD$7,"")</f>
        <v/>
      </c>
      <c r="DE39" s="54" t="str">
        <f>IFERROR(VLOOKUP($B39,CH$49:$CN$58,MAX($CQ$6:$DJ$6)+2-DE$6,0)*DE$7,"")</f>
        <v/>
      </c>
      <c r="DF39" s="54" t="str">
        <f>IFERROR(VLOOKUP($B39,CI$49:$CN$58,MAX($CQ$6:$DJ$6)+2-DF$6,0)*DF$7,"")</f>
        <v/>
      </c>
      <c r="DG39" s="54" t="str">
        <f>IFERROR(VLOOKUP($B39,CJ$49:$CN$58,MAX($CQ$6:$DJ$6)+2-DG$6,0)*DG$7,"")</f>
        <v/>
      </c>
      <c r="DH39" s="54" t="str">
        <f>IFERROR(VLOOKUP($B39,CK$49:$CN$58,MAX($CQ$6:$DJ$6)+2-DH$6,0)*DH$7,"")</f>
        <v/>
      </c>
      <c r="DI39" s="54" t="str">
        <f>IFERROR(VLOOKUP($B39,CL$49:$CN$58,MAX($CQ$6:$DJ$6)+2-DI$6,0)*DI$7,"")</f>
        <v/>
      </c>
      <c r="DJ39" s="54" t="str">
        <f>IFERROR(VLOOKUP($B39,CM$49:$CN$58,MAX($CQ$6:$DJ$6)+2-DJ$6,0)*DJ$7,"")</f>
        <v/>
      </c>
      <c r="DK39" s="55">
        <f t="shared" si="18"/>
        <v>0</v>
      </c>
      <c r="DM39" s="56" t="str">
        <f>IFERROR(VLOOKUP($B39,BT$60:$CN$69,MAX($BT$6:$CM$6)+2-DM$6,0)*DM$7,"")</f>
        <v/>
      </c>
      <c r="DN39" s="56" t="str">
        <f>IFERROR(VLOOKUP($B39,BU$60:$CN$69,MAX($BT$6:$CM$6)+2-DN$6,0)*DN$7,"")</f>
        <v/>
      </c>
      <c r="DO39" s="56" t="str">
        <f>IFERROR(VLOOKUP($B39,BV$60:$CN$69,MAX($BT$6:$CM$6)+2-DO$6,0)*DO$7,"")</f>
        <v/>
      </c>
      <c r="DP39" s="56" t="str">
        <f>IFERROR(VLOOKUP($B39,BW$60:$CN$69,MAX($BT$6:$CM$6)+2-DP$6,0)*DP$7,"")</f>
        <v/>
      </c>
      <c r="DQ39" s="56" t="str">
        <f>IFERROR(VLOOKUP($B39,BX$60:$CN$69,MAX($BT$6:$CM$6)+2-DQ$6,0)*DQ$7,"")</f>
        <v/>
      </c>
      <c r="DR39" s="56" t="str">
        <f>IFERROR(VLOOKUP($B39,BY$60:$CN$69,MAX($BT$6:$CM$6)+2-DR$6,0)*DR$7,"")</f>
        <v/>
      </c>
      <c r="DS39" s="56" t="str">
        <f>IFERROR(VLOOKUP($B39,BZ$60:$CN$69,MAX($BT$6:$CM$6)+2-DS$6,0)*DS$7,"")</f>
        <v/>
      </c>
      <c r="DT39" s="56" t="str">
        <f>IFERROR(VLOOKUP($B39,CA$60:$CN$69,MAX($BT$6:$CM$6)+2-DT$6,0)*DT$7,"")</f>
        <v/>
      </c>
      <c r="DU39" s="56" t="str">
        <f>IFERROR(VLOOKUP($B39,CB$60:$CN$69,MAX($BT$6:$CM$6)+2-DU$6,0)*DU$7,"")</f>
        <v/>
      </c>
      <c r="DV39" s="56" t="str">
        <f>IFERROR(VLOOKUP($B39,CC$60:$CN$69,MAX($BT$6:$CM$6)+2-DV$6,0)*DV$7,"")</f>
        <v/>
      </c>
      <c r="DW39" s="56" t="str">
        <f>IFERROR(VLOOKUP($B39,CD$60:$CN$69,MAX($BT$6:$CM$6)+2-DW$6,0)*DW$7,"")</f>
        <v/>
      </c>
      <c r="DX39" s="56" t="str">
        <f>IFERROR(VLOOKUP($B39,CE$60:$CN$69,MAX($BT$6:$CM$6)+2-DX$6,0)*DX$7,"")</f>
        <v/>
      </c>
      <c r="DY39" s="56" t="str">
        <f>IFERROR(VLOOKUP($B39,CF$60:$CN$69,MAX($BT$6:$CM$6)+2-DY$6,0)*DY$7,"")</f>
        <v/>
      </c>
      <c r="DZ39" s="56" t="str">
        <f>IFERROR(VLOOKUP($B39,CG$60:$CN$69,MAX($BT$6:$CM$6)+2-DZ$6,0)*DZ$7,"")</f>
        <v/>
      </c>
      <c r="EA39" s="56" t="str">
        <f>IFERROR(VLOOKUP($B39,CH$60:$CN$69,MAX($BT$6:$CM$6)+2-EA$6,0)*EA$7,"")</f>
        <v/>
      </c>
      <c r="EB39" s="56" t="str">
        <f>IFERROR(VLOOKUP($B39,CI$60:$CN$69,MAX($BT$6:$CM$6)+2-EB$6,0)*EB$7,"")</f>
        <v/>
      </c>
      <c r="EC39" s="56" t="str">
        <f>IFERROR(VLOOKUP($B39,CJ$60:$CN$69,MAX($BT$6:$CM$6)+2-EC$6,0)*EC$7,"")</f>
        <v/>
      </c>
      <c r="ED39" s="56" t="str">
        <f>IFERROR(VLOOKUP($B39,CK$60:$CN$69,MAX($BT$6:$CM$6)+2-ED$6,0)*ED$7,"")</f>
        <v/>
      </c>
      <c r="EE39" s="56" t="str">
        <f>IFERROR(VLOOKUP($B39,CL$60:$CN$69,MAX($BT$6:$CM$6)+2-EE$6,0)*EE$7,"")</f>
        <v/>
      </c>
      <c r="EF39" s="56" t="str">
        <f>IFERROR(VLOOKUP($B39,CM$60:$CN$69,MAX($BT$6:$CM$6)+2-EF$6,0)*EF$7,"")</f>
        <v/>
      </c>
      <c r="EG39" s="57">
        <f t="shared" si="19"/>
        <v>0</v>
      </c>
      <c r="EJ39" s="1">
        <v>32</v>
      </c>
      <c r="EL39" s="1">
        <v>32</v>
      </c>
      <c r="EN39" s="1">
        <v>32</v>
      </c>
      <c r="EP39" s="1">
        <v>32</v>
      </c>
    </row>
    <row r="40" spans="1:146" ht="18" hidden="1">
      <c r="A40" s="36" t="s">
        <v>59</v>
      </c>
      <c r="B40" s="68"/>
      <c r="C40" s="69"/>
      <c r="D40" s="70"/>
      <c r="E40" s="70"/>
      <c r="F40" s="71"/>
      <c r="G40" s="37"/>
      <c r="H40" s="43">
        <f t="shared" si="0"/>
        <v>0</v>
      </c>
      <c r="I40" s="43">
        <f t="shared" si="1"/>
        <v>0</v>
      </c>
      <c r="J40" s="43">
        <f t="shared" si="2"/>
        <v>0</v>
      </c>
      <c r="K40" s="43">
        <f t="shared" si="3"/>
        <v>0</v>
      </c>
      <c r="L40" s="43">
        <f t="shared" si="4"/>
        <v>0</v>
      </c>
      <c r="M40" s="43">
        <f t="shared" si="5"/>
        <v>0</v>
      </c>
      <c r="N40" s="43">
        <f t="shared" si="6"/>
        <v>0</v>
      </c>
      <c r="O40" s="44">
        <f t="shared" si="7"/>
        <v>0</v>
      </c>
      <c r="P40" s="45" t="str">
        <f t="shared" si="8"/>
        <v/>
      </c>
      <c r="Q40" s="45">
        <f t="shared" si="9"/>
        <v>0</v>
      </c>
      <c r="R40" s="46"/>
      <c r="S40" s="46" t="str">
        <f t="shared" si="10"/>
        <v/>
      </c>
      <c r="T40" s="46">
        <f t="shared" si="11"/>
        <v>0</v>
      </c>
      <c r="U40" s="47" t="str">
        <f>IFERROR(VLOOKUP($B40,U$3:$BN$5,MAX($U$6:$BM$6)+2-U$6,0),"")</f>
        <v/>
      </c>
      <c r="V40" s="47" t="str">
        <f>IFERROR(VLOOKUP($B40,V$3:$BN$5,MAX($U$6:$BM$6)+2-V$6,0),"")</f>
        <v/>
      </c>
      <c r="W40" s="47" t="str">
        <f>IFERROR(VLOOKUP($B40,W$3:$BN$5,MAX($U$6:$BM$6)+2-W$6,0),"")</f>
        <v/>
      </c>
      <c r="X40" s="47" t="str">
        <f>IFERROR(VLOOKUP($B40,X$3:$BN$5,MAX($U$6:$BM$6)+2-X$6,0),"")</f>
        <v/>
      </c>
      <c r="Y40" s="47" t="str">
        <f>IFERROR(VLOOKUP($B40,Y$3:$BN$5,MAX($U$6:$BM$6)+2-Y$6,0),"")</f>
        <v/>
      </c>
      <c r="Z40" s="47" t="str">
        <f>IFERROR(VLOOKUP($B40,Z$3:$BN$5,MAX($U$6:$BM$6)+2-Z$6,0),"")</f>
        <v/>
      </c>
      <c r="AA40" s="47" t="str">
        <f>IFERROR(VLOOKUP($B40,AA$3:$BN$5,MAX($U$6:$BM$6)+2-AA$6,0),"")</f>
        <v/>
      </c>
      <c r="AB40" s="47" t="str">
        <f>IFERROR(VLOOKUP($B40,AB$3:$BN$5,MAX($U$6:$BM$6)+2-AB$6,0),"")</f>
        <v/>
      </c>
      <c r="AC40" s="47" t="str">
        <f>IFERROR(VLOOKUP($B40,AC$3:$BN$5,MAX($U$6:$BM$6)+2-AC$6,0),"")</f>
        <v/>
      </c>
      <c r="AD40" s="47" t="str">
        <f>IFERROR(VLOOKUP($B40,AD$3:$BN$5,MAX($U$6:$BM$6)+2-AD$6,0),"")</f>
        <v/>
      </c>
      <c r="AE40" s="47" t="str">
        <f>IFERROR(VLOOKUP($B40,AE$3:$BN$5,MAX($U$6:$BM$6)+2-AE$6,0),"")</f>
        <v/>
      </c>
      <c r="AF40" s="47" t="str">
        <f>IFERROR(VLOOKUP($B40,AF$3:$BN$5,MAX($U$6:$BM$6)+2-AF$6,0),"")</f>
        <v/>
      </c>
      <c r="AG40" s="47" t="str">
        <f>IFERROR(VLOOKUP($B40,AG$3:$BN$5,MAX($U$6:$BM$6)+2-AG$6,0),"")</f>
        <v/>
      </c>
      <c r="AH40" s="47" t="str">
        <f>IFERROR(VLOOKUP($B40,AH$3:$BN$5,MAX($U$6:$BM$6)+2-AH$6,0),"")</f>
        <v/>
      </c>
      <c r="AI40" s="47" t="str">
        <f>IFERROR(VLOOKUP($B40,AI$3:$BN$5,MAX($U$6:$BM$6)+2-AI$6,0),"")</f>
        <v/>
      </c>
      <c r="AJ40" s="47" t="str">
        <f>IFERROR(VLOOKUP($B40,AJ$3:$BN$5,MAX($U$6:$BM$6)+2-AJ$6,0),"")</f>
        <v/>
      </c>
      <c r="AK40" s="47" t="str">
        <f>IFERROR(VLOOKUP($B40,AK$3:$BN$5,MAX($U$6:$BM$6)+2-AK$6,0),"")</f>
        <v/>
      </c>
      <c r="AL40" s="47" t="str">
        <f>IFERROR(VLOOKUP($B40,AL$3:$BN$5,MAX($U$6:$BM$6)+2-AL$6,0),"")</f>
        <v/>
      </c>
      <c r="AM40" s="47" t="str">
        <f>IFERROR(VLOOKUP($B40,AM$3:$BN$5,MAX($U$6:$BM$6)+2-AM$6,0),"")</f>
        <v/>
      </c>
      <c r="AN40" s="47" t="str">
        <f>IFERROR(VLOOKUP($B40,AN$3:$BN$5,MAX($U$6:$BM$6)+2-AN$6,0),"")</f>
        <v/>
      </c>
      <c r="AO40" s="47" t="str">
        <f>IFERROR(VLOOKUP($B40,AO$3:$BN$5,MAX($U$6:$BM$6)+2-AO$6,0),"")</f>
        <v/>
      </c>
      <c r="AP40" s="47" t="str">
        <f>IFERROR(VLOOKUP($B40,AP$3:$BN$5,MAX($U$6:$BM$6)+2-AP$6,0),"")</f>
        <v/>
      </c>
      <c r="AQ40" s="47" t="str">
        <f>IFERROR(VLOOKUP($B40,AQ$3:$BN$5,MAX($U$6:$BM$6)+2-AQ$6,0),"")</f>
        <v/>
      </c>
      <c r="AR40" s="47" t="str">
        <f>IFERROR(VLOOKUP($B40,AR$3:$BN$5,MAX($U$6:$BM$6)+2-AR$6,0),"")</f>
        <v/>
      </c>
      <c r="AS40" s="47" t="str">
        <f>IFERROR(VLOOKUP($B40,AS$3:$BN$5,MAX($U$6:$BM$6)+2-AS$6,0),"")</f>
        <v/>
      </c>
      <c r="AT40" s="47" t="str">
        <f>IFERROR(VLOOKUP($B40,AT$3:$BN$5,MAX($U$6:$BM$6)+2-AT$6,0),"")</f>
        <v/>
      </c>
      <c r="AU40" s="47" t="str">
        <f>IFERROR(VLOOKUP($B40,AU$3:$BN$5,MAX($U$6:$BM$6)+2-AU$6,0),"")</f>
        <v/>
      </c>
      <c r="AV40" s="47" t="str">
        <f>IFERROR(VLOOKUP($B40,AV$3:$BN$5,MAX($U$6:$BM$6)+2-AV$6,0),"")</f>
        <v/>
      </c>
      <c r="AW40" s="47" t="str">
        <f>IFERROR(VLOOKUP($B40,AW$3:$BN$5,MAX($U$6:$BM$6)+2-AW$6,0),"")</f>
        <v/>
      </c>
      <c r="AX40" s="47" t="str">
        <f>IFERROR(VLOOKUP($B40,AX$3:$BN$5,MAX($U$6:$BM$6)+2-AX$6,0),"")</f>
        <v/>
      </c>
      <c r="AY40" s="47" t="str">
        <f>IFERROR(VLOOKUP($B40,AY$3:$BN$5,MAX($U$6:$BM$6)+2-AY$6,0),"")</f>
        <v/>
      </c>
      <c r="AZ40" s="47" t="str">
        <f>IFERROR(VLOOKUP($B40,AZ$3:$BN$5,MAX($U$6:$BM$6)+2-AZ$6,0),"")</f>
        <v/>
      </c>
      <c r="BA40" s="47" t="str">
        <f>IFERROR(VLOOKUP($B40,BA$3:$BN$5,MAX($U$6:$BM$6)+2-BA$6,0),"")</f>
        <v/>
      </c>
      <c r="BB40" s="47" t="str">
        <f>IFERROR(VLOOKUP($B40,BB$3:$BN$5,MAX($U$6:$BM$6)+2-BB$6,0),"")</f>
        <v/>
      </c>
      <c r="BC40" s="47" t="str">
        <f>IFERROR(VLOOKUP($B40,BC$3:$BN$5,MAX($U$6:$BM$6)+2-BC$6,0),"")</f>
        <v/>
      </c>
      <c r="BD40" s="47" t="str">
        <f>IFERROR(VLOOKUP($B40,BD$3:$BN$5,MAX($U$6:$BM$6)+2-BD$6,0),"")</f>
        <v/>
      </c>
      <c r="BE40" s="47" t="str">
        <f>IFERROR(VLOOKUP($B40,BE$3:$BN$5,MAX($U$6:$BM$6)+2-BE$6,0),"")</f>
        <v/>
      </c>
      <c r="BF40" s="47" t="str">
        <f>IFERROR(VLOOKUP($B40,BF$3:$BN$5,MAX($U$6:$BM$6)+2-BF$6,0),"")</f>
        <v/>
      </c>
      <c r="BG40" s="47" t="str">
        <f>IFERROR(VLOOKUP($B40,BG$3:$BN$5,MAX($U$6:$BM$6)+2-BG$6,0),"")</f>
        <v/>
      </c>
      <c r="BH40" s="47" t="str">
        <f>IFERROR(VLOOKUP($B40,BH$3:$BN$5,MAX($U$6:$BM$6)+2-BH$6,0),"")</f>
        <v/>
      </c>
      <c r="BI40" s="47" t="str">
        <f>IFERROR(VLOOKUP($B40,BI$3:$BN$5,MAX($U$6:$BM$6)+2-BI$6,0),"")</f>
        <v/>
      </c>
      <c r="BJ40" s="47" t="str">
        <f>IFERROR(VLOOKUP($B40,BJ$3:$BN$5,MAX($U$6:$BM$6)+2-BJ$6,0),"")</f>
        <v/>
      </c>
      <c r="BK40" s="47" t="str">
        <f>IFERROR(VLOOKUP($B40,BK$3:$BN$5,MAX($U$6:$BM$6)+2-BK$6,0),"")</f>
        <v/>
      </c>
      <c r="BL40" s="47" t="str">
        <f>IFERROR(VLOOKUP($B40,BL$3:$BN$5,MAX($U$6:$BM$6)+2-BL$6,0),"")</f>
        <v/>
      </c>
      <c r="BM40" s="47" t="str">
        <f>IFERROR(VLOOKUP($B40,BM$3:$BN$5,MAX($U$6:$BM$6)+2-BM$6,0),"")</f>
        <v/>
      </c>
      <c r="BN40" s="46">
        <f t="shared" si="12"/>
        <v>0</v>
      </c>
      <c r="BO40" s="48" t="str">
        <f t="shared" si="13"/>
        <v/>
      </c>
      <c r="BP40" s="48" t="str">
        <f t="shared" si="14"/>
        <v/>
      </c>
      <c r="BQ40" s="49" t="str">
        <f t="shared" si="15"/>
        <v/>
      </c>
      <c r="BR40" s="50">
        <f t="shared" si="16"/>
        <v>0</v>
      </c>
      <c r="BS40" s="51">
        <f t="shared" si="17"/>
        <v>0</v>
      </c>
      <c r="BT40" s="52" t="str">
        <f>IFERROR(VLOOKUP($B40,BT$2:$CN$5,MAX($BT$6:$CM$6)+2-BT$6,0)*BT$7,"")</f>
        <v/>
      </c>
      <c r="BU40" s="52" t="str">
        <f>IFERROR(VLOOKUP($B40,BU$2:$CN$5,MAX($BT$6:$CM$6)+2-BU$6,0)*BU$7,"")</f>
        <v/>
      </c>
      <c r="BV40" s="52" t="str">
        <f>IFERROR(VLOOKUP($B40,BV$2:$CN$5,MAX($BT$6:$CM$6)+2-BV$6,0)*BV$7,"")</f>
        <v/>
      </c>
      <c r="BW40" s="52" t="str">
        <f>IFERROR(VLOOKUP($B40,BW$2:$CN$5,MAX($BT$6:$CM$6)+2-BW$6,0)*BW$7,"")</f>
        <v/>
      </c>
      <c r="BX40" s="52" t="str">
        <f>IFERROR(VLOOKUP($B40,BX$2:$CN$5,MAX($BT$6:$CM$6)+2-BX$6,0)*BX$7,"")</f>
        <v/>
      </c>
      <c r="BY40" s="52" t="str">
        <f>IFERROR(VLOOKUP($B40,BY$2:$CN$5,MAX($BT$6:$CM$6)+2-BY$6,0)*BY$7,"")</f>
        <v/>
      </c>
      <c r="BZ40" s="52" t="str">
        <f>IFERROR(VLOOKUP($B40,BZ$2:$CN$5,MAX($BT$6:$CM$6)+2-BZ$6,0)*BZ$7,"")</f>
        <v/>
      </c>
      <c r="CA40" s="52" t="str">
        <f>IFERROR(VLOOKUP($B40,CA$2:$CN$5,MAX($BT$6:$CM$6)+2-CA$6,0)*CA$7,"")</f>
        <v/>
      </c>
      <c r="CB40" s="52" t="str">
        <f>IFERROR(VLOOKUP($B40,CB$2:$CN$5,MAX($BT$6:$CM$6)+2-CB$6,0)*CB$7,"")</f>
        <v/>
      </c>
      <c r="CC40" s="52" t="str">
        <f>IFERROR(VLOOKUP($B40,CC$2:$CN$5,MAX($BT$6:$CM$6)+2-CC$6,0)*CC$7,"")</f>
        <v/>
      </c>
      <c r="CD40" s="52" t="str">
        <f>IFERROR(VLOOKUP($B40,CD$2:$CN$5,MAX($BT$6:$CM$6)+2-CD$6,0)*CD$7,"")</f>
        <v/>
      </c>
      <c r="CE40" s="52" t="str">
        <f>IFERROR(VLOOKUP($B40,CE$2:$CN$5,MAX($BT$6:$CM$6)+2-CE$6,0)*CE$7,"")</f>
        <v/>
      </c>
      <c r="CF40" s="52" t="str">
        <f>IFERROR(VLOOKUP($B40,CF$2:$CN$5,MAX($BT$6:$CM$6)+2-CF$6,0)*CF$7,"")</f>
        <v/>
      </c>
      <c r="CG40" s="52" t="str">
        <f>IFERROR(VLOOKUP($B40,CG$2:$CN$5,MAX($BT$6:$CM$6)+2-CG$6,0)*CG$7,"")</f>
        <v/>
      </c>
      <c r="CH40" s="52" t="str">
        <f>IFERROR(VLOOKUP($B40,CH$2:$CN$5,MAX($BT$6:$CM$6)+2-CH$6,0)*CH$7,"")</f>
        <v/>
      </c>
      <c r="CI40" s="52" t="str">
        <f>IFERROR(VLOOKUP($B40,CI$2:$CN$5,MAX($BT$6:$CM$6)+2-CI$6,0)*CI$7,"")</f>
        <v/>
      </c>
      <c r="CJ40" s="52" t="str">
        <f>IFERROR(VLOOKUP($B40,CJ$2:$CN$5,MAX($BT$6:$CM$6)+2-CJ$6,0)*CJ$7,"")</f>
        <v/>
      </c>
      <c r="CK40" s="52" t="str">
        <f>IFERROR(VLOOKUP($B40,CK$2:$CN$5,MAX($BT$6:$CM$6)+2-CK$6,0)*CK$7,"")</f>
        <v/>
      </c>
      <c r="CL40" s="52" t="str">
        <f>IFERROR(VLOOKUP($B40,CL$2:$CN$5,MAX($BT$6:$CM$6)+2-CL$6,0)*CL$7,"")</f>
        <v/>
      </c>
      <c r="CM40" s="52" t="str">
        <f>IFERROR(VLOOKUP($B40,CM$2:$CN$5,MAX($BT$6:$CM$6)+2-CM$6,0)*CM$7,"")</f>
        <v/>
      </c>
      <c r="CP40" s="53"/>
      <c r="CQ40" s="54" t="str">
        <f>IFERROR(VLOOKUP($B40,BT$49:$CN$58,MAX($CQ$6:$DJ$6)+2-CQ$6,0)*CQ$7,"")</f>
        <v/>
      </c>
      <c r="CR40" s="54" t="str">
        <f>IFERROR(VLOOKUP($B40,BU$49:$CN$58,MAX($CQ$6:$DJ$6)+2-CR$6,0)*CR$7,"")</f>
        <v/>
      </c>
      <c r="CS40" s="54" t="str">
        <f>IFERROR(VLOOKUP($B40,BV$49:$CN$58,MAX($CQ$6:$DJ$6)+2-CS$6,0)*CS$7,"")</f>
        <v/>
      </c>
      <c r="CT40" s="54" t="str">
        <f>IFERROR(VLOOKUP($B40,BW$49:$CN$58,MAX($CQ$6:$DJ$6)+2-CT$6,0)*CT$7,"")</f>
        <v/>
      </c>
      <c r="CU40" s="54" t="str">
        <f>IFERROR(VLOOKUP($B40,BX$49:$CN$58,MAX($CQ$6:$DJ$6)+2-CU$6,0)*CU$7,"")</f>
        <v/>
      </c>
      <c r="CV40" s="54" t="str">
        <f>IFERROR(VLOOKUP($B40,BY$49:$CN$58,MAX($CQ$6:$DJ$6)+2-CV$6,0)*CV$7,"")</f>
        <v/>
      </c>
      <c r="CW40" s="54" t="str">
        <f>IFERROR(VLOOKUP($B40,BZ$49:$CN$58,MAX($CQ$6:$DJ$6)+2-CW$6,0)*CW$7,"")</f>
        <v/>
      </c>
      <c r="CX40" s="54" t="str">
        <f>IFERROR(VLOOKUP($B40,CA$49:$CN$58,MAX($CQ$6:$DJ$6)+2-CX$6,0)*CX$7,"")</f>
        <v/>
      </c>
      <c r="CY40" s="54" t="str">
        <f>IFERROR(VLOOKUP($B40,CB$49:$CN$58,MAX($CQ$6:$DJ$6)+2-CY$6,0)*CY$7,"")</f>
        <v/>
      </c>
      <c r="CZ40" s="54" t="str">
        <f>IFERROR(VLOOKUP($B40,CC$49:$CN$58,MAX($CQ$6:$DJ$6)+2-CZ$6,0)*CZ$7,"")</f>
        <v/>
      </c>
      <c r="DA40" s="54" t="str">
        <f>IFERROR(VLOOKUP($B40,CD$49:$CN$58,MAX($CQ$6:$DJ$6)+2-DA$6,0)*DA$7,"")</f>
        <v/>
      </c>
      <c r="DB40" s="54" t="str">
        <f>IFERROR(VLOOKUP($B40,CE$49:$CN$58,MAX($CQ$6:$DJ$6)+2-DB$6,0)*DB$7,"")</f>
        <v/>
      </c>
      <c r="DC40" s="54" t="str">
        <f>IFERROR(VLOOKUP($B40,CF$49:$CN$58,MAX($CQ$6:$DJ$6)+2-DC$6,0)*DC$7,"")</f>
        <v/>
      </c>
      <c r="DD40" s="54" t="str">
        <f>IFERROR(VLOOKUP($B40,CG$49:$CN$58,MAX($CQ$6:$DJ$6)+2-DD$6,0)*DD$7,"")</f>
        <v/>
      </c>
      <c r="DE40" s="54" t="str">
        <f>IFERROR(VLOOKUP($B40,CH$49:$CN$58,MAX($CQ$6:$DJ$6)+2-DE$6,0)*DE$7,"")</f>
        <v/>
      </c>
      <c r="DF40" s="54" t="str">
        <f>IFERROR(VLOOKUP($B40,CI$49:$CN$58,MAX($CQ$6:$DJ$6)+2-DF$6,0)*DF$7,"")</f>
        <v/>
      </c>
      <c r="DG40" s="54" t="str">
        <f>IFERROR(VLOOKUP($B40,CJ$49:$CN$58,MAX($CQ$6:$DJ$6)+2-DG$6,0)*DG$7,"")</f>
        <v/>
      </c>
      <c r="DH40" s="54" t="str">
        <f>IFERROR(VLOOKUP($B40,CK$49:$CN$58,MAX($CQ$6:$DJ$6)+2-DH$6,0)*DH$7,"")</f>
        <v/>
      </c>
      <c r="DI40" s="54" t="str">
        <f>IFERROR(VLOOKUP($B40,CL$49:$CN$58,MAX($CQ$6:$DJ$6)+2-DI$6,0)*DI$7,"")</f>
        <v/>
      </c>
      <c r="DJ40" s="54" t="str">
        <f>IFERROR(VLOOKUP($B40,CM$49:$CN$58,MAX($CQ$6:$DJ$6)+2-DJ$6,0)*DJ$7,"")</f>
        <v/>
      </c>
      <c r="DK40" s="55">
        <f t="shared" si="18"/>
        <v>0</v>
      </c>
      <c r="DM40" s="56" t="str">
        <f>IFERROR(VLOOKUP($B40,BT$60:$CN$69,MAX($BT$6:$CM$6)+2-DM$6,0)*DM$7,"")</f>
        <v/>
      </c>
      <c r="DN40" s="56" t="str">
        <f>IFERROR(VLOOKUP($B40,BU$60:$CN$69,MAX($BT$6:$CM$6)+2-DN$6,0)*DN$7,"")</f>
        <v/>
      </c>
      <c r="DO40" s="56" t="str">
        <f>IFERROR(VLOOKUP($B40,BV$60:$CN$69,MAX($BT$6:$CM$6)+2-DO$6,0)*DO$7,"")</f>
        <v/>
      </c>
      <c r="DP40" s="56" t="str">
        <f>IFERROR(VLOOKUP($B40,BW$60:$CN$69,MAX($BT$6:$CM$6)+2-DP$6,0)*DP$7,"")</f>
        <v/>
      </c>
      <c r="DQ40" s="56" t="str">
        <f>IFERROR(VLOOKUP($B40,BX$60:$CN$69,MAX($BT$6:$CM$6)+2-DQ$6,0)*DQ$7,"")</f>
        <v/>
      </c>
      <c r="DR40" s="56" t="str">
        <f>IFERROR(VLOOKUP($B40,BY$60:$CN$69,MAX($BT$6:$CM$6)+2-DR$6,0)*DR$7,"")</f>
        <v/>
      </c>
      <c r="DS40" s="56" t="str">
        <f>IFERROR(VLOOKUP($B40,BZ$60:$CN$69,MAX($BT$6:$CM$6)+2-DS$6,0)*DS$7,"")</f>
        <v/>
      </c>
      <c r="DT40" s="56" t="str">
        <f>IFERROR(VLOOKUP($B40,CA$60:$CN$69,MAX($BT$6:$CM$6)+2-DT$6,0)*DT$7,"")</f>
        <v/>
      </c>
      <c r="DU40" s="56" t="str">
        <f>IFERROR(VLOOKUP($B40,CB$60:$CN$69,MAX($BT$6:$CM$6)+2-DU$6,0)*DU$7,"")</f>
        <v/>
      </c>
      <c r="DV40" s="56" t="str">
        <f>IFERROR(VLOOKUP($B40,CC$60:$CN$69,MAX($BT$6:$CM$6)+2-DV$6,0)*DV$7,"")</f>
        <v/>
      </c>
      <c r="DW40" s="56" t="str">
        <f>IFERROR(VLOOKUP($B40,CD$60:$CN$69,MAX($BT$6:$CM$6)+2-DW$6,0)*DW$7,"")</f>
        <v/>
      </c>
      <c r="DX40" s="56" t="str">
        <f>IFERROR(VLOOKUP($B40,CE$60:$CN$69,MAX($BT$6:$CM$6)+2-DX$6,0)*DX$7,"")</f>
        <v/>
      </c>
      <c r="DY40" s="56" t="str">
        <f>IFERROR(VLOOKUP($B40,CF$60:$CN$69,MAX($BT$6:$CM$6)+2-DY$6,0)*DY$7,"")</f>
        <v/>
      </c>
      <c r="DZ40" s="56" t="str">
        <f>IFERROR(VLOOKUP($B40,CG$60:$CN$69,MAX($BT$6:$CM$6)+2-DZ$6,0)*DZ$7,"")</f>
        <v/>
      </c>
      <c r="EA40" s="56" t="str">
        <f>IFERROR(VLOOKUP($B40,CH$60:$CN$69,MAX($BT$6:$CM$6)+2-EA$6,0)*EA$7,"")</f>
        <v/>
      </c>
      <c r="EB40" s="56" t="str">
        <f>IFERROR(VLOOKUP($B40,CI$60:$CN$69,MAX($BT$6:$CM$6)+2-EB$6,0)*EB$7,"")</f>
        <v/>
      </c>
      <c r="EC40" s="56" t="str">
        <f>IFERROR(VLOOKUP($B40,CJ$60:$CN$69,MAX($BT$6:$CM$6)+2-EC$6,0)*EC$7,"")</f>
        <v/>
      </c>
      <c r="ED40" s="56" t="str">
        <f>IFERROR(VLOOKUP($B40,CK$60:$CN$69,MAX($BT$6:$CM$6)+2-ED$6,0)*ED$7,"")</f>
        <v/>
      </c>
      <c r="EE40" s="56" t="str">
        <f>IFERROR(VLOOKUP($B40,CL$60:$CN$69,MAX($BT$6:$CM$6)+2-EE$6,0)*EE$7,"")</f>
        <v/>
      </c>
      <c r="EF40" s="56" t="str">
        <f>IFERROR(VLOOKUP($B40,CM$60:$CN$69,MAX($BT$6:$CM$6)+2-EF$6,0)*EF$7,"")</f>
        <v/>
      </c>
      <c r="EG40" s="57">
        <f t="shared" si="19"/>
        <v>0</v>
      </c>
      <c r="EJ40" s="1">
        <v>33</v>
      </c>
      <c r="EL40" s="1">
        <v>33</v>
      </c>
      <c r="EN40" s="1">
        <v>33</v>
      </c>
      <c r="EP40" s="1">
        <v>33</v>
      </c>
    </row>
    <row r="41" spans="1:146" ht="18" hidden="1">
      <c r="A41" s="36" t="s">
        <v>60</v>
      </c>
      <c r="B41" s="68"/>
      <c r="C41" s="69"/>
      <c r="D41" s="70"/>
      <c r="E41" s="70"/>
      <c r="F41" s="71"/>
      <c r="G41" s="37"/>
      <c r="H41" s="43">
        <f t="shared" si="0"/>
        <v>0</v>
      </c>
      <c r="I41" s="43">
        <f t="shared" si="1"/>
        <v>0</v>
      </c>
      <c r="J41" s="43">
        <f t="shared" si="2"/>
        <v>0</v>
      </c>
      <c r="K41" s="43">
        <f t="shared" si="3"/>
        <v>0</v>
      </c>
      <c r="L41" s="43">
        <f t="shared" si="4"/>
        <v>0</v>
      </c>
      <c r="M41" s="43">
        <f t="shared" si="5"/>
        <v>0</v>
      </c>
      <c r="N41" s="43">
        <f t="shared" si="6"/>
        <v>0</v>
      </c>
      <c r="O41" s="44">
        <f t="shared" si="7"/>
        <v>0</v>
      </c>
      <c r="P41" s="45" t="str">
        <f t="shared" si="8"/>
        <v/>
      </c>
      <c r="Q41" s="45">
        <f t="shared" si="9"/>
        <v>0</v>
      </c>
      <c r="R41" s="46"/>
      <c r="S41" s="46" t="str">
        <f t="shared" si="10"/>
        <v/>
      </c>
      <c r="T41" s="46">
        <f t="shared" si="11"/>
        <v>0</v>
      </c>
      <c r="U41" s="47" t="str">
        <f>IFERROR(VLOOKUP($B41,U$3:$BN$5,MAX($U$6:$BM$6)+2-U$6,0),"")</f>
        <v/>
      </c>
      <c r="V41" s="47" t="str">
        <f>IFERROR(VLOOKUP($B41,V$3:$BN$5,MAX($U$6:$BM$6)+2-V$6,0),"")</f>
        <v/>
      </c>
      <c r="W41" s="47" t="str">
        <f>IFERROR(VLOOKUP($B41,W$3:$BN$5,MAX($U$6:$BM$6)+2-W$6,0),"")</f>
        <v/>
      </c>
      <c r="X41" s="47" t="str">
        <f>IFERROR(VLOOKUP($B41,X$3:$BN$5,MAX($U$6:$BM$6)+2-X$6,0),"")</f>
        <v/>
      </c>
      <c r="Y41" s="47" t="str">
        <f>IFERROR(VLOOKUP($B41,Y$3:$BN$5,MAX($U$6:$BM$6)+2-Y$6,0),"")</f>
        <v/>
      </c>
      <c r="Z41" s="47" t="str">
        <f>IFERROR(VLOOKUP($B41,Z$3:$BN$5,MAX($U$6:$BM$6)+2-Z$6,0),"")</f>
        <v/>
      </c>
      <c r="AA41" s="47" t="str">
        <f>IFERROR(VLOOKUP($B41,AA$3:$BN$5,MAX($U$6:$BM$6)+2-AA$6,0),"")</f>
        <v/>
      </c>
      <c r="AB41" s="47" t="str">
        <f>IFERROR(VLOOKUP($B41,AB$3:$BN$5,MAX($U$6:$BM$6)+2-AB$6,0),"")</f>
        <v/>
      </c>
      <c r="AC41" s="47" t="str">
        <f>IFERROR(VLOOKUP($B41,AC$3:$BN$5,MAX($U$6:$BM$6)+2-AC$6,0),"")</f>
        <v/>
      </c>
      <c r="AD41" s="47" t="str">
        <f>IFERROR(VLOOKUP($B41,AD$3:$BN$5,MAX($U$6:$BM$6)+2-AD$6,0),"")</f>
        <v/>
      </c>
      <c r="AE41" s="47" t="str">
        <f>IFERROR(VLOOKUP($B41,AE$3:$BN$5,MAX($U$6:$BM$6)+2-AE$6,0),"")</f>
        <v/>
      </c>
      <c r="AF41" s="47" t="str">
        <f>IFERROR(VLOOKUP($B41,AF$3:$BN$5,MAX($U$6:$BM$6)+2-AF$6,0),"")</f>
        <v/>
      </c>
      <c r="AG41" s="47" t="str">
        <f>IFERROR(VLOOKUP($B41,AG$3:$BN$5,MAX($U$6:$BM$6)+2-AG$6,0),"")</f>
        <v/>
      </c>
      <c r="AH41" s="47" t="str">
        <f>IFERROR(VLOOKUP($B41,AH$3:$BN$5,MAX($U$6:$BM$6)+2-AH$6,0),"")</f>
        <v/>
      </c>
      <c r="AI41" s="47" t="str">
        <f>IFERROR(VLOOKUP($B41,AI$3:$BN$5,MAX($U$6:$BM$6)+2-AI$6,0),"")</f>
        <v/>
      </c>
      <c r="AJ41" s="47" t="str">
        <f>IFERROR(VLOOKUP($B41,AJ$3:$BN$5,MAX($U$6:$BM$6)+2-AJ$6,0),"")</f>
        <v/>
      </c>
      <c r="AK41" s="47" t="str">
        <f>IFERROR(VLOOKUP($B41,AK$3:$BN$5,MAX($U$6:$BM$6)+2-AK$6,0),"")</f>
        <v/>
      </c>
      <c r="AL41" s="47" t="str">
        <f>IFERROR(VLOOKUP($B41,AL$3:$BN$5,MAX($U$6:$BM$6)+2-AL$6,0),"")</f>
        <v/>
      </c>
      <c r="AM41" s="47" t="str">
        <f>IFERROR(VLOOKUP($B41,AM$3:$BN$5,MAX($U$6:$BM$6)+2-AM$6,0),"")</f>
        <v/>
      </c>
      <c r="AN41" s="47" t="str">
        <f>IFERROR(VLOOKUP($B41,AN$3:$BN$5,MAX($U$6:$BM$6)+2-AN$6,0),"")</f>
        <v/>
      </c>
      <c r="AO41" s="47" t="str">
        <f>IFERROR(VLOOKUP($B41,AO$3:$BN$5,MAX($U$6:$BM$6)+2-AO$6,0),"")</f>
        <v/>
      </c>
      <c r="AP41" s="47" t="str">
        <f>IFERROR(VLOOKUP($B41,AP$3:$BN$5,MAX($U$6:$BM$6)+2-AP$6,0),"")</f>
        <v/>
      </c>
      <c r="AQ41" s="47" t="str">
        <f>IFERROR(VLOOKUP($B41,AQ$3:$BN$5,MAX($U$6:$BM$6)+2-AQ$6,0),"")</f>
        <v/>
      </c>
      <c r="AR41" s="47" t="str">
        <f>IFERROR(VLOOKUP($B41,AR$3:$BN$5,MAX($U$6:$BM$6)+2-AR$6,0),"")</f>
        <v/>
      </c>
      <c r="AS41" s="47" t="str">
        <f>IFERROR(VLOOKUP($B41,AS$3:$BN$5,MAX($U$6:$BM$6)+2-AS$6,0),"")</f>
        <v/>
      </c>
      <c r="AT41" s="47" t="str">
        <f>IFERROR(VLOOKUP($B41,AT$3:$BN$5,MAX($U$6:$BM$6)+2-AT$6,0),"")</f>
        <v/>
      </c>
      <c r="AU41" s="47" t="str">
        <f>IFERROR(VLOOKUP($B41,AU$3:$BN$5,MAX($U$6:$BM$6)+2-AU$6,0),"")</f>
        <v/>
      </c>
      <c r="AV41" s="47" t="str">
        <f>IFERROR(VLOOKUP($B41,AV$3:$BN$5,MAX($U$6:$BM$6)+2-AV$6,0),"")</f>
        <v/>
      </c>
      <c r="AW41" s="47" t="str">
        <f>IFERROR(VLOOKUP($B41,AW$3:$BN$5,MAX($U$6:$BM$6)+2-AW$6,0),"")</f>
        <v/>
      </c>
      <c r="AX41" s="47" t="str">
        <f>IFERROR(VLOOKUP($B41,AX$3:$BN$5,MAX($U$6:$BM$6)+2-AX$6,0),"")</f>
        <v/>
      </c>
      <c r="AY41" s="47" t="str">
        <f>IFERROR(VLOOKUP($B41,AY$3:$BN$5,MAX($U$6:$BM$6)+2-AY$6,0),"")</f>
        <v/>
      </c>
      <c r="AZ41" s="47" t="str">
        <f>IFERROR(VLOOKUP($B41,AZ$3:$BN$5,MAX($U$6:$BM$6)+2-AZ$6,0),"")</f>
        <v/>
      </c>
      <c r="BA41" s="47" t="str">
        <f>IFERROR(VLOOKUP($B41,BA$3:$BN$5,MAX($U$6:$BM$6)+2-BA$6,0),"")</f>
        <v/>
      </c>
      <c r="BB41" s="47" t="str">
        <f>IFERROR(VLOOKUP($B41,BB$3:$BN$5,MAX($U$6:$BM$6)+2-BB$6,0),"")</f>
        <v/>
      </c>
      <c r="BC41" s="47" t="str">
        <f>IFERROR(VLOOKUP($B41,BC$3:$BN$5,MAX($U$6:$BM$6)+2-BC$6,0),"")</f>
        <v/>
      </c>
      <c r="BD41" s="47" t="str">
        <f>IFERROR(VLOOKUP($B41,BD$3:$BN$5,MAX($U$6:$BM$6)+2-BD$6,0),"")</f>
        <v/>
      </c>
      <c r="BE41" s="47" t="str">
        <f>IFERROR(VLOOKUP($B41,BE$3:$BN$5,MAX($U$6:$BM$6)+2-BE$6,0),"")</f>
        <v/>
      </c>
      <c r="BF41" s="47" t="str">
        <f>IFERROR(VLOOKUP($B41,BF$3:$BN$5,MAX($U$6:$BM$6)+2-BF$6,0),"")</f>
        <v/>
      </c>
      <c r="BG41" s="47" t="str">
        <f>IFERROR(VLOOKUP($B41,BG$3:$BN$5,MAX($U$6:$BM$6)+2-BG$6,0),"")</f>
        <v/>
      </c>
      <c r="BH41" s="47" t="str">
        <f>IFERROR(VLOOKUP($B41,BH$3:$BN$5,MAX($U$6:$BM$6)+2-BH$6,0),"")</f>
        <v/>
      </c>
      <c r="BI41" s="47" t="str">
        <f>IFERROR(VLOOKUP($B41,BI$3:$BN$5,MAX($U$6:$BM$6)+2-BI$6,0),"")</f>
        <v/>
      </c>
      <c r="BJ41" s="47" t="str">
        <f>IFERROR(VLOOKUP($B41,BJ$3:$BN$5,MAX($U$6:$BM$6)+2-BJ$6,0),"")</f>
        <v/>
      </c>
      <c r="BK41" s="47" t="str">
        <f>IFERROR(VLOOKUP($B41,BK$3:$BN$5,MAX($U$6:$BM$6)+2-BK$6,0),"")</f>
        <v/>
      </c>
      <c r="BL41" s="47" t="str">
        <f>IFERROR(VLOOKUP($B41,BL$3:$BN$5,MAX($U$6:$BM$6)+2-BL$6,0),"")</f>
        <v/>
      </c>
      <c r="BM41" s="47" t="str">
        <f>IFERROR(VLOOKUP($B41,BM$3:$BN$5,MAX($U$6:$BM$6)+2-BM$6,0),"")</f>
        <v/>
      </c>
      <c r="BN41" s="46">
        <f t="shared" si="12"/>
        <v>0</v>
      </c>
      <c r="BO41" s="48" t="str">
        <f t="shared" si="13"/>
        <v/>
      </c>
      <c r="BP41" s="48" t="str">
        <f t="shared" si="14"/>
        <v/>
      </c>
      <c r="BQ41" s="49" t="str">
        <f t="shared" si="15"/>
        <v/>
      </c>
      <c r="BR41" s="50">
        <f t="shared" si="16"/>
        <v>0</v>
      </c>
      <c r="BS41" s="51">
        <f t="shared" si="17"/>
        <v>0</v>
      </c>
      <c r="BT41" s="52" t="str">
        <f>IFERROR(VLOOKUP($B41,BT$2:$CN$5,MAX($BT$6:$CM$6)+2-BT$6,0)*BT$7,"")</f>
        <v/>
      </c>
      <c r="BU41" s="52" t="str">
        <f>IFERROR(VLOOKUP($B41,BU$2:$CN$5,MAX($BT$6:$CM$6)+2-BU$6,0)*BU$7,"")</f>
        <v/>
      </c>
      <c r="BV41" s="52" t="str">
        <f>IFERROR(VLOOKUP($B41,BV$2:$CN$5,MAX($BT$6:$CM$6)+2-BV$6,0)*BV$7,"")</f>
        <v/>
      </c>
      <c r="BW41" s="52" t="str">
        <f>IFERROR(VLOOKUP($B41,BW$2:$CN$5,MAX($BT$6:$CM$6)+2-BW$6,0)*BW$7,"")</f>
        <v/>
      </c>
      <c r="BX41" s="52" t="str">
        <f>IFERROR(VLOOKUP($B41,BX$2:$CN$5,MAX($BT$6:$CM$6)+2-BX$6,0)*BX$7,"")</f>
        <v/>
      </c>
      <c r="BY41" s="52" t="str">
        <f>IFERROR(VLOOKUP($B41,BY$2:$CN$5,MAX($BT$6:$CM$6)+2-BY$6,0)*BY$7,"")</f>
        <v/>
      </c>
      <c r="BZ41" s="52" t="str">
        <f>IFERROR(VLOOKUP($B41,BZ$2:$CN$5,MAX($BT$6:$CM$6)+2-BZ$6,0)*BZ$7,"")</f>
        <v/>
      </c>
      <c r="CA41" s="52" t="str">
        <f>IFERROR(VLOOKUP($B41,CA$2:$CN$5,MAX($BT$6:$CM$6)+2-CA$6,0)*CA$7,"")</f>
        <v/>
      </c>
      <c r="CB41" s="52" t="str">
        <f>IFERROR(VLOOKUP($B41,CB$2:$CN$5,MAX($BT$6:$CM$6)+2-CB$6,0)*CB$7,"")</f>
        <v/>
      </c>
      <c r="CC41" s="52" t="str">
        <f>IFERROR(VLOOKUP($B41,CC$2:$CN$5,MAX($BT$6:$CM$6)+2-CC$6,0)*CC$7,"")</f>
        <v/>
      </c>
      <c r="CD41" s="52" t="str">
        <f>IFERROR(VLOOKUP($B41,CD$2:$CN$5,MAX($BT$6:$CM$6)+2-CD$6,0)*CD$7,"")</f>
        <v/>
      </c>
      <c r="CE41" s="52" t="str">
        <f>IFERROR(VLOOKUP($B41,CE$2:$CN$5,MAX($BT$6:$CM$6)+2-CE$6,0)*CE$7,"")</f>
        <v/>
      </c>
      <c r="CF41" s="52" t="str">
        <f>IFERROR(VLOOKUP($B41,CF$2:$CN$5,MAX($BT$6:$CM$6)+2-CF$6,0)*CF$7,"")</f>
        <v/>
      </c>
      <c r="CG41" s="52" t="str">
        <f>IFERROR(VLOOKUP($B41,CG$2:$CN$5,MAX($BT$6:$CM$6)+2-CG$6,0)*CG$7,"")</f>
        <v/>
      </c>
      <c r="CH41" s="52" t="str">
        <f>IFERROR(VLOOKUP($B41,CH$2:$CN$5,MAX($BT$6:$CM$6)+2-CH$6,0)*CH$7,"")</f>
        <v/>
      </c>
      <c r="CI41" s="52" t="str">
        <f>IFERROR(VLOOKUP($B41,CI$2:$CN$5,MAX($BT$6:$CM$6)+2-CI$6,0)*CI$7,"")</f>
        <v/>
      </c>
      <c r="CJ41" s="52" t="str">
        <f>IFERROR(VLOOKUP($B41,CJ$2:$CN$5,MAX($BT$6:$CM$6)+2-CJ$6,0)*CJ$7,"")</f>
        <v/>
      </c>
      <c r="CK41" s="52" t="str">
        <f>IFERROR(VLOOKUP($B41,CK$2:$CN$5,MAX($BT$6:$CM$6)+2-CK$6,0)*CK$7,"")</f>
        <v/>
      </c>
      <c r="CL41" s="52" t="str">
        <f>IFERROR(VLOOKUP($B41,CL$2:$CN$5,MAX($BT$6:$CM$6)+2-CL$6,0)*CL$7,"")</f>
        <v/>
      </c>
      <c r="CM41" s="52" t="str">
        <f>IFERROR(VLOOKUP($B41,CM$2:$CN$5,MAX($BT$6:$CM$6)+2-CM$6,0)*CM$7,"")</f>
        <v/>
      </c>
      <c r="CP41" s="53"/>
      <c r="CQ41" s="54" t="str">
        <f>IFERROR(VLOOKUP($B41,BT$49:$CN$58,MAX($CQ$6:$DJ$6)+2-CQ$6,0)*CQ$7,"")</f>
        <v/>
      </c>
      <c r="CR41" s="54" t="str">
        <f>IFERROR(VLOOKUP($B41,BU$49:$CN$58,MAX($CQ$6:$DJ$6)+2-CR$6,0)*CR$7,"")</f>
        <v/>
      </c>
      <c r="CS41" s="54" t="str">
        <f>IFERROR(VLOOKUP($B41,BV$49:$CN$58,MAX($CQ$6:$DJ$6)+2-CS$6,0)*CS$7,"")</f>
        <v/>
      </c>
      <c r="CT41" s="54" t="str">
        <f>IFERROR(VLOOKUP($B41,BW$49:$CN$58,MAX($CQ$6:$DJ$6)+2-CT$6,0)*CT$7,"")</f>
        <v/>
      </c>
      <c r="CU41" s="54" t="str">
        <f>IFERROR(VLOOKUP($B41,BX$49:$CN$58,MAX($CQ$6:$DJ$6)+2-CU$6,0)*CU$7,"")</f>
        <v/>
      </c>
      <c r="CV41" s="54" t="str">
        <f>IFERROR(VLOOKUP($B41,BY$49:$CN$58,MAX($CQ$6:$DJ$6)+2-CV$6,0)*CV$7,"")</f>
        <v/>
      </c>
      <c r="CW41" s="54" t="str">
        <f>IFERROR(VLOOKUP($B41,BZ$49:$CN$58,MAX($CQ$6:$DJ$6)+2-CW$6,0)*CW$7,"")</f>
        <v/>
      </c>
      <c r="CX41" s="54" t="str">
        <f>IFERROR(VLOOKUP($B41,CA$49:$CN$58,MAX($CQ$6:$DJ$6)+2-CX$6,0)*CX$7,"")</f>
        <v/>
      </c>
      <c r="CY41" s="54" t="str">
        <f>IFERROR(VLOOKUP($B41,CB$49:$CN$58,MAX($CQ$6:$DJ$6)+2-CY$6,0)*CY$7,"")</f>
        <v/>
      </c>
      <c r="CZ41" s="54" t="str">
        <f>IFERROR(VLOOKUP($B41,CC$49:$CN$58,MAX($CQ$6:$DJ$6)+2-CZ$6,0)*CZ$7,"")</f>
        <v/>
      </c>
      <c r="DA41" s="54" t="str">
        <f>IFERROR(VLOOKUP($B41,CD$49:$CN$58,MAX($CQ$6:$DJ$6)+2-DA$6,0)*DA$7,"")</f>
        <v/>
      </c>
      <c r="DB41" s="54" t="str">
        <f>IFERROR(VLOOKUP($B41,CE$49:$CN$58,MAX($CQ$6:$DJ$6)+2-DB$6,0)*DB$7,"")</f>
        <v/>
      </c>
      <c r="DC41" s="54" t="str">
        <f>IFERROR(VLOOKUP($B41,CF$49:$CN$58,MAX($CQ$6:$DJ$6)+2-DC$6,0)*DC$7,"")</f>
        <v/>
      </c>
      <c r="DD41" s="54" t="str">
        <f>IFERROR(VLOOKUP($B41,CG$49:$CN$58,MAX($CQ$6:$DJ$6)+2-DD$6,0)*DD$7,"")</f>
        <v/>
      </c>
      <c r="DE41" s="54" t="str">
        <f>IFERROR(VLOOKUP($B41,CH$49:$CN$58,MAX($CQ$6:$DJ$6)+2-DE$6,0)*DE$7,"")</f>
        <v/>
      </c>
      <c r="DF41" s="54" t="str">
        <f>IFERROR(VLOOKUP($B41,CI$49:$CN$58,MAX($CQ$6:$DJ$6)+2-DF$6,0)*DF$7,"")</f>
        <v/>
      </c>
      <c r="DG41" s="54" t="str">
        <f>IFERROR(VLOOKUP($B41,CJ$49:$CN$58,MAX($CQ$6:$DJ$6)+2-DG$6,0)*DG$7,"")</f>
        <v/>
      </c>
      <c r="DH41" s="54" t="str">
        <f>IFERROR(VLOOKUP($B41,CK$49:$CN$58,MAX($CQ$6:$DJ$6)+2-DH$6,0)*DH$7,"")</f>
        <v/>
      </c>
      <c r="DI41" s="54" t="str">
        <f>IFERROR(VLOOKUP($B41,CL$49:$CN$58,MAX($CQ$6:$DJ$6)+2-DI$6,0)*DI$7,"")</f>
        <v/>
      </c>
      <c r="DJ41" s="54" t="str">
        <f>IFERROR(VLOOKUP($B41,CM$49:$CN$58,MAX($CQ$6:$DJ$6)+2-DJ$6,0)*DJ$7,"")</f>
        <v/>
      </c>
      <c r="DK41" s="55">
        <f t="shared" si="18"/>
        <v>0</v>
      </c>
      <c r="DM41" s="56" t="str">
        <f>IFERROR(VLOOKUP($B41,BT$60:$CN$69,MAX($BT$6:$CM$6)+2-DM$6,0)*DM$7,"")</f>
        <v/>
      </c>
      <c r="DN41" s="56" t="str">
        <f>IFERROR(VLOOKUP($B41,BU$60:$CN$69,MAX($BT$6:$CM$6)+2-DN$6,0)*DN$7,"")</f>
        <v/>
      </c>
      <c r="DO41" s="56" t="str">
        <f>IFERROR(VLOOKUP($B41,BV$60:$CN$69,MAX($BT$6:$CM$6)+2-DO$6,0)*DO$7,"")</f>
        <v/>
      </c>
      <c r="DP41" s="56" t="str">
        <f>IFERROR(VLOOKUP($B41,BW$60:$CN$69,MAX($BT$6:$CM$6)+2-DP$6,0)*DP$7,"")</f>
        <v/>
      </c>
      <c r="DQ41" s="56" t="str">
        <f>IFERROR(VLOOKUP($B41,BX$60:$CN$69,MAX($BT$6:$CM$6)+2-DQ$6,0)*DQ$7,"")</f>
        <v/>
      </c>
      <c r="DR41" s="56" t="str">
        <f>IFERROR(VLOOKUP($B41,BY$60:$CN$69,MAX($BT$6:$CM$6)+2-DR$6,0)*DR$7,"")</f>
        <v/>
      </c>
      <c r="DS41" s="56" t="str">
        <f>IFERROR(VLOOKUP($B41,BZ$60:$CN$69,MAX($BT$6:$CM$6)+2-DS$6,0)*DS$7,"")</f>
        <v/>
      </c>
      <c r="DT41" s="56" t="str">
        <f>IFERROR(VLOOKUP($B41,CA$60:$CN$69,MAX($BT$6:$CM$6)+2-DT$6,0)*DT$7,"")</f>
        <v/>
      </c>
      <c r="DU41" s="56" t="str">
        <f>IFERROR(VLOOKUP($B41,CB$60:$CN$69,MAX($BT$6:$CM$6)+2-DU$6,0)*DU$7,"")</f>
        <v/>
      </c>
      <c r="DV41" s="56" t="str">
        <f>IFERROR(VLOOKUP($B41,CC$60:$CN$69,MAX($BT$6:$CM$6)+2-DV$6,0)*DV$7,"")</f>
        <v/>
      </c>
      <c r="DW41" s="56" t="str">
        <f>IFERROR(VLOOKUP($B41,CD$60:$CN$69,MAX($BT$6:$CM$6)+2-DW$6,0)*DW$7,"")</f>
        <v/>
      </c>
      <c r="DX41" s="56" t="str">
        <f>IFERROR(VLOOKUP($B41,CE$60:$CN$69,MAX($BT$6:$CM$6)+2-DX$6,0)*DX$7,"")</f>
        <v/>
      </c>
      <c r="DY41" s="56" t="str">
        <f>IFERROR(VLOOKUP($B41,CF$60:$CN$69,MAX($BT$6:$CM$6)+2-DY$6,0)*DY$7,"")</f>
        <v/>
      </c>
      <c r="DZ41" s="56" t="str">
        <f>IFERROR(VLOOKUP($B41,CG$60:$CN$69,MAX($BT$6:$CM$6)+2-DZ$6,0)*DZ$7,"")</f>
        <v/>
      </c>
      <c r="EA41" s="56" t="str">
        <f>IFERROR(VLOOKUP($B41,CH$60:$CN$69,MAX($BT$6:$CM$6)+2-EA$6,0)*EA$7,"")</f>
        <v/>
      </c>
      <c r="EB41" s="56" t="str">
        <f>IFERROR(VLOOKUP($B41,CI$60:$CN$69,MAX($BT$6:$CM$6)+2-EB$6,0)*EB$7,"")</f>
        <v/>
      </c>
      <c r="EC41" s="56" t="str">
        <f>IFERROR(VLOOKUP($B41,CJ$60:$CN$69,MAX($BT$6:$CM$6)+2-EC$6,0)*EC$7,"")</f>
        <v/>
      </c>
      <c r="ED41" s="56" t="str">
        <f>IFERROR(VLOOKUP($B41,CK$60:$CN$69,MAX($BT$6:$CM$6)+2-ED$6,0)*ED$7,"")</f>
        <v/>
      </c>
      <c r="EE41" s="56" t="str">
        <f>IFERROR(VLOOKUP($B41,CL$60:$CN$69,MAX($BT$6:$CM$6)+2-EE$6,0)*EE$7,"")</f>
        <v/>
      </c>
      <c r="EF41" s="56" t="str">
        <f>IFERROR(VLOOKUP($B41,CM$60:$CN$69,MAX($BT$6:$CM$6)+2-EF$6,0)*EF$7,"")</f>
        <v/>
      </c>
      <c r="EG41" s="57">
        <f t="shared" si="19"/>
        <v>0</v>
      </c>
      <c r="EJ41" s="1">
        <v>34</v>
      </c>
      <c r="EL41" s="1">
        <v>34</v>
      </c>
      <c r="EN41" s="1">
        <v>34</v>
      </c>
      <c r="EP41" s="1">
        <v>34</v>
      </c>
    </row>
    <row r="42" spans="1:146" ht="18" hidden="1">
      <c r="A42" s="36" t="s">
        <v>61</v>
      </c>
      <c r="B42" s="68"/>
      <c r="C42" s="69"/>
      <c r="D42" s="70"/>
      <c r="E42" s="70"/>
      <c r="F42" s="71"/>
      <c r="G42" s="37"/>
      <c r="H42" s="43">
        <f t="shared" si="0"/>
        <v>0</v>
      </c>
      <c r="I42" s="43">
        <f t="shared" si="1"/>
        <v>0</v>
      </c>
      <c r="J42" s="43">
        <f t="shared" si="2"/>
        <v>0</v>
      </c>
      <c r="K42" s="43">
        <f t="shared" si="3"/>
        <v>0</v>
      </c>
      <c r="L42" s="43">
        <f t="shared" si="4"/>
        <v>0</v>
      </c>
      <c r="M42" s="43">
        <f t="shared" si="5"/>
        <v>0</v>
      </c>
      <c r="N42" s="43">
        <f t="shared" si="6"/>
        <v>0</v>
      </c>
      <c r="O42" s="44">
        <f t="shared" si="7"/>
        <v>0</v>
      </c>
      <c r="P42" s="45" t="str">
        <f t="shared" si="8"/>
        <v/>
      </c>
      <c r="Q42" s="45">
        <f t="shared" si="9"/>
        <v>0</v>
      </c>
      <c r="R42" s="46"/>
      <c r="S42" s="46" t="str">
        <f t="shared" si="10"/>
        <v/>
      </c>
      <c r="T42" s="46">
        <f t="shared" si="11"/>
        <v>0</v>
      </c>
      <c r="U42" s="47" t="str">
        <f>IFERROR(VLOOKUP($B42,U$3:$BN$5,MAX($U$6:$BM$6)+2-U$6,0),"")</f>
        <v/>
      </c>
      <c r="V42" s="47" t="str">
        <f>IFERROR(VLOOKUP($B42,V$3:$BN$5,MAX($U$6:$BM$6)+2-V$6,0),"")</f>
        <v/>
      </c>
      <c r="W42" s="47" t="str">
        <f>IFERROR(VLOOKUP($B42,W$3:$BN$5,MAX($U$6:$BM$6)+2-W$6,0),"")</f>
        <v/>
      </c>
      <c r="X42" s="47" t="str">
        <f>IFERROR(VLOOKUP($B42,X$3:$BN$5,MAX($U$6:$BM$6)+2-X$6,0),"")</f>
        <v/>
      </c>
      <c r="Y42" s="47" t="str">
        <f>IFERROR(VLOOKUP($B42,Y$3:$BN$5,MAX($U$6:$BM$6)+2-Y$6,0),"")</f>
        <v/>
      </c>
      <c r="Z42" s="47" t="str">
        <f>IFERROR(VLOOKUP($B42,Z$3:$BN$5,MAX($U$6:$BM$6)+2-Z$6,0),"")</f>
        <v/>
      </c>
      <c r="AA42" s="47" t="str">
        <f>IFERROR(VLOOKUP($B42,AA$3:$BN$5,MAX($U$6:$BM$6)+2-AA$6,0),"")</f>
        <v/>
      </c>
      <c r="AB42" s="47" t="str">
        <f>IFERROR(VLOOKUP($B42,AB$3:$BN$5,MAX($U$6:$BM$6)+2-AB$6,0),"")</f>
        <v/>
      </c>
      <c r="AC42" s="47" t="str">
        <f>IFERROR(VLOOKUP($B42,AC$3:$BN$5,MAX($U$6:$BM$6)+2-AC$6,0),"")</f>
        <v/>
      </c>
      <c r="AD42" s="47" t="str">
        <f>IFERROR(VLOOKUP($B42,AD$3:$BN$5,MAX($U$6:$BM$6)+2-AD$6,0),"")</f>
        <v/>
      </c>
      <c r="AE42" s="47" t="str">
        <f>IFERROR(VLOOKUP($B42,AE$3:$BN$5,MAX($U$6:$BM$6)+2-AE$6,0),"")</f>
        <v/>
      </c>
      <c r="AF42" s="47" t="str">
        <f>IFERROR(VLOOKUP($B42,AF$3:$BN$5,MAX($U$6:$BM$6)+2-AF$6,0),"")</f>
        <v/>
      </c>
      <c r="AG42" s="47" t="str">
        <f>IFERROR(VLOOKUP($B42,AG$3:$BN$5,MAX($U$6:$BM$6)+2-AG$6,0),"")</f>
        <v/>
      </c>
      <c r="AH42" s="47" t="str">
        <f>IFERROR(VLOOKUP($B42,AH$3:$BN$5,MAX($U$6:$BM$6)+2-AH$6,0),"")</f>
        <v/>
      </c>
      <c r="AI42" s="47" t="str">
        <f>IFERROR(VLOOKUP($B42,AI$3:$BN$5,MAX($U$6:$BM$6)+2-AI$6,0),"")</f>
        <v/>
      </c>
      <c r="AJ42" s="47" t="str">
        <f>IFERROR(VLOOKUP($B42,AJ$3:$BN$5,MAX($U$6:$BM$6)+2-AJ$6,0),"")</f>
        <v/>
      </c>
      <c r="AK42" s="47" t="str">
        <f>IFERROR(VLOOKUP($B42,AK$3:$BN$5,MAX($U$6:$BM$6)+2-AK$6,0),"")</f>
        <v/>
      </c>
      <c r="AL42" s="47" t="str">
        <f>IFERROR(VLOOKUP($B42,AL$3:$BN$5,MAX($U$6:$BM$6)+2-AL$6,0),"")</f>
        <v/>
      </c>
      <c r="AM42" s="47" t="str">
        <f>IFERROR(VLOOKUP($B42,AM$3:$BN$5,MAX($U$6:$BM$6)+2-AM$6,0),"")</f>
        <v/>
      </c>
      <c r="AN42" s="47" t="str">
        <f>IFERROR(VLOOKUP($B42,AN$3:$BN$5,MAX($U$6:$BM$6)+2-AN$6,0),"")</f>
        <v/>
      </c>
      <c r="AO42" s="47" t="str">
        <f>IFERROR(VLOOKUP($B42,AO$3:$BN$5,MAX($U$6:$BM$6)+2-AO$6,0),"")</f>
        <v/>
      </c>
      <c r="AP42" s="47" t="str">
        <f>IFERROR(VLOOKUP($B42,AP$3:$BN$5,MAX($U$6:$BM$6)+2-AP$6,0),"")</f>
        <v/>
      </c>
      <c r="AQ42" s="47" t="str">
        <f>IFERROR(VLOOKUP($B42,AQ$3:$BN$5,MAX($U$6:$BM$6)+2-AQ$6,0),"")</f>
        <v/>
      </c>
      <c r="AR42" s="47" t="str">
        <f>IFERROR(VLOOKUP($B42,AR$3:$BN$5,MAX($U$6:$BM$6)+2-AR$6,0),"")</f>
        <v/>
      </c>
      <c r="AS42" s="47" t="str">
        <f>IFERROR(VLOOKUP($B42,AS$3:$BN$5,MAX($U$6:$BM$6)+2-AS$6,0),"")</f>
        <v/>
      </c>
      <c r="AT42" s="47" t="str">
        <f>IFERROR(VLOOKUP($B42,AT$3:$BN$5,MAX($U$6:$BM$6)+2-AT$6,0),"")</f>
        <v/>
      </c>
      <c r="AU42" s="47" t="str">
        <f>IFERROR(VLOOKUP($B42,AU$3:$BN$5,MAX($U$6:$BM$6)+2-AU$6,0),"")</f>
        <v/>
      </c>
      <c r="AV42" s="47" t="str">
        <f>IFERROR(VLOOKUP($B42,AV$3:$BN$5,MAX($U$6:$BM$6)+2-AV$6,0),"")</f>
        <v/>
      </c>
      <c r="AW42" s="47" t="str">
        <f>IFERROR(VLOOKUP($B42,AW$3:$BN$5,MAX($U$6:$BM$6)+2-AW$6,0),"")</f>
        <v/>
      </c>
      <c r="AX42" s="47" t="str">
        <f>IFERROR(VLOOKUP($B42,AX$3:$BN$5,MAX($U$6:$BM$6)+2-AX$6,0),"")</f>
        <v/>
      </c>
      <c r="AY42" s="47" t="str">
        <f>IFERROR(VLOOKUP($B42,AY$3:$BN$5,MAX($U$6:$BM$6)+2-AY$6,0),"")</f>
        <v/>
      </c>
      <c r="AZ42" s="47" t="str">
        <f>IFERROR(VLOOKUP($B42,AZ$3:$BN$5,MAX($U$6:$BM$6)+2-AZ$6,0),"")</f>
        <v/>
      </c>
      <c r="BA42" s="47" t="str">
        <f>IFERROR(VLOOKUP($B42,BA$3:$BN$5,MAX($U$6:$BM$6)+2-BA$6,0),"")</f>
        <v/>
      </c>
      <c r="BB42" s="47" t="str">
        <f>IFERROR(VLOOKUP($B42,BB$3:$BN$5,MAX($U$6:$BM$6)+2-BB$6,0),"")</f>
        <v/>
      </c>
      <c r="BC42" s="47" t="str">
        <f>IFERROR(VLOOKUP($B42,BC$3:$BN$5,MAX($U$6:$BM$6)+2-BC$6,0),"")</f>
        <v/>
      </c>
      <c r="BD42" s="47" t="str">
        <f>IFERROR(VLOOKUP($B42,BD$3:$BN$5,MAX($U$6:$BM$6)+2-BD$6,0),"")</f>
        <v/>
      </c>
      <c r="BE42" s="47" t="str">
        <f>IFERROR(VLOOKUP($B42,BE$3:$BN$5,MAX($U$6:$BM$6)+2-BE$6,0),"")</f>
        <v/>
      </c>
      <c r="BF42" s="47" t="str">
        <f>IFERROR(VLOOKUP($B42,BF$3:$BN$5,MAX($U$6:$BM$6)+2-BF$6,0),"")</f>
        <v/>
      </c>
      <c r="BG42" s="47" t="str">
        <f>IFERROR(VLOOKUP($B42,BG$3:$BN$5,MAX($U$6:$BM$6)+2-BG$6,0),"")</f>
        <v/>
      </c>
      <c r="BH42" s="47" t="str">
        <f>IFERROR(VLOOKUP($B42,BH$3:$BN$5,MAX($U$6:$BM$6)+2-BH$6,0),"")</f>
        <v/>
      </c>
      <c r="BI42" s="47" t="str">
        <f>IFERROR(VLOOKUP($B42,BI$3:$BN$5,MAX($U$6:$BM$6)+2-BI$6,0),"")</f>
        <v/>
      </c>
      <c r="BJ42" s="47" t="str">
        <f>IFERROR(VLOOKUP($B42,BJ$3:$BN$5,MAX($U$6:$BM$6)+2-BJ$6,0),"")</f>
        <v/>
      </c>
      <c r="BK42" s="47" t="str">
        <f>IFERROR(VLOOKUP($B42,BK$3:$BN$5,MAX($U$6:$BM$6)+2-BK$6,0),"")</f>
        <v/>
      </c>
      <c r="BL42" s="47" t="str">
        <f>IFERROR(VLOOKUP($B42,BL$3:$BN$5,MAX($U$6:$BM$6)+2-BL$6,0),"")</f>
        <v/>
      </c>
      <c r="BM42" s="47" t="str">
        <f>IFERROR(VLOOKUP($B42,BM$3:$BN$5,MAX($U$6:$BM$6)+2-BM$6,0),"")</f>
        <v/>
      </c>
      <c r="BN42" s="46">
        <f t="shared" si="12"/>
        <v>0</v>
      </c>
      <c r="BO42" s="48" t="str">
        <f t="shared" si="13"/>
        <v/>
      </c>
      <c r="BP42" s="48" t="str">
        <f t="shared" si="14"/>
        <v/>
      </c>
      <c r="BQ42" s="49" t="str">
        <f t="shared" si="15"/>
        <v/>
      </c>
      <c r="BR42" s="50">
        <f t="shared" si="16"/>
        <v>0</v>
      </c>
      <c r="BS42" s="51">
        <f t="shared" si="17"/>
        <v>0</v>
      </c>
      <c r="BT42" s="52" t="str">
        <f>IFERROR(VLOOKUP($B42,BT$2:$CN$5,MAX($BT$6:$CM$6)+2-BT$6,0)*BT$7,"")</f>
        <v/>
      </c>
      <c r="BU42" s="52" t="str">
        <f>IFERROR(VLOOKUP($B42,BU$2:$CN$5,MAX($BT$6:$CM$6)+2-BU$6,0)*BU$7,"")</f>
        <v/>
      </c>
      <c r="BV42" s="52" t="str">
        <f>IFERROR(VLOOKUP($B42,BV$2:$CN$5,MAX($BT$6:$CM$6)+2-BV$6,0)*BV$7,"")</f>
        <v/>
      </c>
      <c r="BW42" s="52" t="str">
        <f>IFERROR(VLOOKUP($B42,BW$2:$CN$5,MAX($BT$6:$CM$6)+2-BW$6,0)*BW$7,"")</f>
        <v/>
      </c>
      <c r="BX42" s="52" t="str">
        <f>IFERROR(VLOOKUP($B42,BX$2:$CN$5,MAX($BT$6:$CM$6)+2-BX$6,0)*BX$7,"")</f>
        <v/>
      </c>
      <c r="BY42" s="52" t="str">
        <f>IFERROR(VLOOKUP($B42,BY$2:$CN$5,MAX($BT$6:$CM$6)+2-BY$6,0)*BY$7,"")</f>
        <v/>
      </c>
      <c r="BZ42" s="52" t="str">
        <f>IFERROR(VLOOKUP($B42,BZ$2:$CN$5,MAX($BT$6:$CM$6)+2-BZ$6,0)*BZ$7,"")</f>
        <v/>
      </c>
      <c r="CA42" s="52" t="str">
        <f>IFERROR(VLOOKUP($B42,CA$2:$CN$5,MAX($BT$6:$CM$6)+2-CA$6,0)*CA$7,"")</f>
        <v/>
      </c>
      <c r="CB42" s="52" t="str">
        <f>IFERROR(VLOOKUP($B42,CB$2:$CN$5,MAX($BT$6:$CM$6)+2-CB$6,0)*CB$7,"")</f>
        <v/>
      </c>
      <c r="CC42" s="52" t="str">
        <f>IFERROR(VLOOKUP($B42,CC$2:$CN$5,MAX($BT$6:$CM$6)+2-CC$6,0)*CC$7,"")</f>
        <v/>
      </c>
      <c r="CD42" s="52" t="str">
        <f>IFERROR(VLOOKUP($B42,CD$2:$CN$5,MAX($BT$6:$CM$6)+2-CD$6,0)*CD$7,"")</f>
        <v/>
      </c>
      <c r="CE42" s="52" t="str">
        <f>IFERROR(VLOOKUP($B42,CE$2:$CN$5,MAX($BT$6:$CM$6)+2-CE$6,0)*CE$7,"")</f>
        <v/>
      </c>
      <c r="CF42" s="52" t="str">
        <f>IFERROR(VLOOKUP($B42,CF$2:$CN$5,MAX($BT$6:$CM$6)+2-CF$6,0)*CF$7,"")</f>
        <v/>
      </c>
      <c r="CG42" s="52" t="str">
        <f>IFERROR(VLOOKUP($B42,CG$2:$CN$5,MAX($BT$6:$CM$6)+2-CG$6,0)*CG$7,"")</f>
        <v/>
      </c>
      <c r="CH42" s="52" t="str">
        <f>IFERROR(VLOOKUP($B42,CH$2:$CN$5,MAX($BT$6:$CM$6)+2-CH$6,0)*CH$7,"")</f>
        <v/>
      </c>
      <c r="CI42" s="52" t="str">
        <f>IFERROR(VLOOKUP($B42,CI$2:$CN$5,MAX($BT$6:$CM$6)+2-CI$6,0)*CI$7,"")</f>
        <v/>
      </c>
      <c r="CJ42" s="52" t="str">
        <f>IFERROR(VLOOKUP($B42,CJ$2:$CN$5,MAX($BT$6:$CM$6)+2-CJ$6,0)*CJ$7,"")</f>
        <v/>
      </c>
      <c r="CK42" s="52" t="str">
        <f>IFERROR(VLOOKUP($B42,CK$2:$CN$5,MAX($BT$6:$CM$6)+2-CK$6,0)*CK$7,"")</f>
        <v/>
      </c>
      <c r="CL42" s="52" t="str">
        <f>IFERROR(VLOOKUP($B42,CL$2:$CN$5,MAX($BT$6:$CM$6)+2-CL$6,0)*CL$7,"")</f>
        <v/>
      </c>
      <c r="CM42" s="52" t="str">
        <f>IFERROR(VLOOKUP($B42,CM$2:$CN$5,MAX($BT$6:$CM$6)+2-CM$6,0)*CM$7,"")</f>
        <v/>
      </c>
      <c r="CP42" s="53"/>
      <c r="CQ42" s="54" t="str">
        <f>IFERROR(VLOOKUP($B42,BT$49:$CN$58,MAX($CQ$6:$DJ$6)+2-CQ$6,0)*CQ$7,"")</f>
        <v/>
      </c>
      <c r="CR42" s="54" t="str">
        <f>IFERROR(VLOOKUP($B42,BU$49:$CN$58,MAX($CQ$6:$DJ$6)+2-CR$6,0)*CR$7,"")</f>
        <v/>
      </c>
      <c r="CS42" s="54" t="str">
        <f>IFERROR(VLOOKUP($B42,BV$49:$CN$58,MAX($CQ$6:$DJ$6)+2-CS$6,0)*CS$7,"")</f>
        <v/>
      </c>
      <c r="CT42" s="54" t="str">
        <f>IFERROR(VLOOKUP($B42,BW$49:$CN$58,MAX($CQ$6:$DJ$6)+2-CT$6,0)*CT$7,"")</f>
        <v/>
      </c>
      <c r="CU42" s="54" t="str">
        <f>IFERROR(VLOOKUP($B42,BX$49:$CN$58,MAX($CQ$6:$DJ$6)+2-CU$6,0)*CU$7,"")</f>
        <v/>
      </c>
      <c r="CV42" s="54" t="str">
        <f>IFERROR(VLOOKUP($B42,BY$49:$CN$58,MAX($CQ$6:$DJ$6)+2-CV$6,0)*CV$7,"")</f>
        <v/>
      </c>
      <c r="CW42" s="54" t="str">
        <f>IFERROR(VLOOKUP($B42,BZ$49:$CN$58,MAX($CQ$6:$DJ$6)+2-CW$6,0)*CW$7,"")</f>
        <v/>
      </c>
      <c r="CX42" s="54" t="str">
        <f>IFERROR(VLOOKUP($B42,CA$49:$CN$58,MAX($CQ$6:$DJ$6)+2-CX$6,0)*CX$7,"")</f>
        <v/>
      </c>
      <c r="CY42" s="54" t="str">
        <f>IFERROR(VLOOKUP($B42,CB$49:$CN$58,MAX($CQ$6:$DJ$6)+2-CY$6,0)*CY$7,"")</f>
        <v/>
      </c>
      <c r="CZ42" s="54" t="str">
        <f>IFERROR(VLOOKUP($B42,CC$49:$CN$58,MAX($CQ$6:$DJ$6)+2-CZ$6,0)*CZ$7,"")</f>
        <v/>
      </c>
      <c r="DA42" s="54" t="str">
        <f>IFERROR(VLOOKUP($B42,CD$49:$CN$58,MAX($CQ$6:$DJ$6)+2-DA$6,0)*DA$7,"")</f>
        <v/>
      </c>
      <c r="DB42" s="54" t="str">
        <f>IFERROR(VLOOKUP($B42,CE$49:$CN$58,MAX($CQ$6:$DJ$6)+2-DB$6,0)*DB$7,"")</f>
        <v/>
      </c>
      <c r="DC42" s="54" t="str">
        <f>IFERROR(VLOOKUP($B42,CF$49:$CN$58,MAX($CQ$6:$DJ$6)+2-DC$6,0)*DC$7,"")</f>
        <v/>
      </c>
      <c r="DD42" s="54" t="str">
        <f>IFERROR(VLOOKUP($B42,CG$49:$CN$58,MAX($CQ$6:$DJ$6)+2-DD$6,0)*DD$7,"")</f>
        <v/>
      </c>
      <c r="DE42" s="54" t="str">
        <f>IFERROR(VLOOKUP($B42,CH$49:$CN$58,MAX($CQ$6:$DJ$6)+2-DE$6,0)*DE$7,"")</f>
        <v/>
      </c>
      <c r="DF42" s="54" t="str">
        <f>IFERROR(VLOOKUP($B42,CI$49:$CN$58,MAX($CQ$6:$DJ$6)+2-DF$6,0)*DF$7,"")</f>
        <v/>
      </c>
      <c r="DG42" s="54" t="str">
        <f>IFERROR(VLOOKUP($B42,CJ$49:$CN$58,MAX($CQ$6:$DJ$6)+2-DG$6,0)*DG$7,"")</f>
        <v/>
      </c>
      <c r="DH42" s="54" t="str">
        <f>IFERROR(VLOOKUP($B42,CK$49:$CN$58,MAX($CQ$6:$DJ$6)+2-DH$6,0)*DH$7,"")</f>
        <v/>
      </c>
      <c r="DI42" s="54" t="str">
        <f>IFERROR(VLOOKUP($B42,CL$49:$CN$58,MAX($CQ$6:$DJ$6)+2-DI$6,0)*DI$7,"")</f>
        <v/>
      </c>
      <c r="DJ42" s="54" t="str">
        <f>IFERROR(VLOOKUP($B42,CM$49:$CN$58,MAX($CQ$6:$DJ$6)+2-DJ$6,0)*DJ$7,"")</f>
        <v/>
      </c>
      <c r="DK42" s="55">
        <f t="shared" si="18"/>
        <v>0</v>
      </c>
      <c r="DM42" s="56" t="str">
        <f>IFERROR(VLOOKUP($B42,BT$60:$CN$69,MAX($BT$6:$CM$6)+2-DM$6,0)*DM$7,"")</f>
        <v/>
      </c>
      <c r="DN42" s="56" t="str">
        <f>IFERROR(VLOOKUP($B42,BU$60:$CN$69,MAX($BT$6:$CM$6)+2-DN$6,0)*DN$7,"")</f>
        <v/>
      </c>
      <c r="DO42" s="56" t="str">
        <f>IFERROR(VLOOKUP($B42,BV$60:$CN$69,MAX($BT$6:$CM$6)+2-DO$6,0)*DO$7,"")</f>
        <v/>
      </c>
      <c r="DP42" s="56" t="str">
        <f>IFERROR(VLOOKUP($B42,BW$60:$CN$69,MAX($BT$6:$CM$6)+2-DP$6,0)*DP$7,"")</f>
        <v/>
      </c>
      <c r="DQ42" s="56" t="str">
        <f>IFERROR(VLOOKUP($B42,BX$60:$CN$69,MAX($BT$6:$CM$6)+2-DQ$6,0)*DQ$7,"")</f>
        <v/>
      </c>
      <c r="DR42" s="56" t="str">
        <f>IFERROR(VLOOKUP($B42,BY$60:$CN$69,MAX($BT$6:$CM$6)+2-DR$6,0)*DR$7,"")</f>
        <v/>
      </c>
      <c r="DS42" s="56" t="str">
        <f>IFERROR(VLOOKUP($B42,BZ$60:$CN$69,MAX($BT$6:$CM$6)+2-DS$6,0)*DS$7,"")</f>
        <v/>
      </c>
      <c r="DT42" s="56" t="str">
        <f>IFERROR(VLOOKUP($B42,CA$60:$CN$69,MAX($BT$6:$CM$6)+2-DT$6,0)*DT$7,"")</f>
        <v/>
      </c>
      <c r="DU42" s="56" t="str">
        <f>IFERROR(VLOOKUP($B42,CB$60:$CN$69,MAX($BT$6:$CM$6)+2-DU$6,0)*DU$7,"")</f>
        <v/>
      </c>
      <c r="DV42" s="56" t="str">
        <f>IFERROR(VLOOKUP($B42,CC$60:$CN$69,MAX($BT$6:$CM$6)+2-DV$6,0)*DV$7,"")</f>
        <v/>
      </c>
      <c r="DW42" s="56" t="str">
        <f>IFERROR(VLOOKUP($B42,CD$60:$CN$69,MAX($BT$6:$CM$6)+2-DW$6,0)*DW$7,"")</f>
        <v/>
      </c>
      <c r="DX42" s="56" t="str">
        <f>IFERROR(VLOOKUP($B42,CE$60:$CN$69,MAX($BT$6:$CM$6)+2-DX$6,0)*DX$7,"")</f>
        <v/>
      </c>
      <c r="DY42" s="56" t="str">
        <f>IFERROR(VLOOKUP($B42,CF$60:$CN$69,MAX($BT$6:$CM$6)+2-DY$6,0)*DY$7,"")</f>
        <v/>
      </c>
      <c r="DZ42" s="56" t="str">
        <f>IFERROR(VLOOKUP($B42,CG$60:$CN$69,MAX($BT$6:$CM$6)+2-DZ$6,0)*DZ$7,"")</f>
        <v/>
      </c>
      <c r="EA42" s="56" t="str">
        <f>IFERROR(VLOOKUP($B42,CH$60:$CN$69,MAX($BT$6:$CM$6)+2-EA$6,0)*EA$7,"")</f>
        <v/>
      </c>
      <c r="EB42" s="56" t="str">
        <f>IFERROR(VLOOKUP($B42,CI$60:$CN$69,MAX($BT$6:$CM$6)+2-EB$6,0)*EB$7,"")</f>
        <v/>
      </c>
      <c r="EC42" s="56" t="str">
        <f>IFERROR(VLOOKUP($B42,CJ$60:$CN$69,MAX($BT$6:$CM$6)+2-EC$6,0)*EC$7,"")</f>
        <v/>
      </c>
      <c r="ED42" s="56" t="str">
        <f>IFERROR(VLOOKUP($B42,CK$60:$CN$69,MAX($BT$6:$CM$6)+2-ED$6,0)*ED$7,"")</f>
        <v/>
      </c>
      <c r="EE42" s="56" t="str">
        <f>IFERROR(VLOOKUP($B42,CL$60:$CN$69,MAX($BT$6:$CM$6)+2-EE$6,0)*EE$7,"")</f>
        <v/>
      </c>
      <c r="EF42" s="56" t="str">
        <f>IFERROR(VLOOKUP($B42,CM$60:$CN$69,MAX($BT$6:$CM$6)+2-EF$6,0)*EF$7,"")</f>
        <v/>
      </c>
      <c r="EG42" s="57">
        <f t="shared" si="19"/>
        <v>0</v>
      </c>
      <c r="EJ42" s="1">
        <v>35</v>
      </c>
      <c r="EL42" s="1">
        <v>35</v>
      </c>
      <c r="EN42" s="1">
        <v>35</v>
      </c>
      <c r="EP42" s="1">
        <v>35</v>
      </c>
    </row>
    <row r="43" spans="1:146" ht="18" hidden="1">
      <c r="A43" s="36" t="s">
        <v>62</v>
      </c>
      <c r="B43" s="68"/>
      <c r="C43" s="69"/>
      <c r="D43" s="70"/>
      <c r="E43" s="70"/>
      <c r="F43" s="71"/>
      <c r="G43" s="37"/>
      <c r="H43" s="43">
        <f t="shared" si="0"/>
        <v>0</v>
      </c>
      <c r="I43" s="43">
        <f t="shared" si="1"/>
        <v>0</v>
      </c>
      <c r="J43" s="43">
        <f t="shared" si="2"/>
        <v>0</v>
      </c>
      <c r="K43" s="43">
        <f t="shared" si="3"/>
        <v>0</v>
      </c>
      <c r="L43" s="43">
        <f t="shared" si="4"/>
        <v>0</v>
      </c>
      <c r="M43" s="43">
        <f t="shared" si="5"/>
        <v>0</v>
      </c>
      <c r="N43" s="43">
        <f t="shared" si="6"/>
        <v>0</v>
      </c>
      <c r="O43" s="44">
        <f t="shared" si="7"/>
        <v>0</v>
      </c>
      <c r="P43" s="45" t="str">
        <f t="shared" si="8"/>
        <v/>
      </c>
      <c r="Q43" s="45">
        <f t="shared" si="9"/>
        <v>0</v>
      </c>
      <c r="R43" s="46"/>
      <c r="S43" s="46" t="str">
        <f t="shared" si="10"/>
        <v/>
      </c>
      <c r="T43" s="46">
        <f t="shared" si="11"/>
        <v>0</v>
      </c>
      <c r="U43" s="47" t="str">
        <f>IFERROR(VLOOKUP($B43,U$3:$BN$5,MAX($U$6:$BM$6)+2-U$6,0),"")</f>
        <v/>
      </c>
      <c r="V43" s="47" t="str">
        <f>IFERROR(VLOOKUP($B43,V$3:$BN$5,MAX($U$6:$BM$6)+2-V$6,0),"")</f>
        <v/>
      </c>
      <c r="W43" s="47" t="str">
        <f>IFERROR(VLOOKUP($B43,W$3:$BN$5,MAX($U$6:$BM$6)+2-W$6,0),"")</f>
        <v/>
      </c>
      <c r="X43" s="47" t="str">
        <f>IFERROR(VLOOKUP($B43,X$3:$BN$5,MAX($U$6:$BM$6)+2-X$6,0),"")</f>
        <v/>
      </c>
      <c r="Y43" s="47" t="str">
        <f>IFERROR(VLOOKUP($B43,Y$3:$BN$5,MAX($U$6:$BM$6)+2-Y$6,0),"")</f>
        <v/>
      </c>
      <c r="Z43" s="47" t="str">
        <f>IFERROR(VLOOKUP($B43,Z$3:$BN$5,MAX($U$6:$BM$6)+2-Z$6,0),"")</f>
        <v/>
      </c>
      <c r="AA43" s="47" t="str">
        <f>IFERROR(VLOOKUP($B43,AA$3:$BN$5,MAX($U$6:$BM$6)+2-AA$6,0),"")</f>
        <v/>
      </c>
      <c r="AB43" s="47" t="str">
        <f>IFERROR(VLOOKUP($B43,AB$3:$BN$5,MAX($U$6:$BM$6)+2-AB$6,0),"")</f>
        <v/>
      </c>
      <c r="AC43" s="47" t="str">
        <f>IFERROR(VLOOKUP($B43,AC$3:$BN$5,MAX($U$6:$BM$6)+2-AC$6,0),"")</f>
        <v/>
      </c>
      <c r="AD43" s="47" t="str">
        <f>IFERROR(VLOOKUP($B43,AD$3:$BN$5,MAX($U$6:$BM$6)+2-AD$6,0),"")</f>
        <v/>
      </c>
      <c r="AE43" s="47" t="str">
        <f>IFERROR(VLOOKUP($B43,AE$3:$BN$5,MAX($U$6:$BM$6)+2-AE$6,0),"")</f>
        <v/>
      </c>
      <c r="AF43" s="47" t="str">
        <f>IFERROR(VLOOKUP($B43,AF$3:$BN$5,MAX($U$6:$BM$6)+2-AF$6,0),"")</f>
        <v/>
      </c>
      <c r="AG43" s="47" t="str">
        <f>IFERROR(VLOOKUP($B43,AG$3:$BN$5,MAX($U$6:$BM$6)+2-AG$6,0),"")</f>
        <v/>
      </c>
      <c r="AH43" s="47" t="str">
        <f>IFERROR(VLOOKUP($B43,AH$3:$BN$5,MAX($U$6:$BM$6)+2-AH$6,0),"")</f>
        <v/>
      </c>
      <c r="AI43" s="47" t="str">
        <f>IFERROR(VLOOKUP($B43,AI$3:$BN$5,MAX($U$6:$BM$6)+2-AI$6,0),"")</f>
        <v/>
      </c>
      <c r="AJ43" s="47" t="str">
        <f>IFERROR(VLOOKUP($B43,AJ$3:$BN$5,MAX($U$6:$BM$6)+2-AJ$6,0),"")</f>
        <v/>
      </c>
      <c r="AK43" s="47" t="str">
        <f>IFERROR(VLOOKUP($B43,AK$3:$BN$5,MAX($U$6:$BM$6)+2-AK$6,0),"")</f>
        <v/>
      </c>
      <c r="AL43" s="47" t="str">
        <f>IFERROR(VLOOKUP($B43,AL$3:$BN$5,MAX($U$6:$BM$6)+2-AL$6,0),"")</f>
        <v/>
      </c>
      <c r="AM43" s="47" t="str">
        <f>IFERROR(VLOOKUP($B43,AM$3:$BN$5,MAX($U$6:$BM$6)+2-AM$6,0),"")</f>
        <v/>
      </c>
      <c r="AN43" s="47" t="str">
        <f>IFERROR(VLOOKUP($B43,AN$3:$BN$5,MAX($U$6:$BM$6)+2-AN$6,0),"")</f>
        <v/>
      </c>
      <c r="AO43" s="47" t="str">
        <f>IFERROR(VLOOKUP($B43,AO$3:$BN$5,MAX($U$6:$BM$6)+2-AO$6,0),"")</f>
        <v/>
      </c>
      <c r="AP43" s="47" t="str">
        <f>IFERROR(VLOOKUP($B43,AP$3:$BN$5,MAX($U$6:$BM$6)+2-AP$6,0),"")</f>
        <v/>
      </c>
      <c r="AQ43" s="47" t="str">
        <f>IFERROR(VLOOKUP($B43,AQ$3:$BN$5,MAX($U$6:$BM$6)+2-AQ$6,0),"")</f>
        <v/>
      </c>
      <c r="AR43" s="47" t="str">
        <f>IFERROR(VLOOKUP($B43,AR$3:$BN$5,MAX($U$6:$BM$6)+2-AR$6,0),"")</f>
        <v/>
      </c>
      <c r="AS43" s="47" t="str">
        <f>IFERROR(VLOOKUP($B43,AS$3:$BN$5,MAX($U$6:$BM$6)+2-AS$6,0),"")</f>
        <v/>
      </c>
      <c r="AT43" s="47" t="str">
        <f>IFERROR(VLOOKUP($B43,AT$3:$BN$5,MAX($U$6:$BM$6)+2-AT$6,0),"")</f>
        <v/>
      </c>
      <c r="AU43" s="47" t="str">
        <f>IFERROR(VLOOKUP($B43,AU$3:$BN$5,MAX($U$6:$BM$6)+2-AU$6,0),"")</f>
        <v/>
      </c>
      <c r="AV43" s="47" t="str">
        <f>IFERROR(VLOOKUP($B43,AV$3:$BN$5,MAX($U$6:$BM$6)+2-AV$6,0),"")</f>
        <v/>
      </c>
      <c r="AW43" s="47" t="str">
        <f>IFERROR(VLOOKUP($B43,AW$3:$BN$5,MAX($U$6:$BM$6)+2-AW$6,0),"")</f>
        <v/>
      </c>
      <c r="AX43" s="47" t="str">
        <f>IFERROR(VLOOKUP($B43,AX$3:$BN$5,MAX($U$6:$BM$6)+2-AX$6,0),"")</f>
        <v/>
      </c>
      <c r="AY43" s="47" t="str">
        <f>IFERROR(VLOOKUP($B43,AY$3:$BN$5,MAX($U$6:$BM$6)+2-AY$6,0),"")</f>
        <v/>
      </c>
      <c r="AZ43" s="47" t="str">
        <f>IFERROR(VLOOKUP($B43,AZ$3:$BN$5,MAX($U$6:$BM$6)+2-AZ$6,0),"")</f>
        <v/>
      </c>
      <c r="BA43" s="47" t="str">
        <f>IFERROR(VLOOKUP($B43,BA$3:$BN$5,MAX($U$6:$BM$6)+2-BA$6,0),"")</f>
        <v/>
      </c>
      <c r="BB43" s="47" t="str">
        <f>IFERROR(VLOOKUP($B43,BB$3:$BN$5,MAX($U$6:$BM$6)+2-BB$6,0),"")</f>
        <v/>
      </c>
      <c r="BC43" s="47" t="str">
        <f>IFERROR(VLOOKUP($B43,BC$3:$BN$5,MAX($U$6:$BM$6)+2-BC$6,0),"")</f>
        <v/>
      </c>
      <c r="BD43" s="47" t="str">
        <f>IFERROR(VLOOKUP($B43,BD$3:$BN$5,MAX($U$6:$BM$6)+2-BD$6,0),"")</f>
        <v/>
      </c>
      <c r="BE43" s="47" t="str">
        <f>IFERROR(VLOOKUP($B43,BE$3:$BN$5,MAX($U$6:$BM$6)+2-BE$6,0),"")</f>
        <v/>
      </c>
      <c r="BF43" s="47" t="str">
        <f>IFERROR(VLOOKUP($B43,BF$3:$BN$5,MAX($U$6:$BM$6)+2-BF$6,0),"")</f>
        <v/>
      </c>
      <c r="BG43" s="47" t="str">
        <f>IFERROR(VLOOKUP($B43,BG$3:$BN$5,MAX($U$6:$BM$6)+2-BG$6,0),"")</f>
        <v/>
      </c>
      <c r="BH43" s="47" t="str">
        <f>IFERROR(VLOOKUP($B43,BH$3:$BN$5,MAX($U$6:$BM$6)+2-BH$6,0),"")</f>
        <v/>
      </c>
      <c r="BI43" s="47" t="str">
        <f>IFERROR(VLOOKUP($B43,BI$3:$BN$5,MAX($U$6:$BM$6)+2-BI$6,0),"")</f>
        <v/>
      </c>
      <c r="BJ43" s="47" t="str">
        <f>IFERROR(VLOOKUP($B43,BJ$3:$BN$5,MAX($U$6:$BM$6)+2-BJ$6,0),"")</f>
        <v/>
      </c>
      <c r="BK43" s="47" t="str">
        <f>IFERROR(VLOOKUP($B43,BK$3:$BN$5,MAX($U$6:$BM$6)+2-BK$6,0),"")</f>
        <v/>
      </c>
      <c r="BL43" s="47" t="str">
        <f>IFERROR(VLOOKUP($B43,BL$3:$BN$5,MAX($U$6:$BM$6)+2-BL$6,0),"")</f>
        <v/>
      </c>
      <c r="BM43" s="47" t="str">
        <f>IFERROR(VLOOKUP($B43,BM$3:$BN$5,MAX($U$6:$BM$6)+2-BM$6,0),"")</f>
        <v/>
      </c>
      <c r="BN43" s="46">
        <f t="shared" si="12"/>
        <v>0</v>
      </c>
      <c r="BO43" s="48" t="str">
        <f t="shared" si="13"/>
        <v/>
      </c>
      <c r="BP43" s="48" t="str">
        <f t="shared" si="14"/>
        <v/>
      </c>
      <c r="BQ43" s="49" t="str">
        <f t="shared" si="15"/>
        <v/>
      </c>
      <c r="BR43" s="50">
        <f t="shared" si="16"/>
        <v>0</v>
      </c>
      <c r="BS43" s="51">
        <f t="shared" si="17"/>
        <v>0</v>
      </c>
      <c r="BT43" s="52" t="str">
        <f>IFERROR(VLOOKUP($B43,BT$2:$CN$5,MAX($BT$6:$CM$6)+2-BT$6,0)*BT$7,"")</f>
        <v/>
      </c>
      <c r="BU43" s="52" t="str">
        <f>IFERROR(VLOOKUP($B43,BU$2:$CN$5,MAX($BT$6:$CM$6)+2-BU$6,0)*BU$7,"")</f>
        <v/>
      </c>
      <c r="BV43" s="52" t="str">
        <f>IFERROR(VLOOKUP($B43,BV$2:$CN$5,MAX($BT$6:$CM$6)+2-BV$6,0)*BV$7,"")</f>
        <v/>
      </c>
      <c r="BW43" s="52" t="str">
        <f>IFERROR(VLOOKUP($B43,BW$2:$CN$5,MAX($BT$6:$CM$6)+2-BW$6,0)*BW$7,"")</f>
        <v/>
      </c>
      <c r="BX43" s="52" t="str">
        <f>IFERROR(VLOOKUP($B43,BX$2:$CN$5,MAX($BT$6:$CM$6)+2-BX$6,0)*BX$7,"")</f>
        <v/>
      </c>
      <c r="BY43" s="52" t="str">
        <f>IFERROR(VLOOKUP($B43,BY$2:$CN$5,MAX($BT$6:$CM$6)+2-BY$6,0)*BY$7,"")</f>
        <v/>
      </c>
      <c r="BZ43" s="52" t="str">
        <f>IFERROR(VLOOKUP($B43,BZ$2:$CN$5,MAX($BT$6:$CM$6)+2-BZ$6,0)*BZ$7,"")</f>
        <v/>
      </c>
      <c r="CA43" s="52" t="str">
        <f>IFERROR(VLOOKUP($B43,CA$2:$CN$5,MAX($BT$6:$CM$6)+2-CA$6,0)*CA$7,"")</f>
        <v/>
      </c>
      <c r="CB43" s="52" t="str">
        <f>IFERROR(VLOOKUP($B43,CB$2:$CN$5,MAX($BT$6:$CM$6)+2-CB$6,0)*CB$7,"")</f>
        <v/>
      </c>
      <c r="CC43" s="52" t="str">
        <f>IFERROR(VLOOKUP($B43,CC$2:$CN$5,MAX($BT$6:$CM$6)+2-CC$6,0)*CC$7,"")</f>
        <v/>
      </c>
      <c r="CD43" s="52" t="str">
        <f>IFERROR(VLOOKUP($B43,CD$2:$CN$5,MAX($BT$6:$CM$6)+2-CD$6,0)*CD$7,"")</f>
        <v/>
      </c>
      <c r="CE43" s="52" t="str">
        <f>IFERROR(VLOOKUP($B43,CE$2:$CN$5,MAX($BT$6:$CM$6)+2-CE$6,0)*CE$7,"")</f>
        <v/>
      </c>
      <c r="CF43" s="52" t="str">
        <f>IFERROR(VLOOKUP($B43,CF$2:$CN$5,MAX($BT$6:$CM$6)+2-CF$6,0)*CF$7,"")</f>
        <v/>
      </c>
      <c r="CG43" s="52" t="str">
        <f>IFERROR(VLOOKUP($B43,CG$2:$CN$5,MAX($BT$6:$CM$6)+2-CG$6,0)*CG$7,"")</f>
        <v/>
      </c>
      <c r="CH43" s="52" t="str">
        <f>IFERROR(VLOOKUP($B43,CH$2:$CN$5,MAX($BT$6:$CM$6)+2-CH$6,0)*CH$7,"")</f>
        <v/>
      </c>
      <c r="CI43" s="52" t="str">
        <f>IFERROR(VLOOKUP($B43,CI$2:$CN$5,MAX($BT$6:$CM$6)+2-CI$6,0)*CI$7,"")</f>
        <v/>
      </c>
      <c r="CJ43" s="52" t="str">
        <f>IFERROR(VLOOKUP($B43,CJ$2:$CN$5,MAX($BT$6:$CM$6)+2-CJ$6,0)*CJ$7,"")</f>
        <v/>
      </c>
      <c r="CK43" s="52" t="str">
        <f>IFERROR(VLOOKUP($B43,CK$2:$CN$5,MAX($BT$6:$CM$6)+2-CK$6,0)*CK$7,"")</f>
        <v/>
      </c>
      <c r="CL43" s="52" t="str">
        <f>IFERROR(VLOOKUP($B43,CL$2:$CN$5,MAX($BT$6:$CM$6)+2-CL$6,0)*CL$7,"")</f>
        <v/>
      </c>
      <c r="CM43" s="52" t="str">
        <f>IFERROR(VLOOKUP($B43,CM$2:$CN$5,MAX($BT$6:$CM$6)+2-CM$6,0)*CM$7,"")</f>
        <v/>
      </c>
      <c r="CP43" s="53"/>
      <c r="CQ43" s="54" t="str">
        <f>IFERROR(VLOOKUP($B43,BT$49:$CN$58,MAX($CQ$6:$DJ$6)+2-CQ$6,0)*CQ$7,"")</f>
        <v/>
      </c>
      <c r="CR43" s="54" t="str">
        <f>IFERROR(VLOOKUP($B43,BU$49:$CN$58,MAX($CQ$6:$DJ$6)+2-CR$6,0)*CR$7,"")</f>
        <v/>
      </c>
      <c r="CS43" s="54" t="str">
        <f>IFERROR(VLOOKUP($B43,BV$49:$CN$58,MAX($CQ$6:$DJ$6)+2-CS$6,0)*CS$7,"")</f>
        <v/>
      </c>
      <c r="CT43" s="54" t="str">
        <f>IFERROR(VLOOKUP($B43,BW$49:$CN$58,MAX($CQ$6:$DJ$6)+2-CT$6,0)*CT$7,"")</f>
        <v/>
      </c>
      <c r="CU43" s="54" t="str">
        <f>IFERROR(VLOOKUP($B43,BX$49:$CN$58,MAX($CQ$6:$DJ$6)+2-CU$6,0)*CU$7,"")</f>
        <v/>
      </c>
      <c r="CV43" s="54" t="str">
        <f>IFERROR(VLOOKUP($B43,BY$49:$CN$58,MAX($CQ$6:$DJ$6)+2-CV$6,0)*CV$7,"")</f>
        <v/>
      </c>
      <c r="CW43" s="54" t="str">
        <f>IFERROR(VLOOKUP($B43,BZ$49:$CN$58,MAX($CQ$6:$DJ$6)+2-CW$6,0)*CW$7,"")</f>
        <v/>
      </c>
      <c r="CX43" s="54" t="str">
        <f>IFERROR(VLOOKUP($B43,CA$49:$CN$58,MAX($CQ$6:$DJ$6)+2-CX$6,0)*CX$7,"")</f>
        <v/>
      </c>
      <c r="CY43" s="54" t="str">
        <f>IFERROR(VLOOKUP($B43,CB$49:$CN$58,MAX($CQ$6:$DJ$6)+2-CY$6,0)*CY$7,"")</f>
        <v/>
      </c>
      <c r="CZ43" s="54" t="str">
        <f>IFERROR(VLOOKUP($B43,CC$49:$CN$58,MAX($CQ$6:$DJ$6)+2-CZ$6,0)*CZ$7,"")</f>
        <v/>
      </c>
      <c r="DA43" s="54" t="str">
        <f>IFERROR(VLOOKUP($B43,CD$49:$CN$58,MAX($CQ$6:$DJ$6)+2-DA$6,0)*DA$7,"")</f>
        <v/>
      </c>
      <c r="DB43" s="54" t="str">
        <f>IFERROR(VLOOKUP($B43,CE$49:$CN$58,MAX($CQ$6:$DJ$6)+2-DB$6,0)*DB$7,"")</f>
        <v/>
      </c>
      <c r="DC43" s="54" t="str">
        <f>IFERROR(VLOOKUP($B43,CF$49:$CN$58,MAX($CQ$6:$DJ$6)+2-DC$6,0)*DC$7,"")</f>
        <v/>
      </c>
      <c r="DD43" s="54" t="str">
        <f>IFERROR(VLOOKUP($B43,CG$49:$CN$58,MAX($CQ$6:$DJ$6)+2-DD$6,0)*DD$7,"")</f>
        <v/>
      </c>
      <c r="DE43" s="54" t="str">
        <f>IFERROR(VLOOKUP($B43,CH$49:$CN$58,MAX($CQ$6:$DJ$6)+2-DE$6,0)*DE$7,"")</f>
        <v/>
      </c>
      <c r="DF43" s="54" t="str">
        <f>IFERROR(VLOOKUP($B43,CI$49:$CN$58,MAX($CQ$6:$DJ$6)+2-DF$6,0)*DF$7,"")</f>
        <v/>
      </c>
      <c r="DG43" s="54" t="str">
        <f>IFERROR(VLOOKUP($B43,CJ$49:$CN$58,MAX($CQ$6:$DJ$6)+2-DG$6,0)*DG$7,"")</f>
        <v/>
      </c>
      <c r="DH43" s="54" t="str">
        <f>IFERROR(VLOOKUP($B43,CK$49:$CN$58,MAX($CQ$6:$DJ$6)+2-DH$6,0)*DH$7,"")</f>
        <v/>
      </c>
      <c r="DI43" s="54" t="str">
        <f>IFERROR(VLOOKUP($B43,CL$49:$CN$58,MAX($CQ$6:$DJ$6)+2-DI$6,0)*DI$7,"")</f>
        <v/>
      </c>
      <c r="DJ43" s="54" t="str">
        <f>IFERROR(VLOOKUP($B43,CM$49:$CN$58,MAX($CQ$6:$DJ$6)+2-DJ$6,0)*DJ$7,"")</f>
        <v/>
      </c>
      <c r="DK43" s="55">
        <f t="shared" si="18"/>
        <v>0</v>
      </c>
      <c r="DM43" s="56" t="str">
        <f>IFERROR(VLOOKUP($B43,BT$60:$CN$69,MAX($BT$6:$CM$6)+2-DM$6,0)*DM$7,"")</f>
        <v/>
      </c>
      <c r="DN43" s="56" t="str">
        <f>IFERROR(VLOOKUP($B43,BU$60:$CN$69,MAX($BT$6:$CM$6)+2-DN$6,0)*DN$7,"")</f>
        <v/>
      </c>
      <c r="DO43" s="56" t="str">
        <f>IFERROR(VLOOKUP($B43,BV$60:$CN$69,MAX($BT$6:$CM$6)+2-DO$6,0)*DO$7,"")</f>
        <v/>
      </c>
      <c r="DP43" s="56" t="str">
        <f>IFERROR(VLOOKUP($B43,BW$60:$CN$69,MAX($BT$6:$CM$6)+2-DP$6,0)*DP$7,"")</f>
        <v/>
      </c>
      <c r="DQ43" s="56" t="str">
        <f>IFERROR(VLOOKUP($B43,BX$60:$CN$69,MAX($BT$6:$CM$6)+2-DQ$6,0)*DQ$7,"")</f>
        <v/>
      </c>
      <c r="DR43" s="56" t="str">
        <f>IFERROR(VLOOKUP($B43,BY$60:$CN$69,MAX($BT$6:$CM$6)+2-DR$6,0)*DR$7,"")</f>
        <v/>
      </c>
      <c r="DS43" s="56" t="str">
        <f>IFERROR(VLOOKUP($B43,BZ$60:$CN$69,MAX($BT$6:$CM$6)+2-DS$6,0)*DS$7,"")</f>
        <v/>
      </c>
      <c r="DT43" s="56" t="str">
        <f>IFERROR(VLOOKUP($B43,CA$60:$CN$69,MAX($BT$6:$CM$6)+2-DT$6,0)*DT$7,"")</f>
        <v/>
      </c>
      <c r="DU43" s="56" t="str">
        <f>IFERROR(VLOOKUP($B43,CB$60:$CN$69,MAX($BT$6:$CM$6)+2-DU$6,0)*DU$7,"")</f>
        <v/>
      </c>
      <c r="DV43" s="56" t="str">
        <f>IFERROR(VLOOKUP($B43,CC$60:$CN$69,MAX($BT$6:$CM$6)+2-DV$6,0)*DV$7,"")</f>
        <v/>
      </c>
      <c r="DW43" s="56" t="str">
        <f>IFERROR(VLOOKUP($B43,CD$60:$CN$69,MAX($BT$6:$CM$6)+2-DW$6,0)*DW$7,"")</f>
        <v/>
      </c>
      <c r="DX43" s="56" t="str">
        <f>IFERROR(VLOOKUP($B43,CE$60:$CN$69,MAX($BT$6:$CM$6)+2-DX$6,0)*DX$7,"")</f>
        <v/>
      </c>
      <c r="DY43" s="56" t="str">
        <f>IFERROR(VLOOKUP($B43,CF$60:$CN$69,MAX($BT$6:$CM$6)+2-DY$6,0)*DY$7,"")</f>
        <v/>
      </c>
      <c r="DZ43" s="56" t="str">
        <f>IFERROR(VLOOKUP($B43,CG$60:$CN$69,MAX($BT$6:$CM$6)+2-DZ$6,0)*DZ$7,"")</f>
        <v/>
      </c>
      <c r="EA43" s="56" t="str">
        <f>IFERROR(VLOOKUP($B43,CH$60:$CN$69,MAX($BT$6:$CM$6)+2-EA$6,0)*EA$7,"")</f>
        <v/>
      </c>
      <c r="EB43" s="56" t="str">
        <f>IFERROR(VLOOKUP($B43,CI$60:$CN$69,MAX($BT$6:$CM$6)+2-EB$6,0)*EB$7,"")</f>
        <v/>
      </c>
      <c r="EC43" s="56" t="str">
        <f>IFERROR(VLOOKUP($B43,CJ$60:$CN$69,MAX($BT$6:$CM$6)+2-EC$6,0)*EC$7,"")</f>
        <v/>
      </c>
      <c r="ED43" s="56" t="str">
        <f>IFERROR(VLOOKUP($B43,CK$60:$CN$69,MAX($BT$6:$CM$6)+2-ED$6,0)*ED$7,"")</f>
        <v/>
      </c>
      <c r="EE43" s="56" t="str">
        <f>IFERROR(VLOOKUP($B43,CL$60:$CN$69,MAX($BT$6:$CM$6)+2-EE$6,0)*EE$7,"")</f>
        <v/>
      </c>
      <c r="EF43" s="56" t="str">
        <f>IFERROR(VLOOKUP($B43,CM$60:$CN$69,MAX($BT$6:$CM$6)+2-EF$6,0)*EF$7,"")</f>
        <v/>
      </c>
      <c r="EG43" s="57">
        <f t="shared" si="19"/>
        <v>0</v>
      </c>
      <c r="EJ43" s="1">
        <v>36</v>
      </c>
      <c r="EL43" s="1">
        <v>36</v>
      </c>
      <c r="EN43" s="1">
        <v>36</v>
      </c>
      <c r="EP43" s="1">
        <v>36</v>
      </c>
    </row>
    <row r="44" spans="1:146" ht="18" hidden="1">
      <c r="A44" s="36" t="s">
        <v>63</v>
      </c>
      <c r="B44" s="68"/>
      <c r="C44" s="69"/>
      <c r="D44" s="70"/>
      <c r="E44" s="70"/>
      <c r="F44" s="71"/>
      <c r="G44" s="37"/>
      <c r="H44" s="43">
        <f t="shared" si="0"/>
        <v>0</v>
      </c>
      <c r="I44" s="43">
        <f t="shared" si="1"/>
        <v>0</v>
      </c>
      <c r="J44" s="43">
        <f t="shared" si="2"/>
        <v>0</v>
      </c>
      <c r="K44" s="43">
        <f t="shared" si="3"/>
        <v>0</v>
      </c>
      <c r="L44" s="43">
        <f t="shared" si="4"/>
        <v>0</v>
      </c>
      <c r="M44" s="43">
        <f t="shared" si="5"/>
        <v>0</v>
      </c>
      <c r="N44" s="43">
        <f t="shared" si="6"/>
        <v>0</v>
      </c>
      <c r="O44" s="44">
        <f t="shared" si="7"/>
        <v>0</v>
      </c>
      <c r="P44" s="45" t="str">
        <f t="shared" si="8"/>
        <v/>
      </c>
      <c r="Q44" s="45">
        <f t="shared" si="9"/>
        <v>0</v>
      </c>
      <c r="R44" s="46"/>
      <c r="S44" s="46" t="str">
        <f t="shared" si="10"/>
        <v/>
      </c>
      <c r="T44" s="46">
        <f t="shared" si="11"/>
        <v>0</v>
      </c>
      <c r="U44" s="47" t="str">
        <f>IFERROR(VLOOKUP($B44,U$3:$BN$5,MAX($U$6:$BM$6)+2-U$6,0),"")</f>
        <v/>
      </c>
      <c r="V44" s="47" t="str">
        <f>IFERROR(VLOOKUP($B44,V$3:$BN$5,MAX($U$6:$BM$6)+2-V$6,0),"")</f>
        <v/>
      </c>
      <c r="W44" s="47" t="str">
        <f>IFERROR(VLOOKUP($B44,W$3:$BN$5,MAX($U$6:$BM$6)+2-W$6,0),"")</f>
        <v/>
      </c>
      <c r="X44" s="47" t="str">
        <f>IFERROR(VLOOKUP($B44,X$3:$BN$5,MAX($U$6:$BM$6)+2-X$6,0),"")</f>
        <v/>
      </c>
      <c r="Y44" s="47" t="str">
        <f>IFERROR(VLOOKUP($B44,Y$3:$BN$5,MAX($U$6:$BM$6)+2-Y$6,0),"")</f>
        <v/>
      </c>
      <c r="Z44" s="47" t="str">
        <f>IFERROR(VLOOKUP($B44,Z$3:$BN$5,MAX($U$6:$BM$6)+2-Z$6,0),"")</f>
        <v/>
      </c>
      <c r="AA44" s="47" t="str">
        <f>IFERROR(VLOOKUP($B44,AA$3:$BN$5,MAX($U$6:$BM$6)+2-AA$6,0),"")</f>
        <v/>
      </c>
      <c r="AB44" s="47" t="str">
        <f>IFERROR(VLOOKUP($B44,AB$3:$BN$5,MAX($U$6:$BM$6)+2-AB$6,0),"")</f>
        <v/>
      </c>
      <c r="AC44" s="47" t="str">
        <f>IFERROR(VLOOKUP($B44,AC$3:$BN$5,MAX($U$6:$BM$6)+2-AC$6,0),"")</f>
        <v/>
      </c>
      <c r="AD44" s="47" t="str">
        <f>IFERROR(VLOOKUP($B44,AD$3:$BN$5,MAX($U$6:$BM$6)+2-AD$6,0),"")</f>
        <v/>
      </c>
      <c r="AE44" s="47" t="str">
        <f>IFERROR(VLOOKUP($B44,AE$3:$BN$5,MAX($U$6:$BM$6)+2-AE$6,0),"")</f>
        <v/>
      </c>
      <c r="AF44" s="47" t="str">
        <f>IFERROR(VLOOKUP($B44,AF$3:$BN$5,MAX($U$6:$BM$6)+2-AF$6,0),"")</f>
        <v/>
      </c>
      <c r="AG44" s="47" t="str">
        <f>IFERROR(VLOOKUP($B44,AG$3:$BN$5,MAX($U$6:$BM$6)+2-AG$6,0),"")</f>
        <v/>
      </c>
      <c r="AH44" s="47" t="str">
        <f>IFERROR(VLOOKUP($B44,AH$3:$BN$5,MAX($U$6:$BM$6)+2-AH$6,0),"")</f>
        <v/>
      </c>
      <c r="AI44" s="47" t="str">
        <f>IFERROR(VLOOKUP($B44,AI$3:$BN$5,MAX($U$6:$BM$6)+2-AI$6,0),"")</f>
        <v/>
      </c>
      <c r="AJ44" s="47" t="str">
        <f>IFERROR(VLOOKUP($B44,AJ$3:$BN$5,MAX($U$6:$BM$6)+2-AJ$6,0),"")</f>
        <v/>
      </c>
      <c r="AK44" s="47" t="str">
        <f>IFERROR(VLOOKUP($B44,AK$3:$BN$5,MAX($U$6:$BM$6)+2-AK$6,0),"")</f>
        <v/>
      </c>
      <c r="AL44" s="47" t="str">
        <f>IFERROR(VLOOKUP($B44,AL$3:$BN$5,MAX($U$6:$BM$6)+2-AL$6,0),"")</f>
        <v/>
      </c>
      <c r="AM44" s="47" t="str">
        <f>IFERROR(VLOOKUP($B44,AM$3:$BN$5,MAX($U$6:$BM$6)+2-AM$6,0),"")</f>
        <v/>
      </c>
      <c r="AN44" s="47" t="str">
        <f>IFERROR(VLOOKUP($B44,AN$3:$BN$5,MAX($U$6:$BM$6)+2-AN$6,0),"")</f>
        <v/>
      </c>
      <c r="AO44" s="47" t="str">
        <f>IFERROR(VLOOKUP($B44,AO$3:$BN$5,MAX($U$6:$BM$6)+2-AO$6,0),"")</f>
        <v/>
      </c>
      <c r="AP44" s="47" t="str">
        <f>IFERROR(VLOOKUP($B44,AP$3:$BN$5,MAX($U$6:$BM$6)+2-AP$6,0),"")</f>
        <v/>
      </c>
      <c r="AQ44" s="47" t="str">
        <f>IFERROR(VLOOKUP($B44,AQ$3:$BN$5,MAX($U$6:$BM$6)+2-AQ$6,0),"")</f>
        <v/>
      </c>
      <c r="AR44" s="47" t="str">
        <f>IFERROR(VLOOKUP($B44,AR$3:$BN$5,MAX($U$6:$BM$6)+2-AR$6,0),"")</f>
        <v/>
      </c>
      <c r="AS44" s="47" t="str">
        <f>IFERROR(VLOOKUP($B44,AS$3:$BN$5,MAX($U$6:$BM$6)+2-AS$6,0),"")</f>
        <v/>
      </c>
      <c r="AT44" s="47" t="str">
        <f>IFERROR(VLOOKUP($B44,AT$3:$BN$5,MAX($U$6:$BM$6)+2-AT$6,0),"")</f>
        <v/>
      </c>
      <c r="AU44" s="47" t="str">
        <f>IFERROR(VLOOKUP($B44,AU$3:$BN$5,MAX($U$6:$BM$6)+2-AU$6,0),"")</f>
        <v/>
      </c>
      <c r="AV44" s="47" t="str">
        <f>IFERROR(VLOOKUP($B44,AV$3:$BN$5,MAX($U$6:$BM$6)+2-AV$6,0),"")</f>
        <v/>
      </c>
      <c r="AW44" s="47" t="str">
        <f>IFERROR(VLOOKUP($B44,AW$3:$BN$5,MAX($U$6:$BM$6)+2-AW$6,0),"")</f>
        <v/>
      </c>
      <c r="AX44" s="47" t="str">
        <f>IFERROR(VLOOKUP($B44,AX$3:$BN$5,MAX($U$6:$BM$6)+2-AX$6,0),"")</f>
        <v/>
      </c>
      <c r="AY44" s="47" t="str">
        <f>IFERROR(VLOOKUP($B44,AY$3:$BN$5,MAX($U$6:$BM$6)+2-AY$6,0),"")</f>
        <v/>
      </c>
      <c r="AZ44" s="47" t="str">
        <f>IFERROR(VLOOKUP($B44,AZ$3:$BN$5,MAX($U$6:$BM$6)+2-AZ$6,0),"")</f>
        <v/>
      </c>
      <c r="BA44" s="47" t="str">
        <f>IFERROR(VLOOKUP($B44,BA$3:$BN$5,MAX($U$6:$BM$6)+2-BA$6,0),"")</f>
        <v/>
      </c>
      <c r="BB44" s="47" t="str">
        <f>IFERROR(VLOOKUP($B44,BB$3:$BN$5,MAX($U$6:$BM$6)+2-BB$6,0),"")</f>
        <v/>
      </c>
      <c r="BC44" s="47" t="str">
        <f>IFERROR(VLOOKUP($B44,BC$3:$BN$5,MAX($U$6:$BM$6)+2-BC$6,0),"")</f>
        <v/>
      </c>
      <c r="BD44" s="47" t="str">
        <f>IFERROR(VLOOKUP($B44,BD$3:$BN$5,MAX($U$6:$BM$6)+2-BD$6,0),"")</f>
        <v/>
      </c>
      <c r="BE44" s="47" t="str">
        <f>IFERROR(VLOOKUP($B44,BE$3:$BN$5,MAX($U$6:$BM$6)+2-BE$6,0),"")</f>
        <v/>
      </c>
      <c r="BF44" s="47" t="str">
        <f>IFERROR(VLOOKUP($B44,BF$3:$BN$5,MAX($U$6:$BM$6)+2-BF$6,0),"")</f>
        <v/>
      </c>
      <c r="BG44" s="47" t="str">
        <f>IFERROR(VLOOKUP($B44,BG$3:$BN$5,MAX($U$6:$BM$6)+2-BG$6,0),"")</f>
        <v/>
      </c>
      <c r="BH44" s="47" t="str">
        <f>IFERROR(VLOOKUP($B44,BH$3:$BN$5,MAX($U$6:$BM$6)+2-BH$6,0),"")</f>
        <v/>
      </c>
      <c r="BI44" s="47" t="str">
        <f>IFERROR(VLOOKUP($B44,BI$3:$BN$5,MAX($U$6:$BM$6)+2-BI$6,0),"")</f>
        <v/>
      </c>
      <c r="BJ44" s="47" t="str">
        <f>IFERROR(VLOOKUP($B44,BJ$3:$BN$5,MAX($U$6:$BM$6)+2-BJ$6,0),"")</f>
        <v/>
      </c>
      <c r="BK44" s="47" t="str">
        <f>IFERROR(VLOOKUP($B44,BK$3:$BN$5,MAX($U$6:$BM$6)+2-BK$6,0),"")</f>
        <v/>
      </c>
      <c r="BL44" s="47" t="str">
        <f>IFERROR(VLOOKUP($B44,BL$3:$BN$5,MAX($U$6:$BM$6)+2-BL$6,0),"")</f>
        <v/>
      </c>
      <c r="BM44" s="47" t="str">
        <f>IFERROR(VLOOKUP($B44,BM$3:$BN$5,MAX($U$6:$BM$6)+2-BM$6,0),"")</f>
        <v/>
      </c>
      <c r="BN44" s="46">
        <f t="shared" si="12"/>
        <v>0</v>
      </c>
      <c r="BO44" s="48" t="str">
        <f t="shared" si="13"/>
        <v/>
      </c>
      <c r="BP44" s="48" t="str">
        <f t="shared" si="14"/>
        <v/>
      </c>
      <c r="BQ44" s="49" t="str">
        <f t="shared" si="15"/>
        <v/>
      </c>
      <c r="BR44" s="50">
        <f t="shared" si="16"/>
        <v>0</v>
      </c>
      <c r="BS44" s="51">
        <f t="shared" si="17"/>
        <v>0</v>
      </c>
      <c r="BT44" s="52" t="str">
        <f>IFERROR(VLOOKUP($B44,BT$2:$CN$5,MAX($BT$6:$CM$6)+2-BT$6,0)*BT$7,"")</f>
        <v/>
      </c>
      <c r="BU44" s="52" t="str">
        <f>IFERROR(VLOOKUP($B44,BU$2:$CN$5,MAX($BT$6:$CM$6)+2-BU$6,0)*BU$7,"")</f>
        <v/>
      </c>
      <c r="BV44" s="52" t="str">
        <f>IFERROR(VLOOKUP($B44,BV$2:$CN$5,MAX($BT$6:$CM$6)+2-BV$6,0)*BV$7,"")</f>
        <v/>
      </c>
      <c r="BW44" s="52" t="str">
        <f>IFERROR(VLOOKUP($B44,BW$2:$CN$5,MAX($BT$6:$CM$6)+2-BW$6,0)*BW$7,"")</f>
        <v/>
      </c>
      <c r="BX44" s="52" t="str">
        <f>IFERROR(VLOOKUP($B44,BX$2:$CN$5,MAX($BT$6:$CM$6)+2-BX$6,0)*BX$7,"")</f>
        <v/>
      </c>
      <c r="BY44" s="52" t="str">
        <f>IFERROR(VLOOKUP($B44,BY$2:$CN$5,MAX($BT$6:$CM$6)+2-BY$6,0)*BY$7,"")</f>
        <v/>
      </c>
      <c r="BZ44" s="52" t="str">
        <f>IFERROR(VLOOKUP($B44,BZ$2:$CN$5,MAX($BT$6:$CM$6)+2-BZ$6,0)*BZ$7,"")</f>
        <v/>
      </c>
      <c r="CA44" s="52" t="str">
        <f>IFERROR(VLOOKUP($B44,CA$2:$CN$5,MAX($BT$6:$CM$6)+2-CA$6,0)*CA$7,"")</f>
        <v/>
      </c>
      <c r="CB44" s="52" t="str">
        <f>IFERROR(VLOOKUP($B44,CB$2:$CN$5,MAX($BT$6:$CM$6)+2-CB$6,0)*CB$7,"")</f>
        <v/>
      </c>
      <c r="CC44" s="52" t="str">
        <f>IFERROR(VLOOKUP($B44,CC$2:$CN$5,MAX($BT$6:$CM$6)+2-CC$6,0)*CC$7,"")</f>
        <v/>
      </c>
      <c r="CD44" s="52" t="str">
        <f>IFERROR(VLOOKUP($B44,CD$2:$CN$5,MAX($BT$6:$CM$6)+2-CD$6,0)*CD$7,"")</f>
        <v/>
      </c>
      <c r="CE44" s="52" t="str">
        <f>IFERROR(VLOOKUP($B44,CE$2:$CN$5,MAX($BT$6:$CM$6)+2-CE$6,0)*CE$7,"")</f>
        <v/>
      </c>
      <c r="CF44" s="52" t="str">
        <f>IFERROR(VLOOKUP($B44,CF$2:$CN$5,MAX($BT$6:$CM$6)+2-CF$6,0)*CF$7,"")</f>
        <v/>
      </c>
      <c r="CG44" s="52" t="str">
        <f>IFERROR(VLOOKUP($B44,CG$2:$CN$5,MAX($BT$6:$CM$6)+2-CG$6,0)*CG$7,"")</f>
        <v/>
      </c>
      <c r="CH44" s="52" t="str">
        <f>IFERROR(VLOOKUP($B44,CH$2:$CN$5,MAX($BT$6:$CM$6)+2-CH$6,0)*CH$7,"")</f>
        <v/>
      </c>
      <c r="CI44" s="52" t="str">
        <f>IFERROR(VLOOKUP($B44,CI$2:$CN$5,MAX($BT$6:$CM$6)+2-CI$6,0)*CI$7,"")</f>
        <v/>
      </c>
      <c r="CJ44" s="52" t="str">
        <f>IFERROR(VLOOKUP($B44,CJ$2:$CN$5,MAX($BT$6:$CM$6)+2-CJ$6,0)*CJ$7,"")</f>
        <v/>
      </c>
      <c r="CK44" s="52" t="str">
        <f>IFERROR(VLOOKUP($B44,CK$2:$CN$5,MAX($BT$6:$CM$6)+2-CK$6,0)*CK$7,"")</f>
        <v/>
      </c>
      <c r="CL44" s="52" t="str">
        <f>IFERROR(VLOOKUP($B44,CL$2:$CN$5,MAX($BT$6:$CM$6)+2-CL$6,0)*CL$7,"")</f>
        <v/>
      </c>
      <c r="CM44" s="52" t="str">
        <f>IFERROR(VLOOKUP($B44,CM$2:$CN$5,MAX($BT$6:$CM$6)+2-CM$6,0)*CM$7,"")</f>
        <v/>
      </c>
      <c r="CP44" s="53"/>
      <c r="CQ44" s="54" t="str">
        <f>IFERROR(VLOOKUP($B44,BT$49:$CN$58,MAX($CQ$6:$DJ$6)+2-CQ$6,0)*CQ$7,"")</f>
        <v/>
      </c>
      <c r="CR44" s="54" t="str">
        <f>IFERROR(VLOOKUP($B44,BU$49:$CN$58,MAX($CQ$6:$DJ$6)+2-CR$6,0)*CR$7,"")</f>
        <v/>
      </c>
      <c r="CS44" s="54" t="str">
        <f>IFERROR(VLOOKUP($B44,BV$49:$CN$58,MAX($CQ$6:$DJ$6)+2-CS$6,0)*CS$7,"")</f>
        <v/>
      </c>
      <c r="CT44" s="54" t="str">
        <f>IFERROR(VLOOKUP($B44,BW$49:$CN$58,MAX($CQ$6:$DJ$6)+2-CT$6,0)*CT$7,"")</f>
        <v/>
      </c>
      <c r="CU44" s="54" t="str">
        <f>IFERROR(VLOOKUP($B44,BX$49:$CN$58,MAX($CQ$6:$DJ$6)+2-CU$6,0)*CU$7,"")</f>
        <v/>
      </c>
      <c r="CV44" s="54" t="str">
        <f>IFERROR(VLOOKUP($B44,BY$49:$CN$58,MAX($CQ$6:$DJ$6)+2-CV$6,0)*CV$7,"")</f>
        <v/>
      </c>
      <c r="CW44" s="54" t="str">
        <f>IFERROR(VLOOKUP($B44,BZ$49:$CN$58,MAX($CQ$6:$DJ$6)+2-CW$6,0)*CW$7,"")</f>
        <v/>
      </c>
      <c r="CX44" s="54" t="str">
        <f>IFERROR(VLOOKUP($B44,CA$49:$CN$58,MAX($CQ$6:$DJ$6)+2-CX$6,0)*CX$7,"")</f>
        <v/>
      </c>
      <c r="CY44" s="54" t="str">
        <f>IFERROR(VLOOKUP($B44,CB$49:$CN$58,MAX($CQ$6:$DJ$6)+2-CY$6,0)*CY$7,"")</f>
        <v/>
      </c>
      <c r="CZ44" s="54" t="str">
        <f>IFERROR(VLOOKUP($B44,CC$49:$CN$58,MAX($CQ$6:$DJ$6)+2-CZ$6,0)*CZ$7,"")</f>
        <v/>
      </c>
      <c r="DA44" s="54" t="str">
        <f>IFERROR(VLOOKUP($B44,CD$49:$CN$58,MAX($CQ$6:$DJ$6)+2-DA$6,0)*DA$7,"")</f>
        <v/>
      </c>
      <c r="DB44" s="54" t="str">
        <f>IFERROR(VLOOKUP($B44,CE$49:$CN$58,MAX($CQ$6:$DJ$6)+2-DB$6,0)*DB$7,"")</f>
        <v/>
      </c>
      <c r="DC44" s="54" t="str">
        <f>IFERROR(VLOOKUP($B44,CF$49:$CN$58,MAX($CQ$6:$DJ$6)+2-DC$6,0)*DC$7,"")</f>
        <v/>
      </c>
      <c r="DD44" s="54" t="str">
        <f>IFERROR(VLOOKUP($B44,CG$49:$CN$58,MAX($CQ$6:$DJ$6)+2-DD$6,0)*DD$7,"")</f>
        <v/>
      </c>
      <c r="DE44" s="54" t="str">
        <f>IFERROR(VLOOKUP($B44,CH$49:$CN$58,MAX($CQ$6:$DJ$6)+2-DE$6,0)*DE$7,"")</f>
        <v/>
      </c>
      <c r="DF44" s="54" t="str">
        <f>IFERROR(VLOOKUP($B44,CI$49:$CN$58,MAX($CQ$6:$DJ$6)+2-DF$6,0)*DF$7,"")</f>
        <v/>
      </c>
      <c r="DG44" s="54" t="str">
        <f>IFERROR(VLOOKUP($B44,CJ$49:$CN$58,MAX($CQ$6:$DJ$6)+2-DG$6,0)*DG$7,"")</f>
        <v/>
      </c>
      <c r="DH44" s="54" t="str">
        <f>IFERROR(VLOOKUP($B44,CK$49:$CN$58,MAX($CQ$6:$DJ$6)+2-DH$6,0)*DH$7,"")</f>
        <v/>
      </c>
      <c r="DI44" s="54" t="str">
        <f>IFERROR(VLOOKUP($B44,CL$49:$CN$58,MAX($CQ$6:$DJ$6)+2-DI$6,0)*DI$7,"")</f>
        <v/>
      </c>
      <c r="DJ44" s="54" t="str">
        <f>IFERROR(VLOOKUP($B44,CM$49:$CN$58,MAX($CQ$6:$DJ$6)+2-DJ$6,0)*DJ$7,"")</f>
        <v/>
      </c>
      <c r="DK44" s="55">
        <f t="shared" si="18"/>
        <v>0</v>
      </c>
      <c r="DM44" s="56" t="str">
        <f>IFERROR(VLOOKUP($B44,BT$60:$CN$69,MAX($BT$6:$CM$6)+2-DM$6,0)*DM$7,"")</f>
        <v/>
      </c>
      <c r="DN44" s="56" t="str">
        <f>IFERROR(VLOOKUP($B44,BU$60:$CN$69,MAX($BT$6:$CM$6)+2-DN$6,0)*DN$7,"")</f>
        <v/>
      </c>
      <c r="DO44" s="56" t="str">
        <f>IFERROR(VLOOKUP($B44,BV$60:$CN$69,MAX($BT$6:$CM$6)+2-DO$6,0)*DO$7,"")</f>
        <v/>
      </c>
      <c r="DP44" s="56" t="str">
        <f>IFERROR(VLOOKUP($B44,BW$60:$CN$69,MAX($BT$6:$CM$6)+2-DP$6,0)*DP$7,"")</f>
        <v/>
      </c>
      <c r="DQ44" s="56" t="str">
        <f>IFERROR(VLOOKUP($B44,BX$60:$CN$69,MAX($BT$6:$CM$6)+2-DQ$6,0)*DQ$7,"")</f>
        <v/>
      </c>
      <c r="DR44" s="56" t="str">
        <f>IFERROR(VLOOKUP($B44,BY$60:$CN$69,MAX($BT$6:$CM$6)+2-DR$6,0)*DR$7,"")</f>
        <v/>
      </c>
      <c r="DS44" s="56" t="str">
        <f>IFERROR(VLOOKUP($B44,BZ$60:$CN$69,MAX($BT$6:$CM$6)+2-DS$6,0)*DS$7,"")</f>
        <v/>
      </c>
      <c r="DT44" s="56" t="str">
        <f>IFERROR(VLOOKUP($B44,CA$60:$CN$69,MAX($BT$6:$CM$6)+2-DT$6,0)*DT$7,"")</f>
        <v/>
      </c>
      <c r="DU44" s="56" t="str">
        <f>IFERROR(VLOOKUP($B44,CB$60:$CN$69,MAX($BT$6:$CM$6)+2-DU$6,0)*DU$7,"")</f>
        <v/>
      </c>
      <c r="DV44" s="56" t="str">
        <f>IFERROR(VLOOKUP($B44,CC$60:$CN$69,MAX($BT$6:$CM$6)+2-DV$6,0)*DV$7,"")</f>
        <v/>
      </c>
      <c r="DW44" s="56" t="str">
        <f>IFERROR(VLOOKUP($B44,CD$60:$CN$69,MAX($BT$6:$CM$6)+2-DW$6,0)*DW$7,"")</f>
        <v/>
      </c>
      <c r="DX44" s="56" t="str">
        <f>IFERROR(VLOOKUP($B44,CE$60:$CN$69,MAX($BT$6:$CM$6)+2-DX$6,0)*DX$7,"")</f>
        <v/>
      </c>
      <c r="DY44" s="56" t="str">
        <f>IFERROR(VLOOKUP($B44,CF$60:$CN$69,MAX($BT$6:$CM$6)+2-DY$6,0)*DY$7,"")</f>
        <v/>
      </c>
      <c r="DZ44" s="56" t="str">
        <f>IFERROR(VLOOKUP($B44,CG$60:$CN$69,MAX($BT$6:$CM$6)+2-DZ$6,0)*DZ$7,"")</f>
        <v/>
      </c>
      <c r="EA44" s="56" t="str">
        <f>IFERROR(VLOOKUP($B44,CH$60:$CN$69,MAX($BT$6:$CM$6)+2-EA$6,0)*EA$7,"")</f>
        <v/>
      </c>
      <c r="EB44" s="56" t="str">
        <f>IFERROR(VLOOKUP($B44,CI$60:$CN$69,MAX($BT$6:$CM$6)+2-EB$6,0)*EB$7,"")</f>
        <v/>
      </c>
      <c r="EC44" s="56" t="str">
        <f>IFERROR(VLOOKUP($B44,CJ$60:$CN$69,MAX($BT$6:$CM$6)+2-EC$6,0)*EC$7,"")</f>
        <v/>
      </c>
      <c r="ED44" s="56" t="str">
        <f>IFERROR(VLOOKUP($B44,CK$60:$CN$69,MAX($BT$6:$CM$6)+2-ED$6,0)*ED$7,"")</f>
        <v/>
      </c>
      <c r="EE44" s="56" t="str">
        <f>IFERROR(VLOOKUP($B44,CL$60:$CN$69,MAX($BT$6:$CM$6)+2-EE$6,0)*EE$7,"")</f>
        <v/>
      </c>
      <c r="EF44" s="56" t="str">
        <f>IFERROR(VLOOKUP($B44,CM$60:$CN$69,MAX($BT$6:$CM$6)+2-EF$6,0)*EF$7,"")</f>
        <v/>
      </c>
      <c r="EG44" s="57">
        <f t="shared" si="19"/>
        <v>0</v>
      </c>
      <c r="EJ44" s="1">
        <v>37</v>
      </c>
      <c r="EL44" s="1">
        <v>37</v>
      </c>
      <c r="EN44" s="1">
        <v>37</v>
      </c>
      <c r="EP44" s="1">
        <v>37</v>
      </c>
    </row>
    <row r="45" spans="1:146" ht="18" hidden="1">
      <c r="A45" s="36" t="s">
        <v>64</v>
      </c>
      <c r="B45" s="68"/>
      <c r="C45" s="69"/>
      <c r="D45" s="70"/>
      <c r="E45" s="70"/>
      <c r="F45" s="71"/>
      <c r="G45" s="37"/>
      <c r="H45" s="43">
        <f t="shared" si="0"/>
        <v>0</v>
      </c>
      <c r="I45" s="43">
        <f t="shared" si="1"/>
        <v>0</v>
      </c>
      <c r="J45" s="43">
        <f t="shared" si="2"/>
        <v>0</v>
      </c>
      <c r="K45" s="43">
        <f t="shared" si="3"/>
        <v>0</v>
      </c>
      <c r="L45" s="43">
        <f t="shared" si="4"/>
        <v>0</v>
      </c>
      <c r="M45" s="43">
        <f t="shared" si="5"/>
        <v>0</v>
      </c>
      <c r="N45" s="43">
        <f t="shared" si="6"/>
        <v>0</v>
      </c>
      <c r="O45" s="44">
        <f t="shared" si="7"/>
        <v>0</v>
      </c>
      <c r="P45" s="45" t="str">
        <f t="shared" si="8"/>
        <v/>
      </c>
      <c r="Q45" s="45">
        <f t="shared" si="9"/>
        <v>0</v>
      </c>
      <c r="R45" s="46"/>
      <c r="S45" s="46" t="str">
        <f t="shared" si="10"/>
        <v/>
      </c>
      <c r="T45" s="46">
        <f t="shared" si="11"/>
        <v>0</v>
      </c>
      <c r="U45" s="47" t="str">
        <f>IFERROR(VLOOKUP($B45,U$3:$BN$5,MAX($U$6:$BM$6)+2-U$6,0),"")</f>
        <v/>
      </c>
      <c r="V45" s="47" t="str">
        <f>IFERROR(VLOOKUP($B45,V$3:$BN$5,MAX($U$6:$BM$6)+2-V$6,0),"")</f>
        <v/>
      </c>
      <c r="W45" s="47" t="str">
        <f>IFERROR(VLOOKUP($B45,W$3:$BN$5,MAX($U$6:$BM$6)+2-W$6,0),"")</f>
        <v/>
      </c>
      <c r="X45" s="47" t="str">
        <f>IFERROR(VLOOKUP($B45,X$3:$BN$5,MAX($U$6:$BM$6)+2-X$6,0),"")</f>
        <v/>
      </c>
      <c r="Y45" s="47" t="str">
        <f>IFERROR(VLOOKUP($B45,Y$3:$BN$5,MAX($U$6:$BM$6)+2-Y$6,0),"")</f>
        <v/>
      </c>
      <c r="Z45" s="47" t="str">
        <f>IFERROR(VLOOKUP($B45,Z$3:$BN$5,MAX($U$6:$BM$6)+2-Z$6,0),"")</f>
        <v/>
      </c>
      <c r="AA45" s="47" t="str">
        <f>IFERROR(VLOOKUP($B45,AA$3:$BN$5,MAX($U$6:$BM$6)+2-AA$6,0),"")</f>
        <v/>
      </c>
      <c r="AB45" s="47" t="str">
        <f>IFERROR(VLOOKUP($B45,AB$3:$BN$5,MAX($U$6:$BM$6)+2-AB$6,0),"")</f>
        <v/>
      </c>
      <c r="AC45" s="47" t="str">
        <f>IFERROR(VLOOKUP($B45,AC$3:$BN$5,MAX($U$6:$BM$6)+2-AC$6,0),"")</f>
        <v/>
      </c>
      <c r="AD45" s="47" t="str">
        <f>IFERROR(VLOOKUP($B45,AD$3:$BN$5,MAX($U$6:$BM$6)+2-AD$6,0),"")</f>
        <v/>
      </c>
      <c r="AE45" s="47" t="str">
        <f>IFERROR(VLOOKUP($B45,AE$3:$BN$5,MAX($U$6:$BM$6)+2-AE$6,0),"")</f>
        <v/>
      </c>
      <c r="AF45" s="47" t="str">
        <f>IFERROR(VLOOKUP($B45,AF$3:$BN$5,MAX($U$6:$BM$6)+2-AF$6,0),"")</f>
        <v/>
      </c>
      <c r="AG45" s="47" t="str">
        <f>IFERROR(VLOOKUP($B45,AG$3:$BN$5,MAX($U$6:$BM$6)+2-AG$6,0),"")</f>
        <v/>
      </c>
      <c r="AH45" s="47" t="str">
        <f>IFERROR(VLOOKUP($B45,AH$3:$BN$5,MAX($U$6:$BM$6)+2-AH$6,0),"")</f>
        <v/>
      </c>
      <c r="AI45" s="47" t="str">
        <f>IFERROR(VLOOKUP($B45,AI$3:$BN$5,MAX($U$6:$BM$6)+2-AI$6,0),"")</f>
        <v/>
      </c>
      <c r="AJ45" s="47" t="str">
        <f>IFERROR(VLOOKUP($B45,AJ$3:$BN$5,MAX($U$6:$BM$6)+2-AJ$6,0),"")</f>
        <v/>
      </c>
      <c r="AK45" s="47" t="str">
        <f>IFERROR(VLOOKUP($B45,AK$3:$BN$5,MAX($U$6:$BM$6)+2-AK$6,0),"")</f>
        <v/>
      </c>
      <c r="AL45" s="47" t="str">
        <f>IFERROR(VLOOKUP($B45,AL$3:$BN$5,MAX($U$6:$BM$6)+2-AL$6,0),"")</f>
        <v/>
      </c>
      <c r="AM45" s="47" t="str">
        <f>IFERROR(VLOOKUP($B45,AM$3:$BN$5,MAX($U$6:$BM$6)+2-AM$6,0),"")</f>
        <v/>
      </c>
      <c r="AN45" s="47" t="str">
        <f>IFERROR(VLOOKUP($B45,AN$3:$BN$5,MAX($U$6:$BM$6)+2-AN$6,0),"")</f>
        <v/>
      </c>
      <c r="AO45" s="47" t="str">
        <f>IFERROR(VLOOKUP($B45,AO$3:$BN$5,MAX($U$6:$BM$6)+2-AO$6,0),"")</f>
        <v/>
      </c>
      <c r="AP45" s="47" t="str">
        <f>IFERROR(VLOOKUP($B45,AP$3:$BN$5,MAX($U$6:$BM$6)+2-AP$6,0),"")</f>
        <v/>
      </c>
      <c r="AQ45" s="47" t="str">
        <f>IFERROR(VLOOKUP($B45,AQ$3:$BN$5,MAX($U$6:$BM$6)+2-AQ$6,0),"")</f>
        <v/>
      </c>
      <c r="AR45" s="47" t="str">
        <f>IFERROR(VLOOKUP($B45,AR$3:$BN$5,MAX($U$6:$BM$6)+2-AR$6,0),"")</f>
        <v/>
      </c>
      <c r="AS45" s="47" t="str">
        <f>IFERROR(VLOOKUP($B45,AS$3:$BN$5,MAX($U$6:$BM$6)+2-AS$6,0),"")</f>
        <v/>
      </c>
      <c r="AT45" s="47" t="str">
        <f>IFERROR(VLOOKUP($B45,AT$3:$BN$5,MAX($U$6:$BM$6)+2-AT$6,0),"")</f>
        <v/>
      </c>
      <c r="AU45" s="47" t="str">
        <f>IFERROR(VLOOKUP($B45,AU$3:$BN$5,MAX($U$6:$BM$6)+2-AU$6,0),"")</f>
        <v/>
      </c>
      <c r="AV45" s="47" t="str">
        <f>IFERROR(VLOOKUP($B45,AV$3:$BN$5,MAX($U$6:$BM$6)+2-AV$6,0),"")</f>
        <v/>
      </c>
      <c r="AW45" s="47" t="str">
        <f>IFERROR(VLOOKUP($B45,AW$3:$BN$5,MAX($U$6:$BM$6)+2-AW$6,0),"")</f>
        <v/>
      </c>
      <c r="AX45" s="47" t="str">
        <f>IFERROR(VLOOKUP($B45,AX$3:$BN$5,MAX($U$6:$BM$6)+2-AX$6,0),"")</f>
        <v/>
      </c>
      <c r="AY45" s="47" t="str">
        <f>IFERROR(VLOOKUP($B45,AY$3:$BN$5,MAX($U$6:$BM$6)+2-AY$6,0),"")</f>
        <v/>
      </c>
      <c r="AZ45" s="47" t="str">
        <f>IFERROR(VLOOKUP($B45,AZ$3:$BN$5,MAX($U$6:$BM$6)+2-AZ$6,0),"")</f>
        <v/>
      </c>
      <c r="BA45" s="47" t="str">
        <f>IFERROR(VLOOKUP($B45,BA$3:$BN$5,MAX($U$6:$BM$6)+2-BA$6,0),"")</f>
        <v/>
      </c>
      <c r="BB45" s="47" t="str">
        <f>IFERROR(VLOOKUP($B45,BB$3:$BN$5,MAX($U$6:$BM$6)+2-BB$6,0),"")</f>
        <v/>
      </c>
      <c r="BC45" s="47" t="str">
        <f>IFERROR(VLOOKUP($B45,BC$3:$BN$5,MAX($U$6:$BM$6)+2-BC$6,0),"")</f>
        <v/>
      </c>
      <c r="BD45" s="47" t="str">
        <f>IFERROR(VLOOKUP($B45,BD$3:$BN$5,MAX($U$6:$BM$6)+2-BD$6,0),"")</f>
        <v/>
      </c>
      <c r="BE45" s="47" t="str">
        <f>IFERROR(VLOOKUP($B45,BE$3:$BN$5,MAX($U$6:$BM$6)+2-BE$6,0),"")</f>
        <v/>
      </c>
      <c r="BF45" s="47" t="str">
        <f>IFERROR(VLOOKUP($B45,BF$3:$BN$5,MAX($U$6:$BM$6)+2-BF$6,0),"")</f>
        <v/>
      </c>
      <c r="BG45" s="47" t="str">
        <f>IFERROR(VLOOKUP($B45,BG$3:$BN$5,MAX($U$6:$BM$6)+2-BG$6,0),"")</f>
        <v/>
      </c>
      <c r="BH45" s="47" t="str">
        <f>IFERROR(VLOOKUP($B45,BH$3:$BN$5,MAX($U$6:$BM$6)+2-BH$6,0),"")</f>
        <v/>
      </c>
      <c r="BI45" s="47" t="str">
        <f>IFERROR(VLOOKUP($B45,BI$3:$BN$5,MAX($U$6:$BM$6)+2-BI$6,0),"")</f>
        <v/>
      </c>
      <c r="BJ45" s="47" t="str">
        <f>IFERROR(VLOOKUP($B45,BJ$3:$BN$5,MAX($U$6:$BM$6)+2-BJ$6,0),"")</f>
        <v/>
      </c>
      <c r="BK45" s="47" t="str">
        <f>IFERROR(VLOOKUP($B45,BK$3:$BN$5,MAX($U$6:$BM$6)+2-BK$6,0),"")</f>
        <v/>
      </c>
      <c r="BL45" s="47" t="str">
        <f>IFERROR(VLOOKUP($B45,BL$3:$BN$5,MAX($U$6:$BM$6)+2-BL$6,0),"")</f>
        <v/>
      </c>
      <c r="BM45" s="47" t="str">
        <f>IFERROR(VLOOKUP($B45,BM$3:$BN$5,MAX($U$6:$BM$6)+2-BM$6,0),"")</f>
        <v/>
      </c>
      <c r="BN45" s="46">
        <f t="shared" si="12"/>
        <v>0</v>
      </c>
      <c r="BO45" s="48" t="str">
        <f t="shared" si="13"/>
        <v/>
      </c>
      <c r="BP45" s="48" t="str">
        <f t="shared" si="14"/>
        <v/>
      </c>
      <c r="BQ45" s="49" t="str">
        <f t="shared" si="15"/>
        <v/>
      </c>
      <c r="BR45" s="50">
        <f t="shared" si="16"/>
        <v>0</v>
      </c>
      <c r="BS45" s="51">
        <f t="shared" si="17"/>
        <v>0</v>
      </c>
      <c r="BT45" s="52" t="str">
        <f>IFERROR(VLOOKUP($B45,BT$2:$CN$5,MAX($BT$6:$CM$6)+2-BT$6,0)*BT$7,"")</f>
        <v/>
      </c>
      <c r="BU45" s="52" t="str">
        <f>IFERROR(VLOOKUP($B45,BU$2:$CN$5,MAX($BT$6:$CM$6)+2-BU$6,0)*BU$7,"")</f>
        <v/>
      </c>
      <c r="BV45" s="52" t="str">
        <f>IFERROR(VLOOKUP($B45,BV$2:$CN$5,MAX($BT$6:$CM$6)+2-BV$6,0)*BV$7,"")</f>
        <v/>
      </c>
      <c r="BW45" s="52" t="str">
        <f>IFERROR(VLOOKUP($B45,BW$2:$CN$5,MAX($BT$6:$CM$6)+2-BW$6,0)*BW$7,"")</f>
        <v/>
      </c>
      <c r="BX45" s="52" t="str">
        <f>IFERROR(VLOOKUP($B45,BX$2:$CN$5,MAX($BT$6:$CM$6)+2-BX$6,0)*BX$7,"")</f>
        <v/>
      </c>
      <c r="BY45" s="52" t="str">
        <f>IFERROR(VLOOKUP($B45,BY$2:$CN$5,MAX($BT$6:$CM$6)+2-BY$6,0)*BY$7,"")</f>
        <v/>
      </c>
      <c r="BZ45" s="52" t="str">
        <f>IFERROR(VLOOKUP($B45,BZ$2:$CN$5,MAX($BT$6:$CM$6)+2-BZ$6,0)*BZ$7,"")</f>
        <v/>
      </c>
      <c r="CA45" s="52" t="str">
        <f>IFERROR(VLOOKUP($B45,CA$2:$CN$5,MAX($BT$6:$CM$6)+2-CA$6,0)*CA$7,"")</f>
        <v/>
      </c>
      <c r="CB45" s="52" t="str">
        <f>IFERROR(VLOOKUP($B45,CB$2:$CN$5,MAX($BT$6:$CM$6)+2-CB$6,0)*CB$7,"")</f>
        <v/>
      </c>
      <c r="CC45" s="52" t="str">
        <f>IFERROR(VLOOKUP($B45,CC$2:$CN$5,MAX($BT$6:$CM$6)+2-CC$6,0)*CC$7,"")</f>
        <v/>
      </c>
      <c r="CD45" s="52" t="str">
        <f>IFERROR(VLOOKUP($B45,CD$2:$CN$5,MAX($BT$6:$CM$6)+2-CD$6,0)*CD$7,"")</f>
        <v/>
      </c>
      <c r="CE45" s="52" t="str">
        <f>IFERROR(VLOOKUP($B45,CE$2:$CN$5,MAX($BT$6:$CM$6)+2-CE$6,0)*CE$7,"")</f>
        <v/>
      </c>
      <c r="CF45" s="52" t="str">
        <f>IFERROR(VLOOKUP($B45,CF$2:$CN$5,MAX($BT$6:$CM$6)+2-CF$6,0)*CF$7,"")</f>
        <v/>
      </c>
      <c r="CG45" s="52" t="str">
        <f>IFERROR(VLOOKUP($B45,CG$2:$CN$5,MAX($BT$6:$CM$6)+2-CG$6,0)*CG$7,"")</f>
        <v/>
      </c>
      <c r="CH45" s="52" t="str">
        <f>IFERROR(VLOOKUP($B45,CH$2:$CN$5,MAX($BT$6:$CM$6)+2-CH$6,0)*CH$7,"")</f>
        <v/>
      </c>
      <c r="CI45" s="52" t="str">
        <f>IFERROR(VLOOKUP($B45,CI$2:$CN$5,MAX($BT$6:$CM$6)+2-CI$6,0)*CI$7,"")</f>
        <v/>
      </c>
      <c r="CJ45" s="52" t="str">
        <f>IFERROR(VLOOKUP($B45,CJ$2:$CN$5,MAX($BT$6:$CM$6)+2-CJ$6,0)*CJ$7,"")</f>
        <v/>
      </c>
      <c r="CK45" s="52" t="str">
        <f>IFERROR(VLOOKUP($B45,CK$2:$CN$5,MAX($BT$6:$CM$6)+2-CK$6,0)*CK$7,"")</f>
        <v/>
      </c>
      <c r="CL45" s="52" t="str">
        <f>IFERROR(VLOOKUP($B45,CL$2:$CN$5,MAX($BT$6:$CM$6)+2-CL$6,0)*CL$7,"")</f>
        <v/>
      </c>
      <c r="CM45" s="52" t="str">
        <f>IFERROR(VLOOKUP($B45,CM$2:$CN$5,MAX($BT$6:$CM$6)+2-CM$6,0)*CM$7,"")</f>
        <v/>
      </c>
      <c r="CP45" s="53"/>
      <c r="CQ45" s="54" t="str">
        <f>IFERROR(VLOOKUP($B45,BT$49:$CN$58,MAX($CQ$6:$DJ$6)+2-CQ$6,0)*CQ$7,"")</f>
        <v/>
      </c>
      <c r="CR45" s="54" t="str">
        <f>IFERROR(VLOOKUP($B45,BU$49:$CN$58,MAX($CQ$6:$DJ$6)+2-CR$6,0)*CR$7,"")</f>
        <v/>
      </c>
      <c r="CS45" s="54" t="str">
        <f>IFERROR(VLOOKUP($B45,BV$49:$CN$58,MAX($CQ$6:$DJ$6)+2-CS$6,0)*CS$7,"")</f>
        <v/>
      </c>
      <c r="CT45" s="54" t="str">
        <f>IFERROR(VLOOKUP($B45,BW$49:$CN$58,MAX($CQ$6:$DJ$6)+2-CT$6,0)*CT$7,"")</f>
        <v/>
      </c>
      <c r="CU45" s="54" t="str">
        <f>IFERROR(VLOOKUP($B45,BX$49:$CN$58,MAX($CQ$6:$DJ$6)+2-CU$6,0)*CU$7,"")</f>
        <v/>
      </c>
      <c r="CV45" s="54" t="str">
        <f>IFERROR(VLOOKUP($B45,BY$49:$CN$58,MAX($CQ$6:$DJ$6)+2-CV$6,0)*CV$7,"")</f>
        <v/>
      </c>
      <c r="CW45" s="54" t="str">
        <f>IFERROR(VLOOKUP($B45,BZ$49:$CN$58,MAX($CQ$6:$DJ$6)+2-CW$6,0)*CW$7,"")</f>
        <v/>
      </c>
      <c r="CX45" s="54" t="str">
        <f>IFERROR(VLOOKUP($B45,CA$49:$CN$58,MAX($CQ$6:$DJ$6)+2-CX$6,0)*CX$7,"")</f>
        <v/>
      </c>
      <c r="CY45" s="54" t="str">
        <f>IFERROR(VLOOKUP($B45,CB$49:$CN$58,MAX($CQ$6:$DJ$6)+2-CY$6,0)*CY$7,"")</f>
        <v/>
      </c>
      <c r="CZ45" s="54" t="str">
        <f>IFERROR(VLOOKUP($B45,CC$49:$CN$58,MAX($CQ$6:$DJ$6)+2-CZ$6,0)*CZ$7,"")</f>
        <v/>
      </c>
      <c r="DA45" s="54" t="str">
        <f>IFERROR(VLOOKUP($B45,CD$49:$CN$58,MAX($CQ$6:$DJ$6)+2-DA$6,0)*DA$7,"")</f>
        <v/>
      </c>
      <c r="DB45" s="54" t="str">
        <f>IFERROR(VLOOKUP($B45,CE$49:$CN$58,MAX($CQ$6:$DJ$6)+2-DB$6,0)*DB$7,"")</f>
        <v/>
      </c>
      <c r="DC45" s="54" t="str">
        <f>IFERROR(VLOOKUP($B45,CF$49:$CN$58,MAX($CQ$6:$DJ$6)+2-DC$6,0)*DC$7,"")</f>
        <v/>
      </c>
      <c r="DD45" s="54" t="str">
        <f>IFERROR(VLOOKUP($B45,CG$49:$CN$58,MAX($CQ$6:$DJ$6)+2-DD$6,0)*DD$7,"")</f>
        <v/>
      </c>
      <c r="DE45" s="54" t="str">
        <f>IFERROR(VLOOKUP($B45,CH$49:$CN$58,MAX($CQ$6:$DJ$6)+2-DE$6,0)*DE$7,"")</f>
        <v/>
      </c>
      <c r="DF45" s="54" t="str">
        <f>IFERROR(VLOOKUP($B45,CI$49:$CN$58,MAX($CQ$6:$DJ$6)+2-DF$6,0)*DF$7,"")</f>
        <v/>
      </c>
      <c r="DG45" s="54" t="str">
        <f>IFERROR(VLOOKUP($B45,CJ$49:$CN$58,MAX($CQ$6:$DJ$6)+2-DG$6,0)*DG$7,"")</f>
        <v/>
      </c>
      <c r="DH45" s="54" t="str">
        <f>IFERROR(VLOOKUP($B45,CK$49:$CN$58,MAX($CQ$6:$DJ$6)+2-DH$6,0)*DH$7,"")</f>
        <v/>
      </c>
      <c r="DI45" s="54" t="str">
        <f>IFERROR(VLOOKUP($B45,CL$49:$CN$58,MAX($CQ$6:$DJ$6)+2-DI$6,0)*DI$7,"")</f>
        <v/>
      </c>
      <c r="DJ45" s="54" t="str">
        <f>IFERROR(VLOOKUP($B45,CM$49:$CN$58,MAX($CQ$6:$DJ$6)+2-DJ$6,0)*DJ$7,"")</f>
        <v/>
      </c>
      <c r="DK45" s="55">
        <f t="shared" si="18"/>
        <v>0</v>
      </c>
      <c r="DM45" s="56" t="str">
        <f>IFERROR(VLOOKUP($B45,BT$60:$CN$69,MAX($BT$6:$CM$6)+2-DM$6,0)*DM$7,"")</f>
        <v/>
      </c>
      <c r="DN45" s="56" t="str">
        <f>IFERROR(VLOOKUP($B45,BU$60:$CN$69,MAX($BT$6:$CM$6)+2-DN$6,0)*DN$7,"")</f>
        <v/>
      </c>
      <c r="DO45" s="56" t="str">
        <f>IFERROR(VLOOKUP($B45,BV$60:$CN$69,MAX($BT$6:$CM$6)+2-DO$6,0)*DO$7,"")</f>
        <v/>
      </c>
      <c r="DP45" s="56" t="str">
        <f>IFERROR(VLOOKUP($B45,BW$60:$CN$69,MAX($BT$6:$CM$6)+2-DP$6,0)*DP$7,"")</f>
        <v/>
      </c>
      <c r="DQ45" s="56" t="str">
        <f>IFERROR(VLOOKUP($B45,BX$60:$CN$69,MAX($BT$6:$CM$6)+2-DQ$6,0)*DQ$7,"")</f>
        <v/>
      </c>
      <c r="DR45" s="56" t="str">
        <f>IFERROR(VLOOKUP($B45,BY$60:$CN$69,MAX($BT$6:$CM$6)+2-DR$6,0)*DR$7,"")</f>
        <v/>
      </c>
      <c r="DS45" s="56" t="str">
        <f>IFERROR(VLOOKUP($B45,BZ$60:$CN$69,MAX($BT$6:$CM$6)+2-DS$6,0)*DS$7,"")</f>
        <v/>
      </c>
      <c r="DT45" s="56" t="str">
        <f>IFERROR(VLOOKUP($B45,CA$60:$CN$69,MAX($BT$6:$CM$6)+2-DT$6,0)*DT$7,"")</f>
        <v/>
      </c>
      <c r="DU45" s="56" t="str">
        <f>IFERROR(VLOOKUP($B45,CB$60:$CN$69,MAX($BT$6:$CM$6)+2-DU$6,0)*DU$7,"")</f>
        <v/>
      </c>
      <c r="DV45" s="56" t="str">
        <f>IFERROR(VLOOKUP($B45,CC$60:$CN$69,MAX($BT$6:$CM$6)+2-DV$6,0)*DV$7,"")</f>
        <v/>
      </c>
      <c r="DW45" s="56" t="str">
        <f>IFERROR(VLOOKUP($B45,CD$60:$CN$69,MAX($BT$6:$CM$6)+2-DW$6,0)*DW$7,"")</f>
        <v/>
      </c>
      <c r="DX45" s="56" t="str">
        <f>IFERROR(VLOOKUP($B45,CE$60:$CN$69,MAX($BT$6:$CM$6)+2-DX$6,0)*DX$7,"")</f>
        <v/>
      </c>
      <c r="DY45" s="56" t="str">
        <f>IFERROR(VLOOKUP($B45,CF$60:$CN$69,MAX($BT$6:$CM$6)+2-DY$6,0)*DY$7,"")</f>
        <v/>
      </c>
      <c r="DZ45" s="56" t="str">
        <f>IFERROR(VLOOKUP($B45,CG$60:$CN$69,MAX($BT$6:$CM$6)+2-DZ$6,0)*DZ$7,"")</f>
        <v/>
      </c>
      <c r="EA45" s="56" t="str">
        <f>IFERROR(VLOOKUP($B45,CH$60:$CN$69,MAX($BT$6:$CM$6)+2-EA$6,0)*EA$7,"")</f>
        <v/>
      </c>
      <c r="EB45" s="56" t="str">
        <f>IFERROR(VLOOKUP($B45,CI$60:$CN$69,MAX($BT$6:$CM$6)+2-EB$6,0)*EB$7,"")</f>
        <v/>
      </c>
      <c r="EC45" s="56" t="str">
        <f>IFERROR(VLOOKUP($B45,CJ$60:$CN$69,MAX($BT$6:$CM$6)+2-EC$6,0)*EC$7,"")</f>
        <v/>
      </c>
      <c r="ED45" s="56" t="str">
        <f>IFERROR(VLOOKUP($B45,CK$60:$CN$69,MAX($BT$6:$CM$6)+2-ED$6,0)*ED$7,"")</f>
        <v/>
      </c>
      <c r="EE45" s="56" t="str">
        <f>IFERROR(VLOOKUP($B45,CL$60:$CN$69,MAX($BT$6:$CM$6)+2-EE$6,0)*EE$7,"")</f>
        <v/>
      </c>
      <c r="EF45" s="56" t="str">
        <f>IFERROR(VLOOKUP($B45,CM$60:$CN$69,MAX($BT$6:$CM$6)+2-EF$6,0)*EF$7,"")</f>
        <v/>
      </c>
      <c r="EG45" s="57">
        <f t="shared" si="19"/>
        <v>0</v>
      </c>
      <c r="EJ45" s="1">
        <v>38</v>
      </c>
      <c r="EL45" s="1">
        <v>38</v>
      </c>
      <c r="EN45" s="1">
        <v>38</v>
      </c>
      <c r="EP45" s="1">
        <v>38</v>
      </c>
    </row>
    <row r="46" spans="1:146" ht="18" hidden="1">
      <c r="A46" s="36" t="s">
        <v>65</v>
      </c>
      <c r="B46" s="68"/>
      <c r="C46" s="69"/>
      <c r="D46" s="70"/>
      <c r="E46" s="70"/>
      <c r="F46" s="71"/>
      <c r="G46" s="37"/>
      <c r="H46" s="43">
        <f t="shared" si="0"/>
        <v>0</v>
      </c>
      <c r="I46" s="43">
        <f t="shared" si="1"/>
        <v>0</v>
      </c>
      <c r="J46" s="43">
        <f t="shared" si="2"/>
        <v>0</v>
      </c>
      <c r="K46" s="43">
        <f t="shared" si="3"/>
        <v>0</v>
      </c>
      <c r="L46" s="43">
        <f t="shared" si="4"/>
        <v>0</v>
      </c>
      <c r="M46" s="43">
        <f t="shared" si="5"/>
        <v>0</v>
      </c>
      <c r="N46" s="43">
        <f t="shared" si="6"/>
        <v>0</v>
      </c>
      <c r="O46" s="44">
        <f t="shared" si="7"/>
        <v>0</v>
      </c>
      <c r="P46" s="45" t="str">
        <f t="shared" si="8"/>
        <v/>
      </c>
      <c r="Q46" s="45">
        <f t="shared" si="9"/>
        <v>0</v>
      </c>
      <c r="R46" s="46"/>
      <c r="S46" s="46" t="str">
        <f t="shared" si="10"/>
        <v/>
      </c>
      <c r="T46" s="46">
        <f t="shared" si="11"/>
        <v>0</v>
      </c>
      <c r="U46" s="47" t="str">
        <f>IFERROR(VLOOKUP($B46,U$3:$BN$5,MAX($U$6:$BM$6)+2-U$6,0),"")</f>
        <v/>
      </c>
      <c r="V46" s="47" t="str">
        <f>IFERROR(VLOOKUP($B46,V$3:$BN$5,MAX($U$6:$BM$6)+2-V$6,0),"")</f>
        <v/>
      </c>
      <c r="W46" s="47" t="str">
        <f>IFERROR(VLOOKUP($B46,W$3:$BN$5,MAX($U$6:$BM$6)+2-W$6,0),"")</f>
        <v/>
      </c>
      <c r="X46" s="47" t="str">
        <f>IFERROR(VLOOKUP($B46,X$3:$BN$5,MAX($U$6:$BM$6)+2-X$6,0),"")</f>
        <v/>
      </c>
      <c r="Y46" s="47" t="str">
        <f>IFERROR(VLOOKUP($B46,Y$3:$BN$5,MAX($U$6:$BM$6)+2-Y$6,0),"")</f>
        <v/>
      </c>
      <c r="Z46" s="47" t="str">
        <f>IFERROR(VLOOKUP($B46,Z$3:$BN$5,MAX($U$6:$BM$6)+2-Z$6,0),"")</f>
        <v/>
      </c>
      <c r="AA46" s="47" t="str">
        <f>IFERROR(VLOOKUP($B46,AA$3:$BN$5,MAX($U$6:$BM$6)+2-AA$6,0),"")</f>
        <v/>
      </c>
      <c r="AB46" s="47" t="str">
        <f>IFERROR(VLOOKUP($B46,AB$3:$BN$5,MAX($U$6:$BM$6)+2-AB$6,0),"")</f>
        <v/>
      </c>
      <c r="AC46" s="47" t="str">
        <f>IFERROR(VLOOKUP($B46,AC$3:$BN$5,MAX($U$6:$BM$6)+2-AC$6,0),"")</f>
        <v/>
      </c>
      <c r="AD46" s="47" t="str">
        <f>IFERROR(VLOOKUP($B46,AD$3:$BN$5,MAX($U$6:$BM$6)+2-AD$6,0),"")</f>
        <v/>
      </c>
      <c r="AE46" s="47" t="str">
        <f>IFERROR(VLOOKUP($B46,AE$3:$BN$5,MAX($U$6:$BM$6)+2-AE$6,0),"")</f>
        <v/>
      </c>
      <c r="AF46" s="47" t="str">
        <f>IFERROR(VLOOKUP($B46,AF$3:$BN$5,MAX($U$6:$BM$6)+2-AF$6,0),"")</f>
        <v/>
      </c>
      <c r="AG46" s="47" t="str">
        <f>IFERROR(VLOOKUP($B46,AG$3:$BN$5,MAX($U$6:$BM$6)+2-AG$6,0),"")</f>
        <v/>
      </c>
      <c r="AH46" s="47" t="str">
        <f>IFERROR(VLOOKUP($B46,AH$3:$BN$5,MAX($U$6:$BM$6)+2-AH$6,0),"")</f>
        <v/>
      </c>
      <c r="AI46" s="47" t="str">
        <f>IFERROR(VLOOKUP($B46,AI$3:$BN$5,MAX($U$6:$BM$6)+2-AI$6,0),"")</f>
        <v/>
      </c>
      <c r="AJ46" s="47" t="str">
        <f>IFERROR(VLOOKUP($B46,AJ$3:$BN$5,MAX($U$6:$BM$6)+2-AJ$6,0),"")</f>
        <v/>
      </c>
      <c r="AK46" s="47" t="str">
        <f>IFERROR(VLOOKUP($B46,AK$3:$BN$5,MAX($U$6:$BM$6)+2-AK$6,0),"")</f>
        <v/>
      </c>
      <c r="AL46" s="47" t="str">
        <f>IFERROR(VLOOKUP($B46,AL$3:$BN$5,MAX($U$6:$BM$6)+2-AL$6,0),"")</f>
        <v/>
      </c>
      <c r="AM46" s="47" t="str">
        <f>IFERROR(VLOOKUP($B46,AM$3:$BN$5,MAX($U$6:$BM$6)+2-AM$6,0),"")</f>
        <v/>
      </c>
      <c r="AN46" s="47" t="str">
        <f>IFERROR(VLOOKUP($B46,AN$3:$BN$5,MAX($U$6:$BM$6)+2-AN$6,0),"")</f>
        <v/>
      </c>
      <c r="AO46" s="47" t="str">
        <f>IFERROR(VLOOKUP($B46,AO$3:$BN$5,MAX($U$6:$BM$6)+2-AO$6,0),"")</f>
        <v/>
      </c>
      <c r="AP46" s="47" t="str">
        <f>IFERROR(VLOOKUP($B46,AP$3:$BN$5,MAX($U$6:$BM$6)+2-AP$6,0),"")</f>
        <v/>
      </c>
      <c r="AQ46" s="47" t="str">
        <f>IFERROR(VLOOKUP($B46,AQ$3:$BN$5,MAX($U$6:$BM$6)+2-AQ$6,0),"")</f>
        <v/>
      </c>
      <c r="AR46" s="47" t="str">
        <f>IFERROR(VLOOKUP($B46,AR$3:$BN$5,MAX($U$6:$BM$6)+2-AR$6,0),"")</f>
        <v/>
      </c>
      <c r="AS46" s="47" t="str">
        <f>IFERROR(VLOOKUP($B46,AS$3:$BN$5,MAX($U$6:$BM$6)+2-AS$6,0),"")</f>
        <v/>
      </c>
      <c r="AT46" s="47" t="str">
        <f>IFERROR(VLOOKUP($B46,AT$3:$BN$5,MAX($U$6:$BM$6)+2-AT$6,0),"")</f>
        <v/>
      </c>
      <c r="AU46" s="47" t="str">
        <f>IFERROR(VLOOKUP($B46,AU$3:$BN$5,MAX($U$6:$BM$6)+2-AU$6,0),"")</f>
        <v/>
      </c>
      <c r="AV46" s="47" t="str">
        <f>IFERROR(VLOOKUP($B46,AV$3:$BN$5,MAX($U$6:$BM$6)+2-AV$6,0),"")</f>
        <v/>
      </c>
      <c r="AW46" s="47" t="str">
        <f>IFERROR(VLOOKUP($B46,AW$3:$BN$5,MAX($U$6:$BM$6)+2-AW$6,0),"")</f>
        <v/>
      </c>
      <c r="AX46" s="47" t="str">
        <f>IFERROR(VLOOKUP($B46,AX$3:$BN$5,MAX($U$6:$BM$6)+2-AX$6,0),"")</f>
        <v/>
      </c>
      <c r="AY46" s="47" t="str">
        <f>IFERROR(VLOOKUP($B46,AY$3:$BN$5,MAX($U$6:$BM$6)+2-AY$6,0),"")</f>
        <v/>
      </c>
      <c r="AZ46" s="47" t="str">
        <f>IFERROR(VLOOKUP($B46,AZ$3:$BN$5,MAX($U$6:$BM$6)+2-AZ$6,0),"")</f>
        <v/>
      </c>
      <c r="BA46" s="47" t="str">
        <f>IFERROR(VLOOKUP($B46,BA$3:$BN$5,MAX($U$6:$BM$6)+2-BA$6,0),"")</f>
        <v/>
      </c>
      <c r="BB46" s="47" t="str">
        <f>IFERROR(VLOOKUP($B46,BB$3:$BN$5,MAX($U$6:$BM$6)+2-BB$6,0),"")</f>
        <v/>
      </c>
      <c r="BC46" s="47" t="str">
        <f>IFERROR(VLOOKUP($B46,BC$3:$BN$5,MAX($U$6:$BM$6)+2-BC$6,0),"")</f>
        <v/>
      </c>
      <c r="BD46" s="47" t="str">
        <f>IFERROR(VLOOKUP($B46,BD$3:$BN$5,MAX($U$6:$BM$6)+2-BD$6,0),"")</f>
        <v/>
      </c>
      <c r="BE46" s="47" t="str">
        <f>IFERROR(VLOOKUP($B46,BE$3:$BN$5,MAX($U$6:$BM$6)+2-BE$6,0),"")</f>
        <v/>
      </c>
      <c r="BF46" s="47" t="str">
        <f>IFERROR(VLOOKUP($B46,BF$3:$BN$5,MAX($U$6:$BM$6)+2-BF$6,0),"")</f>
        <v/>
      </c>
      <c r="BG46" s="47" t="str">
        <f>IFERROR(VLOOKUP($B46,BG$3:$BN$5,MAX($U$6:$BM$6)+2-BG$6,0),"")</f>
        <v/>
      </c>
      <c r="BH46" s="47" t="str">
        <f>IFERROR(VLOOKUP($B46,BH$3:$BN$5,MAX($U$6:$BM$6)+2-BH$6,0),"")</f>
        <v/>
      </c>
      <c r="BI46" s="47" t="str">
        <f>IFERROR(VLOOKUP($B46,BI$3:$BN$5,MAX($U$6:$BM$6)+2-BI$6,0),"")</f>
        <v/>
      </c>
      <c r="BJ46" s="47" t="str">
        <f>IFERROR(VLOOKUP($B46,BJ$3:$BN$5,MAX($U$6:$BM$6)+2-BJ$6,0),"")</f>
        <v/>
      </c>
      <c r="BK46" s="47" t="str">
        <f>IFERROR(VLOOKUP($B46,BK$3:$BN$5,MAX($U$6:$BM$6)+2-BK$6,0),"")</f>
        <v/>
      </c>
      <c r="BL46" s="47" t="str">
        <f>IFERROR(VLOOKUP($B46,BL$3:$BN$5,MAX($U$6:$BM$6)+2-BL$6,0),"")</f>
        <v/>
      </c>
      <c r="BM46" s="47" t="str">
        <f>IFERROR(VLOOKUP($B46,BM$3:$BN$5,MAX($U$6:$BM$6)+2-BM$6,0),"")</f>
        <v/>
      </c>
      <c r="BN46" s="46">
        <f t="shared" si="12"/>
        <v>0</v>
      </c>
      <c r="BO46" s="48" t="str">
        <f t="shared" si="13"/>
        <v/>
      </c>
      <c r="BP46" s="48" t="str">
        <f t="shared" si="14"/>
        <v/>
      </c>
      <c r="BQ46" s="49" t="str">
        <f t="shared" si="15"/>
        <v/>
      </c>
      <c r="BR46" s="50">
        <f t="shared" si="16"/>
        <v>0</v>
      </c>
      <c r="BS46" s="51">
        <f t="shared" si="17"/>
        <v>0</v>
      </c>
      <c r="BT46" s="52" t="str">
        <f>IFERROR(VLOOKUP($B46,BT$2:$CN$5,MAX($BT$6:$CM$6)+2-BT$6,0)*BT$7,"")</f>
        <v/>
      </c>
      <c r="BU46" s="52" t="str">
        <f>IFERROR(VLOOKUP($B46,BU$2:$CN$5,MAX($BT$6:$CM$6)+2-BU$6,0)*BU$7,"")</f>
        <v/>
      </c>
      <c r="BV46" s="52" t="str">
        <f>IFERROR(VLOOKUP($B46,BV$2:$CN$5,MAX($BT$6:$CM$6)+2-BV$6,0)*BV$7,"")</f>
        <v/>
      </c>
      <c r="BW46" s="52" t="str">
        <f>IFERROR(VLOOKUP($B46,BW$2:$CN$5,MAX($BT$6:$CM$6)+2-BW$6,0)*BW$7,"")</f>
        <v/>
      </c>
      <c r="BX46" s="52" t="str">
        <f>IFERROR(VLOOKUP($B46,BX$2:$CN$5,MAX($BT$6:$CM$6)+2-BX$6,0)*BX$7,"")</f>
        <v/>
      </c>
      <c r="BY46" s="52" t="str">
        <f>IFERROR(VLOOKUP($B46,BY$2:$CN$5,MAX($BT$6:$CM$6)+2-BY$6,0)*BY$7,"")</f>
        <v/>
      </c>
      <c r="BZ46" s="52" t="str">
        <f>IFERROR(VLOOKUP($B46,BZ$2:$CN$5,MAX($BT$6:$CM$6)+2-BZ$6,0)*BZ$7,"")</f>
        <v/>
      </c>
      <c r="CA46" s="52" t="str">
        <f>IFERROR(VLOOKUP($B46,CA$2:$CN$5,MAX($BT$6:$CM$6)+2-CA$6,0)*CA$7,"")</f>
        <v/>
      </c>
      <c r="CB46" s="52" t="str">
        <f>IFERROR(VLOOKUP($B46,CB$2:$CN$5,MAX($BT$6:$CM$6)+2-CB$6,0)*CB$7,"")</f>
        <v/>
      </c>
      <c r="CC46" s="52" t="str">
        <f>IFERROR(VLOOKUP($B46,CC$2:$CN$5,MAX($BT$6:$CM$6)+2-CC$6,0)*CC$7,"")</f>
        <v/>
      </c>
      <c r="CD46" s="52" t="str">
        <f>IFERROR(VLOOKUP($B46,CD$2:$CN$5,MAX($BT$6:$CM$6)+2-CD$6,0)*CD$7,"")</f>
        <v/>
      </c>
      <c r="CE46" s="52" t="str">
        <f>IFERROR(VLOOKUP($B46,CE$2:$CN$5,MAX($BT$6:$CM$6)+2-CE$6,0)*CE$7,"")</f>
        <v/>
      </c>
      <c r="CF46" s="52" t="str">
        <f>IFERROR(VLOOKUP($B46,CF$2:$CN$5,MAX($BT$6:$CM$6)+2-CF$6,0)*CF$7,"")</f>
        <v/>
      </c>
      <c r="CG46" s="52" t="str">
        <f>IFERROR(VLOOKUP($B46,CG$2:$CN$5,MAX($BT$6:$CM$6)+2-CG$6,0)*CG$7,"")</f>
        <v/>
      </c>
      <c r="CH46" s="52" t="str">
        <f>IFERROR(VLOOKUP($B46,CH$2:$CN$5,MAX($BT$6:$CM$6)+2-CH$6,0)*CH$7,"")</f>
        <v/>
      </c>
      <c r="CI46" s="52" t="str">
        <f>IFERROR(VLOOKUP($B46,CI$2:$CN$5,MAX($BT$6:$CM$6)+2-CI$6,0)*CI$7,"")</f>
        <v/>
      </c>
      <c r="CJ46" s="52" t="str">
        <f>IFERROR(VLOOKUP($B46,CJ$2:$CN$5,MAX($BT$6:$CM$6)+2-CJ$6,0)*CJ$7,"")</f>
        <v/>
      </c>
      <c r="CK46" s="52" t="str">
        <f>IFERROR(VLOOKUP($B46,CK$2:$CN$5,MAX($BT$6:$CM$6)+2-CK$6,0)*CK$7,"")</f>
        <v/>
      </c>
      <c r="CL46" s="52" t="str">
        <f>IFERROR(VLOOKUP($B46,CL$2:$CN$5,MAX($BT$6:$CM$6)+2-CL$6,0)*CL$7,"")</f>
        <v/>
      </c>
      <c r="CM46" s="52" t="str">
        <f>IFERROR(VLOOKUP($B46,CM$2:$CN$5,MAX($BT$6:$CM$6)+2-CM$6,0)*CM$7,"")</f>
        <v/>
      </c>
      <c r="CP46" s="53"/>
      <c r="CQ46" s="54" t="str">
        <f>IFERROR(VLOOKUP($B46,BT$49:$CN$58,MAX($CQ$6:$DJ$6)+2-CQ$6,0)*CQ$7,"")</f>
        <v/>
      </c>
      <c r="CR46" s="54" t="str">
        <f>IFERROR(VLOOKUP($B46,BU$49:$CN$58,MAX($CQ$6:$DJ$6)+2-CR$6,0)*CR$7,"")</f>
        <v/>
      </c>
      <c r="CS46" s="54" t="str">
        <f>IFERROR(VLOOKUP($B46,BV$49:$CN$58,MAX($CQ$6:$DJ$6)+2-CS$6,0)*CS$7,"")</f>
        <v/>
      </c>
      <c r="CT46" s="54" t="str">
        <f>IFERROR(VLOOKUP($B46,BW$49:$CN$58,MAX($CQ$6:$DJ$6)+2-CT$6,0)*CT$7,"")</f>
        <v/>
      </c>
      <c r="CU46" s="54" t="str">
        <f>IFERROR(VLOOKUP($B46,BX$49:$CN$58,MAX($CQ$6:$DJ$6)+2-CU$6,0)*CU$7,"")</f>
        <v/>
      </c>
      <c r="CV46" s="54" t="str">
        <f>IFERROR(VLOOKUP($B46,BY$49:$CN$58,MAX($CQ$6:$DJ$6)+2-CV$6,0)*CV$7,"")</f>
        <v/>
      </c>
      <c r="CW46" s="54" t="str">
        <f>IFERROR(VLOOKUP($B46,BZ$49:$CN$58,MAX($CQ$6:$DJ$6)+2-CW$6,0)*CW$7,"")</f>
        <v/>
      </c>
      <c r="CX46" s="54" t="str">
        <f>IFERROR(VLOOKUP($B46,CA$49:$CN$58,MAX($CQ$6:$DJ$6)+2-CX$6,0)*CX$7,"")</f>
        <v/>
      </c>
      <c r="CY46" s="54" t="str">
        <f>IFERROR(VLOOKUP($B46,CB$49:$CN$58,MAX($CQ$6:$DJ$6)+2-CY$6,0)*CY$7,"")</f>
        <v/>
      </c>
      <c r="CZ46" s="54" t="str">
        <f>IFERROR(VLOOKUP($B46,CC$49:$CN$58,MAX($CQ$6:$DJ$6)+2-CZ$6,0)*CZ$7,"")</f>
        <v/>
      </c>
      <c r="DA46" s="54" t="str">
        <f>IFERROR(VLOOKUP($B46,CD$49:$CN$58,MAX($CQ$6:$DJ$6)+2-DA$6,0)*DA$7,"")</f>
        <v/>
      </c>
      <c r="DB46" s="54" t="str">
        <f>IFERROR(VLOOKUP($B46,CE$49:$CN$58,MAX($CQ$6:$DJ$6)+2-DB$6,0)*DB$7,"")</f>
        <v/>
      </c>
      <c r="DC46" s="54" t="str">
        <f>IFERROR(VLOOKUP($B46,CF$49:$CN$58,MAX($CQ$6:$DJ$6)+2-DC$6,0)*DC$7,"")</f>
        <v/>
      </c>
      <c r="DD46" s="54" t="str">
        <f>IFERROR(VLOOKUP($B46,CG$49:$CN$58,MAX($CQ$6:$DJ$6)+2-DD$6,0)*DD$7,"")</f>
        <v/>
      </c>
      <c r="DE46" s="54" t="str">
        <f>IFERROR(VLOOKUP($B46,CH$49:$CN$58,MAX($CQ$6:$DJ$6)+2-DE$6,0)*DE$7,"")</f>
        <v/>
      </c>
      <c r="DF46" s="54" t="str">
        <f>IFERROR(VLOOKUP($B46,CI$49:$CN$58,MAX($CQ$6:$DJ$6)+2-DF$6,0)*DF$7,"")</f>
        <v/>
      </c>
      <c r="DG46" s="54" t="str">
        <f>IFERROR(VLOOKUP($B46,CJ$49:$CN$58,MAX($CQ$6:$DJ$6)+2-DG$6,0)*DG$7,"")</f>
        <v/>
      </c>
      <c r="DH46" s="54" t="str">
        <f>IFERROR(VLOOKUP($B46,CK$49:$CN$58,MAX($CQ$6:$DJ$6)+2-DH$6,0)*DH$7,"")</f>
        <v/>
      </c>
      <c r="DI46" s="54" t="str">
        <f>IFERROR(VLOOKUP($B46,CL$49:$CN$58,MAX($CQ$6:$DJ$6)+2-DI$6,0)*DI$7,"")</f>
        <v/>
      </c>
      <c r="DJ46" s="54" t="str">
        <f>IFERROR(VLOOKUP($B46,CM$49:$CN$58,MAX($CQ$6:$DJ$6)+2-DJ$6,0)*DJ$7,"")</f>
        <v/>
      </c>
      <c r="DK46" s="55">
        <f t="shared" si="18"/>
        <v>0</v>
      </c>
      <c r="DM46" s="56" t="str">
        <f>IFERROR(VLOOKUP($B46,BT$60:$CN$69,MAX($BT$6:$CM$6)+2-DM$6,0)*DM$7,"")</f>
        <v/>
      </c>
      <c r="DN46" s="56" t="str">
        <f>IFERROR(VLOOKUP($B46,BU$60:$CN$69,MAX($BT$6:$CM$6)+2-DN$6,0)*DN$7,"")</f>
        <v/>
      </c>
      <c r="DO46" s="56" t="str">
        <f>IFERROR(VLOOKUP($B46,BV$60:$CN$69,MAX($BT$6:$CM$6)+2-DO$6,0)*DO$7,"")</f>
        <v/>
      </c>
      <c r="DP46" s="56" t="str">
        <f>IFERROR(VLOOKUP($B46,BW$60:$CN$69,MAX($BT$6:$CM$6)+2-DP$6,0)*DP$7,"")</f>
        <v/>
      </c>
      <c r="DQ46" s="56" t="str">
        <f>IFERROR(VLOOKUP($B46,BX$60:$CN$69,MAX($BT$6:$CM$6)+2-DQ$6,0)*DQ$7,"")</f>
        <v/>
      </c>
      <c r="DR46" s="56" t="str">
        <f>IFERROR(VLOOKUP($B46,BY$60:$CN$69,MAX($BT$6:$CM$6)+2-DR$6,0)*DR$7,"")</f>
        <v/>
      </c>
      <c r="DS46" s="56" t="str">
        <f>IFERROR(VLOOKUP($B46,BZ$60:$CN$69,MAX($BT$6:$CM$6)+2-DS$6,0)*DS$7,"")</f>
        <v/>
      </c>
      <c r="DT46" s="56" t="str">
        <f>IFERROR(VLOOKUP($B46,CA$60:$CN$69,MAX($BT$6:$CM$6)+2-DT$6,0)*DT$7,"")</f>
        <v/>
      </c>
      <c r="DU46" s="56" t="str">
        <f>IFERROR(VLOOKUP($B46,CB$60:$CN$69,MAX($BT$6:$CM$6)+2-DU$6,0)*DU$7,"")</f>
        <v/>
      </c>
      <c r="DV46" s="56" t="str">
        <f>IFERROR(VLOOKUP($B46,CC$60:$CN$69,MAX($BT$6:$CM$6)+2-DV$6,0)*DV$7,"")</f>
        <v/>
      </c>
      <c r="DW46" s="56" t="str">
        <f>IFERROR(VLOOKUP($B46,CD$60:$CN$69,MAX($BT$6:$CM$6)+2-DW$6,0)*DW$7,"")</f>
        <v/>
      </c>
      <c r="DX46" s="56" t="str">
        <f>IFERROR(VLOOKUP($B46,CE$60:$CN$69,MAX($BT$6:$CM$6)+2-DX$6,0)*DX$7,"")</f>
        <v/>
      </c>
      <c r="DY46" s="56" t="str">
        <f>IFERROR(VLOOKUP($B46,CF$60:$CN$69,MAX($BT$6:$CM$6)+2-DY$6,0)*DY$7,"")</f>
        <v/>
      </c>
      <c r="DZ46" s="56" t="str">
        <f>IFERROR(VLOOKUP($B46,CG$60:$CN$69,MAX($BT$6:$CM$6)+2-DZ$6,0)*DZ$7,"")</f>
        <v/>
      </c>
      <c r="EA46" s="56" t="str">
        <f>IFERROR(VLOOKUP($B46,CH$60:$CN$69,MAX($BT$6:$CM$6)+2-EA$6,0)*EA$7,"")</f>
        <v/>
      </c>
      <c r="EB46" s="56" t="str">
        <f>IFERROR(VLOOKUP($B46,CI$60:$CN$69,MAX($BT$6:$CM$6)+2-EB$6,0)*EB$7,"")</f>
        <v/>
      </c>
      <c r="EC46" s="56" t="str">
        <f>IFERROR(VLOOKUP($B46,CJ$60:$CN$69,MAX($BT$6:$CM$6)+2-EC$6,0)*EC$7,"")</f>
        <v/>
      </c>
      <c r="ED46" s="56" t="str">
        <f>IFERROR(VLOOKUP($B46,CK$60:$CN$69,MAX($BT$6:$CM$6)+2-ED$6,0)*ED$7,"")</f>
        <v/>
      </c>
      <c r="EE46" s="56" t="str">
        <f>IFERROR(VLOOKUP($B46,CL$60:$CN$69,MAX($BT$6:$CM$6)+2-EE$6,0)*EE$7,"")</f>
        <v/>
      </c>
      <c r="EF46" s="56" t="str">
        <f>IFERROR(VLOOKUP($B46,CM$60:$CN$69,MAX($BT$6:$CM$6)+2-EF$6,0)*EF$7,"")</f>
        <v/>
      </c>
      <c r="EG46" s="57">
        <f t="shared" si="19"/>
        <v>0</v>
      </c>
      <c r="EJ46" s="1">
        <v>39</v>
      </c>
      <c r="EL46" s="1">
        <v>39</v>
      </c>
      <c r="EN46" s="1">
        <v>39</v>
      </c>
      <c r="EP46" s="1">
        <v>39</v>
      </c>
    </row>
    <row r="47" spans="1:146" ht="18" hidden="1">
      <c r="A47" s="36" t="s">
        <v>66</v>
      </c>
      <c r="B47" s="68"/>
      <c r="C47" s="69"/>
      <c r="D47" s="70"/>
      <c r="E47" s="70"/>
      <c r="F47" s="71"/>
      <c r="G47" s="37"/>
      <c r="H47" s="43">
        <f t="shared" si="0"/>
        <v>0</v>
      </c>
      <c r="I47" s="43">
        <f t="shared" si="1"/>
        <v>0</v>
      </c>
      <c r="J47" s="43">
        <f t="shared" si="2"/>
        <v>0</v>
      </c>
      <c r="K47" s="43">
        <f t="shared" si="3"/>
        <v>0</v>
      </c>
      <c r="L47" s="43">
        <f t="shared" si="4"/>
        <v>0</v>
      </c>
      <c r="M47" s="43">
        <f t="shared" si="5"/>
        <v>0</v>
      </c>
      <c r="N47" s="43">
        <f t="shared" si="6"/>
        <v>0</v>
      </c>
      <c r="O47" s="44">
        <f t="shared" si="7"/>
        <v>0</v>
      </c>
      <c r="P47" s="45" t="str">
        <f t="shared" si="8"/>
        <v/>
      </c>
      <c r="Q47" s="45">
        <f t="shared" si="9"/>
        <v>0</v>
      </c>
      <c r="R47" s="46"/>
      <c r="S47" s="46" t="str">
        <f t="shared" si="10"/>
        <v/>
      </c>
      <c r="T47" s="46">
        <f t="shared" si="11"/>
        <v>0</v>
      </c>
      <c r="U47" s="47" t="str">
        <f>IFERROR(VLOOKUP($B47,U$3:$BN$5,MAX($U$6:$BM$6)+2-U$6,0),"")</f>
        <v/>
      </c>
      <c r="V47" s="47" t="str">
        <f>IFERROR(VLOOKUP($B47,V$3:$BN$5,MAX($U$6:$BM$6)+2-V$6,0),"")</f>
        <v/>
      </c>
      <c r="W47" s="47" t="str">
        <f>IFERROR(VLOOKUP($B47,W$3:$BN$5,MAX($U$6:$BM$6)+2-W$6,0),"")</f>
        <v/>
      </c>
      <c r="X47" s="47" t="str">
        <f>IFERROR(VLOOKUP($B47,X$3:$BN$5,MAX($U$6:$BM$6)+2-X$6,0),"")</f>
        <v/>
      </c>
      <c r="Y47" s="47" t="str">
        <f>IFERROR(VLOOKUP($B47,Y$3:$BN$5,MAX($U$6:$BM$6)+2-Y$6,0),"")</f>
        <v/>
      </c>
      <c r="Z47" s="47" t="str">
        <f>IFERROR(VLOOKUP($B47,Z$3:$BN$5,MAX($U$6:$BM$6)+2-Z$6,0),"")</f>
        <v/>
      </c>
      <c r="AA47" s="47" t="str">
        <f>IFERROR(VLOOKUP($B47,AA$3:$BN$5,MAX($U$6:$BM$6)+2-AA$6,0),"")</f>
        <v/>
      </c>
      <c r="AB47" s="47" t="str">
        <f>IFERROR(VLOOKUP($B47,AB$3:$BN$5,MAX($U$6:$BM$6)+2-AB$6,0),"")</f>
        <v/>
      </c>
      <c r="AC47" s="47" t="str">
        <f>IFERROR(VLOOKUP($B47,AC$3:$BN$5,MAX($U$6:$BM$6)+2-AC$6,0),"")</f>
        <v/>
      </c>
      <c r="AD47" s="47" t="str">
        <f>IFERROR(VLOOKUP($B47,AD$3:$BN$5,MAX($U$6:$BM$6)+2-AD$6,0),"")</f>
        <v/>
      </c>
      <c r="AE47" s="47" t="str">
        <f>IFERROR(VLOOKUP($B47,AE$3:$BN$5,MAX($U$6:$BM$6)+2-AE$6,0),"")</f>
        <v/>
      </c>
      <c r="AF47" s="47" t="str">
        <f>IFERROR(VLOOKUP($B47,AF$3:$BN$5,MAX($U$6:$BM$6)+2-AF$6,0),"")</f>
        <v/>
      </c>
      <c r="AG47" s="47" t="str">
        <f>IFERROR(VLOOKUP($B47,AG$3:$BN$5,MAX($U$6:$BM$6)+2-AG$6,0),"")</f>
        <v/>
      </c>
      <c r="AH47" s="47" t="str">
        <f>IFERROR(VLOOKUP($B47,AH$3:$BN$5,MAX($U$6:$BM$6)+2-AH$6,0),"")</f>
        <v/>
      </c>
      <c r="AI47" s="47" t="str">
        <f>IFERROR(VLOOKUP($B47,AI$3:$BN$5,MAX($U$6:$BM$6)+2-AI$6,0),"")</f>
        <v/>
      </c>
      <c r="AJ47" s="47" t="str">
        <f>IFERROR(VLOOKUP($B47,AJ$3:$BN$5,MAX($U$6:$BM$6)+2-AJ$6,0),"")</f>
        <v/>
      </c>
      <c r="AK47" s="47" t="str">
        <f>IFERROR(VLOOKUP($B47,AK$3:$BN$5,MAX($U$6:$BM$6)+2-AK$6,0),"")</f>
        <v/>
      </c>
      <c r="AL47" s="47" t="str">
        <f>IFERROR(VLOOKUP($B47,AL$3:$BN$5,MAX($U$6:$BM$6)+2-AL$6,0),"")</f>
        <v/>
      </c>
      <c r="AM47" s="47" t="str">
        <f>IFERROR(VLOOKUP($B47,AM$3:$BN$5,MAX($U$6:$BM$6)+2-AM$6,0),"")</f>
        <v/>
      </c>
      <c r="AN47" s="47" t="str">
        <f>IFERROR(VLOOKUP($B47,AN$3:$BN$5,MAX($U$6:$BM$6)+2-AN$6,0),"")</f>
        <v/>
      </c>
      <c r="AO47" s="47" t="str">
        <f>IFERROR(VLOOKUP($B47,AO$3:$BN$5,MAX($U$6:$BM$6)+2-AO$6,0),"")</f>
        <v/>
      </c>
      <c r="AP47" s="47" t="str">
        <f>IFERROR(VLOOKUP($B47,AP$3:$BN$5,MAX($U$6:$BM$6)+2-AP$6,0),"")</f>
        <v/>
      </c>
      <c r="AQ47" s="47" t="str">
        <f>IFERROR(VLOOKUP($B47,AQ$3:$BN$5,MAX($U$6:$BM$6)+2-AQ$6,0),"")</f>
        <v/>
      </c>
      <c r="AR47" s="47" t="str">
        <f>IFERROR(VLOOKUP($B47,AR$3:$BN$5,MAX($U$6:$BM$6)+2-AR$6,0),"")</f>
        <v/>
      </c>
      <c r="AS47" s="47" t="str">
        <f>IFERROR(VLOOKUP($B47,AS$3:$BN$5,MAX($U$6:$BM$6)+2-AS$6,0),"")</f>
        <v/>
      </c>
      <c r="AT47" s="47" t="str">
        <f>IFERROR(VLOOKUP($B47,AT$3:$BN$5,MAX($U$6:$BM$6)+2-AT$6,0),"")</f>
        <v/>
      </c>
      <c r="AU47" s="47" t="str">
        <f>IFERROR(VLOOKUP($B47,AU$3:$BN$5,MAX($U$6:$BM$6)+2-AU$6,0),"")</f>
        <v/>
      </c>
      <c r="AV47" s="47" t="str">
        <f>IFERROR(VLOOKUP($B47,AV$3:$BN$5,MAX($U$6:$BM$6)+2-AV$6,0),"")</f>
        <v/>
      </c>
      <c r="AW47" s="47" t="str">
        <f>IFERROR(VLOOKUP($B47,AW$3:$BN$5,MAX($U$6:$BM$6)+2-AW$6,0),"")</f>
        <v/>
      </c>
      <c r="AX47" s="47" t="str">
        <f>IFERROR(VLOOKUP($B47,AX$3:$BN$5,MAX($U$6:$BM$6)+2-AX$6,0),"")</f>
        <v/>
      </c>
      <c r="AY47" s="47" t="str">
        <f>IFERROR(VLOOKUP($B47,AY$3:$BN$5,MAX($U$6:$BM$6)+2-AY$6,0),"")</f>
        <v/>
      </c>
      <c r="AZ47" s="47" t="str">
        <f>IFERROR(VLOOKUP($B47,AZ$3:$BN$5,MAX($U$6:$BM$6)+2-AZ$6,0),"")</f>
        <v/>
      </c>
      <c r="BA47" s="47" t="str">
        <f>IFERROR(VLOOKUP($B47,BA$3:$BN$5,MAX($U$6:$BM$6)+2-BA$6,0),"")</f>
        <v/>
      </c>
      <c r="BB47" s="47" t="str">
        <f>IFERROR(VLOOKUP($B47,BB$3:$BN$5,MAX($U$6:$BM$6)+2-BB$6,0),"")</f>
        <v/>
      </c>
      <c r="BC47" s="47" t="str">
        <f>IFERROR(VLOOKUP($B47,BC$3:$BN$5,MAX($U$6:$BM$6)+2-BC$6,0),"")</f>
        <v/>
      </c>
      <c r="BD47" s="47" t="str">
        <f>IFERROR(VLOOKUP($B47,BD$3:$BN$5,MAX($U$6:$BM$6)+2-BD$6,0),"")</f>
        <v/>
      </c>
      <c r="BE47" s="47" t="str">
        <f>IFERROR(VLOOKUP($B47,BE$3:$BN$5,MAX($U$6:$BM$6)+2-BE$6,0),"")</f>
        <v/>
      </c>
      <c r="BF47" s="47" t="str">
        <f>IFERROR(VLOOKUP($B47,BF$3:$BN$5,MAX($U$6:$BM$6)+2-BF$6,0),"")</f>
        <v/>
      </c>
      <c r="BG47" s="47" t="str">
        <f>IFERROR(VLOOKUP($B47,BG$3:$BN$5,MAX($U$6:$BM$6)+2-BG$6,0),"")</f>
        <v/>
      </c>
      <c r="BH47" s="47" t="str">
        <f>IFERROR(VLOOKUP($B47,BH$3:$BN$5,MAX($U$6:$BM$6)+2-BH$6,0),"")</f>
        <v/>
      </c>
      <c r="BI47" s="47" t="str">
        <f>IFERROR(VLOOKUP($B47,BI$3:$BN$5,MAX($U$6:$BM$6)+2-BI$6,0),"")</f>
        <v/>
      </c>
      <c r="BJ47" s="47" t="str">
        <f>IFERROR(VLOOKUP($B47,BJ$3:$BN$5,MAX($U$6:$BM$6)+2-BJ$6,0),"")</f>
        <v/>
      </c>
      <c r="BK47" s="47" t="str">
        <f>IFERROR(VLOOKUP($B47,BK$3:$BN$5,MAX($U$6:$BM$6)+2-BK$6,0),"")</f>
        <v/>
      </c>
      <c r="BL47" s="47" t="str">
        <f>IFERROR(VLOOKUP($B47,BL$3:$BN$5,MAX($U$6:$BM$6)+2-BL$6,0),"")</f>
        <v/>
      </c>
      <c r="BM47" s="47" t="str">
        <f>IFERROR(VLOOKUP($B47,BM$3:$BN$5,MAX($U$6:$BM$6)+2-BM$6,0),"")</f>
        <v/>
      </c>
      <c r="BN47" s="46">
        <f t="shared" si="12"/>
        <v>0</v>
      </c>
      <c r="BO47" s="48" t="str">
        <f t="shared" si="13"/>
        <v/>
      </c>
      <c r="BP47" s="48" t="str">
        <f t="shared" si="14"/>
        <v/>
      </c>
      <c r="BQ47" s="49" t="str">
        <f t="shared" si="15"/>
        <v/>
      </c>
      <c r="BR47" s="50">
        <f t="shared" si="16"/>
        <v>0</v>
      </c>
      <c r="BS47" s="51">
        <f t="shared" si="17"/>
        <v>0</v>
      </c>
      <c r="BT47" s="52" t="str">
        <f>IFERROR(VLOOKUP($B47,BT$2:$CN$5,MAX($BT$6:$CM$6)+2-BT$6,0)*BT$7,"")</f>
        <v/>
      </c>
      <c r="BU47" s="52" t="str">
        <f>IFERROR(VLOOKUP($B47,BU$2:$CN$5,MAX($BT$6:$CM$6)+2-BU$6,0)*BU$7,"")</f>
        <v/>
      </c>
      <c r="BV47" s="52" t="str">
        <f>IFERROR(VLOOKUP($B47,BV$2:$CN$5,MAX($BT$6:$CM$6)+2-BV$6,0)*BV$7,"")</f>
        <v/>
      </c>
      <c r="BW47" s="52" t="str">
        <f>IFERROR(VLOOKUP($B47,BW$2:$CN$5,MAX($BT$6:$CM$6)+2-BW$6,0)*BW$7,"")</f>
        <v/>
      </c>
      <c r="BX47" s="52" t="str">
        <f>IFERROR(VLOOKUP($B47,BX$2:$CN$5,MAX($BT$6:$CM$6)+2-BX$6,0)*BX$7,"")</f>
        <v/>
      </c>
      <c r="BY47" s="52" t="str">
        <f>IFERROR(VLOOKUP($B47,BY$2:$CN$5,MAX($BT$6:$CM$6)+2-BY$6,0)*BY$7,"")</f>
        <v/>
      </c>
      <c r="BZ47" s="52" t="str">
        <f>IFERROR(VLOOKUP($B47,BZ$2:$CN$5,MAX($BT$6:$CM$6)+2-BZ$6,0)*BZ$7,"")</f>
        <v/>
      </c>
      <c r="CA47" s="52" t="str">
        <f>IFERROR(VLOOKUP($B47,CA$2:$CN$5,MAX($BT$6:$CM$6)+2-CA$6,0)*CA$7,"")</f>
        <v/>
      </c>
      <c r="CB47" s="52" t="str">
        <f>IFERROR(VLOOKUP($B47,CB$2:$CN$5,MAX($BT$6:$CM$6)+2-CB$6,0)*CB$7,"")</f>
        <v/>
      </c>
      <c r="CC47" s="52" t="str">
        <f>IFERROR(VLOOKUP($B47,CC$2:$CN$5,MAX($BT$6:$CM$6)+2-CC$6,0)*CC$7,"")</f>
        <v/>
      </c>
      <c r="CD47" s="52" t="str">
        <f>IFERROR(VLOOKUP($B47,CD$2:$CN$5,MAX($BT$6:$CM$6)+2-CD$6,0)*CD$7,"")</f>
        <v/>
      </c>
      <c r="CE47" s="52" t="str">
        <f>IFERROR(VLOOKUP($B47,CE$2:$CN$5,MAX($BT$6:$CM$6)+2-CE$6,0)*CE$7,"")</f>
        <v/>
      </c>
      <c r="CF47" s="52" t="str">
        <f>IFERROR(VLOOKUP($B47,CF$2:$CN$5,MAX($BT$6:$CM$6)+2-CF$6,0)*CF$7,"")</f>
        <v/>
      </c>
      <c r="CG47" s="52" t="str">
        <f>IFERROR(VLOOKUP($B47,CG$2:$CN$5,MAX($BT$6:$CM$6)+2-CG$6,0)*CG$7,"")</f>
        <v/>
      </c>
      <c r="CH47" s="52" t="str">
        <f>IFERROR(VLOOKUP($B47,CH$2:$CN$5,MAX($BT$6:$CM$6)+2-CH$6,0)*CH$7,"")</f>
        <v/>
      </c>
      <c r="CI47" s="52" t="str">
        <f>IFERROR(VLOOKUP($B47,CI$2:$CN$5,MAX($BT$6:$CM$6)+2-CI$6,0)*CI$7,"")</f>
        <v/>
      </c>
      <c r="CJ47" s="52" t="str">
        <f>IFERROR(VLOOKUP($B47,CJ$2:$CN$5,MAX($BT$6:$CM$6)+2-CJ$6,0)*CJ$7,"")</f>
        <v/>
      </c>
      <c r="CK47" s="52" t="str">
        <f>IFERROR(VLOOKUP($B47,CK$2:$CN$5,MAX($BT$6:$CM$6)+2-CK$6,0)*CK$7,"")</f>
        <v/>
      </c>
      <c r="CL47" s="52" t="str">
        <f>IFERROR(VLOOKUP($B47,CL$2:$CN$5,MAX($BT$6:$CM$6)+2-CL$6,0)*CL$7,"")</f>
        <v/>
      </c>
      <c r="CM47" s="52" t="str">
        <f>IFERROR(VLOOKUP($B47,CM$2:$CN$5,MAX($BT$6:$CM$6)+2-CM$6,0)*CM$7,"")</f>
        <v/>
      </c>
      <c r="CP47" s="53"/>
      <c r="CQ47" s="54" t="str">
        <f>IFERROR(VLOOKUP($B47,BT$49:$CN$58,MAX($CQ$6:$DJ$6)+2-CQ$6,0)*CQ$7,"")</f>
        <v/>
      </c>
      <c r="CR47" s="54" t="str">
        <f>IFERROR(VLOOKUP($B47,BU$49:$CN$58,MAX($CQ$6:$DJ$6)+2-CR$6,0)*CR$7,"")</f>
        <v/>
      </c>
      <c r="CS47" s="54" t="str">
        <f>IFERROR(VLOOKUP($B47,BV$49:$CN$58,MAX($CQ$6:$DJ$6)+2-CS$6,0)*CS$7,"")</f>
        <v/>
      </c>
      <c r="CT47" s="54" t="str">
        <f>IFERROR(VLOOKUP($B47,BW$49:$CN$58,MAX($CQ$6:$DJ$6)+2-CT$6,0)*CT$7,"")</f>
        <v/>
      </c>
      <c r="CU47" s="54" t="str">
        <f>IFERROR(VLOOKUP($B47,BX$49:$CN$58,MAX($CQ$6:$DJ$6)+2-CU$6,0)*CU$7,"")</f>
        <v/>
      </c>
      <c r="CV47" s="54" t="str">
        <f>IFERROR(VLOOKUP($B47,BY$49:$CN$58,MAX($CQ$6:$DJ$6)+2-CV$6,0)*CV$7,"")</f>
        <v/>
      </c>
      <c r="CW47" s="54" t="str">
        <f>IFERROR(VLOOKUP($B47,BZ$49:$CN$58,MAX($CQ$6:$DJ$6)+2-CW$6,0)*CW$7,"")</f>
        <v/>
      </c>
      <c r="CX47" s="54" t="str">
        <f>IFERROR(VLOOKUP($B47,CA$49:$CN$58,MAX($CQ$6:$DJ$6)+2-CX$6,0)*CX$7,"")</f>
        <v/>
      </c>
      <c r="CY47" s="54" t="str">
        <f>IFERROR(VLOOKUP($B47,CB$49:$CN$58,MAX($CQ$6:$DJ$6)+2-CY$6,0)*CY$7,"")</f>
        <v/>
      </c>
      <c r="CZ47" s="54" t="str">
        <f>IFERROR(VLOOKUP($B47,CC$49:$CN$58,MAX($CQ$6:$DJ$6)+2-CZ$6,0)*CZ$7,"")</f>
        <v/>
      </c>
      <c r="DA47" s="54" t="str">
        <f>IFERROR(VLOOKUP($B47,CD$49:$CN$58,MAX($CQ$6:$DJ$6)+2-DA$6,0)*DA$7,"")</f>
        <v/>
      </c>
      <c r="DB47" s="54" t="str">
        <f>IFERROR(VLOOKUP($B47,CE$49:$CN$58,MAX($CQ$6:$DJ$6)+2-DB$6,0)*DB$7,"")</f>
        <v/>
      </c>
      <c r="DC47" s="54" t="str">
        <f>IFERROR(VLOOKUP($B47,CF$49:$CN$58,MAX($CQ$6:$DJ$6)+2-DC$6,0)*DC$7,"")</f>
        <v/>
      </c>
      <c r="DD47" s="54" t="str">
        <f>IFERROR(VLOOKUP($B47,CG$49:$CN$58,MAX($CQ$6:$DJ$6)+2-DD$6,0)*DD$7,"")</f>
        <v/>
      </c>
      <c r="DE47" s="54" t="str">
        <f>IFERROR(VLOOKUP($B47,CH$49:$CN$58,MAX($CQ$6:$DJ$6)+2-DE$6,0)*DE$7,"")</f>
        <v/>
      </c>
      <c r="DF47" s="54" t="str">
        <f>IFERROR(VLOOKUP($B47,CI$49:$CN$58,MAX($CQ$6:$DJ$6)+2-DF$6,0)*DF$7,"")</f>
        <v/>
      </c>
      <c r="DG47" s="54" t="str">
        <f>IFERROR(VLOOKUP($B47,CJ$49:$CN$58,MAX($CQ$6:$DJ$6)+2-DG$6,0)*DG$7,"")</f>
        <v/>
      </c>
      <c r="DH47" s="54" t="str">
        <f>IFERROR(VLOOKUP($B47,CK$49:$CN$58,MAX($CQ$6:$DJ$6)+2-DH$6,0)*DH$7,"")</f>
        <v/>
      </c>
      <c r="DI47" s="54" t="str">
        <f>IFERROR(VLOOKUP($B47,CL$49:$CN$58,MAX($CQ$6:$DJ$6)+2-DI$6,0)*DI$7,"")</f>
        <v/>
      </c>
      <c r="DJ47" s="54" t="str">
        <f>IFERROR(VLOOKUP($B47,CM$49:$CN$58,MAX($CQ$6:$DJ$6)+2-DJ$6,0)*DJ$7,"")</f>
        <v/>
      </c>
      <c r="DK47" s="55">
        <f t="shared" si="18"/>
        <v>0</v>
      </c>
      <c r="DM47" s="56" t="str">
        <f>IFERROR(VLOOKUP($B47,BT$60:$CN$69,MAX($BT$6:$CM$6)+2-DM$6,0)*DM$7,"")</f>
        <v/>
      </c>
      <c r="DN47" s="56" t="str">
        <f>IFERROR(VLOOKUP($B47,BU$60:$CN$69,MAX($BT$6:$CM$6)+2-DN$6,0)*DN$7,"")</f>
        <v/>
      </c>
      <c r="DO47" s="56" t="str">
        <f>IFERROR(VLOOKUP($B47,BV$60:$CN$69,MAX($BT$6:$CM$6)+2-DO$6,0)*DO$7,"")</f>
        <v/>
      </c>
      <c r="DP47" s="56" t="str">
        <f>IFERROR(VLOOKUP($B47,BW$60:$CN$69,MAX($BT$6:$CM$6)+2-DP$6,0)*DP$7,"")</f>
        <v/>
      </c>
      <c r="DQ47" s="56" t="str">
        <f>IFERROR(VLOOKUP($B47,BX$60:$CN$69,MAX($BT$6:$CM$6)+2-DQ$6,0)*DQ$7,"")</f>
        <v/>
      </c>
      <c r="DR47" s="56" t="str">
        <f>IFERROR(VLOOKUP($B47,BY$60:$CN$69,MAX($BT$6:$CM$6)+2-DR$6,0)*DR$7,"")</f>
        <v/>
      </c>
      <c r="DS47" s="56" t="str">
        <f>IFERROR(VLOOKUP($B47,BZ$60:$CN$69,MAX($BT$6:$CM$6)+2-DS$6,0)*DS$7,"")</f>
        <v/>
      </c>
      <c r="DT47" s="56" t="str">
        <f>IFERROR(VLOOKUP($B47,CA$60:$CN$69,MAX($BT$6:$CM$6)+2-DT$6,0)*DT$7,"")</f>
        <v/>
      </c>
      <c r="DU47" s="56" t="str">
        <f>IFERROR(VLOOKUP($B47,CB$60:$CN$69,MAX($BT$6:$CM$6)+2-DU$6,0)*DU$7,"")</f>
        <v/>
      </c>
      <c r="DV47" s="56" t="str">
        <f>IFERROR(VLOOKUP($B47,CC$60:$CN$69,MAX($BT$6:$CM$6)+2-DV$6,0)*DV$7,"")</f>
        <v/>
      </c>
      <c r="DW47" s="56" t="str">
        <f>IFERROR(VLOOKUP($B47,CD$60:$CN$69,MAX($BT$6:$CM$6)+2-DW$6,0)*DW$7,"")</f>
        <v/>
      </c>
      <c r="DX47" s="56" t="str">
        <f>IFERROR(VLOOKUP($B47,CE$60:$CN$69,MAX($BT$6:$CM$6)+2-DX$6,0)*DX$7,"")</f>
        <v/>
      </c>
      <c r="DY47" s="56" t="str">
        <f>IFERROR(VLOOKUP($B47,CF$60:$CN$69,MAX($BT$6:$CM$6)+2-DY$6,0)*DY$7,"")</f>
        <v/>
      </c>
      <c r="DZ47" s="56" t="str">
        <f>IFERROR(VLOOKUP($B47,CG$60:$CN$69,MAX($BT$6:$CM$6)+2-DZ$6,0)*DZ$7,"")</f>
        <v/>
      </c>
      <c r="EA47" s="56" t="str">
        <f>IFERROR(VLOOKUP($B47,CH$60:$CN$69,MAX($BT$6:$CM$6)+2-EA$6,0)*EA$7,"")</f>
        <v/>
      </c>
      <c r="EB47" s="56" t="str">
        <f>IFERROR(VLOOKUP($B47,CI$60:$CN$69,MAX($BT$6:$CM$6)+2-EB$6,0)*EB$7,"")</f>
        <v/>
      </c>
      <c r="EC47" s="56" t="str">
        <f>IFERROR(VLOOKUP($B47,CJ$60:$CN$69,MAX($BT$6:$CM$6)+2-EC$6,0)*EC$7,"")</f>
        <v/>
      </c>
      <c r="ED47" s="56" t="str">
        <f>IFERROR(VLOOKUP($B47,CK$60:$CN$69,MAX($BT$6:$CM$6)+2-ED$6,0)*ED$7,"")</f>
        <v/>
      </c>
      <c r="EE47" s="56" t="str">
        <f>IFERROR(VLOOKUP($B47,CL$60:$CN$69,MAX($BT$6:$CM$6)+2-EE$6,0)*EE$7,"")</f>
        <v/>
      </c>
      <c r="EF47" s="56" t="str">
        <f>IFERROR(VLOOKUP($B47,CM$60:$CN$69,MAX($BT$6:$CM$6)+2-EF$6,0)*EF$7,"")</f>
        <v/>
      </c>
      <c r="EG47" s="57">
        <f t="shared" si="19"/>
        <v>0</v>
      </c>
      <c r="EJ47" s="1">
        <v>40</v>
      </c>
      <c r="EL47" s="1">
        <v>40</v>
      </c>
      <c r="EN47" s="1">
        <v>40</v>
      </c>
      <c r="EP47" s="1">
        <v>40</v>
      </c>
    </row>
    <row r="48" spans="1:146" hidden="1"/>
    <row r="49" spans="1:92" ht="19" hidden="1">
      <c r="A49" s="72" t="s">
        <v>67</v>
      </c>
      <c r="BS49" s="8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>
        <v>1</v>
      </c>
    </row>
    <row r="50" spans="1:92" hidden="1"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>
        <v>1</v>
      </c>
    </row>
    <row r="51" spans="1:92" hidden="1">
      <c r="A51" s="8" t="s">
        <v>68</v>
      </c>
      <c r="D51" s="15"/>
      <c r="BS51" s="73" t="s">
        <v>11</v>
      </c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>
        <v>1</v>
      </c>
    </row>
    <row r="52" spans="1:92" hidden="1">
      <c r="A52" s="21"/>
      <c r="B52" s="21" t="s">
        <v>69</v>
      </c>
      <c r="C52" s="22" t="s">
        <v>12</v>
      </c>
      <c r="D52" s="22" t="s">
        <v>13</v>
      </c>
      <c r="E52" s="22" t="s">
        <v>14</v>
      </c>
      <c r="F52" s="22" t="s">
        <v>15</v>
      </c>
      <c r="BS52" s="73" t="s">
        <v>70</v>
      </c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>
        <v>1</v>
      </c>
    </row>
    <row r="53" spans="1:92" hidden="1">
      <c r="A53" s="74">
        <v>1</v>
      </c>
      <c r="B53" s="68">
        <f>B8</f>
        <v>21</v>
      </c>
      <c r="C53" s="68">
        <f>C8</f>
        <v>0</v>
      </c>
      <c r="D53" s="68" t="str">
        <f>D8</f>
        <v xml:space="preserve">Markéta Ficová </v>
      </c>
      <c r="E53" s="68" t="str">
        <f>E8</f>
        <v>W</v>
      </c>
      <c r="F53" s="68" t="str">
        <f>F8</f>
        <v xml:space="preserve">ZŠ Palackého </v>
      </c>
      <c r="BS53" s="73" t="s">
        <v>71</v>
      </c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>
        <v>1</v>
      </c>
    </row>
    <row r="54" spans="1:92" ht="19" hidden="1">
      <c r="A54" s="74">
        <v>2</v>
      </c>
      <c r="B54" s="68">
        <f>B10</f>
        <v>23</v>
      </c>
      <c r="C54" s="68">
        <f>C10</f>
        <v>0</v>
      </c>
      <c r="D54" s="68" t="str">
        <f>D10</f>
        <v xml:space="preserve">Tina Hanáková </v>
      </c>
      <c r="E54" s="68" t="str">
        <f>E10</f>
        <v>W</v>
      </c>
      <c r="F54" s="68" t="str">
        <f>F10</f>
        <v xml:space="preserve">ZŠ Palackého </v>
      </c>
      <c r="BS54" s="75" t="s">
        <v>72</v>
      </c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>
        <v>1</v>
      </c>
    </row>
    <row r="55" spans="1:92" hidden="1">
      <c r="A55" s="74">
        <v>3</v>
      </c>
      <c r="B55" s="68">
        <f>B12</f>
        <v>43</v>
      </c>
      <c r="C55" s="68">
        <f>C12</f>
        <v>0</v>
      </c>
      <c r="D55" s="68" t="str">
        <f>D12</f>
        <v>Marie Kaprálová</v>
      </c>
      <c r="E55" s="68" t="str">
        <f>E12</f>
        <v>W</v>
      </c>
      <c r="F55" s="68" t="str">
        <f>F12</f>
        <v>ZŠ Vl. Majakovského</v>
      </c>
      <c r="BS55" s="73" t="s">
        <v>73</v>
      </c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>
        <v>1</v>
      </c>
    </row>
    <row r="56" spans="1:92" hidden="1">
      <c r="A56" s="74">
        <v>4</v>
      </c>
      <c r="B56" s="68">
        <f>B14</f>
        <v>10</v>
      </c>
      <c r="C56" s="68">
        <f>C14</f>
        <v>0</v>
      </c>
      <c r="D56" s="68" t="str">
        <f>D14</f>
        <v>Amálie Vévodová</v>
      </c>
      <c r="E56" s="68" t="str">
        <f>E14</f>
        <v>W</v>
      </c>
      <c r="F56" s="68" t="str">
        <f>F14</f>
        <v>ZŠ Vřesovice</v>
      </c>
      <c r="BS56" s="73" t="s">
        <v>74</v>
      </c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>
        <v>1</v>
      </c>
    </row>
    <row r="57" spans="1:92" hidden="1">
      <c r="A57" s="74">
        <v>5</v>
      </c>
      <c r="B57" s="68">
        <f>B16</f>
        <v>42</v>
      </c>
      <c r="C57" s="68">
        <f>C16</f>
        <v>0</v>
      </c>
      <c r="D57" s="68" t="str">
        <f>D16</f>
        <v>Kristýna Hedvíčková</v>
      </c>
      <c r="E57" s="68" t="str">
        <f>E16</f>
        <v>W</v>
      </c>
      <c r="F57" s="68" t="str">
        <f>F16</f>
        <v>ZŠ Vl. Majakovského</v>
      </c>
      <c r="BS57" s="76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>
        <v>1</v>
      </c>
    </row>
    <row r="58" spans="1:92" hidden="1">
      <c r="A58" s="74">
        <v>6</v>
      </c>
      <c r="B58" s="68">
        <f>B18</f>
        <v>13</v>
      </c>
      <c r="C58" s="68">
        <f>C18</f>
        <v>0</v>
      </c>
      <c r="D58" s="68" t="str">
        <f>D18</f>
        <v>Yullia Mytsak</v>
      </c>
      <c r="E58" s="68" t="str">
        <f>E18</f>
        <v>W</v>
      </c>
      <c r="F58" s="68" t="str">
        <f>F18</f>
        <v>ZŠ Vřesovice</v>
      </c>
      <c r="BS58" s="76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>
        <v>1</v>
      </c>
    </row>
    <row r="59" spans="1:92" hidden="1">
      <c r="A59" s="74">
        <v>7</v>
      </c>
      <c r="B59" s="68">
        <f>B20</f>
        <v>0</v>
      </c>
      <c r="C59" s="68">
        <f>C20</f>
        <v>0</v>
      </c>
      <c r="D59" s="68">
        <f>D20</f>
        <v>0</v>
      </c>
      <c r="E59" s="68">
        <f>E20</f>
        <v>0</v>
      </c>
      <c r="F59" s="68">
        <f>F20</f>
        <v>0</v>
      </c>
      <c r="BS59" s="76"/>
    </row>
    <row r="60" spans="1:92" hidden="1">
      <c r="A60" s="74">
        <v>8</v>
      </c>
      <c r="B60" s="68">
        <f>B22</f>
        <v>0</v>
      </c>
      <c r="C60" s="68">
        <f>C22</f>
        <v>0</v>
      </c>
      <c r="D60" s="68">
        <f>D22</f>
        <v>0</v>
      </c>
      <c r="E60" s="68">
        <f>E22</f>
        <v>0</v>
      </c>
      <c r="F60" s="68">
        <f>F22</f>
        <v>0</v>
      </c>
      <c r="BS60" s="7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>
        <v>-1</v>
      </c>
    </row>
    <row r="61" spans="1:92" hidden="1">
      <c r="A61" s="74">
        <v>9</v>
      </c>
      <c r="B61" s="68">
        <f>B24</f>
        <v>0</v>
      </c>
      <c r="C61" s="68">
        <f>C24</f>
        <v>0</v>
      </c>
      <c r="D61" s="68">
        <f>D24</f>
        <v>0</v>
      </c>
      <c r="E61" s="68">
        <f>E24</f>
        <v>0</v>
      </c>
      <c r="F61" s="68">
        <f>F24</f>
        <v>0</v>
      </c>
      <c r="BS61" s="7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>
        <v>-1</v>
      </c>
    </row>
    <row r="62" spans="1:92" hidden="1">
      <c r="A62" s="74">
        <v>10</v>
      </c>
      <c r="B62" s="68">
        <f>B26</f>
        <v>0</v>
      </c>
      <c r="C62" s="68">
        <f>C26</f>
        <v>0</v>
      </c>
      <c r="D62" s="68">
        <f>D26</f>
        <v>0</v>
      </c>
      <c r="E62" s="68">
        <f>E26</f>
        <v>0</v>
      </c>
      <c r="F62" s="68">
        <f>F26</f>
        <v>0</v>
      </c>
      <c r="BS62" s="77" t="s">
        <v>11</v>
      </c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>
        <v>-1</v>
      </c>
    </row>
    <row r="63" spans="1:92" hidden="1">
      <c r="A63" s="74">
        <v>11</v>
      </c>
      <c r="B63" s="68">
        <f>B28</f>
        <v>0</v>
      </c>
      <c r="C63" s="68">
        <f>C28</f>
        <v>0</v>
      </c>
      <c r="D63" s="68">
        <f>D28</f>
        <v>0</v>
      </c>
      <c r="E63" s="68">
        <f>E28</f>
        <v>0</v>
      </c>
      <c r="F63" s="68">
        <f>F28</f>
        <v>0</v>
      </c>
      <c r="BS63" s="77" t="s">
        <v>70</v>
      </c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>
        <v>-1</v>
      </c>
    </row>
    <row r="64" spans="1:92" hidden="1">
      <c r="A64" s="74">
        <v>12</v>
      </c>
      <c r="B64" s="68">
        <f>B30</f>
        <v>0</v>
      </c>
      <c r="C64" s="68">
        <f>C30</f>
        <v>0</v>
      </c>
      <c r="D64" s="68">
        <f>D30</f>
        <v>0</v>
      </c>
      <c r="E64" s="68">
        <f>E30</f>
        <v>0</v>
      </c>
      <c r="F64" s="68">
        <f>F30</f>
        <v>0</v>
      </c>
      <c r="BS64" s="77" t="s">
        <v>71</v>
      </c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>
        <v>-1</v>
      </c>
    </row>
    <row r="65" spans="1:92" ht="19" hidden="1">
      <c r="A65" s="74">
        <v>13</v>
      </c>
      <c r="B65" s="68">
        <f>B32</f>
        <v>0</v>
      </c>
      <c r="C65" s="68">
        <f>C32</f>
        <v>0</v>
      </c>
      <c r="D65" s="68">
        <f>D32</f>
        <v>0</v>
      </c>
      <c r="E65" s="68">
        <f>E32</f>
        <v>0</v>
      </c>
      <c r="F65" s="68">
        <f>F32</f>
        <v>0</v>
      </c>
      <c r="BS65" s="78" t="s">
        <v>75</v>
      </c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>
        <v>-1</v>
      </c>
    </row>
    <row r="66" spans="1:92" hidden="1">
      <c r="A66" s="74">
        <v>14</v>
      </c>
      <c r="B66" s="68">
        <f>B34</f>
        <v>0</v>
      </c>
      <c r="C66" s="68">
        <f>C34</f>
        <v>0</v>
      </c>
      <c r="D66" s="68">
        <f>D34</f>
        <v>0</v>
      </c>
      <c r="E66" s="68">
        <f>E34</f>
        <v>0</v>
      </c>
      <c r="F66" s="68">
        <f>F34</f>
        <v>0</v>
      </c>
      <c r="BS66" s="77" t="s">
        <v>73</v>
      </c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>
        <v>-1</v>
      </c>
    </row>
    <row r="67" spans="1:92" hidden="1">
      <c r="A67" s="74">
        <v>15</v>
      </c>
      <c r="B67" s="68">
        <f>B36</f>
        <v>0</v>
      </c>
      <c r="C67" s="68">
        <f>C36</f>
        <v>0</v>
      </c>
      <c r="D67" s="68">
        <f>D36</f>
        <v>0</v>
      </c>
      <c r="E67" s="68">
        <f>E36</f>
        <v>0</v>
      </c>
      <c r="F67" s="68">
        <f>F36</f>
        <v>0</v>
      </c>
      <c r="BS67" s="77" t="s">
        <v>74</v>
      </c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>
        <v>-1</v>
      </c>
    </row>
    <row r="68" spans="1:92" hidden="1">
      <c r="A68" s="74">
        <v>16</v>
      </c>
      <c r="B68" s="68">
        <f>B38</f>
        <v>0</v>
      </c>
      <c r="C68" s="68">
        <f>C38</f>
        <v>0</v>
      </c>
      <c r="D68" s="68">
        <f>D38</f>
        <v>0</v>
      </c>
      <c r="E68" s="68">
        <f>E38</f>
        <v>0</v>
      </c>
      <c r="F68" s="68">
        <f>F38</f>
        <v>0</v>
      </c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>
        <v>-1</v>
      </c>
    </row>
    <row r="69" spans="1:92" hidden="1">
      <c r="A69" s="74">
        <v>17</v>
      </c>
      <c r="B69" s="68">
        <f>B40</f>
        <v>0</v>
      </c>
      <c r="C69" s="68">
        <f>C40</f>
        <v>0</v>
      </c>
      <c r="D69" s="68">
        <f>D40</f>
        <v>0</v>
      </c>
      <c r="E69" s="68">
        <f>E40</f>
        <v>0</v>
      </c>
      <c r="F69" s="68">
        <f>F40</f>
        <v>0</v>
      </c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>
        <v>-1</v>
      </c>
    </row>
    <row r="70" spans="1:92" hidden="1">
      <c r="A70" s="74">
        <v>18</v>
      </c>
      <c r="B70" s="68">
        <f>B42</f>
        <v>0</v>
      </c>
      <c r="C70" s="68">
        <f>C42</f>
        <v>0</v>
      </c>
      <c r="D70" s="68">
        <f>D42</f>
        <v>0</v>
      </c>
      <c r="E70" s="68">
        <f>E42</f>
        <v>0</v>
      </c>
      <c r="F70" s="68">
        <f>F42</f>
        <v>0</v>
      </c>
    </row>
    <row r="71" spans="1:92" hidden="1">
      <c r="A71" s="74">
        <v>19</v>
      </c>
      <c r="B71" s="68">
        <f>B44</f>
        <v>0</v>
      </c>
      <c r="C71" s="68">
        <f>C44</f>
        <v>0</v>
      </c>
      <c r="D71" s="68">
        <f>D44</f>
        <v>0</v>
      </c>
      <c r="E71" s="68">
        <f>E44</f>
        <v>0</v>
      </c>
      <c r="F71" s="68">
        <f>F44</f>
        <v>0</v>
      </c>
    </row>
    <row r="72" spans="1:92" hidden="1">
      <c r="A72" s="74">
        <v>20</v>
      </c>
      <c r="B72" s="68">
        <f>B46</f>
        <v>0</v>
      </c>
      <c r="C72" s="68">
        <f>C46</f>
        <v>0</v>
      </c>
      <c r="D72" s="68">
        <f>D46</f>
        <v>0</v>
      </c>
      <c r="E72" s="68">
        <f>E46</f>
        <v>0</v>
      </c>
      <c r="F72" s="68">
        <f>F46</f>
        <v>0</v>
      </c>
    </row>
    <row r="73" spans="1:92" hidden="1">
      <c r="A73" s="8"/>
    </row>
    <row r="74" spans="1:92" hidden="1"/>
    <row r="75" spans="1:92" hidden="1">
      <c r="A75" s="8" t="s">
        <v>76</v>
      </c>
    </row>
    <row r="76" spans="1:92" hidden="1">
      <c r="A76" s="21"/>
      <c r="B76" s="21" t="s">
        <v>69</v>
      </c>
      <c r="C76" s="22" t="s">
        <v>12</v>
      </c>
      <c r="D76" s="22" t="s">
        <v>13</v>
      </c>
      <c r="E76" s="22" t="s">
        <v>14</v>
      </c>
      <c r="F76" s="22" t="s">
        <v>15</v>
      </c>
    </row>
    <row r="77" spans="1:92" hidden="1">
      <c r="A77" s="74">
        <v>1</v>
      </c>
      <c r="B77" s="68">
        <f>B9</f>
        <v>19</v>
      </c>
      <c r="C77" s="68">
        <f>C9</f>
        <v>0</v>
      </c>
      <c r="D77" s="68" t="str">
        <f>D9</f>
        <v xml:space="preserve">Emily Schusterová </v>
      </c>
      <c r="E77" s="68" t="str">
        <f>E9</f>
        <v>W</v>
      </c>
      <c r="F77" s="68" t="str">
        <f>F9</f>
        <v xml:space="preserve">ZŠ Palackého </v>
      </c>
    </row>
    <row r="78" spans="1:92" hidden="1">
      <c r="A78" s="74">
        <v>2</v>
      </c>
      <c r="B78" s="68">
        <f>B11</f>
        <v>20</v>
      </c>
      <c r="C78" s="68">
        <f>C11</f>
        <v>0</v>
      </c>
      <c r="D78" s="68" t="str">
        <f>D11</f>
        <v xml:space="preserve">Karolína Přecechtělová </v>
      </c>
      <c r="E78" s="68" t="str">
        <f>E11</f>
        <v>W</v>
      </c>
      <c r="F78" s="68" t="str">
        <f>F11</f>
        <v xml:space="preserve">ZŠ Palackého </v>
      </c>
    </row>
    <row r="79" spans="1:92" hidden="1">
      <c r="A79" s="74">
        <v>3</v>
      </c>
      <c r="B79" s="68">
        <f>B13</f>
        <v>14</v>
      </c>
      <c r="C79" s="68">
        <f>C13</f>
        <v>0</v>
      </c>
      <c r="D79" s="68" t="str">
        <f>D13</f>
        <v>Leona Jódlova</v>
      </c>
      <c r="E79" s="68" t="str">
        <f>E13</f>
        <v>W</v>
      </c>
      <c r="F79" s="68" t="str">
        <f>F13</f>
        <v>ZŠ Vřesovice</v>
      </c>
    </row>
    <row r="80" spans="1:92" hidden="1">
      <c r="A80" s="74">
        <v>4</v>
      </c>
      <c r="B80" s="68">
        <f>B15</f>
        <v>41</v>
      </c>
      <c r="C80" s="68">
        <f>C15</f>
        <v>0</v>
      </c>
      <c r="D80" s="68" t="str">
        <f>D15</f>
        <v>Andrea Kořínková</v>
      </c>
      <c r="E80" s="68" t="str">
        <f>E15</f>
        <v>W</v>
      </c>
      <c r="F80" s="68" t="str">
        <f>F15</f>
        <v>ZŠ Vl. Majakovského</v>
      </c>
    </row>
    <row r="81" spans="1:6" hidden="1">
      <c r="A81" s="74">
        <v>5</v>
      </c>
      <c r="B81" s="68">
        <f>B17</f>
        <v>22</v>
      </c>
      <c r="C81" s="68">
        <f>C17</f>
        <v>0</v>
      </c>
      <c r="D81" s="68" t="str">
        <f>D17</f>
        <v xml:space="preserve">Nikola Maturová </v>
      </c>
      <c r="E81" s="68" t="str">
        <f>E17</f>
        <v>W</v>
      </c>
      <c r="F81" s="68" t="str">
        <f>F17</f>
        <v xml:space="preserve">ZŠ Palackého </v>
      </c>
    </row>
    <row r="82" spans="1:6" hidden="1">
      <c r="A82" s="74">
        <v>6</v>
      </c>
      <c r="B82" s="68">
        <f>B19</f>
        <v>0</v>
      </c>
      <c r="C82" s="68">
        <f>C19</f>
        <v>0</v>
      </c>
      <c r="D82" s="68">
        <f>D19</f>
        <v>0</v>
      </c>
      <c r="E82" s="68">
        <f>E19</f>
        <v>0</v>
      </c>
      <c r="F82" s="68">
        <f>F19</f>
        <v>0</v>
      </c>
    </row>
    <row r="83" spans="1:6" hidden="1">
      <c r="A83" s="74">
        <v>7</v>
      </c>
      <c r="B83" s="68">
        <f>B21</f>
        <v>0</v>
      </c>
      <c r="C83" s="68">
        <f>C21</f>
        <v>0</v>
      </c>
      <c r="D83" s="68">
        <f>D21</f>
        <v>0</v>
      </c>
      <c r="E83" s="68">
        <f>E21</f>
        <v>0</v>
      </c>
      <c r="F83" s="68">
        <f>F21</f>
        <v>0</v>
      </c>
    </row>
    <row r="84" spans="1:6" hidden="1">
      <c r="A84" s="74">
        <v>8</v>
      </c>
      <c r="B84" s="68">
        <f>B23</f>
        <v>0</v>
      </c>
      <c r="C84" s="68">
        <f>C23</f>
        <v>0</v>
      </c>
      <c r="D84" s="68">
        <f>D23</f>
        <v>0</v>
      </c>
      <c r="E84" s="68">
        <f>E23</f>
        <v>0</v>
      </c>
      <c r="F84" s="68">
        <f>F23</f>
        <v>0</v>
      </c>
    </row>
    <row r="85" spans="1:6" hidden="1">
      <c r="A85" s="74">
        <v>9</v>
      </c>
      <c r="B85" s="68">
        <f>B25</f>
        <v>0</v>
      </c>
      <c r="C85" s="68">
        <f>C25</f>
        <v>0</v>
      </c>
      <c r="D85" s="68">
        <f>D25</f>
        <v>0</v>
      </c>
      <c r="E85" s="68">
        <f>E25</f>
        <v>0</v>
      </c>
      <c r="F85" s="68">
        <f>F25</f>
        <v>0</v>
      </c>
    </row>
    <row r="86" spans="1:6" hidden="1">
      <c r="A86" s="74">
        <v>10</v>
      </c>
      <c r="B86" s="68">
        <f>B27</f>
        <v>0</v>
      </c>
      <c r="C86" s="68">
        <f>C27</f>
        <v>0</v>
      </c>
      <c r="D86" s="68">
        <f>D27</f>
        <v>0</v>
      </c>
      <c r="E86" s="68">
        <f>E27</f>
        <v>0</v>
      </c>
      <c r="F86" s="68">
        <f>F27</f>
        <v>0</v>
      </c>
    </row>
    <row r="87" spans="1:6" hidden="1">
      <c r="A87" s="74">
        <v>11</v>
      </c>
      <c r="B87" s="68">
        <f>B29</f>
        <v>0</v>
      </c>
      <c r="C87" s="68">
        <f>C29</f>
        <v>0</v>
      </c>
      <c r="D87" s="68">
        <f>D29</f>
        <v>0</v>
      </c>
      <c r="E87" s="68">
        <f>E29</f>
        <v>0</v>
      </c>
      <c r="F87" s="68">
        <f>F29</f>
        <v>0</v>
      </c>
    </row>
    <row r="88" spans="1:6" hidden="1">
      <c r="A88" s="74">
        <v>12</v>
      </c>
      <c r="B88" s="68">
        <f>B31</f>
        <v>0</v>
      </c>
      <c r="C88" s="68">
        <f>C31</f>
        <v>0</v>
      </c>
      <c r="D88" s="68">
        <f>D31</f>
        <v>0</v>
      </c>
      <c r="E88" s="68">
        <f>E31</f>
        <v>0</v>
      </c>
      <c r="F88" s="68">
        <f>F31</f>
        <v>0</v>
      </c>
    </row>
    <row r="89" spans="1:6" hidden="1">
      <c r="A89" s="74">
        <v>13</v>
      </c>
      <c r="B89" s="68">
        <f>B33</f>
        <v>0</v>
      </c>
      <c r="C89" s="68">
        <f>C33</f>
        <v>0</v>
      </c>
      <c r="D89" s="68">
        <f>D33</f>
        <v>0</v>
      </c>
      <c r="E89" s="68">
        <f>E33</f>
        <v>0</v>
      </c>
      <c r="F89" s="68">
        <f>F33</f>
        <v>0</v>
      </c>
    </row>
    <row r="90" spans="1:6" hidden="1">
      <c r="A90" s="74">
        <v>14</v>
      </c>
      <c r="B90" s="68">
        <f>B35</f>
        <v>0</v>
      </c>
      <c r="C90" s="68">
        <f>C35</f>
        <v>0</v>
      </c>
      <c r="D90" s="68">
        <f>D35</f>
        <v>0</v>
      </c>
      <c r="E90" s="68">
        <f>E35</f>
        <v>0</v>
      </c>
      <c r="F90" s="68">
        <f>F35</f>
        <v>0</v>
      </c>
    </row>
    <row r="91" spans="1:6" hidden="1">
      <c r="A91" s="74">
        <v>15</v>
      </c>
      <c r="B91" s="68">
        <f>B37</f>
        <v>0</v>
      </c>
      <c r="C91" s="68">
        <f>C37</f>
        <v>0</v>
      </c>
      <c r="D91" s="68">
        <f>D37</f>
        <v>0</v>
      </c>
      <c r="E91" s="68">
        <f>E37</f>
        <v>0</v>
      </c>
      <c r="F91" s="68">
        <f>F37</f>
        <v>0</v>
      </c>
    </row>
    <row r="92" spans="1:6" hidden="1">
      <c r="A92" s="74">
        <v>16</v>
      </c>
      <c r="B92" s="68">
        <f>B39</f>
        <v>0</v>
      </c>
      <c r="C92" s="68">
        <f>C39</f>
        <v>0</v>
      </c>
      <c r="D92" s="68">
        <f>D39</f>
        <v>0</v>
      </c>
      <c r="E92" s="68">
        <f>E39</f>
        <v>0</v>
      </c>
      <c r="F92" s="68">
        <f>F39</f>
        <v>0</v>
      </c>
    </row>
    <row r="93" spans="1:6" hidden="1">
      <c r="A93" s="74">
        <v>17</v>
      </c>
      <c r="B93" s="68">
        <f>B41</f>
        <v>0</v>
      </c>
      <c r="C93" s="68">
        <f>C41</f>
        <v>0</v>
      </c>
      <c r="D93" s="68">
        <f>D41</f>
        <v>0</v>
      </c>
      <c r="E93" s="68">
        <f>E41</f>
        <v>0</v>
      </c>
      <c r="F93" s="68">
        <f>F41</f>
        <v>0</v>
      </c>
    </row>
    <row r="94" spans="1:6" hidden="1">
      <c r="A94" s="74">
        <v>18</v>
      </c>
      <c r="B94" s="68">
        <f>B43</f>
        <v>0</v>
      </c>
      <c r="C94" s="68">
        <f>C43</f>
        <v>0</v>
      </c>
      <c r="D94" s="68">
        <f>D43</f>
        <v>0</v>
      </c>
      <c r="E94" s="68">
        <f>E43</f>
        <v>0</v>
      </c>
      <c r="F94" s="68">
        <f>F43</f>
        <v>0</v>
      </c>
    </row>
    <row r="95" spans="1:6" hidden="1">
      <c r="A95" s="74">
        <v>19</v>
      </c>
      <c r="B95" s="68">
        <f>B45</f>
        <v>0</v>
      </c>
      <c r="C95" s="68">
        <f>C45</f>
        <v>0</v>
      </c>
      <c r="D95" s="68">
        <f>D45</f>
        <v>0</v>
      </c>
      <c r="E95" s="68">
        <f>E45</f>
        <v>0</v>
      </c>
      <c r="F95" s="68">
        <f>F45</f>
        <v>0</v>
      </c>
    </row>
    <row r="96" spans="1:6" hidden="1">
      <c r="A96" s="74">
        <v>20</v>
      </c>
      <c r="B96" s="68">
        <f>B47</f>
        <v>0</v>
      </c>
      <c r="C96" s="68">
        <f>C47</f>
        <v>0</v>
      </c>
      <c r="D96" s="68">
        <f>D47</f>
        <v>0</v>
      </c>
      <c r="E96" s="68">
        <f>E47</f>
        <v>0</v>
      </c>
      <c r="F96" s="68">
        <f>F47</f>
        <v>0</v>
      </c>
    </row>
  </sheetData>
  <autoFilter ref="B7:EG7" xr:uid="{91B81257-A7F3-0644-82B8-1DA083C65B48}">
    <sortState xmlns:xlrd2="http://schemas.microsoft.com/office/spreadsheetml/2017/richdata2" ref="B8:EG18">
      <sortCondition ref="O7:O47"/>
    </sortState>
  </autoFilter>
  <mergeCells count="16">
    <mergeCell ref="EO6:EP6"/>
    <mergeCell ref="A1:O1"/>
    <mergeCell ref="A4:O4"/>
    <mergeCell ref="P5:Q5"/>
    <mergeCell ref="BO5:BP5"/>
    <mergeCell ref="BQ5:BS5"/>
    <mergeCell ref="B6:F6"/>
    <mergeCell ref="H6:I6"/>
    <mergeCell ref="J6:K6"/>
    <mergeCell ref="L6:M6"/>
    <mergeCell ref="P6:Q6"/>
    <mergeCell ref="BO6:BP6"/>
    <mergeCell ref="BQ6:BS6"/>
    <mergeCell ref="EI6:EJ6"/>
    <mergeCell ref="EK6:EL6"/>
    <mergeCell ref="EM6:EN6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154EA-92FC-204C-8843-06242F9339FF}">
  <dimension ref="A1:EQ97"/>
  <sheetViews>
    <sheetView zoomScale="165" workbookViewId="0">
      <selection activeCell="F14" sqref="F14"/>
    </sheetView>
  </sheetViews>
  <sheetFormatPr baseColWidth="10" defaultRowHeight="16" outlineLevelCol="1"/>
  <cols>
    <col min="1" max="1" width="5.5" style="1" customWidth="1"/>
    <col min="2" max="2" width="6" style="1" bestFit="1" customWidth="1"/>
    <col min="3" max="3" width="13.6640625" customWidth="1"/>
    <col min="4" max="4" width="15.83203125" customWidth="1"/>
    <col min="5" max="5" width="18.83203125" customWidth="1"/>
    <col min="6" max="6" width="26" customWidth="1"/>
    <col min="7" max="7" width="10.6640625" hidden="1" customWidth="1"/>
    <col min="8" max="8" width="5.83203125" style="1" hidden="1" customWidth="1"/>
    <col min="9" max="9" width="5.83203125" style="1" customWidth="1"/>
    <col min="10" max="11" width="5.83203125" style="1" hidden="1" customWidth="1"/>
    <col min="12" max="13" width="5.83203125" style="1" customWidth="1"/>
    <col min="14" max="14" width="7.1640625" style="1" hidden="1" customWidth="1"/>
    <col min="15" max="15" width="7.83203125" bestFit="1" customWidth="1"/>
    <col min="16" max="17" width="11" customWidth="1"/>
    <col min="18" max="19" width="11" hidden="1" customWidth="1"/>
    <col min="20" max="20" width="11" hidden="1" customWidth="1" outlineLevel="1"/>
    <col min="21" max="65" width="5" hidden="1" customWidth="1" outlineLevel="1"/>
    <col min="66" max="66" width="11" hidden="1" customWidth="1" collapsed="1"/>
    <col min="67" max="67" width="10.5" customWidth="1"/>
    <col min="68" max="68" width="9.33203125" customWidth="1"/>
    <col min="69" max="69" width="9.33203125" hidden="1" customWidth="1"/>
    <col min="70" max="70" width="0" style="1" hidden="1" customWidth="1"/>
    <col min="71" max="71" width="9" hidden="1" customWidth="1"/>
    <col min="72" max="91" width="5" hidden="1" customWidth="1"/>
    <col min="92" max="93" width="11" hidden="1" customWidth="1"/>
    <col min="94" max="94" width="9" hidden="1" customWidth="1"/>
    <col min="95" max="114" width="5" hidden="1" customWidth="1"/>
    <col min="115" max="115" width="11" hidden="1" customWidth="1"/>
    <col min="116" max="116" width="10.83203125" hidden="1" customWidth="1"/>
    <col min="117" max="136" width="5" hidden="1" customWidth="1"/>
    <col min="137" max="137" width="11" hidden="1" customWidth="1"/>
    <col min="139" max="140" width="7" style="1" customWidth="1"/>
    <col min="141" max="142" width="7" style="1" hidden="1" customWidth="1"/>
    <col min="143" max="144" width="7" style="1" customWidth="1"/>
    <col min="145" max="146" width="7" hidden="1" customWidth="1"/>
  </cols>
  <sheetData>
    <row r="1" spans="1:147">
      <c r="A1" s="109" t="s">
        <v>272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CN1" s="2"/>
    </row>
    <row r="2" spans="1:147">
      <c r="AT2">
        <v>46</v>
      </c>
      <c r="AU2">
        <v>47</v>
      </c>
      <c r="AV2">
        <v>48</v>
      </c>
      <c r="AW2">
        <v>49</v>
      </c>
      <c r="AX2">
        <v>50</v>
      </c>
      <c r="AY2">
        <v>51</v>
      </c>
      <c r="AZ2">
        <v>52</v>
      </c>
      <c r="BA2">
        <v>53</v>
      </c>
      <c r="BB2">
        <v>54</v>
      </c>
      <c r="BC2">
        <v>55</v>
      </c>
      <c r="BD2">
        <v>56</v>
      </c>
      <c r="BE2">
        <v>57</v>
      </c>
      <c r="BF2">
        <v>58</v>
      </c>
      <c r="BG2">
        <v>59</v>
      </c>
      <c r="BH2">
        <v>60</v>
      </c>
      <c r="BI2">
        <v>61</v>
      </c>
      <c r="BJ2">
        <v>62</v>
      </c>
      <c r="BK2">
        <v>63</v>
      </c>
      <c r="BL2">
        <v>64</v>
      </c>
      <c r="BM2">
        <v>65</v>
      </c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4"/>
      <c r="CN2">
        <v>5</v>
      </c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6"/>
      <c r="DK2" s="6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6"/>
      <c r="EG2" s="6"/>
    </row>
    <row r="3" spans="1:147"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>
        <v>1</v>
      </c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4"/>
      <c r="CG3" s="3"/>
      <c r="CH3" s="3"/>
      <c r="CI3" s="3"/>
      <c r="CJ3" s="3"/>
      <c r="CK3" s="3"/>
      <c r="CL3" s="3"/>
      <c r="CM3" s="3"/>
      <c r="CN3">
        <v>3</v>
      </c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6"/>
      <c r="DD3" s="5"/>
      <c r="DE3" s="5"/>
      <c r="DF3" s="5"/>
      <c r="DG3" s="5"/>
      <c r="DH3" s="5"/>
      <c r="DI3" s="5"/>
      <c r="DJ3" s="5"/>
      <c r="DK3" s="6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6"/>
      <c r="DZ3" s="5"/>
      <c r="EA3" s="5"/>
      <c r="EB3" s="5"/>
      <c r="EC3" s="5"/>
      <c r="ED3" s="5"/>
      <c r="EE3" s="5"/>
      <c r="EF3" s="5"/>
      <c r="EG3" s="6"/>
    </row>
    <row r="4" spans="1:147">
      <c r="A4" s="109" t="s">
        <v>253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BN4">
        <v>1</v>
      </c>
      <c r="BT4" s="4">
        <v>1</v>
      </c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>
        <v>2</v>
      </c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</row>
    <row r="5" spans="1:147">
      <c r="E5" s="9"/>
      <c r="H5" s="10">
        <v>15</v>
      </c>
      <c r="I5" s="10">
        <v>16</v>
      </c>
      <c r="J5" s="10">
        <v>17</v>
      </c>
      <c r="K5" s="10">
        <v>65</v>
      </c>
      <c r="L5" s="10">
        <v>66</v>
      </c>
      <c r="M5" s="10">
        <v>67</v>
      </c>
      <c r="N5" s="10">
        <v>70</v>
      </c>
      <c r="O5" s="11"/>
      <c r="P5" s="115" t="s">
        <v>0</v>
      </c>
      <c r="Q5" s="116"/>
      <c r="R5" s="12" t="s">
        <v>0</v>
      </c>
      <c r="S5" s="12"/>
      <c r="U5" s="13"/>
      <c r="V5" s="13"/>
      <c r="W5" s="13"/>
      <c r="X5" s="13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>
        <v>2</v>
      </c>
      <c r="BO5" s="117"/>
      <c r="BP5" s="111"/>
      <c r="BQ5" s="115" t="s">
        <v>0</v>
      </c>
      <c r="BR5" s="115"/>
      <c r="BS5" s="116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>
        <v>1</v>
      </c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>
        <v>1</v>
      </c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>
        <v>1</v>
      </c>
    </row>
    <row r="6" spans="1:147">
      <c r="A6" s="15"/>
      <c r="B6" s="109"/>
      <c r="C6" s="109"/>
      <c r="D6" s="109"/>
      <c r="E6" s="109"/>
      <c r="F6" s="109"/>
      <c r="G6" s="11"/>
      <c r="H6" s="118" t="s">
        <v>278</v>
      </c>
      <c r="I6" s="118"/>
      <c r="J6" s="119" t="s">
        <v>2</v>
      </c>
      <c r="K6" s="119"/>
      <c r="L6" s="120" t="s">
        <v>279</v>
      </c>
      <c r="M6" s="120"/>
      <c r="N6" s="16" t="s">
        <v>4</v>
      </c>
      <c r="O6" s="17"/>
      <c r="P6" s="110" t="s">
        <v>255</v>
      </c>
      <c r="Q6" s="111"/>
      <c r="R6" s="18" t="s">
        <v>5</v>
      </c>
      <c r="S6" s="18"/>
      <c r="U6">
        <v>1</v>
      </c>
      <c r="V6">
        <v>2</v>
      </c>
      <c r="W6">
        <v>3</v>
      </c>
      <c r="X6">
        <v>4</v>
      </c>
      <c r="Y6">
        <v>5</v>
      </c>
      <c r="Z6">
        <v>6</v>
      </c>
      <c r="AA6">
        <v>7</v>
      </c>
      <c r="AB6">
        <v>8</v>
      </c>
      <c r="AC6">
        <v>9</v>
      </c>
      <c r="AD6">
        <v>10</v>
      </c>
      <c r="AE6">
        <v>11</v>
      </c>
      <c r="AF6">
        <v>12</v>
      </c>
      <c r="AG6">
        <v>13</v>
      </c>
      <c r="AH6">
        <v>14</v>
      </c>
      <c r="AI6">
        <v>15</v>
      </c>
      <c r="AJ6">
        <v>16</v>
      </c>
      <c r="AK6">
        <v>17</v>
      </c>
      <c r="AL6">
        <v>18</v>
      </c>
      <c r="AM6">
        <v>19</v>
      </c>
      <c r="AN6">
        <v>20</v>
      </c>
      <c r="AO6">
        <v>21</v>
      </c>
      <c r="AP6">
        <v>22</v>
      </c>
      <c r="AQ6">
        <v>23</v>
      </c>
      <c r="AR6">
        <v>24</v>
      </c>
      <c r="AS6">
        <v>25</v>
      </c>
      <c r="AT6">
        <v>26</v>
      </c>
      <c r="AU6">
        <v>27</v>
      </c>
      <c r="AV6">
        <v>28</v>
      </c>
      <c r="AW6">
        <v>29</v>
      </c>
      <c r="AX6">
        <v>30</v>
      </c>
      <c r="AY6">
        <v>31</v>
      </c>
      <c r="AZ6">
        <v>32</v>
      </c>
      <c r="BA6">
        <v>33</v>
      </c>
      <c r="BB6">
        <v>34</v>
      </c>
      <c r="BC6">
        <v>35</v>
      </c>
      <c r="BD6">
        <v>36</v>
      </c>
      <c r="BE6">
        <v>37</v>
      </c>
      <c r="BF6">
        <v>38</v>
      </c>
      <c r="BG6">
        <v>39</v>
      </c>
      <c r="BH6">
        <v>40</v>
      </c>
      <c r="BI6">
        <v>41</v>
      </c>
      <c r="BJ6">
        <v>42</v>
      </c>
      <c r="BK6">
        <v>43</v>
      </c>
      <c r="BL6">
        <v>44</v>
      </c>
      <c r="BM6">
        <v>45</v>
      </c>
      <c r="BO6" s="110" t="s">
        <v>256</v>
      </c>
      <c r="BP6" s="111"/>
      <c r="BQ6" s="112" t="s">
        <v>6</v>
      </c>
      <c r="BR6" s="112"/>
      <c r="BS6" s="111"/>
      <c r="BT6" s="19">
        <v>1</v>
      </c>
      <c r="BU6" s="19">
        <v>2</v>
      </c>
      <c r="BV6" s="19">
        <v>3</v>
      </c>
      <c r="BW6" s="19">
        <v>4</v>
      </c>
      <c r="BX6" s="19">
        <v>5</v>
      </c>
      <c r="BY6" s="19">
        <v>6</v>
      </c>
      <c r="BZ6" s="19">
        <v>7</v>
      </c>
      <c r="CA6" s="19">
        <v>8</v>
      </c>
      <c r="CB6" s="19">
        <v>9</v>
      </c>
      <c r="CC6" s="19">
        <v>10</v>
      </c>
      <c r="CD6" s="19">
        <v>11</v>
      </c>
      <c r="CE6" s="19">
        <v>12</v>
      </c>
      <c r="CF6" s="19">
        <v>13</v>
      </c>
      <c r="CG6" s="19">
        <v>14</v>
      </c>
      <c r="CH6" s="19">
        <v>15</v>
      </c>
      <c r="CI6" s="19">
        <v>16</v>
      </c>
      <c r="CJ6" s="19">
        <v>17</v>
      </c>
      <c r="CK6" s="19">
        <v>18</v>
      </c>
      <c r="CL6" s="19">
        <v>19</v>
      </c>
      <c r="CM6" s="19">
        <v>20</v>
      </c>
      <c r="CN6" t="s">
        <v>7</v>
      </c>
      <c r="CQ6" s="5">
        <v>1</v>
      </c>
      <c r="CR6" s="5">
        <v>2</v>
      </c>
      <c r="CS6" s="5">
        <v>3</v>
      </c>
      <c r="CT6" s="5">
        <v>4</v>
      </c>
      <c r="CU6" s="5">
        <v>5</v>
      </c>
      <c r="CV6" s="5">
        <v>6</v>
      </c>
      <c r="CW6" s="5">
        <v>7</v>
      </c>
      <c r="CX6" s="5">
        <v>8</v>
      </c>
      <c r="CY6" s="5">
        <v>9</v>
      </c>
      <c r="CZ6" s="5">
        <v>10</v>
      </c>
      <c r="DA6" s="5">
        <v>11</v>
      </c>
      <c r="DB6" s="5">
        <v>12</v>
      </c>
      <c r="DC6" s="5">
        <v>13</v>
      </c>
      <c r="DD6" s="5">
        <v>14</v>
      </c>
      <c r="DE6" s="5">
        <v>15</v>
      </c>
      <c r="DF6" s="5">
        <v>16</v>
      </c>
      <c r="DG6" s="5">
        <v>17</v>
      </c>
      <c r="DH6" s="5">
        <v>18</v>
      </c>
      <c r="DI6" s="5">
        <v>19</v>
      </c>
      <c r="DJ6" s="5">
        <v>20</v>
      </c>
      <c r="DK6" s="6" t="s">
        <v>7</v>
      </c>
      <c r="DM6" s="5">
        <v>1</v>
      </c>
      <c r="DN6" s="5">
        <v>2</v>
      </c>
      <c r="DO6" s="5">
        <v>3</v>
      </c>
      <c r="DP6" s="5">
        <v>4</v>
      </c>
      <c r="DQ6" s="5">
        <v>5</v>
      </c>
      <c r="DR6" s="5">
        <v>6</v>
      </c>
      <c r="DS6" s="5">
        <v>7</v>
      </c>
      <c r="DT6" s="5">
        <v>8</v>
      </c>
      <c r="DU6" s="5">
        <v>9</v>
      </c>
      <c r="DV6" s="5">
        <v>10</v>
      </c>
      <c r="DW6" s="5">
        <v>11</v>
      </c>
      <c r="DX6" s="5">
        <v>12</v>
      </c>
      <c r="DY6" s="5">
        <v>13</v>
      </c>
      <c r="DZ6" s="5">
        <v>14</v>
      </c>
      <c r="EA6" s="5">
        <v>15</v>
      </c>
      <c r="EB6" s="5">
        <v>16</v>
      </c>
      <c r="EC6" s="5">
        <v>17</v>
      </c>
      <c r="ED6" s="5">
        <v>18</v>
      </c>
      <c r="EE6" s="5">
        <v>19</v>
      </c>
      <c r="EF6" s="5">
        <v>20</v>
      </c>
      <c r="EG6" s="6" t="s">
        <v>7</v>
      </c>
      <c r="EI6" s="110" t="s">
        <v>1</v>
      </c>
      <c r="EJ6" s="110"/>
      <c r="EK6" s="113" t="s">
        <v>8</v>
      </c>
      <c r="EL6" s="113"/>
      <c r="EM6" s="113" t="s">
        <v>3</v>
      </c>
      <c r="EN6" s="113"/>
      <c r="EO6" s="113" t="s">
        <v>9</v>
      </c>
      <c r="EP6" s="113"/>
    </row>
    <row r="7" spans="1:147" ht="43">
      <c r="A7" s="20" t="s">
        <v>10</v>
      </c>
      <c r="B7" s="21" t="s">
        <v>11</v>
      </c>
      <c r="C7" s="22" t="s">
        <v>12</v>
      </c>
      <c r="D7" s="22" t="s">
        <v>13</v>
      </c>
      <c r="E7" s="22" t="s">
        <v>14</v>
      </c>
      <c r="F7" s="22" t="s">
        <v>15</v>
      </c>
      <c r="G7" s="21" t="s">
        <v>16</v>
      </c>
      <c r="H7" s="23" t="s">
        <v>17</v>
      </c>
      <c r="I7" s="24" t="s">
        <v>18</v>
      </c>
      <c r="J7" s="23" t="s">
        <v>17</v>
      </c>
      <c r="K7" s="24" t="s">
        <v>18</v>
      </c>
      <c r="L7" s="23" t="s">
        <v>17</v>
      </c>
      <c r="M7" s="24" t="s">
        <v>18</v>
      </c>
      <c r="N7" s="25"/>
      <c r="O7" s="26" t="s">
        <v>19</v>
      </c>
      <c r="P7" s="27" t="s">
        <v>10</v>
      </c>
      <c r="Q7" s="27" t="s">
        <v>20</v>
      </c>
      <c r="R7" s="28" t="s">
        <v>10</v>
      </c>
      <c r="S7" s="28" t="s">
        <v>21</v>
      </c>
      <c r="T7" s="28" t="s">
        <v>22</v>
      </c>
      <c r="U7" s="28">
        <v>1</v>
      </c>
      <c r="V7" s="28">
        <v>2</v>
      </c>
      <c r="W7" s="28">
        <v>3</v>
      </c>
      <c r="X7" s="28">
        <v>4</v>
      </c>
      <c r="Y7" s="28">
        <v>5</v>
      </c>
      <c r="Z7" s="28">
        <v>6</v>
      </c>
      <c r="AA7" s="28">
        <v>7</v>
      </c>
      <c r="AB7" s="28">
        <v>8</v>
      </c>
      <c r="AC7" s="28">
        <v>9</v>
      </c>
      <c r="AD7" s="28">
        <v>10</v>
      </c>
      <c r="AE7" s="28">
        <v>11</v>
      </c>
      <c r="AF7" s="28">
        <v>12</v>
      </c>
      <c r="AG7" s="28">
        <v>13</v>
      </c>
      <c r="AH7" s="28">
        <v>14</v>
      </c>
      <c r="AI7" s="28">
        <v>15</v>
      </c>
      <c r="AJ7" s="28">
        <v>16</v>
      </c>
      <c r="AK7" s="28">
        <v>17</v>
      </c>
      <c r="AL7" s="28">
        <v>18</v>
      </c>
      <c r="AM7" s="28">
        <v>19</v>
      </c>
      <c r="AN7" s="28">
        <v>20</v>
      </c>
      <c r="AO7" s="28">
        <v>21</v>
      </c>
      <c r="AP7" s="28">
        <v>22</v>
      </c>
      <c r="AQ7" s="28">
        <v>23</v>
      </c>
      <c r="AR7" s="28">
        <v>24</v>
      </c>
      <c r="AS7" s="28">
        <v>25</v>
      </c>
      <c r="AT7" s="28">
        <v>26</v>
      </c>
      <c r="AU7" s="28">
        <v>27</v>
      </c>
      <c r="AV7" s="28">
        <v>28</v>
      </c>
      <c r="AW7" s="28">
        <v>29</v>
      </c>
      <c r="AX7" s="28">
        <v>30</v>
      </c>
      <c r="AY7" s="28">
        <v>31</v>
      </c>
      <c r="AZ7" s="28">
        <v>32</v>
      </c>
      <c r="BA7" s="28">
        <v>33</v>
      </c>
      <c r="BB7" s="28">
        <v>34</v>
      </c>
      <c r="BC7" s="28">
        <v>35</v>
      </c>
      <c r="BD7" s="28">
        <v>36</v>
      </c>
      <c r="BE7" s="28">
        <v>37</v>
      </c>
      <c r="BF7" s="28">
        <v>38</v>
      </c>
      <c r="BG7" s="28">
        <v>39</v>
      </c>
      <c r="BH7" s="28">
        <v>40</v>
      </c>
      <c r="BI7" s="28">
        <v>41</v>
      </c>
      <c r="BJ7" s="28">
        <v>42</v>
      </c>
      <c r="BK7" s="28">
        <v>43</v>
      </c>
      <c r="BL7" s="28">
        <v>44</v>
      </c>
      <c r="BM7" s="28">
        <v>45</v>
      </c>
      <c r="BN7" s="28" t="s">
        <v>20</v>
      </c>
      <c r="BO7" s="27" t="s">
        <v>10</v>
      </c>
      <c r="BP7" s="27" t="s">
        <v>20</v>
      </c>
      <c r="BQ7" s="28" t="s">
        <v>23</v>
      </c>
      <c r="BR7" s="29" t="s">
        <v>24</v>
      </c>
      <c r="BS7" s="28"/>
      <c r="BT7" s="30">
        <v>1</v>
      </c>
      <c r="BU7" s="30">
        <v>1</v>
      </c>
      <c r="BV7" s="30">
        <v>1</v>
      </c>
      <c r="BW7" s="30">
        <v>1</v>
      </c>
      <c r="BX7" s="30">
        <v>1</v>
      </c>
      <c r="BY7" s="30">
        <v>1</v>
      </c>
      <c r="BZ7" s="30">
        <v>1</v>
      </c>
      <c r="CA7" s="30">
        <v>1</v>
      </c>
      <c r="CB7" s="30">
        <v>1</v>
      </c>
      <c r="CC7" s="30">
        <v>1</v>
      </c>
      <c r="CD7" s="30">
        <v>1</v>
      </c>
      <c r="CE7" s="30">
        <v>1</v>
      </c>
      <c r="CF7" s="30">
        <v>1</v>
      </c>
      <c r="CG7" s="30">
        <v>1</v>
      </c>
      <c r="CH7" s="30">
        <v>1</v>
      </c>
      <c r="CI7" s="30">
        <v>1</v>
      </c>
      <c r="CJ7" s="30">
        <v>1</v>
      </c>
      <c r="CK7" s="30">
        <v>1</v>
      </c>
      <c r="CL7" s="30">
        <v>1</v>
      </c>
      <c r="CM7" s="30">
        <v>1</v>
      </c>
      <c r="CN7" s="31"/>
      <c r="CO7" s="31"/>
      <c r="CP7" s="28"/>
      <c r="CQ7" s="30">
        <v>1</v>
      </c>
      <c r="CR7" s="30">
        <v>1</v>
      </c>
      <c r="CS7" s="30">
        <v>1</v>
      </c>
      <c r="CT7" s="30">
        <v>1</v>
      </c>
      <c r="CU7" s="30">
        <v>1</v>
      </c>
      <c r="CV7" s="30">
        <v>1</v>
      </c>
      <c r="CW7" s="30">
        <v>1</v>
      </c>
      <c r="CX7" s="30">
        <v>1</v>
      </c>
      <c r="CY7" s="30">
        <v>1</v>
      </c>
      <c r="CZ7" s="30">
        <v>1</v>
      </c>
      <c r="DA7" s="30">
        <v>1</v>
      </c>
      <c r="DB7" s="30">
        <v>1</v>
      </c>
      <c r="DC7" s="30">
        <v>1</v>
      </c>
      <c r="DD7" s="30">
        <v>1</v>
      </c>
      <c r="DE7" s="30">
        <v>1</v>
      </c>
      <c r="DF7" s="30">
        <v>1</v>
      </c>
      <c r="DG7" s="30">
        <v>1</v>
      </c>
      <c r="DH7" s="30">
        <v>1</v>
      </c>
      <c r="DI7" s="30">
        <v>1</v>
      </c>
      <c r="DJ7" s="30">
        <v>1</v>
      </c>
      <c r="DK7" s="31"/>
      <c r="DM7" s="30">
        <v>1</v>
      </c>
      <c r="DN7" s="30">
        <v>1</v>
      </c>
      <c r="DO7" s="30">
        <v>1</v>
      </c>
      <c r="DP7" s="30">
        <v>1</v>
      </c>
      <c r="DQ7" s="30">
        <v>1</v>
      </c>
      <c r="DR7" s="30">
        <v>1</v>
      </c>
      <c r="DS7" s="30">
        <v>1</v>
      </c>
      <c r="DT7" s="30">
        <v>1</v>
      </c>
      <c r="DU7" s="30">
        <v>1</v>
      </c>
      <c r="DV7" s="30">
        <v>1</v>
      </c>
      <c r="DW7" s="30">
        <v>1</v>
      </c>
      <c r="DX7" s="30">
        <v>1</v>
      </c>
      <c r="DY7" s="30">
        <v>1</v>
      </c>
      <c r="DZ7" s="30">
        <v>1</v>
      </c>
      <c r="EA7" s="30">
        <v>1</v>
      </c>
      <c r="EB7" s="30">
        <v>1</v>
      </c>
      <c r="EC7" s="30">
        <v>1</v>
      </c>
      <c r="ED7" s="30">
        <v>1</v>
      </c>
      <c r="EE7" s="30">
        <v>1</v>
      </c>
      <c r="EF7" s="30">
        <v>1</v>
      </c>
      <c r="EG7" s="31"/>
      <c r="EI7" s="32" t="s">
        <v>25</v>
      </c>
      <c r="EJ7" s="32" t="s">
        <v>26</v>
      </c>
      <c r="EK7" s="33" t="s">
        <v>25</v>
      </c>
      <c r="EL7" s="33" t="s">
        <v>26</v>
      </c>
      <c r="EM7" s="34" t="s">
        <v>25</v>
      </c>
      <c r="EN7" s="34" t="s">
        <v>26</v>
      </c>
      <c r="EO7" s="35" t="s">
        <v>25</v>
      </c>
      <c r="EP7" s="35" t="s">
        <v>26</v>
      </c>
    </row>
    <row r="8" spans="1:147" ht="18">
      <c r="A8" s="36" t="s">
        <v>27</v>
      </c>
      <c r="B8" s="87">
        <v>23</v>
      </c>
      <c r="C8" s="87"/>
      <c r="D8" s="89" t="s">
        <v>227</v>
      </c>
      <c r="E8" s="89" t="s">
        <v>246</v>
      </c>
      <c r="F8" s="90" t="s">
        <v>137</v>
      </c>
      <c r="G8" s="42"/>
      <c r="H8" s="43">
        <f>IFERROR(VLOOKUP($B8,$B:$CM,H$5,0),"")</f>
        <v>1</v>
      </c>
      <c r="I8" s="43">
        <f>IFERROR(VLOOKUP($B8,$B:$CM,I$5,0),0)</f>
        <v>1</v>
      </c>
      <c r="J8" s="43">
        <f>IFERROR(VLOOKUP($B8,$B:$CM,J$5,0),"")</f>
        <v>0</v>
      </c>
      <c r="K8" s="43">
        <f>IFERROR(VLOOKUP($B8,$B:$CM,K$5,0),0)</f>
        <v>0</v>
      </c>
      <c r="L8" s="43">
        <f>IFERROR(VLOOKUP($B8,$B:$CM,L$5,0),"")</f>
        <v>1</v>
      </c>
      <c r="M8" s="43">
        <f>IF(IFERROR(VLOOKUP($B8,$B:$CM,M$5,0),"")="",0,IFERROR(VLOOKUP($B8,$B:$CM,M$5,0),0))</f>
        <v>1</v>
      </c>
      <c r="N8" s="43">
        <f>BS8</f>
        <v>0</v>
      </c>
      <c r="O8" s="44">
        <v>1</v>
      </c>
      <c r="P8" s="45">
        <f>IFERROR(VLOOKUP(B8,EI:EJ,2,0),"")</f>
        <v>1</v>
      </c>
      <c r="Q8" s="45">
        <v>1</v>
      </c>
      <c r="R8" s="46"/>
      <c r="S8" s="46" t="str">
        <f>IFERROR(VLOOKUP(B8,EK:EL,2,0),"")</f>
        <v/>
      </c>
      <c r="T8" s="46">
        <f>SUM(U8:BM8)</f>
        <v>0</v>
      </c>
      <c r="U8" s="47" t="str">
        <f>IFERROR(VLOOKUP($B8,U$3:$BN$5,MAX($U$6:$BM$6)+2-U$6,0),"")</f>
        <v/>
      </c>
      <c r="V8" s="47" t="str">
        <f>IFERROR(VLOOKUP($B8,V$3:$BN$5,MAX($U$6:$BM$6)+2-V$6,0),"")</f>
        <v/>
      </c>
      <c r="W8" s="47" t="str">
        <f>IFERROR(VLOOKUP($B8,W$3:$BN$5,MAX($U$6:$BM$6)+2-W$6,0),"")</f>
        <v/>
      </c>
      <c r="X8" s="47" t="str">
        <f>IFERROR(VLOOKUP($B8,X$3:$BN$5,MAX($U$6:$BM$6)+2-X$6,0),"")</f>
        <v/>
      </c>
      <c r="Y8" s="47" t="str">
        <f>IFERROR(VLOOKUP($B8,Y$3:$BN$5,MAX($U$6:$BM$6)+2-Y$6,0),"")</f>
        <v/>
      </c>
      <c r="Z8" s="47" t="str">
        <f>IFERROR(VLOOKUP($B8,Z$3:$BN$5,MAX($U$6:$BM$6)+2-Z$6,0),"")</f>
        <v/>
      </c>
      <c r="AA8" s="47" t="str">
        <f>IFERROR(VLOOKUP($B8,AA$3:$BN$5,MAX($U$6:$BM$6)+2-AA$6,0),"")</f>
        <v/>
      </c>
      <c r="AB8" s="47" t="str">
        <f>IFERROR(VLOOKUP($B8,AB$3:$BN$5,MAX($U$6:$BM$6)+2-AB$6,0),"")</f>
        <v/>
      </c>
      <c r="AC8" s="47" t="str">
        <f>IFERROR(VLOOKUP($B8,AC$3:$BN$5,MAX($U$6:$BM$6)+2-AC$6,0),"")</f>
        <v/>
      </c>
      <c r="AD8" s="47" t="str">
        <f>IFERROR(VLOOKUP($B8,AD$3:$BN$5,MAX($U$6:$BM$6)+2-AD$6,0),"")</f>
        <v/>
      </c>
      <c r="AE8" s="47" t="str">
        <f>IFERROR(VLOOKUP($B8,AE$3:$BN$5,MAX($U$6:$BM$6)+2-AE$6,0),"")</f>
        <v/>
      </c>
      <c r="AF8" s="47" t="str">
        <f>IFERROR(VLOOKUP($B8,AF$3:$BN$5,MAX($U$6:$BM$6)+2-AF$6,0),"")</f>
        <v/>
      </c>
      <c r="AG8" s="47" t="str">
        <f>IFERROR(VLOOKUP($B8,AG$3:$BN$5,MAX($U$6:$BM$6)+2-AG$6,0),"")</f>
        <v/>
      </c>
      <c r="AH8" s="47" t="str">
        <f>IFERROR(VLOOKUP($B8,AH$3:$BN$5,MAX($U$6:$BM$6)+2-AH$6,0),"")</f>
        <v/>
      </c>
      <c r="AI8" s="47" t="str">
        <f>IFERROR(VLOOKUP($B8,AI$3:$BN$5,MAX($U$6:$BM$6)+2-AI$6,0),"")</f>
        <v/>
      </c>
      <c r="AJ8" s="47" t="str">
        <f>IFERROR(VLOOKUP($B8,AJ$3:$BN$5,MAX($U$6:$BM$6)+2-AJ$6,0),"")</f>
        <v/>
      </c>
      <c r="AK8" s="47" t="str">
        <f>IFERROR(VLOOKUP($B8,AK$3:$BN$5,MAX($U$6:$BM$6)+2-AK$6,0),"")</f>
        <v/>
      </c>
      <c r="AL8" s="47" t="str">
        <f>IFERROR(VLOOKUP($B8,AL$3:$BN$5,MAX($U$6:$BM$6)+2-AL$6,0),"")</f>
        <v/>
      </c>
      <c r="AM8" s="47" t="str">
        <f>IFERROR(VLOOKUP($B8,AM$3:$BN$5,MAX($U$6:$BM$6)+2-AM$6,0),"")</f>
        <v/>
      </c>
      <c r="AN8" s="47" t="str">
        <f>IFERROR(VLOOKUP($B8,AN$3:$BN$5,MAX($U$6:$BM$6)+2-AN$6,0),"")</f>
        <v/>
      </c>
      <c r="AO8" s="47" t="str">
        <f>IFERROR(VLOOKUP($B8,AO$3:$BN$5,MAX($U$6:$BM$6)+2-AO$6,0),"")</f>
        <v/>
      </c>
      <c r="AP8" s="47" t="str">
        <f>IFERROR(VLOOKUP($B8,AP$3:$BN$5,MAX($U$6:$BM$6)+2-AP$6,0),"")</f>
        <v/>
      </c>
      <c r="AQ8" s="47" t="str">
        <f>IFERROR(VLOOKUP($B8,AQ$3:$BN$5,MAX($U$6:$BM$6)+2-AQ$6,0),"")</f>
        <v/>
      </c>
      <c r="AR8" s="47" t="str">
        <f>IFERROR(VLOOKUP($B8,AR$3:$BN$5,MAX($U$6:$BM$6)+2-AR$6,0),"")</f>
        <v/>
      </c>
      <c r="AS8" s="47" t="str">
        <f>IFERROR(VLOOKUP($B8,AS$3:$BN$5,MAX($U$6:$BM$6)+2-AS$6,0),"")</f>
        <v/>
      </c>
      <c r="AT8" s="47" t="str">
        <f>IFERROR(VLOOKUP($B8,AT$3:$BN$5,MAX($U$6:$BM$6)+2-AT$6,0),"")</f>
        <v/>
      </c>
      <c r="AU8" s="47" t="str">
        <f>IFERROR(VLOOKUP($B8,AU$3:$BN$5,MAX($U$6:$BM$6)+2-AU$6,0),"")</f>
        <v/>
      </c>
      <c r="AV8" s="47" t="str">
        <f>IFERROR(VLOOKUP($B8,AV$3:$BN$5,MAX($U$6:$BM$6)+2-AV$6,0),"")</f>
        <v/>
      </c>
      <c r="AW8" s="47" t="str">
        <f>IFERROR(VLOOKUP($B8,AW$3:$BN$5,MAX($U$6:$BM$6)+2-AW$6,0),"")</f>
        <v/>
      </c>
      <c r="AX8" s="47" t="str">
        <f>IFERROR(VLOOKUP($B8,AX$3:$BN$5,MAX($U$6:$BM$6)+2-AX$6,0),"")</f>
        <v/>
      </c>
      <c r="AY8" s="47" t="str">
        <f>IFERROR(VLOOKUP($B8,AY$3:$BN$5,MAX($U$6:$BM$6)+2-AY$6,0),"")</f>
        <v/>
      </c>
      <c r="AZ8" s="47" t="str">
        <f>IFERROR(VLOOKUP($B8,AZ$3:$BN$5,MAX($U$6:$BM$6)+2-AZ$6,0),"")</f>
        <v/>
      </c>
      <c r="BA8" s="47" t="str">
        <f>IFERROR(VLOOKUP($B8,BA$3:$BN$5,MAX($U$6:$BM$6)+2-BA$6,0),"")</f>
        <v/>
      </c>
      <c r="BB8" s="47" t="str">
        <f>IFERROR(VLOOKUP($B8,BB$3:$BN$5,MAX($U$6:$BM$6)+2-BB$6,0),"")</f>
        <v/>
      </c>
      <c r="BC8" s="47" t="str">
        <f>IFERROR(VLOOKUP($B8,BC$3:$BN$5,MAX($U$6:$BM$6)+2-BC$6,0),"")</f>
        <v/>
      </c>
      <c r="BD8" s="47" t="str">
        <f>IFERROR(VLOOKUP($B8,BD$3:$BN$5,MAX($U$6:$BM$6)+2-BD$6,0),"")</f>
        <v/>
      </c>
      <c r="BE8" s="47" t="str">
        <f>IFERROR(VLOOKUP($B8,BE$3:$BN$5,MAX($U$6:$BM$6)+2-BE$6,0),"")</f>
        <v/>
      </c>
      <c r="BF8" s="47" t="str">
        <f>IFERROR(VLOOKUP($B8,BF$3:$BN$5,MAX($U$6:$BM$6)+2-BF$6,0),"")</f>
        <v/>
      </c>
      <c r="BG8" s="47" t="str">
        <f>IFERROR(VLOOKUP($B8,BG$3:$BN$5,MAX($U$6:$BM$6)+2-BG$6,0),"")</f>
        <v/>
      </c>
      <c r="BH8" s="47" t="str">
        <f>IFERROR(VLOOKUP($B8,BH$3:$BN$5,MAX($U$6:$BM$6)+2-BH$6,0),"")</f>
        <v/>
      </c>
      <c r="BI8" s="47" t="str">
        <f>IFERROR(VLOOKUP($B8,BI$3:$BN$5,MAX($U$6:$BM$6)+2-BI$6,0),"")</f>
        <v/>
      </c>
      <c r="BJ8" s="47" t="str">
        <f>IFERROR(VLOOKUP($B8,BJ$3:$BN$5,MAX($U$6:$BM$6)+2-BJ$6,0),"")</f>
        <v/>
      </c>
      <c r="BK8" s="47" t="str">
        <f>IFERROR(VLOOKUP($B8,BK$3:$BN$5,MAX($U$6:$BM$6)+2-BK$6,0),"")</f>
        <v/>
      </c>
      <c r="BL8" s="47" t="str">
        <f>IFERROR(VLOOKUP($B8,BL$3:$BN$5,MAX($U$6:$BM$6)+2-BL$6,0),"")</f>
        <v/>
      </c>
      <c r="BM8" s="47" t="str">
        <f>IFERROR(VLOOKUP($B8,BM$3:$BN$5,MAX($U$6:$BM$6)+2-BM$6,0),"")</f>
        <v/>
      </c>
      <c r="BN8" s="46">
        <f>IF(ISNUMBER(R8),IF(R8&lt;21,40-(R8-1)*2,1),R8)</f>
        <v>0</v>
      </c>
      <c r="BO8" s="48">
        <f>IFERROR(VLOOKUP(B8,EM:EN,2,0),"")</f>
        <v>1</v>
      </c>
      <c r="BP8" s="48">
        <v>1</v>
      </c>
      <c r="BQ8" s="49" t="str">
        <f>IFERROR(VLOOKUP(B8,EO:EP,2,0),"")</f>
        <v/>
      </c>
      <c r="BR8" s="50">
        <f>SUM(DK8+EG8)</f>
        <v>0</v>
      </c>
      <c r="BS8" s="51">
        <f>SUM(BT8:CN8)+BR8*20</f>
        <v>0</v>
      </c>
      <c r="BT8" s="52" t="str">
        <f>IFERROR(VLOOKUP($B8,BT$2:$CN$5,MAX($BT$6:$CM$6)+2-BT$6,0)*BT$7,"")</f>
        <v/>
      </c>
      <c r="BU8" s="52" t="str">
        <f>IFERROR(VLOOKUP($B8,BU$2:$CN$5,MAX($BT$6:$CM$6)+2-BU$6,0)*BU$7,"")</f>
        <v/>
      </c>
      <c r="BV8" s="52" t="str">
        <f>IFERROR(VLOOKUP($B8,BV$2:$CN$5,MAX($BT$6:$CM$6)+2-BV$6,0)*BV$7,"")</f>
        <v/>
      </c>
      <c r="BW8" s="52" t="str">
        <f>IFERROR(VLOOKUP($B8,BW$2:$CN$5,MAX($BT$6:$CM$6)+2-BW$6,0)*BW$7,"")</f>
        <v/>
      </c>
      <c r="BX8" s="52" t="str">
        <f>IFERROR(VLOOKUP($B8,BX$2:$CN$5,MAX($BT$6:$CM$6)+2-BX$6,0)*BX$7,"")</f>
        <v/>
      </c>
      <c r="BY8" s="52" t="str">
        <f>IFERROR(VLOOKUP($B8,BY$2:$CN$5,MAX($BT$6:$CM$6)+2-BY$6,0)*BY$7,"")</f>
        <v/>
      </c>
      <c r="BZ8" s="52" t="str">
        <f>IFERROR(VLOOKUP($B8,BZ$2:$CN$5,MAX($BT$6:$CM$6)+2-BZ$6,0)*BZ$7,"")</f>
        <v/>
      </c>
      <c r="CA8" s="52" t="str">
        <f>IFERROR(VLOOKUP($B8,CA$2:$CN$5,MAX($BT$6:$CM$6)+2-CA$6,0)*CA$7,"")</f>
        <v/>
      </c>
      <c r="CB8" s="52" t="str">
        <f>IFERROR(VLOOKUP($B8,CB$2:$CN$5,MAX($BT$6:$CM$6)+2-CB$6,0)*CB$7,"")</f>
        <v/>
      </c>
      <c r="CC8" s="52" t="str">
        <f>IFERROR(VLOOKUP($B8,CC$2:$CN$5,MAX($BT$6:$CM$6)+2-CC$6,0)*CC$7,"")</f>
        <v/>
      </c>
      <c r="CD8" s="52" t="str">
        <f>IFERROR(VLOOKUP($B8,CD$2:$CN$5,MAX($BT$6:$CM$6)+2-CD$6,0)*CD$7,"")</f>
        <v/>
      </c>
      <c r="CE8" s="52" t="str">
        <f>IFERROR(VLOOKUP($B8,CE$2:$CN$5,MAX($BT$6:$CM$6)+2-CE$6,0)*CE$7,"")</f>
        <v/>
      </c>
      <c r="CF8" s="52" t="str">
        <f>IFERROR(VLOOKUP($B8,CF$2:$CN$5,MAX($BT$6:$CM$6)+2-CF$6,0)*CF$7,"")</f>
        <v/>
      </c>
      <c r="CG8" s="52" t="str">
        <f>IFERROR(VLOOKUP($B8,CG$2:$CN$5,MAX($BT$6:$CM$6)+2-CG$6,0)*CG$7,"")</f>
        <v/>
      </c>
      <c r="CH8" s="52" t="str">
        <f>IFERROR(VLOOKUP($B8,CH$2:$CN$5,MAX($BT$6:$CM$6)+2-CH$6,0)*CH$7,"")</f>
        <v/>
      </c>
      <c r="CI8" s="52" t="str">
        <f>IFERROR(VLOOKUP($B8,CI$2:$CN$5,MAX($BT$6:$CM$6)+2-CI$6,0)*CI$7,"")</f>
        <v/>
      </c>
      <c r="CJ8" s="52" t="str">
        <f>IFERROR(VLOOKUP($B8,CJ$2:$CN$5,MAX($BT$6:$CM$6)+2-CJ$6,0)*CJ$7,"")</f>
        <v/>
      </c>
      <c r="CK8" s="52" t="str">
        <f>IFERROR(VLOOKUP($B8,CK$2:$CN$5,MAX($BT$6:$CM$6)+2-CK$6,0)*CK$7,"")</f>
        <v/>
      </c>
      <c r="CL8" s="52" t="str">
        <f>IFERROR(VLOOKUP($B8,CL$2:$CN$5,MAX($BT$6:$CM$6)+2-CL$6,0)*CL$7,"")</f>
        <v/>
      </c>
      <c r="CM8" s="52" t="str">
        <f>IFERROR(VLOOKUP($B8,CM$2:$CN$5,MAX($BT$6:$CM$6)+2-CM$6,0)*CM$7,"")</f>
        <v/>
      </c>
      <c r="CP8" s="53"/>
      <c r="CQ8" s="54" t="str">
        <f>IFERROR(VLOOKUP($B8,BT$49:$CN$58,MAX($CQ$6:$DJ$6)+2-CQ$6,0)*CQ$7,"")</f>
        <v/>
      </c>
      <c r="CR8" s="54" t="str">
        <f>IFERROR(VLOOKUP($B8,BU$49:$CN$58,MAX($CQ$6:$DJ$6)+2-CR$6,0)*CR$7,"")</f>
        <v/>
      </c>
      <c r="CS8" s="54" t="str">
        <f>IFERROR(VLOOKUP($B8,BV$49:$CN$58,MAX($CQ$6:$DJ$6)+2-CS$6,0)*CS$7,"")</f>
        <v/>
      </c>
      <c r="CT8" s="54" t="str">
        <f>IFERROR(VLOOKUP($B8,BW$49:$CN$58,MAX($CQ$6:$DJ$6)+2-CT$6,0)*CT$7,"")</f>
        <v/>
      </c>
      <c r="CU8" s="54" t="str">
        <f>IFERROR(VLOOKUP($B8,BX$49:$CN$58,MAX($CQ$6:$DJ$6)+2-CU$6,0)*CU$7,"")</f>
        <v/>
      </c>
      <c r="CV8" s="54" t="str">
        <f>IFERROR(VLOOKUP($B8,BY$49:$CN$58,MAX($CQ$6:$DJ$6)+2-CV$6,0)*CV$7,"")</f>
        <v/>
      </c>
      <c r="CW8" s="54" t="str">
        <f>IFERROR(VLOOKUP($B8,BZ$49:$CN$58,MAX($CQ$6:$DJ$6)+2-CW$6,0)*CW$7,"")</f>
        <v/>
      </c>
      <c r="CX8" s="54" t="str">
        <f>IFERROR(VLOOKUP($B8,CA$49:$CN$58,MAX($CQ$6:$DJ$6)+2-CX$6,0)*CX$7,"")</f>
        <v/>
      </c>
      <c r="CY8" s="54" t="str">
        <f>IFERROR(VLOOKUP($B8,CB$49:$CN$58,MAX($CQ$6:$DJ$6)+2-CY$6,0)*CY$7,"")</f>
        <v/>
      </c>
      <c r="CZ8" s="54" t="str">
        <f>IFERROR(VLOOKUP($B8,CC$49:$CN$58,MAX($CQ$6:$DJ$6)+2-CZ$6,0)*CZ$7,"")</f>
        <v/>
      </c>
      <c r="DA8" s="54" t="str">
        <f>IFERROR(VLOOKUP($B8,CD$49:$CN$58,MAX($CQ$6:$DJ$6)+2-DA$6,0)*DA$7,"")</f>
        <v/>
      </c>
      <c r="DB8" s="54" t="str">
        <f>IFERROR(VLOOKUP($B8,CE$49:$CN$58,MAX($CQ$6:$DJ$6)+2-DB$6,0)*DB$7,"")</f>
        <v/>
      </c>
      <c r="DC8" s="54" t="str">
        <f>IFERROR(VLOOKUP($B8,CF$49:$CN$58,MAX($CQ$6:$DJ$6)+2-DC$6,0)*DC$7,"")</f>
        <v/>
      </c>
      <c r="DD8" s="54" t="str">
        <f>IFERROR(VLOOKUP($B8,CG$49:$CN$58,MAX($CQ$6:$DJ$6)+2-DD$6,0)*DD$7,"")</f>
        <v/>
      </c>
      <c r="DE8" s="54" t="str">
        <f>IFERROR(VLOOKUP($B8,CH$49:$CN$58,MAX($CQ$6:$DJ$6)+2-DE$6,0)*DE$7,"")</f>
        <v/>
      </c>
      <c r="DF8" s="54" t="str">
        <f>IFERROR(VLOOKUP($B8,CI$49:$CN$58,MAX($CQ$6:$DJ$6)+2-DF$6,0)*DF$7,"")</f>
        <v/>
      </c>
      <c r="DG8" s="54" t="str">
        <f>IFERROR(VLOOKUP($B8,CJ$49:$CN$58,MAX($CQ$6:$DJ$6)+2-DG$6,0)*DG$7,"")</f>
        <v/>
      </c>
      <c r="DH8" s="54" t="str">
        <f>IFERROR(VLOOKUP($B8,CK$49:$CN$58,MAX($CQ$6:$DJ$6)+2-DH$6,0)*DH$7,"")</f>
        <v/>
      </c>
      <c r="DI8" s="54" t="str">
        <f>IFERROR(VLOOKUP($B8,CL$49:$CN$58,MAX($CQ$6:$DJ$6)+2-DI$6,0)*DI$7,"")</f>
        <v/>
      </c>
      <c r="DJ8" s="54" t="str">
        <f>IFERROR(VLOOKUP($B8,CM$49:$CN$58,MAX($CQ$6:$DJ$6)+2-DJ$6,0)*DJ$7,"")</f>
        <v/>
      </c>
      <c r="DK8" s="55">
        <f>SUM(CQ8:DJ8)</f>
        <v>0</v>
      </c>
      <c r="DM8" s="56" t="str">
        <f>IFERROR(VLOOKUP($B8,BT$60:$CN$69,MAX($BT$6:$CM$6)+2-DM$6,0)*DM$7,"")</f>
        <v/>
      </c>
      <c r="DN8" s="56" t="str">
        <f>IFERROR(VLOOKUP($B8,BU$60:$CN$69,MAX($BT$6:$CM$6)+2-DN$6,0)*DN$7,"")</f>
        <v/>
      </c>
      <c r="DO8" s="56" t="str">
        <f>IFERROR(VLOOKUP($B8,BV$60:$CN$69,MAX($BT$6:$CM$6)+2-DO$6,0)*DO$7,"")</f>
        <v/>
      </c>
      <c r="DP8" s="56" t="str">
        <f>IFERROR(VLOOKUP($B8,BW$60:$CN$69,MAX($BT$6:$CM$6)+2-DP$6,0)*DP$7,"")</f>
        <v/>
      </c>
      <c r="DQ8" s="56" t="str">
        <f>IFERROR(VLOOKUP($B8,BX$60:$CN$69,MAX($BT$6:$CM$6)+2-DQ$6,0)*DQ$7,"")</f>
        <v/>
      </c>
      <c r="DR8" s="56" t="str">
        <f>IFERROR(VLOOKUP($B8,BY$60:$CN$69,MAX($BT$6:$CM$6)+2-DR$6,0)*DR$7,"")</f>
        <v/>
      </c>
      <c r="DS8" s="56" t="str">
        <f>IFERROR(VLOOKUP($B8,BZ$60:$CN$69,MAX($BT$6:$CM$6)+2-DS$6,0)*DS$7,"")</f>
        <v/>
      </c>
      <c r="DT8" s="56" t="str">
        <f>IFERROR(VLOOKUP($B8,CA$60:$CN$69,MAX($BT$6:$CM$6)+2-DT$6,0)*DT$7,"")</f>
        <v/>
      </c>
      <c r="DU8" s="56" t="str">
        <f>IFERROR(VLOOKUP($B8,CB$60:$CN$69,MAX($BT$6:$CM$6)+2-DU$6,0)*DU$7,"")</f>
        <v/>
      </c>
      <c r="DV8" s="56" t="str">
        <f>IFERROR(VLOOKUP($B8,CC$60:$CN$69,MAX($BT$6:$CM$6)+2-DV$6,0)*DV$7,"")</f>
        <v/>
      </c>
      <c r="DW8" s="56" t="str">
        <f>IFERROR(VLOOKUP($B8,CD$60:$CN$69,MAX($BT$6:$CM$6)+2-DW$6,0)*DW$7,"")</f>
        <v/>
      </c>
      <c r="DX8" s="56" t="str">
        <f>IFERROR(VLOOKUP($B8,CE$60:$CN$69,MAX($BT$6:$CM$6)+2-DX$6,0)*DX$7,"")</f>
        <v/>
      </c>
      <c r="DY8" s="56" t="str">
        <f>IFERROR(VLOOKUP($B8,CF$60:$CN$69,MAX($BT$6:$CM$6)+2-DY$6,0)*DY$7,"")</f>
        <v/>
      </c>
      <c r="DZ8" s="56" t="str">
        <f>IFERROR(VLOOKUP($B8,CG$60:$CN$69,MAX($BT$6:$CM$6)+2-DZ$6,0)*DZ$7,"")</f>
        <v/>
      </c>
      <c r="EA8" s="56" t="str">
        <f>IFERROR(VLOOKUP($B8,CH$60:$CN$69,MAX($BT$6:$CM$6)+2-EA$6,0)*EA$7,"")</f>
        <v/>
      </c>
      <c r="EB8" s="56" t="str">
        <f>IFERROR(VLOOKUP($B8,CI$60:$CN$69,MAX($BT$6:$CM$6)+2-EB$6,0)*EB$7,"")</f>
        <v/>
      </c>
      <c r="EC8" s="56" t="str">
        <f>IFERROR(VLOOKUP($B8,CJ$60:$CN$69,MAX($BT$6:$CM$6)+2-EC$6,0)*EC$7,"")</f>
        <v/>
      </c>
      <c r="ED8" s="56" t="str">
        <f>IFERROR(VLOOKUP($B8,CK$60:$CN$69,MAX($BT$6:$CM$6)+2-ED$6,0)*ED$7,"")</f>
        <v/>
      </c>
      <c r="EE8" s="56" t="str">
        <f>IFERROR(VLOOKUP($B8,CL$60:$CN$69,MAX($BT$6:$CM$6)+2-EE$6,0)*EE$7,"")</f>
        <v/>
      </c>
      <c r="EF8" s="56" t="str">
        <f>IFERROR(VLOOKUP($B8,CM$60:$CN$69,MAX($BT$6:$CM$6)+2-EF$6,0)*EF$7,"")</f>
        <v/>
      </c>
      <c r="EG8" s="57">
        <f>SUM(DM8:EF8)</f>
        <v>0</v>
      </c>
      <c r="EI8" s="1">
        <v>23</v>
      </c>
      <c r="EJ8" s="1">
        <v>1</v>
      </c>
      <c r="EL8" s="1">
        <v>1</v>
      </c>
      <c r="EM8" s="1">
        <v>23</v>
      </c>
      <c r="EN8" s="1">
        <v>1</v>
      </c>
      <c r="EO8" s="1"/>
      <c r="EP8" s="1">
        <v>1</v>
      </c>
    </row>
    <row r="9" spans="1:147" ht="18">
      <c r="A9" s="36" t="s">
        <v>28</v>
      </c>
      <c r="B9" s="87">
        <v>43</v>
      </c>
      <c r="C9" s="87"/>
      <c r="D9" s="89" t="s">
        <v>163</v>
      </c>
      <c r="E9" s="89" t="s">
        <v>246</v>
      </c>
      <c r="F9" s="89" t="s">
        <v>248</v>
      </c>
      <c r="G9" s="42"/>
      <c r="H9" s="43">
        <f>IFERROR(VLOOKUP($B9,$B:$CM,H$5,0),"")</f>
        <v>2</v>
      </c>
      <c r="I9" s="43">
        <f>IFERROR(VLOOKUP($B9,$B:$CM,I$5,0),0)</f>
        <v>2</v>
      </c>
      <c r="J9" s="43">
        <f>IFERROR(VLOOKUP($B9,$B:$CM,J$5,0),"")</f>
        <v>0</v>
      </c>
      <c r="K9" s="43">
        <f>IFERROR(VLOOKUP($B9,$B:$CM,K$5,0),0)</f>
        <v>0</v>
      </c>
      <c r="L9" s="43">
        <f>IFERROR(VLOOKUP($B9,$B:$CM,L$5,0),"")</f>
        <v>2</v>
      </c>
      <c r="M9" s="43">
        <f>IF(IFERROR(VLOOKUP($B9,$B:$CM,M$5,0),"")="",0,IFERROR(VLOOKUP($B9,$B:$CM,M$5,0),0))</f>
        <v>2</v>
      </c>
      <c r="N9" s="43">
        <f>BS9</f>
        <v>0</v>
      </c>
      <c r="O9" s="44">
        <v>2</v>
      </c>
      <c r="P9" s="45">
        <f>IFERROR(VLOOKUP(B9,EI:EJ,2,0),"")</f>
        <v>2</v>
      </c>
      <c r="Q9" s="45">
        <v>2</v>
      </c>
      <c r="R9" s="46"/>
      <c r="S9" s="46" t="str">
        <f>IFERROR(VLOOKUP(B9,EK:EL,2,0),"")</f>
        <v/>
      </c>
      <c r="T9" s="46">
        <f>SUM(U9:BM9)</f>
        <v>0</v>
      </c>
      <c r="U9" s="47" t="str">
        <f>IFERROR(VLOOKUP($B9,U$3:$BN$5,MAX($U$6:$BM$6)+2-U$6,0),"")</f>
        <v/>
      </c>
      <c r="V9" s="47" t="str">
        <f>IFERROR(VLOOKUP($B9,V$3:$BN$5,MAX($U$6:$BM$6)+2-V$6,0),"")</f>
        <v/>
      </c>
      <c r="W9" s="47" t="str">
        <f>IFERROR(VLOOKUP($B9,W$3:$BN$5,MAX($U$6:$BM$6)+2-W$6,0),"")</f>
        <v/>
      </c>
      <c r="X9" s="47" t="str">
        <f>IFERROR(VLOOKUP($B9,X$3:$BN$5,MAX($U$6:$BM$6)+2-X$6,0),"")</f>
        <v/>
      </c>
      <c r="Y9" s="47" t="str">
        <f>IFERROR(VLOOKUP($B9,Y$3:$BN$5,MAX($U$6:$BM$6)+2-Y$6,0),"")</f>
        <v/>
      </c>
      <c r="Z9" s="47" t="str">
        <f>IFERROR(VLOOKUP($B9,Z$3:$BN$5,MAX($U$6:$BM$6)+2-Z$6,0),"")</f>
        <v/>
      </c>
      <c r="AA9" s="47" t="str">
        <f>IFERROR(VLOOKUP($B9,AA$3:$BN$5,MAX($U$6:$BM$6)+2-AA$6,0),"")</f>
        <v/>
      </c>
      <c r="AB9" s="47" t="str">
        <f>IFERROR(VLOOKUP($B9,AB$3:$BN$5,MAX($U$6:$BM$6)+2-AB$6,0),"")</f>
        <v/>
      </c>
      <c r="AC9" s="47" t="str">
        <f>IFERROR(VLOOKUP($B9,AC$3:$BN$5,MAX($U$6:$BM$6)+2-AC$6,0),"")</f>
        <v/>
      </c>
      <c r="AD9" s="47" t="str">
        <f>IFERROR(VLOOKUP($B9,AD$3:$BN$5,MAX($U$6:$BM$6)+2-AD$6,0),"")</f>
        <v/>
      </c>
      <c r="AE9" s="47" t="str">
        <f>IFERROR(VLOOKUP($B9,AE$3:$BN$5,MAX($U$6:$BM$6)+2-AE$6,0),"")</f>
        <v/>
      </c>
      <c r="AF9" s="47" t="str">
        <f>IFERROR(VLOOKUP($B9,AF$3:$BN$5,MAX($U$6:$BM$6)+2-AF$6,0),"")</f>
        <v/>
      </c>
      <c r="AG9" s="47" t="str">
        <f>IFERROR(VLOOKUP($B9,AG$3:$BN$5,MAX($U$6:$BM$6)+2-AG$6,0),"")</f>
        <v/>
      </c>
      <c r="AH9" s="47" t="str">
        <f>IFERROR(VLOOKUP($B9,AH$3:$BN$5,MAX($U$6:$BM$6)+2-AH$6,0),"")</f>
        <v/>
      </c>
      <c r="AI9" s="47" t="str">
        <f>IFERROR(VLOOKUP($B9,AI$3:$BN$5,MAX($U$6:$BM$6)+2-AI$6,0),"")</f>
        <v/>
      </c>
      <c r="AJ9" s="47" t="str">
        <f>IFERROR(VLOOKUP($B9,AJ$3:$BN$5,MAX($U$6:$BM$6)+2-AJ$6,0),"")</f>
        <v/>
      </c>
      <c r="AK9" s="47" t="str">
        <f>IFERROR(VLOOKUP($B9,AK$3:$BN$5,MAX($U$6:$BM$6)+2-AK$6,0),"")</f>
        <v/>
      </c>
      <c r="AL9" s="47" t="str">
        <f>IFERROR(VLOOKUP($B9,AL$3:$BN$5,MAX($U$6:$BM$6)+2-AL$6,0),"")</f>
        <v/>
      </c>
      <c r="AM9" s="47" t="str">
        <f>IFERROR(VLOOKUP($B9,AM$3:$BN$5,MAX($U$6:$BM$6)+2-AM$6,0),"")</f>
        <v/>
      </c>
      <c r="AN9" s="47" t="str">
        <f>IFERROR(VLOOKUP($B9,AN$3:$BN$5,MAX($U$6:$BM$6)+2-AN$6,0),"")</f>
        <v/>
      </c>
      <c r="AO9" s="47" t="str">
        <f>IFERROR(VLOOKUP($B9,AO$3:$BN$5,MAX($U$6:$BM$6)+2-AO$6,0),"")</f>
        <v/>
      </c>
      <c r="AP9" s="47" t="str">
        <f>IFERROR(VLOOKUP($B9,AP$3:$BN$5,MAX($U$6:$BM$6)+2-AP$6,0),"")</f>
        <v/>
      </c>
      <c r="AQ9" s="47" t="str">
        <f>IFERROR(VLOOKUP($B9,AQ$3:$BN$5,MAX($U$6:$BM$6)+2-AQ$6,0),"")</f>
        <v/>
      </c>
      <c r="AR9" s="47" t="str">
        <f>IFERROR(VLOOKUP($B9,AR$3:$BN$5,MAX($U$6:$BM$6)+2-AR$6,0),"")</f>
        <v/>
      </c>
      <c r="AS9" s="47" t="str">
        <f>IFERROR(VLOOKUP($B9,AS$3:$BN$5,MAX($U$6:$BM$6)+2-AS$6,0),"")</f>
        <v/>
      </c>
      <c r="AT9" s="47" t="str">
        <f>IFERROR(VLOOKUP($B9,AT$3:$BN$5,MAX($U$6:$BM$6)+2-AT$6,0),"")</f>
        <v/>
      </c>
      <c r="AU9" s="47" t="str">
        <f>IFERROR(VLOOKUP($B9,AU$3:$BN$5,MAX($U$6:$BM$6)+2-AU$6,0),"")</f>
        <v/>
      </c>
      <c r="AV9" s="47" t="str">
        <f>IFERROR(VLOOKUP($B9,AV$3:$BN$5,MAX($U$6:$BM$6)+2-AV$6,0),"")</f>
        <v/>
      </c>
      <c r="AW9" s="47" t="str">
        <f>IFERROR(VLOOKUP($B9,AW$3:$BN$5,MAX($U$6:$BM$6)+2-AW$6,0),"")</f>
        <v/>
      </c>
      <c r="AX9" s="47" t="str">
        <f>IFERROR(VLOOKUP($B9,AX$3:$BN$5,MAX($U$6:$BM$6)+2-AX$6,0),"")</f>
        <v/>
      </c>
      <c r="AY9" s="47" t="str">
        <f>IFERROR(VLOOKUP($B9,AY$3:$BN$5,MAX($U$6:$BM$6)+2-AY$6,0),"")</f>
        <v/>
      </c>
      <c r="AZ9" s="47" t="str">
        <f>IFERROR(VLOOKUP($B9,AZ$3:$BN$5,MAX($U$6:$BM$6)+2-AZ$6,0),"")</f>
        <v/>
      </c>
      <c r="BA9" s="47" t="str">
        <f>IFERROR(VLOOKUP($B9,BA$3:$BN$5,MAX($U$6:$BM$6)+2-BA$6,0),"")</f>
        <v/>
      </c>
      <c r="BB9" s="47" t="str">
        <f>IFERROR(VLOOKUP($B9,BB$3:$BN$5,MAX($U$6:$BM$6)+2-BB$6,0),"")</f>
        <v/>
      </c>
      <c r="BC9" s="47" t="str">
        <f>IFERROR(VLOOKUP($B9,BC$3:$BN$5,MAX($U$6:$BM$6)+2-BC$6,0),"")</f>
        <v/>
      </c>
      <c r="BD9" s="47" t="str">
        <f>IFERROR(VLOOKUP($B9,BD$3:$BN$5,MAX($U$6:$BM$6)+2-BD$6,0),"")</f>
        <v/>
      </c>
      <c r="BE9" s="47" t="str">
        <f>IFERROR(VLOOKUP($B9,BE$3:$BN$5,MAX($U$6:$BM$6)+2-BE$6,0),"")</f>
        <v/>
      </c>
      <c r="BF9" s="47" t="str">
        <f>IFERROR(VLOOKUP($B9,BF$3:$BN$5,MAX($U$6:$BM$6)+2-BF$6,0),"")</f>
        <v/>
      </c>
      <c r="BG9" s="47" t="str">
        <f>IFERROR(VLOOKUP($B9,BG$3:$BN$5,MAX($U$6:$BM$6)+2-BG$6,0),"")</f>
        <v/>
      </c>
      <c r="BH9" s="47" t="str">
        <f>IFERROR(VLOOKUP($B9,BH$3:$BN$5,MAX($U$6:$BM$6)+2-BH$6,0),"")</f>
        <v/>
      </c>
      <c r="BI9" s="47" t="str">
        <f>IFERROR(VLOOKUP($B9,BI$3:$BN$5,MAX($U$6:$BM$6)+2-BI$6,0),"")</f>
        <v/>
      </c>
      <c r="BJ9" s="47" t="str">
        <f>IFERROR(VLOOKUP($B9,BJ$3:$BN$5,MAX($U$6:$BM$6)+2-BJ$6,0),"")</f>
        <v/>
      </c>
      <c r="BK9" s="47" t="str">
        <f>IFERROR(VLOOKUP($B9,BK$3:$BN$5,MAX($U$6:$BM$6)+2-BK$6,0),"")</f>
        <v/>
      </c>
      <c r="BL9" s="47" t="str">
        <f>IFERROR(VLOOKUP($B9,BL$3:$BN$5,MAX($U$6:$BM$6)+2-BL$6,0),"")</f>
        <v/>
      </c>
      <c r="BM9" s="47" t="str">
        <f>IFERROR(VLOOKUP($B9,BM$3:$BN$5,MAX($U$6:$BM$6)+2-BM$6,0),"")</f>
        <v/>
      </c>
      <c r="BN9" s="46">
        <f>IF(ISNUMBER(R9),IF(R9&lt;21,40-(R9-1)*2,1),R9)</f>
        <v>0</v>
      </c>
      <c r="BO9" s="48">
        <f>IFERROR(VLOOKUP(B9,EM:EN,2,0),"")</f>
        <v>2</v>
      </c>
      <c r="BP9" s="48">
        <v>2</v>
      </c>
      <c r="BQ9" s="49" t="str">
        <f>IFERROR(VLOOKUP(B9,EO:EP,2,0),"")</f>
        <v/>
      </c>
      <c r="BR9" s="50">
        <f>SUM(DK9+EG9)</f>
        <v>0</v>
      </c>
      <c r="BS9" s="51">
        <f>SUM(BT9:CN9)+BR9*20</f>
        <v>0</v>
      </c>
      <c r="BT9" s="52" t="str">
        <f>IFERROR(VLOOKUP($B9,BT$2:$CN$5,MAX($BT$6:$CM$6)+2-BT$6,0)*BT$7,"")</f>
        <v/>
      </c>
      <c r="BU9" s="52" t="str">
        <f>IFERROR(VLOOKUP($B9,BU$2:$CN$5,MAX($BT$6:$CM$6)+2-BU$6,0)*BU$7,"")</f>
        <v/>
      </c>
      <c r="BV9" s="52" t="str">
        <f>IFERROR(VLOOKUP($B9,BV$2:$CN$5,MAX($BT$6:$CM$6)+2-BV$6,0)*BV$7,"")</f>
        <v/>
      </c>
      <c r="BW9" s="52" t="str">
        <f>IFERROR(VLOOKUP($B9,BW$2:$CN$5,MAX($BT$6:$CM$6)+2-BW$6,0)*BW$7,"")</f>
        <v/>
      </c>
      <c r="BX9" s="52" t="str">
        <f>IFERROR(VLOOKUP($B9,BX$2:$CN$5,MAX($BT$6:$CM$6)+2-BX$6,0)*BX$7,"")</f>
        <v/>
      </c>
      <c r="BY9" s="52" t="str">
        <f>IFERROR(VLOOKUP($B9,BY$2:$CN$5,MAX($BT$6:$CM$6)+2-BY$6,0)*BY$7,"")</f>
        <v/>
      </c>
      <c r="BZ9" s="52" t="str">
        <f>IFERROR(VLOOKUP($B9,BZ$2:$CN$5,MAX($BT$6:$CM$6)+2-BZ$6,0)*BZ$7,"")</f>
        <v/>
      </c>
      <c r="CA9" s="52" t="str">
        <f>IFERROR(VLOOKUP($B9,CA$2:$CN$5,MAX($BT$6:$CM$6)+2-CA$6,0)*CA$7,"")</f>
        <v/>
      </c>
      <c r="CB9" s="52" t="str">
        <f>IFERROR(VLOOKUP($B9,CB$2:$CN$5,MAX($BT$6:$CM$6)+2-CB$6,0)*CB$7,"")</f>
        <v/>
      </c>
      <c r="CC9" s="52" t="str">
        <f>IFERROR(VLOOKUP($B9,CC$2:$CN$5,MAX($BT$6:$CM$6)+2-CC$6,0)*CC$7,"")</f>
        <v/>
      </c>
      <c r="CD9" s="52" t="str">
        <f>IFERROR(VLOOKUP($B9,CD$2:$CN$5,MAX($BT$6:$CM$6)+2-CD$6,0)*CD$7,"")</f>
        <v/>
      </c>
      <c r="CE9" s="52" t="str">
        <f>IFERROR(VLOOKUP($B9,CE$2:$CN$5,MAX($BT$6:$CM$6)+2-CE$6,0)*CE$7,"")</f>
        <v/>
      </c>
      <c r="CF9" s="52" t="str">
        <f>IFERROR(VLOOKUP($B9,CF$2:$CN$5,MAX($BT$6:$CM$6)+2-CF$6,0)*CF$7,"")</f>
        <v/>
      </c>
      <c r="CG9" s="52" t="str">
        <f>IFERROR(VLOOKUP($B9,CG$2:$CN$5,MAX($BT$6:$CM$6)+2-CG$6,0)*CG$7,"")</f>
        <v/>
      </c>
      <c r="CH9" s="52" t="str">
        <f>IFERROR(VLOOKUP($B9,CH$2:$CN$5,MAX($BT$6:$CM$6)+2-CH$6,0)*CH$7,"")</f>
        <v/>
      </c>
      <c r="CI9" s="52" t="str">
        <f>IFERROR(VLOOKUP($B9,CI$2:$CN$5,MAX($BT$6:$CM$6)+2-CI$6,0)*CI$7,"")</f>
        <v/>
      </c>
      <c r="CJ9" s="52" t="str">
        <f>IFERROR(VLOOKUP($B9,CJ$2:$CN$5,MAX($BT$6:$CM$6)+2-CJ$6,0)*CJ$7,"")</f>
        <v/>
      </c>
      <c r="CK9" s="52" t="str">
        <f>IFERROR(VLOOKUP($B9,CK$2:$CN$5,MAX($BT$6:$CM$6)+2-CK$6,0)*CK$7,"")</f>
        <v/>
      </c>
      <c r="CL9" s="52" t="str">
        <f>IFERROR(VLOOKUP($B9,CL$2:$CN$5,MAX($BT$6:$CM$6)+2-CL$6,0)*CL$7,"")</f>
        <v/>
      </c>
      <c r="CM9" s="52" t="str">
        <f>IFERROR(VLOOKUP($B9,CM$2:$CN$5,MAX($BT$6:$CM$6)+2-CM$6,0)*CM$7,"")</f>
        <v/>
      </c>
      <c r="CP9" s="53"/>
      <c r="CQ9" s="54" t="str">
        <f>IFERROR(VLOOKUP($B9,BT$49:$CN$58,MAX($CQ$6:$DJ$6)+2-CQ$6,0)*CQ$7,"")</f>
        <v/>
      </c>
      <c r="CR9" s="54" t="str">
        <f>IFERROR(VLOOKUP($B9,BU$49:$CN$58,MAX($CQ$6:$DJ$6)+2-CR$6,0)*CR$7,"")</f>
        <v/>
      </c>
      <c r="CS9" s="54" t="str">
        <f>IFERROR(VLOOKUP($B9,BV$49:$CN$58,MAX($CQ$6:$DJ$6)+2-CS$6,0)*CS$7,"")</f>
        <v/>
      </c>
      <c r="CT9" s="54" t="str">
        <f>IFERROR(VLOOKUP($B9,BW$49:$CN$58,MAX($CQ$6:$DJ$6)+2-CT$6,0)*CT$7,"")</f>
        <v/>
      </c>
      <c r="CU9" s="54" t="str">
        <f>IFERROR(VLOOKUP($B9,BX$49:$CN$58,MAX($CQ$6:$DJ$6)+2-CU$6,0)*CU$7,"")</f>
        <v/>
      </c>
      <c r="CV9" s="54" t="str">
        <f>IFERROR(VLOOKUP($B9,BY$49:$CN$58,MAX($CQ$6:$DJ$6)+2-CV$6,0)*CV$7,"")</f>
        <v/>
      </c>
      <c r="CW9" s="54" t="str">
        <f>IFERROR(VLOOKUP($B9,BZ$49:$CN$58,MAX($CQ$6:$DJ$6)+2-CW$6,0)*CW$7,"")</f>
        <v/>
      </c>
      <c r="CX9" s="54" t="str">
        <f>IFERROR(VLOOKUP($B9,CA$49:$CN$58,MAX($CQ$6:$DJ$6)+2-CX$6,0)*CX$7,"")</f>
        <v/>
      </c>
      <c r="CY9" s="54" t="str">
        <f>IFERROR(VLOOKUP($B9,CB$49:$CN$58,MAX($CQ$6:$DJ$6)+2-CY$6,0)*CY$7,"")</f>
        <v/>
      </c>
      <c r="CZ9" s="54" t="str">
        <f>IFERROR(VLOOKUP($B9,CC$49:$CN$58,MAX($CQ$6:$DJ$6)+2-CZ$6,0)*CZ$7,"")</f>
        <v/>
      </c>
      <c r="DA9" s="54" t="str">
        <f>IFERROR(VLOOKUP($B9,CD$49:$CN$58,MAX($CQ$6:$DJ$6)+2-DA$6,0)*DA$7,"")</f>
        <v/>
      </c>
      <c r="DB9" s="54" t="str">
        <f>IFERROR(VLOOKUP($B9,CE$49:$CN$58,MAX($CQ$6:$DJ$6)+2-DB$6,0)*DB$7,"")</f>
        <v/>
      </c>
      <c r="DC9" s="54" t="str">
        <f>IFERROR(VLOOKUP($B9,CF$49:$CN$58,MAX($CQ$6:$DJ$6)+2-DC$6,0)*DC$7,"")</f>
        <v/>
      </c>
      <c r="DD9" s="54" t="str">
        <f>IFERROR(VLOOKUP($B9,CG$49:$CN$58,MAX($CQ$6:$DJ$6)+2-DD$6,0)*DD$7,"")</f>
        <v/>
      </c>
      <c r="DE9" s="54" t="str">
        <f>IFERROR(VLOOKUP($B9,CH$49:$CN$58,MAX($CQ$6:$DJ$6)+2-DE$6,0)*DE$7,"")</f>
        <v/>
      </c>
      <c r="DF9" s="54" t="str">
        <f>IFERROR(VLOOKUP($B9,CI$49:$CN$58,MAX($CQ$6:$DJ$6)+2-DF$6,0)*DF$7,"")</f>
        <v/>
      </c>
      <c r="DG9" s="54" t="str">
        <f>IFERROR(VLOOKUP($B9,CJ$49:$CN$58,MAX($CQ$6:$DJ$6)+2-DG$6,0)*DG$7,"")</f>
        <v/>
      </c>
      <c r="DH9" s="54" t="str">
        <f>IFERROR(VLOOKUP($B9,CK$49:$CN$58,MAX($CQ$6:$DJ$6)+2-DH$6,0)*DH$7,"")</f>
        <v/>
      </c>
      <c r="DI9" s="54" t="str">
        <f>IFERROR(VLOOKUP($B9,CL$49:$CN$58,MAX($CQ$6:$DJ$6)+2-DI$6,0)*DI$7,"")</f>
        <v/>
      </c>
      <c r="DJ9" s="54" t="str">
        <f>IFERROR(VLOOKUP($B9,CM$49:$CN$58,MAX($CQ$6:$DJ$6)+2-DJ$6,0)*DJ$7,"")</f>
        <v/>
      </c>
      <c r="DK9" s="55">
        <f>SUM(CQ9:DJ9)</f>
        <v>0</v>
      </c>
      <c r="DM9" s="56" t="str">
        <f>IFERROR(VLOOKUP($B9,BT$60:$CN$69,MAX($BT$6:$CM$6)+2-DM$6,0)*DM$7,"")</f>
        <v/>
      </c>
      <c r="DN9" s="56" t="str">
        <f>IFERROR(VLOOKUP($B9,BU$60:$CN$69,MAX($BT$6:$CM$6)+2-DN$6,0)*DN$7,"")</f>
        <v/>
      </c>
      <c r="DO9" s="56" t="str">
        <f>IFERROR(VLOOKUP($B9,BV$60:$CN$69,MAX($BT$6:$CM$6)+2-DO$6,0)*DO$7,"")</f>
        <v/>
      </c>
      <c r="DP9" s="56" t="str">
        <f>IFERROR(VLOOKUP($B9,BW$60:$CN$69,MAX($BT$6:$CM$6)+2-DP$6,0)*DP$7,"")</f>
        <v/>
      </c>
      <c r="DQ9" s="56" t="str">
        <f>IFERROR(VLOOKUP($B9,BX$60:$CN$69,MAX($BT$6:$CM$6)+2-DQ$6,0)*DQ$7,"")</f>
        <v/>
      </c>
      <c r="DR9" s="56" t="str">
        <f>IFERROR(VLOOKUP($B9,BY$60:$CN$69,MAX($BT$6:$CM$6)+2-DR$6,0)*DR$7,"")</f>
        <v/>
      </c>
      <c r="DS9" s="56" t="str">
        <f>IFERROR(VLOOKUP($B9,BZ$60:$CN$69,MAX($BT$6:$CM$6)+2-DS$6,0)*DS$7,"")</f>
        <v/>
      </c>
      <c r="DT9" s="56" t="str">
        <f>IFERROR(VLOOKUP($B9,CA$60:$CN$69,MAX($BT$6:$CM$6)+2-DT$6,0)*DT$7,"")</f>
        <v/>
      </c>
      <c r="DU9" s="56" t="str">
        <f>IFERROR(VLOOKUP($B9,CB$60:$CN$69,MAX($BT$6:$CM$6)+2-DU$6,0)*DU$7,"")</f>
        <v/>
      </c>
      <c r="DV9" s="56" t="str">
        <f>IFERROR(VLOOKUP($B9,CC$60:$CN$69,MAX($BT$6:$CM$6)+2-DV$6,0)*DV$7,"")</f>
        <v/>
      </c>
      <c r="DW9" s="56" t="str">
        <f>IFERROR(VLOOKUP($B9,CD$60:$CN$69,MAX($BT$6:$CM$6)+2-DW$6,0)*DW$7,"")</f>
        <v/>
      </c>
      <c r="DX9" s="56" t="str">
        <f>IFERROR(VLOOKUP($B9,CE$60:$CN$69,MAX($BT$6:$CM$6)+2-DX$6,0)*DX$7,"")</f>
        <v/>
      </c>
      <c r="DY9" s="56" t="str">
        <f>IFERROR(VLOOKUP($B9,CF$60:$CN$69,MAX($BT$6:$CM$6)+2-DY$6,0)*DY$7,"")</f>
        <v/>
      </c>
      <c r="DZ9" s="56" t="str">
        <f>IFERROR(VLOOKUP($B9,CG$60:$CN$69,MAX($BT$6:$CM$6)+2-DZ$6,0)*DZ$7,"")</f>
        <v/>
      </c>
      <c r="EA9" s="56" t="str">
        <f>IFERROR(VLOOKUP($B9,CH$60:$CN$69,MAX($BT$6:$CM$6)+2-EA$6,0)*EA$7,"")</f>
        <v/>
      </c>
      <c r="EB9" s="56" t="str">
        <f>IFERROR(VLOOKUP($B9,CI$60:$CN$69,MAX($BT$6:$CM$6)+2-EB$6,0)*EB$7,"")</f>
        <v/>
      </c>
      <c r="EC9" s="56" t="str">
        <f>IFERROR(VLOOKUP($B9,CJ$60:$CN$69,MAX($BT$6:$CM$6)+2-EC$6,0)*EC$7,"")</f>
        <v/>
      </c>
      <c r="ED9" s="56" t="str">
        <f>IFERROR(VLOOKUP($B9,CK$60:$CN$69,MAX($BT$6:$CM$6)+2-ED$6,0)*ED$7,"")</f>
        <v/>
      </c>
      <c r="EE9" s="56" t="str">
        <f>IFERROR(VLOOKUP($B9,CL$60:$CN$69,MAX($BT$6:$CM$6)+2-EE$6,0)*EE$7,"")</f>
        <v/>
      </c>
      <c r="EF9" s="56" t="str">
        <f>IFERROR(VLOOKUP($B9,CM$60:$CN$69,MAX($BT$6:$CM$6)+2-EF$6,0)*EF$7,"")</f>
        <v/>
      </c>
      <c r="EG9" s="57">
        <f>SUM(DM9:EF9)</f>
        <v>0</v>
      </c>
      <c r="EI9" s="1">
        <v>43</v>
      </c>
      <c r="EJ9" s="1">
        <v>2</v>
      </c>
      <c r="EL9" s="1">
        <v>2</v>
      </c>
      <c r="EM9" s="1">
        <v>43</v>
      </c>
      <c r="EN9" s="1">
        <v>2</v>
      </c>
      <c r="EO9" s="1"/>
      <c r="EP9" s="1">
        <v>2</v>
      </c>
    </row>
    <row r="10" spans="1:147" ht="18">
      <c r="A10" s="36" t="s">
        <v>29</v>
      </c>
      <c r="B10" s="87">
        <v>20</v>
      </c>
      <c r="C10" s="87"/>
      <c r="D10" s="89" t="s">
        <v>226</v>
      </c>
      <c r="E10" s="89" t="s">
        <v>246</v>
      </c>
      <c r="F10" s="90" t="s">
        <v>137</v>
      </c>
      <c r="G10" s="42"/>
      <c r="H10" s="43">
        <f>IFERROR(VLOOKUP($B10,$B:$CM,H$5,0),"")</f>
        <v>5</v>
      </c>
      <c r="I10" s="43">
        <f>IFERROR(VLOOKUP($B10,$B:$CM,I$5,0),0)</f>
        <v>5</v>
      </c>
      <c r="J10" s="43">
        <f>IFERROR(VLOOKUP($B10,$B:$CM,J$5,0),"")</f>
        <v>0</v>
      </c>
      <c r="K10" s="43">
        <f>IFERROR(VLOOKUP($B10,$B:$CM,K$5,0),0)</f>
        <v>0</v>
      </c>
      <c r="L10" s="43">
        <f>IFERROR(VLOOKUP($B10,$B:$CM,L$5,0),"")</f>
        <v>3</v>
      </c>
      <c r="M10" s="43">
        <f>IF(IFERROR(VLOOKUP($B10,$B:$CM,M$5,0),"")="",0,IFERROR(VLOOKUP($B10,$B:$CM,M$5,0),0))</f>
        <v>3</v>
      </c>
      <c r="N10" s="43">
        <f>BS10</f>
        <v>0</v>
      </c>
      <c r="O10" s="44">
        <v>5</v>
      </c>
      <c r="P10" s="45">
        <f>IFERROR(VLOOKUP(B10,EI:EJ,2,0),"")</f>
        <v>5</v>
      </c>
      <c r="Q10" s="45">
        <v>5</v>
      </c>
      <c r="R10" s="46"/>
      <c r="S10" s="46" t="str">
        <f>IFERROR(VLOOKUP(B10,EK:EL,2,0),"")</f>
        <v/>
      </c>
      <c r="T10" s="46">
        <f>SUM(U10:BM10)</f>
        <v>0</v>
      </c>
      <c r="U10" s="47" t="str">
        <f>IFERROR(VLOOKUP($B10,U$3:$BN$5,MAX($U$6:$BM$6)+2-U$6,0),"")</f>
        <v/>
      </c>
      <c r="V10" s="47" t="str">
        <f>IFERROR(VLOOKUP($B10,V$3:$BN$5,MAX($U$6:$BM$6)+2-V$6,0),"")</f>
        <v/>
      </c>
      <c r="W10" s="47" t="str">
        <f>IFERROR(VLOOKUP($B10,W$3:$BN$5,MAX($U$6:$BM$6)+2-W$6,0),"")</f>
        <v/>
      </c>
      <c r="X10" s="47" t="str">
        <f>IFERROR(VLOOKUP($B10,X$3:$BN$5,MAX($U$6:$BM$6)+2-X$6,0),"")</f>
        <v/>
      </c>
      <c r="Y10" s="47" t="str">
        <f>IFERROR(VLOOKUP($B10,Y$3:$BN$5,MAX($U$6:$BM$6)+2-Y$6,0),"")</f>
        <v/>
      </c>
      <c r="Z10" s="47" t="str">
        <f>IFERROR(VLOOKUP($B10,Z$3:$BN$5,MAX($U$6:$BM$6)+2-Z$6,0),"")</f>
        <v/>
      </c>
      <c r="AA10" s="47" t="str">
        <f>IFERROR(VLOOKUP($B10,AA$3:$BN$5,MAX($U$6:$BM$6)+2-AA$6,0),"")</f>
        <v/>
      </c>
      <c r="AB10" s="47" t="str">
        <f>IFERROR(VLOOKUP($B10,AB$3:$BN$5,MAX($U$6:$BM$6)+2-AB$6,0),"")</f>
        <v/>
      </c>
      <c r="AC10" s="47" t="str">
        <f>IFERROR(VLOOKUP($B10,AC$3:$BN$5,MAX($U$6:$BM$6)+2-AC$6,0),"")</f>
        <v/>
      </c>
      <c r="AD10" s="47" t="str">
        <f>IFERROR(VLOOKUP($B10,AD$3:$BN$5,MAX($U$6:$BM$6)+2-AD$6,0),"")</f>
        <v/>
      </c>
      <c r="AE10" s="47" t="str">
        <f>IFERROR(VLOOKUP($B10,AE$3:$BN$5,MAX($U$6:$BM$6)+2-AE$6,0),"")</f>
        <v/>
      </c>
      <c r="AF10" s="47" t="str">
        <f>IFERROR(VLOOKUP($B10,AF$3:$BN$5,MAX($U$6:$BM$6)+2-AF$6,0),"")</f>
        <v/>
      </c>
      <c r="AG10" s="47" t="str">
        <f>IFERROR(VLOOKUP($B10,AG$3:$BN$5,MAX($U$6:$BM$6)+2-AG$6,0),"")</f>
        <v/>
      </c>
      <c r="AH10" s="47" t="str">
        <f>IFERROR(VLOOKUP($B10,AH$3:$BN$5,MAX($U$6:$BM$6)+2-AH$6,0),"")</f>
        <v/>
      </c>
      <c r="AI10" s="47" t="str">
        <f>IFERROR(VLOOKUP($B10,AI$3:$BN$5,MAX($U$6:$BM$6)+2-AI$6,0),"")</f>
        <v/>
      </c>
      <c r="AJ10" s="47" t="str">
        <f>IFERROR(VLOOKUP($B10,AJ$3:$BN$5,MAX($U$6:$BM$6)+2-AJ$6,0),"")</f>
        <v/>
      </c>
      <c r="AK10" s="47" t="str">
        <f>IFERROR(VLOOKUP($B10,AK$3:$BN$5,MAX($U$6:$BM$6)+2-AK$6,0),"")</f>
        <v/>
      </c>
      <c r="AL10" s="47" t="str">
        <f>IFERROR(VLOOKUP($B10,AL$3:$BN$5,MAX($U$6:$BM$6)+2-AL$6,0),"")</f>
        <v/>
      </c>
      <c r="AM10" s="47" t="str">
        <f>IFERROR(VLOOKUP($B10,AM$3:$BN$5,MAX($U$6:$BM$6)+2-AM$6,0),"")</f>
        <v/>
      </c>
      <c r="AN10" s="47" t="str">
        <f>IFERROR(VLOOKUP($B10,AN$3:$BN$5,MAX($U$6:$BM$6)+2-AN$6,0),"")</f>
        <v/>
      </c>
      <c r="AO10" s="47" t="str">
        <f>IFERROR(VLOOKUP($B10,AO$3:$BN$5,MAX($U$6:$BM$6)+2-AO$6,0),"")</f>
        <v/>
      </c>
      <c r="AP10" s="47" t="str">
        <f>IFERROR(VLOOKUP($B10,AP$3:$BN$5,MAX($U$6:$BM$6)+2-AP$6,0),"")</f>
        <v/>
      </c>
      <c r="AQ10" s="47" t="str">
        <f>IFERROR(VLOOKUP($B10,AQ$3:$BN$5,MAX($U$6:$BM$6)+2-AQ$6,0),"")</f>
        <v/>
      </c>
      <c r="AR10" s="47" t="str">
        <f>IFERROR(VLOOKUP($B10,AR$3:$BN$5,MAX($U$6:$BM$6)+2-AR$6,0),"")</f>
        <v/>
      </c>
      <c r="AS10" s="47" t="str">
        <f>IFERROR(VLOOKUP($B10,AS$3:$BN$5,MAX($U$6:$BM$6)+2-AS$6,0),"")</f>
        <v/>
      </c>
      <c r="AT10" s="47" t="str">
        <f>IFERROR(VLOOKUP($B10,AT$3:$BN$5,MAX($U$6:$BM$6)+2-AT$6,0),"")</f>
        <v/>
      </c>
      <c r="AU10" s="47" t="str">
        <f>IFERROR(VLOOKUP($B10,AU$3:$BN$5,MAX($U$6:$BM$6)+2-AU$6,0),"")</f>
        <v/>
      </c>
      <c r="AV10" s="47" t="str">
        <f>IFERROR(VLOOKUP($B10,AV$3:$BN$5,MAX($U$6:$BM$6)+2-AV$6,0),"")</f>
        <v/>
      </c>
      <c r="AW10" s="47" t="str">
        <f>IFERROR(VLOOKUP($B10,AW$3:$BN$5,MAX($U$6:$BM$6)+2-AW$6,0),"")</f>
        <v/>
      </c>
      <c r="AX10" s="47" t="str">
        <f>IFERROR(VLOOKUP($B10,AX$3:$BN$5,MAX($U$6:$BM$6)+2-AX$6,0),"")</f>
        <v/>
      </c>
      <c r="AY10" s="47" t="str">
        <f>IFERROR(VLOOKUP($B10,AY$3:$BN$5,MAX($U$6:$BM$6)+2-AY$6,0),"")</f>
        <v/>
      </c>
      <c r="AZ10" s="47" t="str">
        <f>IFERROR(VLOOKUP($B10,AZ$3:$BN$5,MAX($U$6:$BM$6)+2-AZ$6,0),"")</f>
        <v/>
      </c>
      <c r="BA10" s="47" t="str">
        <f>IFERROR(VLOOKUP($B10,BA$3:$BN$5,MAX($U$6:$BM$6)+2-BA$6,0),"")</f>
        <v/>
      </c>
      <c r="BB10" s="47" t="str">
        <f>IFERROR(VLOOKUP($B10,BB$3:$BN$5,MAX($U$6:$BM$6)+2-BB$6,0),"")</f>
        <v/>
      </c>
      <c r="BC10" s="47" t="str">
        <f>IFERROR(VLOOKUP($B10,BC$3:$BN$5,MAX($U$6:$BM$6)+2-BC$6,0),"")</f>
        <v/>
      </c>
      <c r="BD10" s="47" t="str">
        <f>IFERROR(VLOOKUP($B10,BD$3:$BN$5,MAX($U$6:$BM$6)+2-BD$6,0),"")</f>
        <v/>
      </c>
      <c r="BE10" s="47" t="str">
        <f>IFERROR(VLOOKUP($B10,BE$3:$BN$5,MAX($U$6:$BM$6)+2-BE$6,0),"")</f>
        <v/>
      </c>
      <c r="BF10" s="47" t="str">
        <f>IFERROR(VLOOKUP($B10,BF$3:$BN$5,MAX($U$6:$BM$6)+2-BF$6,0),"")</f>
        <v/>
      </c>
      <c r="BG10" s="47" t="str">
        <f>IFERROR(VLOOKUP($B10,BG$3:$BN$5,MAX($U$6:$BM$6)+2-BG$6,0),"")</f>
        <v/>
      </c>
      <c r="BH10" s="47" t="str">
        <f>IFERROR(VLOOKUP($B10,BH$3:$BN$5,MAX($U$6:$BM$6)+2-BH$6,0),"")</f>
        <v/>
      </c>
      <c r="BI10" s="47" t="str">
        <f>IFERROR(VLOOKUP($B10,BI$3:$BN$5,MAX($U$6:$BM$6)+2-BI$6,0),"")</f>
        <v/>
      </c>
      <c r="BJ10" s="47" t="str">
        <f>IFERROR(VLOOKUP($B10,BJ$3:$BN$5,MAX($U$6:$BM$6)+2-BJ$6,0),"")</f>
        <v/>
      </c>
      <c r="BK10" s="47" t="str">
        <f>IFERROR(VLOOKUP($B10,BK$3:$BN$5,MAX($U$6:$BM$6)+2-BK$6,0),"")</f>
        <v/>
      </c>
      <c r="BL10" s="47" t="str">
        <f>IFERROR(VLOOKUP($B10,BL$3:$BN$5,MAX($U$6:$BM$6)+2-BL$6,0),"")</f>
        <v/>
      </c>
      <c r="BM10" s="47" t="str">
        <f>IFERROR(VLOOKUP($B10,BM$3:$BN$5,MAX($U$6:$BM$6)+2-BM$6,0),"")</f>
        <v/>
      </c>
      <c r="BN10" s="46">
        <f>IF(ISNUMBER(R10),IF(R10&lt;21,40-(R10-1)*2,1),R10)</f>
        <v>0</v>
      </c>
      <c r="BO10" s="48">
        <f>IFERROR(VLOOKUP(B10,EM:EN,2,0),"")</f>
        <v>3</v>
      </c>
      <c r="BP10" s="48">
        <v>3</v>
      </c>
      <c r="BQ10" s="49" t="str">
        <f>IFERROR(VLOOKUP(B10,EO:EP,2,0),"")</f>
        <v/>
      </c>
      <c r="BR10" s="50">
        <f>SUM(DK10+EG10)</f>
        <v>0</v>
      </c>
      <c r="BS10" s="51">
        <f>SUM(BT10:CN10)+BR10*20</f>
        <v>0</v>
      </c>
      <c r="BT10" s="52" t="str">
        <f>IFERROR(VLOOKUP($B10,BT$2:$CN$5,MAX($BT$6:$CM$6)+2-BT$6,0)*BT$7,"")</f>
        <v/>
      </c>
      <c r="BU10" s="52" t="str">
        <f>IFERROR(VLOOKUP($B10,BU$2:$CN$5,MAX($BT$6:$CM$6)+2-BU$6,0)*BU$7,"")</f>
        <v/>
      </c>
      <c r="BV10" s="52" t="str">
        <f>IFERROR(VLOOKUP($B10,BV$2:$CN$5,MAX($BT$6:$CM$6)+2-BV$6,0)*BV$7,"")</f>
        <v/>
      </c>
      <c r="BW10" s="52" t="str">
        <f>IFERROR(VLOOKUP($B10,BW$2:$CN$5,MAX($BT$6:$CM$6)+2-BW$6,0)*BW$7,"")</f>
        <v/>
      </c>
      <c r="BX10" s="52" t="str">
        <f>IFERROR(VLOOKUP($B10,BX$2:$CN$5,MAX($BT$6:$CM$6)+2-BX$6,0)*BX$7,"")</f>
        <v/>
      </c>
      <c r="BY10" s="52" t="str">
        <f>IFERROR(VLOOKUP($B10,BY$2:$CN$5,MAX($BT$6:$CM$6)+2-BY$6,0)*BY$7,"")</f>
        <v/>
      </c>
      <c r="BZ10" s="52" t="str">
        <f>IFERROR(VLOOKUP($B10,BZ$2:$CN$5,MAX($BT$6:$CM$6)+2-BZ$6,0)*BZ$7,"")</f>
        <v/>
      </c>
      <c r="CA10" s="52" t="str">
        <f>IFERROR(VLOOKUP($B10,CA$2:$CN$5,MAX($BT$6:$CM$6)+2-CA$6,0)*CA$7,"")</f>
        <v/>
      </c>
      <c r="CB10" s="52" t="str">
        <f>IFERROR(VLOOKUP($B10,CB$2:$CN$5,MAX($BT$6:$CM$6)+2-CB$6,0)*CB$7,"")</f>
        <v/>
      </c>
      <c r="CC10" s="52" t="str">
        <f>IFERROR(VLOOKUP($B10,CC$2:$CN$5,MAX($BT$6:$CM$6)+2-CC$6,0)*CC$7,"")</f>
        <v/>
      </c>
      <c r="CD10" s="52" t="str">
        <f>IFERROR(VLOOKUP($B10,CD$2:$CN$5,MAX($BT$6:$CM$6)+2-CD$6,0)*CD$7,"")</f>
        <v/>
      </c>
      <c r="CE10" s="52" t="str">
        <f>IFERROR(VLOOKUP($B10,CE$2:$CN$5,MAX($BT$6:$CM$6)+2-CE$6,0)*CE$7,"")</f>
        <v/>
      </c>
      <c r="CF10" s="52" t="str">
        <f>IFERROR(VLOOKUP($B10,CF$2:$CN$5,MAX($BT$6:$CM$6)+2-CF$6,0)*CF$7,"")</f>
        <v/>
      </c>
      <c r="CG10" s="52" t="str">
        <f>IFERROR(VLOOKUP($B10,CG$2:$CN$5,MAX($BT$6:$CM$6)+2-CG$6,0)*CG$7,"")</f>
        <v/>
      </c>
      <c r="CH10" s="52" t="str">
        <f>IFERROR(VLOOKUP($B10,CH$2:$CN$5,MAX($BT$6:$CM$6)+2-CH$6,0)*CH$7,"")</f>
        <v/>
      </c>
      <c r="CI10" s="52" t="str">
        <f>IFERROR(VLOOKUP($B10,CI$2:$CN$5,MAX($BT$6:$CM$6)+2-CI$6,0)*CI$7,"")</f>
        <v/>
      </c>
      <c r="CJ10" s="52" t="str">
        <f>IFERROR(VLOOKUP($B10,CJ$2:$CN$5,MAX($BT$6:$CM$6)+2-CJ$6,0)*CJ$7,"")</f>
        <v/>
      </c>
      <c r="CK10" s="52" t="str">
        <f>IFERROR(VLOOKUP($B10,CK$2:$CN$5,MAX($BT$6:$CM$6)+2-CK$6,0)*CK$7,"")</f>
        <v/>
      </c>
      <c r="CL10" s="52" t="str">
        <f>IFERROR(VLOOKUP($B10,CL$2:$CN$5,MAX($BT$6:$CM$6)+2-CL$6,0)*CL$7,"")</f>
        <v/>
      </c>
      <c r="CM10" s="52" t="str">
        <f>IFERROR(VLOOKUP($B10,CM$2:$CN$5,MAX($BT$6:$CM$6)+2-CM$6,0)*CM$7,"")</f>
        <v/>
      </c>
      <c r="CP10" s="53"/>
      <c r="CQ10" s="54" t="str">
        <f>IFERROR(VLOOKUP($B10,BT$49:$CN$58,MAX($CQ$6:$DJ$6)+2-CQ$6,0)*CQ$7,"")</f>
        <v/>
      </c>
      <c r="CR10" s="54" t="str">
        <f>IFERROR(VLOOKUP($B10,BU$49:$CN$58,MAX($CQ$6:$DJ$6)+2-CR$6,0)*CR$7,"")</f>
        <v/>
      </c>
      <c r="CS10" s="54" t="str">
        <f>IFERROR(VLOOKUP($B10,BV$49:$CN$58,MAX($CQ$6:$DJ$6)+2-CS$6,0)*CS$7,"")</f>
        <v/>
      </c>
      <c r="CT10" s="54" t="str">
        <f>IFERROR(VLOOKUP($B10,BW$49:$CN$58,MAX($CQ$6:$DJ$6)+2-CT$6,0)*CT$7,"")</f>
        <v/>
      </c>
      <c r="CU10" s="54" t="str">
        <f>IFERROR(VLOOKUP($B10,BX$49:$CN$58,MAX($CQ$6:$DJ$6)+2-CU$6,0)*CU$7,"")</f>
        <v/>
      </c>
      <c r="CV10" s="54" t="str">
        <f>IFERROR(VLOOKUP($B10,BY$49:$CN$58,MAX($CQ$6:$DJ$6)+2-CV$6,0)*CV$7,"")</f>
        <v/>
      </c>
      <c r="CW10" s="54" t="str">
        <f>IFERROR(VLOOKUP($B10,BZ$49:$CN$58,MAX($CQ$6:$DJ$6)+2-CW$6,0)*CW$7,"")</f>
        <v/>
      </c>
      <c r="CX10" s="54" t="str">
        <f>IFERROR(VLOOKUP($B10,CA$49:$CN$58,MAX($CQ$6:$DJ$6)+2-CX$6,0)*CX$7,"")</f>
        <v/>
      </c>
      <c r="CY10" s="54" t="str">
        <f>IFERROR(VLOOKUP($B10,CB$49:$CN$58,MAX($CQ$6:$DJ$6)+2-CY$6,0)*CY$7,"")</f>
        <v/>
      </c>
      <c r="CZ10" s="54" t="str">
        <f>IFERROR(VLOOKUP($B10,CC$49:$CN$58,MAX($CQ$6:$DJ$6)+2-CZ$6,0)*CZ$7,"")</f>
        <v/>
      </c>
      <c r="DA10" s="54" t="str">
        <f>IFERROR(VLOOKUP($B10,CD$49:$CN$58,MAX($CQ$6:$DJ$6)+2-DA$6,0)*DA$7,"")</f>
        <v/>
      </c>
      <c r="DB10" s="54" t="str">
        <f>IFERROR(VLOOKUP($B10,CE$49:$CN$58,MAX($CQ$6:$DJ$6)+2-DB$6,0)*DB$7,"")</f>
        <v/>
      </c>
      <c r="DC10" s="54" t="str">
        <f>IFERROR(VLOOKUP($B10,CF$49:$CN$58,MAX($CQ$6:$DJ$6)+2-DC$6,0)*DC$7,"")</f>
        <v/>
      </c>
      <c r="DD10" s="54" t="str">
        <f>IFERROR(VLOOKUP($B10,CG$49:$CN$58,MAX($CQ$6:$DJ$6)+2-DD$6,0)*DD$7,"")</f>
        <v/>
      </c>
      <c r="DE10" s="54" t="str">
        <f>IFERROR(VLOOKUP($B10,CH$49:$CN$58,MAX($CQ$6:$DJ$6)+2-DE$6,0)*DE$7,"")</f>
        <v/>
      </c>
      <c r="DF10" s="54" t="str">
        <f>IFERROR(VLOOKUP($B10,CI$49:$CN$58,MAX($CQ$6:$DJ$6)+2-DF$6,0)*DF$7,"")</f>
        <v/>
      </c>
      <c r="DG10" s="54" t="str">
        <f>IFERROR(VLOOKUP($B10,CJ$49:$CN$58,MAX($CQ$6:$DJ$6)+2-DG$6,0)*DG$7,"")</f>
        <v/>
      </c>
      <c r="DH10" s="54" t="str">
        <f>IFERROR(VLOOKUP($B10,CK$49:$CN$58,MAX($CQ$6:$DJ$6)+2-DH$6,0)*DH$7,"")</f>
        <v/>
      </c>
      <c r="DI10" s="54" t="str">
        <f>IFERROR(VLOOKUP($B10,CL$49:$CN$58,MAX($CQ$6:$DJ$6)+2-DI$6,0)*DI$7,"")</f>
        <v/>
      </c>
      <c r="DJ10" s="54" t="str">
        <f>IFERROR(VLOOKUP($B10,CM$49:$CN$58,MAX($CQ$6:$DJ$6)+2-DJ$6,0)*DJ$7,"")</f>
        <v/>
      </c>
      <c r="DK10" s="55">
        <f>SUM(CQ10:DJ10)</f>
        <v>0</v>
      </c>
      <c r="DM10" s="56" t="str">
        <f>IFERROR(VLOOKUP($B10,BT$60:$CN$69,MAX($BT$6:$CM$6)+2-DM$6,0)*DM$7,"")</f>
        <v/>
      </c>
      <c r="DN10" s="56" t="str">
        <f>IFERROR(VLOOKUP($B10,BU$60:$CN$69,MAX($BT$6:$CM$6)+2-DN$6,0)*DN$7,"")</f>
        <v/>
      </c>
      <c r="DO10" s="56" t="str">
        <f>IFERROR(VLOOKUP($B10,BV$60:$CN$69,MAX($BT$6:$CM$6)+2-DO$6,0)*DO$7,"")</f>
        <v/>
      </c>
      <c r="DP10" s="56" t="str">
        <f>IFERROR(VLOOKUP($B10,BW$60:$CN$69,MAX($BT$6:$CM$6)+2-DP$6,0)*DP$7,"")</f>
        <v/>
      </c>
      <c r="DQ10" s="56" t="str">
        <f>IFERROR(VLOOKUP($B10,BX$60:$CN$69,MAX($BT$6:$CM$6)+2-DQ$6,0)*DQ$7,"")</f>
        <v/>
      </c>
      <c r="DR10" s="56" t="str">
        <f>IFERROR(VLOOKUP($B10,BY$60:$CN$69,MAX($BT$6:$CM$6)+2-DR$6,0)*DR$7,"")</f>
        <v/>
      </c>
      <c r="DS10" s="56" t="str">
        <f>IFERROR(VLOOKUP($B10,BZ$60:$CN$69,MAX($BT$6:$CM$6)+2-DS$6,0)*DS$7,"")</f>
        <v/>
      </c>
      <c r="DT10" s="56" t="str">
        <f>IFERROR(VLOOKUP($B10,CA$60:$CN$69,MAX($BT$6:$CM$6)+2-DT$6,0)*DT$7,"")</f>
        <v/>
      </c>
      <c r="DU10" s="56" t="str">
        <f>IFERROR(VLOOKUP($B10,CB$60:$CN$69,MAX($BT$6:$CM$6)+2-DU$6,0)*DU$7,"")</f>
        <v/>
      </c>
      <c r="DV10" s="56" t="str">
        <f>IFERROR(VLOOKUP($B10,CC$60:$CN$69,MAX($BT$6:$CM$6)+2-DV$6,0)*DV$7,"")</f>
        <v/>
      </c>
      <c r="DW10" s="56" t="str">
        <f>IFERROR(VLOOKUP($B10,CD$60:$CN$69,MAX($BT$6:$CM$6)+2-DW$6,0)*DW$7,"")</f>
        <v/>
      </c>
      <c r="DX10" s="56" t="str">
        <f>IFERROR(VLOOKUP($B10,CE$60:$CN$69,MAX($BT$6:$CM$6)+2-DX$6,0)*DX$7,"")</f>
        <v/>
      </c>
      <c r="DY10" s="56" t="str">
        <f>IFERROR(VLOOKUP($B10,CF$60:$CN$69,MAX($BT$6:$CM$6)+2-DY$6,0)*DY$7,"")</f>
        <v/>
      </c>
      <c r="DZ10" s="56" t="str">
        <f>IFERROR(VLOOKUP($B10,CG$60:$CN$69,MAX($BT$6:$CM$6)+2-DZ$6,0)*DZ$7,"")</f>
        <v/>
      </c>
      <c r="EA10" s="56" t="str">
        <f>IFERROR(VLOOKUP($B10,CH$60:$CN$69,MAX($BT$6:$CM$6)+2-EA$6,0)*EA$7,"")</f>
        <v/>
      </c>
      <c r="EB10" s="56" t="str">
        <f>IFERROR(VLOOKUP($B10,CI$60:$CN$69,MAX($BT$6:$CM$6)+2-EB$6,0)*EB$7,"")</f>
        <v/>
      </c>
      <c r="EC10" s="56" t="str">
        <f>IFERROR(VLOOKUP($B10,CJ$60:$CN$69,MAX($BT$6:$CM$6)+2-EC$6,0)*EC$7,"")</f>
        <v/>
      </c>
      <c r="ED10" s="56" t="str">
        <f>IFERROR(VLOOKUP($B10,CK$60:$CN$69,MAX($BT$6:$CM$6)+2-ED$6,0)*ED$7,"")</f>
        <v/>
      </c>
      <c r="EE10" s="56" t="str">
        <f>IFERROR(VLOOKUP($B10,CL$60:$CN$69,MAX($BT$6:$CM$6)+2-EE$6,0)*EE$7,"")</f>
        <v/>
      </c>
      <c r="EF10" s="56" t="str">
        <f>IFERROR(VLOOKUP($B10,CM$60:$CN$69,MAX($BT$6:$CM$6)+2-EF$6,0)*EF$7,"")</f>
        <v/>
      </c>
      <c r="EG10" s="57">
        <f>SUM(DM10:EF10)</f>
        <v>0</v>
      </c>
      <c r="EI10" s="1">
        <v>22</v>
      </c>
      <c r="EJ10" s="1">
        <v>3</v>
      </c>
      <c r="EL10" s="1">
        <v>3</v>
      </c>
      <c r="EM10" s="1">
        <v>20</v>
      </c>
      <c r="EN10" s="1">
        <v>3</v>
      </c>
      <c r="EO10" s="1"/>
      <c r="EP10" s="1">
        <v>3</v>
      </c>
    </row>
    <row r="11" spans="1:147" ht="18">
      <c r="A11" s="36" t="s">
        <v>30</v>
      </c>
      <c r="B11" s="87">
        <v>22</v>
      </c>
      <c r="C11" s="87"/>
      <c r="D11" s="89" t="s">
        <v>230</v>
      </c>
      <c r="E11" s="89" t="s">
        <v>246</v>
      </c>
      <c r="F11" s="90" t="s">
        <v>137</v>
      </c>
      <c r="G11" s="42"/>
      <c r="H11" s="43">
        <f>IFERROR(VLOOKUP($B11,$B:$CM,H$5,0),"")</f>
        <v>3</v>
      </c>
      <c r="I11" s="43">
        <f>IFERROR(VLOOKUP($B11,$B:$CM,I$5,0),0)</f>
        <v>3</v>
      </c>
      <c r="J11" s="43">
        <f>IFERROR(VLOOKUP($B11,$B:$CM,J$5,0),"")</f>
        <v>0</v>
      </c>
      <c r="K11" s="43">
        <f>IFERROR(VLOOKUP($B11,$B:$CM,K$5,0),0)</f>
        <v>0</v>
      </c>
      <c r="L11" s="43">
        <f>IFERROR(VLOOKUP($B11,$B:$CM,L$5,0),"")</f>
        <v>4</v>
      </c>
      <c r="M11" s="43">
        <f>IF(IFERROR(VLOOKUP($B11,$B:$CM,M$5,0),"")="",0,IFERROR(VLOOKUP($B11,$B:$CM,M$5,0),0))</f>
        <v>4</v>
      </c>
      <c r="N11" s="43">
        <f>BS11</f>
        <v>0</v>
      </c>
      <c r="O11" s="44">
        <v>3</v>
      </c>
      <c r="P11" s="45">
        <f>IFERROR(VLOOKUP(B11,EI:EJ,2,0),"")</f>
        <v>3</v>
      </c>
      <c r="Q11" s="45">
        <v>3</v>
      </c>
      <c r="R11" s="46"/>
      <c r="S11" s="46" t="str">
        <f>IFERROR(VLOOKUP(B11,EK:EL,2,0),"")</f>
        <v/>
      </c>
      <c r="T11" s="46">
        <f>SUM(U11:BM11)</f>
        <v>0</v>
      </c>
      <c r="U11" s="47" t="str">
        <f>IFERROR(VLOOKUP($B11,U$3:$BN$5,MAX($U$6:$BM$6)+2-U$6,0),"")</f>
        <v/>
      </c>
      <c r="V11" s="47" t="str">
        <f>IFERROR(VLOOKUP($B11,V$3:$BN$5,MAX($U$6:$BM$6)+2-V$6,0),"")</f>
        <v/>
      </c>
      <c r="W11" s="47" t="str">
        <f>IFERROR(VLOOKUP($B11,W$3:$BN$5,MAX($U$6:$BM$6)+2-W$6,0),"")</f>
        <v/>
      </c>
      <c r="X11" s="47" t="str">
        <f>IFERROR(VLOOKUP($B11,X$3:$BN$5,MAX($U$6:$BM$6)+2-X$6,0),"")</f>
        <v/>
      </c>
      <c r="Y11" s="47" t="str">
        <f>IFERROR(VLOOKUP($B11,Y$3:$BN$5,MAX($U$6:$BM$6)+2-Y$6,0),"")</f>
        <v/>
      </c>
      <c r="Z11" s="47" t="str">
        <f>IFERROR(VLOOKUP($B11,Z$3:$BN$5,MAX($U$6:$BM$6)+2-Z$6,0),"")</f>
        <v/>
      </c>
      <c r="AA11" s="47" t="str">
        <f>IFERROR(VLOOKUP($B11,AA$3:$BN$5,MAX($U$6:$BM$6)+2-AA$6,0),"")</f>
        <v/>
      </c>
      <c r="AB11" s="47" t="str">
        <f>IFERROR(VLOOKUP($B11,AB$3:$BN$5,MAX($U$6:$BM$6)+2-AB$6,0),"")</f>
        <v/>
      </c>
      <c r="AC11" s="47" t="str">
        <f>IFERROR(VLOOKUP($B11,AC$3:$BN$5,MAX($U$6:$BM$6)+2-AC$6,0),"")</f>
        <v/>
      </c>
      <c r="AD11" s="47" t="str">
        <f>IFERROR(VLOOKUP($B11,AD$3:$BN$5,MAX($U$6:$BM$6)+2-AD$6,0),"")</f>
        <v/>
      </c>
      <c r="AE11" s="47" t="str">
        <f>IFERROR(VLOOKUP($B11,AE$3:$BN$5,MAX($U$6:$BM$6)+2-AE$6,0),"")</f>
        <v/>
      </c>
      <c r="AF11" s="47" t="str">
        <f>IFERROR(VLOOKUP($B11,AF$3:$BN$5,MAX($U$6:$BM$6)+2-AF$6,0),"")</f>
        <v/>
      </c>
      <c r="AG11" s="47" t="str">
        <f>IFERROR(VLOOKUP($B11,AG$3:$BN$5,MAX($U$6:$BM$6)+2-AG$6,0),"")</f>
        <v/>
      </c>
      <c r="AH11" s="47" t="str">
        <f>IFERROR(VLOOKUP($B11,AH$3:$BN$5,MAX($U$6:$BM$6)+2-AH$6,0),"")</f>
        <v/>
      </c>
      <c r="AI11" s="47" t="str">
        <f>IFERROR(VLOOKUP($B11,AI$3:$BN$5,MAX($U$6:$BM$6)+2-AI$6,0),"")</f>
        <v/>
      </c>
      <c r="AJ11" s="47" t="str">
        <f>IFERROR(VLOOKUP($B11,AJ$3:$BN$5,MAX($U$6:$BM$6)+2-AJ$6,0),"")</f>
        <v/>
      </c>
      <c r="AK11" s="47" t="str">
        <f>IFERROR(VLOOKUP($B11,AK$3:$BN$5,MAX($U$6:$BM$6)+2-AK$6,0),"")</f>
        <v/>
      </c>
      <c r="AL11" s="47" t="str">
        <f>IFERROR(VLOOKUP($B11,AL$3:$BN$5,MAX($U$6:$BM$6)+2-AL$6,0),"")</f>
        <v/>
      </c>
      <c r="AM11" s="47" t="str">
        <f>IFERROR(VLOOKUP($B11,AM$3:$BN$5,MAX($U$6:$BM$6)+2-AM$6,0),"")</f>
        <v/>
      </c>
      <c r="AN11" s="47" t="str">
        <f>IFERROR(VLOOKUP($B11,AN$3:$BN$5,MAX($U$6:$BM$6)+2-AN$6,0),"")</f>
        <v/>
      </c>
      <c r="AO11" s="47" t="str">
        <f>IFERROR(VLOOKUP($B11,AO$3:$BN$5,MAX($U$6:$BM$6)+2-AO$6,0),"")</f>
        <v/>
      </c>
      <c r="AP11" s="47" t="str">
        <f>IFERROR(VLOOKUP($B11,AP$3:$BN$5,MAX($U$6:$BM$6)+2-AP$6,0),"")</f>
        <v/>
      </c>
      <c r="AQ11" s="47" t="str">
        <f>IFERROR(VLOOKUP($B11,AQ$3:$BN$5,MAX($U$6:$BM$6)+2-AQ$6,0),"")</f>
        <v/>
      </c>
      <c r="AR11" s="47" t="str">
        <f>IFERROR(VLOOKUP($B11,AR$3:$BN$5,MAX($U$6:$BM$6)+2-AR$6,0),"")</f>
        <v/>
      </c>
      <c r="AS11" s="47" t="str">
        <f>IFERROR(VLOOKUP($B11,AS$3:$BN$5,MAX($U$6:$BM$6)+2-AS$6,0),"")</f>
        <v/>
      </c>
      <c r="AT11" s="47" t="str">
        <f>IFERROR(VLOOKUP($B11,AT$3:$BN$5,MAX($U$6:$BM$6)+2-AT$6,0),"")</f>
        <v/>
      </c>
      <c r="AU11" s="47" t="str">
        <f>IFERROR(VLOOKUP($B11,AU$3:$BN$5,MAX($U$6:$BM$6)+2-AU$6,0),"")</f>
        <v/>
      </c>
      <c r="AV11" s="47" t="str">
        <f>IFERROR(VLOOKUP($B11,AV$3:$BN$5,MAX($U$6:$BM$6)+2-AV$6,0),"")</f>
        <v/>
      </c>
      <c r="AW11" s="47" t="str">
        <f>IFERROR(VLOOKUP($B11,AW$3:$BN$5,MAX($U$6:$BM$6)+2-AW$6,0),"")</f>
        <v/>
      </c>
      <c r="AX11" s="47" t="str">
        <f>IFERROR(VLOOKUP($B11,AX$3:$BN$5,MAX($U$6:$BM$6)+2-AX$6,0),"")</f>
        <v/>
      </c>
      <c r="AY11" s="47" t="str">
        <f>IFERROR(VLOOKUP($B11,AY$3:$BN$5,MAX($U$6:$BM$6)+2-AY$6,0),"")</f>
        <v/>
      </c>
      <c r="AZ11" s="47" t="str">
        <f>IFERROR(VLOOKUP($B11,AZ$3:$BN$5,MAX($U$6:$BM$6)+2-AZ$6,0),"")</f>
        <v/>
      </c>
      <c r="BA11" s="47" t="str">
        <f>IFERROR(VLOOKUP($B11,BA$3:$BN$5,MAX($U$6:$BM$6)+2-BA$6,0),"")</f>
        <v/>
      </c>
      <c r="BB11" s="47" t="str">
        <f>IFERROR(VLOOKUP($B11,BB$3:$BN$5,MAX($U$6:$BM$6)+2-BB$6,0),"")</f>
        <v/>
      </c>
      <c r="BC11" s="47" t="str">
        <f>IFERROR(VLOOKUP($B11,BC$3:$BN$5,MAX($U$6:$BM$6)+2-BC$6,0),"")</f>
        <v/>
      </c>
      <c r="BD11" s="47" t="str">
        <f>IFERROR(VLOOKUP($B11,BD$3:$BN$5,MAX($U$6:$BM$6)+2-BD$6,0),"")</f>
        <v/>
      </c>
      <c r="BE11" s="47" t="str">
        <f>IFERROR(VLOOKUP($B11,BE$3:$BN$5,MAX($U$6:$BM$6)+2-BE$6,0),"")</f>
        <v/>
      </c>
      <c r="BF11" s="47" t="str">
        <f>IFERROR(VLOOKUP($B11,BF$3:$BN$5,MAX($U$6:$BM$6)+2-BF$6,0),"")</f>
        <v/>
      </c>
      <c r="BG11" s="47" t="str">
        <f>IFERROR(VLOOKUP($B11,BG$3:$BN$5,MAX($U$6:$BM$6)+2-BG$6,0),"")</f>
        <v/>
      </c>
      <c r="BH11" s="47" t="str">
        <f>IFERROR(VLOOKUP($B11,BH$3:$BN$5,MAX($U$6:$BM$6)+2-BH$6,0),"")</f>
        <v/>
      </c>
      <c r="BI11" s="47" t="str">
        <f>IFERROR(VLOOKUP($B11,BI$3:$BN$5,MAX($U$6:$BM$6)+2-BI$6,0),"")</f>
        <v/>
      </c>
      <c r="BJ11" s="47" t="str">
        <f>IFERROR(VLOOKUP($B11,BJ$3:$BN$5,MAX($U$6:$BM$6)+2-BJ$6,0),"")</f>
        <v/>
      </c>
      <c r="BK11" s="47" t="str">
        <f>IFERROR(VLOOKUP($B11,BK$3:$BN$5,MAX($U$6:$BM$6)+2-BK$6,0),"")</f>
        <v/>
      </c>
      <c r="BL11" s="47" t="str">
        <f>IFERROR(VLOOKUP($B11,BL$3:$BN$5,MAX($U$6:$BM$6)+2-BL$6,0),"")</f>
        <v/>
      </c>
      <c r="BM11" s="47" t="str">
        <f>IFERROR(VLOOKUP($B11,BM$3:$BN$5,MAX($U$6:$BM$6)+2-BM$6,0),"")</f>
        <v/>
      </c>
      <c r="BN11" s="46">
        <f>IF(ISNUMBER(R11),IF(R11&lt;21,40-(R11-1)*2,1),R11)</f>
        <v>0</v>
      </c>
      <c r="BO11" s="48">
        <f>IFERROR(VLOOKUP(B11,EM:EN,2,0),"")</f>
        <v>4</v>
      </c>
      <c r="BP11" s="48">
        <v>4</v>
      </c>
      <c r="BQ11" s="49" t="str">
        <f>IFERROR(VLOOKUP(B11,EO:EP,2,0),"")</f>
        <v/>
      </c>
      <c r="BR11" s="50">
        <f>SUM(DK11+EG11)</f>
        <v>0</v>
      </c>
      <c r="BS11" s="51">
        <f>SUM(BT11:CN11)+BR11*20</f>
        <v>0</v>
      </c>
      <c r="BT11" s="52" t="str">
        <f>IFERROR(VLOOKUP($B11,BT$2:$CN$5,MAX($BT$6:$CM$6)+2-BT$6,0)*BT$7,"")</f>
        <v/>
      </c>
      <c r="BU11" s="52" t="str">
        <f>IFERROR(VLOOKUP($B11,BU$2:$CN$5,MAX($BT$6:$CM$6)+2-BU$6,0)*BU$7,"")</f>
        <v/>
      </c>
      <c r="BV11" s="52" t="str">
        <f>IFERROR(VLOOKUP($B11,BV$2:$CN$5,MAX($BT$6:$CM$6)+2-BV$6,0)*BV$7,"")</f>
        <v/>
      </c>
      <c r="BW11" s="52" t="str">
        <f>IFERROR(VLOOKUP($B11,BW$2:$CN$5,MAX($BT$6:$CM$6)+2-BW$6,0)*BW$7,"")</f>
        <v/>
      </c>
      <c r="BX11" s="52" t="str">
        <f>IFERROR(VLOOKUP($B11,BX$2:$CN$5,MAX($BT$6:$CM$6)+2-BX$6,0)*BX$7,"")</f>
        <v/>
      </c>
      <c r="BY11" s="52" t="str">
        <f>IFERROR(VLOOKUP($B11,BY$2:$CN$5,MAX($BT$6:$CM$6)+2-BY$6,0)*BY$7,"")</f>
        <v/>
      </c>
      <c r="BZ11" s="52" t="str">
        <f>IFERROR(VLOOKUP($B11,BZ$2:$CN$5,MAX($BT$6:$CM$6)+2-BZ$6,0)*BZ$7,"")</f>
        <v/>
      </c>
      <c r="CA11" s="52" t="str">
        <f>IFERROR(VLOOKUP($B11,CA$2:$CN$5,MAX($BT$6:$CM$6)+2-CA$6,0)*CA$7,"")</f>
        <v/>
      </c>
      <c r="CB11" s="52" t="str">
        <f>IFERROR(VLOOKUP($B11,CB$2:$CN$5,MAX($BT$6:$CM$6)+2-CB$6,0)*CB$7,"")</f>
        <v/>
      </c>
      <c r="CC11" s="52" t="str">
        <f>IFERROR(VLOOKUP($B11,CC$2:$CN$5,MAX($BT$6:$CM$6)+2-CC$6,0)*CC$7,"")</f>
        <v/>
      </c>
      <c r="CD11" s="52" t="str">
        <f>IFERROR(VLOOKUP($B11,CD$2:$CN$5,MAX($BT$6:$CM$6)+2-CD$6,0)*CD$7,"")</f>
        <v/>
      </c>
      <c r="CE11" s="52" t="str">
        <f>IFERROR(VLOOKUP($B11,CE$2:$CN$5,MAX($BT$6:$CM$6)+2-CE$6,0)*CE$7,"")</f>
        <v/>
      </c>
      <c r="CF11" s="52" t="str">
        <f>IFERROR(VLOOKUP($B11,CF$2:$CN$5,MAX($BT$6:$CM$6)+2-CF$6,0)*CF$7,"")</f>
        <v/>
      </c>
      <c r="CG11" s="52" t="str">
        <f>IFERROR(VLOOKUP($B11,CG$2:$CN$5,MAX($BT$6:$CM$6)+2-CG$6,0)*CG$7,"")</f>
        <v/>
      </c>
      <c r="CH11" s="52" t="str">
        <f>IFERROR(VLOOKUP($B11,CH$2:$CN$5,MAX($BT$6:$CM$6)+2-CH$6,0)*CH$7,"")</f>
        <v/>
      </c>
      <c r="CI11" s="52" t="str">
        <f>IFERROR(VLOOKUP($B11,CI$2:$CN$5,MAX($BT$6:$CM$6)+2-CI$6,0)*CI$7,"")</f>
        <v/>
      </c>
      <c r="CJ11" s="52" t="str">
        <f>IFERROR(VLOOKUP($B11,CJ$2:$CN$5,MAX($BT$6:$CM$6)+2-CJ$6,0)*CJ$7,"")</f>
        <v/>
      </c>
      <c r="CK11" s="52" t="str">
        <f>IFERROR(VLOOKUP($B11,CK$2:$CN$5,MAX($BT$6:$CM$6)+2-CK$6,0)*CK$7,"")</f>
        <v/>
      </c>
      <c r="CL11" s="52" t="str">
        <f>IFERROR(VLOOKUP($B11,CL$2:$CN$5,MAX($BT$6:$CM$6)+2-CL$6,0)*CL$7,"")</f>
        <v/>
      </c>
      <c r="CM11" s="52" t="str">
        <f>IFERROR(VLOOKUP($B11,CM$2:$CN$5,MAX($BT$6:$CM$6)+2-CM$6,0)*CM$7,"")</f>
        <v/>
      </c>
      <c r="CP11" s="53"/>
      <c r="CQ11" s="54" t="str">
        <f>IFERROR(VLOOKUP($B11,BT$49:$CN$58,MAX($CQ$6:$DJ$6)+2-CQ$6,0)*CQ$7,"")</f>
        <v/>
      </c>
      <c r="CR11" s="54" t="str">
        <f>IFERROR(VLOOKUP($B11,BU$49:$CN$58,MAX($CQ$6:$DJ$6)+2-CR$6,0)*CR$7,"")</f>
        <v/>
      </c>
      <c r="CS11" s="54" t="str">
        <f>IFERROR(VLOOKUP($B11,BV$49:$CN$58,MAX($CQ$6:$DJ$6)+2-CS$6,0)*CS$7,"")</f>
        <v/>
      </c>
      <c r="CT11" s="54" t="str">
        <f>IFERROR(VLOOKUP($B11,BW$49:$CN$58,MAX($CQ$6:$DJ$6)+2-CT$6,0)*CT$7,"")</f>
        <v/>
      </c>
      <c r="CU11" s="54" t="str">
        <f>IFERROR(VLOOKUP($B11,BX$49:$CN$58,MAX($CQ$6:$DJ$6)+2-CU$6,0)*CU$7,"")</f>
        <v/>
      </c>
      <c r="CV11" s="54" t="str">
        <f>IFERROR(VLOOKUP($B11,BY$49:$CN$58,MAX($CQ$6:$DJ$6)+2-CV$6,0)*CV$7,"")</f>
        <v/>
      </c>
      <c r="CW11" s="54" t="str">
        <f>IFERROR(VLOOKUP($B11,BZ$49:$CN$58,MAX($CQ$6:$DJ$6)+2-CW$6,0)*CW$7,"")</f>
        <v/>
      </c>
      <c r="CX11" s="54" t="str">
        <f>IFERROR(VLOOKUP($B11,CA$49:$CN$58,MAX($CQ$6:$DJ$6)+2-CX$6,0)*CX$7,"")</f>
        <v/>
      </c>
      <c r="CY11" s="54" t="str">
        <f>IFERROR(VLOOKUP($B11,CB$49:$CN$58,MAX($CQ$6:$DJ$6)+2-CY$6,0)*CY$7,"")</f>
        <v/>
      </c>
      <c r="CZ11" s="54" t="str">
        <f>IFERROR(VLOOKUP($B11,CC$49:$CN$58,MAX($CQ$6:$DJ$6)+2-CZ$6,0)*CZ$7,"")</f>
        <v/>
      </c>
      <c r="DA11" s="54" t="str">
        <f>IFERROR(VLOOKUP($B11,CD$49:$CN$58,MAX($CQ$6:$DJ$6)+2-DA$6,0)*DA$7,"")</f>
        <v/>
      </c>
      <c r="DB11" s="54" t="str">
        <f>IFERROR(VLOOKUP($B11,CE$49:$CN$58,MAX($CQ$6:$DJ$6)+2-DB$6,0)*DB$7,"")</f>
        <v/>
      </c>
      <c r="DC11" s="54" t="str">
        <f>IFERROR(VLOOKUP($B11,CF$49:$CN$58,MAX($CQ$6:$DJ$6)+2-DC$6,0)*DC$7,"")</f>
        <v/>
      </c>
      <c r="DD11" s="54" t="str">
        <f>IFERROR(VLOOKUP($B11,CG$49:$CN$58,MAX($CQ$6:$DJ$6)+2-DD$6,0)*DD$7,"")</f>
        <v/>
      </c>
      <c r="DE11" s="54" t="str">
        <f>IFERROR(VLOOKUP($B11,CH$49:$CN$58,MAX($CQ$6:$DJ$6)+2-DE$6,0)*DE$7,"")</f>
        <v/>
      </c>
      <c r="DF11" s="54" t="str">
        <f>IFERROR(VLOOKUP($B11,CI$49:$CN$58,MAX($CQ$6:$DJ$6)+2-DF$6,0)*DF$7,"")</f>
        <v/>
      </c>
      <c r="DG11" s="54" t="str">
        <f>IFERROR(VLOOKUP($B11,CJ$49:$CN$58,MAX($CQ$6:$DJ$6)+2-DG$6,0)*DG$7,"")</f>
        <v/>
      </c>
      <c r="DH11" s="54" t="str">
        <f>IFERROR(VLOOKUP($B11,CK$49:$CN$58,MAX($CQ$6:$DJ$6)+2-DH$6,0)*DH$7,"")</f>
        <v/>
      </c>
      <c r="DI11" s="54" t="str">
        <f>IFERROR(VLOOKUP($B11,CL$49:$CN$58,MAX($CQ$6:$DJ$6)+2-DI$6,0)*DI$7,"")</f>
        <v/>
      </c>
      <c r="DJ11" s="54" t="str">
        <f>IFERROR(VLOOKUP($B11,CM$49:$CN$58,MAX($CQ$6:$DJ$6)+2-DJ$6,0)*DJ$7,"")</f>
        <v/>
      </c>
      <c r="DK11" s="55">
        <f>SUM(CQ11:DJ11)</f>
        <v>0</v>
      </c>
      <c r="DM11" s="56" t="str">
        <f>IFERROR(VLOOKUP($B11,BT$60:$CN$69,MAX($BT$6:$CM$6)+2-DM$6,0)*DM$7,"")</f>
        <v/>
      </c>
      <c r="DN11" s="56" t="str">
        <f>IFERROR(VLOOKUP($B11,BU$60:$CN$69,MAX($BT$6:$CM$6)+2-DN$6,0)*DN$7,"")</f>
        <v/>
      </c>
      <c r="DO11" s="56" t="str">
        <f>IFERROR(VLOOKUP($B11,BV$60:$CN$69,MAX($BT$6:$CM$6)+2-DO$6,0)*DO$7,"")</f>
        <v/>
      </c>
      <c r="DP11" s="56" t="str">
        <f>IFERROR(VLOOKUP($B11,BW$60:$CN$69,MAX($BT$6:$CM$6)+2-DP$6,0)*DP$7,"")</f>
        <v/>
      </c>
      <c r="DQ11" s="56" t="str">
        <f>IFERROR(VLOOKUP($B11,BX$60:$CN$69,MAX($BT$6:$CM$6)+2-DQ$6,0)*DQ$7,"")</f>
        <v/>
      </c>
      <c r="DR11" s="56" t="str">
        <f>IFERROR(VLOOKUP($B11,BY$60:$CN$69,MAX($BT$6:$CM$6)+2-DR$6,0)*DR$7,"")</f>
        <v/>
      </c>
      <c r="DS11" s="56" t="str">
        <f>IFERROR(VLOOKUP($B11,BZ$60:$CN$69,MAX($BT$6:$CM$6)+2-DS$6,0)*DS$7,"")</f>
        <v/>
      </c>
      <c r="DT11" s="56" t="str">
        <f>IFERROR(VLOOKUP($B11,CA$60:$CN$69,MAX($BT$6:$CM$6)+2-DT$6,0)*DT$7,"")</f>
        <v/>
      </c>
      <c r="DU11" s="56" t="str">
        <f>IFERROR(VLOOKUP($B11,CB$60:$CN$69,MAX($BT$6:$CM$6)+2-DU$6,0)*DU$7,"")</f>
        <v/>
      </c>
      <c r="DV11" s="56" t="str">
        <f>IFERROR(VLOOKUP($B11,CC$60:$CN$69,MAX($BT$6:$CM$6)+2-DV$6,0)*DV$7,"")</f>
        <v/>
      </c>
      <c r="DW11" s="56" t="str">
        <f>IFERROR(VLOOKUP($B11,CD$60:$CN$69,MAX($BT$6:$CM$6)+2-DW$6,0)*DW$7,"")</f>
        <v/>
      </c>
      <c r="DX11" s="56" t="str">
        <f>IFERROR(VLOOKUP($B11,CE$60:$CN$69,MAX($BT$6:$CM$6)+2-DX$6,0)*DX$7,"")</f>
        <v/>
      </c>
      <c r="DY11" s="56" t="str">
        <f>IFERROR(VLOOKUP($B11,CF$60:$CN$69,MAX($BT$6:$CM$6)+2-DY$6,0)*DY$7,"")</f>
        <v/>
      </c>
      <c r="DZ11" s="56" t="str">
        <f>IFERROR(VLOOKUP($B11,CG$60:$CN$69,MAX($BT$6:$CM$6)+2-DZ$6,0)*DZ$7,"")</f>
        <v/>
      </c>
      <c r="EA11" s="56" t="str">
        <f>IFERROR(VLOOKUP($B11,CH$60:$CN$69,MAX($BT$6:$CM$6)+2-EA$6,0)*EA$7,"")</f>
        <v/>
      </c>
      <c r="EB11" s="56" t="str">
        <f>IFERROR(VLOOKUP($B11,CI$60:$CN$69,MAX($BT$6:$CM$6)+2-EB$6,0)*EB$7,"")</f>
        <v/>
      </c>
      <c r="EC11" s="56" t="str">
        <f>IFERROR(VLOOKUP($B11,CJ$60:$CN$69,MAX($BT$6:$CM$6)+2-EC$6,0)*EC$7,"")</f>
        <v/>
      </c>
      <c r="ED11" s="56" t="str">
        <f>IFERROR(VLOOKUP($B11,CK$60:$CN$69,MAX($BT$6:$CM$6)+2-ED$6,0)*ED$7,"")</f>
        <v/>
      </c>
      <c r="EE11" s="56" t="str">
        <f>IFERROR(VLOOKUP($B11,CL$60:$CN$69,MAX($BT$6:$CM$6)+2-EE$6,0)*EE$7,"")</f>
        <v/>
      </c>
      <c r="EF11" s="56" t="str">
        <f>IFERROR(VLOOKUP($B11,CM$60:$CN$69,MAX($BT$6:$CM$6)+2-EF$6,0)*EF$7,"")</f>
        <v/>
      </c>
      <c r="EG11" s="57">
        <f>SUM(DM11:EF11)</f>
        <v>0</v>
      </c>
      <c r="EI11" s="1">
        <v>25</v>
      </c>
      <c r="EJ11" s="1">
        <v>4</v>
      </c>
      <c r="EL11" s="1">
        <v>4</v>
      </c>
      <c r="EM11" s="1">
        <v>22</v>
      </c>
      <c r="EN11" s="1">
        <v>4</v>
      </c>
      <c r="EO11" s="1"/>
      <c r="EP11" s="1">
        <v>4</v>
      </c>
    </row>
    <row r="12" spans="1:147" ht="18">
      <c r="A12" s="36" t="s">
        <v>31</v>
      </c>
      <c r="B12" s="87">
        <v>24</v>
      </c>
      <c r="C12" s="87"/>
      <c r="D12" s="89" t="s">
        <v>236</v>
      </c>
      <c r="E12" s="89" t="s">
        <v>246</v>
      </c>
      <c r="F12" s="90" t="s">
        <v>137</v>
      </c>
      <c r="G12" s="42"/>
      <c r="H12" s="43">
        <f>IFERROR(VLOOKUP($B12,$B:$CM,H$5,0),"")</f>
        <v>6</v>
      </c>
      <c r="I12" s="43">
        <f>IFERROR(VLOOKUP($B12,$B:$CM,I$5,0),0)</f>
        <v>6</v>
      </c>
      <c r="J12" s="43">
        <f>IFERROR(VLOOKUP($B12,$B:$CM,J$5,0),"")</f>
        <v>0</v>
      </c>
      <c r="K12" s="43">
        <f>IFERROR(VLOOKUP($B12,$B:$CM,K$5,0),0)</f>
        <v>0</v>
      </c>
      <c r="L12" s="43">
        <f>IFERROR(VLOOKUP($B12,$B:$CM,L$5,0),"")</f>
        <v>5</v>
      </c>
      <c r="M12" s="43">
        <f>IF(IFERROR(VLOOKUP($B12,$B:$CM,M$5,0),"")="",0,IFERROR(VLOOKUP($B12,$B:$CM,M$5,0),0))</f>
        <v>5</v>
      </c>
      <c r="N12" s="43">
        <f>BS12</f>
        <v>0</v>
      </c>
      <c r="O12" s="44">
        <v>6</v>
      </c>
      <c r="P12" s="45">
        <f>IFERROR(VLOOKUP(B12,EI:EJ,2,0),"")</f>
        <v>6</v>
      </c>
      <c r="Q12" s="45">
        <v>6</v>
      </c>
      <c r="R12" s="46"/>
      <c r="S12" s="46" t="str">
        <f>IFERROR(VLOOKUP(B12,EK:EL,2,0),"")</f>
        <v/>
      </c>
      <c r="T12" s="46">
        <f>SUM(U12:BM12)</f>
        <v>0</v>
      </c>
      <c r="U12" s="47" t="str">
        <f>IFERROR(VLOOKUP($B12,U$3:$BN$5,MAX($U$6:$BM$6)+2-U$6,0),"")</f>
        <v/>
      </c>
      <c r="V12" s="47" t="str">
        <f>IFERROR(VLOOKUP($B12,V$3:$BN$5,MAX($U$6:$BM$6)+2-V$6,0),"")</f>
        <v/>
      </c>
      <c r="W12" s="47" t="str">
        <f>IFERROR(VLOOKUP($B12,W$3:$BN$5,MAX($U$6:$BM$6)+2-W$6,0),"")</f>
        <v/>
      </c>
      <c r="X12" s="47" t="str">
        <f>IFERROR(VLOOKUP($B12,X$3:$BN$5,MAX($U$6:$BM$6)+2-X$6,0),"")</f>
        <v/>
      </c>
      <c r="Y12" s="47" t="str">
        <f>IFERROR(VLOOKUP($B12,Y$3:$BN$5,MAX($U$6:$BM$6)+2-Y$6,0),"")</f>
        <v/>
      </c>
      <c r="Z12" s="47" t="str">
        <f>IFERROR(VLOOKUP($B12,Z$3:$BN$5,MAX($U$6:$BM$6)+2-Z$6,0),"")</f>
        <v/>
      </c>
      <c r="AA12" s="47" t="str">
        <f>IFERROR(VLOOKUP($B12,AA$3:$BN$5,MAX($U$6:$BM$6)+2-AA$6,0),"")</f>
        <v/>
      </c>
      <c r="AB12" s="47" t="str">
        <f>IFERROR(VLOOKUP($B12,AB$3:$BN$5,MAX($U$6:$BM$6)+2-AB$6,0),"")</f>
        <v/>
      </c>
      <c r="AC12" s="47" t="str">
        <f>IFERROR(VLOOKUP($B12,AC$3:$BN$5,MAX($U$6:$BM$6)+2-AC$6,0),"")</f>
        <v/>
      </c>
      <c r="AD12" s="47" t="str">
        <f>IFERROR(VLOOKUP($B12,AD$3:$BN$5,MAX($U$6:$BM$6)+2-AD$6,0),"")</f>
        <v/>
      </c>
      <c r="AE12" s="47" t="str">
        <f>IFERROR(VLOOKUP($B12,AE$3:$BN$5,MAX($U$6:$BM$6)+2-AE$6,0),"")</f>
        <v/>
      </c>
      <c r="AF12" s="47" t="str">
        <f>IFERROR(VLOOKUP($B12,AF$3:$BN$5,MAX($U$6:$BM$6)+2-AF$6,0),"")</f>
        <v/>
      </c>
      <c r="AG12" s="47" t="str">
        <f>IFERROR(VLOOKUP($B12,AG$3:$BN$5,MAX($U$6:$BM$6)+2-AG$6,0),"")</f>
        <v/>
      </c>
      <c r="AH12" s="47" t="str">
        <f>IFERROR(VLOOKUP($B12,AH$3:$BN$5,MAX($U$6:$BM$6)+2-AH$6,0),"")</f>
        <v/>
      </c>
      <c r="AI12" s="47" t="str">
        <f>IFERROR(VLOOKUP($B12,AI$3:$BN$5,MAX($U$6:$BM$6)+2-AI$6,0),"")</f>
        <v/>
      </c>
      <c r="AJ12" s="47" t="str">
        <f>IFERROR(VLOOKUP($B12,AJ$3:$BN$5,MAX($U$6:$BM$6)+2-AJ$6,0),"")</f>
        <v/>
      </c>
      <c r="AK12" s="47" t="str">
        <f>IFERROR(VLOOKUP($B12,AK$3:$BN$5,MAX($U$6:$BM$6)+2-AK$6,0),"")</f>
        <v/>
      </c>
      <c r="AL12" s="47" t="str">
        <f>IFERROR(VLOOKUP($B12,AL$3:$BN$5,MAX($U$6:$BM$6)+2-AL$6,0),"")</f>
        <v/>
      </c>
      <c r="AM12" s="47" t="str">
        <f>IFERROR(VLOOKUP($B12,AM$3:$BN$5,MAX($U$6:$BM$6)+2-AM$6,0),"")</f>
        <v/>
      </c>
      <c r="AN12" s="47" t="str">
        <f>IFERROR(VLOOKUP($B12,AN$3:$BN$5,MAX($U$6:$BM$6)+2-AN$6,0),"")</f>
        <v/>
      </c>
      <c r="AO12" s="47" t="str">
        <f>IFERROR(VLOOKUP($B12,AO$3:$BN$5,MAX($U$6:$BM$6)+2-AO$6,0),"")</f>
        <v/>
      </c>
      <c r="AP12" s="47" t="str">
        <f>IFERROR(VLOOKUP($B12,AP$3:$BN$5,MAX($U$6:$BM$6)+2-AP$6,0),"")</f>
        <v/>
      </c>
      <c r="AQ12" s="47" t="str">
        <f>IFERROR(VLOOKUP($B12,AQ$3:$BN$5,MAX($U$6:$BM$6)+2-AQ$6,0),"")</f>
        <v/>
      </c>
      <c r="AR12" s="47" t="str">
        <f>IFERROR(VLOOKUP($B12,AR$3:$BN$5,MAX($U$6:$BM$6)+2-AR$6,0),"")</f>
        <v/>
      </c>
      <c r="AS12" s="47" t="str">
        <f>IFERROR(VLOOKUP($B12,AS$3:$BN$5,MAX($U$6:$BM$6)+2-AS$6,0),"")</f>
        <v/>
      </c>
      <c r="AT12" s="47" t="str">
        <f>IFERROR(VLOOKUP($B12,AT$3:$BN$5,MAX($U$6:$BM$6)+2-AT$6,0),"")</f>
        <v/>
      </c>
      <c r="AU12" s="47" t="str">
        <f>IFERROR(VLOOKUP($B12,AU$3:$BN$5,MAX($U$6:$BM$6)+2-AU$6,0),"")</f>
        <v/>
      </c>
      <c r="AV12" s="47" t="str">
        <f>IFERROR(VLOOKUP($B12,AV$3:$BN$5,MAX($U$6:$BM$6)+2-AV$6,0),"")</f>
        <v/>
      </c>
      <c r="AW12" s="47" t="str">
        <f>IFERROR(VLOOKUP($B12,AW$3:$BN$5,MAX($U$6:$BM$6)+2-AW$6,0),"")</f>
        <v/>
      </c>
      <c r="AX12" s="47" t="str">
        <f>IFERROR(VLOOKUP($B12,AX$3:$BN$5,MAX($U$6:$BM$6)+2-AX$6,0),"")</f>
        <v/>
      </c>
      <c r="AY12" s="47" t="str">
        <f>IFERROR(VLOOKUP($B12,AY$3:$BN$5,MAX($U$6:$BM$6)+2-AY$6,0),"")</f>
        <v/>
      </c>
      <c r="AZ12" s="47" t="str">
        <f>IFERROR(VLOOKUP($B12,AZ$3:$BN$5,MAX($U$6:$BM$6)+2-AZ$6,0),"")</f>
        <v/>
      </c>
      <c r="BA12" s="47" t="str">
        <f>IFERROR(VLOOKUP($B12,BA$3:$BN$5,MAX($U$6:$BM$6)+2-BA$6,0),"")</f>
        <v/>
      </c>
      <c r="BB12" s="47" t="str">
        <f>IFERROR(VLOOKUP($B12,BB$3:$BN$5,MAX($U$6:$BM$6)+2-BB$6,0),"")</f>
        <v/>
      </c>
      <c r="BC12" s="47" t="str">
        <f>IFERROR(VLOOKUP($B12,BC$3:$BN$5,MAX($U$6:$BM$6)+2-BC$6,0),"")</f>
        <v/>
      </c>
      <c r="BD12" s="47" t="str">
        <f>IFERROR(VLOOKUP($B12,BD$3:$BN$5,MAX($U$6:$BM$6)+2-BD$6,0),"")</f>
        <v/>
      </c>
      <c r="BE12" s="47" t="str">
        <f>IFERROR(VLOOKUP($B12,BE$3:$BN$5,MAX($U$6:$BM$6)+2-BE$6,0),"")</f>
        <v/>
      </c>
      <c r="BF12" s="47" t="str">
        <f>IFERROR(VLOOKUP($B12,BF$3:$BN$5,MAX($U$6:$BM$6)+2-BF$6,0),"")</f>
        <v/>
      </c>
      <c r="BG12" s="47" t="str">
        <f>IFERROR(VLOOKUP($B12,BG$3:$BN$5,MAX($U$6:$BM$6)+2-BG$6,0),"")</f>
        <v/>
      </c>
      <c r="BH12" s="47" t="str">
        <f>IFERROR(VLOOKUP($B12,BH$3:$BN$5,MAX($U$6:$BM$6)+2-BH$6,0),"")</f>
        <v/>
      </c>
      <c r="BI12" s="47" t="str">
        <f>IFERROR(VLOOKUP($B12,BI$3:$BN$5,MAX($U$6:$BM$6)+2-BI$6,0),"")</f>
        <v/>
      </c>
      <c r="BJ12" s="47" t="str">
        <f>IFERROR(VLOOKUP($B12,BJ$3:$BN$5,MAX($U$6:$BM$6)+2-BJ$6,0),"")</f>
        <v/>
      </c>
      <c r="BK12" s="47" t="str">
        <f>IFERROR(VLOOKUP($B12,BK$3:$BN$5,MAX($U$6:$BM$6)+2-BK$6,0),"")</f>
        <v/>
      </c>
      <c r="BL12" s="47" t="str">
        <f>IFERROR(VLOOKUP($B12,BL$3:$BN$5,MAX($U$6:$BM$6)+2-BL$6,0),"")</f>
        <v/>
      </c>
      <c r="BM12" s="47" t="str">
        <f>IFERROR(VLOOKUP($B12,BM$3:$BN$5,MAX($U$6:$BM$6)+2-BM$6,0),"")</f>
        <v/>
      </c>
      <c r="BN12" s="46">
        <f>IF(ISNUMBER(R12),IF(R12&lt;21,40-(R12-1)*2,1),R12)</f>
        <v>0</v>
      </c>
      <c r="BO12" s="48">
        <f>IFERROR(VLOOKUP(B12,EM:EN,2,0),"")</f>
        <v>5</v>
      </c>
      <c r="BP12" s="48">
        <v>5</v>
      </c>
      <c r="BQ12" s="49" t="str">
        <f>IFERROR(VLOOKUP(B12,EO:EP,2,0),"")</f>
        <v/>
      </c>
      <c r="BR12" s="50">
        <f>SUM(DK12+EG12)</f>
        <v>0</v>
      </c>
      <c r="BS12" s="51">
        <f>SUM(BT12:CN12)+BR12*20</f>
        <v>0</v>
      </c>
      <c r="BT12" s="52" t="str">
        <f>IFERROR(VLOOKUP($B12,BT$2:$CN$5,MAX($BT$6:$CM$6)+2-BT$6,0)*BT$7,"")</f>
        <v/>
      </c>
      <c r="BU12" s="52" t="str">
        <f>IFERROR(VLOOKUP($B12,BU$2:$CN$5,MAX($BT$6:$CM$6)+2-BU$6,0)*BU$7,"")</f>
        <v/>
      </c>
      <c r="BV12" s="52" t="str">
        <f>IFERROR(VLOOKUP($B12,BV$2:$CN$5,MAX($BT$6:$CM$6)+2-BV$6,0)*BV$7,"")</f>
        <v/>
      </c>
      <c r="BW12" s="52" t="str">
        <f>IFERROR(VLOOKUP($B12,BW$2:$CN$5,MAX($BT$6:$CM$6)+2-BW$6,0)*BW$7,"")</f>
        <v/>
      </c>
      <c r="BX12" s="52" t="str">
        <f>IFERROR(VLOOKUP($B12,BX$2:$CN$5,MAX($BT$6:$CM$6)+2-BX$6,0)*BX$7,"")</f>
        <v/>
      </c>
      <c r="BY12" s="52" t="str">
        <f>IFERROR(VLOOKUP($B12,BY$2:$CN$5,MAX($BT$6:$CM$6)+2-BY$6,0)*BY$7,"")</f>
        <v/>
      </c>
      <c r="BZ12" s="52" t="str">
        <f>IFERROR(VLOOKUP($B12,BZ$2:$CN$5,MAX($BT$6:$CM$6)+2-BZ$6,0)*BZ$7,"")</f>
        <v/>
      </c>
      <c r="CA12" s="52" t="str">
        <f>IFERROR(VLOOKUP($B12,CA$2:$CN$5,MAX($BT$6:$CM$6)+2-CA$6,0)*CA$7,"")</f>
        <v/>
      </c>
      <c r="CB12" s="52" t="str">
        <f>IFERROR(VLOOKUP($B12,CB$2:$CN$5,MAX($BT$6:$CM$6)+2-CB$6,0)*CB$7,"")</f>
        <v/>
      </c>
      <c r="CC12" s="52" t="str">
        <f>IFERROR(VLOOKUP($B12,CC$2:$CN$5,MAX($BT$6:$CM$6)+2-CC$6,0)*CC$7,"")</f>
        <v/>
      </c>
      <c r="CD12" s="52" t="str">
        <f>IFERROR(VLOOKUP($B12,CD$2:$CN$5,MAX($BT$6:$CM$6)+2-CD$6,0)*CD$7,"")</f>
        <v/>
      </c>
      <c r="CE12" s="52" t="str">
        <f>IFERROR(VLOOKUP($B12,CE$2:$CN$5,MAX($BT$6:$CM$6)+2-CE$6,0)*CE$7,"")</f>
        <v/>
      </c>
      <c r="CF12" s="52" t="str">
        <f>IFERROR(VLOOKUP($B12,CF$2:$CN$5,MAX($BT$6:$CM$6)+2-CF$6,0)*CF$7,"")</f>
        <v/>
      </c>
      <c r="CG12" s="52" t="str">
        <f>IFERROR(VLOOKUP($B12,CG$2:$CN$5,MAX($BT$6:$CM$6)+2-CG$6,0)*CG$7,"")</f>
        <v/>
      </c>
      <c r="CH12" s="52" t="str">
        <f>IFERROR(VLOOKUP($B12,CH$2:$CN$5,MAX($BT$6:$CM$6)+2-CH$6,0)*CH$7,"")</f>
        <v/>
      </c>
      <c r="CI12" s="52" t="str">
        <f>IFERROR(VLOOKUP($B12,CI$2:$CN$5,MAX($BT$6:$CM$6)+2-CI$6,0)*CI$7,"")</f>
        <v/>
      </c>
      <c r="CJ12" s="52" t="str">
        <f>IFERROR(VLOOKUP($B12,CJ$2:$CN$5,MAX($BT$6:$CM$6)+2-CJ$6,0)*CJ$7,"")</f>
        <v/>
      </c>
      <c r="CK12" s="52" t="str">
        <f>IFERROR(VLOOKUP($B12,CK$2:$CN$5,MAX($BT$6:$CM$6)+2-CK$6,0)*CK$7,"")</f>
        <v/>
      </c>
      <c r="CL12" s="52" t="str">
        <f>IFERROR(VLOOKUP($B12,CL$2:$CN$5,MAX($BT$6:$CM$6)+2-CL$6,0)*CL$7,"")</f>
        <v/>
      </c>
      <c r="CM12" s="52" t="str">
        <f>IFERROR(VLOOKUP($B12,CM$2:$CN$5,MAX($BT$6:$CM$6)+2-CM$6,0)*CM$7,"")</f>
        <v/>
      </c>
      <c r="CP12" s="53"/>
      <c r="CQ12" s="54" t="str">
        <f>IFERROR(VLOOKUP($B12,BT$49:$CN$58,MAX($CQ$6:$DJ$6)+2-CQ$6,0)*CQ$7,"")</f>
        <v/>
      </c>
      <c r="CR12" s="54" t="str">
        <f>IFERROR(VLOOKUP($B12,BU$49:$CN$58,MAX($CQ$6:$DJ$6)+2-CR$6,0)*CR$7,"")</f>
        <v/>
      </c>
      <c r="CS12" s="54" t="str">
        <f>IFERROR(VLOOKUP($B12,BV$49:$CN$58,MAX($CQ$6:$DJ$6)+2-CS$6,0)*CS$7,"")</f>
        <v/>
      </c>
      <c r="CT12" s="54" t="str">
        <f>IFERROR(VLOOKUP($B12,BW$49:$CN$58,MAX($CQ$6:$DJ$6)+2-CT$6,0)*CT$7,"")</f>
        <v/>
      </c>
      <c r="CU12" s="54" t="str">
        <f>IFERROR(VLOOKUP($B12,BX$49:$CN$58,MAX($CQ$6:$DJ$6)+2-CU$6,0)*CU$7,"")</f>
        <v/>
      </c>
      <c r="CV12" s="54" t="str">
        <f>IFERROR(VLOOKUP($B12,BY$49:$CN$58,MAX($CQ$6:$DJ$6)+2-CV$6,0)*CV$7,"")</f>
        <v/>
      </c>
      <c r="CW12" s="54" t="str">
        <f>IFERROR(VLOOKUP($B12,BZ$49:$CN$58,MAX($CQ$6:$DJ$6)+2-CW$6,0)*CW$7,"")</f>
        <v/>
      </c>
      <c r="CX12" s="54" t="str">
        <f>IFERROR(VLOOKUP($B12,CA$49:$CN$58,MAX($CQ$6:$DJ$6)+2-CX$6,0)*CX$7,"")</f>
        <v/>
      </c>
      <c r="CY12" s="54" t="str">
        <f>IFERROR(VLOOKUP($B12,CB$49:$CN$58,MAX($CQ$6:$DJ$6)+2-CY$6,0)*CY$7,"")</f>
        <v/>
      </c>
      <c r="CZ12" s="54" t="str">
        <f>IFERROR(VLOOKUP($B12,CC$49:$CN$58,MAX($CQ$6:$DJ$6)+2-CZ$6,0)*CZ$7,"")</f>
        <v/>
      </c>
      <c r="DA12" s="54" t="str">
        <f>IFERROR(VLOOKUP($B12,CD$49:$CN$58,MAX($CQ$6:$DJ$6)+2-DA$6,0)*DA$7,"")</f>
        <v/>
      </c>
      <c r="DB12" s="54" t="str">
        <f>IFERROR(VLOOKUP($B12,CE$49:$CN$58,MAX($CQ$6:$DJ$6)+2-DB$6,0)*DB$7,"")</f>
        <v/>
      </c>
      <c r="DC12" s="54" t="str">
        <f>IFERROR(VLOOKUP($B12,CF$49:$CN$58,MAX($CQ$6:$DJ$6)+2-DC$6,0)*DC$7,"")</f>
        <v/>
      </c>
      <c r="DD12" s="54" t="str">
        <f>IFERROR(VLOOKUP($B12,CG$49:$CN$58,MAX($CQ$6:$DJ$6)+2-DD$6,0)*DD$7,"")</f>
        <v/>
      </c>
      <c r="DE12" s="54" t="str">
        <f>IFERROR(VLOOKUP($B12,CH$49:$CN$58,MAX($CQ$6:$DJ$6)+2-DE$6,0)*DE$7,"")</f>
        <v/>
      </c>
      <c r="DF12" s="54" t="str">
        <f>IFERROR(VLOOKUP($B12,CI$49:$CN$58,MAX($CQ$6:$DJ$6)+2-DF$6,0)*DF$7,"")</f>
        <v/>
      </c>
      <c r="DG12" s="54" t="str">
        <f>IFERROR(VLOOKUP($B12,CJ$49:$CN$58,MAX($CQ$6:$DJ$6)+2-DG$6,0)*DG$7,"")</f>
        <v/>
      </c>
      <c r="DH12" s="54" t="str">
        <f>IFERROR(VLOOKUP($B12,CK$49:$CN$58,MAX($CQ$6:$DJ$6)+2-DH$6,0)*DH$7,"")</f>
        <v/>
      </c>
      <c r="DI12" s="54" t="str">
        <f>IFERROR(VLOOKUP($B12,CL$49:$CN$58,MAX($CQ$6:$DJ$6)+2-DI$6,0)*DI$7,"")</f>
        <v/>
      </c>
      <c r="DJ12" s="54" t="str">
        <f>IFERROR(VLOOKUP($B12,CM$49:$CN$58,MAX($CQ$6:$DJ$6)+2-DJ$6,0)*DJ$7,"")</f>
        <v/>
      </c>
      <c r="DK12" s="55">
        <f>SUM(CQ12:DJ12)</f>
        <v>0</v>
      </c>
      <c r="DM12" s="56" t="str">
        <f>IFERROR(VLOOKUP($B12,BT$60:$CN$69,MAX($BT$6:$CM$6)+2-DM$6,0)*DM$7,"")</f>
        <v/>
      </c>
      <c r="DN12" s="56" t="str">
        <f>IFERROR(VLOOKUP($B12,BU$60:$CN$69,MAX($BT$6:$CM$6)+2-DN$6,0)*DN$7,"")</f>
        <v/>
      </c>
      <c r="DO12" s="56" t="str">
        <f>IFERROR(VLOOKUP($B12,BV$60:$CN$69,MAX($BT$6:$CM$6)+2-DO$6,0)*DO$7,"")</f>
        <v/>
      </c>
      <c r="DP12" s="56" t="str">
        <f>IFERROR(VLOOKUP($B12,BW$60:$CN$69,MAX($BT$6:$CM$6)+2-DP$6,0)*DP$7,"")</f>
        <v/>
      </c>
      <c r="DQ12" s="56" t="str">
        <f>IFERROR(VLOOKUP($B12,BX$60:$CN$69,MAX($BT$6:$CM$6)+2-DQ$6,0)*DQ$7,"")</f>
        <v/>
      </c>
      <c r="DR12" s="56" t="str">
        <f>IFERROR(VLOOKUP($B12,BY$60:$CN$69,MAX($BT$6:$CM$6)+2-DR$6,0)*DR$7,"")</f>
        <v/>
      </c>
      <c r="DS12" s="56" t="str">
        <f>IFERROR(VLOOKUP($B12,BZ$60:$CN$69,MAX($BT$6:$CM$6)+2-DS$6,0)*DS$7,"")</f>
        <v/>
      </c>
      <c r="DT12" s="56" t="str">
        <f>IFERROR(VLOOKUP($B12,CA$60:$CN$69,MAX($BT$6:$CM$6)+2-DT$6,0)*DT$7,"")</f>
        <v/>
      </c>
      <c r="DU12" s="56" t="str">
        <f>IFERROR(VLOOKUP($B12,CB$60:$CN$69,MAX($BT$6:$CM$6)+2-DU$6,0)*DU$7,"")</f>
        <v/>
      </c>
      <c r="DV12" s="56" t="str">
        <f>IFERROR(VLOOKUP($B12,CC$60:$CN$69,MAX($BT$6:$CM$6)+2-DV$6,0)*DV$7,"")</f>
        <v/>
      </c>
      <c r="DW12" s="56" t="str">
        <f>IFERROR(VLOOKUP($B12,CD$60:$CN$69,MAX($BT$6:$CM$6)+2-DW$6,0)*DW$7,"")</f>
        <v/>
      </c>
      <c r="DX12" s="56" t="str">
        <f>IFERROR(VLOOKUP($B12,CE$60:$CN$69,MAX($BT$6:$CM$6)+2-DX$6,0)*DX$7,"")</f>
        <v/>
      </c>
      <c r="DY12" s="56" t="str">
        <f>IFERROR(VLOOKUP($B12,CF$60:$CN$69,MAX($BT$6:$CM$6)+2-DY$6,0)*DY$7,"")</f>
        <v/>
      </c>
      <c r="DZ12" s="56" t="str">
        <f>IFERROR(VLOOKUP($B12,CG$60:$CN$69,MAX($BT$6:$CM$6)+2-DZ$6,0)*DZ$7,"")</f>
        <v/>
      </c>
      <c r="EA12" s="56" t="str">
        <f>IFERROR(VLOOKUP($B12,CH$60:$CN$69,MAX($BT$6:$CM$6)+2-EA$6,0)*EA$7,"")</f>
        <v/>
      </c>
      <c r="EB12" s="56" t="str">
        <f>IFERROR(VLOOKUP($B12,CI$60:$CN$69,MAX($BT$6:$CM$6)+2-EB$6,0)*EB$7,"")</f>
        <v/>
      </c>
      <c r="EC12" s="56" t="str">
        <f>IFERROR(VLOOKUP($B12,CJ$60:$CN$69,MAX($BT$6:$CM$6)+2-EC$6,0)*EC$7,"")</f>
        <v/>
      </c>
      <c r="ED12" s="56" t="str">
        <f>IFERROR(VLOOKUP($B12,CK$60:$CN$69,MAX($BT$6:$CM$6)+2-ED$6,0)*ED$7,"")</f>
        <v/>
      </c>
      <c r="EE12" s="56" t="str">
        <f>IFERROR(VLOOKUP($B12,CL$60:$CN$69,MAX($BT$6:$CM$6)+2-EE$6,0)*EE$7,"")</f>
        <v/>
      </c>
      <c r="EF12" s="56" t="str">
        <f>IFERROR(VLOOKUP($B12,CM$60:$CN$69,MAX($BT$6:$CM$6)+2-EF$6,0)*EF$7,"")</f>
        <v/>
      </c>
      <c r="EG12" s="57">
        <f>SUM(DM12:EF12)</f>
        <v>0</v>
      </c>
      <c r="EI12" s="1">
        <v>20</v>
      </c>
      <c r="EJ12" s="1">
        <v>5</v>
      </c>
      <c r="EL12" s="1">
        <v>5</v>
      </c>
      <c r="EM12" s="1">
        <v>24</v>
      </c>
      <c r="EN12" s="1">
        <v>5</v>
      </c>
      <c r="EO12" s="1"/>
      <c r="EP12" s="1">
        <v>5</v>
      </c>
    </row>
    <row r="13" spans="1:147" ht="18">
      <c r="A13" s="36" t="s">
        <v>32</v>
      </c>
      <c r="B13" s="87">
        <v>25</v>
      </c>
      <c r="C13" s="87"/>
      <c r="D13" s="89" t="s">
        <v>237</v>
      </c>
      <c r="E13" s="89" t="s">
        <v>246</v>
      </c>
      <c r="F13" s="90" t="s">
        <v>137</v>
      </c>
      <c r="G13" s="42"/>
      <c r="H13" s="43">
        <f>IFERROR(VLOOKUP($B13,$B:$CM,H$5,0),"")</f>
        <v>4</v>
      </c>
      <c r="I13" s="43">
        <f>IFERROR(VLOOKUP($B13,$B:$CM,I$5,0),0)</f>
        <v>4</v>
      </c>
      <c r="J13" s="43">
        <f>IFERROR(VLOOKUP($B13,$B:$CM,J$5,0),"")</f>
        <v>0</v>
      </c>
      <c r="K13" s="43">
        <f>IFERROR(VLOOKUP($B13,$B:$CM,K$5,0),0)</f>
        <v>0</v>
      </c>
      <c r="L13" s="43">
        <f>IFERROR(VLOOKUP($B13,$B:$CM,L$5,0),"")</f>
        <v>6</v>
      </c>
      <c r="M13" s="43">
        <f>IF(IFERROR(VLOOKUP($B13,$B:$CM,M$5,0),"")="",0,IFERROR(VLOOKUP($B13,$B:$CM,M$5,0),0))</f>
        <v>6</v>
      </c>
      <c r="N13" s="43">
        <f>BS13</f>
        <v>0</v>
      </c>
      <c r="O13" s="44">
        <v>4</v>
      </c>
      <c r="P13" s="45">
        <f>IFERROR(VLOOKUP(B13,EI:EJ,2,0),"")</f>
        <v>4</v>
      </c>
      <c r="Q13" s="45">
        <v>4</v>
      </c>
      <c r="R13" s="46"/>
      <c r="S13" s="46" t="str">
        <f>IFERROR(VLOOKUP(B13,EK:EL,2,0),"")</f>
        <v/>
      </c>
      <c r="T13" s="46">
        <f>SUM(U13:BM13)</f>
        <v>0</v>
      </c>
      <c r="U13" s="47" t="str">
        <f>IFERROR(VLOOKUP($B13,U$3:$BN$5,MAX($U$6:$BM$6)+2-U$6,0),"")</f>
        <v/>
      </c>
      <c r="V13" s="47" t="str">
        <f>IFERROR(VLOOKUP($B13,V$3:$BN$5,MAX($U$6:$BM$6)+2-V$6,0),"")</f>
        <v/>
      </c>
      <c r="W13" s="47" t="str">
        <f>IFERROR(VLOOKUP($B13,W$3:$BN$5,MAX($U$6:$BM$6)+2-W$6,0),"")</f>
        <v/>
      </c>
      <c r="X13" s="47" t="str">
        <f>IFERROR(VLOOKUP($B13,X$3:$BN$5,MAX($U$6:$BM$6)+2-X$6,0),"")</f>
        <v/>
      </c>
      <c r="Y13" s="47" t="str">
        <f>IFERROR(VLOOKUP($B13,Y$3:$BN$5,MAX($U$6:$BM$6)+2-Y$6,0),"")</f>
        <v/>
      </c>
      <c r="Z13" s="47" t="str">
        <f>IFERROR(VLOOKUP($B13,Z$3:$BN$5,MAX($U$6:$BM$6)+2-Z$6,0),"")</f>
        <v/>
      </c>
      <c r="AA13" s="47" t="str">
        <f>IFERROR(VLOOKUP($B13,AA$3:$BN$5,MAX($U$6:$BM$6)+2-AA$6,0),"")</f>
        <v/>
      </c>
      <c r="AB13" s="47" t="str">
        <f>IFERROR(VLOOKUP($B13,AB$3:$BN$5,MAX($U$6:$BM$6)+2-AB$6,0),"")</f>
        <v/>
      </c>
      <c r="AC13" s="47" t="str">
        <f>IFERROR(VLOOKUP($B13,AC$3:$BN$5,MAX($U$6:$BM$6)+2-AC$6,0),"")</f>
        <v/>
      </c>
      <c r="AD13" s="47" t="str">
        <f>IFERROR(VLOOKUP($B13,AD$3:$BN$5,MAX($U$6:$BM$6)+2-AD$6,0),"")</f>
        <v/>
      </c>
      <c r="AE13" s="47" t="str">
        <f>IFERROR(VLOOKUP($B13,AE$3:$BN$5,MAX($U$6:$BM$6)+2-AE$6,0),"")</f>
        <v/>
      </c>
      <c r="AF13" s="47" t="str">
        <f>IFERROR(VLOOKUP($B13,AF$3:$BN$5,MAX($U$6:$BM$6)+2-AF$6,0),"")</f>
        <v/>
      </c>
      <c r="AG13" s="47" t="str">
        <f>IFERROR(VLOOKUP($B13,AG$3:$BN$5,MAX($U$6:$BM$6)+2-AG$6,0),"")</f>
        <v/>
      </c>
      <c r="AH13" s="47" t="str">
        <f>IFERROR(VLOOKUP($B13,AH$3:$BN$5,MAX($U$6:$BM$6)+2-AH$6,0),"")</f>
        <v/>
      </c>
      <c r="AI13" s="47" t="str">
        <f>IFERROR(VLOOKUP($B13,AI$3:$BN$5,MAX($U$6:$BM$6)+2-AI$6,0),"")</f>
        <v/>
      </c>
      <c r="AJ13" s="47" t="str">
        <f>IFERROR(VLOOKUP($B13,AJ$3:$BN$5,MAX($U$6:$BM$6)+2-AJ$6,0),"")</f>
        <v/>
      </c>
      <c r="AK13" s="47" t="str">
        <f>IFERROR(VLOOKUP($B13,AK$3:$BN$5,MAX($U$6:$BM$6)+2-AK$6,0),"")</f>
        <v/>
      </c>
      <c r="AL13" s="47" t="str">
        <f>IFERROR(VLOOKUP($B13,AL$3:$BN$5,MAX($U$6:$BM$6)+2-AL$6,0),"")</f>
        <v/>
      </c>
      <c r="AM13" s="47" t="str">
        <f>IFERROR(VLOOKUP($B13,AM$3:$BN$5,MAX($U$6:$BM$6)+2-AM$6,0),"")</f>
        <v/>
      </c>
      <c r="AN13" s="47" t="str">
        <f>IFERROR(VLOOKUP($B13,AN$3:$BN$5,MAX($U$6:$BM$6)+2-AN$6,0),"")</f>
        <v/>
      </c>
      <c r="AO13" s="47" t="str">
        <f>IFERROR(VLOOKUP($B13,AO$3:$BN$5,MAX($U$6:$BM$6)+2-AO$6,0),"")</f>
        <v/>
      </c>
      <c r="AP13" s="47" t="str">
        <f>IFERROR(VLOOKUP($B13,AP$3:$BN$5,MAX($U$6:$BM$6)+2-AP$6,0),"")</f>
        <v/>
      </c>
      <c r="AQ13" s="47" t="str">
        <f>IFERROR(VLOOKUP($B13,AQ$3:$BN$5,MAX($U$6:$BM$6)+2-AQ$6,0),"")</f>
        <v/>
      </c>
      <c r="AR13" s="47" t="str">
        <f>IFERROR(VLOOKUP($B13,AR$3:$BN$5,MAX($U$6:$BM$6)+2-AR$6,0),"")</f>
        <v/>
      </c>
      <c r="AS13" s="47" t="str">
        <f>IFERROR(VLOOKUP($B13,AS$3:$BN$5,MAX($U$6:$BM$6)+2-AS$6,0),"")</f>
        <v/>
      </c>
      <c r="AT13" s="47" t="str">
        <f>IFERROR(VLOOKUP($B13,AT$3:$BN$5,MAX($U$6:$BM$6)+2-AT$6,0),"")</f>
        <v/>
      </c>
      <c r="AU13" s="47" t="str">
        <f>IFERROR(VLOOKUP($B13,AU$3:$BN$5,MAX($U$6:$BM$6)+2-AU$6,0),"")</f>
        <v/>
      </c>
      <c r="AV13" s="47" t="str">
        <f>IFERROR(VLOOKUP($B13,AV$3:$BN$5,MAX($U$6:$BM$6)+2-AV$6,0),"")</f>
        <v/>
      </c>
      <c r="AW13" s="47" t="str">
        <f>IFERROR(VLOOKUP($B13,AW$3:$BN$5,MAX($U$6:$BM$6)+2-AW$6,0),"")</f>
        <v/>
      </c>
      <c r="AX13" s="47" t="str">
        <f>IFERROR(VLOOKUP($B13,AX$3:$BN$5,MAX($U$6:$BM$6)+2-AX$6,0),"")</f>
        <v/>
      </c>
      <c r="AY13" s="47" t="str">
        <f>IFERROR(VLOOKUP($B13,AY$3:$BN$5,MAX($U$6:$BM$6)+2-AY$6,0),"")</f>
        <v/>
      </c>
      <c r="AZ13" s="47" t="str">
        <f>IFERROR(VLOOKUP($B13,AZ$3:$BN$5,MAX($U$6:$BM$6)+2-AZ$6,0),"")</f>
        <v/>
      </c>
      <c r="BA13" s="47" t="str">
        <f>IFERROR(VLOOKUP($B13,BA$3:$BN$5,MAX($U$6:$BM$6)+2-BA$6,0),"")</f>
        <v/>
      </c>
      <c r="BB13" s="47" t="str">
        <f>IFERROR(VLOOKUP($B13,BB$3:$BN$5,MAX($U$6:$BM$6)+2-BB$6,0),"")</f>
        <v/>
      </c>
      <c r="BC13" s="47" t="str">
        <f>IFERROR(VLOOKUP($B13,BC$3:$BN$5,MAX($U$6:$BM$6)+2-BC$6,0),"")</f>
        <v/>
      </c>
      <c r="BD13" s="47" t="str">
        <f>IFERROR(VLOOKUP($B13,BD$3:$BN$5,MAX($U$6:$BM$6)+2-BD$6,0),"")</f>
        <v/>
      </c>
      <c r="BE13" s="47" t="str">
        <f>IFERROR(VLOOKUP($B13,BE$3:$BN$5,MAX($U$6:$BM$6)+2-BE$6,0),"")</f>
        <v/>
      </c>
      <c r="BF13" s="47" t="str">
        <f>IFERROR(VLOOKUP($B13,BF$3:$BN$5,MAX($U$6:$BM$6)+2-BF$6,0),"")</f>
        <v/>
      </c>
      <c r="BG13" s="47" t="str">
        <f>IFERROR(VLOOKUP($B13,BG$3:$BN$5,MAX($U$6:$BM$6)+2-BG$6,0),"")</f>
        <v/>
      </c>
      <c r="BH13" s="47" t="str">
        <f>IFERROR(VLOOKUP($B13,BH$3:$BN$5,MAX($U$6:$BM$6)+2-BH$6,0),"")</f>
        <v/>
      </c>
      <c r="BI13" s="47" t="str">
        <f>IFERROR(VLOOKUP($B13,BI$3:$BN$5,MAX($U$6:$BM$6)+2-BI$6,0),"")</f>
        <v/>
      </c>
      <c r="BJ13" s="47" t="str">
        <f>IFERROR(VLOOKUP($B13,BJ$3:$BN$5,MAX($U$6:$BM$6)+2-BJ$6,0),"")</f>
        <v/>
      </c>
      <c r="BK13" s="47" t="str">
        <f>IFERROR(VLOOKUP($B13,BK$3:$BN$5,MAX($U$6:$BM$6)+2-BK$6,0),"")</f>
        <v/>
      </c>
      <c r="BL13" s="47" t="str">
        <f>IFERROR(VLOOKUP($B13,BL$3:$BN$5,MAX($U$6:$BM$6)+2-BL$6,0),"")</f>
        <v/>
      </c>
      <c r="BM13" s="47" t="str">
        <f>IFERROR(VLOOKUP($B13,BM$3:$BN$5,MAX($U$6:$BM$6)+2-BM$6,0),"")</f>
        <v/>
      </c>
      <c r="BN13" s="46">
        <f>IF(ISNUMBER(R13),IF(R13&lt;21,40-(R13-1)*2,1),R13)</f>
        <v>0</v>
      </c>
      <c r="BO13" s="48">
        <f>IFERROR(VLOOKUP(B13,EM:EN,2,0),"")</f>
        <v>6</v>
      </c>
      <c r="BP13" s="48">
        <v>6</v>
      </c>
      <c r="BQ13" s="49" t="str">
        <f>IFERROR(VLOOKUP(B13,EO:EP,2,0),"")</f>
        <v/>
      </c>
      <c r="BR13" s="50">
        <f>SUM(DK13+EG13)</f>
        <v>0</v>
      </c>
      <c r="BS13" s="51">
        <f>SUM(BT13:CN13)+BR13*20</f>
        <v>0</v>
      </c>
      <c r="BT13" s="52" t="str">
        <f>IFERROR(VLOOKUP($B13,BT$2:$CN$5,MAX($BT$6:$CM$6)+2-BT$6,0)*BT$7,"")</f>
        <v/>
      </c>
      <c r="BU13" s="52" t="str">
        <f>IFERROR(VLOOKUP($B13,BU$2:$CN$5,MAX($BT$6:$CM$6)+2-BU$6,0)*BU$7,"")</f>
        <v/>
      </c>
      <c r="BV13" s="52" t="str">
        <f>IFERROR(VLOOKUP($B13,BV$2:$CN$5,MAX($BT$6:$CM$6)+2-BV$6,0)*BV$7,"")</f>
        <v/>
      </c>
      <c r="BW13" s="52" t="str">
        <f>IFERROR(VLOOKUP($B13,BW$2:$CN$5,MAX($BT$6:$CM$6)+2-BW$6,0)*BW$7,"")</f>
        <v/>
      </c>
      <c r="BX13" s="52" t="str">
        <f>IFERROR(VLOOKUP($B13,BX$2:$CN$5,MAX($BT$6:$CM$6)+2-BX$6,0)*BX$7,"")</f>
        <v/>
      </c>
      <c r="BY13" s="52" t="str">
        <f>IFERROR(VLOOKUP($B13,BY$2:$CN$5,MAX($BT$6:$CM$6)+2-BY$6,0)*BY$7,"")</f>
        <v/>
      </c>
      <c r="BZ13" s="52" t="str">
        <f>IFERROR(VLOOKUP($B13,BZ$2:$CN$5,MAX($BT$6:$CM$6)+2-BZ$6,0)*BZ$7,"")</f>
        <v/>
      </c>
      <c r="CA13" s="52" t="str">
        <f>IFERROR(VLOOKUP($B13,CA$2:$CN$5,MAX($BT$6:$CM$6)+2-CA$6,0)*CA$7,"")</f>
        <v/>
      </c>
      <c r="CB13" s="52" t="str">
        <f>IFERROR(VLOOKUP($B13,CB$2:$CN$5,MAX($BT$6:$CM$6)+2-CB$6,0)*CB$7,"")</f>
        <v/>
      </c>
      <c r="CC13" s="52" t="str">
        <f>IFERROR(VLOOKUP($B13,CC$2:$CN$5,MAX($BT$6:$CM$6)+2-CC$6,0)*CC$7,"")</f>
        <v/>
      </c>
      <c r="CD13" s="52" t="str">
        <f>IFERROR(VLOOKUP($B13,CD$2:$CN$5,MAX($BT$6:$CM$6)+2-CD$6,0)*CD$7,"")</f>
        <v/>
      </c>
      <c r="CE13" s="52" t="str">
        <f>IFERROR(VLOOKUP($B13,CE$2:$CN$5,MAX($BT$6:$CM$6)+2-CE$6,0)*CE$7,"")</f>
        <v/>
      </c>
      <c r="CF13" s="52" t="str">
        <f>IFERROR(VLOOKUP($B13,CF$2:$CN$5,MAX($BT$6:$CM$6)+2-CF$6,0)*CF$7,"")</f>
        <v/>
      </c>
      <c r="CG13" s="52" t="str">
        <f>IFERROR(VLOOKUP($B13,CG$2:$CN$5,MAX($BT$6:$CM$6)+2-CG$6,0)*CG$7,"")</f>
        <v/>
      </c>
      <c r="CH13" s="52" t="str">
        <f>IFERROR(VLOOKUP($B13,CH$2:$CN$5,MAX($BT$6:$CM$6)+2-CH$6,0)*CH$7,"")</f>
        <v/>
      </c>
      <c r="CI13" s="52" t="str">
        <f>IFERROR(VLOOKUP($B13,CI$2:$CN$5,MAX($BT$6:$CM$6)+2-CI$6,0)*CI$7,"")</f>
        <v/>
      </c>
      <c r="CJ13" s="52" t="str">
        <f>IFERROR(VLOOKUP($B13,CJ$2:$CN$5,MAX($BT$6:$CM$6)+2-CJ$6,0)*CJ$7,"")</f>
        <v/>
      </c>
      <c r="CK13" s="52" t="str">
        <f>IFERROR(VLOOKUP($B13,CK$2:$CN$5,MAX($BT$6:$CM$6)+2-CK$6,0)*CK$7,"")</f>
        <v/>
      </c>
      <c r="CL13" s="52" t="str">
        <f>IFERROR(VLOOKUP($B13,CL$2:$CN$5,MAX($BT$6:$CM$6)+2-CL$6,0)*CL$7,"")</f>
        <v/>
      </c>
      <c r="CM13" s="52" t="str">
        <f>IFERROR(VLOOKUP($B13,CM$2:$CN$5,MAX($BT$6:$CM$6)+2-CM$6,0)*CM$7,"")</f>
        <v/>
      </c>
      <c r="CP13" s="53"/>
      <c r="CQ13" s="54" t="str">
        <f>IFERROR(VLOOKUP($B13,BT$49:$CN$58,MAX($CQ$6:$DJ$6)+2-CQ$6,0)*CQ$7,"")</f>
        <v/>
      </c>
      <c r="CR13" s="54" t="str">
        <f>IFERROR(VLOOKUP($B13,BU$49:$CN$58,MAX($CQ$6:$DJ$6)+2-CR$6,0)*CR$7,"")</f>
        <v/>
      </c>
      <c r="CS13" s="54" t="str">
        <f>IFERROR(VLOOKUP($B13,BV$49:$CN$58,MAX($CQ$6:$DJ$6)+2-CS$6,0)*CS$7,"")</f>
        <v/>
      </c>
      <c r="CT13" s="54" t="str">
        <f>IFERROR(VLOOKUP($B13,BW$49:$CN$58,MAX($CQ$6:$DJ$6)+2-CT$6,0)*CT$7,"")</f>
        <v/>
      </c>
      <c r="CU13" s="54" t="str">
        <f>IFERROR(VLOOKUP($B13,BX$49:$CN$58,MAX($CQ$6:$DJ$6)+2-CU$6,0)*CU$7,"")</f>
        <v/>
      </c>
      <c r="CV13" s="54" t="str">
        <f>IFERROR(VLOOKUP($B13,BY$49:$CN$58,MAX($CQ$6:$DJ$6)+2-CV$6,0)*CV$7,"")</f>
        <v/>
      </c>
      <c r="CW13" s="54" t="str">
        <f>IFERROR(VLOOKUP($B13,BZ$49:$CN$58,MAX($CQ$6:$DJ$6)+2-CW$6,0)*CW$7,"")</f>
        <v/>
      </c>
      <c r="CX13" s="54" t="str">
        <f>IFERROR(VLOOKUP($B13,CA$49:$CN$58,MAX($CQ$6:$DJ$6)+2-CX$6,0)*CX$7,"")</f>
        <v/>
      </c>
      <c r="CY13" s="54" t="str">
        <f>IFERROR(VLOOKUP($B13,CB$49:$CN$58,MAX($CQ$6:$DJ$6)+2-CY$6,0)*CY$7,"")</f>
        <v/>
      </c>
      <c r="CZ13" s="54" t="str">
        <f>IFERROR(VLOOKUP($B13,CC$49:$CN$58,MAX($CQ$6:$DJ$6)+2-CZ$6,0)*CZ$7,"")</f>
        <v/>
      </c>
      <c r="DA13" s="54" t="str">
        <f>IFERROR(VLOOKUP($B13,CD$49:$CN$58,MAX($CQ$6:$DJ$6)+2-DA$6,0)*DA$7,"")</f>
        <v/>
      </c>
      <c r="DB13" s="54" t="str">
        <f>IFERROR(VLOOKUP($B13,CE$49:$CN$58,MAX($CQ$6:$DJ$6)+2-DB$6,0)*DB$7,"")</f>
        <v/>
      </c>
      <c r="DC13" s="54" t="str">
        <f>IFERROR(VLOOKUP($B13,CF$49:$CN$58,MAX($CQ$6:$DJ$6)+2-DC$6,0)*DC$7,"")</f>
        <v/>
      </c>
      <c r="DD13" s="54" t="str">
        <f>IFERROR(VLOOKUP($B13,CG$49:$CN$58,MAX($CQ$6:$DJ$6)+2-DD$6,0)*DD$7,"")</f>
        <v/>
      </c>
      <c r="DE13" s="54" t="str">
        <f>IFERROR(VLOOKUP($B13,CH$49:$CN$58,MAX($CQ$6:$DJ$6)+2-DE$6,0)*DE$7,"")</f>
        <v/>
      </c>
      <c r="DF13" s="54" t="str">
        <f>IFERROR(VLOOKUP($B13,CI$49:$CN$58,MAX($CQ$6:$DJ$6)+2-DF$6,0)*DF$7,"")</f>
        <v/>
      </c>
      <c r="DG13" s="54" t="str">
        <f>IFERROR(VLOOKUP($B13,CJ$49:$CN$58,MAX($CQ$6:$DJ$6)+2-DG$6,0)*DG$7,"")</f>
        <v/>
      </c>
      <c r="DH13" s="54" t="str">
        <f>IFERROR(VLOOKUP($B13,CK$49:$CN$58,MAX($CQ$6:$DJ$6)+2-DH$6,0)*DH$7,"")</f>
        <v/>
      </c>
      <c r="DI13" s="54" t="str">
        <f>IFERROR(VLOOKUP($B13,CL$49:$CN$58,MAX($CQ$6:$DJ$6)+2-DI$6,0)*DI$7,"")</f>
        <v/>
      </c>
      <c r="DJ13" s="54" t="str">
        <f>IFERROR(VLOOKUP($B13,CM$49:$CN$58,MAX($CQ$6:$DJ$6)+2-DJ$6,0)*DJ$7,"")</f>
        <v/>
      </c>
      <c r="DK13" s="55">
        <f>SUM(CQ13:DJ13)</f>
        <v>0</v>
      </c>
      <c r="DM13" s="56" t="str">
        <f>IFERROR(VLOOKUP($B13,BT$60:$CN$69,MAX($BT$6:$CM$6)+2-DM$6,0)*DM$7,"")</f>
        <v/>
      </c>
      <c r="DN13" s="56" t="str">
        <f>IFERROR(VLOOKUP($B13,BU$60:$CN$69,MAX($BT$6:$CM$6)+2-DN$6,0)*DN$7,"")</f>
        <v/>
      </c>
      <c r="DO13" s="56" t="str">
        <f>IFERROR(VLOOKUP($B13,BV$60:$CN$69,MAX($BT$6:$CM$6)+2-DO$6,0)*DO$7,"")</f>
        <v/>
      </c>
      <c r="DP13" s="56" t="str">
        <f>IFERROR(VLOOKUP($B13,BW$60:$CN$69,MAX($BT$6:$CM$6)+2-DP$6,0)*DP$7,"")</f>
        <v/>
      </c>
      <c r="DQ13" s="56" t="str">
        <f>IFERROR(VLOOKUP($B13,BX$60:$CN$69,MAX($BT$6:$CM$6)+2-DQ$6,0)*DQ$7,"")</f>
        <v/>
      </c>
      <c r="DR13" s="56" t="str">
        <f>IFERROR(VLOOKUP($B13,BY$60:$CN$69,MAX($BT$6:$CM$6)+2-DR$6,0)*DR$7,"")</f>
        <v/>
      </c>
      <c r="DS13" s="56" t="str">
        <f>IFERROR(VLOOKUP($B13,BZ$60:$CN$69,MAX($BT$6:$CM$6)+2-DS$6,0)*DS$7,"")</f>
        <v/>
      </c>
      <c r="DT13" s="56" t="str">
        <f>IFERROR(VLOOKUP($B13,CA$60:$CN$69,MAX($BT$6:$CM$6)+2-DT$6,0)*DT$7,"")</f>
        <v/>
      </c>
      <c r="DU13" s="56" t="str">
        <f>IFERROR(VLOOKUP($B13,CB$60:$CN$69,MAX($BT$6:$CM$6)+2-DU$6,0)*DU$7,"")</f>
        <v/>
      </c>
      <c r="DV13" s="56" t="str">
        <f>IFERROR(VLOOKUP($B13,CC$60:$CN$69,MAX($BT$6:$CM$6)+2-DV$6,0)*DV$7,"")</f>
        <v/>
      </c>
      <c r="DW13" s="56" t="str">
        <f>IFERROR(VLOOKUP($B13,CD$60:$CN$69,MAX($BT$6:$CM$6)+2-DW$6,0)*DW$7,"")</f>
        <v/>
      </c>
      <c r="DX13" s="56" t="str">
        <f>IFERROR(VLOOKUP($B13,CE$60:$CN$69,MAX($BT$6:$CM$6)+2-DX$6,0)*DX$7,"")</f>
        <v/>
      </c>
      <c r="DY13" s="56" t="str">
        <f>IFERROR(VLOOKUP($B13,CF$60:$CN$69,MAX($BT$6:$CM$6)+2-DY$6,0)*DY$7,"")</f>
        <v/>
      </c>
      <c r="DZ13" s="56" t="str">
        <f>IFERROR(VLOOKUP($B13,CG$60:$CN$69,MAX($BT$6:$CM$6)+2-DZ$6,0)*DZ$7,"")</f>
        <v/>
      </c>
      <c r="EA13" s="56" t="str">
        <f>IFERROR(VLOOKUP($B13,CH$60:$CN$69,MAX($BT$6:$CM$6)+2-EA$6,0)*EA$7,"")</f>
        <v/>
      </c>
      <c r="EB13" s="56" t="str">
        <f>IFERROR(VLOOKUP($B13,CI$60:$CN$69,MAX($BT$6:$CM$6)+2-EB$6,0)*EB$7,"")</f>
        <v/>
      </c>
      <c r="EC13" s="56" t="str">
        <f>IFERROR(VLOOKUP($B13,CJ$60:$CN$69,MAX($BT$6:$CM$6)+2-EC$6,0)*EC$7,"")</f>
        <v/>
      </c>
      <c r="ED13" s="56" t="str">
        <f>IFERROR(VLOOKUP($B13,CK$60:$CN$69,MAX($BT$6:$CM$6)+2-ED$6,0)*ED$7,"")</f>
        <v/>
      </c>
      <c r="EE13" s="56" t="str">
        <f>IFERROR(VLOOKUP($B13,CL$60:$CN$69,MAX($BT$6:$CM$6)+2-EE$6,0)*EE$7,"")</f>
        <v/>
      </c>
      <c r="EF13" s="56" t="str">
        <f>IFERROR(VLOOKUP($B13,CM$60:$CN$69,MAX($BT$6:$CM$6)+2-EF$6,0)*EF$7,"")</f>
        <v/>
      </c>
      <c r="EG13" s="57">
        <f>SUM(DM13:EF13)</f>
        <v>0</v>
      </c>
      <c r="EI13" s="1">
        <v>24</v>
      </c>
      <c r="EJ13" s="1">
        <v>6</v>
      </c>
      <c r="EL13" s="1">
        <v>6</v>
      </c>
      <c r="EM13" s="1">
        <v>25</v>
      </c>
      <c r="EN13" s="1">
        <v>6</v>
      </c>
      <c r="EO13" s="1"/>
      <c r="EP13" s="1">
        <v>6</v>
      </c>
      <c r="EQ13" t="s">
        <v>280</v>
      </c>
    </row>
    <row r="14" spans="1:147" ht="18">
      <c r="A14" s="36" t="s">
        <v>33</v>
      </c>
      <c r="B14" s="87">
        <v>42</v>
      </c>
      <c r="C14" s="87"/>
      <c r="D14" s="89" t="s">
        <v>164</v>
      </c>
      <c r="E14" s="89" t="s">
        <v>246</v>
      </c>
      <c r="F14" s="89" t="s">
        <v>248</v>
      </c>
      <c r="G14" s="42"/>
      <c r="H14" s="43">
        <f>IFERROR(VLOOKUP($B14,$B:$CM,H$5,0),"")</f>
        <v>7</v>
      </c>
      <c r="I14" s="43">
        <f>IFERROR(VLOOKUP($B14,$B:$CM,I$5,0),0)</f>
        <v>7</v>
      </c>
      <c r="J14" s="43">
        <f>IFERROR(VLOOKUP($B14,$B:$CM,J$5,0),"")</f>
        <v>0</v>
      </c>
      <c r="K14" s="43">
        <f>IFERROR(VLOOKUP($B14,$B:$CM,K$5,0),0)</f>
        <v>0</v>
      </c>
      <c r="L14" s="43">
        <f>IFERROR(VLOOKUP($B14,$B:$CM,L$5,0),"")</f>
        <v>7</v>
      </c>
      <c r="M14" s="43">
        <f>IF(IFERROR(VLOOKUP($B14,$B:$CM,M$5,0),"")="",0,IFERROR(VLOOKUP($B14,$B:$CM,M$5,0),0))</f>
        <v>7</v>
      </c>
      <c r="N14" s="43">
        <f>BS14</f>
        <v>0</v>
      </c>
      <c r="O14" s="44">
        <v>7</v>
      </c>
      <c r="P14" s="45">
        <f>IFERROR(VLOOKUP(B14,EI:EJ,2,0),"")</f>
        <v>7</v>
      </c>
      <c r="Q14" s="45">
        <v>7</v>
      </c>
      <c r="R14" s="46"/>
      <c r="S14" s="46" t="str">
        <f>IFERROR(VLOOKUP(B14,EK:EL,2,0),"")</f>
        <v/>
      </c>
      <c r="T14" s="46">
        <f>SUM(U14:BM14)</f>
        <v>0</v>
      </c>
      <c r="U14" s="47" t="str">
        <f>IFERROR(VLOOKUP($B14,U$3:$BN$5,MAX($U$6:$BM$6)+2-U$6,0),"")</f>
        <v/>
      </c>
      <c r="V14" s="47" t="str">
        <f>IFERROR(VLOOKUP($B14,V$3:$BN$5,MAX($U$6:$BM$6)+2-V$6,0),"")</f>
        <v/>
      </c>
      <c r="W14" s="47" t="str">
        <f>IFERROR(VLOOKUP($B14,W$3:$BN$5,MAX($U$6:$BM$6)+2-W$6,0),"")</f>
        <v/>
      </c>
      <c r="X14" s="47" t="str">
        <f>IFERROR(VLOOKUP($B14,X$3:$BN$5,MAX($U$6:$BM$6)+2-X$6,0),"")</f>
        <v/>
      </c>
      <c r="Y14" s="47" t="str">
        <f>IFERROR(VLOOKUP($B14,Y$3:$BN$5,MAX($U$6:$BM$6)+2-Y$6,0),"")</f>
        <v/>
      </c>
      <c r="Z14" s="47" t="str">
        <f>IFERROR(VLOOKUP($B14,Z$3:$BN$5,MAX($U$6:$BM$6)+2-Z$6,0),"")</f>
        <v/>
      </c>
      <c r="AA14" s="47" t="str">
        <f>IFERROR(VLOOKUP($B14,AA$3:$BN$5,MAX($U$6:$BM$6)+2-AA$6,0),"")</f>
        <v/>
      </c>
      <c r="AB14" s="47" t="str">
        <f>IFERROR(VLOOKUP($B14,AB$3:$BN$5,MAX($U$6:$BM$6)+2-AB$6,0),"")</f>
        <v/>
      </c>
      <c r="AC14" s="47" t="str">
        <f>IFERROR(VLOOKUP($B14,AC$3:$BN$5,MAX($U$6:$BM$6)+2-AC$6,0),"")</f>
        <v/>
      </c>
      <c r="AD14" s="47" t="str">
        <f>IFERROR(VLOOKUP($B14,AD$3:$BN$5,MAX($U$6:$BM$6)+2-AD$6,0),"")</f>
        <v/>
      </c>
      <c r="AE14" s="47" t="str">
        <f>IFERROR(VLOOKUP($B14,AE$3:$BN$5,MAX($U$6:$BM$6)+2-AE$6,0),"")</f>
        <v/>
      </c>
      <c r="AF14" s="47" t="str">
        <f>IFERROR(VLOOKUP($B14,AF$3:$BN$5,MAX($U$6:$BM$6)+2-AF$6,0),"")</f>
        <v/>
      </c>
      <c r="AG14" s="47" t="str">
        <f>IFERROR(VLOOKUP($B14,AG$3:$BN$5,MAX($U$6:$BM$6)+2-AG$6,0),"")</f>
        <v/>
      </c>
      <c r="AH14" s="47" t="str">
        <f>IFERROR(VLOOKUP($B14,AH$3:$BN$5,MAX($U$6:$BM$6)+2-AH$6,0),"")</f>
        <v/>
      </c>
      <c r="AI14" s="47" t="str">
        <f>IFERROR(VLOOKUP($B14,AI$3:$BN$5,MAX($U$6:$BM$6)+2-AI$6,0),"")</f>
        <v/>
      </c>
      <c r="AJ14" s="47" t="str">
        <f>IFERROR(VLOOKUP($B14,AJ$3:$BN$5,MAX($U$6:$BM$6)+2-AJ$6,0),"")</f>
        <v/>
      </c>
      <c r="AK14" s="47" t="str">
        <f>IFERROR(VLOOKUP($B14,AK$3:$BN$5,MAX($U$6:$BM$6)+2-AK$6,0),"")</f>
        <v/>
      </c>
      <c r="AL14" s="47" t="str">
        <f>IFERROR(VLOOKUP($B14,AL$3:$BN$5,MAX($U$6:$BM$6)+2-AL$6,0),"")</f>
        <v/>
      </c>
      <c r="AM14" s="47" t="str">
        <f>IFERROR(VLOOKUP($B14,AM$3:$BN$5,MAX($U$6:$BM$6)+2-AM$6,0),"")</f>
        <v/>
      </c>
      <c r="AN14" s="47" t="str">
        <f>IFERROR(VLOOKUP($B14,AN$3:$BN$5,MAX($U$6:$BM$6)+2-AN$6,0),"")</f>
        <v/>
      </c>
      <c r="AO14" s="47" t="str">
        <f>IFERROR(VLOOKUP($B14,AO$3:$BN$5,MAX($U$6:$BM$6)+2-AO$6,0),"")</f>
        <v/>
      </c>
      <c r="AP14" s="47" t="str">
        <f>IFERROR(VLOOKUP($B14,AP$3:$BN$5,MAX($U$6:$BM$6)+2-AP$6,0),"")</f>
        <v/>
      </c>
      <c r="AQ14" s="47" t="str">
        <f>IFERROR(VLOOKUP($B14,AQ$3:$BN$5,MAX($U$6:$BM$6)+2-AQ$6,0),"")</f>
        <v/>
      </c>
      <c r="AR14" s="47" t="str">
        <f>IFERROR(VLOOKUP($B14,AR$3:$BN$5,MAX($U$6:$BM$6)+2-AR$6,0),"")</f>
        <v/>
      </c>
      <c r="AS14" s="47" t="str">
        <f>IFERROR(VLOOKUP($B14,AS$3:$BN$5,MAX($U$6:$BM$6)+2-AS$6,0),"")</f>
        <v/>
      </c>
      <c r="AT14" s="47" t="str">
        <f>IFERROR(VLOOKUP($B14,AT$3:$BN$5,MAX($U$6:$BM$6)+2-AT$6,0),"")</f>
        <v/>
      </c>
      <c r="AU14" s="47" t="str">
        <f>IFERROR(VLOOKUP($B14,AU$3:$BN$5,MAX($U$6:$BM$6)+2-AU$6,0),"")</f>
        <v/>
      </c>
      <c r="AV14" s="47" t="str">
        <f>IFERROR(VLOOKUP($B14,AV$3:$BN$5,MAX($U$6:$BM$6)+2-AV$6,0),"")</f>
        <v/>
      </c>
      <c r="AW14" s="47" t="str">
        <f>IFERROR(VLOOKUP($B14,AW$3:$BN$5,MAX($U$6:$BM$6)+2-AW$6,0),"")</f>
        <v/>
      </c>
      <c r="AX14" s="47" t="str">
        <f>IFERROR(VLOOKUP($B14,AX$3:$BN$5,MAX($U$6:$BM$6)+2-AX$6,0),"")</f>
        <v/>
      </c>
      <c r="AY14" s="47" t="str">
        <f>IFERROR(VLOOKUP($B14,AY$3:$BN$5,MAX($U$6:$BM$6)+2-AY$6,0),"")</f>
        <v/>
      </c>
      <c r="AZ14" s="47" t="str">
        <f>IFERROR(VLOOKUP($B14,AZ$3:$BN$5,MAX($U$6:$BM$6)+2-AZ$6,0),"")</f>
        <v/>
      </c>
      <c r="BA14" s="47" t="str">
        <f>IFERROR(VLOOKUP($B14,BA$3:$BN$5,MAX($U$6:$BM$6)+2-BA$6,0),"")</f>
        <v/>
      </c>
      <c r="BB14" s="47" t="str">
        <f>IFERROR(VLOOKUP($B14,BB$3:$BN$5,MAX($U$6:$BM$6)+2-BB$6,0),"")</f>
        <v/>
      </c>
      <c r="BC14" s="47" t="str">
        <f>IFERROR(VLOOKUP($B14,BC$3:$BN$5,MAX($U$6:$BM$6)+2-BC$6,0),"")</f>
        <v/>
      </c>
      <c r="BD14" s="47" t="str">
        <f>IFERROR(VLOOKUP($B14,BD$3:$BN$5,MAX($U$6:$BM$6)+2-BD$6,0),"")</f>
        <v/>
      </c>
      <c r="BE14" s="47" t="str">
        <f>IFERROR(VLOOKUP($B14,BE$3:$BN$5,MAX($U$6:$BM$6)+2-BE$6,0),"")</f>
        <v/>
      </c>
      <c r="BF14" s="47" t="str">
        <f>IFERROR(VLOOKUP($B14,BF$3:$BN$5,MAX($U$6:$BM$6)+2-BF$6,0),"")</f>
        <v/>
      </c>
      <c r="BG14" s="47" t="str">
        <f>IFERROR(VLOOKUP($B14,BG$3:$BN$5,MAX($U$6:$BM$6)+2-BG$6,0),"")</f>
        <v/>
      </c>
      <c r="BH14" s="47" t="str">
        <f>IFERROR(VLOOKUP($B14,BH$3:$BN$5,MAX($U$6:$BM$6)+2-BH$6,0),"")</f>
        <v/>
      </c>
      <c r="BI14" s="47" t="str">
        <f>IFERROR(VLOOKUP($B14,BI$3:$BN$5,MAX($U$6:$BM$6)+2-BI$6,0),"")</f>
        <v/>
      </c>
      <c r="BJ14" s="47" t="str">
        <f>IFERROR(VLOOKUP($B14,BJ$3:$BN$5,MAX($U$6:$BM$6)+2-BJ$6,0),"")</f>
        <v/>
      </c>
      <c r="BK14" s="47" t="str">
        <f>IFERROR(VLOOKUP($B14,BK$3:$BN$5,MAX($U$6:$BM$6)+2-BK$6,0),"")</f>
        <v/>
      </c>
      <c r="BL14" s="47" t="str">
        <f>IFERROR(VLOOKUP($B14,BL$3:$BN$5,MAX($U$6:$BM$6)+2-BL$6,0),"")</f>
        <v/>
      </c>
      <c r="BM14" s="47" t="str">
        <f>IFERROR(VLOOKUP($B14,BM$3:$BN$5,MAX($U$6:$BM$6)+2-BM$6,0),"")</f>
        <v/>
      </c>
      <c r="BN14" s="46">
        <f>IF(ISNUMBER(R14),IF(R14&lt;21,40-(R14-1)*2,1),R14)</f>
        <v>0</v>
      </c>
      <c r="BO14" s="48">
        <f>IFERROR(VLOOKUP(B14,EM:EN,2,0),"")</f>
        <v>7</v>
      </c>
      <c r="BP14" s="48">
        <v>7</v>
      </c>
      <c r="BQ14" s="49" t="str">
        <f>IFERROR(VLOOKUP(B14,EO:EP,2,0),"")</f>
        <v/>
      </c>
      <c r="BR14" s="50">
        <f>SUM(DK14+EG14)</f>
        <v>0</v>
      </c>
      <c r="BS14" s="51">
        <f>SUM(BT14:CN14)+BR14*20</f>
        <v>0</v>
      </c>
      <c r="BT14" s="52" t="str">
        <f>IFERROR(VLOOKUP($B14,BT$2:$CN$5,MAX($BT$6:$CM$6)+2-BT$6,0)*BT$7,"")</f>
        <v/>
      </c>
      <c r="BU14" s="52" t="str">
        <f>IFERROR(VLOOKUP($B14,BU$2:$CN$5,MAX($BT$6:$CM$6)+2-BU$6,0)*BU$7,"")</f>
        <v/>
      </c>
      <c r="BV14" s="52" t="str">
        <f>IFERROR(VLOOKUP($B14,BV$2:$CN$5,MAX($BT$6:$CM$6)+2-BV$6,0)*BV$7,"")</f>
        <v/>
      </c>
      <c r="BW14" s="52" t="str">
        <f>IFERROR(VLOOKUP($B14,BW$2:$CN$5,MAX($BT$6:$CM$6)+2-BW$6,0)*BW$7,"")</f>
        <v/>
      </c>
      <c r="BX14" s="52" t="str">
        <f>IFERROR(VLOOKUP($B14,BX$2:$CN$5,MAX($BT$6:$CM$6)+2-BX$6,0)*BX$7,"")</f>
        <v/>
      </c>
      <c r="BY14" s="52" t="str">
        <f>IFERROR(VLOOKUP($B14,BY$2:$CN$5,MAX($BT$6:$CM$6)+2-BY$6,0)*BY$7,"")</f>
        <v/>
      </c>
      <c r="BZ14" s="52" t="str">
        <f>IFERROR(VLOOKUP($B14,BZ$2:$CN$5,MAX($BT$6:$CM$6)+2-BZ$6,0)*BZ$7,"")</f>
        <v/>
      </c>
      <c r="CA14" s="52" t="str">
        <f>IFERROR(VLOOKUP($B14,CA$2:$CN$5,MAX($BT$6:$CM$6)+2-CA$6,0)*CA$7,"")</f>
        <v/>
      </c>
      <c r="CB14" s="52" t="str">
        <f>IFERROR(VLOOKUP($B14,CB$2:$CN$5,MAX($BT$6:$CM$6)+2-CB$6,0)*CB$7,"")</f>
        <v/>
      </c>
      <c r="CC14" s="52" t="str">
        <f>IFERROR(VLOOKUP($B14,CC$2:$CN$5,MAX($BT$6:$CM$6)+2-CC$6,0)*CC$7,"")</f>
        <v/>
      </c>
      <c r="CD14" s="52" t="str">
        <f>IFERROR(VLOOKUP($B14,CD$2:$CN$5,MAX($BT$6:$CM$6)+2-CD$6,0)*CD$7,"")</f>
        <v/>
      </c>
      <c r="CE14" s="52" t="str">
        <f>IFERROR(VLOOKUP($B14,CE$2:$CN$5,MAX($BT$6:$CM$6)+2-CE$6,0)*CE$7,"")</f>
        <v/>
      </c>
      <c r="CF14" s="52" t="str">
        <f>IFERROR(VLOOKUP($B14,CF$2:$CN$5,MAX($BT$6:$CM$6)+2-CF$6,0)*CF$7,"")</f>
        <v/>
      </c>
      <c r="CG14" s="52" t="str">
        <f>IFERROR(VLOOKUP($B14,CG$2:$CN$5,MAX($BT$6:$CM$6)+2-CG$6,0)*CG$7,"")</f>
        <v/>
      </c>
      <c r="CH14" s="52" t="str">
        <f>IFERROR(VLOOKUP($B14,CH$2:$CN$5,MAX($BT$6:$CM$6)+2-CH$6,0)*CH$7,"")</f>
        <v/>
      </c>
      <c r="CI14" s="52" t="str">
        <f>IFERROR(VLOOKUP($B14,CI$2:$CN$5,MAX($BT$6:$CM$6)+2-CI$6,0)*CI$7,"")</f>
        <v/>
      </c>
      <c r="CJ14" s="52" t="str">
        <f>IFERROR(VLOOKUP($B14,CJ$2:$CN$5,MAX($BT$6:$CM$6)+2-CJ$6,0)*CJ$7,"")</f>
        <v/>
      </c>
      <c r="CK14" s="52" t="str">
        <f>IFERROR(VLOOKUP($B14,CK$2:$CN$5,MAX($BT$6:$CM$6)+2-CK$6,0)*CK$7,"")</f>
        <v/>
      </c>
      <c r="CL14" s="52" t="str">
        <f>IFERROR(VLOOKUP($B14,CL$2:$CN$5,MAX($BT$6:$CM$6)+2-CL$6,0)*CL$7,"")</f>
        <v/>
      </c>
      <c r="CM14" s="52" t="str">
        <f>IFERROR(VLOOKUP($B14,CM$2:$CN$5,MAX($BT$6:$CM$6)+2-CM$6,0)*CM$7,"")</f>
        <v/>
      </c>
      <c r="CP14" s="53"/>
      <c r="CQ14" s="54" t="str">
        <f>IFERROR(VLOOKUP($B14,BT$49:$CN$58,MAX($CQ$6:$DJ$6)+2-CQ$6,0)*CQ$7,"")</f>
        <v/>
      </c>
      <c r="CR14" s="54" t="str">
        <f>IFERROR(VLOOKUP($B14,BU$49:$CN$58,MAX($CQ$6:$DJ$6)+2-CR$6,0)*CR$7,"")</f>
        <v/>
      </c>
      <c r="CS14" s="54" t="str">
        <f>IFERROR(VLOOKUP($B14,BV$49:$CN$58,MAX($CQ$6:$DJ$6)+2-CS$6,0)*CS$7,"")</f>
        <v/>
      </c>
      <c r="CT14" s="54" t="str">
        <f>IFERROR(VLOOKUP($B14,BW$49:$CN$58,MAX($CQ$6:$DJ$6)+2-CT$6,0)*CT$7,"")</f>
        <v/>
      </c>
      <c r="CU14" s="54" t="str">
        <f>IFERROR(VLOOKUP($B14,BX$49:$CN$58,MAX($CQ$6:$DJ$6)+2-CU$6,0)*CU$7,"")</f>
        <v/>
      </c>
      <c r="CV14" s="54" t="str">
        <f>IFERROR(VLOOKUP($B14,BY$49:$CN$58,MAX($CQ$6:$DJ$6)+2-CV$6,0)*CV$7,"")</f>
        <v/>
      </c>
      <c r="CW14" s="54" t="str">
        <f>IFERROR(VLOOKUP($B14,BZ$49:$CN$58,MAX($CQ$6:$DJ$6)+2-CW$6,0)*CW$7,"")</f>
        <v/>
      </c>
      <c r="CX14" s="54" t="str">
        <f>IFERROR(VLOOKUP($B14,CA$49:$CN$58,MAX($CQ$6:$DJ$6)+2-CX$6,0)*CX$7,"")</f>
        <v/>
      </c>
      <c r="CY14" s="54" t="str">
        <f>IFERROR(VLOOKUP($B14,CB$49:$CN$58,MAX($CQ$6:$DJ$6)+2-CY$6,0)*CY$7,"")</f>
        <v/>
      </c>
      <c r="CZ14" s="54" t="str">
        <f>IFERROR(VLOOKUP($B14,CC$49:$CN$58,MAX($CQ$6:$DJ$6)+2-CZ$6,0)*CZ$7,"")</f>
        <v/>
      </c>
      <c r="DA14" s="54" t="str">
        <f>IFERROR(VLOOKUP($B14,CD$49:$CN$58,MAX($CQ$6:$DJ$6)+2-DA$6,0)*DA$7,"")</f>
        <v/>
      </c>
      <c r="DB14" s="54" t="str">
        <f>IFERROR(VLOOKUP($B14,CE$49:$CN$58,MAX($CQ$6:$DJ$6)+2-DB$6,0)*DB$7,"")</f>
        <v/>
      </c>
      <c r="DC14" s="54" t="str">
        <f>IFERROR(VLOOKUP($B14,CF$49:$CN$58,MAX($CQ$6:$DJ$6)+2-DC$6,0)*DC$7,"")</f>
        <v/>
      </c>
      <c r="DD14" s="54" t="str">
        <f>IFERROR(VLOOKUP($B14,CG$49:$CN$58,MAX($CQ$6:$DJ$6)+2-DD$6,0)*DD$7,"")</f>
        <v/>
      </c>
      <c r="DE14" s="54" t="str">
        <f>IFERROR(VLOOKUP($B14,CH$49:$CN$58,MAX($CQ$6:$DJ$6)+2-DE$6,0)*DE$7,"")</f>
        <v/>
      </c>
      <c r="DF14" s="54" t="str">
        <f>IFERROR(VLOOKUP($B14,CI$49:$CN$58,MAX($CQ$6:$DJ$6)+2-DF$6,0)*DF$7,"")</f>
        <v/>
      </c>
      <c r="DG14" s="54" t="str">
        <f>IFERROR(VLOOKUP($B14,CJ$49:$CN$58,MAX($CQ$6:$DJ$6)+2-DG$6,0)*DG$7,"")</f>
        <v/>
      </c>
      <c r="DH14" s="54" t="str">
        <f>IFERROR(VLOOKUP($B14,CK$49:$CN$58,MAX($CQ$6:$DJ$6)+2-DH$6,0)*DH$7,"")</f>
        <v/>
      </c>
      <c r="DI14" s="54" t="str">
        <f>IFERROR(VLOOKUP($B14,CL$49:$CN$58,MAX($CQ$6:$DJ$6)+2-DI$6,0)*DI$7,"")</f>
        <v/>
      </c>
      <c r="DJ14" s="54" t="str">
        <f>IFERROR(VLOOKUP($B14,CM$49:$CN$58,MAX($CQ$6:$DJ$6)+2-DJ$6,0)*DJ$7,"")</f>
        <v/>
      </c>
      <c r="DK14" s="55">
        <f>SUM(CQ14:DJ14)</f>
        <v>0</v>
      </c>
      <c r="DM14" s="56" t="str">
        <f>IFERROR(VLOOKUP($B14,BT$60:$CN$69,MAX($BT$6:$CM$6)+2-DM$6,0)*DM$7,"")</f>
        <v/>
      </c>
      <c r="DN14" s="56" t="str">
        <f>IFERROR(VLOOKUP($B14,BU$60:$CN$69,MAX($BT$6:$CM$6)+2-DN$6,0)*DN$7,"")</f>
        <v/>
      </c>
      <c r="DO14" s="56" t="str">
        <f>IFERROR(VLOOKUP($B14,BV$60:$CN$69,MAX($BT$6:$CM$6)+2-DO$6,0)*DO$7,"")</f>
        <v/>
      </c>
      <c r="DP14" s="56" t="str">
        <f>IFERROR(VLOOKUP($B14,BW$60:$CN$69,MAX($BT$6:$CM$6)+2-DP$6,0)*DP$7,"")</f>
        <v/>
      </c>
      <c r="DQ14" s="56" t="str">
        <f>IFERROR(VLOOKUP($B14,BX$60:$CN$69,MAX($BT$6:$CM$6)+2-DQ$6,0)*DQ$7,"")</f>
        <v/>
      </c>
      <c r="DR14" s="56" t="str">
        <f>IFERROR(VLOOKUP($B14,BY$60:$CN$69,MAX($BT$6:$CM$6)+2-DR$6,0)*DR$7,"")</f>
        <v/>
      </c>
      <c r="DS14" s="56" t="str">
        <f>IFERROR(VLOOKUP($B14,BZ$60:$CN$69,MAX($BT$6:$CM$6)+2-DS$6,0)*DS$7,"")</f>
        <v/>
      </c>
      <c r="DT14" s="56" t="str">
        <f>IFERROR(VLOOKUP($B14,CA$60:$CN$69,MAX($BT$6:$CM$6)+2-DT$6,0)*DT$7,"")</f>
        <v/>
      </c>
      <c r="DU14" s="56" t="str">
        <f>IFERROR(VLOOKUP($B14,CB$60:$CN$69,MAX($BT$6:$CM$6)+2-DU$6,0)*DU$7,"")</f>
        <v/>
      </c>
      <c r="DV14" s="56" t="str">
        <f>IFERROR(VLOOKUP($B14,CC$60:$CN$69,MAX($BT$6:$CM$6)+2-DV$6,0)*DV$7,"")</f>
        <v/>
      </c>
      <c r="DW14" s="56" t="str">
        <f>IFERROR(VLOOKUP($B14,CD$60:$CN$69,MAX($BT$6:$CM$6)+2-DW$6,0)*DW$7,"")</f>
        <v/>
      </c>
      <c r="DX14" s="56" t="str">
        <f>IFERROR(VLOOKUP($B14,CE$60:$CN$69,MAX($BT$6:$CM$6)+2-DX$6,0)*DX$7,"")</f>
        <v/>
      </c>
      <c r="DY14" s="56" t="str">
        <f>IFERROR(VLOOKUP($B14,CF$60:$CN$69,MAX($BT$6:$CM$6)+2-DY$6,0)*DY$7,"")</f>
        <v/>
      </c>
      <c r="DZ14" s="56" t="str">
        <f>IFERROR(VLOOKUP($B14,CG$60:$CN$69,MAX($BT$6:$CM$6)+2-DZ$6,0)*DZ$7,"")</f>
        <v/>
      </c>
      <c r="EA14" s="56" t="str">
        <f>IFERROR(VLOOKUP($B14,CH$60:$CN$69,MAX($BT$6:$CM$6)+2-EA$6,0)*EA$7,"")</f>
        <v/>
      </c>
      <c r="EB14" s="56" t="str">
        <f>IFERROR(VLOOKUP($B14,CI$60:$CN$69,MAX($BT$6:$CM$6)+2-EB$6,0)*EB$7,"")</f>
        <v/>
      </c>
      <c r="EC14" s="56" t="str">
        <f>IFERROR(VLOOKUP($B14,CJ$60:$CN$69,MAX($BT$6:$CM$6)+2-EC$6,0)*EC$7,"")</f>
        <v/>
      </c>
      <c r="ED14" s="56" t="str">
        <f>IFERROR(VLOOKUP($B14,CK$60:$CN$69,MAX($BT$6:$CM$6)+2-ED$6,0)*ED$7,"")</f>
        <v/>
      </c>
      <c r="EE14" s="56" t="str">
        <f>IFERROR(VLOOKUP($B14,CL$60:$CN$69,MAX($BT$6:$CM$6)+2-EE$6,0)*EE$7,"")</f>
        <v/>
      </c>
      <c r="EF14" s="56" t="str">
        <f>IFERROR(VLOOKUP($B14,CM$60:$CN$69,MAX($BT$6:$CM$6)+2-EF$6,0)*EF$7,"")</f>
        <v/>
      </c>
      <c r="EG14" s="57">
        <f>SUM(DM14:EF14)</f>
        <v>0</v>
      </c>
      <c r="EI14" s="1">
        <v>42</v>
      </c>
      <c r="EJ14" s="1">
        <v>7</v>
      </c>
      <c r="EL14" s="1">
        <v>7</v>
      </c>
      <c r="EM14" s="1">
        <v>42</v>
      </c>
      <c r="EN14" s="1">
        <v>7</v>
      </c>
      <c r="EO14" s="1"/>
      <c r="EP14" s="1">
        <v>7</v>
      </c>
    </row>
    <row r="15" spans="1:147" ht="18">
      <c r="A15" s="36" t="s">
        <v>34</v>
      </c>
      <c r="B15" s="87">
        <v>19</v>
      </c>
      <c r="C15" s="87"/>
      <c r="D15" s="89" t="s">
        <v>229</v>
      </c>
      <c r="E15" s="89" t="s">
        <v>246</v>
      </c>
      <c r="F15" s="90" t="s">
        <v>137</v>
      </c>
      <c r="G15" s="42"/>
      <c r="H15" s="43">
        <f>IFERROR(VLOOKUP($B15,$B:$CM,H$5,0),"")</f>
        <v>8</v>
      </c>
      <c r="I15" s="43">
        <f>IFERROR(VLOOKUP($B15,$B:$CM,I$5,0),0)</f>
        <v>8</v>
      </c>
      <c r="J15" s="43">
        <f>IFERROR(VLOOKUP($B15,$B:$CM,J$5,0),"")</f>
        <v>0</v>
      </c>
      <c r="K15" s="43">
        <f>IFERROR(VLOOKUP($B15,$B:$CM,K$5,0),0)</f>
        <v>0</v>
      </c>
      <c r="L15" s="43">
        <f>IFERROR(VLOOKUP($B15,$B:$CM,L$5,0),"")</f>
        <v>8</v>
      </c>
      <c r="M15" s="43">
        <f>IF(IFERROR(VLOOKUP($B15,$B:$CM,M$5,0),"")="",0,IFERROR(VLOOKUP($B15,$B:$CM,M$5,0),0))</f>
        <v>8</v>
      </c>
      <c r="N15" s="43">
        <f>BS15</f>
        <v>0</v>
      </c>
      <c r="O15" s="44">
        <v>8</v>
      </c>
      <c r="P15" s="45">
        <f>IFERROR(VLOOKUP(B15,EI:EJ,2,0),"")</f>
        <v>8</v>
      </c>
      <c r="Q15" s="45">
        <v>8</v>
      </c>
      <c r="R15" s="46"/>
      <c r="S15" s="46" t="str">
        <f>IFERROR(VLOOKUP(B15,EK:EL,2,0),"")</f>
        <v/>
      </c>
      <c r="T15" s="46">
        <f>SUM(U15:BM15)</f>
        <v>0</v>
      </c>
      <c r="U15" s="47" t="str">
        <f>IFERROR(VLOOKUP($B15,U$3:$BN$5,MAX($U$6:$BM$6)+2-U$6,0),"")</f>
        <v/>
      </c>
      <c r="V15" s="47" t="str">
        <f>IFERROR(VLOOKUP($B15,V$3:$BN$5,MAX($U$6:$BM$6)+2-V$6,0),"")</f>
        <v/>
      </c>
      <c r="W15" s="47" t="str">
        <f>IFERROR(VLOOKUP($B15,W$3:$BN$5,MAX($U$6:$BM$6)+2-W$6,0),"")</f>
        <v/>
      </c>
      <c r="X15" s="47" t="str">
        <f>IFERROR(VLOOKUP($B15,X$3:$BN$5,MAX($U$6:$BM$6)+2-X$6,0),"")</f>
        <v/>
      </c>
      <c r="Y15" s="47" t="str">
        <f>IFERROR(VLOOKUP($B15,Y$3:$BN$5,MAX($U$6:$BM$6)+2-Y$6,0),"")</f>
        <v/>
      </c>
      <c r="Z15" s="47" t="str">
        <f>IFERROR(VLOOKUP($B15,Z$3:$BN$5,MAX($U$6:$BM$6)+2-Z$6,0),"")</f>
        <v/>
      </c>
      <c r="AA15" s="47" t="str">
        <f>IFERROR(VLOOKUP($B15,AA$3:$BN$5,MAX($U$6:$BM$6)+2-AA$6,0),"")</f>
        <v/>
      </c>
      <c r="AB15" s="47" t="str">
        <f>IFERROR(VLOOKUP($B15,AB$3:$BN$5,MAX($U$6:$BM$6)+2-AB$6,0),"")</f>
        <v/>
      </c>
      <c r="AC15" s="47" t="str">
        <f>IFERROR(VLOOKUP($B15,AC$3:$BN$5,MAX($U$6:$BM$6)+2-AC$6,0),"")</f>
        <v/>
      </c>
      <c r="AD15" s="47" t="str">
        <f>IFERROR(VLOOKUP($B15,AD$3:$BN$5,MAX($U$6:$BM$6)+2-AD$6,0),"")</f>
        <v/>
      </c>
      <c r="AE15" s="47" t="str">
        <f>IFERROR(VLOOKUP($B15,AE$3:$BN$5,MAX($U$6:$BM$6)+2-AE$6,0),"")</f>
        <v/>
      </c>
      <c r="AF15" s="47" t="str">
        <f>IFERROR(VLOOKUP($B15,AF$3:$BN$5,MAX($U$6:$BM$6)+2-AF$6,0),"")</f>
        <v/>
      </c>
      <c r="AG15" s="47" t="str">
        <f>IFERROR(VLOOKUP($B15,AG$3:$BN$5,MAX($U$6:$BM$6)+2-AG$6,0),"")</f>
        <v/>
      </c>
      <c r="AH15" s="47" t="str">
        <f>IFERROR(VLOOKUP($B15,AH$3:$BN$5,MAX($U$6:$BM$6)+2-AH$6,0),"")</f>
        <v/>
      </c>
      <c r="AI15" s="47" t="str">
        <f>IFERROR(VLOOKUP($B15,AI$3:$BN$5,MAX($U$6:$BM$6)+2-AI$6,0),"")</f>
        <v/>
      </c>
      <c r="AJ15" s="47" t="str">
        <f>IFERROR(VLOOKUP($B15,AJ$3:$BN$5,MAX($U$6:$BM$6)+2-AJ$6,0),"")</f>
        <v/>
      </c>
      <c r="AK15" s="47" t="str">
        <f>IFERROR(VLOOKUP($B15,AK$3:$BN$5,MAX($U$6:$BM$6)+2-AK$6,0),"")</f>
        <v/>
      </c>
      <c r="AL15" s="47" t="str">
        <f>IFERROR(VLOOKUP($B15,AL$3:$BN$5,MAX($U$6:$BM$6)+2-AL$6,0),"")</f>
        <v/>
      </c>
      <c r="AM15" s="47" t="str">
        <f>IFERROR(VLOOKUP($B15,AM$3:$BN$5,MAX($U$6:$BM$6)+2-AM$6,0),"")</f>
        <v/>
      </c>
      <c r="AN15" s="47" t="str">
        <f>IFERROR(VLOOKUP($B15,AN$3:$BN$5,MAX($U$6:$BM$6)+2-AN$6,0),"")</f>
        <v/>
      </c>
      <c r="AO15" s="47" t="str">
        <f>IFERROR(VLOOKUP($B15,AO$3:$BN$5,MAX($U$6:$BM$6)+2-AO$6,0),"")</f>
        <v/>
      </c>
      <c r="AP15" s="47" t="str">
        <f>IFERROR(VLOOKUP($B15,AP$3:$BN$5,MAX($U$6:$BM$6)+2-AP$6,0),"")</f>
        <v/>
      </c>
      <c r="AQ15" s="47" t="str">
        <f>IFERROR(VLOOKUP($B15,AQ$3:$BN$5,MAX($U$6:$BM$6)+2-AQ$6,0),"")</f>
        <v/>
      </c>
      <c r="AR15" s="47" t="str">
        <f>IFERROR(VLOOKUP($B15,AR$3:$BN$5,MAX($U$6:$BM$6)+2-AR$6,0),"")</f>
        <v/>
      </c>
      <c r="AS15" s="47" t="str">
        <f>IFERROR(VLOOKUP($B15,AS$3:$BN$5,MAX($U$6:$BM$6)+2-AS$6,0),"")</f>
        <v/>
      </c>
      <c r="AT15" s="47" t="str">
        <f>IFERROR(VLOOKUP($B15,AT$3:$BN$5,MAX($U$6:$BM$6)+2-AT$6,0),"")</f>
        <v/>
      </c>
      <c r="AU15" s="47" t="str">
        <f>IFERROR(VLOOKUP($B15,AU$3:$BN$5,MAX($U$6:$BM$6)+2-AU$6,0),"")</f>
        <v/>
      </c>
      <c r="AV15" s="47" t="str">
        <f>IFERROR(VLOOKUP($B15,AV$3:$BN$5,MAX($U$6:$BM$6)+2-AV$6,0),"")</f>
        <v/>
      </c>
      <c r="AW15" s="47" t="str">
        <f>IFERROR(VLOOKUP($B15,AW$3:$BN$5,MAX($U$6:$BM$6)+2-AW$6,0),"")</f>
        <v/>
      </c>
      <c r="AX15" s="47" t="str">
        <f>IFERROR(VLOOKUP($B15,AX$3:$BN$5,MAX($U$6:$BM$6)+2-AX$6,0),"")</f>
        <v/>
      </c>
      <c r="AY15" s="47" t="str">
        <f>IFERROR(VLOOKUP($B15,AY$3:$BN$5,MAX($U$6:$BM$6)+2-AY$6,0),"")</f>
        <v/>
      </c>
      <c r="AZ15" s="47" t="str">
        <f>IFERROR(VLOOKUP($B15,AZ$3:$BN$5,MAX($U$6:$BM$6)+2-AZ$6,0),"")</f>
        <v/>
      </c>
      <c r="BA15" s="47" t="str">
        <f>IFERROR(VLOOKUP($B15,BA$3:$BN$5,MAX($U$6:$BM$6)+2-BA$6,0),"")</f>
        <v/>
      </c>
      <c r="BB15" s="47" t="str">
        <f>IFERROR(VLOOKUP($B15,BB$3:$BN$5,MAX($U$6:$BM$6)+2-BB$6,0),"")</f>
        <v/>
      </c>
      <c r="BC15" s="47" t="str">
        <f>IFERROR(VLOOKUP($B15,BC$3:$BN$5,MAX($U$6:$BM$6)+2-BC$6,0),"")</f>
        <v/>
      </c>
      <c r="BD15" s="47" t="str">
        <f>IFERROR(VLOOKUP($B15,BD$3:$BN$5,MAX($U$6:$BM$6)+2-BD$6,0),"")</f>
        <v/>
      </c>
      <c r="BE15" s="47" t="str">
        <f>IFERROR(VLOOKUP($B15,BE$3:$BN$5,MAX($U$6:$BM$6)+2-BE$6,0),"")</f>
        <v/>
      </c>
      <c r="BF15" s="47" t="str">
        <f>IFERROR(VLOOKUP($B15,BF$3:$BN$5,MAX($U$6:$BM$6)+2-BF$6,0),"")</f>
        <v/>
      </c>
      <c r="BG15" s="47" t="str">
        <f>IFERROR(VLOOKUP($B15,BG$3:$BN$5,MAX($U$6:$BM$6)+2-BG$6,0),"")</f>
        <v/>
      </c>
      <c r="BH15" s="47" t="str">
        <f>IFERROR(VLOOKUP($B15,BH$3:$BN$5,MAX($U$6:$BM$6)+2-BH$6,0),"")</f>
        <v/>
      </c>
      <c r="BI15" s="47" t="str">
        <f>IFERROR(VLOOKUP($B15,BI$3:$BN$5,MAX($U$6:$BM$6)+2-BI$6,0),"")</f>
        <v/>
      </c>
      <c r="BJ15" s="47" t="str">
        <f>IFERROR(VLOOKUP($B15,BJ$3:$BN$5,MAX($U$6:$BM$6)+2-BJ$6,0),"")</f>
        <v/>
      </c>
      <c r="BK15" s="47" t="str">
        <f>IFERROR(VLOOKUP($B15,BK$3:$BN$5,MAX($U$6:$BM$6)+2-BK$6,0),"")</f>
        <v/>
      </c>
      <c r="BL15" s="47" t="str">
        <f>IFERROR(VLOOKUP($B15,BL$3:$BN$5,MAX($U$6:$BM$6)+2-BL$6,0),"")</f>
        <v/>
      </c>
      <c r="BM15" s="47" t="str">
        <f>IFERROR(VLOOKUP($B15,BM$3:$BN$5,MAX($U$6:$BM$6)+2-BM$6,0),"")</f>
        <v/>
      </c>
      <c r="BN15" s="46">
        <f>IF(ISNUMBER(R15),IF(R15&lt;21,40-(R15-1)*2,1),R15)</f>
        <v>0</v>
      </c>
      <c r="BO15" s="48">
        <f>IFERROR(VLOOKUP(B15,EM:EN,2,0),"")</f>
        <v>8</v>
      </c>
      <c r="BP15" s="48">
        <v>8</v>
      </c>
      <c r="BQ15" s="49" t="str">
        <f>IFERROR(VLOOKUP(B15,EO:EP,2,0),"")</f>
        <v/>
      </c>
      <c r="BR15" s="50">
        <f>SUM(DK15+EG15)</f>
        <v>0</v>
      </c>
      <c r="BS15" s="51">
        <f>SUM(BT15:CN15)+BR15*20</f>
        <v>0</v>
      </c>
      <c r="BT15" s="52" t="str">
        <f>IFERROR(VLOOKUP($B15,BT$2:$CN$5,MAX($BT$6:$CM$6)+2-BT$6,0)*BT$7,"")</f>
        <v/>
      </c>
      <c r="BU15" s="52" t="str">
        <f>IFERROR(VLOOKUP($B15,BU$2:$CN$5,MAX($BT$6:$CM$6)+2-BU$6,0)*BU$7,"")</f>
        <v/>
      </c>
      <c r="BV15" s="52" t="str">
        <f>IFERROR(VLOOKUP($B15,BV$2:$CN$5,MAX($BT$6:$CM$6)+2-BV$6,0)*BV$7,"")</f>
        <v/>
      </c>
      <c r="BW15" s="52" t="str">
        <f>IFERROR(VLOOKUP($B15,BW$2:$CN$5,MAX($BT$6:$CM$6)+2-BW$6,0)*BW$7,"")</f>
        <v/>
      </c>
      <c r="BX15" s="52" t="str">
        <f>IFERROR(VLOOKUP($B15,BX$2:$CN$5,MAX($BT$6:$CM$6)+2-BX$6,0)*BX$7,"")</f>
        <v/>
      </c>
      <c r="BY15" s="52" t="str">
        <f>IFERROR(VLOOKUP($B15,BY$2:$CN$5,MAX($BT$6:$CM$6)+2-BY$6,0)*BY$7,"")</f>
        <v/>
      </c>
      <c r="BZ15" s="52" t="str">
        <f>IFERROR(VLOOKUP($B15,BZ$2:$CN$5,MAX($BT$6:$CM$6)+2-BZ$6,0)*BZ$7,"")</f>
        <v/>
      </c>
      <c r="CA15" s="52" t="str">
        <f>IFERROR(VLOOKUP($B15,CA$2:$CN$5,MAX($BT$6:$CM$6)+2-CA$6,0)*CA$7,"")</f>
        <v/>
      </c>
      <c r="CB15" s="52" t="str">
        <f>IFERROR(VLOOKUP($B15,CB$2:$CN$5,MAX($BT$6:$CM$6)+2-CB$6,0)*CB$7,"")</f>
        <v/>
      </c>
      <c r="CC15" s="52" t="str">
        <f>IFERROR(VLOOKUP($B15,CC$2:$CN$5,MAX($BT$6:$CM$6)+2-CC$6,0)*CC$7,"")</f>
        <v/>
      </c>
      <c r="CD15" s="52" t="str">
        <f>IFERROR(VLOOKUP($B15,CD$2:$CN$5,MAX($BT$6:$CM$6)+2-CD$6,0)*CD$7,"")</f>
        <v/>
      </c>
      <c r="CE15" s="52" t="str">
        <f>IFERROR(VLOOKUP($B15,CE$2:$CN$5,MAX($BT$6:$CM$6)+2-CE$6,0)*CE$7,"")</f>
        <v/>
      </c>
      <c r="CF15" s="52" t="str">
        <f>IFERROR(VLOOKUP($B15,CF$2:$CN$5,MAX($BT$6:$CM$6)+2-CF$6,0)*CF$7,"")</f>
        <v/>
      </c>
      <c r="CG15" s="52" t="str">
        <f>IFERROR(VLOOKUP($B15,CG$2:$CN$5,MAX($BT$6:$CM$6)+2-CG$6,0)*CG$7,"")</f>
        <v/>
      </c>
      <c r="CH15" s="52" t="str">
        <f>IFERROR(VLOOKUP($B15,CH$2:$CN$5,MAX($BT$6:$CM$6)+2-CH$6,0)*CH$7,"")</f>
        <v/>
      </c>
      <c r="CI15" s="52" t="str">
        <f>IFERROR(VLOOKUP($B15,CI$2:$CN$5,MAX($BT$6:$CM$6)+2-CI$6,0)*CI$7,"")</f>
        <v/>
      </c>
      <c r="CJ15" s="52" t="str">
        <f>IFERROR(VLOOKUP($B15,CJ$2:$CN$5,MAX($BT$6:$CM$6)+2-CJ$6,0)*CJ$7,"")</f>
        <v/>
      </c>
      <c r="CK15" s="52" t="str">
        <f>IFERROR(VLOOKUP($B15,CK$2:$CN$5,MAX($BT$6:$CM$6)+2-CK$6,0)*CK$7,"")</f>
        <v/>
      </c>
      <c r="CL15" s="52" t="str">
        <f>IFERROR(VLOOKUP($B15,CL$2:$CN$5,MAX($BT$6:$CM$6)+2-CL$6,0)*CL$7,"")</f>
        <v/>
      </c>
      <c r="CM15" s="52" t="str">
        <f>IFERROR(VLOOKUP($B15,CM$2:$CN$5,MAX($BT$6:$CM$6)+2-CM$6,0)*CM$7,"")</f>
        <v/>
      </c>
      <c r="CP15" s="53"/>
      <c r="CQ15" s="54" t="str">
        <f>IFERROR(VLOOKUP($B15,BT$49:$CN$58,MAX($CQ$6:$DJ$6)+2-CQ$6,0)*CQ$7,"")</f>
        <v/>
      </c>
      <c r="CR15" s="54" t="str">
        <f>IFERROR(VLOOKUP($B15,BU$49:$CN$58,MAX($CQ$6:$DJ$6)+2-CR$6,0)*CR$7,"")</f>
        <v/>
      </c>
      <c r="CS15" s="54" t="str">
        <f>IFERROR(VLOOKUP($B15,BV$49:$CN$58,MAX($CQ$6:$DJ$6)+2-CS$6,0)*CS$7,"")</f>
        <v/>
      </c>
      <c r="CT15" s="54" t="str">
        <f>IFERROR(VLOOKUP($B15,BW$49:$CN$58,MAX($CQ$6:$DJ$6)+2-CT$6,0)*CT$7,"")</f>
        <v/>
      </c>
      <c r="CU15" s="54" t="str">
        <f>IFERROR(VLOOKUP($B15,BX$49:$CN$58,MAX($CQ$6:$DJ$6)+2-CU$6,0)*CU$7,"")</f>
        <v/>
      </c>
      <c r="CV15" s="54" t="str">
        <f>IFERROR(VLOOKUP($B15,BY$49:$CN$58,MAX($CQ$6:$DJ$6)+2-CV$6,0)*CV$7,"")</f>
        <v/>
      </c>
      <c r="CW15" s="54" t="str">
        <f>IFERROR(VLOOKUP($B15,BZ$49:$CN$58,MAX($CQ$6:$DJ$6)+2-CW$6,0)*CW$7,"")</f>
        <v/>
      </c>
      <c r="CX15" s="54" t="str">
        <f>IFERROR(VLOOKUP($B15,CA$49:$CN$58,MAX($CQ$6:$DJ$6)+2-CX$6,0)*CX$7,"")</f>
        <v/>
      </c>
      <c r="CY15" s="54" t="str">
        <f>IFERROR(VLOOKUP($B15,CB$49:$CN$58,MAX($CQ$6:$DJ$6)+2-CY$6,0)*CY$7,"")</f>
        <v/>
      </c>
      <c r="CZ15" s="54" t="str">
        <f>IFERROR(VLOOKUP($B15,CC$49:$CN$58,MAX($CQ$6:$DJ$6)+2-CZ$6,0)*CZ$7,"")</f>
        <v/>
      </c>
      <c r="DA15" s="54" t="str">
        <f>IFERROR(VLOOKUP($B15,CD$49:$CN$58,MAX($CQ$6:$DJ$6)+2-DA$6,0)*DA$7,"")</f>
        <v/>
      </c>
      <c r="DB15" s="54" t="str">
        <f>IFERROR(VLOOKUP($B15,CE$49:$CN$58,MAX($CQ$6:$DJ$6)+2-DB$6,0)*DB$7,"")</f>
        <v/>
      </c>
      <c r="DC15" s="54" t="str">
        <f>IFERROR(VLOOKUP($B15,CF$49:$CN$58,MAX($CQ$6:$DJ$6)+2-DC$6,0)*DC$7,"")</f>
        <v/>
      </c>
      <c r="DD15" s="54" t="str">
        <f>IFERROR(VLOOKUP($B15,CG$49:$CN$58,MAX($CQ$6:$DJ$6)+2-DD$6,0)*DD$7,"")</f>
        <v/>
      </c>
      <c r="DE15" s="54" t="str">
        <f>IFERROR(VLOOKUP($B15,CH$49:$CN$58,MAX($CQ$6:$DJ$6)+2-DE$6,0)*DE$7,"")</f>
        <v/>
      </c>
      <c r="DF15" s="54" t="str">
        <f>IFERROR(VLOOKUP($B15,CI$49:$CN$58,MAX($CQ$6:$DJ$6)+2-DF$6,0)*DF$7,"")</f>
        <v/>
      </c>
      <c r="DG15" s="54" t="str">
        <f>IFERROR(VLOOKUP($B15,CJ$49:$CN$58,MAX($CQ$6:$DJ$6)+2-DG$6,0)*DG$7,"")</f>
        <v/>
      </c>
      <c r="DH15" s="54" t="str">
        <f>IFERROR(VLOOKUP($B15,CK$49:$CN$58,MAX($CQ$6:$DJ$6)+2-DH$6,0)*DH$7,"")</f>
        <v/>
      </c>
      <c r="DI15" s="54" t="str">
        <f>IFERROR(VLOOKUP($B15,CL$49:$CN$58,MAX($CQ$6:$DJ$6)+2-DI$6,0)*DI$7,"")</f>
        <v/>
      </c>
      <c r="DJ15" s="54" t="str">
        <f>IFERROR(VLOOKUP($B15,CM$49:$CN$58,MAX($CQ$6:$DJ$6)+2-DJ$6,0)*DJ$7,"")</f>
        <v/>
      </c>
      <c r="DK15" s="55">
        <f>SUM(CQ15:DJ15)</f>
        <v>0</v>
      </c>
      <c r="DM15" s="56" t="str">
        <f>IFERROR(VLOOKUP($B15,BT$60:$CN$69,MAX($BT$6:$CM$6)+2-DM$6,0)*DM$7,"")</f>
        <v/>
      </c>
      <c r="DN15" s="56" t="str">
        <f>IFERROR(VLOOKUP($B15,BU$60:$CN$69,MAX($BT$6:$CM$6)+2-DN$6,0)*DN$7,"")</f>
        <v/>
      </c>
      <c r="DO15" s="56" t="str">
        <f>IFERROR(VLOOKUP($B15,BV$60:$CN$69,MAX($BT$6:$CM$6)+2-DO$6,0)*DO$7,"")</f>
        <v/>
      </c>
      <c r="DP15" s="56" t="str">
        <f>IFERROR(VLOOKUP($B15,BW$60:$CN$69,MAX($BT$6:$CM$6)+2-DP$6,0)*DP$7,"")</f>
        <v/>
      </c>
      <c r="DQ15" s="56" t="str">
        <f>IFERROR(VLOOKUP($B15,BX$60:$CN$69,MAX($BT$6:$CM$6)+2-DQ$6,0)*DQ$7,"")</f>
        <v/>
      </c>
      <c r="DR15" s="56" t="str">
        <f>IFERROR(VLOOKUP($B15,BY$60:$CN$69,MAX($BT$6:$CM$6)+2-DR$6,0)*DR$7,"")</f>
        <v/>
      </c>
      <c r="DS15" s="56" t="str">
        <f>IFERROR(VLOOKUP($B15,BZ$60:$CN$69,MAX($BT$6:$CM$6)+2-DS$6,0)*DS$7,"")</f>
        <v/>
      </c>
      <c r="DT15" s="56" t="str">
        <f>IFERROR(VLOOKUP($B15,CA$60:$CN$69,MAX($BT$6:$CM$6)+2-DT$6,0)*DT$7,"")</f>
        <v/>
      </c>
      <c r="DU15" s="56" t="str">
        <f>IFERROR(VLOOKUP($B15,CB$60:$CN$69,MAX($BT$6:$CM$6)+2-DU$6,0)*DU$7,"")</f>
        <v/>
      </c>
      <c r="DV15" s="56" t="str">
        <f>IFERROR(VLOOKUP($B15,CC$60:$CN$69,MAX($BT$6:$CM$6)+2-DV$6,0)*DV$7,"")</f>
        <v/>
      </c>
      <c r="DW15" s="56" t="str">
        <f>IFERROR(VLOOKUP($B15,CD$60:$CN$69,MAX($BT$6:$CM$6)+2-DW$6,0)*DW$7,"")</f>
        <v/>
      </c>
      <c r="DX15" s="56" t="str">
        <f>IFERROR(VLOOKUP($B15,CE$60:$CN$69,MAX($BT$6:$CM$6)+2-DX$6,0)*DX$7,"")</f>
        <v/>
      </c>
      <c r="DY15" s="56" t="str">
        <f>IFERROR(VLOOKUP($B15,CF$60:$CN$69,MAX($BT$6:$CM$6)+2-DY$6,0)*DY$7,"")</f>
        <v/>
      </c>
      <c r="DZ15" s="56" t="str">
        <f>IFERROR(VLOOKUP($B15,CG$60:$CN$69,MAX($BT$6:$CM$6)+2-DZ$6,0)*DZ$7,"")</f>
        <v/>
      </c>
      <c r="EA15" s="56" t="str">
        <f>IFERROR(VLOOKUP($B15,CH$60:$CN$69,MAX($BT$6:$CM$6)+2-EA$6,0)*EA$7,"")</f>
        <v/>
      </c>
      <c r="EB15" s="56" t="str">
        <f>IFERROR(VLOOKUP($B15,CI$60:$CN$69,MAX($BT$6:$CM$6)+2-EB$6,0)*EB$7,"")</f>
        <v/>
      </c>
      <c r="EC15" s="56" t="str">
        <f>IFERROR(VLOOKUP($B15,CJ$60:$CN$69,MAX($BT$6:$CM$6)+2-EC$6,0)*EC$7,"")</f>
        <v/>
      </c>
      <c r="ED15" s="56" t="str">
        <f>IFERROR(VLOOKUP($B15,CK$60:$CN$69,MAX($BT$6:$CM$6)+2-ED$6,0)*ED$7,"")</f>
        <v/>
      </c>
      <c r="EE15" s="56" t="str">
        <f>IFERROR(VLOOKUP($B15,CL$60:$CN$69,MAX($BT$6:$CM$6)+2-EE$6,0)*EE$7,"")</f>
        <v/>
      </c>
      <c r="EF15" s="56" t="str">
        <f>IFERROR(VLOOKUP($B15,CM$60:$CN$69,MAX($BT$6:$CM$6)+2-EF$6,0)*EF$7,"")</f>
        <v/>
      </c>
      <c r="EG15" s="57">
        <f>SUM(DM15:EF15)</f>
        <v>0</v>
      </c>
      <c r="EI15" s="1">
        <v>19</v>
      </c>
      <c r="EJ15" s="1">
        <v>8</v>
      </c>
      <c r="EL15" s="1">
        <v>8</v>
      </c>
      <c r="EM15" s="1">
        <v>19</v>
      </c>
      <c r="EN15" s="1">
        <v>8</v>
      </c>
      <c r="EO15" s="1"/>
      <c r="EP15" s="1">
        <v>8</v>
      </c>
    </row>
    <row r="16" spans="1:147" ht="18">
      <c r="A16" s="36" t="s">
        <v>35</v>
      </c>
      <c r="B16" s="87">
        <v>41</v>
      </c>
      <c r="C16" s="87"/>
      <c r="D16" s="89" t="s">
        <v>166</v>
      </c>
      <c r="E16" s="89" t="s">
        <v>246</v>
      </c>
      <c r="F16" s="89" t="s">
        <v>248</v>
      </c>
      <c r="G16" s="42"/>
      <c r="H16" s="43">
        <f>IFERROR(VLOOKUP($B16,$B:$CM,H$5,0),"")</f>
        <v>9</v>
      </c>
      <c r="I16" s="43">
        <f>IFERROR(VLOOKUP($B16,$B:$CM,I$5,0),0)</f>
        <v>9</v>
      </c>
      <c r="J16" s="43">
        <f>IFERROR(VLOOKUP($B16,$B:$CM,J$5,0),"")</f>
        <v>0</v>
      </c>
      <c r="K16" s="43">
        <f>IFERROR(VLOOKUP($B16,$B:$CM,K$5,0),0)</f>
        <v>0</v>
      </c>
      <c r="L16" s="43">
        <f>IFERROR(VLOOKUP($B16,$B:$CM,L$5,0),"")</f>
        <v>9</v>
      </c>
      <c r="M16" s="43">
        <f>IF(IFERROR(VLOOKUP($B16,$B:$CM,M$5,0),"")="",0,IFERROR(VLOOKUP($B16,$B:$CM,M$5,0),0))</f>
        <v>9</v>
      </c>
      <c r="N16" s="43">
        <f>BS16</f>
        <v>0</v>
      </c>
      <c r="O16" s="44">
        <v>9</v>
      </c>
      <c r="P16" s="45">
        <f>IFERROR(VLOOKUP(B16,EI:EJ,2,0),"")</f>
        <v>9</v>
      </c>
      <c r="Q16" s="45">
        <v>9</v>
      </c>
      <c r="R16" s="46"/>
      <c r="S16" s="46" t="str">
        <f>IFERROR(VLOOKUP(B16,EK:EL,2,0),"")</f>
        <v/>
      </c>
      <c r="T16" s="46">
        <f>SUM(U16:BM16)</f>
        <v>0</v>
      </c>
      <c r="U16" s="47" t="str">
        <f>IFERROR(VLOOKUP($B16,U$3:$BN$5,MAX($U$6:$BM$6)+2-U$6,0),"")</f>
        <v/>
      </c>
      <c r="V16" s="47" t="str">
        <f>IFERROR(VLOOKUP($B16,V$3:$BN$5,MAX($U$6:$BM$6)+2-V$6,0),"")</f>
        <v/>
      </c>
      <c r="W16" s="47" t="str">
        <f>IFERROR(VLOOKUP($B16,W$3:$BN$5,MAX($U$6:$BM$6)+2-W$6,0),"")</f>
        <v/>
      </c>
      <c r="X16" s="47" t="str">
        <f>IFERROR(VLOOKUP($B16,X$3:$BN$5,MAX($U$6:$BM$6)+2-X$6,0),"")</f>
        <v/>
      </c>
      <c r="Y16" s="47" t="str">
        <f>IFERROR(VLOOKUP($B16,Y$3:$BN$5,MAX($U$6:$BM$6)+2-Y$6,0),"")</f>
        <v/>
      </c>
      <c r="Z16" s="47" t="str">
        <f>IFERROR(VLOOKUP($B16,Z$3:$BN$5,MAX($U$6:$BM$6)+2-Z$6,0),"")</f>
        <v/>
      </c>
      <c r="AA16" s="47" t="str">
        <f>IFERROR(VLOOKUP($B16,AA$3:$BN$5,MAX($U$6:$BM$6)+2-AA$6,0),"")</f>
        <v/>
      </c>
      <c r="AB16" s="47" t="str">
        <f>IFERROR(VLOOKUP($B16,AB$3:$BN$5,MAX($U$6:$BM$6)+2-AB$6,0),"")</f>
        <v/>
      </c>
      <c r="AC16" s="47" t="str">
        <f>IFERROR(VLOOKUP($B16,AC$3:$BN$5,MAX($U$6:$BM$6)+2-AC$6,0),"")</f>
        <v/>
      </c>
      <c r="AD16" s="47" t="str">
        <f>IFERROR(VLOOKUP($B16,AD$3:$BN$5,MAX($U$6:$BM$6)+2-AD$6,0),"")</f>
        <v/>
      </c>
      <c r="AE16" s="47" t="str">
        <f>IFERROR(VLOOKUP($B16,AE$3:$BN$5,MAX($U$6:$BM$6)+2-AE$6,0),"")</f>
        <v/>
      </c>
      <c r="AF16" s="47" t="str">
        <f>IFERROR(VLOOKUP($B16,AF$3:$BN$5,MAX($U$6:$BM$6)+2-AF$6,0),"")</f>
        <v/>
      </c>
      <c r="AG16" s="47" t="str">
        <f>IFERROR(VLOOKUP($B16,AG$3:$BN$5,MAX($U$6:$BM$6)+2-AG$6,0),"")</f>
        <v/>
      </c>
      <c r="AH16" s="47" t="str">
        <f>IFERROR(VLOOKUP($B16,AH$3:$BN$5,MAX($U$6:$BM$6)+2-AH$6,0),"")</f>
        <v/>
      </c>
      <c r="AI16" s="47" t="str">
        <f>IFERROR(VLOOKUP($B16,AI$3:$BN$5,MAX($U$6:$BM$6)+2-AI$6,0),"")</f>
        <v/>
      </c>
      <c r="AJ16" s="47" t="str">
        <f>IFERROR(VLOOKUP($B16,AJ$3:$BN$5,MAX($U$6:$BM$6)+2-AJ$6,0),"")</f>
        <v/>
      </c>
      <c r="AK16" s="47" t="str">
        <f>IFERROR(VLOOKUP($B16,AK$3:$BN$5,MAX($U$6:$BM$6)+2-AK$6,0),"")</f>
        <v/>
      </c>
      <c r="AL16" s="47" t="str">
        <f>IFERROR(VLOOKUP($B16,AL$3:$BN$5,MAX($U$6:$BM$6)+2-AL$6,0),"")</f>
        <v/>
      </c>
      <c r="AM16" s="47" t="str">
        <f>IFERROR(VLOOKUP($B16,AM$3:$BN$5,MAX($U$6:$BM$6)+2-AM$6,0),"")</f>
        <v/>
      </c>
      <c r="AN16" s="47" t="str">
        <f>IFERROR(VLOOKUP($B16,AN$3:$BN$5,MAX($U$6:$BM$6)+2-AN$6,0),"")</f>
        <v/>
      </c>
      <c r="AO16" s="47" t="str">
        <f>IFERROR(VLOOKUP($B16,AO$3:$BN$5,MAX($U$6:$BM$6)+2-AO$6,0),"")</f>
        <v/>
      </c>
      <c r="AP16" s="47" t="str">
        <f>IFERROR(VLOOKUP($B16,AP$3:$BN$5,MAX($U$6:$BM$6)+2-AP$6,0),"")</f>
        <v/>
      </c>
      <c r="AQ16" s="47" t="str">
        <f>IFERROR(VLOOKUP($B16,AQ$3:$BN$5,MAX($U$6:$BM$6)+2-AQ$6,0),"")</f>
        <v/>
      </c>
      <c r="AR16" s="47" t="str">
        <f>IFERROR(VLOOKUP($B16,AR$3:$BN$5,MAX($U$6:$BM$6)+2-AR$6,0),"")</f>
        <v/>
      </c>
      <c r="AS16" s="47" t="str">
        <f>IFERROR(VLOOKUP($B16,AS$3:$BN$5,MAX($U$6:$BM$6)+2-AS$6,0),"")</f>
        <v/>
      </c>
      <c r="AT16" s="47" t="str">
        <f>IFERROR(VLOOKUP($B16,AT$3:$BN$5,MAX($U$6:$BM$6)+2-AT$6,0),"")</f>
        <v/>
      </c>
      <c r="AU16" s="47" t="str">
        <f>IFERROR(VLOOKUP($B16,AU$3:$BN$5,MAX($U$6:$BM$6)+2-AU$6,0),"")</f>
        <v/>
      </c>
      <c r="AV16" s="47" t="str">
        <f>IFERROR(VLOOKUP($B16,AV$3:$BN$5,MAX($U$6:$BM$6)+2-AV$6,0),"")</f>
        <v/>
      </c>
      <c r="AW16" s="47" t="str">
        <f>IFERROR(VLOOKUP($B16,AW$3:$BN$5,MAX($U$6:$BM$6)+2-AW$6,0),"")</f>
        <v/>
      </c>
      <c r="AX16" s="47" t="str">
        <f>IFERROR(VLOOKUP($B16,AX$3:$BN$5,MAX($U$6:$BM$6)+2-AX$6,0),"")</f>
        <v/>
      </c>
      <c r="AY16" s="47" t="str">
        <f>IFERROR(VLOOKUP($B16,AY$3:$BN$5,MAX($U$6:$BM$6)+2-AY$6,0),"")</f>
        <v/>
      </c>
      <c r="AZ16" s="47" t="str">
        <f>IFERROR(VLOOKUP($B16,AZ$3:$BN$5,MAX($U$6:$BM$6)+2-AZ$6,0),"")</f>
        <v/>
      </c>
      <c r="BA16" s="47" t="str">
        <f>IFERROR(VLOOKUP($B16,BA$3:$BN$5,MAX($U$6:$BM$6)+2-BA$6,0),"")</f>
        <v/>
      </c>
      <c r="BB16" s="47" t="str">
        <f>IFERROR(VLOOKUP($B16,BB$3:$BN$5,MAX($U$6:$BM$6)+2-BB$6,0),"")</f>
        <v/>
      </c>
      <c r="BC16" s="47" t="str">
        <f>IFERROR(VLOOKUP($B16,BC$3:$BN$5,MAX($U$6:$BM$6)+2-BC$6,0),"")</f>
        <v/>
      </c>
      <c r="BD16" s="47" t="str">
        <f>IFERROR(VLOOKUP($B16,BD$3:$BN$5,MAX($U$6:$BM$6)+2-BD$6,0),"")</f>
        <v/>
      </c>
      <c r="BE16" s="47" t="str">
        <f>IFERROR(VLOOKUP($B16,BE$3:$BN$5,MAX($U$6:$BM$6)+2-BE$6,0),"")</f>
        <v/>
      </c>
      <c r="BF16" s="47" t="str">
        <f>IFERROR(VLOOKUP($B16,BF$3:$BN$5,MAX($U$6:$BM$6)+2-BF$6,0),"")</f>
        <v/>
      </c>
      <c r="BG16" s="47" t="str">
        <f>IFERROR(VLOOKUP($B16,BG$3:$BN$5,MAX($U$6:$BM$6)+2-BG$6,0),"")</f>
        <v/>
      </c>
      <c r="BH16" s="47" t="str">
        <f>IFERROR(VLOOKUP($B16,BH$3:$BN$5,MAX($U$6:$BM$6)+2-BH$6,0),"")</f>
        <v/>
      </c>
      <c r="BI16" s="47" t="str">
        <f>IFERROR(VLOOKUP($B16,BI$3:$BN$5,MAX($U$6:$BM$6)+2-BI$6,0),"")</f>
        <v/>
      </c>
      <c r="BJ16" s="47" t="str">
        <f>IFERROR(VLOOKUP($B16,BJ$3:$BN$5,MAX($U$6:$BM$6)+2-BJ$6,0),"")</f>
        <v/>
      </c>
      <c r="BK16" s="47" t="str">
        <f>IFERROR(VLOOKUP($B16,BK$3:$BN$5,MAX($U$6:$BM$6)+2-BK$6,0),"")</f>
        <v/>
      </c>
      <c r="BL16" s="47" t="str">
        <f>IFERROR(VLOOKUP($B16,BL$3:$BN$5,MAX($U$6:$BM$6)+2-BL$6,0),"")</f>
        <v/>
      </c>
      <c r="BM16" s="47" t="str">
        <f>IFERROR(VLOOKUP($B16,BM$3:$BN$5,MAX($U$6:$BM$6)+2-BM$6,0),"")</f>
        <v/>
      </c>
      <c r="BN16" s="46">
        <f>IF(ISNUMBER(R16),IF(R16&lt;21,40-(R16-1)*2,1),R16)</f>
        <v>0</v>
      </c>
      <c r="BO16" s="48">
        <f>IFERROR(VLOOKUP(B16,EM:EN,2,0),"")</f>
        <v>9</v>
      </c>
      <c r="BP16" s="48">
        <v>9</v>
      </c>
      <c r="BQ16" s="49" t="str">
        <f>IFERROR(VLOOKUP(B16,EO:EP,2,0),"")</f>
        <v/>
      </c>
      <c r="BR16" s="50">
        <f>SUM(DK16+EG16)</f>
        <v>0</v>
      </c>
      <c r="BS16" s="51">
        <f>SUM(BT16:CN16)+BR16*20</f>
        <v>0</v>
      </c>
      <c r="BT16" s="52" t="str">
        <f>IFERROR(VLOOKUP($B16,BT$2:$CN$5,MAX($BT$6:$CM$6)+2-BT$6,0)*BT$7,"")</f>
        <v/>
      </c>
      <c r="BU16" s="52" t="str">
        <f>IFERROR(VLOOKUP($B16,BU$2:$CN$5,MAX($BT$6:$CM$6)+2-BU$6,0)*BU$7,"")</f>
        <v/>
      </c>
      <c r="BV16" s="52" t="str">
        <f>IFERROR(VLOOKUP($B16,BV$2:$CN$5,MAX($BT$6:$CM$6)+2-BV$6,0)*BV$7,"")</f>
        <v/>
      </c>
      <c r="BW16" s="52" t="str">
        <f>IFERROR(VLOOKUP($B16,BW$2:$CN$5,MAX($BT$6:$CM$6)+2-BW$6,0)*BW$7,"")</f>
        <v/>
      </c>
      <c r="BX16" s="52" t="str">
        <f>IFERROR(VLOOKUP($B16,BX$2:$CN$5,MAX($BT$6:$CM$6)+2-BX$6,0)*BX$7,"")</f>
        <v/>
      </c>
      <c r="BY16" s="52" t="str">
        <f>IFERROR(VLOOKUP($B16,BY$2:$CN$5,MAX($BT$6:$CM$6)+2-BY$6,0)*BY$7,"")</f>
        <v/>
      </c>
      <c r="BZ16" s="52" t="str">
        <f>IFERROR(VLOOKUP($B16,BZ$2:$CN$5,MAX($BT$6:$CM$6)+2-BZ$6,0)*BZ$7,"")</f>
        <v/>
      </c>
      <c r="CA16" s="52" t="str">
        <f>IFERROR(VLOOKUP($B16,CA$2:$CN$5,MAX($BT$6:$CM$6)+2-CA$6,0)*CA$7,"")</f>
        <v/>
      </c>
      <c r="CB16" s="52" t="str">
        <f>IFERROR(VLOOKUP($B16,CB$2:$CN$5,MAX($BT$6:$CM$6)+2-CB$6,0)*CB$7,"")</f>
        <v/>
      </c>
      <c r="CC16" s="52" t="str">
        <f>IFERROR(VLOOKUP($B16,CC$2:$CN$5,MAX($BT$6:$CM$6)+2-CC$6,0)*CC$7,"")</f>
        <v/>
      </c>
      <c r="CD16" s="52" t="str">
        <f>IFERROR(VLOOKUP($B16,CD$2:$CN$5,MAX($BT$6:$CM$6)+2-CD$6,0)*CD$7,"")</f>
        <v/>
      </c>
      <c r="CE16" s="52" t="str">
        <f>IFERROR(VLOOKUP($B16,CE$2:$CN$5,MAX($BT$6:$CM$6)+2-CE$6,0)*CE$7,"")</f>
        <v/>
      </c>
      <c r="CF16" s="52" t="str">
        <f>IFERROR(VLOOKUP($B16,CF$2:$CN$5,MAX($BT$6:$CM$6)+2-CF$6,0)*CF$7,"")</f>
        <v/>
      </c>
      <c r="CG16" s="52" t="str">
        <f>IFERROR(VLOOKUP($B16,CG$2:$CN$5,MAX($BT$6:$CM$6)+2-CG$6,0)*CG$7,"")</f>
        <v/>
      </c>
      <c r="CH16" s="52" t="str">
        <f>IFERROR(VLOOKUP($B16,CH$2:$CN$5,MAX($BT$6:$CM$6)+2-CH$6,0)*CH$7,"")</f>
        <v/>
      </c>
      <c r="CI16" s="52" t="str">
        <f>IFERROR(VLOOKUP($B16,CI$2:$CN$5,MAX($BT$6:$CM$6)+2-CI$6,0)*CI$7,"")</f>
        <v/>
      </c>
      <c r="CJ16" s="52" t="str">
        <f>IFERROR(VLOOKUP($B16,CJ$2:$CN$5,MAX($BT$6:$CM$6)+2-CJ$6,0)*CJ$7,"")</f>
        <v/>
      </c>
      <c r="CK16" s="52" t="str">
        <f>IFERROR(VLOOKUP($B16,CK$2:$CN$5,MAX($BT$6:$CM$6)+2-CK$6,0)*CK$7,"")</f>
        <v/>
      </c>
      <c r="CL16" s="52" t="str">
        <f>IFERROR(VLOOKUP($B16,CL$2:$CN$5,MAX($BT$6:$CM$6)+2-CL$6,0)*CL$7,"")</f>
        <v/>
      </c>
      <c r="CM16" s="52" t="str">
        <f>IFERROR(VLOOKUP($B16,CM$2:$CN$5,MAX($BT$6:$CM$6)+2-CM$6,0)*CM$7,"")</f>
        <v/>
      </c>
      <c r="CP16" s="53"/>
      <c r="CQ16" s="54" t="str">
        <f>IFERROR(VLOOKUP($B16,BT$49:$CN$58,MAX($CQ$6:$DJ$6)+2-CQ$6,0)*CQ$7,"")</f>
        <v/>
      </c>
      <c r="CR16" s="54" t="str">
        <f>IFERROR(VLOOKUP($B16,BU$49:$CN$58,MAX($CQ$6:$DJ$6)+2-CR$6,0)*CR$7,"")</f>
        <v/>
      </c>
      <c r="CS16" s="54" t="str">
        <f>IFERROR(VLOOKUP($B16,BV$49:$CN$58,MAX($CQ$6:$DJ$6)+2-CS$6,0)*CS$7,"")</f>
        <v/>
      </c>
      <c r="CT16" s="54" t="str">
        <f>IFERROR(VLOOKUP($B16,BW$49:$CN$58,MAX($CQ$6:$DJ$6)+2-CT$6,0)*CT$7,"")</f>
        <v/>
      </c>
      <c r="CU16" s="54" t="str">
        <f>IFERROR(VLOOKUP($B16,BX$49:$CN$58,MAX($CQ$6:$DJ$6)+2-CU$6,0)*CU$7,"")</f>
        <v/>
      </c>
      <c r="CV16" s="54" t="str">
        <f>IFERROR(VLOOKUP($B16,BY$49:$CN$58,MAX($CQ$6:$DJ$6)+2-CV$6,0)*CV$7,"")</f>
        <v/>
      </c>
      <c r="CW16" s="54" t="str">
        <f>IFERROR(VLOOKUP($B16,BZ$49:$CN$58,MAX($CQ$6:$DJ$6)+2-CW$6,0)*CW$7,"")</f>
        <v/>
      </c>
      <c r="CX16" s="54" t="str">
        <f>IFERROR(VLOOKUP($B16,CA$49:$CN$58,MAX($CQ$6:$DJ$6)+2-CX$6,0)*CX$7,"")</f>
        <v/>
      </c>
      <c r="CY16" s="54" t="str">
        <f>IFERROR(VLOOKUP($B16,CB$49:$CN$58,MAX($CQ$6:$DJ$6)+2-CY$6,0)*CY$7,"")</f>
        <v/>
      </c>
      <c r="CZ16" s="54" t="str">
        <f>IFERROR(VLOOKUP($B16,CC$49:$CN$58,MAX($CQ$6:$DJ$6)+2-CZ$6,0)*CZ$7,"")</f>
        <v/>
      </c>
      <c r="DA16" s="54" t="str">
        <f>IFERROR(VLOOKUP($B16,CD$49:$CN$58,MAX($CQ$6:$DJ$6)+2-DA$6,0)*DA$7,"")</f>
        <v/>
      </c>
      <c r="DB16" s="54" t="str">
        <f>IFERROR(VLOOKUP($B16,CE$49:$CN$58,MAX($CQ$6:$DJ$6)+2-DB$6,0)*DB$7,"")</f>
        <v/>
      </c>
      <c r="DC16" s="54" t="str">
        <f>IFERROR(VLOOKUP($B16,CF$49:$CN$58,MAX($CQ$6:$DJ$6)+2-DC$6,0)*DC$7,"")</f>
        <v/>
      </c>
      <c r="DD16" s="54" t="str">
        <f>IFERROR(VLOOKUP($B16,CG$49:$CN$58,MAX($CQ$6:$DJ$6)+2-DD$6,0)*DD$7,"")</f>
        <v/>
      </c>
      <c r="DE16" s="54" t="str">
        <f>IFERROR(VLOOKUP($B16,CH$49:$CN$58,MAX($CQ$6:$DJ$6)+2-DE$6,0)*DE$7,"")</f>
        <v/>
      </c>
      <c r="DF16" s="54" t="str">
        <f>IFERROR(VLOOKUP($B16,CI$49:$CN$58,MAX($CQ$6:$DJ$6)+2-DF$6,0)*DF$7,"")</f>
        <v/>
      </c>
      <c r="DG16" s="54" t="str">
        <f>IFERROR(VLOOKUP($B16,CJ$49:$CN$58,MAX($CQ$6:$DJ$6)+2-DG$6,0)*DG$7,"")</f>
        <v/>
      </c>
      <c r="DH16" s="54" t="str">
        <f>IFERROR(VLOOKUP($B16,CK$49:$CN$58,MAX($CQ$6:$DJ$6)+2-DH$6,0)*DH$7,"")</f>
        <v/>
      </c>
      <c r="DI16" s="54" t="str">
        <f>IFERROR(VLOOKUP($B16,CL$49:$CN$58,MAX($CQ$6:$DJ$6)+2-DI$6,0)*DI$7,"")</f>
        <v/>
      </c>
      <c r="DJ16" s="54" t="str">
        <f>IFERROR(VLOOKUP($B16,CM$49:$CN$58,MAX($CQ$6:$DJ$6)+2-DJ$6,0)*DJ$7,"")</f>
        <v/>
      </c>
      <c r="DK16" s="55">
        <f>SUM(CQ16:DJ16)</f>
        <v>0</v>
      </c>
      <c r="DM16" s="56" t="str">
        <f>IFERROR(VLOOKUP($B16,BT$60:$CN$69,MAX($BT$6:$CM$6)+2-DM$6,0)*DM$7,"")</f>
        <v/>
      </c>
      <c r="DN16" s="56" t="str">
        <f>IFERROR(VLOOKUP($B16,BU$60:$CN$69,MAX($BT$6:$CM$6)+2-DN$6,0)*DN$7,"")</f>
        <v/>
      </c>
      <c r="DO16" s="56" t="str">
        <f>IFERROR(VLOOKUP($B16,BV$60:$CN$69,MAX($BT$6:$CM$6)+2-DO$6,0)*DO$7,"")</f>
        <v/>
      </c>
      <c r="DP16" s="56" t="str">
        <f>IFERROR(VLOOKUP($B16,BW$60:$CN$69,MAX($BT$6:$CM$6)+2-DP$6,0)*DP$7,"")</f>
        <v/>
      </c>
      <c r="DQ16" s="56" t="str">
        <f>IFERROR(VLOOKUP($B16,BX$60:$CN$69,MAX($BT$6:$CM$6)+2-DQ$6,0)*DQ$7,"")</f>
        <v/>
      </c>
      <c r="DR16" s="56" t="str">
        <f>IFERROR(VLOOKUP($B16,BY$60:$CN$69,MAX($BT$6:$CM$6)+2-DR$6,0)*DR$7,"")</f>
        <v/>
      </c>
      <c r="DS16" s="56" t="str">
        <f>IFERROR(VLOOKUP($B16,BZ$60:$CN$69,MAX($BT$6:$CM$6)+2-DS$6,0)*DS$7,"")</f>
        <v/>
      </c>
      <c r="DT16" s="56" t="str">
        <f>IFERROR(VLOOKUP($B16,CA$60:$CN$69,MAX($BT$6:$CM$6)+2-DT$6,0)*DT$7,"")</f>
        <v/>
      </c>
      <c r="DU16" s="56" t="str">
        <f>IFERROR(VLOOKUP($B16,CB$60:$CN$69,MAX($BT$6:$CM$6)+2-DU$6,0)*DU$7,"")</f>
        <v/>
      </c>
      <c r="DV16" s="56" t="str">
        <f>IFERROR(VLOOKUP($B16,CC$60:$CN$69,MAX($BT$6:$CM$6)+2-DV$6,0)*DV$7,"")</f>
        <v/>
      </c>
      <c r="DW16" s="56" t="str">
        <f>IFERROR(VLOOKUP($B16,CD$60:$CN$69,MAX($BT$6:$CM$6)+2-DW$6,0)*DW$7,"")</f>
        <v/>
      </c>
      <c r="DX16" s="56" t="str">
        <f>IFERROR(VLOOKUP($B16,CE$60:$CN$69,MAX($BT$6:$CM$6)+2-DX$6,0)*DX$7,"")</f>
        <v/>
      </c>
      <c r="DY16" s="56" t="str">
        <f>IFERROR(VLOOKUP($B16,CF$60:$CN$69,MAX($BT$6:$CM$6)+2-DY$6,0)*DY$7,"")</f>
        <v/>
      </c>
      <c r="DZ16" s="56" t="str">
        <f>IFERROR(VLOOKUP($B16,CG$60:$CN$69,MAX($BT$6:$CM$6)+2-DZ$6,0)*DZ$7,"")</f>
        <v/>
      </c>
      <c r="EA16" s="56" t="str">
        <f>IFERROR(VLOOKUP($B16,CH$60:$CN$69,MAX($BT$6:$CM$6)+2-EA$6,0)*EA$7,"")</f>
        <v/>
      </c>
      <c r="EB16" s="56" t="str">
        <f>IFERROR(VLOOKUP($B16,CI$60:$CN$69,MAX($BT$6:$CM$6)+2-EB$6,0)*EB$7,"")</f>
        <v/>
      </c>
      <c r="EC16" s="56" t="str">
        <f>IFERROR(VLOOKUP($B16,CJ$60:$CN$69,MAX($BT$6:$CM$6)+2-EC$6,0)*EC$7,"")</f>
        <v/>
      </c>
      <c r="ED16" s="56" t="str">
        <f>IFERROR(VLOOKUP($B16,CK$60:$CN$69,MAX($BT$6:$CM$6)+2-ED$6,0)*ED$7,"")</f>
        <v/>
      </c>
      <c r="EE16" s="56" t="str">
        <f>IFERROR(VLOOKUP($B16,CL$60:$CN$69,MAX($BT$6:$CM$6)+2-EE$6,0)*EE$7,"")</f>
        <v/>
      </c>
      <c r="EF16" s="56" t="str">
        <f>IFERROR(VLOOKUP($B16,CM$60:$CN$69,MAX($BT$6:$CM$6)+2-EF$6,0)*EF$7,"")</f>
        <v/>
      </c>
      <c r="EG16" s="57">
        <f>SUM(DM16:EF16)</f>
        <v>0</v>
      </c>
      <c r="EI16" s="1">
        <v>41</v>
      </c>
      <c r="EJ16" s="1">
        <v>9</v>
      </c>
      <c r="EL16" s="1">
        <v>9</v>
      </c>
      <c r="EM16" s="1">
        <v>41</v>
      </c>
      <c r="EN16" s="1">
        <v>9</v>
      </c>
      <c r="EO16" s="1"/>
      <c r="EP16" s="1">
        <v>9</v>
      </c>
    </row>
    <row r="17" spans="1:146" ht="18">
      <c r="A17" s="36" t="s">
        <v>36</v>
      </c>
      <c r="B17" s="87">
        <v>40</v>
      </c>
      <c r="C17" s="87"/>
      <c r="D17" s="89" t="s">
        <v>165</v>
      </c>
      <c r="E17" s="89" t="s">
        <v>246</v>
      </c>
      <c r="F17" s="89" t="s">
        <v>248</v>
      </c>
      <c r="G17" s="4"/>
      <c r="H17" s="68"/>
      <c r="I17" s="43">
        <f>IFERROR(VLOOKUP($B17,$B:$CM,I$5,0),0)</f>
        <v>10</v>
      </c>
      <c r="J17" s="43">
        <f>IFERROR(VLOOKUP($B17,$B:$CM,J$5,0),"")</f>
        <v>0</v>
      </c>
      <c r="K17" s="43">
        <f>IFERROR(VLOOKUP($B17,$B:$CM,K$5,0),0)</f>
        <v>0</v>
      </c>
      <c r="L17" s="43">
        <f>IFERROR(VLOOKUP($B17,$B:$CM,L$5,0),"")</f>
        <v>10</v>
      </c>
      <c r="M17" s="43">
        <f>IF(IFERROR(VLOOKUP($B17,$B:$CM,M$5,0),"")="",0,IFERROR(VLOOKUP($B17,$B:$CM,M$5,0),0))</f>
        <v>10</v>
      </c>
      <c r="N17" s="43">
        <f>BS17</f>
        <v>0</v>
      </c>
      <c r="O17" s="44">
        <v>10</v>
      </c>
      <c r="P17" s="45">
        <v>10</v>
      </c>
      <c r="Q17" s="45">
        <v>10</v>
      </c>
      <c r="R17" s="46"/>
      <c r="S17" s="46" t="str">
        <f>IFERROR(VLOOKUP(B17,EK:EL,2,0),"")</f>
        <v/>
      </c>
      <c r="T17" s="46">
        <f>SUM(U17:BM17)</f>
        <v>0</v>
      </c>
      <c r="U17" s="47" t="str">
        <f>IFERROR(VLOOKUP($B17,U$3:$BN$5,MAX($U$6:$BM$6)+2-U$6,0),"")</f>
        <v/>
      </c>
      <c r="V17" s="47" t="str">
        <f>IFERROR(VLOOKUP($B17,V$3:$BN$5,MAX($U$6:$BM$6)+2-V$6,0),"")</f>
        <v/>
      </c>
      <c r="W17" s="47" t="str">
        <f>IFERROR(VLOOKUP($B17,W$3:$BN$5,MAX($U$6:$BM$6)+2-W$6,0),"")</f>
        <v/>
      </c>
      <c r="X17" s="47" t="str">
        <f>IFERROR(VLOOKUP($B17,X$3:$BN$5,MAX($U$6:$BM$6)+2-X$6,0),"")</f>
        <v/>
      </c>
      <c r="Y17" s="47" t="str">
        <f>IFERROR(VLOOKUP($B17,Y$3:$BN$5,MAX($U$6:$BM$6)+2-Y$6,0),"")</f>
        <v/>
      </c>
      <c r="Z17" s="47" t="str">
        <f>IFERROR(VLOOKUP($B17,Z$3:$BN$5,MAX($U$6:$BM$6)+2-Z$6,0),"")</f>
        <v/>
      </c>
      <c r="AA17" s="47" t="str">
        <f>IFERROR(VLOOKUP($B17,AA$3:$BN$5,MAX($U$6:$BM$6)+2-AA$6,0),"")</f>
        <v/>
      </c>
      <c r="AB17" s="47" t="str">
        <f>IFERROR(VLOOKUP($B17,AB$3:$BN$5,MAX($U$6:$BM$6)+2-AB$6,0),"")</f>
        <v/>
      </c>
      <c r="AC17" s="47" t="str">
        <f>IFERROR(VLOOKUP($B17,AC$3:$BN$5,MAX($U$6:$BM$6)+2-AC$6,0),"")</f>
        <v/>
      </c>
      <c r="AD17" s="47" t="str">
        <f>IFERROR(VLOOKUP($B17,AD$3:$BN$5,MAX($U$6:$BM$6)+2-AD$6,0),"")</f>
        <v/>
      </c>
      <c r="AE17" s="47" t="str">
        <f>IFERROR(VLOOKUP($B17,AE$3:$BN$5,MAX($U$6:$BM$6)+2-AE$6,0),"")</f>
        <v/>
      </c>
      <c r="AF17" s="47" t="str">
        <f>IFERROR(VLOOKUP($B17,AF$3:$BN$5,MAX($U$6:$BM$6)+2-AF$6,0),"")</f>
        <v/>
      </c>
      <c r="AG17" s="47" t="str">
        <f>IFERROR(VLOOKUP($B17,AG$3:$BN$5,MAX($U$6:$BM$6)+2-AG$6,0),"")</f>
        <v/>
      </c>
      <c r="AH17" s="47" t="str">
        <f>IFERROR(VLOOKUP($B17,AH$3:$BN$5,MAX($U$6:$BM$6)+2-AH$6,0),"")</f>
        <v/>
      </c>
      <c r="AI17" s="47" t="str">
        <f>IFERROR(VLOOKUP($B17,AI$3:$BN$5,MAX($U$6:$BM$6)+2-AI$6,0),"")</f>
        <v/>
      </c>
      <c r="AJ17" s="47" t="str">
        <f>IFERROR(VLOOKUP($B17,AJ$3:$BN$5,MAX($U$6:$BM$6)+2-AJ$6,0),"")</f>
        <v/>
      </c>
      <c r="AK17" s="47" t="str">
        <f>IFERROR(VLOOKUP($B17,AK$3:$BN$5,MAX($U$6:$BM$6)+2-AK$6,0),"")</f>
        <v/>
      </c>
      <c r="AL17" s="47" t="str">
        <f>IFERROR(VLOOKUP($B17,AL$3:$BN$5,MAX($U$6:$BM$6)+2-AL$6,0),"")</f>
        <v/>
      </c>
      <c r="AM17" s="47" t="str">
        <f>IFERROR(VLOOKUP($B17,AM$3:$BN$5,MAX($U$6:$BM$6)+2-AM$6,0),"")</f>
        <v/>
      </c>
      <c r="AN17" s="47" t="str">
        <f>IFERROR(VLOOKUP($B17,AN$3:$BN$5,MAX($U$6:$BM$6)+2-AN$6,0),"")</f>
        <v/>
      </c>
      <c r="AO17" s="47" t="str">
        <f>IFERROR(VLOOKUP($B17,AO$3:$BN$5,MAX($U$6:$BM$6)+2-AO$6,0),"")</f>
        <v/>
      </c>
      <c r="AP17" s="47" t="str">
        <f>IFERROR(VLOOKUP($B17,AP$3:$BN$5,MAX($U$6:$BM$6)+2-AP$6,0),"")</f>
        <v/>
      </c>
      <c r="AQ17" s="47" t="str">
        <f>IFERROR(VLOOKUP($B17,AQ$3:$BN$5,MAX($U$6:$BM$6)+2-AQ$6,0),"")</f>
        <v/>
      </c>
      <c r="AR17" s="47" t="str">
        <f>IFERROR(VLOOKUP($B17,AR$3:$BN$5,MAX($U$6:$BM$6)+2-AR$6,0),"")</f>
        <v/>
      </c>
      <c r="AS17" s="47" t="str">
        <f>IFERROR(VLOOKUP($B17,AS$3:$BN$5,MAX($U$6:$BM$6)+2-AS$6,0),"")</f>
        <v/>
      </c>
      <c r="AT17" s="47" t="str">
        <f>IFERROR(VLOOKUP($B17,AT$3:$BN$5,MAX($U$6:$BM$6)+2-AT$6,0),"")</f>
        <v/>
      </c>
      <c r="AU17" s="47" t="str">
        <f>IFERROR(VLOOKUP($B17,AU$3:$BN$5,MAX($U$6:$BM$6)+2-AU$6,0),"")</f>
        <v/>
      </c>
      <c r="AV17" s="47" t="str">
        <f>IFERROR(VLOOKUP($B17,AV$3:$BN$5,MAX($U$6:$BM$6)+2-AV$6,0),"")</f>
        <v/>
      </c>
      <c r="AW17" s="47" t="str">
        <f>IFERROR(VLOOKUP($B17,AW$3:$BN$5,MAX($U$6:$BM$6)+2-AW$6,0),"")</f>
        <v/>
      </c>
      <c r="AX17" s="47" t="str">
        <f>IFERROR(VLOOKUP($B17,AX$3:$BN$5,MAX($U$6:$BM$6)+2-AX$6,0),"")</f>
        <v/>
      </c>
      <c r="AY17" s="47" t="str">
        <f>IFERROR(VLOOKUP($B17,AY$3:$BN$5,MAX($U$6:$BM$6)+2-AY$6,0),"")</f>
        <v/>
      </c>
      <c r="AZ17" s="47" t="str">
        <f>IFERROR(VLOOKUP($B17,AZ$3:$BN$5,MAX($U$6:$BM$6)+2-AZ$6,0),"")</f>
        <v/>
      </c>
      <c r="BA17" s="47" t="str">
        <f>IFERROR(VLOOKUP($B17,BA$3:$BN$5,MAX($U$6:$BM$6)+2-BA$6,0),"")</f>
        <v/>
      </c>
      <c r="BB17" s="47" t="str">
        <f>IFERROR(VLOOKUP($B17,BB$3:$BN$5,MAX($U$6:$BM$6)+2-BB$6,0),"")</f>
        <v/>
      </c>
      <c r="BC17" s="47" t="str">
        <f>IFERROR(VLOOKUP($B17,BC$3:$BN$5,MAX($U$6:$BM$6)+2-BC$6,0),"")</f>
        <v/>
      </c>
      <c r="BD17" s="47" t="str">
        <f>IFERROR(VLOOKUP($B17,BD$3:$BN$5,MAX($U$6:$BM$6)+2-BD$6,0),"")</f>
        <v/>
      </c>
      <c r="BE17" s="47" t="str">
        <f>IFERROR(VLOOKUP($B17,BE$3:$BN$5,MAX($U$6:$BM$6)+2-BE$6,0),"")</f>
        <v/>
      </c>
      <c r="BF17" s="47" t="str">
        <f>IFERROR(VLOOKUP($B17,BF$3:$BN$5,MAX($U$6:$BM$6)+2-BF$6,0),"")</f>
        <v/>
      </c>
      <c r="BG17" s="47" t="str">
        <f>IFERROR(VLOOKUP($B17,BG$3:$BN$5,MAX($U$6:$BM$6)+2-BG$6,0),"")</f>
        <v/>
      </c>
      <c r="BH17" s="47" t="str">
        <f>IFERROR(VLOOKUP($B17,BH$3:$BN$5,MAX($U$6:$BM$6)+2-BH$6,0),"")</f>
        <v/>
      </c>
      <c r="BI17" s="47" t="str">
        <f>IFERROR(VLOOKUP($B17,BI$3:$BN$5,MAX($U$6:$BM$6)+2-BI$6,0),"")</f>
        <v/>
      </c>
      <c r="BJ17" s="47" t="str">
        <f>IFERROR(VLOOKUP($B17,BJ$3:$BN$5,MAX($U$6:$BM$6)+2-BJ$6,0),"")</f>
        <v/>
      </c>
      <c r="BK17" s="47" t="str">
        <f>IFERROR(VLOOKUP($B17,BK$3:$BN$5,MAX($U$6:$BM$6)+2-BK$6,0),"")</f>
        <v/>
      </c>
      <c r="BL17" s="47" t="str">
        <f>IFERROR(VLOOKUP($B17,BL$3:$BN$5,MAX($U$6:$BM$6)+2-BL$6,0),"")</f>
        <v/>
      </c>
      <c r="BM17" s="47" t="str">
        <f>IFERROR(VLOOKUP($B17,BM$3:$BN$5,MAX($U$6:$BM$6)+2-BM$6,0),"")</f>
        <v/>
      </c>
      <c r="BN17" s="46">
        <f>IF(ISNUMBER(R17),IF(R17&lt;21,40-(R17-1)*2,1),R17)</f>
        <v>0</v>
      </c>
      <c r="BO17" s="48">
        <f>IFERROR(VLOOKUP(B17,EM:EN,2,0),"")</f>
        <v>10</v>
      </c>
      <c r="BP17" s="48">
        <v>10</v>
      </c>
      <c r="BQ17" s="123"/>
      <c r="BR17" s="68"/>
      <c r="BS17" s="123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P17" s="123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130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130"/>
      <c r="EI17" s="1">
        <v>40</v>
      </c>
      <c r="EJ17" s="1">
        <v>10</v>
      </c>
      <c r="EL17" s="1">
        <v>10</v>
      </c>
      <c r="EM17" s="1">
        <v>40</v>
      </c>
      <c r="EN17" s="1">
        <v>10</v>
      </c>
      <c r="EP17" s="1">
        <v>10</v>
      </c>
    </row>
    <row r="18" spans="1:146" ht="18" hidden="1">
      <c r="A18" s="36" t="s">
        <v>37</v>
      </c>
      <c r="B18" s="37"/>
      <c r="C18" s="38"/>
      <c r="D18" s="39"/>
      <c r="E18" s="40"/>
      <c r="F18" s="41"/>
      <c r="G18" s="42"/>
      <c r="H18" s="43" t="str">
        <f>IFERROR(VLOOKUP($B18,$B:$CM,H$5,0),"")</f>
        <v/>
      </c>
      <c r="I18" s="43">
        <f>IFERROR(VLOOKUP($B18,$B:$CM,I$5,0),0)</f>
        <v>51</v>
      </c>
      <c r="J18" s="43">
        <f>IFERROR(VLOOKUP($B18,$B:$CM,J$5,0),"")</f>
        <v>0</v>
      </c>
      <c r="K18" s="43">
        <f>IFERROR(VLOOKUP($B18,$B:$CM,K$5,0),0)</f>
        <v>0</v>
      </c>
      <c r="L18" s="43" t="str">
        <f>IFERROR(VLOOKUP($B18,$B:$CM,L$5,0),"")</f>
        <v/>
      </c>
      <c r="M18" s="43">
        <f>IF(IFERROR(VLOOKUP($B18,$B:$CM,M$5,0),"")="",0,IFERROR(VLOOKUP($B18,$B:$CM,M$5,0),0))</f>
        <v>51</v>
      </c>
      <c r="N18" s="43">
        <f>BS18</f>
        <v>0</v>
      </c>
      <c r="O18" s="44">
        <v>11</v>
      </c>
      <c r="P18" s="45" t="str">
        <f>IFERROR(VLOOKUP(B18,EI:EJ,2,0),"")</f>
        <v/>
      </c>
      <c r="Q18" s="45">
        <v>11</v>
      </c>
      <c r="R18" s="46"/>
      <c r="S18" s="46" t="str">
        <f>IFERROR(VLOOKUP(B18,EK:EL,2,0),"")</f>
        <v/>
      </c>
      <c r="T18" s="46">
        <f>SUM(U18:BM18)</f>
        <v>0</v>
      </c>
      <c r="U18" s="47" t="str">
        <f>IFERROR(VLOOKUP($B18,U$3:$BN$5,MAX($U$6:$BM$6)+2-U$6,0),"")</f>
        <v/>
      </c>
      <c r="V18" s="47" t="str">
        <f>IFERROR(VLOOKUP($B18,V$3:$BN$5,MAX($U$6:$BM$6)+2-V$6,0),"")</f>
        <v/>
      </c>
      <c r="W18" s="47" t="str">
        <f>IFERROR(VLOOKUP($B18,W$3:$BN$5,MAX($U$6:$BM$6)+2-W$6,0),"")</f>
        <v/>
      </c>
      <c r="X18" s="47" t="str">
        <f>IFERROR(VLOOKUP($B18,X$3:$BN$5,MAX($U$6:$BM$6)+2-X$6,0),"")</f>
        <v/>
      </c>
      <c r="Y18" s="47" t="str">
        <f>IFERROR(VLOOKUP($B18,Y$3:$BN$5,MAX($U$6:$BM$6)+2-Y$6,0),"")</f>
        <v/>
      </c>
      <c r="Z18" s="47" t="str">
        <f>IFERROR(VLOOKUP($B18,Z$3:$BN$5,MAX($U$6:$BM$6)+2-Z$6,0),"")</f>
        <v/>
      </c>
      <c r="AA18" s="47" t="str">
        <f>IFERROR(VLOOKUP($B18,AA$3:$BN$5,MAX($U$6:$BM$6)+2-AA$6,0),"")</f>
        <v/>
      </c>
      <c r="AB18" s="47" t="str">
        <f>IFERROR(VLOOKUP($B18,AB$3:$BN$5,MAX($U$6:$BM$6)+2-AB$6,0),"")</f>
        <v/>
      </c>
      <c r="AC18" s="47" t="str">
        <f>IFERROR(VLOOKUP($B18,AC$3:$BN$5,MAX($U$6:$BM$6)+2-AC$6,0),"")</f>
        <v/>
      </c>
      <c r="AD18" s="47" t="str">
        <f>IFERROR(VLOOKUP($B18,AD$3:$BN$5,MAX($U$6:$BM$6)+2-AD$6,0),"")</f>
        <v/>
      </c>
      <c r="AE18" s="47" t="str">
        <f>IFERROR(VLOOKUP($B18,AE$3:$BN$5,MAX($U$6:$BM$6)+2-AE$6,0),"")</f>
        <v/>
      </c>
      <c r="AF18" s="47" t="str">
        <f>IFERROR(VLOOKUP($B18,AF$3:$BN$5,MAX($U$6:$BM$6)+2-AF$6,0),"")</f>
        <v/>
      </c>
      <c r="AG18" s="47" t="str">
        <f>IFERROR(VLOOKUP($B18,AG$3:$BN$5,MAX($U$6:$BM$6)+2-AG$6,0),"")</f>
        <v/>
      </c>
      <c r="AH18" s="47" t="str">
        <f>IFERROR(VLOOKUP($B18,AH$3:$BN$5,MAX($U$6:$BM$6)+2-AH$6,0),"")</f>
        <v/>
      </c>
      <c r="AI18" s="47" t="str">
        <f>IFERROR(VLOOKUP($B18,AI$3:$BN$5,MAX($U$6:$BM$6)+2-AI$6,0),"")</f>
        <v/>
      </c>
      <c r="AJ18" s="47" t="str">
        <f>IFERROR(VLOOKUP($B18,AJ$3:$BN$5,MAX($U$6:$BM$6)+2-AJ$6,0),"")</f>
        <v/>
      </c>
      <c r="AK18" s="47" t="str">
        <f>IFERROR(VLOOKUP($B18,AK$3:$BN$5,MAX($U$6:$BM$6)+2-AK$6,0),"")</f>
        <v/>
      </c>
      <c r="AL18" s="47" t="str">
        <f>IFERROR(VLOOKUP($B18,AL$3:$BN$5,MAX($U$6:$BM$6)+2-AL$6,0),"")</f>
        <v/>
      </c>
      <c r="AM18" s="47" t="str">
        <f>IFERROR(VLOOKUP($B18,AM$3:$BN$5,MAX($U$6:$BM$6)+2-AM$6,0),"")</f>
        <v/>
      </c>
      <c r="AN18" s="47" t="str">
        <f>IFERROR(VLOOKUP($B18,AN$3:$BN$5,MAX($U$6:$BM$6)+2-AN$6,0),"")</f>
        <v/>
      </c>
      <c r="AO18" s="47" t="str">
        <f>IFERROR(VLOOKUP($B18,AO$3:$BN$5,MAX($U$6:$BM$6)+2-AO$6,0),"")</f>
        <v/>
      </c>
      <c r="AP18" s="47" t="str">
        <f>IFERROR(VLOOKUP($B18,AP$3:$BN$5,MAX($U$6:$BM$6)+2-AP$6,0),"")</f>
        <v/>
      </c>
      <c r="AQ18" s="47" t="str">
        <f>IFERROR(VLOOKUP($B18,AQ$3:$BN$5,MAX($U$6:$BM$6)+2-AQ$6,0),"")</f>
        <v/>
      </c>
      <c r="AR18" s="47" t="str">
        <f>IFERROR(VLOOKUP($B18,AR$3:$BN$5,MAX($U$6:$BM$6)+2-AR$6,0),"")</f>
        <v/>
      </c>
      <c r="AS18" s="47" t="str">
        <f>IFERROR(VLOOKUP($B18,AS$3:$BN$5,MAX($U$6:$BM$6)+2-AS$6,0),"")</f>
        <v/>
      </c>
      <c r="AT18" s="47" t="str">
        <f>IFERROR(VLOOKUP($B18,AT$3:$BN$5,MAX($U$6:$BM$6)+2-AT$6,0),"")</f>
        <v/>
      </c>
      <c r="AU18" s="47" t="str">
        <f>IFERROR(VLOOKUP($B18,AU$3:$BN$5,MAX($U$6:$BM$6)+2-AU$6,0),"")</f>
        <v/>
      </c>
      <c r="AV18" s="47" t="str">
        <f>IFERROR(VLOOKUP($B18,AV$3:$BN$5,MAX($U$6:$BM$6)+2-AV$6,0),"")</f>
        <v/>
      </c>
      <c r="AW18" s="47" t="str">
        <f>IFERROR(VLOOKUP($B18,AW$3:$BN$5,MAX($U$6:$BM$6)+2-AW$6,0),"")</f>
        <v/>
      </c>
      <c r="AX18" s="47" t="str">
        <f>IFERROR(VLOOKUP($B18,AX$3:$BN$5,MAX($U$6:$BM$6)+2-AX$6,0),"")</f>
        <v/>
      </c>
      <c r="AY18" s="47" t="str">
        <f>IFERROR(VLOOKUP($B18,AY$3:$BN$5,MAX($U$6:$BM$6)+2-AY$6,0),"")</f>
        <v/>
      </c>
      <c r="AZ18" s="47" t="str">
        <f>IFERROR(VLOOKUP($B18,AZ$3:$BN$5,MAX($U$6:$BM$6)+2-AZ$6,0),"")</f>
        <v/>
      </c>
      <c r="BA18" s="47" t="str">
        <f>IFERROR(VLOOKUP($B18,BA$3:$BN$5,MAX($U$6:$BM$6)+2-BA$6,0),"")</f>
        <v/>
      </c>
      <c r="BB18" s="47" t="str">
        <f>IFERROR(VLOOKUP($B18,BB$3:$BN$5,MAX($U$6:$BM$6)+2-BB$6,0),"")</f>
        <v/>
      </c>
      <c r="BC18" s="47" t="str">
        <f>IFERROR(VLOOKUP($B18,BC$3:$BN$5,MAX($U$6:$BM$6)+2-BC$6,0),"")</f>
        <v/>
      </c>
      <c r="BD18" s="47" t="str">
        <f>IFERROR(VLOOKUP($B18,BD$3:$BN$5,MAX($U$6:$BM$6)+2-BD$6,0),"")</f>
        <v/>
      </c>
      <c r="BE18" s="47" t="str">
        <f>IFERROR(VLOOKUP($B18,BE$3:$BN$5,MAX($U$6:$BM$6)+2-BE$6,0),"")</f>
        <v/>
      </c>
      <c r="BF18" s="47" t="str">
        <f>IFERROR(VLOOKUP($B18,BF$3:$BN$5,MAX($U$6:$BM$6)+2-BF$6,0),"")</f>
        <v/>
      </c>
      <c r="BG18" s="47" t="str">
        <f>IFERROR(VLOOKUP($B18,BG$3:$BN$5,MAX($U$6:$BM$6)+2-BG$6,0),"")</f>
        <v/>
      </c>
      <c r="BH18" s="47" t="str">
        <f>IFERROR(VLOOKUP($B18,BH$3:$BN$5,MAX($U$6:$BM$6)+2-BH$6,0),"")</f>
        <v/>
      </c>
      <c r="BI18" s="47" t="str">
        <f>IFERROR(VLOOKUP($B18,BI$3:$BN$5,MAX($U$6:$BM$6)+2-BI$6,0),"")</f>
        <v/>
      </c>
      <c r="BJ18" s="47" t="str">
        <f>IFERROR(VLOOKUP($B18,BJ$3:$BN$5,MAX($U$6:$BM$6)+2-BJ$6,0),"")</f>
        <v/>
      </c>
      <c r="BK18" s="47" t="str">
        <f>IFERROR(VLOOKUP($B18,BK$3:$BN$5,MAX($U$6:$BM$6)+2-BK$6,0),"")</f>
        <v/>
      </c>
      <c r="BL18" s="47" t="str">
        <f>IFERROR(VLOOKUP($B18,BL$3:$BN$5,MAX($U$6:$BM$6)+2-BL$6,0),"")</f>
        <v/>
      </c>
      <c r="BM18" s="47" t="str">
        <f>IFERROR(VLOOKUP($B18,BM$3:$BN$5,MAX($U$6:$BM$6)+2-BM$6,0),"")</f>
        <v/>
      </c>
      <c r="BN18" s="46">
        <f>IF(ISNUMBER(R18),IF(R18&lt;21,40-(R18-1)*2,1),R18)</f>
        <v>0</v>
      </c>
      <c r="BO18" s="48" t="str">
        <f>IFERROR(VLOOKUP(B18,EM:EN,2,0),"")</f>
        <v/>
      </c>
      <c r="BP18" s="48">
        <v>11</v>
      </c>
      <c r="BQ18" s="49" t="str">
        <f>IFERROR(VLOOKUP(B18,EO:EP,2,0),"")</f>
        <v/>
      </c>
      <c r="BR18" s="50">
        <f>SUM(DK18+EG18)</f>
        <v>0</v>
      </c>
      <c r="BS18" s="51">
        <f>SUM(BT18:CN18)+BR18*20</f>
        <v>0</v>
      </c>
      <c r="BT18" s="52" t="str">
        <f>IFERROR(VLOOKUP($B18,BT$2:$CN$5,MAX($BT$6:$CM$6)+2-BT$6,0)*BT$7,"")</f>
        <v/>
      </c>
      <c r="BU18" s="52" t="str">
        <f>IFERROR(VLOOKUP($B18,BU$2:$CN$5,MAX($BT$6:$CM$6)+2-BU$6,0)*BU$7,"")</f>
        <v/>
      </c>
      <c r="BV18" s="52" t="str">
        <f>IFERROR(VLOOKUP($B18,BV$2:$CN$5,MAX($BT$6:$CM$6)+2-BV$6,0)*BV$7,"")</f>
        <v/>
      </c>
      <c r="BW18" s="52" t="str">
        <f>IFERROR(VLOOKUP($B18,BW$2:$CN$5,MAX($BT$6:$CM$6)+2-BW$6,0)*BW$7,"")</f>
        <v/>
      </c>
      <c r="BX18" s="52" t="str">
        <f>IFERROR(VLOOKUP($B18,BX$2:$CN$5,MAX($BT$6:$CM$6)+2-BX$6,0)*BX$7,"")</f>
        <v/>
      </c>
      <c r="BY18" s="52" t="str">
        <f>IFERROR(VLOOKUP($B18,BY$2:$CN$5,MAX($BT$6:$CM$6)+2-BY$6,0)*BY$7,"")</f>
        <v/>
      </c>
      <c r="BZ18" s="52" t="str">
        <f>IFERROR(VLOOKUP($B18,BZ$2:$CN$5,MAX($BT$6:$CM$6)+2-BZ$6,0)*BZ$7,"")</f>
        <v/>
      </c>
      <c r="CA18" s="52" t="str">
        <f>IFERROR(VLOOKUP($B18,CA$2:$CN$5,MAX($BT$6:$CM$6)+2-CA$6,0)*CA$7,"")</f>
        <v/>
      </c>
      <c r="CB18" s="52" t="str">
        <f>IFERROR(VLOOKUP($B18,CB$2:$CN$5,MAX($BT$6:$CM$6)+2-CB$6,0)*CB$7,"")</f>
        <v/>
      </c>
      <c r="CC18" s="52" t="str">
        <f>IFERROR(VLOOKUP($B18,CC$2:$CN$5,MAX($BT$6:$CM$6)+2-CC$6,0)*CC$7,"")</f>
        <v/>
      </c>
      <c r="CD18" s="52" t="str">
        <f>IFERROR(VLOOKUP($B18,CD$2:$CN$5,MAX($BT$6:$CM$6)+2-CD$6,0)*CD$7,"")</f>
        <v/>
      </c>
      <c r="CE18" s="52" t="str">
        <f>IFERROR(VLOOKUP($B18,CE$2:$CN$5,MAX($BT$6:$CM$6)+2-CE$6,0)*CE$7,"")</f>
        <v/>
      </c>
      <c r="CF18" s="52" t="str">
        <f>IFERROR(VLOOKUP($B18,CF$2:$CN$5,MAX($BT$6:$CM$6)+2-CF$6,0)*CF$7,"")</f>
        <v/>
      </c>
      <c r="CG18" s="52" t="str">
        <f>IFERROR(VLOOKUP($B18,CG$2:$CN$5,MAX($BT$6:$CM$6)+2-CG$6,0)*CG$7,"")</f>
        <v/>
      </c>
      <c r="CH18" s="52" t="str">
        <f>IFERROR(VLOOKUP($B18,CH$2:$CN$5,MAX($BT$6:$CM$6)+2-CH$6,0)*CH$7,"")</f>
        <v/>
      </c>
      <c r="CI18" s="52" t="str">
        <f>IFERROR(VLOOKUP($B18,CI$2:$CN$5,MAX($BT$6:$CM$6)+2-CI$6,0)*CI$7,"")</f>
        <v/>
      </c>
      <c r="CJ18" s="52" t="str">
        <f>IFERROR(VLOOKUP($B18,CJ$2:$CN$5,MAX($BT$6:$CM$6)+2-CJ$6,0)*CJ$7,"")</f>
        <v/>
      </c>
      <c r="CK18" s="52" t="str">
        <f>IFERROR(VLOOKUP($B18,CK$2:$CN$5,MAX($BT$6:$CM$6)+2-CK$6,0)*CK$7,"")</f>
        <v/>
      </c>
      <c r="CL18" s="52" t="str">
        <f>IFERROR(VLOOKUP($B18,CL$2:$CN$5,MAX($BT$6:$CM$6)+2-CL$6,0)*CL$7,"")</f>
        <v/>
      </c>
      <c r="CM18" s="52" t="str">
        <f>IFERROR(VLOOKUP($B18,CM$2:$CN$5,MAX($BT$6:$CM$6)+2-CM$6,0)*CM$7,"")</f>
        <v/>
      </c>
      <c r="CP18" s="53"/>
      <c r="CQ18" s="54" t="str">
        <f>IFERROR(VLOOKUP($B18,BT$49:$CN$58,MAX($CQ$6:$DJ$6)+2-CQ$6,0)*CQ$7,"")</f>
        <v/>
      </c>
      <c r="CR18" s="54" t="str">
        <f>IFERROR(VLOOKUP($B18,BU$49:$CN$58,MAX($CQ$6:$DJ$6)+2-CR$6,0)*CR$7,"")</f>
        <v/>
      </c>
      <c r="CS18" s="54" t="str">
        <f>IFERROR(VLOOKUP($B18,BV$49:$CN$58,MAX($CQ$6:$DJ$6)+2-CS$6,0)*CS$7,"")</f>
        <v/>
      </c>
      <c r="CT18" s="54" t="str">
        <f>IFERROR(VLOOKUP($B18,BW$49:$CN$58,MAX($CQ$6:$DJ$6)+2-CT$6,0)*CT$7,"")</f>
        <v/>
      </c>
      <c r="CU18" s="54" t="str">
        <f>IFERROR(VLOOKUP($B18,BX$49:$CN$58,MAX($CQ$6:$DJ$6)+2-CU$6,0)*CU$7,"")</f>
        <v/>
      </c>
      <c r="CV18" s="54" t="str">
        <f>IFERROR(VLOOKUP($B18,BY$49:$CN$58,MAX($CQ$6:$DJ$6)+2-CV$6,0)*CV$7,"")</f>
        <v/>
      </c>
      <c r="CW18" s="54" t="str">
        <f>IFERROR(VLOOKUP($B18,BZ$49:$CN$58,MAX($CQ$6:$DJ$6)+2-CW$6,0)*CW$7,"")</f>
        <v/>
      </c>
      <c r="CX18" s="54" t="str">
        <f>IFERROR(VLOOKUP($B18,CA$49:$CN$58,MAX($CQ$6:$DJ$6)+2-CX$6,0)*CX$7,"")</f>
        <v/>
      </c>
      <c r="CY18" s="54" t="str">
        <f>IFERROR(VLOOKUP($B18,CB$49:$CN$58,MAX($CQ$6:$DJ$6)+2-CY$6,0)*CY$7,"")</f>
        <v/>
      </c>
      <c r="CZ18" s="54" t="str">
        <f>IFERROR(VLOOKUP($B18,CC$49:$CN$58,MAX($CQ$6:$DJ$6)+2-CZ$6,0)*CZ$7,"")</f>
        <v/>
      </c>
      <c r="DA18" s="54" t="str">
        <f>IFERROR(VLOOKUP($B18,CD$49:$CN$58,MAX($CQ$6:$DJ$6)+2-DA$6,0)*DA$7,"")</f>
        <v/>
      </c>
      <c r="DB18" s="54" t="str">
        <f>IFERROR(VLOOKUP($B18,CE$49:$CN$58,MAX($CQ$6:$DJ$6)+2-DB$6,0)*DB$7,"")</f>
        <v/>
      </c>
      <c r="DC18" s="54" t="str">
        <f>IFERROR(VLOOKUP($B18,CF$49:$CN$58,MAX($CQ$6:$DJ$6)+2-DC$6,0)*DC$7,"")</f>
        <v/>
      </c>
      <c r="DD18" s="54" t="str">
        <f>IFERROR(VLOOKUP($B18,CG$49:$CN$58,MAX($CQ$6:$DJ$6)+2-DD$6,0)*DD$7,"")</f>
        <v/>
      </c>
      <c r="DE18" s="54" t="str">
        <f>IFERROR(VLOOKUP($B18,CH$49:$CN$58,MAX($CQ$6:$DJ$6)+2-DE$6,0)*DE$7,"")</f>
        <v/>
      </c>
      <c r="DF18" s="54" t="str">
        <f>IFERROR(VLOOKUP($B18,CI$49:$CN$58,MAX($CQ$6:$DJ$6)+2-DF$6,0)*DF$7,"")</f>
        <v/>
      </c>
      <c r="DG18" s="54" t="str">
        <f>IFERROR(VLOOKUP($B18,CJ$49:$CN$58,MAX($CQ$6:$DJ$6)+2-DG$6,0)*DG$7,"")</f>
        <v/>
      </c>
      <c r="DH18" s="54" t="str">
        <f>IFERROR(VLOOKUP($B18,CK$49:$CN$58,MAX($CQ$6:$DJ$6)+2-DH$6,0)*DH$7,"")</f>
        <v/>
      </c>
      <c r="DI18" s="54" t="str">
        <f>IFERROR(VLOOKUP($B18,CL$49:$CN$58,MAX($CQ$6:$DJ$6)+2-DI$6,0)*DI$7,"")</f>
        <v/>
      </c>
      <c r="DJ18" s="54" t="str">
        <f>IFERROR(VLOOKUP($B18,CM$49:$CN$58,MAX($CQ$6:$DJ$6)+2-DJ$6,0)*DJ$7,"")</f>
        <v/>
      </c>
      <c r="DK18" s="55">
        <f>SUM(CQ18:DJ18)</f>
        <v>0</v>
      </c>
      <c r="DM18" s="56" t="str">
        <f>IFERROR(VLOOKUP($B18,BT$60:$CN$69,MAX($BT$6:$CM$6)+2-DM$6,0)*DM$7,"")</f>
        <v/>
      </c>
      <c r="DN18" s="56" t="str">
        <f>IFERROR(VLOOKUP($B18,BU$60:$CN$69,MAX($BT$6:$CM$6)+2-DN$6,0)*DN$7,"")</f>
        <v/>
      </c>
      <c r="DO18" s="56" t="str">
        <f>IFERROR(VLOOKUP($B18,BV$60:$CN$69,MAX($BT$6:$CM$6)+2-DO$6,0)*DO$7,"")</f>
        <v/>
      </c>
      <c r="DP18" s="56" t="str">
        <f>IFERROR(VLOOKUP($B18,BW$60:$CN$69,MAX($BT$6:$CM$6)+2-DP$6,0)*DP$7,"")</f>
        <v/>
      </c>
      <c r="DQ18" s="56" t="str">
        <f>IFERROR(VLOOKUP($B18,BX$60:$CN$69,MAX($BT$6:$CM$6)+2-DQ$6,0)*DQ$7,"")</f>
        <v/>
      </c>
      <c r="DR18" s="56" t="str">
        <f>IFERROR(VLOOKUP($B18,BY$60:$CN$69,MAX($BT$6:$CM$6)+2-DR$6,0)*DR$7,"")</f>
        <v/>
      </c>
      <c r="DS18" s="56" t="str">
        <f>IFERROR(VLOOKUP($B18,BZ$60:$CN$69,MAX($BT$6:$CM$6)+2-DS$6,0)*DS$7,"")</f>
        <v/>
      </c>
      <c r="DT18" s="56" t="str">
        <f>IFERROR(VLOOKUP($B18,CA$60:$CN$69,MAX($BT$6:$CM$6)+2-DT$6,0)*DT$7,"")</f>
        <v/>
      </c>
      <c r="DU18" s="56" t="str">
        <f>IFERROR(VLOOKUP($B18,CB$60:$CN$69,MAX($BT$6:$CM$6)+2-DU$6,0)*DU$7,"")</f>
        <v/>
      </c>
      <c r="DV18" s="56" t="str">
        <f>IFERROR(VLOOKUP($B18,CC$60:$CN$69,MAX($BT$6:$CM$6)+2-DV$6,0)*DV$7,"")</f>
        <v/>
      </c>
      <c r="DW18" s="56" t="str">
        <f>IFERROR(VLOOKUP($B18,CD$60:$CN$69,MAX($BT$6:$CM$6)+2-DW$6,0)*DW$7,"")</f>
        <v/>
      </c>
      <c r="DX18" s="56" t="str">
        <f>IFERROR(VLOOKUP($B18,CE$60:$CN$69,MAX($BT$6:$CM$6)+2-DX$6,0)*DX$7,"")</f>
        <v/>
      </c>
      <c r="DY18" s="56" t="str">
        <f>IFERROR(VLOOKUP($B18,CF$60:$CN$69,MAX($BT$6:$CM$6)+2-DY$6,0)*DY$7,"")</f>
        <v/>
      </c>
      <c r="DZ18" s="56" t="str">
        <f>IFERROR(VLOOKUP($B18,CG$60:$CN$69,MAX($BT$6:$CM$6)+2-DZ$6,0)*DZ$7,"")</f>
        <v/>
      </c>
      <c r="EA18" s="56" t="str">
        <f>IFERROR(VLOOKUP($B18,CH$60:$CN$69,MAX($BT$6:$CM$6)+2-EA$6,0)*EA$7,"")</f>
        <v/>
      </c>
      <c r="EB18" s="56" t="str">
        <f>IFERROR(VLOOKUP($B18,CI$60:$CN$69,MAX($BT$6:$CM$6)+2-EB$6,0)*EB$7,"")</f>
        <v/>
      </c>
      <c r="EC18" s="56" t="str">
        <f>IFERROR(VLOOKUP($B18,CJ$60:$CN$69,MAX($BT$6:$CM$6)+2-EC$6,0)*EC$7,"")</f>
        <v/>
      </c>
      <c r="ED18" s="56" t="str">
        <f>IFERROR(VLOOKUP($B18,CK$60:$CN$69,MAX($BT$6:$CM$6)+2-ED$6,0)*ED$7,"")</f>
        <v/>
      </c>
      <c r="EE18" s="56" t="str">
        <f>IFERROR(VLOOKUP($B18,CL$60:$CN$69,MAX($BT$6:$CM$6)+2-EE$6,0)*EE$7,"")</f>
        <v/>
      </c>
      <c r="EF18" s="56" t="str">
        <f>IFERROR(VLOOKUP($B18,CM$60:$CN$69,MAX($BT$6:$CM$6)+2-EF$6,0)*EF$7,"")</f>
        <v/>
      </c>
      <c r="EG18" s="57">
        <f>SUM(DM18:EF18)</f>
        <v>0</v>
      </c>
      <c r="EJ18" s="1">
        <v>11</v>
      </c>
      <c r="EL18" s="1">
        <v>11</v>
      </c>
      <c r="EN18" s="1">
        <v>11</v>
      </c>
      <c r="EP18" s="1">
        <v>11</v>
      </c>
    </row>
    <row r="19" spans="1:146" ht="18" hidden="1">
      <c r="A19" s="36" t="s">
        <v>38</v>
      </c>
      <c r="B19" s="37"/>
      <c r="C19" s="38"/>
      <c r="D19" s="39"/>
      <c r="E19" s="40"/>
      <c r="F19" s="41"/>
      <c r="G19" s="42"/>
      <c r="H19" s="43" t="str">
        <f>IFERROR(VLOOKUP($B19,$B:$CM,H$5,0),"")</f>
        <v/>
      </c>
      <c r="I19" s="43">
        <f>IFERROR(VLOOKUP($B19,$B:$CM,I$5,0),0)</f>
        <v>51</v>
      </c>
      <c r="J19" s="43">
        <f>IFERROR(VLOOKUP($B19,$B:$CM,J$5,0),"")</f>
        <v>0</v>
      </c>
      <c r="K19" s="43">
        <f>IFERROR(VLOOKUP($B19,$B:$CM,K$5,0),0)</f>
        <v>0</v>
      </c>
      <c r="L19" s="43" t="str">
        <f>IFERROR(VLOOKUP($B19,$B:$CM,L$5,0),"")</f>
        <v/>
      </c>
      <c r="M19" s="43">
        <f>IF(IFERROR(VLOOKUP($B19,$B:$CM,M$5,0),"")="",0,IFERROR(VLOOKUP($B19,$B:$CM,M$5,0),0))</f>
        <v>51</v>
      </c>
      <c r="N19" s="43">
        <f>BS19</f>
        <v>0</v>
      </c>
      <c r="O19" s="44">
        <v>12</v>
      </c>
      <c r="P19" s="45" t="str">
        <f>IFERROR(VLOOKUP(B19,EI:EJ,2,0),"")</f>
        <v/>
      </c>
      <c r="Q19" s="45">
        <v>12</v>
      </c>
      <c r="R19" s="46"/>
      <c r="S19" s="46" t="str">
        <f>IFERROR(VLOOKUP(B19,EK:EL,2,0),"")</f>
        <v/>
      </c>
      <c r="T19" s="46">
        <f>SUM(U19:BM19)</f>
        <v>0</v>
      </c>
      <c r="U19" s="47" t="str">
        <f>IFERROR(VLOOKUP($B19,U$3:$BN$5,MAX($U$6:$BM$6)+2-U$6,0),"")</f>
        <v/>
      </c>
      <c r="V19" s="47" t="str">
        <f>IFERROR(VLOOKUP($B19,V$3:$BN$5,MAX($U$6:$BM$6)+2-V$6,0),"")</f>
        <v/>
      </c>
      <c r="W19" s="47" t="str">
        <f>IFERROR(VLOOKUP($B19,W$3:$BN$5,MAX($U$6:$BM$6)+2-W$6,0),"")</f>
        <v/>
      </c>
      <c r="X19" s="47" t="str">
        <f>IFERROR(VLOOKUP($B19,X$3:$BN$5,MAX($U$6:$BM$6)+2-X$6,0),"")</f>
        <v/>
      </c>
      <c r="Y19" s="47" t="str">
        <f>IFERROR(VLOOKUP($B19,Y$3:$BN$5,MAX($U$6:$BM$6)+2-Y$6,0),"")</f>
        <v/>
      </c>
      <c r="Z19" s="47" t="str">
        <f>IFERROR(VLOOKUP($B19,Z$3:$BN$5,MAX($U$6:$BM$6)+2-Z$6,0),"")</f>
        <v/>
      </c>
      <c r="AA19" s="47" t="str">
        <f>IFERROR(VLOOKUP($B19,AA$3:$BN$5,MAX($U$6:$BM$6)+2-AA$6,0),"")</f>
        <v/>
      </c>
      <c r="AB19" s="47" t="str">
        <f>IFERROR(VLOOKUP($B19,AB$3:$BN$5,MAX($U$6:$BM$6)+2-AB$6,0),"")</f>
        <v/>
      </c>
      <c r="AC19" s="47" t="str">
        <f>IFERROR(VLOOKUP($B19,AC$3:$BN$5,MAX($U$6:$BM$6)+2-AC$6,0),"")</f>
        <v/>
      </c>
      <c r="AD19" s="47" t="str">
        <f>IFERROR(VLOOKUP($B19,AD$3:$BN$5,MAX($U$6:$BM$6)+2-AD$6,0),"")</f>
        <v/>
      </c>
      <c r="AE19" s="47" t="str">
        <f>IFERROR(VLOOKUP($B19,AE$3:$BN$5,MAX($U$6:$BM$6)+2-AE$6,0),"")</f>
        <v/>
      </c>
      <c r="AF19" s="47" t="str">
        <f>IFERROR(VLOOKUP($B19,AF$3:$BN$5,MAX($U$6:$BM$6)+2-AF$6,0),"")</f>
        <v/>
      </c>
      <c r="AG19" s="47" t="str">
        <f>IFERROR(VLOOKUP($B19,AG$3:$BN$5,MAX($U$6:$BM$6)+2-AG$6,0),"")</f>
        <v/>
      </c>
      <c r="AH19" s="47" t="str">
        <f>IFERROR(VLOOKUP($B19,AH$3:$BN$5,MAX($U$6:$BM$6)+2-AH$6,0),"")</f>
        <v/>
      </c>
      <c r="AI19" s="47" t="str">
        <f>IFERROR(VLOOKUP($B19,AI$3:$BN$5,MAX($U$6:$BM$6)+2-AI$6,0),"")</f>
        <v/>
      </c>
      <c r="AJ19" s="47" t="str">
        <f>IFERROR(VLOOKUP($B19,AJ$3:$BN$5,MAX($U$6:$BM$6)+2-AJ$6,0),"")</f>
        <v/>
      </c>
      <c r="AK19" s="47" t="str">
        <f>IFERROR(VLOOKUP($B19,AK$3:$BN$5,MAX($U$6:$BM$6)+2-AK$6,0),"")</f>
        <v/>
      </c>
      <c r="AL19" s="47" t="str">
        <f>IFERROR(VLOOKUP($B19,AL$3:$BN$5,MAX($U$6:$BM$6)+2-AL$6,0),"")</f>
        <v/>
      </c>
      <c r="AM19" s="47" t="str">
        <f>IFERROR(VLOOKUP($B19,AM$3:$BN$5,MAX($U$6:$BM$6)+2-AM$6,0),"")</f>
        <v/>
      </c>
      <c r="AN19" s="47" t="str">
        <f>IFERROR(VLOOKUP($B19,AN$3:$BN$5,MAX($U$6:$BM$6)+2-AN$6,0),"")</f>
        <v/>
      </c>
      <c r="AO19" s="47" t="str">
        <f>IFERROR(VLOOKUP($B19,AO$3:$BN$5,MAX($U$6:$BM$6)+2-AO$6,0),"")</f>
        <v/>
      </c>
      <c r="AP19" s="47" t="str">
        <f>IFERROR(VLOOKUP($B19,AP$3:$BN$5,MAX($U$6:$BM$6)+2-AP$6,0),"")</f>
        <v/>
      </c>
      <c r="AQ19" s="47" t="str">
        <f>IFERROR(VLOOKUP($B19,AQ$3:$BN$5,MAX($U$6:$BM$6)+2-AQ$6,0),"")</f>
        <v/>
      </c>
      <c r="AR19" s="47" t="str">
        <f>IFERROR(VLOOKUP($B19,AR$3:$BN$5,MAX($U$6:$BM$6)+2-AR$6,0),"")</f>
        <v/>
      </c>
      <c r="AS19" s="47" t="str">
        <f>IFERROR(VLOOKUP($B19,AS$3:$BN$5,MAX($U$6:$BM$6)+2-AS$6,0),"")</f>
        <v/>
      </c>
      <c r="AT19" s="47" t="str">
        <f>IFERROR(VLOOKUP($B19,AT$3:$BN$5,MAX($U$6:$BM$6)+2-AT$6,0),"")</f>
        <v/>
      </c>
      <c r="AU19" s="47" t="str">
        <f>IFERROR(VLOOKUP($B19,AU$3:$BN$5,MAX($U$6:$BM$6)+2-AU$6,0),"")</f>
        <v/>
      </c>
      <c r="AV19" s="47" t="str">
        <f>IFERROR(VLOOKUP($B19,AV$3:$BN$5,MAX($U$6:$BM$6)+2-AV$6,0),"")</f>
        <v/>
      </c>
      <c r="AW19" s="47" t="str">
        <f>IFERROR(VLOOKUP($B19,AW$3:$BN$5,MAX($U$6:$BM$6)+2-AW$6,0),"")</f>
        <v/>
      </c>
      <c r="AX19" s="47" t="str">
        <f>IFERROR(VLOOKUP($B19,AX$3:$BN$5,MAX($U$6:$BM$6)+2-AX$6,0),"")</f>
        <v/>
      </c>
      <c r="AY19" s="47" t="str">
        <f>IFERROR(VLOOKUP($B19,AY$3:$BN$5,MAX($U$6:$BM$6)+2-AY$6,0),"")</f>
        <v/>
      </c>
      <c r="AZ19" s="47" t="str">
        <f>IFERROR(VLOOKUP($B19,AZ$3:$BN$5,MAX($U$6:$BM$6)+2-AZ$6,0),"")</f>
        <v/>
      </c>
      <c r="BA19" s="47" t="str">
        <f>IFERROR(VLOOKUP($B19,BA$3:$BN$5,MAX($U$6:$BM$6)+2-BA$6,0),"")</f>
        <v/>
      </c>
      <c r="BB19" s="47" t="str">
        <f>IFERROR(VLOOKUP($B19,BB$3:$BN$5,MAX($U$6:$BM$6)+2-BB$6,0),"")</f>
        <v/>
      </c>
      <c r="BC19" s="47" t="str">
        <f>IFERROR(VLOOKUP($B19,BC$3:$BN$5,MAX($U$6:$BM$6)+2-BC$6,0),"")</f>
        <v/>
      </c>
      <c r="BD19" s="47" t="str">
        <f>IFERROR(VLOOKUP($B19,BD$3:$BN$5,MAX($U$6:$BM$6)+2-BD$6,0),"")</f>
        <v/>
      </c>
      <c r="BE19" s="47" t="str">
        <f>IFERROR(VLOOKUP($B19,BE$3:$BN$5,MAX($U$6:$BM$6)+2-BE$6,0),"")</f>
        <v/>
      </c>
      <c r="BF19" s="47" t="str">
        <f>IFERROR(VLOOKUP($B19,BF$3:$BN$5,MAX($U$6:$BM$6)+2-BF$6,0),"")</f>
        <v/>
      </c>
      <c r="BG19" s="47" t="str">
        <f>IFERROR(VLOOKUP($B19,BG$3:$BN$5,MAX($U$6:$BM$6)+2-BG$6,0),"")</f>
        <v/>
      </c>
      <c r="BH19" s="47" t="str">
        <f>IFERROR(VLOOKUP($B19,BH$3:$BN$5,MAX($U$6:$BM$6)+2-BH$6,0),"")</f>
        <v/>
      </c>
      <c r="BI19" s="47" t="str">
        <f>IFERROR(VLOOKUP($B19,BI$3:$BN$5,MAX($U$6:$BM$6)+2-BI$6,0),"")</f>
        <v/>
      </c>
      <c r="BJ19" s="47" t="str">
        <f>IFERROR(VLOOKUP($B19,BJ$3:$BN$5,MAX($U$6:$BM$6)+2-BJ$6,0),"")</f>
        <v/>
      </c>
      <c r="BK19" s="47" t="str">
        <f>IFERROR(VLOOKUP($B19,BK$3:$BN$5,MAX($U$6:$BM$6)+2-BK$6,0),"")</f>
        <v/>
      </c>
      <c r="BL19" s="47" t="str">
        <f>IFERROR(VLOOKUP($B19,BL$3:$BN$5,MAX($U$6:$BM$6)+2-BL$6,0),"")</f>
        <v/>
      </c>
      <c r="BM19" s="47" t="str">
        <f>IFERROR(VLOOKUP($B19,BM$3:$BN$5,MAX($U$6:$BM$6)+2-BM$6,0),"")</f>
        <v/>
      </c>
      <c r="BN19" s="46">
        <f>IF(ISNUMBER(R19),IF(R19&lt;21,40-(R19-1)*2,1),R19)</f>
        <v>0</v>
      </c>
      <c r="BO19" s="48" t="str">
        <f>IFERROR(VLOOKUP(B19,EM:EN,2,0),"")</f>
        <v/>
      </c>
      <c r="BP19" s="48">
        <v>12</v>
      </c>
      <c r="BQ19" s="49" t="str">
        <f>IFERROR(VLOOKUP(B19,EO:EP,2,0),"")</f>
        <v/>
      </c>
      <c r="BR19" s="50">
        <f>SUM(DK19+EG19)</f>
        <v>0</v>
      </c>
      <c r="BS19" s="51">
        <f>SUM(BT19:CN19)+BR19*20</f>
        <v>0</v>
      </c>
      <c r="BT19" s="52" t="str">
        <f>IFERROR(VLOOKUP($B19,BT$2:$CN$5,MAX($BT$6:$CM$6)+2-BT$6,0)*BT$7,"")</f>
        <v/>
      </c>
      <c r="BU19" s="52" t="str">
        <f>IFERROR(VLOOKUP($B19,BU$2:$CN$5,MAX($BT$6:$CM$6)+2-BU$6,0)*BU$7,"")</f>
        <v/>
      </c>
      <c r="BV19" s="52" t="str">
        <f>IFERROR(VLOOKUP($B19,BV$2:$CN$5,MAX($BT$6:$CM$6)+2-BV$6,0)*BV$7,"")</f>
        <v/>
      </c>
      <c r="BW19" s="52" t="str">
        <f>IFERROR(VLOOKUP($B19,BW$2:$CN$5,MAX($BT$6:$CM$6)+2-BW$6,0)*BW$7,"")</f>
        <v/>
      </c>
      <c r="BX19" s="52" t="str">
        <f>IFERROR(VLOOKUP($B19,BX$2:$CN$5,MAX($BT$6:$CM$6)+2-BX$6,0)*BX$7,"")</f>
        <v/>
      </c>
      <c r="BY19" s="52" t="str">
        <f>IFERROR(VLOOKUP($B19,BY$2:$CN$5,MAX($BT$6:$CM$6)+2-BY$6,0)*BY$7,"")</f>
        <v/>
      </c>
      <c r="BZ19" s="52" t="str">
        <f>IFERROR(VLOOKUP($B19,BZ$2:$CN$5,MAX($BT$6:$CM$6)+2-BZ$6,0)*BZ$7,"")</f>
        <v/>
      </c>
      <c r="CA19" s="52" t="str">
        <f>IFERROR(VLOOKUP($B19,CA$2:$CN$5,MAX($BT$6:$CM$6)+2-CA$6,0)*CA$7,"")</f>
        <v/>
      </c>
      <c r="CB19" s="52" t="str">
        <f>IFERROR(VLOOKUP($B19,CB$2:$CN$5,MAX($BT$6:$CM$6)+2-CB$6,0)*CB$7,"")</f>
        <v/>
      </c>
      <c r="CC19" s="52" t="str">
        <f>IFERROR(VLOOKUP($B19,CC$2:$CN$5,MAX($BT$6:$CM$6)+2-CC$6,0)*CC$7,"")</f>
        <v/>
      </c>
      <c r="CD19" s="52" t="str">
        <f>IFERROR(VLOOKUP($B19,CD$2:$CN$5,MAX($BT$6:$CM$6)+2-CD$6,0)*CD$7,"")</f>
        <v/>
      </c>
      <c r="CE19" s="52" t="str">
        <f>IFERROR(VLOOKUP($B19,CE$2:$CN$5,MAX($BT$6:$CM$6)+2-CE$6,0)*CE$7,"")</f>
        <v/>
      </c>
      <c r="CF19" s="52" t="str">
        <f>IFERROR(VLOOKUP($B19,CF$2:$CN$5,MAX($BT$6:$CM$6)+2-CF$6,0)*CF$7,"")</f>
        <v/>
      </c>
      <c r="CG19" s="52" t="str">
        <f>IFERROR(VLOOKUP($B19,CG$2:$CN$5,MAX($BT$6:$CM$6)+2-CG$6,0)*CG$7,"")</f>
        <v/>
      </c>
      <c r="CH19" s="52" t="str">
        <f>IFERROR(VLOOKUP($B19,CH$2:$CN$5,MAX($BT$6:$CM$6)+2-CH$6,0)*CH$7,"")</f>
        <v/>
      </c>
      <c r="CI19" s="52" t="str">
        <f>IFERROR(VLOOKUP($B19,CI$2:$CN$5,MAX($BT$6:$CM$6)+2-CI$6,0)*CI$7,"")</f>
        <v/>
      </c>
      <c r="CJ19" s="52" t="str">
        <f>IFERROR(VLOOKUP($B19,CJ$2:$CN$5,MAX($BT$6:$CM$6)+2-CJ$6,0)*CJ$7,"")</f>
        <v/>
      </c>
      <c r="CK19" s="52" t="str">
        <f>IFERROR(VLOOKUP($B19,CK$2:$CN$5,MAX($BT$6:$CM$6)+2-CK$6,0)*CK$7,"")</f>
        <v/>
      </c>
      <c r="CL19" s="52" t="str">
        <f>IFERROR(VLOOKUP($B19,CL$2:$CN$5,MAX($BT$6:$CM$6)+2-CL$6,0)*CL$7,"")</f>
        <v/>
      </c>
      <c r="CM19" s="52" t="str">
        <f>IFERROR(VLOOKUP($B19,CM$2:$CN$5,MAX($BT$6:$CM$6)+2-CM$6,0)*CM$7,"")</f>
        <v/>
      </c>
      <c r="CP19" s="53"/>
      <c r="CQ19" s="54" t="str">
        <f>IFERROR(VLOOKUP($B19,BT$49:$CN$58,MAX($CQ$6:$DJ$6)+2-CQ$6,0)*CQ$7,"")</f>
        <v/>
      </c>
      <c r="CR19" s="54" t="str">
        <f>IFERROR(VLOOKUP($B19,BU$49:$CN$58,MAX($CQ$6:$DJ$6)+2-CR$6,0)*CR$7,"")</f>
        <v/>
      </c>
      <c r="CS19" s="54" t="str">
        <f>IFERROR(VLOOKUP($B19,BV$49:$CN$58,MAX($CQ$6:$DJ$6)+2-CS$6,0)*CS$7,"")</f>
        <v/>
      </c>
      <c r="CT19" s="54" t="str">
        <f>IFERROR(VLOOKUP($B19,BW$49:$CN$58,MAX($CQ$6:$DJ$6)+2-CT$6,0)*CT$7,"")</f>
        <v/>
      </c>
      <c r="CU19" s="54" t="str">
        <f>IFERROR(VLOOKUP($B19,BX$49:$CN$58,MAX($CQ$6:$DJ$6)+2-CU$6,0)*CU$7,"")</f>
        <v/>
      </c>
      <c r="CV19" s="54" t="str">
        <f>IFERROR(VLOOKUP($B19,BY$49:$CN$58,MAX($CQ$6:$DJ$6)+2-CV$6,0)*CV$7,"")</f>
        <v/>
      </c>
      <c r="CW19" s="54" t="str">
        <f>IFERROR(VLOOKUP($B19,BZ$49:$CN$58,MAX($CQ$6:$DJ$6)+2-CW$6,0)*CW$7,"")</f>
        <v/>
      </c>
      <c r="CX19" s="54" t="str">
        <f>IFERROR(VLOOKUP($B19,CA$49:$CN$58,MAX($CQ$6:$DJ$6)+2-CX$6,0)*CX$7,"")</f>
        <v/>
      </c>
      <c r="CY19" s="54" t="str">
        <f>IFERROR(VLOOKUP($B19,CB$49:$CN$58,MAX($CQ$6:$DJ$6)+2-CY$6,0)*CY$7,"")</f>
        <v/>
      </c>
      <c r="CZ19" s="54" t="str">
        <f>IFERROR(VLOOKUP($B19,CC$49:$CN$58,MAX($CQ$6:$DJ$6)+2-CZ$6,0)*CZ$7,"")</f>
        <v/>
      </c>
      <c r="DA19" s="54" t="str">
        <f>IFERROR(VLOOKUP($B19,CD$49:$CN$58,MAX($CQ$6:$DJ$6)+2-DA$6,0)*DA$7,"")</f>
        <v/>
      </c>
      <c r="DB19" s="54" t="str">
        <f>IFERROR(VLOOKUP($B19,CE$49:$CN$58,MAX($CQ$6:$DJ$6)+2-DB$6,0)*DB$7,"")</f>
        <v/>
      </c>
      <c r="DC19" s="54" t="str">
        <f>IFERROR(VLOOKUP($B19,CF$49:$CN$58,MAX($CQ$6:$DJ$6)+2-DC$6,0)*DC$7,"")</f>
        <v/>
      </c>
      <c r="DD19" s="54" t="str">
        <f>IFERROR(VLOOKUP($B19,CG$49:$CN$58,MAX($CQ$6:$DJ$6)+2-DD$6,0)*DD$7,"")</f>
        <v/>
      </c>
      <c r="DE19" s="54" t="str">
        <f>IFERROR(VLOOKUP($B19,CH$49:$CN$58,MAX($CQ$6:$DJ$6)+2-DE$6,0)*DE$7,"")</f>
        <v/>
      </c>
      <c r="DF19" s="54" t="str">
        <f>IFERROR(VLOOKUP($B19,CI$49:$CN$58,MAX($CQ$6:$DJ$6)+2-DF$6,0)*DF$7,"")</f>
        <v/>
      </c>
      <c r="DG19" s="54" t="str">
        <f>IFERROR(VLOOKUP($B19,CJ$49:$CN$58,MAX($CQ$6:$DJ$6)+2-DG$6,0)*DG$7,"")</f>
        <v/>
      </c>
      <c r="DH19" s="54" t="str">
        <f>IFERROR(VLOOKUP($B19,CK$49:$CN$58,MAX($CQ$6:$DJ$6)+2-DH$6,0)*DH$7,"")</f>
        <v/>
      </c>
      <c r="DI19" s="54" t="str">
        <f>IFERROR(VLOOKUP($B19,CL$49:$CN$58,MAX($CQ$6:$DJ$6)+2-DI$6,0)*DI$7,"")</f>
        <v/>
      </c>
      <c r="DJ19" s="54" t="str">
        <f>IFERROR(VLOOKUP($B19,CM$49:$CN$58,MAX($CQ$6:$DJ$6)+2-DJ$6,0)*DJ$7,"")</f>
        <v/>
      </c>
      <c r="DK19" s="55">
        <f>SUM(CQ19:DJ19)</f>
        <v>0</v>
      </c>
      <c r="DM19" s="56" t="str">
        <f>IFERROR(VLOOKUP($B19,BT$60:$CN$69,MAX($BT$6:$CM$6)+2-DM$6,0)*DM$7,"")</f>
        <v/>
      </c>
      <c r="DN19" s="56" t="str">
        <f>IFERROR(VLOOKUP($B19,BU$60:$CN$69,MAX($BT$6:$CM$6)+2-DN$6,0)*DN$7,"")</f>
        <v/>
      </c>
      <c r="DO19" s="56" t="str">
        <f>IFERROR(VLOOKUP($B19,BV$60:$CN$69,MAX($BT$6:$CM$6)+2-DO$6,0)*DO$7,"")</f>
        <v/>
      </c>
      <c r="DP19" s="56" t="str">
        <f>IFERROR(VLOOKUP($B19,BW$60:$CN$69,MAX($BT$6:$CM$6)+2-DP$6,0)*DP$7,"")</f>
        <v/>
      </c>
      <c r="DQ19" s="56" t="str">
        <f>IFERROR(VLOOKUP($B19,BX$60:$CN$69,MAX($BT$6:$CM$6)+2-DQ$6,0)*DQ$7,"")</f>
        <v/>
      </c>
      <c r="DR19" s="56" t="str">
        <f>IFERROR(VLOOKUP($B19,BY$60:$CN$69,MAX($BT$6:$CM$6)+2-DR$6,0)*DR$7,"")</f>
        <v/>
      </c>
      <c r="DS19" s="56" t="str">
        <f>IFERROR(VLOOKUP($B19,BZ$60:$CN$69,MAX($BT$6:$CM$6)+2-DS$6,0)*DS$7,"")</f>
        <v/>
      </c>
      <c r="DT19" s="56" t="str">
        <f>IFERROR(VLOOKUP($B19,CA$60:$CN$69,MAX($BT$6:$CM$6)+2-DT$6,0)*DT$7,"")</f>
        <v/>
      </c>
      <c r="DU19" s="56" t="str">
        <f>IFERROR(VLOOKUP($B19,CB$60:$CN$69,MAX($BT$6:$CM$6)+2-DU$6,0)*DU$7,"")</f>
        <v/>
      </c>
      <c r="DV19" s="56" t="str">
        <f>IFERROR(VLOOKUP($B19,CC$60:$CN$69,MAX($BT$6:$CM$6)+2-DV$6,0)*DV$7,"")</f>
        <v/>
      </c>
      <c r="DW19" s="56" t="str">
        <f>IFERROR(VLOOKUP($B19,CD$60:$CN$69,MAX($BT$6:$CM$6)+2-DW$6,0)*DW$7,"")</f>
        <v/>
      </c>
      <c r="DX19" s="56" t="str">
        <f>IFERROR(VLOOKUP($B19,CE$60:$CN$69,MAX($BT$6:$CM$6)+2-DX$6,0)*DX$7,"")</f>
        <v/>
      </c>
      <c r="DY19" s="56" t="str">
        <f>IFERROR(VLOOKUP($B19,CF$60:$CN$69,MAX($BT$6:$CM$6)+2-DY$6,0)*DY$7,"")</f>
        <v/>
      </c>
      <c r="DZ19" s="56" t="str">
        <f>IFERROR(VLOOKUP($B19,CG$60:$CN$69,MAX($BT$6:$CM$6)+2-DZ$6,0)*DZ$7,"")</f>
        <v/>
      </c>
      <c r="EA19" s="56" t="str">
        <f>IFERROR(VLOOKUP($B19,CH$60:$CN$69,MAX($BT$6:$CM$6)+2-EA$6,0)*EA$7,"")</f>
        <v/>
      </c>
      <c r="EB19" s="56" t="str">
        <f>IFERROR(VLOOKUP($B19,CI$60:$CN$69,MAX($BT$6:$CM$6)+2-EB$6,0)*EB$7,"")</f>
        <v/>
      </c>
      <c r="EC19" s="56" t="str">
        <f>IFERROR(VLOOKUP($B19,CJ$60:$CN$69,MAX($BT$6:$CM$6)+2-EC$6,0)*EC$7,"")</f>
        <v/>
      </c>
      <c r="ED19" s="56" t="str">
        <f>IFERROR(VLOOKUP($B19,CK$60:$CN$69,MAX($BT$6:$CM$6)+2-ED$6,0)*ED$7,"")</f>
        <v/>
      </c>
      <c r="EE19" s="56" t="str">
        <f>IFERROR(VLOOKUP($B19,CL$60:$CN$69,MAX($BT$6:$CM$6)+2-EE$6,0)*EE$7,"")</f>
        <v/>
      </c>
      <c r="EF19" s="56" t="str">
        <f>IFERROR(VLOOKUP($B19,CM$60:$CN$69,MAX($BT$6:$CM$6)+2-EF$6,0)*EF$7,"")</f>
        <v/>
      </c>
      <c r="EG19" s="57">
        <f>SUM(DM19:EF19)</f>
        <v>0</v>
      </c>
      <c r="EJ19" s="1">
        <v>12</v>
      </c>
      <c r="EL19" s="1">
        <v>12</v>
      </c>
      <c r="EN19" s="1">
        <v>12</v>
      </c>
      <c r="EP19" s="1">
        <v>12</v>
      </c>
    </row>
    <row r="20" spans="1:146" ht="18" hidden="1">
      <c r="A20" s="36" t="s">
        <v>39</v>
      </c>
      <c r="B20" s="37"/>
      <c r="C20" s="38"/>
      <c r="D20" s="39"/>
      <c r="E20" s="40"/>
      <c r="F20" s="41"/>
      <c r="G20" s="42"/>
      <c r="H20" s="43" t="str">
        <f>IFERROR(VLOOKUP($B20,$B:$CM,H$5,0),"")</f>
        <v/>
      </c>
      <c r="I20" s="43">
        <f>IFERROR(VLOOKUP($B20,$B:$CM,I$5,0),0)</f>
        <v>51</v>
      </c>
      <c r="J20" s="43">
        <f>IFERROR(VLOOKUP($B20,$B:$CM,J$5,0),"")</f>
        <v>0</v>
      </c>
      <c r="K20" s="43">
        <f>IFERROR(VLOOKUP($B20,$B:$CM,K$5,0),0)</f>
        <v>0</v>
      </c>
      <c r="L20" s="43" t="str">
        <f>IFERROR(VLOOKUP($B20,$B:$CM,L$5,0),"")</f>
        <v/>
      </c>
      <c r="M20" s="43">
        <f>IF(IFERROR(VLOOKUP($B20,$B:$CM,M$5,0),"")="",0,IFERROR(VLOOKUP($B20,$B:$CM,M$5,0),0))</f>
        <v>51</v>
      </c>
      <c r="N20" s="43">
        <f>BS20</f>
        <v>0</v>
      </c>
      <c r="O20" s="44">
        <v>13</v>
      </c>
      <c r="P20" s="45" t="str">
        <f>IFERROR(VLOOKUP(B20,EI:EJ,2,0),"")</f>
        <v/>
      </c>
      <c r="Q20" s="45">
        <v>13</v>
      </c>
      <c r="R20" s="46"/>
      <c r="S20" s="46" t="str">
        <f>IFERROR(VLOOKUP(B20,EK:EL,2,0),"")</f>
        <v/>
      </c>
      <c r="T20" s="46">
        <f>SUM(U20:BM20)</f>
        <v>0</v>
      </c>
      <c r="U20" s="47" t="str">
        <f>IFERROR(VLOOKUP($B20,U$3:$BN$5,MAX($U$6:$BM$6)+2-U$6,0),"")</f>
        <v/>
      </c>
      <c r="V20" s="47" t="str">
        <f>IFERROR(VLOOKUP($B20,V$3:$BN$5,MAX($U$6:$BM$6)+2-V$6,0),"")</f>
        <v/>
      </c>
      <c r="W20" s="47" t="str">
        <f>IFERROR(VLOOKUP($B20,W$3:$BN$5,MAX($U$6:$BM$6)+2-W$6,0),"")</f>
        <v/>
      </c>
      <c r="X20" s="47" t="str">
        <f>IFERROR(VLOOKUP($B20,X$3:$BN$5,MAX($U$6:$BM$6)+2-X$6,0),"")</f>
        <v/>
      </c>
      <c r="Y20" s="47" t="str">
        <f>IFERROR(VLOOKUP($B20,Y$3:$BN$5,MAX($U$6:$BM$6)+2-Y$6,0),"")</f>
        <v/>
      </c>
      <c r="Z20" s="47" t="str">
        <f>IFERROR(VLOOKUP($B20,Z$3:$BN$5,MAX($U$6:$BM$6)+2-Z$6,0),"")</f>
        <v/>
      </c>
      <c r="AA20" s="47" t="str">
        <f>IFERROR(VLOOKUP($B20,AA$3:$BN$5,MAX($U$6:$BM$6)+2-AA$6,0),"")</f>
        <v/>
      </c>
      <c r="AB20" s="47" t="str">
        <f>IFERROR(VLOOKUP($B20,AB$3:$BN$5,MAX($U$6:$BM$6)+2-AB$6,0),"")</f>
        <v/>
      </c>
      <c r="AC20" s="47" t="str">
        <f>IFERROR(VLOOKUP($B20,AC$3:$BN$5,MAX($U$6:$BM$6)+2-AC$6,0),"")</f>
        <v/>
      </c>
      <c r="AD20" s="47" t="str">
        <f>IFERROR(VLOOKUP($B20,AD$3:$BN$5,MAX($U$6:$BM$6)+2-AD$6,0),"")</f>
        <v/>
      </c>
      <c r="AE20" s="47" t="str">
        <f>IFERROR(VLOOKUP($B20,AE$3:$BN$5,MAX($U$6:$BM$6)+2-AE$6,0),"")</f>
        <v/>
      </c>
      <c r="AF20" s="47" t="str">
        <f>IFERROR(VLOOKUP($B20,AF$3:$BN$5,MAX($U$6:$BM$6)+2-AF$6,0),"")</f>
        <v/>
      </c>
      <c r="AG20" s="47" t="str">
        <f>IFERROR(VLOOKUP($B20,AG$3:$BN$5,MAX($U$6:$BM$6)+2-AG$6,0),"")</f>
        <v/>
      </c>
      <c r="AH20" s="47" t="str">
        <f>IFERROR(VLOOKUP($B20,AH$3:$BN$5,MAX($U$6:$BM$6)+2-AH$6,0),"")</f>
        <v/>
      </c>
      <c r="AI20" s="47" t="str">
        <f>IFERROR(VLOOKUP($B20,AI$3:$BN$5,MAX($U$6:$BM$6)+2-AI$6,0),"")</f>
        <v/>
      </c>
      <c r="AJ20" s="47" t="str">
        <f>IFERROR(VLOOKUP($B20,AJ$3:$BN$5,MAX($U$6:$BM$6)+2-AJ$6,0),"")</f>
        <v/>
      </c>
      <c r="AK20" s="47" t="str">
        <f>IFERROR(VLOOKUP($B20,AK$3:$BN$5,MAX($U$6:$BM$6)+2-AK$6,0),"")</f>
        <v/>
      </c>
      <c r="AL20" s="47" t="str">
        <f>IFERROR(VLOOKUP($B20,AL$3:$BN$5,MAX($U$6:$BM$6)+2-AL$6,0),"")</f>
        <v/>
      </c>
      <c r="AM20" s="47" t="str">
        <f>IFERROR(VLOOKUP($B20,AM$3:$BN$5,MAX($U$6:$BM$6)+2-AM$6,0),"")</f>
        <v/>
      </c>
      <c r="AN20" s="47" t="str">
        <f>IFERROR(VLOOKUP($B20,AN$3:$BN$5,MAX($U$6:$BM$6)+2-AN$6,0),"")</f>
        <v/>
      </c>
      <c r="AO20" s="47" t="str">
        <f>IFERROR(VLOOKUP($B20,AO$3:$BN$5,MAX($U$6:$BM$6)+2-AO$6,0),"")</f>
        <v/>
      </c>
      <c r="AP20" s="47" t="str">
        <f>IFERROR(VLOOKUP($B20,AP$3:$BN$5,MAX($U$6:$BM$6)+2-AP$6,0),"")</f>
        <v/>
      </c>
      <c r="AQ20" s="47" t="str">
        <f>IFERROR(VLOOKUP($B20,AQ$3:$BN$5,MAX($U$6:$BM$6)+2-AQ$6,0),"")</f>
        <v/>
      </c>
      <c r="AR20" s="47" t="str">
        <f>IFERROR(VLOOKUP($B20,AR$3:$BN$5,MAX($U$6:$BM$6)+2-AR$6,0),"")</f>
        <v/>
      </c>
      <c r="AS20" s="47" t="str">
        <f>IFERROR(VLOOKUP($B20,AS$3:$BN$5,MAX($U$6:$BM$6)+2-AS$6,0),"")</f>
        <v/>
      </c>
      <c r="AT20" s="47" t="str">
        <f>IFERROR(VLOOKUP($B20,AT$3:$BN$5,MAX($U$6:$BM$6)+2-AT$6,0),"")</f>
        <v/>
      </c>
      <c r="AU20" s="47" t="str">
        <f>IFERROR(VLOOKUP($B20,AU$3:$BN$5,MAX($U$6:$BM$6)+2-AU$6,0),"")</f>
        <v/>
      </c>
      <c r="AV20" s="47" t="str">
        <f>IFERROR(VLOOKUP($B20,AV$3:$BN$5,MAX($U$6:$BM$6)+2-AV$6,0),"")</f>
        <v/>
      </c>
      <c r="AW20" s="47" t="str">
        <f>IFERROR(VLOOKUP($B20,AW$3:$BN$5,MAX($U$6:$BM$6)+2-AW$6,0),"")</f>
        <v/>
      </c>
      <c r="AX20" s="47" t="str">
        <f>IFERROR(VLOOKUP($B20,AX$3:$BN$5,MAX($U$6:$BM$6)+2-AX$6,0),"")</f>
        <v/>
      </c>
      <c r="AY20" s="47" t="str">
        <f>IFERROR(VLOOKUP($B20,AY$3:$BN$5,MAX($U$6:$BM$6)+2-AY$6,0),"")</f>
        <v/>
      </c>
      <c r="AZ20" s="47" t="str">
        <f>IFERROR(VLOOKUP($B20,AZ$3:$BN$5,MAX($U$6:$BM$6)+2-AZ$6,0),"")</f>
        <v/>
      </c>
      <c r="BA20" s="47" t="str">
        <f>IFERROR(VLOOKUP($B20,BA$3:$BN$5,MAX($U$6:$BM$6)+2-BA$6,0),"")</f>
        <v/>
      </c>
      <c r="BB20" s="47" t="str">
        <f>IFERROR(VLOOKUP($B20,BB$3:$BN$5,MAX($U$6:$BM$6)+2-BB$6,0),"")</f>
        <v/>
      </c>
      <c r="BC20" s="47" t="str">
        <f>IFERROR(VLOOKUP($B20,BC$3:$BN$5,MAX($U$6:$BM$6)+2-BC$6,0),"")</f>
        <v/>
      </c>
      <c r="BD20" s="47" t="str">
        <f>IFERROR(VLOOKUP($B20,BD$3:$BN$5,MAX($U$6:$BM$6)+2-BD$6,0),"")</f>
        <v/>
      </c>
      <c r="BE20" s="47" t="str">
        <f>IFERROR(VLOOKUP($B20,BE$3:$BN$5,MAX($U$6:$BM$6)+2-BE$6,0),"")</f>
        <v/>
      </c>
      <c r="BF20" s="47" t="str">
        <f>IFERROR(VLOOKUP($B20,BF$3:$BN$5,MAX($U$6:$BM$6)+2-BF$6,0),"")</f>
        <v/>
      </c>
      <c r="BG20" s="47" t="str">
        <f>IFERROR(VLOOKUP($B20,BG$3:$BN$5,MAX($U$6:$BM$6)+2-BG$6,0),"")</f>
        <v/>
      </c>
      <c r="BH20" s="47" t="str">
        <f>IFERROR(VLOOKUP($B20,BH$3:$BN$5,MAX($U$6:$BM$6)+2-BH$6,0),"")</f>
        <v/>
      </c>
      <c r="BI20" s="47" t="str">
        <f>IFERROR(VLOOKUP($B20,BI$3:$BN$5,MAX($U$6:$BM$6)+2-BI$6,0),"")</f>
        <v/>
      </c>
      <c r="BJ20" s="47" t="str">
        <f>IFERROR(VLOOKUP($B20,BJ$3:$BN$5,MAX($U$6:$BM$6)+2-BJ$6,0),"")</f>
        <v/>
      </c>
      <c r="BK20" s="47" t="str">
        <f>IFERROR(VLOOKUP($B20,BK$3:$BN$5,MAX($U$6:$BM$6)+2-BK$6,0),"")</f>
        <v/>
      </c>
      <c r="BL20" s="47" t="str">
        <f>IFERROR(VLOOKUP($B20,BL$3:$BN$5,MAX($U$6:$BM$6)+2-BL$6,0),"")</f>
        <v/>
      </c>
      <c r="BM20" s="47" t="str">
        <f>IFERROR(VLOOKUP($B20,BM$3:$BN$5,MAX($U$6:$BM$6)+2-BM$6,0),"")</f>
        <v/>
      </c>
      <c r="BN20" s="46">
        <f>IF(ISNUMBER(R20),IF(R20&lt;21,40-(R20-1)*2,1),R20)</f>
        <v>0</v>
      </c>
      <c r="BO20" s="48" t="str">
        <f>IFERROR(VLOOKUP(B20,EM:EN,2,0),"")</f>
        <v/>
      </c>
      <c r="BP20" s="48">
        <v>13</v>
      </c>
      <c r="BQ20" s="49" t="str">
        <f>IFERROR(VLOOKUP(B20,EO:EP,2,0),"")</f>
        <v/>
      </c>
      <c r="BR20" s="50">
        <f>SUM(DK20+EG20)</f>
        <v>0</v>
      </c>
      <c r="BS20" s="51">
        <f>SUM(BT20:CN20)+BR20*20</f>
        <v>0</v>
      </c>
      <c r="BT20" s="52" t="str">
        <f>IFERROR(VLOOKUP($B20,BT$2:$CN$5,MAX($BT$6:$CM$6)+2-BT$6,0)*BT$7,"")</f>
        <v/>
      </c>
      <c r="BU20" s="52" t="str">
        <f>IFERROR(VLOOKUP($B20,BU$2:$CN$5,MAX($BT$6:$CM$6)+2-BU$6,0)*BU$7,"")</f>
        <v/>
      </c>
      <c r="BV20" s="52" t="str">
        <f>IFERROR(VLOOKUP($B20,BV$2:$CN$5,MAX($BT$6:$CM$6)+2-BV$6,0)*BV$7,"")</f>
        <v/>
      </c>
      <c r="BW20" s="52" t="str">
        <f>IFERROR(VLOOKUP($B20,BW$2:$CN$5,MAX($BT$6:$CM$6)+2-BW$6,0)*BW$7,"")</f>
        <v/>
      </c>
      <c r="BX20" s="52" t="str">
        <f>IFERROR(VLOOKUP($B20,BX$2:$CN$5,MAX($BT$6:$CM$6)+2-BX$6,0)*BX$7,"")</f>
        <v/>
      </c>
      <c r="BY20" s="52" t="str">
        <f>IFERROR(VLOOKUP($B20,BY$2:$CN$5,MAX($BT$6:$CM$6)+2-BY$6,0)*BY$7,"")</f>
        <v/>
      </c>
      <c r="BZ20" s="52" t="str">
        <f>IFERROR(VLOOKUP($B20,BZ$2:$CN$5,MAX($BT$6:$CM$6)+2-BZ$6,0)*BZ$7,"")</f>
        <v/>
      </c>
      <c r="CA20" s="52" t="str">
        <f>IFERROR(VLOOKUP($B20,CA$2:$CN$5,MAX($BT$6:$CM$6)+2-CA$6,0)*CA$7,"")</f>
        <v/>
      </c>
      <c r="CB20" s="52" t="str">
        <f>IFERROR(VLOOKUP($B20,CB$2:$CN$5,MAX($BT$6:$CM$6)+2-CB$6,0)*CB$7,"")</f>
        <v/>
      </c>
      <c r="CC20" s="52" t="str">
        <f>IFERROR(VLOOKUP($B20,CC$2:$CN$5,MAX($BT$6:$CM$6)+2-CC$6,0)*CC$7,"")</f>
        <v/>
      </c>
      <c r="CD20" s="52" t="str">
        <f>IFERROR(VLOOKUP($B20,CD$2:$CN$5,MAX($BT$6:$CM$6)+2-CD$6,0)*CD$7,"")</f>
        <v/>
      </c>
      <c r="CE20" s="52" t="str">
        <f>IFERROR(VLOOKUP($B20,CE$2:$CN$5,MAX($BT$6:$CM$6)+2-CE$6,0)*CE$7,"")</f>
        <v/>
      </c>
      <c r="CF20" s="52" t="str">
        <f>IFERROR(VLOOKUP($B20,CF$2:$CN$5,MAX($BT$6:$CM$6)+2-CF$6,0)*CF$7,"")</f>
        <v/>
      </c>
      <c r="CG20" s="52" t="str">
        <f>IFERROR(VLOOKUP($B20,CG$2:$CN$5,MAX($BT$6:$CM$6)+2-CG$6,0)*CG$7,"")</f>
        <v/>
      </c>
      <c r="CH20" s="52" t="str">
        <f>IFERROR(VLOOKUP($B20,CH$2:$CN$5,MAX($BT$6:$CM$6)+2-CH$6,0)*CH$7,"")</f>
        <v/>
      </c>
      <c r="CI20" s="52" t="str">
        <f>IFERROR(VLOOKUP($B20,CI$2:$CN$5,MAX($BT$6:$CM$6)+2-CI$6,0)*CI$7,"")</f>
        <v/>
      </c>
      <c r="CJ20" s="52" t="str">
        <f>IFERROR(VLOOKUP($B20,CJ$2:$CN$5,MAX($BT$6:$CM$6)+2-CJ$6,0)*CJ$7,"")</f>
        <v/>
      </c>
      <c r="CK20" s="52" t="str">
        <f>IFERROR(VLOOKUP($B20,CK$2:$CN$5,MAX($BT$6:$CM$6)+2-CK$6,0)*CK$7,"")</f>
        <v/>
      </c>
      <c r="CL20" s="52" t="str">
        <f>IFERROR(VLOOKUP($B20,CL$2:$CN$5,MAX($BT$6:$CM$6)+2-CL$6,0)*CL$7,"")</f>
        <v/>
      </c>
      <c r="CM20" s="52" t="str">
        <f>IFERROR(VLOOKUP($B20,CM$2:$CN$5,MAX($BT$6:$CM$6)+2-CM$6,0)*CM$7,"")</f>
        <v/>
      </c>
      <c r="CP20" s="53"/>
      <c r="CQ20" s="54" t="str">
        <f>IFERROR(VLOOKUP($B20,BT$49:$CN$58,MAX($CQ$6:$DJ$6)+2-CQ$6,0)*CQ$7,"")</f>
        <v/>
      </c>
      <c r="CR20" s="54" t="str">
        <f>IFERROR(VLOOKUP($B20,BU$49:$CN$58,MAX($CQ$6:$DJ$6)+2-CR$6,0)*CR$7,"")</f>
        <v/>
      </c>
      <c r="CS20" s="54" t="str">
        <f>IFERROR(VLOOKUP($B20,BV$49:$CN$58,MAX($CQ$6:$DJ$6)+2-CS$6,0)*CS$7,"")</f>
        <v/>
      </c>
      <c r="CT20" s="54" t="str">
        <f>IFERROR(VLOOKUP($B20,BW$49:$CN$58,MAX($CQ$6:$DJ$6)+2-CT$6,0)*CT$7,"")</f>
        <v/>
      </c>
      <c r="CU20" s="54" t="str">
        <f>IFERROR(VLOOKUP($B20,BX$49:$CN$58,MAX($CQ$6:$DJ$6)+2-CU$6,0)*CU$7,"")</f>
        <v/>
      </c>
      <c r="CV20" s="54" t="str">
        <f>IFERROR(VLOOKUP($B20,BY$49:$CN$58,MAX($CQ$6:$DJ$6)+2-CV$6,0)*CV$7,"")</f>
        <v/>
      </c>
      <c r="CW20" s="54" t="str">
        <f>IFERROR(VLOOKUP($B20,BZ$49:$CN$58,MAX($CQ$6:$DJ$6)+2-CW$6,0)*CW$7,"")</f>
        <v/>
      </c>
      <c r="CX20" s="54" t="str">
        <f>IFERROR(VLOOKUP($B20,CA$49:$CN$58,MAX($CQ$6:$DJ$6)+2-CX$6,0)*CX$7,"")</f>
        <v/>
      </c>
      <c r="CY20" s="54" t="str">
        <f>IFERROR(VLOOKUP($B20,CB$49:$CN$58,MAX($CQ$6:$DJ$6)+2-CY$6,0)*CY$7,"")</f>
        <v/>
      </c>
      <c r="CZ20" s="54" t="str">
        <f>IFERROR(VLOOKUP($B20,CC$49:$CN$58,MAX($CQ$6:$DJ$6)+2-CZ$6,0)*CZ$7,"")</f>
        <v/>
      </c>
      <c r="DA20" s="54" t="str">
        <f>IFERROR(VLOOKUP($B20,CD$49:$CN$58,MAX($CQ$6:$DJ$6)+2-DA$6,0)*DA$7,"")</f>
        <v/>
      </c>
      <c r="DB20" s="54" t="str">
        <f>IFERROR(VLOOKUP($B20,CE$49:$CN$58,MAX($CQ$6:$DJ$6)+2-DB$6,0)*DB$7,"")</f>
        <v/>
      </c>
      <c r="DC20" s="54" t="str">
        <f>IFERROR(VLOOKUP($B20,CF$49:$CN$58,MAX($CQ$6:$DJ$6)+2-DC$6,0)*DC$7,"")</f>
        <v/>
      </c>
      <c r="DD20" s="54" t="str">
        <f>IFERROR(VLOOKUP($B20,CG$49:$CN$58,MAX($CQ$6:$DJ$6)+2-DD$6,0)*DD$7,"")</f>
        <v/>
      </c>
      <c r="DE20" s="54" t="str">
        <f>IFERROR(VLOOKUP($B20,CH$49:$CN$58,MAX($CQ$6:$DJ$6)+2-DE$6,0)*DE$7,"")</f>
        <v/>
      </c>
      <c r="DF20" s="54" t="str">
        <f>IFERROR(VLOOKUP($B20,CI$49:$CN$58,MAX($CQ$6:$DJ$6)+2-DF$6,0)*DF$7,"")</f>
        <v/>
      </c>
      <c r="DG20" s="54" t="str">
        <f>IFERROR(VLOOKUP($B20,CJ$49:$CN$58,MAX($CQ$6:$DJ$6)+2-DG$6,0)*DG$7,"")</f>
        <v/>
      </c>
      <c r="DH20" s="54" t="str">
        <f>IFERROR(VLOOKUP($B20,CK$49:$CN$58,MAX($CQ$6:$DJ$6)+2-DH$6,0)*DH$7,"")</f>
        <v/>
      </c>
      <c r="DI20" s="54" t="str">
        <f>IFERROR(VLOOKUP($B20,CL$49:$CN$58,MAX($CQ$6:$DJ$6)+2-DI$6,0)*DI$7,"")</f>
        <v/>
      </c>
      <c r="DJ20" s="54" t="str">
        <f>IFERROR(VLOOKUP($B20,CM$49:$CN$58,MAX($CQ$6:$DJ$6)+2-DJ$6,0)*DJ$7,"")</f>
        <v/>
      </c>
      <c r="DK20" s="55">
        <f>SUM(CQ20:DJ20)</f>
        <v>0</v>
      </c>
      <c r="DM20" s="56" t="str">
        <f>IFERROR(VLOOKUP($B20,BT$60:$CN$69,MAX($BT$6:$CM$6)+2-DM$6,0)*DM$7,"")</f>
        <v/>
      </c>
      <c r="DN20" s="56" t="str">
        <f>IFERROR(VLOOKUP($B20,BU$60:$CN$69,MAX($BT$6:$CM$6)+2-DN$6,0)*DN$7,"")</f>
        <v/>
      </c>
      <c r="DO20" s="56" t="str">
        <f>IFERROR(VLOOKUP($B20,BV$60:$CN$69,MAX($BT$6:$CM$6)+2-DO$6,0)*DO$7,"")</f>
        <v/>
      </c>
      <c r="DP20" s="56" t="str">
        <f>IFERROR(VLOOKUP($B20,BW$60:$CN$69,MAX($BT$6:$CM$6)+2-DP$6,0)*DP$7,"")</f>
        <v/>
      </c>
      <c r="DQ20" s="56" t="str">
        <f>IFERROR(VLOOKUP($B20,BX$60:$CN$69,MAX($BT$6:$CM$6)+2-DQ$6,0)*DQ$7,"")</f>
        <v/>
      </c>
      <c r="DR20" s="56" t="str">
        <f>IFERROR(VLOOKUP($B20,BY$60:$CN$69,MAX($BT$6:$CM$6)+2-DR$6,0)*DR$7,"")</f>
        <v/>
      </c>
      <c r="DS20" s="56" t="str">
        <f>IFERROR(VLOOKUP($B20,BZ$60:$CN$69,MAX($BT$6:$CM$6)+2-DS$6,0)*DS$7,"")</f>
        <v/>
      </c>
      <c r="DT20" s="56" t="str">
        <f>IFERROR(VLOOKUP($B20,CA$60:$CN$69,MAX($BT$6:$CM$6)+2-DT$6,0)*DT$7,"")</f>
        <v/>
      </c>
      <c r="DU20" s="56" t="str">
        <f>IFERROR(VLOOKUP($B20,CB$60:$CN$69,MAX($BT$6:$CM$6)+2-DU$6,0)*DU$7,"")</f>
        <v/>
      </c>
      <c r="DV20" s="56" t="str">
        <f>IFERROR(VLOOKUP($B20,CC$60:$CN$69,MAX($BT$6:$CM$6)+2-DV$6,0)*DV$7,"")</f>
        <v/>
      </c>
      <c r="DW20" s="56" t="str">
        <f>IFERROR(VLOOKUP($B20,CD$60:$CN$69,MAX($BT$6:$CM$6)+2-DW$6,0)*DW$7,"")</f>
        <v/>
      </c>
      <c r="DX20" s="56" t="str">
        <f>IFERROR(VLOOKUP($B20,CE$60:$CN$69,MAX($BT$6:$CM$6)+2-DX$6,0)*DX$7,"")</f>
        <v/>
      </c>
      <c r="DY20" s="56" t="str">
        <f>IFERROR(VLOOKUP($B20,CF$60:$CN$69,MAX($BT$6:$CM$6)+2-DY$6,0)*DY$7,"")</f>
        <v/>
      </c>
      <c r="DZ20" s="56" t="str">
        <f>IFERROR(VLOOKUP($B20,CG$60:$CN$69,MAX($BT$6:$CM$6)+2-DZ$6,0)*DZ$7,"")</f>
        <v/>
      </c>
      <c r="EA20" s="56" t="str">
        <f>IFERROR(VLOOKUP($B20,CH$60:$CN$69,MAX($BT$6:$CM$6)+2-EA$6,0)*EA$7,"")</f>
        <v/>
      </c>
      <c r="EB20" s="56" t="str">
        <f>IFERROR(VLOOKUP($B20,CI$60:$CN$69,MAX($BT$6:$CM$6)+2-EB$6,0)*EB$7,"")</f>
        <v/>
      </c>
      <c r="EC20" s="56" t="str">
        <f>IFERROR(VLOOKUP($B20,CJ$60:$CN$69,MAX($BT$6:$CM$6)+2-EC$6,0)*EC$7,"")</f>
        <v/>
      </c>
      <c r="ED20" s="56" t="str">
        <f>IFERROR(VLOOKUP($B20,CK$60:$CN$69,MAX($BT$6:$CM$6)+2-ED$6,0)*ED$7,"")</f>
        <v/>
      </c>
      <c r="EE20" s="56" t="str">
        <f>IFERROR(VLOOKUP($B20,CL$60:$CN$69,MAX($BT$6:$CM$6)+2-EE$6,0)*EE$7,"")</f>
        <v/>
      </c>
      <c r="EF20" s="56" t="str">
        <f>IFERROR(VLOOKUP($B20,CM$60:$CN$69,MAX($BT$6:$CM$6)+2-EF$6,0)*EF$7,"")</f>
        <v/>
      </c>
      <c r="EG20" s="57">
        <f>SUM(DM20:EF20)</f>
        <v>0</v>
      </c>
      <c r="EJ20" s="1">
        <v>13</v>
      </c>
      <c r="EL20" s="1">
        <v>13</v>
      </c>
      <c r="EN20" s="1">
        <v>13</v>
      </c>
      <c r="EP20" s="1">
        <v>13</v>
      </c>
    </row>
    <row r="21" spans="1:146" ht="18" hidden="1">
      <c r="A21" s="36" t="s">
        <v>40</v>
      </c>
      <c r="B21" s="37"/>
      <c r="C21" s="38"/>
      <c r="D21" s="39"/>
      <c r="E21" s="40"/>
      <c r="F21" s="41"/>
      <c r="G21" s="42"/>
      <c r="H21" s="43" t="str">
        <f>IFERROR(VLOOKUP($B21,$B:$CM,H$5,0),"")</f>
        <v/>
      </c>
      <c r="I21" s="43">
        <f>IFERROR(VLOOKUP($B21,$B:$CM,I$5,0),0)</f>
        <v>51</v>
      </c>
      <c r="J21" s="43">
        <f>IFERROR(VLOOKUP($B21,$B:$CM,J$5,0),"")</f>
        <v>0</v>
      </c>
      <c r="K21" s="43">
        <f>IFERROR(VLOOKUP($B21,$B:$CM,K$5,0),0)</f>
        <v>0</v>
      </c>
      <c r="L21" s="43" t="str">
        <f>IFERROR(VLOOKUP($B21,$B:$CM,L$5,0),"")</f>
        <v/>
      </c>
      <c r="M21" s="43">
        <f>IF(IFERROR(VLOOKUP($B21,$B:$CM,M$5,0),"")="",0,IFERROR(VLOOKUP($B21,$B:$CM,M$5,0),0))</f>
        <v>51</v>
      </c>
      <c r="N21" s="43">
        <f>BS21</f>
        <v>0</v>
      </c>
      <c r="O21" s="44">
        <v>14</v>
      </c>
      <c r="P21" s="45" t="str">
        <f>IFERROR(VLOOKUP(B21,EI:EJ,2,0),"")</f>
        <v/>
      </c>
      <c r="Q21" s="45">
        <v>14</v>
      </c>
      <c r="R21" s="46"/>
      <c r="S21" s="46" t="str">
        <f>IFERROR(VLOOKUP(B21,EK:EL,2,0),"")</f>
        <v/>
      </c>
      <c r="T21" s="46">
        <f>SUM(U21:BM21)</f>
        <v>0</v>
      </c>
      <c r="U21" s="47" t="str">
        <f>IFERROR(VLOOKUP($B21,U$3:$BN$5,MAX($U$6:$BM$6)+2-U$6,0),"")</f>
        <v/>
      </c>
      <c r="V21" s="47" t="str">
        <f>IFERROR(VLOOKUP($B21,V$3:$BN$5,MAX($U$6:$BM$6)+2-V$6,0),"")</f>
        <v/>
      </c>
      <c r="W21" s="47" t="str">
        <f>IFERROR(VLOOKUP($B21,W$3:$BN$5,MAX($U$6:$BM$6)+2-W$6,0),"")</f>
        <v/>
      </c>
      <c r="X21" s="47" t="str">
        <f>IFERROR(VLOOKUP($B21,X$3:$BN$5,MAX($U$6:$BM$6)+2-X$6,0),"")</f>
        <v/>
      </c>
      <c r="Y21" s="47" t="str">
        <f>IFERROR(VLOOKUP($B21,Y$3:$BN$5,MAX($U$6:$BM$6)+2-Y$6,0),"")</f>
        <v/>
      </c>
      <c r="Z21" s="47" t="str">
        <f>IFERROR(VLOOKUP($B21,Z$3:$BN$5,MAX($U$6:$BM$6)+2-Z$6,0),"")</f>
        <v/>
      </c>
      <c r="AA21" s="47" t="str">
        <f>IFERROR(VLOOKUP($B21,AA$3:$BN$5,MAX($U$6:$BM$6)+2-AA$6,0),"")</f>
        <v/>
      </c>
      <c r="AB21" s="47" t="str">
        <f>IFERROR(VLOOKUP($B21,AB$3:$BN$5,MAX($U$6:$BM$6)+2-AB$6,0),"")</f>
        <v/>
      </c>
      <c r="AC21" s="47" t="str">
        <f>IFERROR(VLOOKUP($B21,AC$3:$BN$5,MAX($U$6:$BM$6)+2-AC$6,0),"")</f>
        <v/>
      </c>
      <c r="AD21" s="47" t="str">
        <f>IFERROR(VLOOKUP($B21,AD$3:$BN$5,MAX($U$6:$BM$6)+2-AD$6,0),"")</f>
        <v/>
      </c>
      <c r="AE21" s="47" t="str">
        <f>IFERROR(VLOOKUP($B21,AE$3:$BN$5,MAX($U$6:$BM$6)+2-AE$6,0),"")</f>
        <v/>
      </c>
      <c r="AF21" s="47" t="str">
        <f>IFERROR(VLOOKUP($B21,AF$3:$BN$5,MAX($U$6:$BM$6)+2-AF$6,0),"")</f>
        <v/>
      </c>
      <c r="AG21" s="47" t="str">
        <f>IFERROR(VLOOKUP($B21,AG$3:$BN$5,MAX($U$6:$BM$6)+2-AG$6,0),"")</f>
        <v/>
      </c>
      <c r="AH21" s="47" t="str">
        <f>IFERROR(VLOOKUP($B21,AH$3:$BN$5,MAX($U$6:$BM$6)+2-AH$6,0),"")</f>
        <v/>
      </c>
      <c r="AI21" s="47" t="str">
        <f>IFERROR(VLOOKUP($B21,AI$3:$BN$5,MAX($U$6:$BM$6)+2-AI$6,0),"")</f>
        <v/>
      </c>
      <c r="AJ21" s="47" t="str">
        <f>IFERROR(VLOOKUP($B21,AJ$3:$BN$5,MAX($U$6:$BM$6)+2-AJ$6,0),"")</f>
        <v/>
      </c>
      <c r="AK21" s="47" t="str">
        <f>IFERROR(VLOOKUP($B21,AK$3:$BN$5,MAX($U$6:$BM$6)+2-AK$6,0),"")</f>
        <v/>
      </c>
      <c r="AL21" s="47" t="str">
        <f>IFERROR(VLOOKUP($B21,AL$3:$BN$5,MAX($U$6:$BM$6)+2-AL$6,0),"")</f>
        <v/>
      </c>
      <c r="AM21" s="47" t="str">
        <f>IFERROR(VLOOKUP($B21,AM$3:$BN$5,MAX($U$6:$BM$6)+2-AM$6,0),"")</f>
        <v/>
      </c>
      <c r="AN21" s="47" t="str">
        <f>IFERROR(VLOOKUP($B21,AN$3:$BN$5,MAX($U$6:$BM$6)+2-AN$6,0),"")</f>
        <v/>
      </c>
      <c r="AO21" s="47" t="str">
        <f>IFERROR(VLOOKUP($B21,AO$3:$BN$5,MAX($U$6:$BM$6)+2-AO$6,0),"")</f>
        <v/>
      </c>
      <c r="AP21" s="47" t="str">
        <f>IFERROR(VLOOKUP($B21,AP$3:$BN$5,MAX($U$6:$BM$6)+2-AP$6,0),"")</f>
        <v/>
      </c>
      <c r="AQ21" s="47" t="str">
        <f>IFERROR(VLOOKUP($B21,AQ$3:$BN$5,MAX($U$6:$BM$6)+2-AQ$6,0),"")</f>
        <v/>
      </c>
      <c r="AR21" s="47" t="str">
        <f>IFERROR(VLOOKUP($B21,AR$3:$BN$5,MAX($U$6:$BM$6)+2-AR$6,0),"")</f>
        <v/>
      </c>
      <c r="AS21" s="47" t="str">
        <f>IFERROR(VLOOKUP($B21,AS$3:$BN$5,MAX($U$6:$BM$6)+2-AS$6,0),"")</f>
        <v/>
      </c>
      <c r="AT21" s="47" t="str">
        <f>IFERROR(VLOOKUP($B21,AT$3:$BN$5,MAX($U$6:$BM$6)+2-AT$6,0),"")</f>
        <v/>
      </c>
      <c r="AU21" s="47" t="str">
        <f>IFERROR(VLOOKUP($B21,AU$3:$BN$5,MAX($U$6:$BM$6)+2-AU$6,0),"")</f>
        <v/>
      </c>
      <c r="AV21" s="47" t="str">
        <f>IFERROR(VLOOKUP($B21,AV$3:$BN$5,MAX($U$6:$BM$6)+2-AV$6,0),"")</f>
        <v/>
      </c>
      <c r="AW21" s="47" t="str">
        <f>IFERROR(VLOOKUP($B21,AW$3:$BN$5,MAX($U$6:$BM$6)+2-AW$6,0),"")</f>
        <v/>
      </c>
      <c r="AX21" s="47" t="str">
        <f>IFERROR(VLOOKUP($B21,AX$3:$BN$5,MAX($U$6:$BM$6)+2-AX$6,0),"")</f>
        <v/>
      </c>
      <c r="AY21" s="47" t="str">
        <f>IFERROR(VLOOKUP($B21,AY$3:$BN$5,MAX($U$6:$BM$6)+2-AY$6,0),"")</f>
        <v/>
      </c>
      <c r="AZ21" s="47" t="str">
        <f>IFERROR(VLOOKUP($B21,AZ$3:$BN$5,MAX($U$6:$BM$6)+2-AZ$6,0),"")</f>
        <v/>
      </c>
      <c r="BA21" s="47" t="str">
        <f>IFERROR(VLOOKUP($B21,BA$3:$BN$5,MAX($U$6:$BM$6)+2-BA$6,0),"")</f>
        <v/>
      </c>
      <c r="BB21" s="47" t="str">
        <f>IFERROR(VLOOKUP($B21,BB$3:$BN$5,MAX($U$6:$BM$6)+2-BB$6,0),"")</f>
        <v/>
      </c>
      <c r="BC21" s="47" t="str">
        <f>IFERROR(VLOOKUP($B21,BC$3:$BN$5,MAX($U$6:$BM$6)+2-BC$6,0),"")</f>
        <v/>
      </c>
      <c r="BD21" s="47" t="str">
        <f>IFERROR(VLOOKUP($B21,BD$3:$BN$5,MAX($U$6:$BM$6)+2-BD$6,0),"")</f>
        <v/>
      </c>
      <c r="BE21" s="47" t="str">
        <f>IFERROR(VLOOKUP($B21,BE$3:$BN$5,MAX($U$6:$BM$6)+2-BE$6,0),"")</f>
        <v/>
      </c>
      <c r="BF21" s="47" t="str">
        <f>IFERROR(VLOOKUP($B21,BF$3:$BN$5,MAX($U$6:$BM$6)+2-BF$6,0),"")</f>
        <v/>
      </c>
      <c r="BG21" s="47" t="str">
        <f>IFERROR(VLOOKUP($B21,BG$3:$BN$5,MAX($U$6:$BM$6)+2-BG$6,0),"")</f>
        <v/>
      </c>
      <c r="BH21" s="47" t="str">
        <f>IFERROR(VLOOKUP($B21,BH$3:$BN$5,MAX($U$6:$BM$6)+2-BH$6,0),"")</f>
        <v/>
      </c>
      <c r="BI21" s="47" t="str">
        <f>IFERROR(VLOOKUP($B21,BI$3:$BN$5,MAX($U$6:$BM$6)+2-BI$6,0),"")</f>
        <v/>
      </c>
      <c r="BJ21" s="47" t="str">
        <f>IFERROR(VLOOKUP($B21,BJ$3:$BN$5,MAX($U$6:$BM$6)+2-BJ$6,0),"")</f>
        <v/>
      </c>
      <c r="BK21" s="47" t="str">
        <f>IFERROR(VLOOKUP($B21,BK$3:$BN$5,MAX($U$6:$BM$6)+2-BK$6,0),"")</f>
        <v/>
      </c>
      <c r="BL21" s="47" t="str">
        <f>IFERROR(VLOOKUP($B21,BL$3:$BN$5,MAX($U$6:$BM$6)+2-BL$6,0),"")</f>
        <v/>
      </c>
      <c r="BM21" s="47" t="str">
        <f>IFERROR(VLOOKUP($B21,BM$3:$BN$5,MAX($U$6:$BM$6)+2-BM$6,0),"")</f>
        <v/>
      </c>
      <c r="BN21" s="46">
        <f>IF(ISNUMBER(R21),IF(R21&lt;21,40-(R21-1)*2,1),R21)</f>
        <v>0</v>
      </c>
      <c r="BO21" s="48" t="str">
        <f>IFERROR(VLOOKUP(B21,EM:EN,2,0),"")</f>
        <v/>
      </c>
      <c r="BP21" s="48">
        <v>14</v>
      </c>
      <c r="BQ21" s="49" t="str">
        <f>IFERROR(VLOOKUP(B21,EO:EP,2,0),"")</f>
        <v/>
      </c>
      <c r="BR21" s="50">
        <f>SUM(DK21+EG21)</f>
        <v>0</v>
      </c>
      <c r="BS21" s="51">
        <f>SUM(BT21:CN21)+BR21*20</f>
        <v>0</v>
      </c>
      <c r="BT21" s="52" t="str">
        <f>IFERROR(VLOOKUP($B21,BT$2:$CN$5,MAX($BT$6:$CM$6)+2-BT$6,0)*BT$7,"")</f>
        <v/>
      </c>
      <c r="BU21" s="52" t="str">
        <f>IFERROR(VLOOKUP($B21,BU$2:$CN$5,MAX($BT$6:$CM$6)+2-BU$6,0)*BU$7,"")</f>
        <v/>
      </c>
      <c r="BV21" s="52" t="str">
        <f>IFERROR(VLOOKUP($B21,BV$2:$CN$5,MAX($BT$6:$CM$6)+2-BV$6,0)*BV$7,"")</f>
        <v/>
      </c>
      <c r="BW21" s="52" t="str">
        <f>IFERROR(VLOOKUP($B21,BW$2:$CN$5,MAX($BT$6:$CM$6)+2-BW$6,0)*BW$7,"")</f>
        <v/>
      </c>
      <c r="BX21" s="52" t="str">
        <f>IFERROR(VLOOKUP($B21,BX$2:$CN$5,MAX($BT$6:$CM$6)+2-BX$6,0)*BX$7,"")</f>
        <v/>
      </c>
      <c r="BY21" s="52" t="str">
        <f>IFERROR(VLOOKUP($B21,BY$2:$CN$5,MAX($BT$6:$CM$6)+2-BY$6,0)*BY$7,"")</f>
        <v/>
      </c>
      <c r="BZ21" s="52" t="str">
        <f>IFERROR(VLOOKUP($B21,BZ$2:$CN$5,MAX($BT$6:$CM$6)+2-BZ$6,0)*BZ$7,"")</f>
        <v/>
      </c>
      <c r="CA21" s="52" t="str">
        <f>IFERROR(VLOOKUP($B21,CA$2:$CN$5,MAX($BT$6:$CM$6)+2-CA$6,0)*CA$7,"")</f>
        <v/>
      </c>
      <c r="CB21" s="52" t="str">
        <f>IFERROR(VLOOKUP($B21,CB$2:$CN$5,MAX($BT$6:$CM$6)+2-CB$6,0)*CB$7,"")</f>
        <v/>
      </c>
      <c r="CC21" s="52" t="str">
        <f>IFERROR(VLOOKUP($B21,CC$2:$CN$5,MAX($BT$6:$CM$6)+2-CC$6,0)*CC$7,"")</f>
        <v/>
      </c>
      <c r="CD21" s="52" t="str">
        <f>IFERROR(VLOOKUP($B21,CD$2:$CN$5,MAX($BT$6:$CM$6)+2-CD$6,0)*CD$7,"")</f>
        <v/>
      </c>
      <c r="CE21" s="52" t="str">
        <f>IFERROR(VLOOKUP($B21,CE$2:$CN$5,MAX($BT$6:$CM$6)+2-CE$6,0)*CE$7,"")</f>
        <v/>
      </c>
      <c r="CF21" s="52" t="str">
        <f>IFERROR(VLOOKUP($B21,CF$2:$CN$5,MAX($BT$6:$CM$6)+2-CF$6,0)*CF$7,"")</f>
        <v/>
      </c>
      <c r="CG21" s="52" t="str">
        <f>IFERROR(VLOOKUP($B21,CG$2:$CN$5,MAX($BT$6:$CM$6)+2-CG$6,0)*CG$7,"")</f>
        <v/>
      </c>
      <c r="CH21" s="52" t="str">
        <f>IFERROR(VLOOKUP($B21,CH$2:$CN$5,MAX($BT$6:$CM$6)+2-CH$6,0)*CH$7,"")</f>
        <v/>
      </c>
      <c r="CI21" s="52" t="str">
        <f>IFERROR(VLOOKUP($B21,CI$2:$CN$5,MAX($BT$6:$CM$6)+2-CI$6,0)*CI$7,"")</f>
        <v/>
      </c>
      <c r="CJ21" s="52" t="str">
        <f>IFERROR(VLOOKUP($B21,CJ$2:$CN$5,MAX($BT$6:$CM$6)+2-CJ$6,0)*CJ$7,"")</f>
        <v/>
      </c>
      <c r="CK21" s="52" t="str">
        <f>IFERROR(VLOOKUP($B21,CK$2:$CN$5,MAX($BT$6:$CM$6)+2-CK$6,0)*CK$7,"")</f>
        <v/>
      </c>
      <c r="CL21" s="52" t="str">
        <f>IFERROR(VLOOKUP($B21,CL$2:$CN$5,MAX($BT$6:$CM$6)+2-CL$6,0)*CL$7,"")</f>
        <v/>
      </c>
      <c r="CM21" s="52" t="str">
        <f>IFERROR(VLOOKUP($B21,CM$2:$CN$5,MAX($BT$6:$CM$6)+2-CM$6,0)*CM$7,"")</f>
        <v/>
      </c>
      <c r="CP21" s="53"/>
      <c r="CQ21" s="54" t="str">
        <f>IFERROR(VLOOKUP($B21,BT$49:$CN$58,MAX($CQ$6:$DJ$6)+2-CQ$6,0)*CQ$7,"")</f>
        <v/>
      </c>
      <c r="CR21" s="54" t="str">
        <f>IFERROR(VLOOKUP($B21,BU$49:$CN$58,MAX($CQ$6:$DJ$6)+2-CR$6,0)*CR$7,"")</f>
        <v/>
      </c>
      <c r="CS21" s="54" t="str">
        <f>IFERROR(VLOOKUP($B21,BV$49:$CN$58,MAX($CQ$6:$DJ$6)+2-CS$6,0)*CS$7,"")</f>
        <v/>
      </c>
      <c r="CT21" s="54" t="str">
        <f>IFERROR(VLOOKUP($B21,BW$49:$CN$58,MAX($CQ$6:$DJ$6)+2-CT$6,0)*CT$7,"")</f>
        <v/>
      </c>
      <c r="CU21" s="54" t="str">
        <f>IFERROR(VLOOKUP($B21,BX$49:$CN$58,MAX($CQ$6:$DJ$6)+2-CU$6,0)*CU$7,"")</f>
        <v/>
      </c>
      <c r="CV21" s="54" t="str">
        <f>IFERROR(VLOOKUP($B21,BY$49:$CN$58,MAX($CQ$6:$DJ$6)+2-CV$6,0)*CV$7,"")</f>
        <v/>
      </c>
      <c r="CW21" s="54" t="str">
        <f>IFERROR(VLOOKUP($B21,BZ$49:$CN$58,MAX($CQ$6:$DJ$6)+2-CW$6,0)*CW$7,"")</f>
        <v/>
      </c>
      <c r="CX21" s="54" t="str">
        <f>IFERROR(VLOOKUP($B21,CA$49:$CN$58,MAX($CQ$6:$DJ$6)+2-CX$6,0)*CX$7,"")</f>
        <v/>
      </c>
      <c r="CY21" s="54" t="str">
        <f>IFERROR(VLOOKUP($B21,CB$49:$CN$58,MAX($CQ$6:$DJ$6)+2-CY$6,0)*CY$7,"")</f>
        <v/>
      </c>
      <c r="CZ21" s="54" t="str">
        <f>IFERROR(VLOOKUP($B21,CC$49:$CN$58,MAX($CQ$6:$DJ$6)+2-CZ$6,0)*CZ$7,"")</f>
        <v/>
      </c>
      <c r="DA21" s="54" t="str">
        <f>IFERROR(VLOOKUP($B21,CD$49:$CN$58,MAX($CQ$6:$DJ$6)+2-DA$6,0)*DA$7,"")</f>
        <v/>
      </c>
      <c r="DB21" s="54" t="str">
        <f>IFERROR(VLOOKUP($B21,CE$49:$CN$58,MAX($CQ$6:$DJ$6)+2-DB$6,0)*DB$7,"")</f>
        <v/>
      </c>
      <c r="DC21" s="54" t="str">
        <f>IFERROR(VLOOKUP($B21,CF$49:$CN$58,MAX($CQ$6:$DJ$6)+2-DC$6,0)*DC$7,"")</f>
        <v/>
      </c>
      <c r="DD21" s="54" t="str">
        <f>IFERROR(VLOOKUP($B21,CG$49:$CN$58,MAX($CQ$6:$DJ$6)+2-DD$6,0)*DD$7,"")</f>
        <v/>
      </c>
      <c r="DE21" s="54" t="str">
        <f>IFERROR(VLOOKUP($B21,CH$49:$CN$58,MAX($CQ$6:$DJ$6)+2-DE$6,0)*DE$7,"")</f>
        <v/>
      </c>
      <c r="DF21" s="54" t="str">
        <f>IFERROR(VLOOKUP($B21,CI$49:$CN$58,MAX($CQ$6:$DJ$6)+2-DF$6,0)*DF$7,"")</f>
        <v/>
      </c>
      <c r="DG21" s="54" t="str">
        <f>IFERROR(VLOOKUP($B21,CJ$49:$CN$58,MAX($CQ$6:$DJ$6)+2-DG$6,0)*DG$7,"")</f>
        <v/>
      </c>
      <c r="DH21" s="54" t="str">
        <f>IFERROR(VLOOKUP($B21,CK$49:$CN$58,MAX($CQ$6:$DJ$6)+2-DH$6,0)*DH$7,"")</f>
        <v/>
      </c>
      <c r="DI21" s="54" t="str">
        <f>IFERROR(VLOOKUP($B21,CL$49:$CN$58,MAX($CQ$6:$DJ$6)+2-DI$6,0)*DI$7,"")</f>
        <v/>
      </c>
      <c r="DJ21" s="54" t="str">
        <f>IFERROR(VLOOKUP($B21,CM$49:$CN$58,MAX($CQ$6:$DJ$6)+2-DJ$6,0)*DJ$7,"")</f>
        <v/>
      </c>
      <c r="DK21" s="55">
        <f>SUM(CQ21:DJ21)</f>
        <v>0</v>
      </c>
      <c r="DM21" s="56" t="str">
        <f>IFERROR(VLOOKUP($B21,BT$60:$CN$69,MAX($BT$6:$CM$6)+2-DM$6,0)*DM$7,"")</f>
        <v/>
      </c>
      <c r="DN21" s="56" t="str">
        <f>IFERROR(VLOOKUP($B21,BU$60:$CN$69,MAX($BT$6:$CM$6)+2-DN$6,0)*DN$7,"")</f>
        <v/>
      </c>
      <c r="DO21" s="56" t="str">
        <f>IFERROR(VLOOKUP($B21,BV$60:$CN$69,MAX($BT$6:$CM$6)+2-DO$6,0)*DO$7,"")</f>
        <v/>
      </c>
      <c r="DP21" s="56" t="str">
        <f>IFERROR(VLOOKUP($B21,BW$60:$CN$69,MAX($BT$6:$CM$6)+2-DP$6,0)*DP$7,"")</f>
        <v/>
      </c>
      <c r="DQ21" s="56" t="str">
        <f>IFERROR(VLOOKUP($B21,BX$60:$CN$69,MAX($BT$6:$CM$6)+2-DQ$6,0)*DQ$7,"")</f>
        <v/>
      </c>
      <c r="DR21" s="56" t="str">
        <f>IFERROR(VLOOKUP($B21,BY$60:$CN$69,MAX($BT$6:$CM$6)+2-DR$6,0)*DR$7,"")</f>
        <v/>
      </c>
      <c r="DS21" s="56" t="str">
        <f>IFERROR(VLOOKUP($B21,BZ$60:$CN$69,MAX($BT$6:$CM$6)+2-DS$6,0)*DS$7,"")</f>
        <v/>
      </c>
      <c r="DT21" s="56" t="str">
        <f>IFERROR(VLOOKUP($B21,CA$60:$CN$69,MAX($BT$6:$CM$6)+2-DT$6,0)*DT$7,"")</f>
        <v/>
      </c>
      <c r="DU21" s="56" t="str">
        <f>IFERROR(VLOOKUP($B21,CB$60:$CN$69,MAX($BT$6:$CM$6)+2-DU$6,0)*DU$7,"")</f>
        <v/>
      </c>
      <c r="DV21" s="56" t="str">
        <f>IFERROR(VLOOKUP($B21,CC$60:$CN$69,MAX($BT$6:$CM$6)+2-DV$6,0)*DV$7,"")</f>
        <v/>
      </c>
      <c r="DW21" s="56" t="str">
        <f>IFERROR(VLOOKUP($B21,CD$60:$CN$69,MAX($BT$6:$CM$6)+2-DW$6,0)*DW$7,"")</f>
        <v/>
      </c>
      <c r="DX21" s="56" t="str">
        <f>IFERROR(VLOOKUP($B21,CE$60:$CN$69,MAX($BT$6:$CM$6)+2-DX$6,0)*DX$7,"")</f>
        <v/>
      </c>
      <c r="DY21" s="56" t="str">
        <f>IFERROR(VLOOKUP($B21,CF$60:$CN$69,MAX($BT$6:$CM$6)+2-DY$6,0)*DY$7,"")</f>
        <v/>
      </c>
      <c r="DZ21" s="56" t="str">
        <f>IFERROR(VLOOKUP($B21,CG$60:$CN$69,MAX($BT$6:$CM$6)+2-DZ$6,0)*DZ$7,"")</f>
        <v/>
      </c>
      <c r="EA21" s="56" t="str">
        <f>IFERROR(VLOOKUP($B21,CH$60:$CN$69,MAX($BT$6:$CM$6)+2-EA$6,0)*EA$7,"")</f>
        <v/>
      </c>
      <c r="EB21" s="56" t="str">
        <f>IFERROR(VLOOKUP($B21,CI$60:$CN$69,MAX($BT$6:$CM$6)+2-EB$6,0)*EB$7,"")</f>
        <v/>
      </c>
      <c r="EC21" s="56" t="str">
        <f>IFERROR(VLOOKUP($B21,CJ$60:$CN$69,MAX($BT$6:$CM$6)+2-EC$6,0)*EC$7,"")</f>
        <v/>
      </c>
      <c r="ED21" s="56" t="str">
        <f>IFERROR(VLOOKUP($B21,CK$60:$CN$69,MAX($BT$6:$CM$6)+2-ED$6,0)*ED$7,"")</f>
        <v/>
      </c>
      <c r="EE21" s="56" t="str">
        <f>IFERROR(VLOOKUP($B21,CL$60:$CN$69,MAX($BT$6:$CM$6)+2-EE$6,0)*EE$7,"")</f>
        <v/>
      </c>
      <c r="EF21" s="56" t="str">
        <f>IFERROR(VLOOKUP($B21,CM$60:$CN$69,MAX($BT$6:$CM$6)+2-EF$6,0)*EF$7,"")</f>
        <v/>
      </c>
      <c r="EG21" s="57">
        <f>SUM(DM21:EF21)</f>
        <v>0</v>
      </c>
      <c r="EJ21" s="1">
        <v>14</v>
      </c>
      <c r="EL21" s="1">
        <v>14</v>
      </c>
      <c r="EN21" s="1">
        <v>14</v>
      </c>
      <c r="EP21" s="1">
        <v>14</v>
      </c>
    </row>
    <row r="22" spans="1:146" ht="18" hidden="1">
      <c r="A22" s="36" t="s">
        <v>41</v>
      </c>
      <c r="B22" s="37"/>
      <c r="C22" s="38"/>
      <c r="D22" s="39"/>
      <c r="E22" s="40"/>
      <c r="F22" s="41"/>
      <c r="G22" s="42"/>
      <c r="H22" s="43" t="str">
        <f>IFERROR(VLOOKUP($B22,$B:$CM,H$5,0),"")</f>
        <v/>
      </c>
      <c r="I22" s="43">
        <f>IFERROR(VLOOKUP($B22,$B:$CM,I$5,0),0)</f>
        <v>51</v>
      </c>
      <c r="J22" s="43">
        <f>IFERROR(VLOOKUP($B22,$B:$CM,J$5,0),"")</f>
        <v>0</v>
      </c>
      <c r="K22" s="43">
        <f>IFERROR(VLOOKUP($B22,$B:$CM,K$5,0),0)</f>
        <v>0</v>
      </c>
      <c r="L22" s="43" t="str">
        <f>IFERROR(VLOOKUP($B22,$B:$CM,L$5,0),"")</f>
        <v/>
      </c>
      <c r="M22" s="43">
        <f>IF(IFERROR(VLOOKUP($B22,$B:$CM,M$5,0),"")="",0,IFERROR(VLOOKUP($B22,$B:$CM,M$5,0),0))</f>
        <v>51</v>
      </c>
      <c r="N22" s="43">
        <f>BS22</f>
        <v>0</v>
      </c>
      <c r="O22" s="44">
        <v>15</v>
      </c>
      <c r="P22" s="45" t="str">
        <f>IFERROR(VLOOKUP(B22,EI:EJ,2,0),"")</f>
        <v/>
      </c>
      <c r="Q22" s="45">
        <v>15</v>
      </c>
      <c r="R22" s="46"/>
      <c r="S22" s="46" t="str">
        <f>IFERROR(VLOOKUP(B22,EK:EL,2,0),"")</f>
        <v/>
      </c>
      <c r="T22" s="46">
        <f>SUM(U22:BM22)</f>
        <v>0</v>
      </c>
      <c r="U22" s="47" t="str">
        <f>IFERROR(VLOOKUP($B22,U$3:$BN$5,MAX($U$6:$BM$6)+2-U$6,0),"")</f>
        <v/>
      </c>
      <c r="V22" s="47" t="str">
        <f>IFERROR(VLOOKUP($B22,V$3:$BN$5,MAX($U$6:$BM$6)+2-V$6,0),"")</f>
        <v/>
      </c>
      <c r="W22" s="47" t="str">
        <f>IFERROR(VLOOKUP($B22,W$3:$BN$5,MAX($U$6:$BM$6)+2-W$6,0),"")</f>
        <v/>
      </c>
      <c r="X22" s="47" t="str">
        <f>IFERROR(VLOOKUP($B22,X$3:$BN$5,MAX($U$6:$BM$6)+2-X$6,0),"")</f>
        <v/>
      </c>
      <c r="Y22" s="47" t="str">
        <f>IFERROR(VLOOKUP($B22,Y$3:$BN$5,MAX($U$6:$BM$6)+2-Y$6,0),"")</f>
        <v/>
      </c>
      <c r="Z22" s="47" t="str">
        <f>IFERROR(VLOOKUP($B22,Z$3:$BN$5,MAX($U$6:$BM$6)+2-Z$6,0),"")</f>
        <v/>
      </c>
      <c r="AA22" s="47" t="str">
        <f>IFERROR(VLOOKUP($B22,AA$3:$BN$5,MAX($U$6:$BM$6)+2-AA$6,0),"")</f>
        <v/>
      </c>
      <c r="AB22" s="47" t="str">
        <f>IFERROR(VLOOKUP($B22,AB$3:$BN$5,MAX($U$6:$BM$6)+2-AB$6,0),"")</f>
        <v/>
      </c>
      <c r="AC22" s="47" t="str">
        <f>IFERROR(VLOOKUP($B22,AC$3:$BN$5,MAX($U$6:$BM$6)+2-AC$6,0),"")</f>
        <v/>
      </c>
      <c r="AD22" s="47" t="str">
        <f>IFERROR(VLOOKUP($B22,AD$3:$BN$5,MAX($U$6:$BM$6)+2-AD$6,0),"")</f>
        <v/>
      </c>
      <c r="AE22" s="47" t="str">
        <f>IFERROR(VLOOKUP($B22,AE$3:$BN$5,MAX($U$6:$BM$6)+2-AE$6,0),"")</f>
        <v/>
      </c>
      <c r="AF22" s="47" t="str">
        <f>IFERROR(VLOOKUP($B22,AF$3:$BN$5,MAX($U$6:$BM$6)+2-AF$6,0),"")</f>
        <v/>
      </c>
      <c r="AG22" s="47" t="str">
        <f>IFERROR(VLOOKUP($B22,AG$3:$BN$5,MAX($U$6:$BM$6)+2-AG$6,0),"")</f>
        <v/>
      </c>
      <c r="AH22" s="47" t="str">
        <f>IFERROR(VLOOKUP($B22,AH$3:$BN$5,MAX($U$6:$BM$6)+2-AH$6,0),"")</f>
        <v/>
      </c>
      <c r="AI22" s="47" t="str">
        <f>IFERROR(VLOOKUP($B22,AI$3:$BN$5,MAX($U$6:$BM$6)+2-AI$6,0),"")</f>
        <v/>
      </c>
      <c r="AJ22" s="47" t="str">
        <f>IFERROR(VLOOKUP($B22,AJ$3:$BN$5,MAX($U$6:$BM$6)+2-AJ$6,0),"")</f>
        <v/>
      </c>
      <c r="AK22" s="47" t="str">
        <f>IFERROR(VLOOKUP($B22,AK$3:$BN$5,MAX($U$6:$BM$6)+2-AK$6,0),"")</f>
        <v/>
      </c>
      <c r="AL22" s="47" t="str">
        <f>IFERROR(VLOOKUP($B22,AL$3:$BN$5,MAX($U$6:$BM$6)+2-AL$6,0),"")</f>
        <v/>
      </c>
      <c r="AM22" s="47" t="str">
        <f>IFERROR(VLOOKUP($B22,AM$3:$BN$5,MAX($U$6:$BM$6)+2-AM$6,0),"")</f>
        <v/>
      </c>
      <c r="AN22" s="47" t="str">
        <f>IFERROR(VLOOKUP($B22,AN$3:$BN$5,MAX($U$6:$BM$6)+2-AN$6,0),"")</f>
        <v/>
      </c>
      <c r="AO22" s="47" t="str">
        <f>IFERROR(VLOOKUP($B22,AO$3:$BN$5,MAX($U$6:$BM$6)+2-AO$6,0),"")</f>
        <v/>
      </c>
      <c r="AP22" s="47" t="str">
        <f>IFERROR(VLOOKUP($B22,AP$3:$BN$5,MAX($U$6:$BM$6)+2-AP$6,0),"")</f>
        <v/>
      </c>
      <c r="AQ22" s="47" t="str">
        <f>IFERROR(VLOOKUP($B22,AQ$3:$BN$5,MAX($U$6:$BM$6)+2-AQ$6,0),"")</f>
        <v/>
      </c>
      <c r="AR22" s="47" t="str">
        <f>IFERROR(VLOOKUP($B22,AR$3:$BN$5,MAX($U$6:$BM$6)+2-AR$6,0),"")</f>
        <v/>
      </c>
      <c r="AS22" s="47" t="str">
        <f>IFERROR(VLOOKUP($B22,AS$3:$BN$5,MAX($U$6:$BM$6)+2-AS$6,0),"")</f>
        <v/>
      </c>
      <c r="AT22" s="47" t="str">
        <f>IFERROR(VLOOKUP($B22,AT$3:$BN$5,MAX($U$6:$BM$6)+2-AT$6,0),"")</f>
        <v/>
      </c>
      <c r="AU22" s="47" t="str">
        <f>IFERROR(VLOOKUP($B22,AU$3:$BN$5,MAX($U$6:$BM$6)+2-AU$6,0),"")</f>
        <v/>
      </c>
      <c r="AV22" s="47" t="str">
        <f>IFERROR(VLOOKUP($B22,AV$3:$BN$5,MAX($U$6:$BM$6)+2-AV$6,0),"")</f>
        <v/>
      </c>
      <c r="AW22" s="47" t="str">
        <f>IFERROR(VLOOKUP($B22,AW$3:$BN$5,MAX($U$6:$BM$6)+2-AW$6,0),"")</f>
        <v/>
      </c>
      <c r="AX22" s="47" t="str">
        <f>IFERROR(VLOOKUP($B22,AX$3:$BN$5,MAX($U$6:$BM$6)+2-AX$6,0),"")</f>
        <v/>
      </c>
      <c r="AY22" s="47" t="str">
        <f>IFERROR(VLOOKUP($B22,AY$3:$BN$5,MAX($U$6:$BM$6)+2-AY$6,0),"")</f>
        <v/>
      </c>
      <c r="AZ22" s="47" t="str">
        <f>IFERROR(VLOOKUP($B22,AZ$3:$BN$5,MAX($U$6:$BM$6)+2-AZ$6,0),"")</f>
        <v/>
      </c>
      <c r="BA22" s="47" t="str">
        <f>IFERROR(VLOOKUP($B22,BA$3:$BN$5,MAX($U$6:$BM$6)+2-BA$6,0),"")</f>
        <v/>
      </c>
      <c r="BB22" s="47" t="str">
        <f>IFERROR(VLOOKUP($B22,BB$3:$BN$5,MAX($U$6:$BM$6)+2-BB$6,0),"")</f>
        <v/>
      </c>
      <c r="BC22" s="47" t="str">
        <f>IFERROR(VLOOKUP($B22,BC$3:$BN$5,MAX($U$6:$BM$6)+2-BC$6,0),"")</f>
        <v/>
      </c>
      <c r="BD22" s="47" t="str">
        <f>IFERROR(VLOOKUP($B22,BD$3:$BN$5,MAX($U$6:$BM$6)+2-BD$6,0),"")</f>
        <v/>
      </c>
      <c r="BE22" s="47" t="str">
        <f>IFERROR(VLOOKUP($B22,BE$3:$BN$5,MAX($U$6:$BM$6)+2-BE$6,0),"")</f>
        <v/>
      </c>
      <c r="BF22" s="47" t="str">
        <f>IFERROR(VLOOKUP($B22,BF$3:$BN$5,MAX($U$6:$BM$6)+2-BF$6,0),"")</f>
        <v/>
      </c>
      <c r="BG22" s="47" t="str">
        <f>IFERROR(VLOOKUP($B22,BG$3:$BN$5,MAX($U$6:$BM$6)+2-BG$6,0),"")</f>
        <v/>
      </c>
      <c r="BH22" s="47" t="str">
        <f>IFERROR(VLOOKUP($B22,BH$3:$BN$5,MAX($U$6:$BM$6)+2-BH$6,0),"")</f>
        <v/>
      </c>
      <c r="BI22" s="47" t="str">
        <f>IFERROR(VLOOKUP($B22,BI$3:$BN$5,MAX($U$6:$BM$6)+2-BI$6,0),"")</f>
        <v/>
      </c>
      <c r="BJ22" s="47" t="str">
        <f>IFERROR(VLOOKUP($B22,BJ$3:$BN$5,MAX($U$6:$BM$6)+2-BJ$6,0),"")</f>
        <v/>
      </c>
      <c r="BK22" s="47" t="str">
        <f>IFERROR(VLOOKUP($B22,BK$3:$BN$5,MAX($U$6:$BM$6)+2-BK$6,0),"")</f>
        <v/>
      </c>
      <c r="BL22" s="47" t="str">
        <f>IFERROR(VLOOKUP($B22,BL$3:$BN$5,MAX($U$6:$BM$6)+2-BL$6,0),"")</f>
        <v/>
      </c>
      <c r="BM22" s="47" t="str">
        <f>IFERROR(VLOOKUP($B22,BM$3:$BN$5,MAX($U$6:$BM$6)+2-BM$6,0),"")</f>
        <v/>
      </c>
      <c r="BN22" s="46">
        <f>IF(ISNUMBER(R22),IF(R22&lt;21,40-(R22-1)*2,1),R22)</f>
        <v>0</v>
      </c>
      <c r="BO22" s="48" t="str">
        <f>IFERROR(VLOOKUP(B22,EM:EN,2,0),"")</f>
        <v/>
      </c>
      <c r="BP22" s="48">
        <v>15</v>
      </c>
      <c r="BQ22" s="49" t="str">
        <f>IFERROR(VLOOKUP(B22,EO:EP,2,0),"")</f>
        <v/>
      </c>
      <c r="BR22" s="50">
        <f>SUM(DK22+EG22)</f>
        <v>0</v>
      </c>
      <c r="BS22" s="51">
        <f>SUM(BT22:CN22)+BR22*20</f>
        <v>0</v>
      </c>
      <c r="BT22" s="52" t="str">
        <f>IFERROR(VLOOKUP($B22,BT$2:$CN$5,MAX($BT$6:$CM$6)+2-BT$6,0)*BT$7,"")</f>
        <v/>
      </c>
      <c r="BU22" s="52" t="str">
        <f>IFERROR(VLOOKUP($B22,BU$2:$CN$5,MAX($BT$6:$CM$6)+2-BU$6,0)*BU$7,"")</f>
        <v/>
      </c>
      <c r="BV22" s="52" t="str">
        <f>IFERROR(VLOOKUP($B22,BV$2:$CN$5,MAX($BT$6:$CM$6)+2-BV$6,0)*BV$7,"")</f>
        <v/>
      </c>
      <c r="BW22" s="52" t="str">
        <f>IFERROR(VLOOKUP($B22,BW$2:$CN$5,MAX($BT$6:$CM$6)+2-BW$6,0)*BW$7,"")</f>
        <v/>
      </c>
      <c r="BX22" s="52" t="str">
        <f>IFERROR(VLOOKUP($B22,BX$2:$CN$5,MAX($BT$6:$CM$6)+2-BX$6,0)*BX$7,"")</f>
        <v/>
      </c>
      <c r="BY22" s="52" t="str">
        <f>IFERROR(VLOOKUP($B22,BY$2:$CN$5,MAX($BT$6:$CM$6)+2-BY$6,0)*BY$7,"")</f>
        <v/>
      </c>
      <c r="BZ22" s="52" t="str">
        <f>IFERROR(VLOOKUP($B22,BZ$2:$CN$5,MAX($BT$6:$CM$6)+2-BZ$6,0)*BZ$7,"")</f>
        <v/>
      </c>
      <c r="CA22" s="52" t="str">
        <f>IFERROR(VLOOKUP($B22,CA$2:$CN$5,MAX($BT$6:$CM$6)+2-CA$6,0)*CA$7,"")</f>
        <v/>
      </c>
      <c r="CB22" s="52" t="str">
        <f>IFERROR(VLOOKUP($B22,CB$2:$CN$5,MAX($BT$6:$CM$6)+2-CB$6,0)*CB$7,"")</f>
        <v/>
      </c>
      <c r="CC22" s="52" t="str">
        <f>IFERROR(VLOOKUP($B22,CC$2:$CN$5,MAX($BT$6:$CM$6)+2-CC$6,0)*CC$7,"")</f>
        <v/>
      </c>
      <c r="CD22" s="52" t="str">
        <f>IFERROR(VLOOKUP($B22,CD$2:$CN$5,MAX($BT$6:$CM$6)+2-CD$6,0)*CD$7,"")</f>
        <v/>
      </c>
      <c r="CE22" s="52" t="str">
        <f>IFERROR(VLOOKUP($B22,CE$2:$CN$5,MAX($BT$6:$CM$6)+2-CE$6,0)*CE$7,"")</f>
        <v/>
      </c>
      <c r="CF22" s="52" t="str">
        <f>IFERROR(VLOOKUP($B22,CF$2:$CN$5,MAX($BT$6:$CM$6)+2-CF$6,0)*CF$7,"")</f>
        <v/>
      </c>
      <c r="CG22" s="52" t="str">
        <f>IFERROR(VLOOKUP($B22,CG$2:$CN$5,MAX($BT$6:$CM$6)+2-CG$6,0)*CG$7,"")</f>
        <v/>
      </c>
      <c r="CH22" s="52" t="str">
        <f>IFERROR(VLOOKUP($B22,CH$2:$CN$5,MAX($BT$6:$CM$6)+2-CH$6,0)*CH$7,"")</f>
        <v/>
      </c>
      <c r="CI22" s="52" t="str">
        <f>IFERROR(VLOOKUP($B22,CI$2:$CN$5,MAX($BT$6:$CM$6)+2-CI$6,0)*CI$7,"")</f>
        <v/>
      </c>
      <c r="CJ22" s="52" t="str">
        <f>IFERROR(VLOOKUP($B22,CJ$2:$CN$5,MAX($BT$6:$CM$6)+2-CJ$6,0)*CJ$7,"")</f>
        <v/>
      </c>
      <c r="CK22" s="52" t="str">
        <f>IFERROR(VLOOKUP($B22,CK$2:$CN$5,MAX($BT$6:$CM$6)+2-CK$6,0)*CK$7,"")</f>
        <v/>
      </c>
      <c r="CL22" s="52" t="str">
        <f>IFERROR(VLOOKUP($B22,CL$2:$CN$5,MAX($BT$6:$CM$6)+2-CL$6,0)*CL$7,"")</f>
        <v/>
      </c>
      <c r="CM22" s="52" t="str">
        <f>IFERROR(VLOOKUP($B22,CM$2:$CN$5,MAX($BT$6:$CM$6)+2-CM$6,0)*CM$7,"")</f>
        <v/>
      </c>
      <c r="CP22" s="53"/>
      <c r="CQ22" s="54" t="str">
        <f>IFERROR(VLOOKUP($B22,BT$49:$CN$58,MAX($CQ$6:$DJ$6)+2-CQ$6,0)*CQ$7,"")</f>
        <v/>
      </c>
      <c r="CR22" s="54" t="str">
        <f>IFERROR(VLOOKUP($B22,BU$49:$CN$58,MAX($CQ$6:$DJ$6)+2-CR$6,0)*CR$7,"")</f>
        <v/>
      </c>
      <c r="CS22" s="54" t="str">
        <f>IFERROR(VLOOKUP($B22,BV$49:$CN$58,MAX($CQ$6:$DJ$6)+2-CS$6,0)*CS$7,"")</f>
        <v/>
      </c>
      <c r="CT22" s="54" t="str">
        <f>IFERROR(VLOOKUP($B22,BW$49:$CN$58,MAX($CQ$6:$DJ$6)+2-CT$6,0)*CT$7,"")</f>
        <v/>
      </c>
      <c r="CU22" s="54" t="str">
        <f>IFERROR(VLOOKUP($B22,BX$49:$CN$58,MAX($CQ$6:$DJ$6)+2-CU$6,0)*CU$7,"")</f>
        <v/>
      </c>
      <c r="CV22" s="54" t="str">
        <f>IFERROR(VLOOKUP($B22,BY$49:$CN$58,MAX($CQ$6:$DJ$6)+2-CV$6,0)*CV$7,"")</f>
        <v/>
      </c>
      <c r="CW22" s="54" t="str">
        <f>IFERROR(VLOOKUP($B22,BZ$49:$CN$58,MAX($CQ$6:$DJ$6)+2-CW$6,0)*CW$7,"")</f>
        <v/>
      </c>
      <c r="CX22" s="54" t="str">
        <f>IFERROR(VLOOKUP($B22,CA$49:$CN$58,MAX($CQ$6:$DJ$6)+2-CX$6,0)*CX$7,"")</f>
        <v/>
      </c>
      <c r="CY22" s="54" t="str">
        <f>IFERROR(VLOOKUP($B22,CB$49:$CN$58,MAX($CQ$6:$DJ$6)+2-CY$6,0)*CY$7,"")</f>
        <v/>
      </c>
      <c r="CZ22" s="54" t="str">
        <f>IFERROR(VLOOKUP($B22,CC$49:$CN$58,MAX($CQ$6:$DJ$6)+2-CZ$6,0)*CZ$7,"")</f>
        <v/>
      </c>
      <c r="DA22" s="54" t="str">
        <f>IFERROR(VLOOKUP($B22,CD$49:$CN$58,MAX($CQ$6:$DJ$6)+2-DA$6,0)*DA$7,"")</f>
        <v/>
      </c>
      <c r="DB22" s="54" t="str">
        <f>IFERROR(VLOOKUP($B22,CE$49:$CN$58,MAX($CQ$6:$DJ$6)+2-DB$6,0)*DB$7,"")</f>
        <v/>
      </c>
      <c r="DC22" s="54" t="str">
        <f>IFERROR(VLOOKUP($B22,CF$49:$CN$58,MAX($CQ$6:$DJ$6)+2-DC$6,0)*DC$7,"")</f>
        <v/>
      </c>
      <c r="DD22" s="54" t="str">
        <f>IFERROR(VLOOKUP($B22,CG$49:$CN$58,MAX($CQ$6:$DJ$6)+2-DD$6,0)*DD$7,"")</f>
        <v/>
      </c>
      <c r="DE22" s="54" t="str">
        <f>IFERROR(VLOOKUP($B22,CH$49:$CN$58,MAX($CQ$6:$DJ$6)+2-DE$6,0)*DE$7,"")</f>
        <v/>
      </c>
      <c r="DF22" s="54" t="str">
        <f>IFERROR(VLOOKUP($B22,CI$49:$CN$58,MAX($CQ$6:$DJ$6)+2-DF$6,0)*DF$7,"")</f>
        <v/>
      </c>
      <c r="DG22" s="54" t="str">
        <f>IFERROR(VLOOKUP($B22,CJ$49:$CN$58,MAX($CQ$6:$DJ$6)+2-DG$6,0)*DG$7,"")</f>
        <v/>
      </c>
      <c r="DH22" s="54" t="str">
        <f>IFERROR(VLOOKUP($B22,CK$49:$CN$58,MAX($CQ$6:$DJ$6)+2-DH$6,0)*DH$7,"")</f>
        <v/>
      </c>
      <c r="DI22" s="54" t="str">
        <f>IFERROR(VLOOKUP($B22,CL$49:$CN$58,MAX($CQ$6:$DJ$6)+2-DI$6,0)*DI$7,"")</f>
        <v/>
      </c>
      <c r="DJ22" s="54" t="str">
        <f>IFERROR(VLOOKUP($B22,CM$49:$CN$58,MAX($CQ$6:$DJ$6)+2-DJ$6,0)*DJ$7,"")</f>
        <v/>
      </c>
      <c r="DK22" s="55">
        <f>SUM(CQ22:DJ22)</f>
        <v>0</v>
      </c>
      <c r="DM22" s="56" t="str">
        <f>IFERROR(VLOOKUP($B22,BT$60:$CN$69,MAX($BT$6:$CM$6)+2-DM$6,0)*DM$7,"")</f>
        <v/>
      </c>
      <c r="DN22" s="56" t="str">
        <f>IFERROR(VLOOKUP($B22,BU$60:$CN$69,MAX($BT$6:$CM$6)+2-DN$6,0)*DN$7,"")</f>
        <v/>
      </c>
      <c r="DO22" s="56" t="str">
        <f>IFERROR(VLOOKUP($B22,BV$60:$CN$69,MAX($BT$6:$CM$6)+2-DO$6,0)*DO$7,"")</f>
        <v/>
      </c>
      <c r="DP22" s="56" t="str">
        <f>IFERROR(VLOOKUP($B22,BW$60:$CN$69,MAX($BT$6:$CM$6)+2-DP$6,0)*DP$7,"")</f>
        <v/>
      </c>
      <c r="DQ22" s="56" t="str">
        <f>IFERROR(VLOOKUP($B22,BX$60:$CN$69,MAX($BT$6:$CM$6)+2-DQ$6,0)*DQ$7,"")</f>
        <v/>
      </c>
      <c r="DR22" s="56" t="str">
        <f>IFERROR(VLOOKUP($B22,BY$60:$CN$69,MAX($BT$6:$CM$6)+2-DR$6,0)*DR$7,"")</f>
        <v/>
      </c>
      <c r="DS22" s="56" t="str">
        <f>IFERROR(VLOOKUP($B22,BZ$60:$CN$69,MAX($BT$6:$CM$6)+2-DS$6,0)*DS$7,"")</f>
        <v/>
      </c>
      <c r="DT22" s="56" t="str">
        <f>IFERROR(VLOOKUP($B22,CA$60:$CN$69,MAX($BT$6:$CM$6)+2-DT$6,0)*DT$7,"")</f>
        <v/>
      </c>
      <c r="DU22" s="56" t="str">
        <f>IFERROR(VLOOKUP($B22,CB$60:$CN$69,MAX($BT$6:$CM$6)+2-DU$6,0)*DU$7,"")</f>
        <v/>
      </c>
      <c r="DV22" s="56" t="str">
        <f>IFERROR(VLOOKUP($B22,CC$60:$CN$69,MAX($BT$6:$CM$6)+2-DV$6,0)*DV$7,"")</f>
        <v/>
      </c>
      <c r="DW22" s="56" t="str">
        <f>IFERROR(VLOOKUP($B22,CD$60:$CN$69,MAX($BT$6:$CM$6)+2-DW$6,0)*DW$7,"")</f>
        <v/>
      </c>
      <c r="DX22" s="56" t="str">
        <f>IFERROR(VLOOKUP($B22,CE$60:$CN$69,MAX($BT$6:$CM$6)+2-DX$6,0)*DX$7,"")</f>
        <v/>
      </c>
      <c r="DY22" s="56" t="str">
        <f>IFERROR(VLOOKUP($B22,CF$60:$CN$69,MAX($BT$6:$CM$6)+2-DY$6,0)*DY$7,"")</f>
        <v/>
      </c>
      <c r="DZ22" s="56" t="str">
        <f>IFERROR(VLOOKUP($B22,CG$60:$CN$69,MAX($BT$6:$CM$6)+2-DZ$6,0)*DZ$7,"")</f>
        <v/>
      </c>
      <c r="EA22" s="56" t="str">
        <f>IFERROR(VLOOKUP($B22,CH$60:$CN$69,MAX($BT$6:$CM$6)+2-EA$6,0)*EA$7,"")</f>
        <v/>
      </c>
      <c r="EB22" s="56" t="str">
        <f>IFERROR(VLOOKUP($B22,CI$60:$CN$69,MAX($BT$6:$CM$6)+2-EB$6,0)*EB$7,"")</f>
        <v/>
      </c>
      <c r="EC22" s="56" t="str">
        <f>IFERROR(VLOOKUP($B22,CJ$60:$CN$69,MAX($BT$6:$CM$6)+2-EC$6,0)*EC$7,"")</f>
        <v/>
      </c>
      <c r="ED22" s="56" t="str">
        <f>IFERROR(VLOOKUP($B22,CK$60:$CN$69,MAX($BT$6:$CM$6)+2-ED$6,0)*ED$7,"")</f>
        <v/>
      </c>
      <c r="EE22" s="56" t="str">
        <f>IFERROR(VLOOKUP($B22,CL$60:$CN$69,MAX($BT$6:$CM$6)+2-EE$6,0)*EE$7,"")</f>
        <v/>
      </c>
      <c r="EF22" s="56" t="str">
        <f>IFERROR(VLOOKUP($B22,CM$60:$CN$69,MAX($BT$6:$CM$6)+2-EF$6,0)*EF$7,"")</f>
        <v/>
      </c>
      <c r="EG22" s="57">
        <f>SUM(DM22:EF22)</f>
        <v>0</v>
      </c>
      <c r="EJ22" s="1">
        <v>15</v>
      </c>
      <c r="EL22" s="1">
        <v>15</v>
      </c>
      <c r="EN22" s="1">
        <v>15</v>
      </c>
      <c r="EP22" s="1">
        <v>15</v>
      </c>
    </row>
    <row r="23" spans="1:146" ht="18" hidden="1">
      <c r="A23" s="36" t="s">
        <v>42</v>
      </c>
      <c r="B23" s="37"/>
      <c r="C23" s="58"/>
      <c r="D23" s="59"/>
      <c r="E23" s="59"/>
      <c r="F23" s="59"/>
      <c r="G23" s="37"/>
      <c r="H23" s="43" t="str">
        <f>IFERROR(VLOOKUP($B23,$B:$CM,H$5,0),"")</f>
        <v/>
      </c>
      <c r="I23" s="43">
        <f>IFERROR(VLOOKUP($B23,$B:$CM,I$5,0),0)</f>
        <v>51</v>
      </c>
      <c r="J23" s="43">
        <f>IFERROR(VLOOKUP($B23,$B:$CM,J$5,0),"")</f>
        <v>0</v>
      </c>
      <c r="K23" s="43">
        <f>IFERROR(VLOOKUP($B23,$B:$CM,K$5,0),0)</f>
        <v>0</v>
      </c>
      <c r="L23" s="43" t="str">
        <f>IFERROR(VLOOKUP($B23,$B:$CM,L$5,0),"")</f>
        <v/>
      </c>
      <c r="M23" s="43">
        <f>IF(IFERROR(VLOOKUP($B23,$B:$CM,M$5,0),"")="",0,IFERROR(VLOOKUP($B23,$B:$CM,M$5,0),0))</f>
        <v>51</v>
      </c>
      <c r="N23" s="43">
        <f>BS23</f>
        <v>0</v>
      </c>
      <c r="O23" s="44">
        <v>16</v>
      </c>
      <c r="P23" s="45" t="str">
        <f>IFERROR(VLOOKUP(B23,EI:EJ,2,0),"")</f>
        <v/>
      </c>
      <c r="Q23" s="45">
        <v>16</v>
      </c>
      <c r="R23" s="46"/>
      <c r="S23" s="46" t="str">
        <f>IFERROR(VLOOKUP(B23,EK:EL,2,0),"")</f>
        <v/>
      </c>
      <c r="T23" s="46">
        <f>SUM(U23:BM23)</f>
        <v>0</v>
      </c>
      <c r="U23" s="47" t="str">
        <f>IFERROR(VLOOKUP($B23,U$3:$BN$5,MAX($U$6:$BM$6)+2-U$6,0),"")</f>
        <v/>
      </c>
      <c r="V23" s="47" t="str">
        <f>IFERROR(VLOOKUP($B23,V$3:$BN$5,MAX($U$6:$BM$6)+2-V$6,0),"")</f>
        <v/>
      </c>
      <c r="W23" s="47" t="str">
        <f>IFERROR(VLOOKUP($B23,W$3:$BN$5,MAX($U$6:$BM$6)+2-W$6,0),"")</f>
        <v/>
      </c>
      <c r="X23" s="47" t="str">
        <f>IFERROR(VLOOKUP($B23,X$3:$BN$5,MAX($U$6:$BM$6)+2-X$6,0),"")</f>
        <v/>
      </c>
      <c r="Y23" s="47" t="str">
        <f>IFERROR(VLOOKUP($B23,Y$3:$BN$5,MAX($U$6:$BM$6)+2-Y$6,0),"")</f>
        <v/>
      </c>
      <c r="Z23" s="47" t="str">
        <f>IFERROR(VLOOKUP($B23,Z$3:$BN$5,MAX($U$6:$BM$6)+2-Z$6,0),"")</f>
        <v/>
      </c>
      <c r="AA23" s="47" t="str">
        <f>IFERROR(VLOOKUP($B23,AA$3:$BN$5,MAX($U$6:$BM$6)+2-AA$6,0),"")</f>
        <v/>
      </c>
      <c r="AB23" s="47" t="str">
        <f>IFERROR(VLOOKUP($B23,AB$3:$BN$5,MAX($U$6:$BM$6)+2-AB$6,0),"")</f>
        <v/>
      </c>
      <c r="AC23" s="47" t="str">
        <f>IFERROR(VLOOKUP($B23,AC$3:$BN$5,MAX($U$6:$BM$6)+2-AC$6,0),"")</f>
        <v/>
      </c>
      <c r="AD23" s="47" t="str">
        <f>IFERROR(VLOOKUP($B23,AD$3:$BN$5,MAX($U$6:$BM$6)+2-AD$6,0),"")</f>
        <v/>
      </c>
      <c r="AE23" s="47" t="str">
        <f>IFERROR(VLOOKUP($B23,AE$3:$BN$5,MAX($U$6:$BM$6)+2-AE$6,0),"")</f>
        <v/>
      </c>
      <c r="AF23" s="47" t="str">
        <f>IFERROR(VLOOKUP($B23,AF$3:$BN$5,MAX($U$6:$BM$6)+2-AF$6,0),"")</f>
        <v/>
      </c>
      <c r="AG23" s="47" t="str">
        <f>IFERROR(VLOOKUP($B23,AG$3:$BN$5,MAX($U$6:$BM$6)+2-AG$6,0),"")</f>
        <v/>
      </c>
      <c r="AH23" s="47" t="str">
        <f>IFERROR(VLOOKUP($B23,AH$3:$BN$5,MAX($U$6:$BM$6)+2-AH$6,0),"")</f>
        <v/>
      </c>
      <c r="AI23" s="47" t="str">
        <f>IFERROR(VLOOKUP($B23,AI$3:$BN$5,MAX($U$6:$BM$6)+2-AI$6,0),"")</f>
        <v/>
      </c>
      <c r="AJ23" s="47" t="str">
        <f>IFERROR(VLOOKUP($B23,AJ$3:$BN$5,MAX($U$6:$BM$6)+2-AJ$6,0),"")</f>
        <v/>
      </c>
      <c r="AK23" s="47" t="str">
        <f>IFERROR(VLOOKUP($B23,AK$3:$BN$5,MAX($U$6:$BM$6)+2-AK$6,0),"")</f>
        <v/>
      </c>
      <c r="AL23" s="47" t="str">
        <f>IFERROR(VLOOKUP($B23,AL$3:$BN$5,MAX($U$6:$BM$6)+2-AL$6,0),"")</f>
        <v/>
      </c>
      <c r="AM23" s="47" t="str">
        <f>IFERROR(VLOOKUP($B23,AM$3:$BN$5,MAX($U$6:$BM$6)+2-AM$6,0),"")</f>
        <v/>
      </c>
      <c r="AN23" s="47" t="str">
        <f>IFERROR(VLOOKUP($B23,AN$3:$BN$5,MAX($U$6:$BM$6)+2-AN$6,0),"")</f>
        <v/>
      </c>
      <c r="AO23" s="47" t="str">
        <f>IFERROR(VLOOKUP($B23,AO$3:$BN$5,MAX($U$6:$BM$6)+2-AO$6,0),"")</f>
        <v/>
      </c>
      <c r="AP23" s="47" t="str">
        <f>IFERROR(VLOOKUP($B23,AP$3:$BN$5,MAX($U$6:$BM$6)+2-AP$6,0),"")</f>
        <v/>
      </c>
      <c r="AQ23" s="47" t="str">
        <f>IFERROR(VLOOKUP($B23,AQ$3:$BN$5,MAX($U$6:$BM$6)+2-AQ$6,0),"")</f>
        <v/>
      </c>
      <c r="AR23" s="47" t="str">
        <f>IFERROR(VLOOKUP($B23,AR$3:$BN$5,MAX($U$6:$BM$6)+2-AR$6,0),"")</f>
        <v/>
      </c>
      <c r="AS23" s="47" t="str">
        <f>IFERROR(VLOOKUP($B23,AS$3:$BN$5,MAX($U$6:$BM$6)+2-AS$6,0),"")</f>
        <v/>
      </c>
      <c r="AT23" s="47" t="str">
        <f>IFERROR(VLOOKUP($B23,AT$3:$BN$5,MAX($U$6:$BM$6)+2-AT$6,0),"")</f>
        <v/>
      </c>
      <c r="AU23" s="47" t="str">
        <f>IFERROR(VLOOKUP($B23,AU$3:$BN$5,MAX($U$6:$BM$6)+2-AU$6,0),"")</f>
        <v/>
      </c>
      <c r="AV23" s="47" t="str">
        <f>IFERROR(VLOOKUP($B23,AV$3:$BN$5,MAX($U$6:$BM$6)+2-AV$6,0),"")</f>
        <v/>
      </c>
      <c r="AW23" s="47" t="str">
        <f>IFERROR(VLOOKUP($B23,AW$3:$BN$5,MAX($U$6:$BM$6)+2-AW$6,0),"")</f>
        <v/>
      </c>
      <c r="AX23" s="47" t="str">
        <f>IFERROR(VLOOKUP($B23,AX$3:$BN$5,MAX($U$6:$BM$6)+2-AX$6,0),"")</f>
        <v/>
      </c>
      <c r="AY23" s="47" t="str">
        <f>IFERROR(VLOOKUP($B23,AY$3:$BN$5,MAX($U$6:$BM$6)+2-AY$6,0),"")</f>
        <v/>
      </c>
      <c r="AZ23" s="47" t="str">
        <f>IFERROR(VLOOKUP($B23,AZ$3:$BN$5,MAX($U$6:$BM$6)+2-AZ$6,0),"")</f>
        <v/>
      </c>
      <c r="BA23" s="47" t="str">
        <f>IFERROR(VLOOKUP($B23,BA$3:$BN$5,MAX($U$6:$BM$6)+2-BA$6,0),"")</f>
        <v/>
      </c>
      <c r="BB23" s="47" t="str">
        <f>IFERROR(VLOOKUP($B23,BB$3:$BN$5,MAX($U$6:$BM$6)+2-BB$6,0),"")</f>
        <v/>
      </c>
      <c r="BC23" s="47" t="str">
        <f>IFERROR(VLOOKUP($B23,BC$3:$BN$5,MAX($U$6:$BM$6)+2-BC$6,0),"")</f>
        <v/>
      </c>
      <c r="BD23" s="47" t="str">
        <f>IFERROR(VLOOKUP($B23,BD$3:$BN$5,MAX($U$6:$BM$6)+2-BD$6,0),"")</f>
        <v/>
      </c>
      <c r="BE23" s="47" t="str">
        <f>IFERROR(VLOOKUP($B23,BE$3:$BN$5,MAX($U$6:$BM$6)+2-BE$6,0),"")</f>
        <v/>
      </c>
      <c r="BF23" s="47" t="str">
        <f>IFERROR(VLOOKUP($B23,BF$3:$BN$5,MAX($U$6:$BM$6)+2-BF$6,0),"")</f>
        <v/>
      </c>
      <c r="BG23" s="47" t="str">
        <f>IFERROR(VLOOKUP($B23,BG$3:$BN$5,MAX($U$6:$BM$6)+2-BG$6,0),"")</f>
        <v/>
      </c>
      <c r="BH23" s="47" t="str">
        <f>IFERROR(VLOOKUP($B23,BH$3:$BN$5,MAX($U$6:$BM$6)+2-BH$6,0),"")</f>
        <v/>
      </c>
      <c r="BI23" s="47" t="str">
        <f>IFERROR(VLOOKUP($B23,BI$3:$BN$5,MAX($U$6:$BM$6)+2-BI$6,0),"")</f>
        <v/>
      </c>
      <c r="BJ23" s="47" t="str">
        <f>IFERROR(VLOOKUP($B23,BJ$3:$BN$5,MAX($U$6:$BM$6)+2-BJ$6,0),"")</f>
        <v/>
      </c>
      <c r="BK23" s="47" t="str">
        <f>IFERROR(VLOOKUP($B23,BK$3:$BN$5,MAX($U$6:$BM$6)+2-BK$6,0),"")</f>
        <v/>
      </c>
      <c r="BL23" s="47" t="str">
        <f>IFERROR(VLOOKUP($B23,BL$3:$BN$5,MAX($U$6:$BM$6)+2-BL$6,0),"")</f>
        <v/>
      </c>
      <c r="BM23" s="47" t="str">
        <f>IFERROR(VLOOKUP($B23,BM$3:$BN$5,MAX($U$6:$BM$6)+2-BM$6,0),"")</f>
        <v/>
      </c>
      <c r="BN23" s="46">
        <f>IF(ISNUMBER(R23),IF(R23&lt;21,40-(R23-1)*2,1),R23)</f>
        <v>0</v>
      </c>
      <c r="BO23" s="48" t="str">
        <f>IFERROR(VLOOKUP(B23,EM:EN,2,0),"")</f>
        <v/>
      </c>
      <c r="BP23" s="48">
        <v>16</v>
      </c>
      <c r="BQ23" s="49" t="str">
        <f>IFERROR(VLOOKUP(B23,EO:EP,2,0),"")</f>
        <v/>
      </c>
      <c r="BR23" s="50">
        <f>SUM(DK23+EG23)</f>
        <v>0</v>
      </c>
      <c r="BS23" s="51">
        <f>SUM(BT23:CN23)+BR23*20</f>
        <v>0</v>
      </c>
      <c r="BT23" s="52" t="str">
        <f>IFERROR(VLOOKUP($B23,BT$2:$CN$5,MAX($BT$6:$CM$6)+2-BT$6,0)*BT$7,"")</f>
        <v/>
      </c>
      <c r="BU23" s="52" t="str">
        <f>IFERROR(VLOOKUP($B23,BU$2:$CN$5,MAX($BT$6:$CM$6)+2-BU$6,0)*BU$7,"")</f>
        <v/>
      </c>
      <c r="BV23" s="52" t="str">
        <f>IFERROR(VLOOKUP($B23,BV$2:$CN$5,MAX($BT$6:$CM$6)+2-BV$6,0)*BV$7,"")</f>
        <v/>
      </c>
      <c r="BW23" s="52" t="str">
        <f>IFERROR(VLOOKUP($B23,BW$2:$CN$5,MAX($BT$6:$CM$6)+2-BW$6,0)*BW$7,"")</f>
        <v/>
      </c>
      <c r="BX23" s="52" t="str">
        <f>IFERROR(VLOOKUP($B23,BX$2:$CN$5,MAX($BT$6:$CM$6)+2-BX$6,0)*BX$7,"")</f>
        <v/>
      </c>
      <c r="BY23" s="52" t="str">
        <f>IFERROR(VLOOKUP($B23,BY$2:$CN$5,MAX($BT$6:$CM$6)+2-BY$6,0)*BY$7,"")</f>
        <v/>
      </c>
      <c r="BZ23" s="52" t="str">
        <f>IFERROR(VLOOKUP($B23,BZ$2:$CN$5,MAX($BT$6:$CM$6)+2-BZ$6,0)*BZ$7,"")</f>
        <v/>
      </c>
      <c r="CA23" s="52" t="str">
        <f>IFERROR(VLOOKUP($B23,CA$2:$CN$5,MAX($BT$6:$CM$6)+2-CA$6,0)*CA$7,"")</f>
        <v/>
      </c>
      <c r="CB23" s="52" t="str">
        <f>IFERROR(VLOOKUP($B23,CB$2:$CN$5,MAX($BT$6:$CM$6)+2-CB$6,0)*CB$7,"")</f>
        <v/>
      </c>
      <c r="CC23" s="52" t="str">
        <f>IFERROR(VLOOKUP($B23,CC$2:$CN$5,MAX($BT$6:$CM$6)+2-CC$6,0)*CC$7,"")</f>
        <v/>
      </c>
      <c r="CD23" s="52" t="str">
        <f>IFERROR(VLOOKUP($B23,CD$2:$CN$5,MAX($BT$6:$CM$6)+2-CD$6,0)*CD$7,"")</f>
        <v/>
      </c>
      <c r="CE23" s="52" t="str">
        <f>IFERROR(VLOOKUP($B23,CE$2:$CN$5,MAX($BT$6:$CM$6)+2-CE$6,0)*CE$7,"")</f>
        <v/>
      </c>
      <c r="CF23" s="52" t="str">
        <f>IFERROR(VLOOKUP($B23,CF$2:$CN$5,MAX($BT$6:$CM$6)+2-CF$6,0)*CF$7,"")</f>
        <v/>
      </c>
      <c r="CG23" s="52" t="str">
        <f>IFERROR(VLOOKUP($B23,CG$2:$CN$5,MAX($BT$6:$CM$6)+2-CG$6,0)*CG$7,"")</f>
        <v/>
      </c>
      <c r="CH23" s="52" t="str">
        <f>IFERROR(VLOOKUP($B23,CH$2:$CN$5,MAX($BT$6:$CM$6)+2-CH$6,0)*CH$7,"")</f>
        <v/>
      </c>
      <c r="CI23" s="52" t="str">
        <f>IFERROR(VLOOKUP($B23,CI$2:$CN$5,MAX($BT$6:$CM$6)+2-CI$6,0)*CI$7,"")</f>
        <v/>
      </c>
      <c r="CJ23" s="52" t="str">
        <f>IFERROR(VLOOKUP($B23,CJ$2:$CN$5,MAX($BT$6:$CM$6)+2-CJ$6,0)*CJ$7,"")</f>
        <v/>
      </c>
      <c r="CK23" s="52" t="str">
        <f>IFERROR(VLOOKUP($B23,CK$2:$CN$5,MAX($BT$6:$CM$6)+2-CK$6,0)*CK$7,"")</f>
        <v/>
      </c>
      <c r="CL23" s="52" t="str">
        <f>IFERROR(VLOOKUP($B23,CL$2:$CN$5,MAX($BT$6:$CM$6)+2-CL$6,0)*CL$7,"")</f>
        <v/>
      </c>
      <c r="CM23" s="52" t="str">
        <f>IFERROR(VLOOKUP($B23,CM$2:$CN$5,MAX($BT$6:$CM$6)+2-CM$6,0)*CM$7,"")</f>
        <v/>
      </c>
      <c r="CP23" s="53"/>
      <c r="CQ23" s="54" t="str">
        <f>IFERROR(VLOOKUP($B23,BT$49:$CN$58,MAX($CQ$6:$DJ$6)+2-CQ$6,0)*CQ$7,"")</f>
        <v/>
      </c>
      <c r="CR23" s="54" t="str">
        <f>IFERROR(VLOOKUP($B23,BU$49:$CN$58,MAX($CQ$6:$DJ$6)+2-CR$6,0)*CR$7,"")</f>
        <v/>
      </c>
      <c r="CS23" s="54" t="str">
        <f>IFERROR(VLOOKUP($B23,BV$49:$CN$58,MAX($CQ$6:$DJ$6)+2-CS$6,0)*CS$7,"")</f>
        <v/>
      </c>
      <c r="CT23" s="54" t="str">
        <f>IFERROR(VLOOKUP($B23,BW$49:$CN$58,MAX($CQ$6:$DJ$6)+2-CT$6,0)*CT$7,"")</f>
        <v/>
      </c>
      <c r="CU23" s="54" t="str">
        <f>IFERROR(VLOOKUP($B23,BX$49:$CN$58,MAX($CQ$6:$DJ$6)+2-CU$6,0)*CU$7,"")</f>
        <v/>
      </c>
      <c r="CV23" s="54" t="str">
        <f>IFERROR(VLOOKUP($B23,BY$49:$CN$58,MAX($CQ$6:$DJ$6)+2-CV$6,0)*CV$7,"")</f>
        <v/>
      </c>
      <c r="CW23" s="54" t="str">
        <f>IFERROR(VLOOKUP($B23,BZ$49:$CN$58,MAX($CQ$6:$DJ$6)+2-CW$6,0)*CW$7,"")</f>
        <v/>
      </c>
      <c r="CX23" s="54" t="str">
        <f>IFERROR(VLOOKUP($B23,CA$49:$CN$58,MAX($CQ$6:$DJ$6)+2-CX$6,0)*CX$7,"")</f>
        <v/>
      </c>
      <c r="CY23" s="54" t="str">
        <f>IFERROR(VLOOKUP($B23,CB$49:$CN$58,MAX($CQ$6:$DJ$6)+2-CY$6,0)*CY$7,"")</f>
        <v/>
      </c>
      <c r="CZ23" s="54" t="str">
        <f>IFERROR(VLOOKUP($B23,CC$49:$CN$58,MAX($CQ$6:$DJ$6)+2-CZ$6,0)*CZ$7,"")</f>
        <v/>
      </c>
      <c r="DA23" s="54" t="str">
        <f>IFERROR(VLOOKUP($B23,CD$49:$CN$58,MAX($CQ$6:$DJ$6)+2-DA$6,0)*DA$7,"")</f>
        <v/>
      </c>
      <c r="DB23" s="54" t="str">
        <f>IFERROR(VLOOKUP($B23,CE$49:$CN$58,MAX($CQ$6:$DJ$6)+2-DB$6,0)*DB$7,"")</f>
        <v/>
      </c>
      <c r="DC23" s="54" t="str">
        <f>IFERROR(VLOOKUP($B23,CF$49:$CN$58,MAX($CQ$6:$DJ$6)+2-DC$6,0)*DC$7,"")</f>
        <v/>
      </c>
      <c r="DD23" s="54" t="str">
        <f>IFERROR(VLOOKUP($B23,CG$49:$CN$58,MAX($CQ$6:$DJ$6)+2-DD$6,0)*DD$7,"")</f>
        <v/>
      </c>
      <c r="DE23" s="54" t="str">
        <f>IFERROR(VLOOKUP($B23,CH$49:$CN$58,MAX($CQ$6:$DJ$6)+2-DE$6,0)*DE$7,"")</f>
        <v/>
      </c>
      <c r="DF23" s="54" t="str">
        <f>IFERROR(VLOOKUP($B23,CI$49:$CN$58,MAX($CQ$6:$DJ$6)+2-DF$6,0)*DF$7,"")</f>
        <v/>
      </c>
      <c r="DG23" s="54" t="str">
        <f>IFERROR(VLOOKUP($B23,CJ$49:$CN$58,MAX($CQ$6:$DJ$6)+2-DG$6,0)*DG$7,"")</f>
        <v/>
      </c>
      <c r="DH23" s="54" t="str">
        <f>IFERROR(VLOOKUP($B23,CK$49:$CN$58,MAX($CQ$6:$DJ$6)+2-DH$6,0)*DH$7,"")</f>
        <v/>
      </c>
      <c r="DI23" s="54" t="str">
        <f>IFERROR(VLOOKUP($B23,CL$49:$CN$58,MAX($CQ$6:$DJ$6)+2-DI$6,0)*DI$7,"")</f>
        <v/>
      </c>
      <c r="DJ23" s="54" t="str">
        <f>IFERROR(VLOOKUP($B23,CM$49:$CN$58,MAX($CQ$6:$DJ$6)+2-DJ$6,0)*DJ$7,"")</f>
        <v/>
      </c>
      <c r="DK23" s="55">
        <f>SUM(CQ23:DJ23)</f>
        <v>0</v>
      </c>
      <c r="DM23" s="56" t="str">
        <f>IFERROR(VLOOKUP($B23,BT$60:$CN$69,MAX($BT$6:$CM$6)+2-DM$6,0)*DM$7,"")</f>
        <v/>
      </c>
      <c r="DN23" s="56" t="str">
        <f>IFERROR(VLOOKUP($B23,BU$60:$CN$69,MAX($BT$6:$CM$6)+2-DN$6,0)*DN$7,"")</f>
        <v/>
      </c>
      <c r="DO23" s="56" t="str">
        <f>IFERROR(VLOOKUP($B23,BV$60:$CN$69,MAX($BT$6:$CM$6)+2-DO$6,0)*DO$7,"")</f>
        <v/>
      </c>
      <c r="DP23" s="56" t="str">
        <f>IFERROR(VLOOKUP($B23,BW$60:$CN$69,MAX($BT$6:$CM$6)+2-DP$6,0)*DP$7,"")</f>
        <v/>
      </c>
      <c r="DQ23" s="56" t="str">
        <f>IFERROR(VLOOKUP($B23,BX$60:$CN$69,MAX($BT$6:$CM$6)+2-DQ$6,0)*DQ$7,"")</f>
        <v/>
      </c>
      <c r="DR23" s="56" t="str">
        <f>IFERROR(VLOOKUP($B23,BY$60:$CN$69,MAX($BT$6:$CM$6)+2-DR$6,0)*DR$7,"")</f>
        <v/>
      </c>
      <c r="DS23" s="56" t="str">
        <f>IFERROR(VLOOKUP($B23,BZ$60:$CN$69,MAX($BT$6:$CM$6)+2-DS$6,0)*DS$7,"")</f>
        <v/>
      </c>
      <c r="DT23" s="56" t="str">
        <f>IFERROR(VLOOKUP($B23,CA$60:$CN$69,MAX($BT$6:$CM$6)+2-DT$6,0)*DT$7,"")</f>
        <v/>
      </c>
      <c r="DU23" s="56" t="str">
        <f>IFERROR(VLOOKUP($B23,CB$60:$CN$69,MAX($BT$6:$CM$6)+2-DU$6,0)*DU$7,"")</f>
        <v/>
      </c>
      <c r="DV23" s="56" t="str">
        <f>IFERROR(VLOOKUP($B23,CC$60:$CN$69,MAX($BT$6:$CM$6)+2-DV$6,0)*DV$7,"")</f>
        <v/>
      </c>
      <c r="DW23" s="56" t="str">
        <f>IFERROR(VLOOKUP($B23,CD$60:$CN$69,MAX($BT$6:$CM$6)+2-DW$6,0)*DW$7,"")</f>
        <v/>
      </c>
      <c r="DX23" s="56" t="str">
        <f>IFERROR(VLOOKUP($B23,CE$60:$CN$69,MAX($BT$6:$CM$6)+2-DX$6,0)*DX$7,"")</f>
        <v/>
      </c>
      <c r="DY23" s="56" t="str">
        <f>IFERROR(VLOOKUP($B23,CF$60:$CN$69,MAX($BT$6:$CM$6)+2-DY$6,0)*DY$7,"")</f>
        <v/>
      </c>
      <c r="DZ23" s="56" t="str">
        <f>IFERROR(VLOOKUP($B23,CG$60:$CN$69,MAX($BT$6:$CM$6)+2-DZ$6,0)*DZ$7,"")</f>
        <v/>
      </c>
      <c r="EA23" s="56" t="str">
        <f>IFERROR(VLOOKUP($B23,CH$60:$CN$69,MAX($BT$6:$CM$6)+2-EA$6,0)*EA$7,"")</f>
        <v/>
      </c>
      <c r="EB23" s="56" t="str">
        <f>IFERROR(VLOOKUP($B23,CI$60:$CN$69,MAX($BT$6:$CM$6)+2-EB$6,0)*EB$7,"")</f>
        <v/>
      </c>
      <c r="EC23" s="56" t="str">
        <f>IFERROR(VLOOKUP($B23,CJ$60:$CN$69,MAX($BT$6:$CM$6)+2-EC$6,0)*EC$7,"")</f>
        <v/>
      </c>
      <c r="ED23" s="56" t="str">
        <f>IFERROR(VLOOKUP($B23,CK$60:$CN$69,MAX($BT$6:$CM$6)+2-ED$6,0)*ED$7,"")</f>
        <v/>
      </c>
      <c r="EE23" s="56" t="str">
        <f>IFERROR(VLOOKUP($B23,CL$60:$CN$69,MAX($BT$6:$CM$6)+2-EE$6,0)*EE$7,"")</f>
        <v/>
      </c>
      <c r="EF23" s="56" t="str">
        <f>IFERROR(VLOOKUP($B23,CM$60:$CN$69,MAX($BT$6:$CM$6)+2-EF$6,0)*EF$7,"")</f>
        <v/>
      </c>
      <c r="EG23" s="57">
        <f>SUM(DM23:EF23)</f>
        <v>0</v>
      </c>
      <c r="EJ23" s="1">
        <v>16</v>
      </c>
      <c r="EL23" s="1">
        <v>16</v>
      </c>
      <c r="EN23" s="1">
        <v>16</v>
      </c>
      <c r="EP23" s="1">
        <v>16</v>
      </c>
    </row>
    <row r="24" spans="1:146" ht="18" hidden="1">
      <c r="A24" s="36" t="s">
        <v>43</v>
      </c>
      <c r="B24" s="37"/>
      <c r="C24" s="60"/>
      <c r="D24" s="61"/>
      <c r="E24" s="61"/>
      <c r="F24" s="61"/>
      <c r="G24" s="37"/>
      <c r="H24" s="43" t="str">
        <f>IFERROR(VLOOKUP($B24,$B:$CM,H$5,0),"")</f>
        <v/>
      </c>
      <c r="I24" s="43">
        <f>IFERROR(VLOOKUP($B24,$B:$CM,I$5,0),0)</f>
        <v>51</v>
      </c>
      <c r="J24" s="43">
        <f>IFERROR(VLOOKUP($B24,$B:$CM,J$5,0),"")</f>
        <v>0</v>
      </c>
      <c r="K24" s="43">
        <f>IFERROR(VLOOKUP($B24,$B:$CM,K$5,0),0)</f>
        <v>0</v>
      </c>
      <c r="L24" s="43" t="str">
        <f>IFERROR(VLOOKUP($B24,$B:$CM,L$5,0),"")</f>
        <v/>
      </c>
      <c r="M24" s="43">
        <f>IF(IFERROR(VLOOKUP($B24,$B:$CM,M$5,0),"")="",0,IFERROR(VLOOKUP($B24,$B:$CM,M$5,0),0))</f>
        <v>51</v>
      </c>
      <c r="N24" s="43">
        <f>BS24</f>
        <v>0</v>
      </c>
      <c r="O24" s="44">
        <v>17</v>
      </c>
      <c r="P24" s="45" t="str">
        <f>IFERROR(VLOOKUP(B24,EI:EJ,2,0),"")</f>
        <v/>
      </c>
      <c r="Q24" s="45">
        <v>17</v>
      </c>
      <c r="R24" s="46"/>
      <c r="S24" s="46" t="str">
        <f>IFERROR(VLOOKUP(B24,EK:EL,2,0),"")</f>
        <v/>
      </c>
      <c r="T24" s="46">
        <f>SUM(U24:BM24)</f>
        <v>0</v>
      </c>
      <c r="U24" s="47" t="str">
        <f>IFERROR(VLOOKUP($B24,U$3:$BN$5,MAX($U$6:$BM$6)+2-U$6,0),"")</f>
        <v/>
      </c>
      <c r="V24" s="47" t="str">
        <f>IFERROR(VLOOKUP($B24,V$3:$BN$5,MAX($U$6:$BM$6)+2-V$6,0),"")</f>
        <v/>
      </c>
      <c r="W24" s="47" t="str">
        <f>IFERROR(VLOOKUP($B24,W$3:$BN$5,MAX($U$6:$BM$6)+2-W$6,0),"")</f>
        <v/>
      </c>
      <c r="X24" s="47" t="str">
        <f>IFERROR(VLOOKUP($B24,X$3:$BN$5,MAX($U$6:$BM$6)+2-X$6,0),"")</f>
        <v/>
      </c>
      <c r="Y24" s="47" t="str">
        <f>IFERROR(VLOOKUP($B24,Y$3:$BN$5,MAX($U$6:$BM$6)+2-Y$6,0),"")</f>
        <v/>
      </c>
      <c r="Z24" s="47" t="str">
        <f>IFERROR(VLOOKUP($B24,Z$3:$BN$5,MAX($U$6:$BM$6)+2-Z$6,0),"")</f>
        <v/>
      </c>
      <c r="AA24" s="47" t="str">
        <f>IFERROR(VLOOKUP($B24,AA$3:$BN$5,MAX($U$6:$BM$6)+2-AA$6,0),"")</f>
        <v/>
      </c>
      <c r="AB24" s="47" t="str">
        <f>IFERROR(VLOOKUP($B24,AB$3:$BN$5,MAX($U$6:$BM$6)+2-AB$6,0),"")</f>
        <v/>
      </c>
      <c r="AC24" s="47" t="str">
        <f>IFERROR(VLOOKUP($B24,AC$3:$BN$5,MAX($U$6:$BM$6)+2-AC$6,0),"")</f>
        <v/>
      </c>
      <c r="AD24" s="47" t="str">
        <f>IFERROR(VLOOKUP($B24,AD$3:$BN$5,MAX($U$6:$BM$6)+2-AD$6,0),"")</f>
        <v/>
      </c>
      <c r="AE24" s="47" t="str">
        <f>IFERROR(VLOOKUP($B24,AE$3:$BN$5,MAX($U$6:$BM$6)+2-AE$6,0),"")</f>
        <v/>
      </c>
      <c r="AF24" s="47" t="str">
        <f>IFERROR(VLOOKUP($B24,AF$3:$BN$5,MAX($U$6:$BM$6)+2-AF$6,0),"")</f>
        <v/>
      </c>
      <c r="AG24" s="47" t="str">
        <f>IFERROR(VLOOKUP($B24,AG$3:$BN$5,MAX($U$6:$BM$6)+2-AG$6,0),"")</f>
        <v/>
      </c>
      <c r="AH24" s="47" t="str">
        <f>IFERROR(VLOOKUP($B24,AH$3:$BN$5,MAX($U$6:$BM$6)+2-AH$6,0),"")</f>
        <v/>
      </c>
      <c r="AI24" s="47" t="str">
        <f>IFERROR(VLOOKUP($B24,AI$3:$BN$5,MAX($U$6:$BM$6)+2-AI$6,0),"")</f>
        <v/>
      </c>
      <c r="AJ24" s="47" t="str">
        <f>IFERROR(VLOOKUP($B24,AJ$3:$BN$5,MAX($U$6:$BM$6)+2-AJ$6,0),"")</f>
        <v/>
      </c>
      <c r="AK24" s="47" t="str">
        <f>IFERROR(VLOOKUP($B24,AK$3:$BN$5,MAX($U$6:$BM$6)+2-AK$6,0),"")</f>
        <v/>
      </c>
      <c r="AL24" s="47" t="str">
        <f>IFERROR(VLOOKUP($B24,AL$3:$BN$5,MAX($U$6:$BM$6)+2-AL$6,0),"")</f>
        <v/>
      </c>
      <c r="AM24" s="47" t="str">
        <f>IFERROR(VLOOKUP($B24,AM$3:$BN$5,MAX($U$6:$BM$6)+2-AM$6,0),"")</f>
        <v/>
      </c>
      <c r="AN24" s="47" t="str">
        <f>IFERROR(VLOOKUP($B24,AN$3:$BN$5,MAX($U$6:$BM$6)+2-AN$6,0),"")</f>
        <v/>
      </c>
      <c r="AO24" s="47" t="str">
        <f>IFERROR(VLOOKUP($B24,AO$3:$BN$5,MAX($U$6:$BM$6)+2-AO$6,0),"")</f>
        <v/>
      </c>
      <c r="AP24" s="47" t="str">
        <f>IFERROR(VLOOKUP($B24,AP$3:$BN$5,MAX($U$6:$BM$6)+2-AP$6,0),"")</f>
        <v/>
      </c>
      <c r="AQ24" s="47" t="str">
        <f>IFERROR(VLOOKUP($B24,AQ$3:$BN$5,MAX($U$6:$BM$6)+2-AQ$6,0),"")</f>
        <v/>
      </c>
      <c r="AR24" s="47" t="str">
        <f>IFERROR(VLOOKUP($B24,AR$3:$BN$5,MAX($U$6:$BM$6)+2-AR$6,0),"")</f>
        <v/>
      </c>
      <c r="AS24" s="47" t="str">
        <f>IFERROR(VLOOKUP($B24,AS$3:$BN$5,MAX($U$6:$BM$6)+2-AS$6,0),"")</f>
        <v/>
      </c>
      <c r="AT24" s="47" t="str">
        <f>IFERROR(VLOOKUP($B24,AT$3:$BN$5,MAX($U$6:$BM$6)+2-AT$6,0),"")</f>
        <v/>
      </c>
      <c r="AU24" s="47" t="str">
        <f>IFERROR(VLOOKUP($B24,AU$3:$BN$5,MAX($U$6:$BM$6)+2-AU$6,0),"")</f>
        <v/>
      </c>
      <c r="AV24" s="47" t="str">
        <f>IFERROR(VLOOKUP($B24,AV$3:$BN$5,MAX($U$6:$BM$6)+2-AV$6,0),"")</f>
        <v/>
      </c>
      <c r="AW24" s="47" t="str">
        <f>IFERROR(VLOOKUP($B24,AW$3:$BN$5,MAX($U$6:$BM$6)+2-AW$6,0),"")</f>
        <v/>
      </c>
      <c r="AX24" s="47" t="str">
        <f>IFERROR(VLOOKUP($B24,AX$3:$BN$5,MAX($U$6:$BM$6)+2-AX$6,0),"")</f>
        <v/>
      </c>
      <c r="AY24" s="47" t="str">
        <f>IFERROR(VLOOKUP($B24,AY$3:$BN$5,MAX($U$6:$BM$6)+2-AY$6,0),"")</f>
        <v/>
      </c>
      <c r="AZ24" s="47" t="str">
        <f>IFERROR(VLOOKUP($B24,AZ$3:$BN$5,MAX($U$6:$BM$6)+2-AZ$6,0),"")</f>
        <v/>
      </c>
      <c r="BA24" s="47" t="str">
        <f>IFERROR(VLOOKUP($B24,BA$3:$BN$5,MAX($U$6:$BM$6)+2-BA$6,0),"")</f>
        <v/>
      </c>
      <c r="BB24" s="47" t="str">
        <f>IFERROR(VLOOKUP($B24,BB$3:$BN$5,MAX($U$6:$BM$6)+2-BB$6,0),"")</f>
        <v/>
      </c>
      <c r="BC24" s="47" t="str">
        <f>IFERROR(VLOOKUP($B24,BC$3:$BN$5,MAX($U$6:$BM$6)+2-BC$6,0),"")</f>
        <v/>
      </c>
      <c r="BD24" s="47" t="str">
        <f>IFERROR(VLOOKUP($B24,BD$3:$BN$5,MAX($U$6:$BM$6)+2-BD$6,0),"")</f>
        <v/>
      </c>
      <c r="BE24" s="47" t="str">
        <f>IFERROR(VLOOKUP($B24,BE$3:$BN$5,MAX($U$6:$BM$6)+2-BE$6,0),"")</f>
        <v/>
      </c>
      <c r="BF24" s="47" t="str">
        <f>IFERROR(VLOOKUP($B24,BF$3:$BN$5,MAX($U$6:$BM$6)+2-BF$6,0),"")</f>
        <v/>
      </c>
      <c r="BG24" s="47" t="str">
        <f>IFERROR(VLOOKUP($B24,BG$3:$BN$5,MAX($U$6:$BM$6)+2-BG$6,0),"")</f>
        <v/>
      </c>
      <c r="BH24" s="47" t="str">
        <f>IFERROR(VLOOKUP($B24,BH$3:$BN$5,MAX($U$6:$BM$6)+2-BH$6,0),"")</f>
        <v/>
      </c>
      <c r="BI24" s="47" t="str">
        <f>IFERROR(VLOOKUP($B24,BI$3:$BN$5,MAX($U$6:$BM$6)+2-BI$6,0),"")</f>
        <v/>
      </c>
      <c r="BJ24" s="47" t="str">
        <f>IFERROR(VLOOKUP($B24,BJ$3:$BN$5,MAX($U$6:$BM$6)+2-BJ$6,0),"")</f>
        <v/>
      </c>
      <c r="BK24" s="47" t="str">
        <f>IFERROR(VLOOKUP($B24,BK$3:$BN$5,MAX($U$6:$BM$6)+2-BK$6,0),"")</f>
        <v/>
      </c>
      <c r="BL24" s="47" t="str">
        <f>IFERROR(VLOOKUP($B24,BL$3:$BN$5,MAX($U$6:$BM$6)+2-BL$6,0),"")</f>
        <v/>
      </c>
      <c r="BM24" s="47" t="str">
        <f>IFERROR(VLOOKUP($B24,BM$3:$BN$5,MAX($U$6:$BM$6)+2-BM$6,0),"")</f>
        <v/>
      </c>
      <c r="BN24" s="46">
        <f>IF(ISNUMBER(R24),IF(R24&lt;21,40-(R24-1)*2,1),R24)</f>
        <v>0</v>
      </c>
      <c r="BO24" s="48" t="str">
        <f>IFERROR(VLOOKUP(B24,EM:EN,2,0),"")</f>
        <v/>
      </c>
      <c r="BP24" s="48">
        <v>17</v>
      </c>
      <c r="BQ24" s="49" t="str">
        <f>IFERROR(VLOOKUP(B24,EO:EP,2,0),"")</f>
        <v/>
      </c>
      <c r="BR24" s="50">
        <f>SUM(DK24+EG24)</f>
        <v>0</v>
      </c>
      <c r="BS24" s="51">
        <f>SUM(BT24:CN24)+BR24*20</f>
        <v>0</v>
      </c>
      <c r="BT24" s="52" t="str">
        <f>IFERROR(VLOOKUP($B24,BT$2:$CN$5,MAX($BT$6:$CM$6)+2-BT$6,0)*BT$7,"")</f>
        <v/>
      </c>
      <c r="BU24" s="52" t="str">
        <f>IFERROR(VLOOKUP($B24,BU$2:$CN$5,MAX($BT$6:$CM$6)+2-BU$6,0)*BU$7,"")</f>
        <v/>
      </c>
      <c r="BV24" s="52" t="str">
        <f>IFERROR(VLOOKUP($B24,BV$2:$CN$5,MAX($BT$6:$CM$6)+2-BV$6,0)*BV$7,"")</f>
        <v/>
      </c>
      <c r="BW24" s="52" t="str">
        <f>IFERROR(VLOOKUP($B24,BW$2:$CN$5,MAX($BT$6:$CM$6)+2-BW$6,0)*BW$7,"")</f>
        <v/>
      </c>
      <c r="BX24" s="52" t="str">
        <f>IFERROR(VLOOKUP($B24,BX$2:$CN$5,MAX($BT$6:$CM$6)+2-BX$6,0)*BX$7,"")</f>
        <v/>
      </c>
      <c r="BY24" s="52" t="str">
        <f>IFERROR(VLOOKUP($B24,BY$2:$CN$5,MAX($BT$6:$CM$6)+2-BY$6,0)*BY$7,"")</f>
        <v/>
      </c>
      <c r="BZ24" s="52" t="str">
        <f>IFERROR(VLOOKUP($B24,BZ$2:$CN$5,MAX($BT$6:$CM$6)+2-BZ$6,0)*BZ$7,"")</f>
        <v/>
      </c>
      <c r="CA24" s="52" t="str">
        <f>IFERROR(VLOOKUP($B24,CA$2:$CN$5,MAX($BT$6:$CM$6)+2-CA$6,0)*CA$7,"")</f>
        <v/>
      </c>
      <c r="CB24" s="52" t="str">
        <f>IFERROR(VLOOKUP($B24,CB$2:$CN$5,MAX($BT$6:$CM$6)+2-CB$6,0)*CB$7,"")</f>
        <v/>
      </c>
      <c r="CC24" s="52" t="str">
        <f>IFERROR(VLOOKUP($B24,CC$2:$CN$5,MAX($BT$6:$CM$6)+2-CC$6,0)*CC$7,"")</f>
        <v/>
      </c>
      <c r="CD24" s="52" t="str">
        <f>IFERROR(VLOOKUP($B24,CD$2:$CN$5,MAX($BT$6:$CM$6)+2-CD$6,0)*CD$7,"")</f>
        <v/>
      </c>
      <c r="CE24" s="52" t="str">
        <f>IFERROR(VLOOKUP($B24,CE$2:$CN$5,MAX($BT$6:$CM$6)+2-CE$6,0)*CE$7,"")</f>
        <v/>
      </c>
      <c r="CF24" s="52" t="str">
        <f>IFERROR(VLOOKUP($B24,CF$2:$CN$5,MAX($BT$6:$CM$6)+2-CF$6,0)*CF$7,"")</f>
        <v/>
      </c>
      <c r="CG24" s="52" t="str">
        <f>IFERROR(VLOOKUP($B24,CG$2:$CN$5,MAX($BT$6:$CM$6)+2-CG$6,0)*CG$7,"")</f>
        <v/>
      </c>
      <c r="CH24" s="52" t="str">
        <f>IFERROR(VLOOKUP($B24,CH$2:$CN$5,MAX($BT$6:$CM$6)+2-CH$6,0)*CH$7,"")</f>
        <v/>
      </c>
      <c r="CI24" s="52" t="str">
        <f>IFERROR(VLOOKUP($B24,CI$2:$CN$5,MAX($BT$6:$CM$6)+2-CI$6,0)*CI$7,"")</f>
        <v/>
      </c>
      <c r="CJ24" s="52" t="str">
        <f>IFERROR(VLOOKUP($B24,CJ$2:$CN$5,MAX($BT$6:$CM$6)+2-CJ$6,0)*CJ$7,"")</f>
        <v/>
      </c>
      <c r="CK24" s="52" t="str">
        <f>IFERROR(VLOOKUP($B24,CK$2:$CN$5,MAX($BT$6:$CM$6)+2-CK$6,0)*CK$7,"")</f>
        <v/>
      </c>
      <c r="CL24" s="52" t="str">
        <f>IFERROR(VLOOKUP($B24,CL$2:$CN$5,MAX($BT$6:$CM$6)+2-CL$6,0)*CL$7,"")</f>
        <v/>
      </c>
      <c r="CM24" s="52" t="str">
        <f>IFERROR(VLOOKUP($B24,CM$2:$CN$5,MAX($BT$6:$CM$6)+2-CM$6,0)*CM$7,"")</f>
        <v/>
      </c>
      <c r="CP24" s="53"/>
      <c r="CQ24" s="54" t="str">
        <f>IFERROR(VLOOKUP($B24,BT$49:$CN$58,MAX($CQ$6:$DJ$6)+2-CQ$6,0)*CQ$7,"")</f>
        <v/>
      </c>
      <c r="CR24" s="54" t="str">
        <f>IFERROR(VLOOKUP($B24,BU$49:$CN$58,MAX($CQ$6:$DJ$6)+2-CR$6,0)*CR$7,"")</f>
        <v/>
      </c>
      <c r="CS24" s="54" t="str">
        <f>IFERROR(VLOOKUP($B24,BV$49:$CN$58,MAX($CQ$6:$DJ$6)+2-CS$6,0)*CS$7,"")</f>
        <v/>
      </c>
      <c r="CT24" s="54" t="str">
        <f>IFERROR(VLOOKUP($B24,BW$49:$CN$58,MAX($CQ$6:$DJ$6)+2-CT$6,0)*CT$7,"")</f>
        <v/>
      </c>
      <c r="CU24" s="54" t="str">
        <f>IFERROR(VLOOKUP($B24,BX$49:$CN$58,MAX($CQ$6:$DJ$6)+2-CU$6,0)*CU$7,"")</f>
        <v/>
      </c>
      <c r="CV24" s="54" t="str">
        <f>IFERROR(VLOOKUP($B24,BY$49:$CN$58,MAX($CQ$6:$DJ$6)+2-CV$6,0)*CV$7,"")</f>
        <v/>
      </c>
      <c r="CW24" s="54" t="str">
        <f>IFERROR(VLOOKUP($B24,BZ$49:$CN$58,MAX($CQ$6:$DJ$6)+2-CW$6,0)*CW$7,"")</f>
        <v/>
      </c>
      <c r="CX24" s="54" t="str">
        <f>IFERROR(VLOOKUP($B24,CA$49:$CN$58,MAX($CQ$6:$DJ$6)+2-CX$6,0)*CX$7,"")</f>
        <v/>
      </c>
      <c r="CY24" s="54" t="str">
        <f>IFERROR(VLOOKUP($B24,CB$49:$CN$58,MAX($CQ$6:$DJ$6)+2-CY$6,0)*CY$7,"")</f>
        <v/>
      </c>
      <c r="CZ24" s="54" t="str">
        <f>IFERROR(VLOOKUP($B24,CC$49:$CN$58,MAX($CQ$6:$DJ$6)+2-CZ$6,0)*CZ$7,"")</f>
        <v/>
      </c>
      <c r="DA24" s="54" t="str">
        <f>IFERROR(VLOOKUP($B24,CD$49:$CN$58,MAX($CQ$6:$DJ$6)+2-DA$6,0)*DA$7,"")</f>
        <v/>
      </c>
      <c r="DB24" s="54" t="str">
        <f>IFERROR(VLOOKUP($B24,CE$49:$CN$58,MAX($CQ$6:$DJ$6)+2-DB$6,0)*DB$7,"")</f>
        <v/>
      </c>
      <c r="DC24" s="54" t="str">
        <f>IFERROR(VLOOKUP($B24,CF$49:$CN$58,MAX($CQ$6:$DJ$6)+2-DC$6,0)*DC$7,"")</f>
        <v/>
      </c>
      <c r="DD24" s="54" t="str">
        <f>IFERROR(VLOOKUP($B24,CG$49:$CN$58,MAX($CQ$6:$DJ$6)+2-DD$6,0)*DD$7,"")</f>
        <v/>
      </c>
      <c r="DE24" s="54" t="str">
        <f>IFERROR(VLOOKUP($B24,CH$49:$CN$58,MAX($CQ$6:$DJ$6)+2-DE$6,0)*DE$7,"")</f>
        <v/>
      </c>
      <c r="DF24" s="54" t="str">
        <f>IFERROR(VLOOKUP($B24,CI$49:$CN$58,MAX($CQ$6:$DJ$6)+2-DF$6,0)*DF$7,"")</f>
        <v/>
      </c>
      <c r="DG24" s="54" t="str">
        <f>IFERROR(VLOOKUP($B24,CJ$49:$CN$58,MAX($CQ$6:$DJ$6)+2-DG$6,0)*DG$7,"")</f>
        <v/>
      </c>
      <c r="DH24" s="54" t="str">
        <f>IFERROR(VLOOKUP($B24,CK$49:$CN$58,MAX($CQ$6:$DJ$6)+2-DH$6,0)*DH$7,"")</f>
        <v/>
      </c>
      <c r="DI24" s="54" t="str">
        <f>IFERROR(VLOOKUP($B24,CL$49:$CN$58,MAX($CQ$6:$DJ$6)+2-DI$6,0)*DI$7,"")</f>
        <v/>
      </c>
      <c r="DJ24" s="54" t="str">
        <f>IFERROR(VLOOKUP($B24,CM$49:$CN$58,MAX($CQ$6:$DJ$6)+2-DJ$6,0)*DJ$7,"")</f>
        <v/>
      </c>
      <c r="DK24" s="55">
        <f>SUM(CQ24:DJ24)</f>
        <v>0</v>
      </c>
      <c r="DM24" s="56" t="str">
        <f>IFERROR(VLOOKUP($B24,BT$60:$CN$69,MAX($BT$6:$CM$6)+2-DM$6,0)*DM$7,"")</f>
        <v/>
      </c>
      <c r="DN24" s="56" t="str">
        <f>IFERROR(VLOOKUP($B24,BU$60:$CN$69,MAX($BT$6:$CM$6)+2-DN$6,0)*DN$7,"")</f>
        <v/>
      </c>
      <c r="DO24" s="56" t="str">
        <f>IFERROR(VLOOKUP($B24,BV$60:$CN$69,MAX($BT$6:$CM$6)+2-DO$6,0)*DO$7,"")</f>
        <v/>
      </c>
      <c r="DP24" s="56" t="str">
        <f>IFERROR(VLOOKUP($B24,BW$60:$CN$69,MAX($BT$6:$CM$6)+2-DP$6,0)*DP$7,"")</f>
        <v/>
      </c>
      <c r="DQ24" s="56" t="str">
        <f>IFERROR(VLOOKUP($B24,BX$60:$CN$69,MAX($BT$6:$CM$6)+2-DQ$6,0)*DQ$7,"")</f>
        <v/>
      </c>
      <c r="DR24" s="56" t="str">
        <f>IFERROR(VLOOKUP($B24,BY$60:$CN$69,MAX($BT$6:$CM$6)+2-DR$6,0)*DR$7,"")</f>
        <v/>
      </c>
      <c r="DS24" s="56" t="str">
        <f>IFERROR(VLOOKUP($B24,BZ$60:$CN$69,MAX($BT$6:$CM$6)+2-DS$6,0)*DS$7,"")</f>
        <v/>
      </c>
      <c r="DT24" s="56" t="str">
        <f>IFERROR(VLOOKUP($B24,CA$60:$CN$69,MAX($BT$6:$CM$6)+2-DT$6,0)*DT$7,"")</f>
        <v/>
      </c>
      <c r="DU24" s="56" t="str">
        <f>IFERROR(VLOOKUP($B24,CB$60:$CN$69,MAX($BT$6:$CM$6)+2-DU$6,0)*DU$7,"")</f>
        <v/>
      </c>
      <c r="DV24" s="56" t="str">
        <f>IFERROR(VLOOKUP($B24,CC$60:$CN$69,MAX($BT$6:$CM$6)+2-DV$6,0)*DV$7,"")</f>
        <v/>
      </c>
      <c r="DW24" s="56" t="str">
        <f>IFERROR(VLOOKUP($B24,CD$60:$CN$69,MAX($BT$6:$CM$6)+2-DW$6,0)*DW$7,"")</f>
        <v/>
      </c>
      <c r="DX24" s="56" t="str">
        <f>IFERROR(VLOOKUP($B24,CE$60:$CN$69,MAX($BT$6:$CM$6)+2-DX$6,0)*DX$7,"")</f>
        <v/>
      </c>
      <c r="DY24" s="56" t="str">
        <f>IFERROR(VLOOKUP($B24,CF$60:$CN$69,MAX($BT$6:$CM$6)+2-DY$6,0)*DY$7,"")</f>
        <v/>
      </c>
      <c r="DZ24" s="56" t="str">
        <f>IFERROR(VLOOKUP($B24,CG$60:$CN$69,MAX($BT$6:$CM$6)+2-DZ$6,0)*DZ$7,"")</f>
        <v/>
      </c>
      <c r="EA24" s="56" t="str">
        <f>IFERROR(VLOOKUP($B24,CH$60:$CN$69,MAX($BT$6:$CM$6)+2-EA$6,0)*EA$7,"")</f>
        <v/>
      </c>
      <c r="EB24" s="56" t="str">
        <f>IFERROR(VLOOKUP($B24,CI$60:$CN$69,MAX($BT$6:$CM$6)+2-EB$6,0)*EB$7,"")</f>
        <v/>
      </c>
      <c r="EC24" s="56" t="str">
        <f>IFERROR(VLOOKUP($B24,CJ$60:$CN$69,MAX($BT$6:$CM$6)+2-EC$6,0)*EC$7,"")</f>
        <v/>
      </c>
      <c r="ED24" s="56" t="str">
        <f>IFERROR(VLOOKUP($B24,CK$60:$CN$69,MAX($BT$6:$CM$6)+2-ED$6,0)*ED$7,"")</f>
        <v/>
      </c>
      <c r="EE24" s="56" t="str">
        <f>IFERROR(VLOOKUP($B24,CL$60:$CN$69,MAX($BT$6:$CM$6)+2-EE$6,0)*EE$7,"")</f>
        <v/>
      </c>
      <c r="EF24" s="56" t="str">
        <f>IFERROR(VLOOKUP($B24,CM$60:$CN$69,MAX($BT$6:$CM$6)+2-EF$6,0)*EF$7,"")</f>
        <v/>
      </c>
      <c r="EG24" s="57">
        <f>SUM(DM24:EF24)</f>
        <v>0</v>
      </c>
      <c r="EJ24" s="1">
        <v>17</v>
      </c>
      <c r="EL24" s="1">
        <v>17</v>
      </c>
      <c r="EN24" s="1">
        <v>17</v>
      </c>
      <c r="EP24" s="1">
        <v>17</v>
      </c>
    </row>
    <row r="25" spans="1:146" ht="18" hidden="1">
      <c r="A25" s="36" t="s">
        <v>44</v>
      </c>
      <c r="B25" s="37"/>
      <c r="C25" s="58"/>
      <c r="D25" s="59"/>
      <c r="E25" s="59"/>
      <c r="F25" s="59"/>
      <c r="G25" s="37"/>
      <c r="H25" s="43" t="str">
        <f>IFERROR(VLOOKUP($B25,$B:$CM,H$5,0),"")</f>
        <v/>
      </c>
      <c r="I25" s="43">
        <f>IFERROR(VLOOKUP($B25,$B:$CM,I$5,0),0)</f>
        <v>51</v>
      </c>
      <c r="J25" s="43">
        <f>IFERROR(VLOOKUP($B25,$B:$CM,J$5,0),"")</f>
        <v>0</v>
      </c>
      <c r="K25" s="43">
        <f>IFERROR(VLOOKUP($B25,$B:$CM,K$5,0),0)</f>
        <v>0</v>
      </c>
      <c r="L25" s="43" t="str">
        <f>IFERROR(VLOOKUP($B25,$B:$CM,L$5,0),"")</f>
        <v/>
      </c>
      <c r="M25" s="43">
        <f>IF(IFERROR(VLOOKUP($B25,$B:$CM,M$5,0),"")="",0,IFERROR(VLOOKUP($B25,$B:$CM,M$5,0),0))</f>
        <v>51</v>
      </c>
      <c r="N25" s="43">
        <f>BS25</f>
        <v>0</v>
      </c>
      <c r="O25" s="44">
        <v>18</v>
      </c>
      <c r="P25" s="45" t="str">
        <f>IFERROR(VLOOKUP(B25,EI:EJ,2,0),"")</f>
        <v/>
      </c>
      <c r="Q25" s="45">
        <v>18</v>
      </c>
      <c r="R25" s="46"/>
      <c r="S25" s="46" t="str">
        <f>IFERROR(VLOOKUP(B25,EK:EL,2,0),"")</f>
        <v/>
      </c>
      <c r="T25" s="46">
        <f>SUM(U25:BM25)</f>
        <v>0</v>
      </c>
      <c r="U25" s="47" t="str">
        <f>IFERROR(VLOOKUP($B25,U$3:$BN$5,MAX($U$6:$BM$6)+2-U$6,0),"")</f>
        <v/>
      </c>
      <c r="V25" s="47" t="str">
        <f>IFERROR(VLOOKUP($B25,V$3:$BN$5,MAX($U$6:$BM$6)+2-V$6,0),"")</f>
        <v/>
      </c>
      <c r="W25" s="47" t="str">
        <f>IFERROR(VLOOKUP($B25,W$3:$BN$5,MAX($U$6:$BM$6)+2-W$6,0),"")</f>
        <v/>
      </c>
      <c r="X25" s="47" t="str">
        <f>IFERROR(VLOOKUP($B25,X$3:$BN$5,MAX($U$6:$BM$6)+2-X$6,0),"")</f>
        <v/>
      </c>
      <c r="Y25" s="47" t="str">
        <f>IFERROR(VLOOKUP($B25,Y$3:$BN$5,MAX($U$6:$BM$6)+2-Y$6,0),"")</f>
        <v/>
      </c>
      <c r="Z25" s="47" t="str">
        <f>IFERROR(VLOOKUP($B25,Z$3:$BN$5,MAX($U$6:$BM$6)+2-Z$6,0),"")</f>
        <v/>
      </c>
      <c r="AA25" s="47" t="str">
        <f>IFERROR(VLOOKUP($B25,AA$3:$BN$5,MAX($U$6:$BM$6)+2-AA$6,0),"")</f>
        <v/>
      </c>
      <c r="AB25" s="47" t="str">
        <f>IFERROR(VLOOKUP($B25,AB$3:$BN$5,MAX($U$6:$BM$6)+2-AB$6,0),"")</f>
        <v/>
      </c>
      <c r="AC25" s="47" t="str">
        <f>IFERROR(VLOOKUP($B25,AC$3:$BN$5,MAX($U$6:$BM$6)+2-AC$6,0),"")</f>
        <v/>
      </c>
      <c r="AD25" s="47" t="str">
        <f>IFERROR(VLOOKUP($B25,AD$3:$BN$5,MAX($U$6:$BM$6)+2-AD$6,0),"")</f>
        <v/>
      </c>
      <c r="AE25" s="47" t="str">
        <f>IFERROR(VLOOKUP($B25,AE$3:$BN$5,MAX($U$6:$BM$6)+2-AE$6,0),"")</f>
        <v/>
      </c>
      <c r="AF25" s="47" t="str">
        <f>IFERROR(VLOOKUP($B25,AF$3:$BN$5,MAX($U$6:$BM$6)+2-AF$6,0),"")</f>
        <v/>
      </c>
      <c r="AG25" s="47" t="str">
        <f>IFERROR(VLOOKUP($B25,AG$3:$BN$5,MAX($U$6:$BM$6)+2-AG$6,0),"")</f>
        <v/>
      </c>
      <c r="AH25" s="47" t="str">
        <f>IFERROR(VLOOKUP($B25,AH$3:$BN$5,MAX($U$6:$BM$6)+2-AH$6,0),"")</f>
        <v/>
      </c>
      <c r="AI25" s="47" t="str">
        <f>IFERROR(VLOOKUP($B25,AI$3:$BN$5,MAX($U$6:$BM$6)+2-AI$6,0),"")</f>
        <v/>
      </c>
      <c r="AJ25" s="47" t="str">
        <f>IFERROR(VLOOKUP($B25,AJ$3:$BN$5,MAX($U$6:$BM$6)+2-AJ$6,0),"")</f>
        <v/>
      </c>
      <c r="AK25" s="47" t="str">
        <f>IFERROR(VLOOKUP($B25,AK$3:$BN$5,MAX($U$6:$BM$6)+2-AK$6,0),"")</f>
        <v/>
      </c>
      <c r="AL25" s="47" t="str">
        <f>IFERROR(VLOOKUP($B25,AL$3:$BN$5,MAX($U$6:$BM$6)+2-AL$6,0),"")</f>
        <v/>
      </c>
      <c r="AM25" s="47" t="str">
        <f>IFERROR(VLOOKUP($B25,AM$3:$BN$5,MAX($U$6:$BM$6)+2-AM$6,0),"")</f>
        <v/>
      </c>
      <c r="AN25" s="47" t="str">
        <f>IFERROR(VLOOKUP($B25,AN$3:$BN$5,MAX($U$6:$BM$6)+2-AN$6,0),"")</f>
        <v/>
      </c>
      <c r="AO25" s="47" t="str">
        <f>IFERROR(VLOOKUP($B25,AO$3:$BN$5,MAX($U$6:$BM$6)+2-AO$6,0),"")</f>
        <v/>
      </c>
      <c r="AP25" s="47" t="str">
        <f>IFERROR(VLOOKUP($B25,AP$3:$BN$5,MAX($U$6:$BM$6)+2-AP$6,0),"")</f>
        <v/>
      </c>
      <c r="AQ25" s="47" t="str">
        <f>IFERROR(VLOOKUP($B25,AQ$3:$BN$5,MAX($U$6:$BM$6)+2-AQ$6,0),"")</f>
        <v/>
      </c>
      <c r="AR25" s="47" t="str">
        <f>IFERROR(VLOOKUP($B25,AR$3:$BN$5,MAX($U$6:$BM$6)+2-AR$6,0),"")</f>
        <v/>
      </c>
      <c r="AS25" s="47" t="str">
        <f>IFERROR(VLOOKUP($B25,AS$3:$BN$5,MAX($U$6:$BM$6)+2-AS$6,0),"")</f>
        <v/>
      </c>
      <c r="AT25" s="47" t="str">
        <f>IFERROR(VLOOKUP($B25,AT$3:$BN$5,MAX($U$6:$BM$6)+2-AT$6,0),"")</f>
        <v/>
      </c>
      <c r="AU25" s="47" t="str">
        <f>IFERROR(VLOOKUP($B25,AU$3:$BN$5,MAX($U$6:$BM$6)+2-AU$6,0),"")</f>
        <v/>
      </c>
      <c r="AV25" s="47" t="str">
        <f>IFERROR(VLOOKUP($B25,AV$3:$BN$5,MAX($U$6:$BM$6)+2-AV$6,0),"")</f>
        <v/>
      </c>
      <c r="AW25" s="47" t="str">
        <f>IFERROR(VLOOKUP($B25,AW$3:$BN$5,MAX($U$6:$BM$6)+2-AW$6,0),"")</f>
        <v/>
      </c>
      <c r="AX25" s="47" t="str">
        <f>IFERROR(VLOOKUP($B25,AX$3:$BN$5,MAX($U$6:$BM$6)+2-AX$6,0),"")</f>
        <v/>
      </c>
      <c r="AY25" s="47" t="str">
        <f>IFERROR(VLOOKUP($B25,AY$3:$BN$5,MAX($U$6:$BM$6)+2-AY$6,0),"")</f>
        <v/>
      </c>
      <c r="AZ25" s="47" t="str">
        <f>IFERROR(VLOOKUP($B25,AZ$3:$BN$5,MAX($U$6:$BM$6)+2-AZ$6,0),"")</f>
        <v/>
      </c>
      <c r="BA25" s="47" t="str">
        <f>IFERROR(VLOOKUP($B25,BA$3:$BN$5,MAX($U$6:$BM$6)+2-BA$6,0),"")</f>
        <v/>
      </c>
      <c r="BB25" s="47" t="str">
        <f>IFERROR(VLOOKUP($B25,BB$3:$BN$5,MAX($U$6:$BM$6)+2-BB$6,0),"")</f>
        <v/>
      </c>
      <c r="BC25" s="47" t="str">
        <f>IFERROR(VLOOKUP($B25,BC$3:$BN$5,MAX($U$6:$BM$6)+2-BC$6,0),"")</f>
        <v/>
      </c>
      <c r="BD25" s="47" t="str">
        <f>IFERROR(VLOOKUP($B25,BD$3:$BN$5,MAX($U$6:$BM$6)+2-BD$6,0),"")</f>
        <v/>
      </c>
      <c r="BE25" s="47" t="str">
        <f>IFERROR(VLOOKUP($B25,BE$3:$BN$5,MAX($U$6:$BM$6)+2-BE$6,0),"")</f>
        <v/>
      </c>
      <c r="BF25" s="47" t="str">
        <f>IFERROR(VLOOKUP($B25,BF$3:$BN$5,MAX($U$6:$BM$6)+2-BF$6,0),"")</f>
        <v/>
      </c>
      <c r="BG25" s="47" t="str">
        <f>IFERROR(VLOOKUP($B25,BG$3:$BN$5,MAX($U$6:$BM$6)+2-BG$6,0),"")</f>
        <v/>
      </c>
      <c r="BH25" s="47" t="str">
        <f>IFERROR(VLOOKUP($B25,BH$3:$BN$5,MAX($U$6:$BM$6)+2-BH$6,0),"")</f>
        <v/>
      </c>
      <c r="BI25" s="47" t="str">
        <f>IFERROR(VLOOKUP($B25,BI$3:$BN$5,MAX($U$6:$BM$6)+2-BI$6,0),"")</f>
        <v/>
      </c>
      <c r="BJ25" s="47" t="str">
        <f>IFERROR(VLOOKUP($B25,BJ$3:$BN$5,MAX($U$6:$BM$6)+2-BJ$6,0),"")</f>
        <v/>
      </c>
      <c r="BK25" s="47" t="str">
        <f>IFERROR(VLOOKUP($B25,BK$3:$BN$5,MAX($U$6:$BM$6)+2-BK$6,0),"")</f>
        <v/>
      </c>
      <c r="BL25" s="47" t="str">
        <f>IFERROR(VLOOKUP($B25,BL$3:$BN$5,MAX($U$6:$BM$6)+2-BL$6,0),"")</f>
        <v/>
      </c>
      <c r="BM25" s="47" t="str">
        <f>IFERROR(VLOOKUP($B25,BM$3:$BN$5,MAX($U$6:$BM$6)+2-BM$6,0),"")</f>
        <v/>
      </c>
      <c r="BN25" s="46">
        <f>IF(ISNUMBER(R25),IF(R25&lt;21,40-(R25-1)*2,1),R25)</f>
        <v>0</v>
      </c>
      <c r="BO25" s="48" t="str">
        <f>IFERROR(VLOOKUP(B25,EM:EN,2,0),"")</f>
        <v/>
      </c>
      <c r="BP25" s="48">
        <v>18</v>
      </c>
      <c r="BQ25" s="49" t="str">
        <f>IFERROR(VLOOKUP(B25,EO:EP,2,0),"")</f>
        <v/>
      </c>
      <c r="BR25" s="50">
        <f>SUM(DK25+EG25)</f>
        <v>0</v>
      </c>
      <c r="BS25" s="51">
        <f>SUM(BT25:CN25)+BR25*20</f>
        <v>0</v>
      </c>
      <c r="BT25" s="52" t="str">
        <f>IFERROR(VLOOKUP($B25,BT$2:$CN$5,MAX($BT$6:$CM$6)+2-BT$6,0)*BT$7,"")</f>
        <v/>
      </c>
      <c r="BU25" s="52" t="str">
        <f>IFERROR(VLOOKUP($B25,BU$2:$CN$5,MAX($BT$6:$CM$6)+2-BU$6,0)*BU$7,"")</f>
        <v/>
      </c>
      <c r="BV25" s="52" t="str">
        <f>IFERROR(VLOOKUP($B25,BV$2:$CN$5,MAX($BT$6:$CM$6)+2-BV$6,0)*BV$7,"")</f>
        <v/>
      </c>
      <c r="BW25" s="52" t="str">
        <f>IFERROR(VLOOKUP($B25,BW$2:$CN$5,MAX($BT$6:$CM$6)+2-BW$6,0)*BW$7,"")</f>
        <v/>
      </c>
      <c r="BX25" s="52" t="str">
        <f>IFERROR(VLOOKUP($B25,BX$2:$CN$5,MAX($BT$6:$CM$6)+2-BX$6,0)*BX$7,"")</f>
        <v/>
      </c>
      <c r="BY25" s="52" t="str">
        <f>IFERROR(VLOOKUP($B25,BY$2:$CN$5,MAX($BT$6:$CM$6)+2-BY$6,0)*BY$7,"")</f>
        <v/>
      </c>
      <c r="BZ25" s="52" t="str">
        <f>IFERROR(VLOOKUP($B25,BZ$2:$CN$5,MAX($BT$6:$CM$6)+2-BZ$6,0)*BZ$7,"")</f>
        <v/>
      </c>
      <c r="CA25" s="52" t="str">
        <f>IFERROR(VLOOKUP($B25,CA$2:$CN$5,MAX($BT$6:$CM$6)+2-CA$6,0)*CA$7,"")</f>
        <v/>
      </c>
      <c r="CB25" s="52" t="str">
        <f>IFERROR(VLOOKUP($B25,CB$2:$CN$5,MAX($BT$6:$CM$6)+2-CB$6,0)*CB$7,"")</f>
        <v/>
      </c>
      <c r="CC25" s="52" t="str">
        <f>IFERROR(VLOOKUP($B25,CC$2:$CN$5,MAX($BT$6:$CM$6)+2-CC$6,0)*CC$7,"")</f>
        <v/>
      </c>
      <c r="CD25" s="52" t="str">
        <f>IFERROR(VLOOKUP($B25,CD$2:$CN$5,MAX($BT$6:$CM$6)+2-CD$6,0)*CD$7,"")</f>
        <v/>
      </c>
      <c r="CE25" s="52" t="str">
        <f>IFERROR(VLOOKUP($B25,CE$2:$CN$5,MAX($BT$6:$CM$6)+2-CE$6,0)*CE$7,"")</f>
        <v/>
      </c>
      <c r="CF25" s="52" t="str">
        <f>IFERROR(VLOOKUP($B25,CF$2:$CN$5,MAX($BT$6:$CM$6)+2-CF$6,0)*CF$7,"")</f>
        <v/>
      </c>
      <c r="CG25" s="52" t="str">
        <f>IFERROR(VLOOKUP($B25,CG$2:$CN$5,MAX($BT$6:$CM$6)+2-CG$6,0)*CG$7,"")</f>
        <v/>
      </c>
      <c r="CH25" s="52" t="str">
        <f>IFERROR(VLOOKUP($B25,CH$2:$CN$5,MAX($BT$6:$CM$6)+2-CH$6,0)*CH$7,"")</f>
        <v/>
      </c>
      <c r="CI25" s="52" t="str">
        <f>IFERROR(VLOOKUP($B25,CI$2:$CN$5,MAX($BT$6:$CM$6)+2-CI$6,0)*CI$7,"")</f>
        <v/>
      </c>
      <c r="CJ25" s="52" t="str">
        <f>IFERROR(VLOOKUP($B25,CJ$2:$CN$5,MAX($BT$6:$CM$6)+2-CJ$6,0)*CJ$7,"")</f>
        <v/>
      </c>
      <c r="CK25" s="52" t="str">
        <f>IFERROR(VLOOKUP($B25,CK$2:$CN$5,MAX($BT$6:$CM$6)+2-CK$6,0)*CK$7,"")</f>
        <v/>
      </c>
      <c r="CL25" s="52" t="str">
        <f>IFERROR(VLOOKUP($B25,CL$2:$CN$5,MAX($BT$6:$CM$6)+2-CL$6,0)*CL$7,"")</f>
        <v/>
      </c>
      <c r="CM25" s="52" t="str">
        <f>IFERROR(VLOOKUP($B25,CM$2:$CN$5,MAX($BT$6:$CM$6)+2-CM$6,0)*CM$7,"")</f>
        <v/>
      </c>
      <c r="CP25" s="53"/>
      <c r="CQ25" s="54" t="str">
        <f>IFERROR(VLOOKUP($B25,BT$49:$CN$58,MAX($CQ$6:$DJ$6)+2-CQ$6,0)*CQ$7,"")</f>
        <v/>
      </c>
      <c r="CR25" s="54" t="str">
        <f>IFERROR(VLOOKUP($B25,BU$49:$CN$58,MAX($CQ$6:$DJ$6)+2-CR$6,0)*CR$7,"")</f>
        <v/>
      </c>
      <c r="CS25" s="54" t="str">
        <f>IFERROR(VLOOKUP($B25,BV$49:$CN$58,MAX($CQ$6:$DJ$6)+2-CS$6,0)*CS$7,"")</f>
        <v/>
      </c>
      <c r="CT25" s="54" t="str">
        <f>IFERROR(VLOOKUP($B25,BW$49:$CN$58,MAX($CQ$6:$DJ$6)+2-CT$6,0)*CT$7,"")</f>
        <v/>
      </c>
      <c r="CU25" s="54" t="str">
        <f>IFERROR(VLOOKUP($B25,BX$49:$CN$58,MAX($CQ$6:$DJ$6)+2-CU$6,0)*CU$7,"")</f>
        <v/>
      </c>
      <c r="CV25" s="54" t="str">
        <f>IFERROR(VLOOKUP($B25,BY$49:$CN$58,MAX($CQ$6:$DJ$6)+2-CV$6,0)*CV$7,"")</f>
        <v/>
      </c>
      <c r="CW25" s="54" t="str">
        <f>IFERROR(VLOOKUP($B25,BZ$49:$CN$58,MAX($CQ$6:$DJ$6)+2-CW$6,0)*CW$7,"")</f>
        <v/>
      </c>
      <c r="CX25" s="54" t="str">
        <f>IFERROR(VLOOKUP($B25,CA$49:$CN$58,MAX($CQ$6:$DJ$6)+2-CX$6,0)*CX$7,"")</f>
        <v/>
      </c>
      <c r="CY25" s="54" t="str">
        <f>IFERROR(VLOOKUP($B25,CB$49:$CN$58,MAX($CQ$6:$DJ$6)+2-CY$6,0)*CY$7,"")</f>
        <v/>
      </c>
      <c r="CZ25" s="54" t="str">
        <f>IFERROR(VLOOKUP($B25,CC$49:$CN$58,MAX($CQ$6:$DJ$6)+2-CZ$6,0)*CZ$7,"")</f>
        <v/>
      </c>
      <c r="DA25" s="54" t="str">
        <f>IFERROR(VLOOKUP($B25,CD$49:$CN$58,MAX($CQ$6:$DJ$6)+2-DA$6,0)*DA$7,"")</f>
        <v/>
      </c>
      <c r="DB25" s="54" t="str">
        <f>IFERROR(VLOOKUP($B25,CE$49:$CN$58,MAX($CQ$6:$DJ$6)+2-DB$6,0)*DB$7,"")</f>
        <v/>
      </c>
      <c r="DC25" s="54" t="str">
        <f>IFERROR(VLOOKUP($B25,CF$49:$CN$58,MAX($CQ$6:$DJ$6)+2-DC$6,0)*DC$7,"")</f>
        <v/>
      </c>
      <c r="DD25" s="54" t="str">
        <f>IFERROR(VLOOKUP($B25,CG$49:$CN$58,MAX($CQ$6:$DJ$6)+2-DD$6,0)*DD$7,"")</f>
        <v/>
      </c>
      <c r="DE25" s="54" t="str">
        <f>IFERROR(VLOOKUP($B25,CH$49:$CN$58,MAX($CQ$6:$DJ$6)+2-DE$6,0)*DE$7,"")</f>
        <v/>
      </c>
      <c r="DF25" s="54" t="str">
        <f>IFERROR(VLOOKUP($B25,CI$49:$CN$58,MAX($CQ$6:$DJ$6)+2-DF$6,0)*DF$7,"")</f>
        <v/>
      </c>
      <c r="DG25" s="54" t="str">
        <f>IFERROR(VLOOKUP($B25,CJ$49:$CN$58,MAX($CQ$6:$DJ$6)+2-DG$6,0)*DG$7,"")</f>
        <v/>
      </c>
      <c r="DH25" s="54" t="str">
        <f>IFERROR(VLOOKUP($B25,CK$49:$CN$58,MAX($CQ$6:$DJ$6)+2-DH$6,0)*DH$7,"")</f>
        <v/>
      </c>
      <c r="DI25" s="54" t="str">
        <f>IFERROR(VLOOKUP($B25,CL$49:$CN$58,MAX($CQ$6:$DJ$6)+2-DI$6,0)*DI$7,"")</f>
        <v/>
      </c>
      <c r="DJ25" s="54" t="str">
        <f>IFERROR(VLOOKUP($B25,CM$49:$CN$58,MAX($CQ$6:$DJ$6)+2-DJ$6,0)*DJ$7,"")</f>
        <v/>
      </c>
      <c r="DK25" s="55">
        <f>SUM(CQ25:DJ25)</f>
        <v>0</v>
      </c>
      <c r="DM25" s="56" t="str">
        <f>IFERROR(VLOOKUP($B25,BT$60:$CN$69,MAX($BT$6:$CM$6)+2-DM$6,0)*DM$7,"")</f>
        <v/>
      </c>
      <c r="DN25" s="56" t="str">
        <f>IFERROR(VLOOKUP($B25,BU$60:$CN$69,MAX($BT$6:$CM$6)+2-DN$6,0)*DN$7,"")</f>
        <v/>
      </c>
      <c r="DO25" s="56" t="str">
        <f>IFERROR(VLOOKUP($B25,BV$60:$CN$69,MAX($BT$6:$CM$6)+2-DO$6,0)*DO$7,"")</f>
        <v/>
      </c>
      <c r="DP25" s="56" t="str">
        <f>IFERROR(VLOOKUP($B25,BW$60:$CN$69,MAX($BT$6:$CM$6)+2-DP$6,0)*DP$7,"")</f>
        <v/>
      </c>
      <c r="DQ25" s="56" t="str">
        <f>IFERROR(VLOOKUP($B25,BX$60:$CN$69,MAX($BT$6:$CM$6)+2-DQ$6,0)*DQ$7,"")</f>
        <v/>
      </c>
      <c r="DR25" s="56" t="str">
        <f>IFERROR(VLOOKUP($B25,BY$60:$CN$69,MAX($BT$6:$CM$6)+2-DR$6,0)*DR$7,"")</f>
        <v/>
      </c>
      <c r="DS25" s="56" t="str">
        <f>IFERROR(VLOOKUP($B25,BZ$60:$CN$69,MAX($BT$6:$CM$6)+2-DS$6,0)*DS$7,"")</f>
        <v/>
      </c>
      <c r="DT25" s="56" t="str">
        <f>IFERROR(VLOOKUP($B25,CA$60:$CN$69,MAX($BT$6:$CM$6)+2-DT$6,0)*DT$7,"")</f>
        <v/>
      </c>
      <c r="DU25" s="56" t="str">
        <f>IFERROR(VLOOKUP($B25,CB$60:$CN$69,MAX($BT$6:$CM$6)+2-DU$6,0)*DU$7,"")</f>
        <v/>
      </c>
      <c r="DV25" s="56" t="str">
        <f>IFERROR(VLOOKUP($B25,CC$60:$CN$69,MAX($BT$6:$CM$6)+2-DV$6,0)*DV$7,"")</f>
        <v/>
      </c>
      <c r="DW25" s="56" t="str">
        <f>IFERROR(VLOOKUP($B25,CD$60:$CN$69,MAX($BT$6:$CM$6)+2-DW$6,0)*DW$7,"")</f>
        <v/>
      </c>
      <c r="DX25" s="56" t="str">
        <f>IFERROR(VLOOKUP($B25,CE$60:$CN$69,MAX($BT$6:$CM$6)+2-DX$6,0)*DX$7,"")</f>
        <v/>
      </c>
      <c r="DY25" s="56" t="str">
        <f>IFERROR(VLOOKUP($B25,CF$60:$CN$69,MAX($BT$6:$CM$6)+2-DY$6,0)*DY$7,"")</f>
        <v/>
      </c>
      <c r="DZ25" s="56" t="str">
        <f>IFERROR(VLOOKUP($B25,CG$60:$CN$69,MAX($BT$6:$CM$6)+2-DZ$6,0)*DZ$7,"")</f>
        <v/>
      </c>
      <c r="EA25" s="56" t="str">
        <f>IFERROR(VLOOKUP($B25,CH$60:$CN$69,MAX($BT$6:$CM$6)+2-EA$6,0)*EA$7,"")</f>
        <v/>
      </c>
      <c r="EB25" s="56" t="str">
        <f>IFERROR(VLOOKUP($B25,CI$60:$CN$69,MAX($BT$6:$CM$6)+2-EB$6,0)*EB$7,"")</f>
        <v/>
      </c>
      <c r="EC25" s="56" t="str">
        <f>IFERROR(VLOOKUP($B25,CJ$60:$CN$69,MAX($BT$6:$CM$6)+2-EC$6,0)*EC$7,"")</f>
        <v/>
      </c>
      <c r="ED25" s="56" t="str">
        <f>IFERROR(VLOOKUP($B25,CK$60:$CN$69,MAX($BT$6:$CM$6)+2-ED$6,0)*ED$7,"")</f>
        <v/>
      </c>
      <c r="EE25" s="56" t="str">
        <f>IFERROR(VLOOKUP($B25,CL$60:$CN$69,MAX($BT$6:$CM$6)+2-EE$6,0)*EE$7,"")</f>
        <v/>
      </c>
      <c r="EF25" s="56" t="str">
        <f>IFERROR(VLOOKUP($B25,CM$60:$CN$69,MAX($BT$6:$CM$6)+2-EF$6,0)*EF$7,"")</f>
        <v/>
      </c>
      <c r="EG25" s="57">
        <f>SUM(DM25:EF25)</f>
        <v>0</v>
      </c>
      <c r="EJ25" s="1">
        <v>18</v>
      </c>
      <c r="EL25" s="1">
        <v>18</v>
      </c>
      <c r="EN25" s="1">
        <v>18</v>
      </c>
      <c r="EP25" s="1">
        <v>18</v>
      </c>
    </row>
    <row r="26" spans="1:146" ht="18" hidden="1">
      <c r="A26" s="36" t="s">
        <v>45</v>
      </c>
      <c r="B26" s="37"/>
      <c r="C26" s="58"/>
      <c r="D26" s="59"/>
      <c r="E26" s="59"/>
      <c r="F26" s="59"/>
      <c r="G26" s="37"/>
      <c r="H26" s="43" t="str">
        <f>IFERROR(VLOOKUP($B26,$B:$CM,H$5,0),"")</f>
        <v/>
      </c>
      <c r="I26" s="43">
        <f>IFERROR(VLOOKUP($B26,$B:$CM,I$5,0),0)</f>
        <v>51</v>
      </c>
      <c r="J26" s="43">
        <f>IFERROR(VLOOKUP($B26,$B:$CM,J$5,0),"")</f>
        <v>0</v>
      </c>
      <c r="K26" s="43">
        <f>IFERROR(VLOOKUP($B26,$B:$CM,K$5,0),0)</f>
        <v>0</v>
      </c>
      <c r="L26" s="43" t="str">
        <f>IFERROR(VLOOKUP($B26,$B:$CM,L$5,0),"")</f>
        <v/>
      </c>
      <c r="M26" s="43">
        <f>IF(IFERROR(VLOOKUP($B26,$B:$CM,M$5,0),"")="",0,IFERROR(VLOOKUP($B26,$B:$CM,M$5,0),0))</f>
        <v>51</v>
      </c>
      <c r="N26" s="43">
        <f>BS26</f>
        <v>0</v>
      </c>
      <c r="O26" s="44">
        <v>19</v>
      </c>
      <c r="P26" s="45" t="str">
        <f>IFERROR(VLOOKUP(B26,EI:EJ,2,0),"")</f>
        <v/>
      </c>
      <c r="Q26" s="45">
        <v>19</v>
      </c>
      <c r="R26" s="46"/>
      <c r="S26" s="46" t="str">
        <f>IFERROR(VLOOKUP(B26,EK:EL,2,0),"")</f>
        <v/>
      </c>
      <c r="T26" s="46">
        <f>SUM(U26:BM26)</f>
        <v>0</v>
      </c>
      <c r="U26" s="47" t="str">
        <f>IFERROR(VLOOKUP($B26,U$3:$BN$5,MAX($U$6:$BM$6)+2-U$6,0),"")</f>
        <v/>
      </c>
      <c r="V26" s="47" t="str">
        <f>IFERROR(VLOOKUP($B26,V$3:$BN$5,MAX($U$6:$BM$6)+2-V$6,0),"")</f>
        <v/>
      </c>
      <c r="W26" s="47" t="str">
        <f>IFERROR(VLOOKUP($B26,W$3:$BN$5,MAX($U$6:$BM$6)+2-W$6,0),"")</f>
        <v/>
      </c>
      <c r="X26" s="47" t="str">
        <f>IFERROR(VLOOKUP($B26,X$3:$BN$5,MAX($U$6:$BM$6)+2-X$6,0),"")</f>
        <v/>
      </c>
      <c r="Y26" s="47" t="str">
        <f>IFERROR(VLOOKUP($B26,Y$3:$BN$5,MAX($U$6:$BM$6)+2-Y$6,0),"")</f>
        <v/>
      </c>
      <c r="Z26" s="47" t="str">
        <f>IFERROR(VLOOKUP($B26,Z$3:$BN$5,MAX($U$6:$BM$6)+2-Z$6,0),"")</f>
        <v/>
      </c>
      <c r="AA26" s="47" t="str">
        <f>IFERROR(VLOOKUP($B26,AA$3:$BN$5,MAX($U$6:$BM$6)+2-AA$6,0),"")</f>
        <v/>
      </c>
      <c r="AB26" s="47" t="str">
        <f>IFERROR(VLOOKUP($B26,AB$3:$BN$5,MAX($U$6:$BM$6)+2-AB$6,0),"")</f>
        <v/>
      </c>
      <c r="AC26" s="47" t="str">
        <f>IFERROR(VLOOKUP($B26,AC$3:$BN$5,MAX($U$6:$BM$6)+2-AC$6,0),"")</f>
        <v/>
      </c>
      <c r="AD26" s="47" t="str">
        <f>IFERROR(VLOOKUP($B26,AD$3:$BN$5,MAX($U$6:$BM$6)+2-AD$6,0),"")</f>
        <v/>
      </c>
      <c r="AE26" s="47" t="str">
        <f>IFERROR(VLOOKUP($B26,AE$3:$BN$5,MAX($U$6:$BM$6)+2-AE$6,0),"")</f>
        <v/>
      </c>
      <c r="AF26" s="47" t="str">
        <f>IFERROR(VLOOKUP($B26,AF$3:$BN$5,MAX($U$6:$BM$6)+2-AF$6,0),"")</f>
        <v/>
      </c>
      <c r="AG26" s="47" t="str">
        <f>IFERROR(VLOOKUP($B26,AG$3:$BN$5,MAX($U$6:$BM$6)+2-AG$6,0),"")</f>
        <v/>
      </c>
      <c r="AH26" s="47" t="str">
        <f>IFERROR(VLOOKUP($B26,AH$3:$BN$5,MAX($U$6:$BM$6)+2-AH$6,0),"")</f>
        <v/>
      </c>
      <c r="AI26" s="47" t="str">
        <f>IFERROR(VLOOKUP($B26,AI$3:$BN$5,MAX($U$6:$BM$6)+2-AI$6,0),"")</f>
        <v/>
      </c>
      <c r="AJ26" s="47" t="str">
        <f>IFERROR(VLOOKUP($B26,AJ$3:$BN$5,MAX($U$6:$BM$6)+2-AJ$6,0),"")</f>
        <v/>
      </c>
      <c r="AK26" s="47" t="str">
        <f>IFERROR(VLOOKUP($B26,AK$3:$BN$5,MAX($U$6:$BM$6)+2-AK$6,0),"")</f>
        <v/>
      </c>
      <c r="AL26" s="47" t="str">
        <f>IFERROR(VLOOKUP($B26,AL$3:$BN$5,MAX($U$6:$BM$6)+2-AL$6,0),"")</f>
        <v/>
      </c>
      <c r="AM26" s="47" t="str">
        <f>IFERROR(VLOOKUP($B26,AM$3:$BN$5,MAX($U$6:$BM$6)+2-AM$6,0),"")</f>
        <v/>
      </c>
      <c r="AN26" s="47" t="str">
        <f>IFERROR(VLOOKUP($B26,AN$3:$BN$5,MAX($U$6:$BM$6)+2-AN$6,0),"")</f>
        <v/>
      </c>
      <c r="AO26" s="47" t="str">
        <f>IFERROR(VLOOKUP($B26,AO$3:$BN$5,MAX($U$6:$BM$6)+2-AO$6,0),"")</f>
        <v/>
      </c>
      <c r="AP26" s="47" t="str">
        <f>IFERROR(VLOOKUP($B26,AP$3:$BN$5,MAX($U$6:$BM$6)+2-AP$6,0),"")</f>
        <v/>
      </c>
      <c r="AQ26" s="47" t="str">
        <f>IFERROR(VLOOKUP($B26,AQ$3:$BN$5,MAX($U$6:$BM$6)+2-AQ$6,0),"")</f>
        <v/>
      </c>
      <c r="AR26" s="47" t="str">
        <f>IFERROR(VLOOKUP($B26,AR$3:$BN$5,MAX($U$6:$BM$6)+2-AR$6,0),"")</f>
        <v/>
      </c>
      <c r="AS26" s="47" t="str">
        <f>IFERROR(VLOOKUP($B26,AS$3:$BN$5,MAX($U$6:$BM$6)+2-AS$6,0),"")</f>
        <v/>
      </c>
      <c r="AT26" s="47" t="str">
        <f>IFERROR(VLOOKUP($B26,AT$3:$BN$5,MAX($U$6:$BM$6)+2-AT$6,0),"")</f>
        <v/>
      </c>
      <c r="AU26" s="47" t="str">
        <f>IFERROR(VLOOKUP($B26,AU$3:$BN$5,MAX($U$6:$BM$6)+2-AU$6,0),"")</f>
        <v/>
      </c>
      <c r="AV26" s="47" t="str">
        <f>IFERROR(VLOOKUP($B26,AV$3:$BN$5,MAX($U$6:$BM$6)+2-AV$6,0),"")</f>
        <v/>
      </c>
      <c r="AW26" s="47" t="str">
        <f>IFERROR(VLOOKUP($B26,AW$3:$BN$5,MAX($U$6:$BM$6)+2-AW$6,0),"")</f>
        <v/>
      </c>
      <c r="AX26" s="47" t="str">
        <f>IFERROR(VLOOKUP($B26,AX$3:$BN$5,MAX($U$6:$BM$6)+2-AX$6,0),"")</f>
        <v/>
      </c>
      <c r="AY26" s="47" t="str">
        <f>IFERROR(VLOOKUP($B26,AY$3:$BN$5,MAX($U$6:$BM$6)+2-AY$6,0),"")</f>
        <v/>
      </c>
      <c r="AZ26" s="47" t="str">
        <f>IFERROR(VLOOKUP($B26,AZ$3:$BN$5,MAX($U$6:$BM$6)+2-AZ$6,0),"")</f>
        <v/>
      </c>
      <c r="BA26" s="47" t="str">
        <f>IFERROR(VLOOKUP($B26,BA$3:$BN$5,MAX($U$6:$BM$6)+2-BA$6,0),"")</f>
        <v/>
      </c>
      <c r="BB26" s="47" t="str">
        <f>IFERROR(VLOOKUP($B26,BB$3:$BN$5,MAX($U$6:$BM$6)+2-BB$6,0),"")</f>
        <v/>
      </c>
      <c r="BC26" s="47" t="str">
        <f>IFERROR(VLOOKUP($B26,BC$3:$BN$5,MAX($U$6:$BM$6)+2-BC$6,0),"")</f>
        <v/>
      </c>
      <c r="BD26" s="47" t="str">
        <f>IFERROR(VLOOKUP($B26,BD$3:$BN$5,MAX($U$6:$BM$6)+2-BD$6,0),"")</f>
        <v/>
      </c>
      <c r="BE26" s="47" t="str">
        <f>IFERROR(VLOOKUP($B26,BE$3:$BN$5,MAX($U$6:$BM$6)+2-BE$6,0),"")</f>
        <v/>
      </c>
      <c r="BF26" s="47" t="str">
        <f>IFERROR(VLOOKUP($B26,BF$3:$BN$5,MAX($U$6:$BM$6)+2-BF$6,0),"")</f>
        <v/>
      </c>
      <c r="BG26" s="47" t="str">
        <f>IFERROR(VLOOKUP($B26,BG$3:$BN$5,MAX($U$6:$BM$6)+2-BG$6,0),"")</f>
        <v/>
      </c>
      <c r="BH26" s="47" t="str">
        <f>IFERROR(VLOOKUP($B26,BH$3:$BN$5,MAX($U$6:$BM$6)+2-BH$6,0),"")</f>
        <v/>
      </c>
      <c r="BI26" s="47" t="str">
        <f>IFERROR(VLOOKUP($B26,BI$3:$BN$5,MAX($U$6:$BM$6)+2-BI$6,0),"")</f>
        <v/>
      </c>
      <c r="BJ26" s="47" t="str">
        <f>IFERROR(VLOOKUP($B26,BJ$3:$BN$5,MAX($U$6:$BM$6)+2-BJ$6,0),"")</f>
        <v/>
      </c>
      <c r="BK26" s="47" t="str">
        <f>IFERROR(VLOOKUP($B26,BK$3:$BN$5,MAX($U$6:$BM$6)+2-BK$6,0),"")</f>
        <v/>
      </c>
      <c r="BL26" s="47" t="str">
        <f>IFERROR(VLOOKUP($B26,BL$3:$BN$5,MAX($U$6:$BM$6)+2-BL$6,0),"")</f>
        <v/>
      </c>
      <c r="BM26" s="47" t="str">
        <f>IFERROR(VLOOKUP($B26,BM$3:$BN$5,MAX($U$6:$BM$6)+2-BM$6,0),"")</f>
        <v/>
      </c>
      <c r="BN26" s="46">
        <f>IF(ISNUMBER(R26),IF(R26&lt;21,40-(R26-1)*2,1),R26)</f>
        <v>0</v>
      </c>
      <c r="BO26" s="48" t="str">
        <f>IFERROR(VLOOKUP(B26,EM:EN,2,0),"")</f>
        <v/>
      </c>
      <c r="BP26" s="48">
        <v>19</v>
      </c>
      <c r="BQ26" s="49" t="str">
        <f>IFERROR(VLOOKUP(B26,EO:EP,2,0),"")</f>
        <v/>
      </c>
      <c r="BR26" s="50">
        <f>SUM(DK26+EG26)</f>
        <v>0</v>
      </c>
      <c r="BS26" s="51">
        <f>SUM(BT26:CN26)+BR26*20</f>
        <v>0</v>
      </c>
      <c r="BT26" s="52" t="str">
        <f>IFERROR(VLOOKUP($B26,BT$2:$CN$5,MAX($BT$6:$CM$6)+2-BT$6,0)*BT$7,"")</f>
        <v/>
      </c>
      <c r="BU26" s="52" t="str">
        <f>IFERROR(VLOOKUP($B26,BU$2:$CN$5,MAX($BT$6:$CM$6)+2-BU$6,0)*BU$7,"")</f>
        <v/>
      </c>
      <c r="BV26" s="52" t="str">
        <f>IFERROR(VLOOKUP($B26,BV$2:$CN$5,MAX($BT$6:$CM$6)+2-BV$6,0)*BV$7,"")</f>
        <v/>
      </c>
      <c r="BW26" s="52" t="str">
        <f>IFERROR(VLOOKUP($B26,BW$2:$CN$5,MAX($BT$6:$CM$6)+2-BW$6,0)*BW$7,"")</f>
        <v/>
      </c>
      <c r="BX26" s="52" t="str">
        <f>IFERROR(VLOOKUP($B26,BX$2:$CN$5,MAX($BT$6:$CM$6)+2-BX$6,0)*BX$7,"")</f>
        <v/>
      </c>
      <c r="BY26" s="52" t="str">
        <f>IFERROR(VLOOKUP($B26,BY$2:$CN$5,MAX($BT$6:$CM$6)+2-BY$6,0)*BY$7,"")</f>
        <v/>
      </c>
      <c r="BZ26" s="52" t="str">
        <f>IFERROR(VLOOKUP($B26,BZ$2:$CN$5,MAX($BT$6:$CM$6)+2-BZ$6,0)*BZ$7,"")</f>
        <v/>
      </c>
      <c r="CA26" s="52" t="str">
        <f>IFERROR(VLOOKUP($B26,CA$2:$CN$5,MAX($BT$6:$CM$6)+2-CA$6,0)*CA$7,"")</f>
        <v/>
      </c>
      <c r="CB26" s="52" t="str">
        <f>IFERROR(VLOOKUP($B26,CB$2:$CN$5,MAX($BT$6:$CM$6)+2-CB$6,0)*CB$7,"")</f>
        <v/>
      </c>
      <c r="CC26" s="52" t="str">
        <f>IFERROR(VLOOKUP($B26,CC$2:$CN$5,MAX($BT$6:$CM$6)+2-CC$6,0)*CC$7,"")</f>
        <v/>
      </c>
      <c r="CD26" s="52" t="str">
        <f>IFERROR(VLOOKUP($B26,CD$2:$CN$5,MAX($BT$6:$CM$6)+2-CD$6,0)*CD$7,"")</f>
        <v/>
      </c>
      <c r="CE26" s="52" t="str">
        <f>IFERROR(VLOOKUP($B26,CE$2:$CN$5,MAX($BT$6:$CM$6)+2-CE$6,0)*CE$7,"")</f>
        <v/>
      </c>
      <c r="CF26" s="52" t="str">
        <f>IFERROR(VLOOKUP($B26,CF$2:$CN$5,MAX($BT$6:$CM$6)+2-CF$6,0)*CF$7,"")</f>
        <v/>
      </c>
      <c r="CG26" s="52" t="str">
        <f>IFERROR(VLOOKUP($B26,CG$2:$CN$5,MAX($BT$6:$CM$6)+2-CG$6,0)*CG$7,"")</f>
        <v/>
      </c>
      <c r="CH26" s="52" t="str">
        <f>IFERROR(VLOOKUP($B26,CH$2:$CN$5,MAX($BT$6:$CM$6)+2-CH$6,0)*CH$7,"")</f>
        <v/>
      </c>
      <c r="CI26" s="52" t="str">
        <f>IFERROR(VLOOKUP($B26,CI$2:$CN$5,MAX($BT$6:$CM$6)+2-CI$6,0)*CI$7,"")</f>
        <v/>
      </c>
      <c r="CJ26" s="52" t="str">
        <f>IFERROR(VLOOKUP($B26,CJ$2:$CN$5,MAX($BT$6:$CM$6)+2-CJ$6,0)*CJ$7,"")</f>
        <v/>
      </c>
      <c r="CK26" s="52" t="str">
        <f>IFERROR(VLOOKUP($B26,CK$2:$CN$5,MAX($BT$6:$CM$6)+2-CK$6,0)*CK$7,"")</f>
        <v/>
      </c>
      <c r="CL26" s="52" t="str">
        <f>IFERROR(VLOOKUP($B26,CL$2:$CN$5,MAX($BT$6:$CM$6)+2-CL$6,0)*CL$7,"")</f>
        <v/>
      </c>
      <c r="CM26" s="52" t="str">
        <f>IFERROR(VLOOKUP($B26,CM$2:$CN$5,MAX($BT$6:$CM$6)+2-CM$6,0)*CM$7,"")</f>
        <v/>
      </c>
      <c r="CP26" s="53"/>
      <c r="CQ26" s="54" t="str">
        <f>IFERROR(VLOOKUP($B26,BT$49:$CN$58,MAX($CQ$6:$DJ$6)+2-CQ$6,0)*CQ$7,"")</f>
        <v/>
      </c>
      <c r="CR26" s="54" t="str">
        <f>IFERROR(VLOOKUP($B26,BU$49:$CN$58,MAX($CQ$6:$DJ$6)+2-CR$6,0)*CR$7,"")</f>
        <v/>
      </c>
      <c r="CS26" s="54" t="str">
        <f>IFERROR(VLOOKUP($B26,BV$49:$CN$58,MAX($CQ$6:$DJ$6)+2-CS$6,0)*CS$7,"")</f>
        <v/>
      </c>
      <c r="CT26" s="54" t="str">
        <f>IFERROR(VLOOKUP($B26,BW$49:$CN$58,MAX($CQ$6:$DJ$6)+2-CT$6,0)*CT$7,"")</f>
        <v/>
      </c>
      <c r="CU26" s="54" t="str">
        <f>IFERROR(VLOOKUP($B26,BX$49:$CN$58,MAX($CQ$6:$DJ$6)+2-CU$6,0)*CU$7,"")</f>
        <v/>
      </c>
      <c r="CV26" s="54" t="str">
        <f>IFERROR(VLOOKUP($B26,BY$49:$CN$58,MAX($CQ$6:$DJ$6)+2-CV$6,0)*CV$7,"")</f>
        <v/>
      </c>
      <c r="CW26" s="54" t="str">
        <f>IFERROR(VLOOKUP($B26,BZ$49:$CN$58,MAX($CQ$6:$DJ$6)+2-CW$6,0)*CW$7,"")</f>
        <v/>
      </c>
      <c r="CX26" s="54" t="str">
        <f>IFERROR(VLOOKUP($B26,CA$49:$CN$58,MAX($CQ$6:$DJ$6)+2-CX$6,0)*CX$7,"")</f>
        <v/>
      </c>
      <c r="CY26" s="54" t="str">
        <f>IFERROR(VLOOKUP($B26,CB$49:$CN$58,MAX($CQ$6:$DJ$6)+2-CY$6,0)*CY$7,"")</f>
        <v/>
      </c>
      <c r="CZ26" s="54" t="str">
        <f>IFERROR(VLOOKUP($B26,CC$49:$CN$58,MAX($CQ$6:$DJ$6)+2-CZ$6,0)*CZ$7,"")</f>
        <v/>
      </c>
      <c r="DA26" s="54" t="str">
        <f>IFERROR(VLOOKUP($B26,CD$49:$CN$58,MAX($CQ$6:$DJ$6)+2-DA$6,0)*DA$7,"")</f>
        <v/>
      </c>
      <c r="DB26" s="54" t="str">
        <f>IFERROR(VLOOKUP($B26,CE$49:$CN$58,MAX($CQ$6:$DJ$6)+2-DB$6,0)*DB$7,"")</f>
        <v/>
      </c>
      <c r="DC26" s="54" t="str">
        <f>IFERROR(VLOOKUP($B26,CF$49:$CN$58,MAX($CQ$6:$DJ$6)+2-DC$6,0)*DC$7,"")</f>
        <v/>
      </c>
      <c r="DD26" s="54" t="str">
        <f>IFERROR(VLOOKUP($B26,CG$49:$CN$58,MAX($CQ$6:$DJ$6)+2-DD$6,0)*DD$7,"")</f>
        <v/>
      </c>
      <c r="DE26" s="54" t="str">
        <f>IFERROR(VLOOKUP($B26,CH$49:$CN$58,MAX($CQ$6:$DJ$6)+2-DE$6,0)*DE$7,"")</f>
        <v/>
      </c>
      <c r="DF26" s="54" t="str">
        <f>IFERROR(VLOOKUP($B26,CI$49:$CN$58,MAX($CQ$6:$DJ$6)+2-DF$6,0)*DF$7,"")</f>
        <v/>
      </c>
      <c r="DG26" s="54" t="str">
        <f>IFERROR(VLOOKUP($B26,CJ$49:$CN$58,MAX($CQ$6:$DJ$6)+2-DG$6,0)*DG$7,"")</f>
        <v/>
      </c>
      <c r="DH26" s="54" t="str">
        <f>IFERROR(VLOOKUP($B26,CK$49:$CN$58,MAX($CQ$6:$DJ$6)+2-DH$6,0)*DH$7,"")</f>
        <v/>
      </c>
      <c r="DI26" s="54" t="str">
        <f>IFERROR(VLOOKUP($B26,CL$49:$CN$58,MAX($CQ$6:$DJ$6)+2-DI$6,0)*DI$7,"")</f>
        <v/>
      </c>
      <c r="DJ26" s="54" t="str">
        <f>IFERROR(VLOOKUP($B26,CM$49:$CN$58,MAX($CQ$6:$DJ$6)+2-DJ$6,0)*DJ$7,"")</f>
        <v/>
      </c>
      <c r="DK26" s="55">
        <f>SUM(CQ26:DJ26)</f>
        <v>0</v>
      </c>
      <c r="DM26" s="56" t="str">
        <f>IFERROR(VLOOKUP($B26,BT$60:$CN$69,MAX($BT$6:$CM$6)+2-DM$6,0)*DM$7,"")</f>
        <v/>
      </c>
      <c r="DN26" s="56" t="str">
        <f>IFERROR(VLOOKUP($B26,BU$60:$CN$69,MAX($BT$6:$CM$6)+2-DN$6,0)*DN$7,"")</f>
        <v/>
      </c>
      <c r="DO26" s="56" t="str">
        <f>IFERROR(VLOOKUP($B26,BV$60:$CN$69,MAX($BT$6:$CM$6)+2-DO$6,0)*DO$7,"")</f>
        <v/>
      </c>
      <c r="DP26" s="56" t="str">
        <f>IFERROR(VLOOKUP($B26,BW$60:$CN$69,MAX($BT$6:$CM$6)+2-DP$6,0)*DP$7,"")</f>
        <v/>
      </c>
      <c r="DQ26" s="56" t="str">
        <f>IFERROR(VLOOKUP($B26,BX$60:$CN$69,MAX($BT$6:$CM$6)+2-DQ$6,0)*DQ$7,"")</f>
        <v/>
      </c>
      <c r="DR26" s="56" t="str">
        <f>IFERROR(VLOOKUP($B26,BY$60:$CN$69,MAX($BT$6:$CM$6)+2-DR$6,0)*DR$7,"")</f>
        <v/>
      </c>
      <c r="DS26" s="56" t="str">
        <f>IFERROR(VLOOKUP($B26,BZ$60:$CN$69,MAX($BT$6:$CM$6)+2-DS$6,0)*DS$7,"")</f>
        <v/>
      </c>
      <c r="DT26" s="56" t="str">
        <f>IFERROR(VLOOKUP($B26,CA$60:$CN$69,MAX($BT$6:$CM$6)+2-DT$6,0)*DT$7,"")</f>
        <v/>
      </c>
      <c r="DU26" s="56" t="str">
        <f>IFERROR(VLOOKUP($B26,CB$60:$CN$69,MAX($BT$6:$CM$6)+2-DU$6,0)*DU$7,"")</f>
        <v/>
      </c>
      <c r="DV26" s="56" t="str">
        <f>IFERROR(VLOOKUP($B26,CC$60:$CN$69,MAX($BT$6:$CM$6)+2-DV$6,0)*DV$7,"")</f>
        <v/>
      </c>
      <c r="DW26" s="56" t="str">
        <f>IFERROR(VLOOKUP($B26,CD$60:$CN$69,MAX($BT$6:$CM$6)+2-DW$6,0)*DW$7,"")</f>
        <v/>
      </c>
      <c r="DX26" s="56" t="str">
        <f>IFERROR(VLOOKUP($B26,CE$60:$CN$69,MAX($BT$6:$CM$6)+2-DX$6,0)*DX$7,"")</f>
        <v/>
      </c>
      <c r="DY26" s="56" t="str">
        <f>IFERROR(VLOOKUP($B26,CF$60:$CN$69,MAX($BT$6:$CM$6)+2-DY$6,0)*DY$7,"")</f>
        <v/>
      </c>
      <c r="DZ26" s="56" t="str">
        <f>IFERROR(VLOOKUP($B26,CG$60:$CN$69,MAX($BT$6:$CM$6)+2-DZ$6,0)*DZ$7,"")</f>
        <v/>
      </c>
      <c r="EA26" s="56" t="str">
        <f>IFERROR(VLOOKUP($B26,CH$60:$CN$69,MAX($BT$6:$CM$6)+2-EA$6,0)*EA$7,"")</f>
        <v/>
      </c>
      <c r="EB26" s="56" t="str">
        <f>IFERROR(VLOOKUP($B26,CI$60:$CN$69,MAX($BT$6:$CM$6)+2-EB$6,0)*EB$7,"")</f>
        <v/>
      </c>
      <c r="EC26" s="56" t="str">
        <f>IFERROR(VLOOKUP($B26,CJ$60:$CN$69,MAX($BT$6:$CM$6)+2-EC$6,0)*EC$7,"")</f>
        <v/>
      </c>
      <c r="ED26" s="56" t="str">
        <f>IFERROR(VLOOKUP($B26,CK$60:$CN$69,MAX($BT$6:$CM$6)+2-ED$6,0)*ED$7,"")</f>
        <v/>
      </c>
      <c r="EE26" s="56" t="str">
        <f>IFERROR(VLOOKUP($B26,CL$60:$CN$69,MAX($BT$6:$CM$6)+2-EE$6,0)*EE$7,"")</f>
        <v/>
      </c>
      <c r="EF26" s="56" t="str">
        <f>IFERROR(VLOOKUP($B26,CM$60:$CN$69,MAX($BT$6:$CM$6)+2-EF$6,0)*EF$7,"")</f>
        <v/>
      </c>
      <c r="EG26" s="57">
        <f>SUM(DM26:EF26)</f>
        <v>0</v>
      </c>
      <c r="EJ26" s="1">
        <v>19</v>
      </c>
      <c r="EL26" s="1">
        <v>19</v>
      </c>
      <c r="EN26" s="1">
        <v>19</v>
      </c>
      <c r="EP26" s="1">
        <v>19</v>
      </c>
    </row>
    <row r="27" spans="1:146" ht="18" hidden="1">
      <c r="A27" s="36" t="s">
        <v>46</v>
      </c>
      <c r="B27" s="37"/>
      <c r="C27" s="60"/>
      <c r="D27" s="61"/>
      <c r="E27" s="61"/>
      <c r="F27" s="61"/>
      <c r="G27" s="37"/>
      <c r="H27" s="43" t="str">
        <f>IFERROR(VLOOKUP($B27,$B:$CM,H$5,0),"")</f>
        <v/>
      </c>
      <c r="I27" s="43">
        <f>IFERROR(VLOOKUP($B27,$B:$CM,I$5,0),0)</f>
        <v>51</v>
      </c>
      <c r="J27" s="43">
        <f>IFERROR(VLOOKUP($B27,$B:$CM,J$5,0),"")</f>
        <v>0</v>
      </c>
      <c r="K27" s="43">
        <f>IFERROR(VLOOKUP($B27,$B:$CM,K$5,0),0)</f>
        <v>0</v>
      </c>
      <c r="L27" s="43" t="str">
        <f>IFERROR(VLOOKUP($B27,$B:$CM,L$5,0),"")</f>
        <v/>
      </c>
      <c r="M27" s="43">
        <f>IF(IFERROR(VLOOKUP($B27,$B:$CM,M$5,0),"")="",0,IFERROR(VLOOKUP($B27,$B:$CM,M$5,0),0))</f>
        <v>51</v>
      </c>
      <c r="N27" s="43">
        <f>BS27</f>
        <v>0</v>
      </c>
      <c r="O27" s="44">
        <v>20</v>
      </c>
      <c r="P27" s="45" t="str">
        <f>IFERROR(VLOOKUP(B27,EI:EJ,2,0),"")</f>
        <v/>
      </c>
      <c r="Q27" s="45">
        <v>20</v>
      </c>
      <c r="R27" s="46"/>
      <c r="S27" s="46" t="str">
        <f>IFERROR(VLOOKUP(B27,EK:EL,2,0),"")</f>
        <v/>
      </c>
      <c r="T27" s="46">
        <f>SUM(U27:BM27)</f>
        <v>0</v>
      </c>
      <c r="U27" s="47" t="str">
        <f>IFERROR(VLOOKUP($B27,U$3:$BN$5,MAX($U$6:$BM$6)+2-U$6,0),"")</f>
        <v/>
      </c>
      <c r="V27" s="47" t="str">
        <f>IFERROR(VLOOKUP($B27,V$3:$BN$5,MAX($U$6:$BM$6)+2-V$6,0),"")</f>
        <v/>
      </c>
      <c r="W27" s="47" t="str">
        <f>IFERROR(VLOOKUP($B27,W$3:$BN$5,MAX($U$6:$BM$6)+2-W$6,0),"")</f>
        <v/>
      </c>
      <c r="X27" s="47" t="str">
        <f>IFERROR(VLOOKUP($B27,X$3:$BN$5,MAX($U$6:$BM$6)+2-X$6,0),"")</f>
        <v/>
      </c>
      <c r="Y27" s="47" t="str">
        <f>IFERROR(VLOOKUP($B27,Y$3:$BN$5,MAX($U$6:$BM$6)+2-Y$6,0),"")</f>
        <v/>
      </c>
      <c r="Z27" s="47" t="str">
        <f>IFERROR(VLOOKUP($B27,Z$3:$BN$5,MAX($U$6:$BM$6)+2-Z$6,0),"")</f>
        <v/>
      </c>
      <c r="AA27" s="47" t="str">
        <f>IFERROR(VLOOKUP($B27,AA$3:$BN$5,MAX($U$6:$BM$6)+2-AA$6,0),"")</f>
        <v/>
      </c>
      <c r="AB27" s="47" t="str">
        <f>IFERROR(VLOOKUP($B27,AB$3:$BN$5,MAX($U$6:$BM$6)+2-AB$6,0),"")</f>
        <v/>
      </c>
      <c r="AC27" s="47" t="str">
        <f>IFERROR(VLOOKUP($B27,AC$3:$BN$5,MAX($U$6:$BM$6)+2-AC$6,0),"")</f>
        <v/>
      </c>
      <c r="AD27" s="47" t="str">
        <f>IFERROR(VLOOKUP($B27,AD$3:$BN$5,MAX($U$6:$BM$6)+2-AD$6,0),"")</f>
        <v/>
      </c>
      <c r="AE27" s="47" t="str">
        <f>IFERROR(VLOOKUP($B27,AE$3:$BN$5,MAX($U$6:$BM$6)+2-AE$6,0),"")</f>
        <v/>
      </c>
      <c r="AF27" s="47" t="str">
        <f>IFERROR(VLOOKUP($B27,AF$3:$BN$5,MAX($U$6:$BM$6)+2-AF$6,0),"")</f>
        <v/>
      </c>
      <c r="AG27" s="47" t="str">
        <f>IFERROR(VLOOKUP($B27,AG$3:$BN$5,MAX($U$6:$BM$6)+2-AG$6,0),"")</f>
        <v/>
      </c>
      <c r="AH27" s="47" t="str">
        <f>IFERROR(VLOOKUP($B27,AH$3:$BN$5,MAX($U$6:$BM$6)+2-AH$6,0),"")</f>
        <v/>
      </c>
      <c r="AI27" s="47" t="str">
        <f>IFERROR(VLOOKUP($B27,AI$3:$BN$5,MAX($U$6:$BM$6)+2-AI$6,0),"")</f>
        <v/>
      </c>
      <c r="AJ27" s="47" t="str">
        <f>IFERROR(VLOOKUP($B27,AJ$3:$BN$5,MAX($U$6:$BM$6)+2-AJ$6,0),"")</f>
        <v/>
      </c>
      <c r="AK27" s="47" t="str">
        <f>IFERROR(VLOOKUP($B27,AK$3:$BN$5,MAX($U$6:$BM$6)+2-AK$6,0),"")</f>
        <v/>
      </c>
      <c r="AL27" s="47" t="str">
        <f>IFERROR(VLOOKUP($B27,AL$3:$BN$5,MAX($U$6:$BM$6)+2-AL$6,0),"")</f>
        <v/>
      </c>
      <c r="AM27" s="47" t="str">
        <f>IFERROR(VLOOKUP($B27,AM$3:$BN$5,MAX($U$6:$BM$6)+2-AM$6,0),"")</f>
        <v/>
      </c>
      <c r="AN27" s="47" t="str">
        <f>IFERROR(VLOOKUP($B27,AN$3:$BN$5,MAX($U$6:$BM$6)+2-AN$6,0),"")</f>
        <v/>
      </c>
      <c r="AO27" s="47" t="str">
        <f>IFERROR(VLOOKUP($B27,AO$3:$BN$5,MAX($U$6:$BM$6)+2-AO$6,0),"")</f>
        <v/>
      </c>
      <c r="AP27" s="47" t="str">
        <f>IFERROR(VLOOKUP($B27,AP$3:$BN$5,MAX($U$6:$BM$6)+2-AP$6,0),"")</f>
        <v/>
      </c>
      <c r="AQ27" s="47" t="str">
        <f>IFERROR(VLOOKUP($B27,AQ$3:$BN$5,MAX($U$6:$BM$6)+2-AQ$6,0),"")</f>
        <v/>
      </c>
      <c r="AR27" s="47" t="str">
        <f>IFERROR(VLOOKUP($B27,AR$3:$BN$5,MAX($U$6:$BM$6)+2-AR$6,0),"")</f>
        <v/>
      </c>
      <c r="AS27" s="47" t="str">
        <f>IFERROR(VLOOKUP($B27,AS$3:$BN$5,MAX($U$6:$BM$6)+2-AS$6,0),"")</f>
        <v/>
      </c>
      <c r="AT27" s="47" t="str">
        <f>IFERROR(VLOOKUP($B27,AT$3:$BN$5,MAX($U$6:$BM$6)+2-AT$6,0),"")</f>
        <v/>
      </c>
      <c r="AU27" s="47" t="str">
        <f>IFERROR(VLOOKUP($B27,AU$3:$BN$5,MAX($U$6:$BM$6)+2-AU$6,0),"")</f>
        <v/>
      </c>
      <c r="AV27" s="47" t="str">
        <f>IFERROR(VLOOKUP($B27,AV$3:$BN$5,MAX($U$6:$BM$6)+2-AV$6,0),"")</f>
        <v/>
      </c>
      <c r="AW27" s="47" t="str">
        <f>IFERROR(VLOOKUP($B27,AW$3:$BN$5,MAX($U$6:$BM$6)+2-AW$6,0),"")</f>
        <v/>
      </c>
      <c r="AX27" s="47" t="str">
        <f>IFERROR(VLOOKUP($B27,AX$3:$BN$5,MAX($U$6:$BM$6)+2-AX$6,0),"")</f>
        <v/>
      </c>
      <c r="AY27" s="47" t="str">
        <f>IFERROR(VLOOKUP($B27,AY$3:$BN$5,MAX($U$6:$BM$6)+2-AY$6,0),"")</f>
        <v/>
      </c>
      <c r="AZ27" s="47" t="str">
        <f>IFERROR(VLOOKUP($B27,AZ$3:$BN$5,MAX($U$6:$BM$6)+2-AZ$6,0),"")</f>
        <v/>
      </c>
      <c r="BA27" s="47" t="str">
        <f>IFERROR(VLOOKUP($B27,BA$3:$BN$5,MAX($U$6:$BM$6)+2-BA$6,0),"")</f>
        <v/>
      </c>
      <c r="BB27" s="47" t="str">
        <f>IFERROR(VLOOKUP($B27,BB$3:$BN$5,MAX($U$6:$BM$6)+2-BB$6,0),"")</f>
        <v/>
      </c>
      <c r="BC27" s="47" t="str">
        <f>IFERROR(VLOOKUP($B27,BC$3:$BN$5,MAX($U$6:$BM$6)+2-BC$6,0),"")</f>
        <v/>
      </c>
      <c r="BD27" s="47" t="str">
        <f>IFERROR(VLOOKUP($B27,BD$3:$BN$5,MAX($U$6:$BM$6)+2-BD$6,0),"")</f>
        <v/>
      </c>
      <c r="BE27" s="47" t="str">
        <f>IFERROR(VLOOKUP($B27,BE$3:$BN$5,MAX($U$6:$BM$6)+2-BE$6,0),"")</f>
        <v/>
      </c>
      <c r="BF27" s="47" t="str">
        <f>IFERROR(VLOOKUP($B27,BF$3:$BN$5,MAX($U$6:$BM$6)+2-BF$6,0),"")</f>
        <v/>
      </c>
      <c r="BG27" s="47" t="str">
        <f>IFERROR(VLOOKUP($B27,BG$3:$BN$5,MAX($U$6:$BM$6)+2-BG$6,0),"")</f>
        <v/>
      </c>
      <c r="BH27" s="47" t="str">
        <f>IFERROR(VLOOKUP($B27,BH$3:$BN$5,MAX($U$6:$BM$6)+2-BH$6,0),"")</f>
        <v/>
      </c>
      <c r="BI27" s="47" t="str">
        <f>IFERROR(VLOOKUP($B27,BI$3:$BN$5,MAX($U$6:$BM$6)+2-BI$6,0),"")</f>
        <v/>
      </c>
      <c r="BJ27" s="47" t="str">
        <f>IFERROR(VLOOKUP($B27,BJ$3:$BN$5,MAX($U$6:$BM$6)+2-BJ$6,0),"")</f>
        <v/>
      </c>
      <c r="BK27" s="47" t="str">
        <f>IFERROR(VLOOKUP($B27,BK$3:$BN$5,MAX($U$6:$BM$6)+2-BK$6,0),"")</f>
        <v/>
      </c>
      <c r="BL27" s="47" t="str">
        <f>IFERROR(VLOOKUP($B27,BL$3:$BN$5,MAX($U$6:$BM$6)+2-BL$6,0),"")</f>
        <v/>
      </c>
      <c r="BM27" s="47" t="str">
        <f>IFERROR(VLOOKUP($B27,BM$3:$BN$5,MAX($U$6:$BM$6)+2-BM$6,0),"")</f>
        <v/>
      </c>
      <c r="BN27" s="46">
        <f>IF(ISNUMBER(R27),IF(R27&lt;21,40-(R27-1)*2,1),R27)</f>
        <v>0</v>
      </c>
      <c r="BO27" s="48" t="str">
        <f>IFERROR(VLOOKUP(B27,EM:EN,2,0),"")</f>
        <v/>
      </c>
      <c r="BP27" s="48">
        <v>20</v>
      </c>
      <c r="BQ27" s="49" t="str">
        <f>IFERROR(VLOOKUP(B27,EO:EP,2,0),"")</f>
        <v/>
      </c>
      <c r="BR27" s="50">
        <f>SUM(DK27+EG27)</f>
        <v>0</v>
      </c>
      <c r="BS27" s="51">
        <f>SUM(BT27:CN27)+BR27*20</f>
        <v>0</v>
      </c>
      <c r="BT27" s="52" t="str">
        <f>IFERROR(VLOOKUP($B27,BT$2:$CN$5,MAX($BT$6:$CM$6)+2-BT$6,0)*BT$7,"")</f>
        <v/>
      </c>
      <c r="BU27" s="52" t="str">
        <f>IFERROR(VLOOKUP($B27,BU$2:$CN$5,MAX($BT$6:$CM$6)+2-BU$6,0)*BU$7,"")</f>
        <v/>
      </c>
      <c r="BV27" s="52" t="str">
        <f>IFERROR(VLOOKUP($B27,BV$2:$CN$5,MAX($BT$6:$CM$6)+2-BV$6,0)*BV$7,"")</f>
        <v/>
      </c>
      <c r="BW27" s="52" t="str">
        <f>IFERROR(VLOOKUP($B27,BW$2:$CN$5,MAX($BT$6:$CM$6)+2-BW$6,0)*BW$7,"")</f>
        <v/>
      </c>
      <c r="BX27" s="52" t="str">
        <f>IFERROR(VLOOKUP($B27,BX$2:$CN$5,MAX($BT$6:$CM$6)+2-BX$6,0)*BX$7,"")</f>
        <v/>
      </c>
      <c r="BY27" s="52" t="str">
        <f>IFERROR(VLOOKUP($B27,BY$2:$CN$5,MAX($BT$6:$CM$6)+2-BY$6,0)*BY$7,"")</f>
        <v/>
      </c>
      <c r="BZ27" s="52" t="str">
        <f>IFERROR(VLOOKUP($B27,BZ$2:$CN$5,MAX($BT$6:$CM$6)+2-BZ$6,0)*BZ$7,"")</f>
        <v/>
      </c>
      <c r="CA27" s="52" t="str">
        <f>IFERROR(VLOOKUP($B27,CA$2:$CN$5,MAX($BT$6:$CM$6)+2-CA$6,0)*CA$7,"")</f>
        <v/>
      </c>
      <c r="CB27" s="52" t="str">
        <f>IFERROR(VLOOKUP($B27,CB$2:$CN$5,MAX($BT$6:$CM$6)+2-CB$6,0)*CB$7,"")</f>
        <v/>
      </c>
      <c r="CC27" s="52" t="str">
        <f>IFERROR(VLOOKUP($B27,CC$2:$CN$5,MAX($BT$6:$CM$6)+2-CC$6,0)*CC$7,"")</f>
        <v/>
      </c>
      <c r="CD27" s="52" t="str">
        <f>IFERROR(VLOOKUP($B27,CD$2:$CN$5,MAX($BT$6:$CM$6)+2-CD$6,0)*CD$7,"")</f>
        <v/>
      </c>
      <c r="CE27" s="52" t="str">
        <f>IFERROR(VLOOKUP($B27,CE$2:$CN$5,MAX($BT$6:$CM$6)+2-CE$6,0)*CE$7,"")</f>
        <v/>
      </c>
      <c r="CF27" s="52" t="str">
        <f>IFERROR(VLOOKUP($B27,CF$2:$CN$5,MAX($BT$6:$CM$6)+2-CF$6,0)*CF$7,"")</f>
        <v/>
      </c>
      <c r="CG27" s="52" t="str">
        <f>IFERROR(VLOOKUP($B27,CG$2:$CN$5,MAX($BT$6:$CM$6)+2-CG$6,0)*CG$7,"")</f>
        <v/>
      </c>
      <c r="CH27" s="52" t="str">
        <f>IFERROR(VLOOKUP($B27,CH$2:$CN$5,MAX($BT$6:$CM$6)+2-CH$6,0)*CH$7,"")</f>
        <v/>
      </c>
      <c r="CI27" s="52" t="str">
        <f>IFERROR(VLOOKUP($B27,CI$2:$CN$5,MAX($BT$6:$CM$6)+2-CI$6,0)*CI$7,"")</f>
        <v/>
      </c>
      <c r="CJ27" s="52" t="str">
        <f>IFERROR(VLOOKUP($B27,CJ$2:$CN$5,MAX($BT$6:$CM$6)+2-CJ$6,0)*CJ$7,"")</f>
        <v/>
      </c>
      <c r="CK27" s="52" t="str">
        <f>IFERROR(VLOOKUP($B27,CK$2:$CN$5,MAX($BT$6:$CM$6)+2-CK$6,0)*CK$7,"")</f>
        <v/>
      </c>
      <c r="CL27" s="52" t="str">
        <f>IFERROR(VLOOKUP($B27,CL$2:$CN$5,MAX($BT$6:$CM$6)+2-CL$6,0)*CL$7,"")</f>
        <v/>
      </c>
      <c r="CM27" s="52" t="str">
        <f>IFERROR(VLOOKUP($B27,CM$2:$CN$5,MAX($BT$6:$CM$6)+2-CM$6,0)*CM$7,"")</f>
        <v/>
      </c>
      <c r="CP27" s="53"/>
      <c r="CQ27" s="54" t="str">
        <f>IFERROR(VLOOKUP($B27,BT$49:$CN$58,MAX($CQ$6:$DJ$6)+2-CQ$6,0)*CQ$7,"")</f>
        <v/>
      </c>
      <c r="CR27" s="54" t="str">
        <f>IFERROR(VLOOKUP($B27,BU$49:$CN$58,MAX($CQ$6:$DJ$6)+2-CR$6,0)*CR$7,"")</f>
        <v/>
      </c>
      <c r="CS27" s="54" t="str">
        <f>IFERROR(VLOOKUP($B27,BV$49:$CN$58,MAX($CQ$6:$DJ$6)+2-CS$6,0)*CS$7,"")</f>
        <v/>
      </c>
      <c r="CT27" s="54" t="str">
        <f>IFERROR(VLOOKUP($B27,BW$49:$CN$58,MAX($CQ$6:$DJ$6)+2-CT$6,0)*CT$7,"")</f>
        <v/>
      </c>
      <c r="CU27" s="54" t="str">
        <f>IFERROR(VLOOKUP($B27,BX$49:$CN$58,MAX($CQ$6:$DJ$6)+2-CU$6,0)*CU$7,"")</f>
        <v/>
      </c>
      <c r="CV27" s="54" t="str">
        <f>IFERROR(VLOOKUP($B27,BY$49:$CN$58,MAX($CQ$6:$DJ$6)+2-CV$6,0)*CV$7,"")</f>
        <v/>
      </c>
      <c r="CW27" s="54" t="str">
        <f>IFERROR(VLOOKUP($B27,BZ$49:$CN$58,MAX($CQ$6:$DJ$6)+2-CW$6,0)*CW$7,"")</f>
        <v/>
      </c>
      <c r="CX27" s="54" t="str">
        <f>IFERROR(VLOOKUP($B27,CA$49:$CN$58,MAX($CQ$6:$DJ$6)+2-CX$6,0)*CX$7,"")</f>
        <v/>
      </c>
      <c r="CY27" s="54" t="str">
        <f>IFERROR(VLOOKUP($B27,CB$49:$CN$58,MAX($CQ$6:$DJ$6)+2-CY$6,0)*CY$7,"")</f>
        <v/>
      </c>
      <c r="CZ27" s="54" t="str">
        <f>IFERROR(VLOOKUP($B27,CC$49:$CN$58,MAX($CQ$6:$DJ$6)+2-CZ$6,0)*CZ$7,"")</f>
        <v/>
      </c>
      <c r="DA27" s="54" t="str">
        <f>IFERROR(VLOOKUP($B27,CD$49:$CN$58,MAX($CQ$6:$DJ$6)+2-DA$6,0)*DA$7,"")</f>
        <v/>
      </c>
      <c r="DB27" s="54" t="str">
        <f>IFERROR(VLOOKUP($B27,CE$49:$CN$58,MAX($CQ$6:$DJ$6)+2-DB$6,0)*DB$7,"")</f>
        <v/>
      </c>
      <c r="DC27" s="54" t="str">
        <f>IFERROR(VLOOKUP($B27,CF$49:$CN$58,MAX($CQ$6:$DJ$6)+2-DC$6,0)*DC$7,"")</f>
        <v/>
      </c>
      <c r="DD27" s="54" t="str">
        <f>IFERROR(VLOOKUP($B27,CG$49:$CN$58,MAX($CQ$6:$DJ$6)+2-DD$6,0)*DD$7,"")</f>
        <v/>
      </c>
      <c r="DE27" s="54" t="str">
        <f>IFERROR(VLOOKUP($B27,CH$49:$CN$58,MAX($CQ$6:$DJ$6)+2-DE$6,0)*DE$7,"")</f>
        <v/>
      </c>
      <c r="DF27" s="54" t="str">
        <f>IFERROR(VLOOKUP($B27,CI$49:$CN$58,MAX($CQ$6:$DJ$6)+2-DF$6,0)*DF$7,"")</f>
        <v/>
      </c>
      <c r="DG27" s="54" t="str">
        <f>IFERROR(VLOOKUP($B27,CJ$49:$CN$58,MAX($CQ$6:$DJ$6)+2-DG$6,0)*DG$7,"")</f>
        <v/>
      </c>
      <c r="DH27" s="54" t="str">
        <f>IFERROR(VLOOKUP($B27,CK$49:$CN$58,MAX($CQ$6:$DJ$6)+2-DH$6,0)*DH$7,"")</f>
        <v/>
      </c>
      <c r="DI27" s="54" t="str">
        <f>IFERROR(VLOOKUP($B27,CL$49:$CN$58,MAX($CQ$6:$DJ$6)+2-DI$6,0)*DI$7,"")</f>
        <v/>
      </c>
      <c r="DJ27" s="54" t="str">
        <f>IFERROR(VLOOKUP($B27,CM$49:$CN$58,MAX($CQ$6:$DJ$6)+2-DJ$6,0)*DJ$7,"")</f>
        <v/>
      </c>
      <c r="DK27" s="55">
        <f>SUM(CQ27:DJ27)</f>
        <v>0</v>
      </c>
      <c r="DM27" s="56" t="str">
        <f>IFERROR(VLOOKUP($B27,BT$60:$CN$69,MAX($BT$6:$CM$6)+2-DM$6,0)*DM$7,"")</f>
        <v/>
      </c>
      <c r="DN27" s="56" t="str">
        <f>IFERROR(VLOOKUP($B27,BU$60:$CN$69,MAX($BT$6:$CM$6)+2-DN$6,0)*DN$7,"")</f>
        <v/>
      </c>
      <c r="DO27" s="56" t="str">
        <f>IFERROR(VLOOKUP($B27,BV$60:$CN$69,MAX($BT$6:$CM$6)+2-DO$6,0)*DO$7,"")</f>
        <v/>
      </c>
      <c r="DP27" s="56" t="str">
        <f>IFERROR(VLOOKUP($B27,BW$60:$CN$69,MAX($BT$6:$CM$6)+2-DP$6,0)*DP$7,"")</f>
        <v/>
      </c>
      <c r="DQ27" s="56" t="str">
        <f>IFERROR(VLOOKUP($B27,BX$60:$CN$69,MAX($BT$6:$CM$6)+2-DQ$6,0)*DQ$7,"")</f>
        <v/>
      </c>
      <c r="DR27" s="56" t="str">
        <f>IFERROR(VLOOKUP($B27,BY$60:$CN$69,MAX($BT$6:$CM$6)+2-DR$6,0)*DR$7,"")</f>
        <v/>
      </c>
      <c r="DS27" s="56" t="str">
        <f>IFERROR(VLOOKUP($B27,BZ$60:$CN$69,MAX($BT$6:$CM$6)+2-DS$6,0)*DS$7,"")</f>
        <v/>
      </c>
      <c r="DT27" s="56" t="str">
        <f>IFERROR(VLOOKUP($B27,CA$60:$CN$69,MAX($BT$6:$CM$6)+2-DT$6,0)*DT$7,"")</f>
        <v/>
      </c>
      <c r="DU27" s="56" t="str">
        <f>IFERROR(VLOOKUP($B27,CB$60:$CN$69,MAX($BT$6:$CM$6)+2-DU$6,0)*DU$7,"")</f>
        <v/>
      </c>
      <c r="DV27" s="56" t="str">
        <f>IFERROR(VLOOKUP($B27,CC$60:$CN$69,MAX($BT$6:$CM$6)+2-DV$6,0)*DV$7,"")</f>
        <v/>
      </c>
      <c r="DW27" s="56" t="str">
        <f>IFERROR(VLOOKUP($B27,CD$60:$CN$69,MAX($BT$6:$CM$6)+2-DW$6,0)*DW$7,"")</f>
        <v/>
      </c>
      <c r="DX27" s="56" t="str">
        <f>IFERROR(VLOOKUP($B27,CE$60:$CN$69,MAX($BT$6:$CM$6)+2-DX$6,0)*DX$7,"")</f>
        <v/>
      </c>
      <c r="DY27" s="56" t="str">
        <f>IFERROR(VLOOKUP($B27,CF$60:$CN$69,MAX($BT$6:$CM$6)+2-DY$6,0)*DY$7,"")</f>
        <v/>
      </c>
      <c r="DZ27" s="56" t="str">
        <f>IFERROR(VLOOKUP($B27,CG$60:$CN$69,MAX($BT$6:$CM$6)+2-DZ$6,0)*DZ$7,"")</f>
        <v/>
      </c>
      <c r="EA27" s="56" t="str">
        <f>IFERROR(VLOOKUP($B27,CH$60:$CN$69,MAX($BT$6:$CM$6)+2-EA$6,0)*EA$7,"")</f>
        <v/>
      </c>
      <c r="EB27" s="56" t="str">
        <f>IFERROR(VLOOKUP($B27,CI$60:$CN$69,MAX($BT$6:$CM$6)+2-EB$6,0)*EB$7,"")</f>
        <v/>
      </c>
      <c r="EC27" s="56" t="str">
        <f>IFERROR(VLOOKUP($B27,CJ$60:$CN$69,MAX($BT$6:$CM$6)+2-EC$6,0)*EC$7,"")</f>
        <v/>
      </c>
      <c r="ED27" s="56" t="str">
        <f>IFERROR(VLOOKUP($B27,CK$60:$CN$69,MAX($BT$6:$CM$6)+2-ED$6,0)*ED$7,"")</f>
        <v/>
      </c>
      <c r="EE27" s="56" t="str">
        <f>IFERROR(VLOOKUP($B27,CL$60:$CN$69,MAX($BT$6:$CM$6)+2-EE$6,0)*EE$7,"")</f>
        <v/>
      </c>
      <c r="EF27" s="56" t="str">
        <f>IFERROR(VLOOKUP($B27,CM$60:$CN$69,MAX($BT$6:$CM$6)+2-EF$6,0)*EF$7,"")</f>
        <v/>
      </c>
      <c r="EG27" s="57">
        <f>SUM(DM27:EF27)</f>
        <v>0</v>
      </c>
      <c r="EJ27" s="1">
        <v>20</v>
      </c>
      <c r="EL27" s="1">
        <v>20</v>
      </c>
      <c r="EN27" s="1">
        <v>20</v>
      </c>
      <c r="EP27" s="1">
        <v>20</v>
      </c>
    </row>
    <row r="28" spans="1:146" ht="18" hidden="1">
      <c r="A28" s="36" t="s">
        <v>47</v>
      </c>
      <c r="B28" s="37"/>
      <c r="C28" s="58"/>
      <c r="D28" s="62"/>
      <c r="E28" s="62"/>
      <c r="F28" s="62"/>
      <c r="G28" s="4"/>
      <c r="H28" s="43" t="str">
        <f>IFERROR(VLOOKUP($B28,$B:$CM,H$5,0),"")</f>
        <v/>
      </c>
      <c r="I28" s="43">
        <f>IFERROR(VLOOKUP($B28,$B:$CM,I$5,0),0)</f>
        <v>51</v>
      </c>
      <c r="J28" s="43">
        <f>IFERROR(VLOOKUP($B28,$B:$CM,J$5,0),"")</f>
        <v>0</v>
      </c>
      <c r="K28" s="43">
        <f>IFERROR(VLOOKUP($B28,$B:$CM,K$5,0),0)</f>
        <v>0</v>
      </c>
      <c r="L28" s="43" t="str">
        <f>IFERROR(VLOOKUP($B28,$B:$CM,L$5,0),"")</f>
        <v/>
      </c>
      <c r="M28" s="43">
        <f>IF(IFERROR(VLOOKUP($B28,$B:$CM,M$5,0),"")="",0,IFERROR(VLOOKUP($B28,$B:$CM,M$5,0),0))</f>
        <v>51</v>
      </c>
      <c r="N28" s="43">
        <f>BS28</f>
        <v>0</v>
      </c>
      <c r="O28" s="44">
        <v>21</v>
      </c>
      <c r="P28" s="45" t="str">
        <f>IFERROR(VLOOKUP(B28,EI:EJ,2,0),"")</f>
        <v/>
      </c>
      <c r="Q28" s="45">
        <v>21</v>
      </c>
      <c r="R28" s="46"/>
      <c r="S28" s="46" t="str">
        <f>IFERROR(VLOOKUP(B28,EK:EL,2,0),"")</f>
        <v/>
      </c>
      <c r="T28" s="46">
        <f>SUM(U28:BM28)</f>
        <v>0</v>
      </c>
      <c r="U28" s="47" t="str">
        <f>IFERROR(VLOOKUP($B28,U$3:$BN$5,MAX($U$6:$BM$6)+2-U$6,0),"")</f>
        <v/>
      </c>
      <c r="V28" s="47" t="str">
        <f>IFERROR(VLOOKUP($B28,V$3:$BN$5,MAX($U$6:$BM$6)+2-V$6,0),"")</f>
        <v/>
      </c>
      <c r="W28" s="47" t="str">
        <f>IFERROR(VLOOKUP($B28,W$3:$BN$5,MAX($U$6:$BM$6)+2-W$6,0),"")</f>
        <v/>
      </c>
      <c r="X28" s="47" t="str">
        <f>IFERROR(VLOOKUP($B28,X$3:$BN$5,MAX($U$6:$BM$6)+2-X$6,0),"")</f>
        <v/>
      </c>
      <c r="Y28" s="47" t="str">
        <f>IFERROR(VLOOKUP($B28,Y$3:$BN$5,MAX($U$6:$BM$6)+2-Y$6,0),"")</f>
        <v/>
      </c>
      <c r="Z28" s="47" t="str">
        <f>IFERROR(VLOOKUP($B28,Z$3:$BN$5,MAX($U$6:$BM$6)+2-Z$6,0),"")</f>
        <v/>
      </c>
      <c r="AA28" s="47" t="str">
        <f>IFERROR(VLOOKUP($B28,AA$3:$BN$5,MAX($U$6:$BM$6)+2-AA$6,0),"")</f>
        <v/>
      </c>
      <c r="AB28" s="47" t="str">
        <f>IFERROR(VLOOKUP($B28,AB$3:$BN$5,MAX($U$6:$BM$6)+2-AB$6,0),"")</f>
        <v/>
      </c>
      <c r="AC28" s="47" t="str">
        <f>IFERROR(VLOOKUP($B28,AC$3:$BN$5,MAX($U$6:$BM$6)+2-AC$6,0),"")</f>
        <v/>
      </c>
      <c r="AD28" s="47" t="str">
        <f>IFERROR(VLOOKUP($B28,AD$3:$BN$5,MAX($U$6:$BM$6)+2-AD$6,0),"")</f>
        <v/>
      </c>
      <c r="AE28" s="47" t="str">
        <f>IFERROR(VLOOKUP($B28,AE$3:$BN$5,MAX($U$6:$BM$6)+2-AE$6,0),"")</f>
        <v/>
      </c>
      <c r="AF28" s="47" t="str">
        <f>IFERROR(VLOOKUP($B28,AF$3:$BN$5,MAX($U$6:$BM$6)+2-AF$6,0),"")</f>
        <v/>
      </c>
      <c r="AG28" s="47" t="str">
        <f>IFERROR(VLOOKUP($B28,AG$3:$BN$5,MAX($U$6:$BM$6)+2-AG$6,0),"")</f>
        <v/>
      </c>
      <c r="AH28" s="47" t="str">
        <f>IFERROR(VLOOKUP($B28,AH$3:$BN$5,MAX($U$6:$BM$6)+2-AH$6,0),"")</f>
        <v/>
      </c>
      <c r="AI28" s="47" t="str">
        <f>IFERROR(VLOOKUP($B28,AI$3:$BN$5,MAX($U$6:$BM$6)+2-AI$6,0),"")</f>
        <v/>
      </c>
      <c r="AJ28" s="47" t="str">
        <f>IFERROR(VLOOKUP($B28,AJ$3:$BN$5,MAX($U$6:$BM$6)+2-AJ$6,0),"")</f>
        <v/>
      </c>
      <c r="AK28" s="47" t="str">
        <f>IFERROR(VLOOKUP($B28,AK$3:$BN$5,MAX($U$6:$BM$6)+2-AK$6,0),"")</f>
        <v/>
      </c>
      <c r="AL28" s="47" t="str">
        <f>IFERROR(VLOOKUP($B28,AL$3:$BN$5,MAX($U$6:$BM$6)+2-AL$6,0),"")</f>
        <v/>
      </c>
      <c r="AM28" s="47" t="str">
        <f>IFERROR(VLOOKUP($B28,AM$3:$BN$5,MAX($U$6:$BM$6)+2-AM$6,0),"")</f>
        <v/>
      </c>
      <c r="AN28" s="47" t="str">
        <f>IFERROR(VLOOKUP($B28,AN$3:$BN$5,MAX($U$6:$BM$6)+2-AN$6,0),"")</f>
        <v/>
      </c>
      <c r="AO28" s="47" t="str">
        <f>IFERROR(VLOOKUP($B28,AO$3:$BN$5,MAX($U$6:$BM$6)+2-AO$6,0),"")</f>
        <v/>
      </c>
      <c r="AP28" s="47" t="str">
        <f>IFERROR(VLOOKUP($B28,AP$3:$BN$5,MAX($U$6:$BM$6)+2-AP$6,0),"")</f>
        <v/>
      </c>
      <c r="AQ28" s="47" t="str">
        <f>IFERROR(VLOOKUP($B28,AQ$3:$BN$5,MAX($U$6:$BM$6)+2-AQ$6,0),"")</f>
        <v/>
      </c>
      <c r="AR28" s="47" t="str">
        <f>IFERROR(VLOOKUP($B28,AR$3:$BN$5,MAX($U$6:$BM$6)+2-AR$6,0),"")</f>
        <v/>
      </c>
      <c r="AS28" s="47" t="str">
        <f>IFERROR(VLOOKUP($B28,AS$3:$BN$5,MAX($U$6:$BM$6)+2-AS$6,0),"")</f>
        <v/>
      </c>
      <c r="AT28" s="47" t="str">
        <f>IFERROR(VLOOKUP($B28,AT$3:$BN$5,MAX($U$6:$BM$6)+2-AT$6,0),"")</f>
        <v/>
      </c>
      <c r="AU28" s="47" t="str">
        <f>IFERROR(VLOOKUP($B28,AU$3:$BN$5,MAX($U$6:$BM$6)+2-AU$6,0),"")</f>
        <v/>
      </c>
      <c r="AV28" s="47" t="str">
        <f>IFERROR(VLOOKUP($B28,AV$3:$BN$5,MAX($U$6:$BM$6)+2-AV$6,0),"")</f>
        <v/>
      </c>
      <c r="AW28" s="47" t="str">
        <f>IFERROR(VLOOKUP($B28,AW$3:$BN$5,MAX($U$6:$BM$6)+2-AW$6,0),"")</f>
        <v/>
      </c>
      <c r="AX28" s="47" t="str">
        <f>IFERROR(VLOOKUP($B28,AX$3:$BN$5,MAX($U$6:$BM$6)+2-AX$6,0),"")</f>
        <v/>
      </c>
      <c r="AY28" s="47" t="str">
        <f>IFERROR(VLOOKUP($B28,AY$3:$BN$5,MAX($U$6:$BM$6)+2-AY$6,0),"")</f>
        <v/>
      </c>
      <c r="AZ28" s="47" t="str">
        <f>IFERROR(VLOOKUP($B28,AZ$3:$BN$5,MAX($U$6:$BM$6)+2-AZ$6,0),"")</f>
        <v/>
      </c>
      <c r="BA28" s="47" t="str">
        <f>IFERROR(VLOOKUP($B28,BA$3:$BN$5,MAX($U$6:$BM$6)+2-BA$6,0),"")</f>
        <v/>
      </c>
      <c r="BB28" s="47" t="str">
        <f>IFERROR(VLOOKUP($B28,BB$3:$BN$5,MAX($U$6:$BM$6)+2-BB$6,0),"")</f>
        <v/>
      </c>
      <c r="BC28" s="47" t="str">
        <f>IFERROR(VLOOKUP($B28,BC$3:$BN$5,MAX($U$6:$BM$6)+2-BC$6,0),"")</f>
        <v/>
      </c>
      <c r="BD28" s="47" t="str">
        <f>IFERROR(VLOOKUP($B28,BD$3:$BN$5,MAX($U$6:$BM$6)+2-BD$6,0),"")</f>
        <v/>
      </c>
      <c r="BE28" s="47" t="str">
        <f>IFERROR(VLOOKUP($B28,BE$3:$BN$5,MAX($U$6:$BM$6)+2-BE$6,0),"")</f>
        <v/>
      </c>
      <c r="BF28" s="47" t="str">
        <f>IFERROR(VLOOKUP($B28,BF$3:$BN$5,MAX($U$6:$BM$6)+2-BF$6,0),"")</f>
        <v/>
      </c>
      <c r="BG28" s="47" t="str">
        <f>IFERROR(VLOOKUP($B28,BG$3:$BN$5,MAX($U$6:$BM$6)+2-BG$6,0),"")</f>
        <v/>
      </c>
      <c r="BH28" s="47" t="str">
        <f>IFERROR(VLOOKUP($B28,BH$3:$BN$5,MAX($U$6:$BM$6)+2-BH$6,0),"")</f>
        <v/>
      </c>
      <c r="BI28" s="47" t="str">
        <f>IFERROR(VLOOKUP($B28,BI$3:$BN$5,MAX($U$6:$BM$6)+2-BI$6,0),"")</f>
        <v/>
      </c>
      <c r="BJ28" s="47" t="str">
        <f>IFERROR(VLOOKUP($B28,BJ$3:$BN$5,MAX($U$6:$BM$6)+2-BJ$6,0),"")</f>
        <v/>
      </c>
      <c r="BK28" s="47" t="str">
        <f>IFERROR(VLOOKUP($B28,BK$3:$BN$5,MAX($U$6:$BM$6)+2-BK$6,0),"")</f>
        <v/>
      </c>
      <c r="BL28" s="47" t="str">
        <f>IFERROR(VLOOKUP($B28,BL$3:$BN$5,MAX($U$6:$BM$6)+2-BL$6,0),"")</f>
        <v/>
      </c>
      <c r="BM28" s="47" t="str">
        <f>IFERROR(VLOOKUP($B28,BM$3:$BN$5,MAX($U$6:$BM$6)+2-BM$6,0),"")</f>
        <v/>
      </c>
      <c r="BN28" s="46">
        <f>IF(ISNUMBER(R28),IF(R28&lt;21,40-(R28-1)*2,1),R28)</f>
        <v>0</v>
      </c>
      <c r="BO28" s="48" t="str">
        <f>IFERROR(VLOOKUP(B28,EM:EN,2,0),"")</f>
        <v/>
      </c>
      <c r="BP28" s="48">
        <v>21</v>
      </c>
      <c r="BQ28" s="49" t="str">
        <f>IFERROR(VLOOKUP(B28,EO:EP,2,0),"")</f>
        <v/>
      </c>
      <c r="BR28" s="50">
        <f>SUM(DK28+EG28)</f>
        <v>0</v>
      </c>
      <c r="BS28" s="51">
        <f>SUM(BT28:CN28)+BR28*20</f>
        <v>0</v>
      </c>
      <c r="BT28" s="52" t="str">
        <f>IFERROR(VLOOKUP($B28,BT$2:$CN$5,MAX($BT$6:$CM$6)+2-BT$6,0)*BT$7,"")</f>
        <v/>
      </c>
      <c r="BU28" s="52" t="str">
        <f>IFERROR(VLOOKUP($B28,BU$2:$CN$5,MAX($BT$6:$CM$6)+2-BU$6,0)*BU$7,"")</f>
        <v/>
      </c>
      <c r="BV28" s="52" t="str">
        <f>IFERROR(VLOOKUP($B28,BV$2:$CN$5,MAX($BT$6:$CM$6)+2-BV$6,0)*BV$7,"")</f>
        <v/>
      </c>
      <c r="BW28" s="52" t="str">
        <f>IFERROR(VLOOKUP($B28,BW$2:$CN$5,MAX($BT$6:$CM$6)+2-BW$6,0)*BW$7,"")</f>
        <v/>
      </c>
      <c r="BX28" s="52" t="str">
        <f>IFERROR(VLOOKUP($B28,BX$2:$CN$5,MAX($BT$6:$CM$6)+2-BX$6,0)*BX$7,"")</f>
        <v/>
      </c>
      <c r="BY28" s="52" t="str">
        <f>IFERROR(VLOOKUP($B28,BY$2:$CN$5,MAX($BT$6:$CM$6)+2-BY$6,0)*BY$7,"")</f>
        <v/>
      </c>
      <c r="BZ28" s="52" t="str">
        <f>IFERROR(VLOOKUP($B28,BZ$2:$CN$5,MAX($BT$6:$CM$6)+2-BZ$6,0)*BZ$7,"")</f>
        <v/>
      </c>
      <c r="CA28" s="52" t="str">
        <f>IFERROR(VLOOKUP($B28,CA$2:$CN$5,MAX($BT$6:$CM$6)+2-CA$6,0)*CA$7,"")</f>
        <v/>
      </c>
      <c r="CB28" s="52" t="str">
        <f>IFERROR(VLOOKUP($B28,CB$2:$CN$5,MAX($BT$6:$CM$6)+2-CB$6,0)*CB$7,"")</f>
        <v/>
      </c>
      <c r="CC28" s="52" t="str">
        <f>IFERROR(VLOOKUP($B28,CC$2:$CN$5,MAX($BT$6:$CM$6)+2-CC$6,0)*CC$7,"")</f>
        <v/>
      </c>
      <c r="CD28" s="52" t="str">
        <f>IFERROR(VLOOKUP($B28,CD$2:$CN$5,MAX($BT$6:$CM$6)+2-CD$6,0)*CD$7,"")</f>
        <v/>
      </c>
      <c r="CE28" s="52" t="str">
        <f>IFERROR(VLOOKUP($B28,CE$2:$CN$5,MAX($BT$6:$CM$6)+2-CE$6,0)*CE$7,"")</f>
        <v/>
      </c>
      <c r="CF28" s="52" t="str">
        <f>IFERROR(VLOOKUP($B28,CF$2:$CN$5,MAX($BT$6:$CM$6)+2-CF$6,0)*CF$7,"")</f>
        <v/>
      </c>
      <c r="CG28" s="52" t="str">
        <f>IFERROR(VLOOKUP($B28,CG$2:$CN$5,MAX($BT$6:$CM$6)+2-CG$6,0)*CG$7,"")</f>
        <v/>
      </c>
      <c r="CH28" s="52" t="str">
        <f>IFERROR(VLOOKUP($B28,CH$2:$CN$5,MAX($BT$6:$CM$6)+2-CH$6,0)*CH$7,"")</f>
        <v/>
      </c>
      <c r="CI28" s="52" t="str">
        <f>IFERROR(VLOOKUP($B28,CI$2:$CN$5,MAX($BT$6:$CM$6)+2-CI$6,0)*CI$7,"")</f>
        <v/>
      </c>
      <c r="CJ28" s="52" t="str">
        <f>IFERROR(VLOOKUP($B28,CJ$2:$CN$5,MAX($BT$6:$CM$6)+2-CJ$6,0)*CJ$7,"")</f>
        <v/>
      </c>
      <c r="CK28" s="52" t="str">
        <f>IFERROR(VLOOKUP($B28,CK$2:$CN$5,MAX($BT$6:$CM$6)+2-CK$6,0)*CK$7,"")</f>
        <v/>
      </c>
      <c r="CL28" s="52" t="str">
        <f>IFERROR(VLOOKUP($B28,CL$2:$CN$5,MAX($BT$6:$CM$6)+2-CL$6,0)*CL$7,"")</f>
        <v/>
      </c>
      <c r="CM28" s="52" t="str">
        <f>IFERROR(VLOOKUP($B28,CM$2:$CN$5,MAX($BT$6:$CM$6)+2-CM$6,0)*CM$7,"")</f>
        <v/>
      </c>
      <c r="CP28" s="53"/>
      <c r="CQ28" s="54" t="str">
        <f>IFERROR(VLOOKUP($B28,BT$49:$CN$58,MAX($CQ$6:$DJ$6)+2-CQ$6,0)*CQ$7,"")</f>
        <v/>
      </c>
      <c r="CR28" s="54" t="str">
        <f>IFERROR(VLOOKUP($B28,BU$49:$CN$58,MAX($CQ$6:$DJ$6)+2-CR$6,0)*CR$7,"")</f>
        <v/>
      </c>
      <c r="CS28" s="54" t="str">
        <f>IFERROR(VLOOKUP($B28,BV$49:$CN$58,MAX($CQ$6:$DJ$6)+2-CS$6,0)*CS$7,"")</f>
        <v/>
      </c>
      <c r="CT28" s="54" t="str">
        <f>IFERROR(VLOOKUP($B28,BW$49:$CN$58,MAX($CQ$6:$DJ$6)+2-CT$6,0)*CT$7,"")</f>
        <v/>
      </c>
      <c r="CU28" s="54" t="str">
        <f>IFERROR(VLOOKUP($B28,BX$49:$CN$58,MAX($CQ$6:$DJ$6)+2-CU$6,0)*CU$7,"")</f>
        <v/>
      </c>
      <c r="CV28" s="54" t="str">
        <f>IFERROR(VLOOKUP($B28,BY$49:$CN$58,MAX($CQ$6:$DJ$6)+2-CV$6,0)*CV$7,"")</f>
        <v/>
      </c>
      <c r="CW28" s="54" t="str">
        <f>IFERROR(VLOOKUP($B28,BZ$49:$CN$58,MAX($CQ$6:$DJ$6)+2-CW$6,0)*CW$7,"")</f>
        <v/>
      </c>
      <c r="CX28" s="54" t="str">
        <f>IFERROR(VLOOKUP($B28,CA$49:$CN$58,MAX($CQ$6:$DJ$6)+2-CX$6,0)*CX$7,"")</f>
        <v/>
      </c>
      <c r="CY28" s="54" t="str">
        <f>IFERROR(VLOOKUP($B28,CB$49:$CN$58,MAX($CQ$6:$DJ$6)+2-CY$6,0)*CY$7,"")</f>
        <v/>
      </c>
      <c r="CZ28" s="54" t="str">
        <f>IFERROR(VLOOKUP($B28,CC$49:$CN$58,MAX($CQ$6:$DJ$6)+2-CZ$6,0)*CZ$7,"")</f>
        <v/>
      </c>
      <c r="DA28" s="54" t="str">
        <f>IFERROR(VLOOKUP($B28,CD$49:$CN$58,MAX($CQ$6:$DJ$6)+2-DA$6,0)*DA$7,"")</f>
        <v/>
      </c>
      <c r="DB28" s="54" t="str">
        <f>IFERROR(VLOOKUP($B28,CE$49:$CN$58,MAX($CQ$6:$DJ$6)+2-DB$6,0)*DB$7,"")</f>
        <v/>
      </c>
      <c r="DC28" s="54" t="str">
        <f>IFERROR(VLOOKUP($B28,CF$49:$CN$58,MAX($CQ$6:$DJ$6)+2-DC$6,0)*DC$7,"")</f>
        <v/>
      </c>
      <c r="DD28" s="54" t="str">
        <f>IFERROR(VLOOKUP($B28,CG$49:$CN$58,MAX($CQ$6:$DJ$6)+2-DD$6,0)*DD$7,"")</f>
        <v/>
      </c>
      <c r="DE28" s="54" t="str">
        <f>IFERROR(VLOOKUP($B28,CH$49:$CN$58,MAX($CQ$6:$DJ$6)+2-DE$6,0)*DE$7,"")</f>
        <v/>
      </c>
      <c r="DF28" s="54" t="str">
        <f>IFERROR(VLOOKUP($B28,CI$49:$CN$58,MAX($CQ$6:$DJ$6)+2-DF$6,0)*DF$7,"")</f>
        <v/>
      </c>
      <c r="DG28" s="54" t="str">
        <f>IFERROR(VLOOKUP($B28,CJ$49:$CN$58,MAX($CQ$6:$DJ$6)+2-DG$6,0)*DG$7,"")</f>
        <v/>
      </c>
      <c r="DH28" s="54" t="str">
        <f>IFERROR(VLOOKUP($B28,CK$49:$CN$58,MAX($CQ$6:$DJ$6)+2-DH$6,0)*DH$7,"")</f>
        <v/>
      </c>
      <c r="DI28" s="54" t="str">
        <f>IFERROR(VLOOKUP($B28,CL$49:$CN$58,MAX($CQ$6:$DJ$6)+2-DI$6,0)*DI$7,"")</f>
        <v/>
      </c>
      <c r="DJ28" s="54" t="str">
        <f>IFERROR(VLOOKUP($B28,CM$49:$CN$58,MAX($CQ$6:$DJ$6)+2-DJ$6,0)*DJ$7,"")</f>
        <v/>
      </c>
      <c r="DK28" s="55">
        <f>SUM(CQ28:DJ28)</f>
        <v>0</v>
      </c>
      <c r="DM28" s="56" t="str">
        <f>IFERROR(VLOOKUP($B28,BT$60:$CN$69,MAX($BT$6:$CM$6)+2-DM$6,0)*DM$7,"")</f>
        <v/>
      </c>
      <c r="DN28" s="56" t="str">
        <f>IFERROR(VLOOKUP($B28,BU$60:$CN$69,MAX($BT$6:$CM$6)+2-DN$6,0)*DN$7,"")</f>
        <v/>
      </c>
      <c r="DO28" s="56" t="str">
        <f>IFERROR(VLOOKUP($B28,BV$60:$CN$69,MAX($BT$6:$CM$6)+2-DO$6,0)*DO$7,"")</f>
        <v/>
      </c>
      <c r="DP28" s="56" t="str">
        <f>IFERROR(VLOOKUP($B28,BW$60:$CN$69,MAX($BT$6:$CM$6)+2-DP$6,0)*DP$7,"")</f>
        <v/>
      </c>
      <c r="DQ28" s="56" t="str">
        <f>IFERROR(VLOOKUP($B28,BX$60:$CN$69,MAX($BT$6:$CM$6)+2-DQ$6,0)*DQ$7,"")</f>
        <v/>
      </c>
      <c r="DR28" s="56" t="str">
        <f>IFERROR(VLOOKUP($B28,BY$60:$CN$69,MAX($BT$6:$CM$6)+2-DR$6,0)*DR$7,"")</f>
        <v/>
      </c>
      <c r="DS28" s="56" t="str">
        <f>IFERROR(VLOOKUP($B28,BZ$60:$CN$69,MAX($BT$6:$CM$6)+2-DS$6,0)*DS$7,"")</f>
        <v/>
      </c>
      <c r="DT28" s="56" t="str">
        <f>IFERROR(VLOOKUP($B28,CA$60:$CN$69,MAX($BT$6:$CM$6)+2-DT$6,0)*DT$7,"")</f>
        <v/>
      </c>
      <c r="DU28" s="56" t="str">
        <f>IFERROR(VLOOKUP($B28,CB$60:$CN$69,MAX($BT$6:$CM$6)+2-DU$6,0)*DU$7,"")</f>
        <v/>
      </c>
      <c r="DV28" s="56" t="str">
        <f>IFERROR(VLOOKUP($B28,CC$60:$CN$69,MAX($BT$6:$CM$6)+2-DV$6,0)*DV$7,"")</f>
        <v/>
      </c>
      <c r="DW28" s="56" t="str">
        <f>IFERROR(VLOOKUP($B28,CD$60:$CN$69,MAX($BT$6:$CM$6)+2-DW$6,0)*DW$7,"")</f>
        <v/>
      </c>
      <c r="DX28" s="56" t="str">
        <f>IFERROR(VLOOKUP($B28,CE$60:$CN$69,MAX($BT$6:$CM$6)+2-DX$6,0)*DX$7,"")</f>
        <v/>
      </c>
      <c r="DY28" s="56" t="str">
        <f>IFERROR(VLOOKUP($B28,CF$60:$CN$69,MAX($BT$6:$CM$6)+2-DY$6,0)*DY$7,"")</f>
        <v/>
      </c>
      <c r="DZ28" s="56" t="str">
        <f>IFERROR(VLOOKUP($B28,CG$60:$CN$69,MAX($BT$6:$CM$6)+2-DZ$6,0)*DZ$7,"")</f>
        <v/>
      </c>
      <c r="EA28" s="56" t="str">
        <f>IFERROR(VLOOKUP($B28,CH$60:$CN$69,MAX($BT$6:$CM$6)+2-EA$6,0)*EA$7,"")</f>
        <v/>
      </c>
      <c r="EB28" s="56" t="str">
        <f>IFERROR(VLOOKUP($B28,CI$60:$CN$69,MAX($BT$6:$CM$6)+2-EB$6,0)*EB$7,"")</f>
        <v/>
      </c>
      <c r="EC28" s="56" t="str">
        <f>IFERROR(VLOOKUP($B28,CJ$60:$CN$69,MAX($BT$6:$CM$6)+2-EC$6,0)*EC$7,"")</f>
        <v/>
      </c>
      <c r="ED28" s="56" t="str">
        <f>IFERROR(VLOOKUP($B28,CK$60:$CN$69,MAX($BT$6:$CM$6)+2-ED$6,0)*ED$7,"")</f>
        <v/>
      </c>
      <c r="EE28" s="56" t="str">
        <f>IFERROR(VLOOKUP($B28,CL$60:$CN$69,MAX($BT$6:$CM$6)+2-EE$6,0)*EE$7,"")</f>
        <v/>
      </c>
      <c r="EF28" s="56" t="str">
        <f>IFERROR(VLOOKUP($B28,CM$60:$CN$69,MAX($BT$6:$CM$6)+2-EF$6,0)*EF$7,"")</f>
        <v/>
      </c>
      <c r="EG28" s="57">
        <f>SUM(DM28:EF28)</f>
        <v>0</v>
      </c>
      <c r="EJ28" s="1">
        <v>21</v>
      </c>
      <c r="EL28" s="1">
        <v>21</v>
      </c>
      <c r="EN28" s="1">
        <v>21</v>
      </c>
      <c r="EP28" s="1">
        <v>21</v>
      </c>
    </row>
    <row r="29" spans="1:146" ht="18" hidden="1">
      <c r="A29" s="36" t="s">
        <v>48</v>
      </c>
      <c r="B29" s="37"/>
      <c r="C29" s="63"/>
      <c r="D29" s="64"/>
      <c r="E29" s="62"/>
      <c r="F29" s="59"/>
      <c r="G29" s="37"/>
      <c r="H29" s="43" t="str">
        <f>IFERROR(VLOOKUP($B29,$B:$CM,H$5,0),"")</f>
        <v/>
      </c>
      <c r="I29" s="43">
        <f>IFERROR(VLOOKUP($B29,$B:$CM,I$5,0),0)</f>
        <v>51</v>
      </c>
      <c r="J29" s="43">
        <f>IFERROR(VLOOKUP($B29,$B:$CM,J$5,0),"")</f>
        <v>0</v>
      </c>
      <c r="K29" s="43">
        <f>IFERROR(VLOOKUP($B29,$B:$CM,K$5,0),0)</f>
        <v>0</v>
      </c>
      <c r="L29" s="43" t="str">
        <f>IFERROR(VLOOKUP($B29,$B:$CM,L$5,0),"")</f>
        <v/>
      </c>
      <c r="M29" s="43">
        <f>IF(IFERROR(VLOOKUP($B29,$B:$CM,M$5,0),"")="",0,IFERROR(VLOOKUP($B29,$B:$CM,M$5,0),0))</f>
        <v>51</v>
      </c>
      <c r="N29" s="43">
        <f>BS29</f>
        <v>0</v>
      </c>
      <c r="O29" s="44">
        <v>22</v>
      </c>
      <c r="P29" s="45" t="str">
        <f>IFERROR(VLOOKUP(B29,EI:EJ,2,0),"")</f>
        <v/>
      </c>
      <c r="Q29" s="45">
        <v>22</v>
      </c>
      <c r="R29" s="46"/>
      <c r="S29" s="46" t="str">
        <f>IFERROR(VLOOKUP(B29,EK:EL,2,0),"")</f>
        <v/>
      </c>
      <c r="T29" s="46">
        <f>SUM(U29:BM29)</f>
        <v>0</v>
      </c>
      <c r="U29" s="47" t="str">
        <f>IFERROR(VLOOKUP($B29,U$3:$BN$5,MAX($U$6:$BM$6)+2-U$6,0),"")</f>
        <v/>
      </c>
      <c r="V29" s="47" t="str">
        <f>IFERROR(VLOOKUP($B29,V$3:$BN$5,MAX($U$6:$BM$6)+2-V$6,0),"")</f>
        <v/>
      </c>
      <c r="W29" s="47" t="str">
        <f>IFERROR(VLOOKUP($B29,W$3:$BN$5,MAX($U$6:$BM$6)+2-W$6,0),"")</f>
        <v/>
      </c>
      <c r="X29" s="47" t="str">
        <f>IFERROR(VLOOKUP($B29,X$3:$BN$5,MAX($U$6:$BM$6)+2-X$6,0),"")</f>
        <v/>
      </c>
      <c r="Y29" s="47" t="str">
        <f>IFERROR(VLOOKUP($B29,Y$3:$BN$5,MAX($U$6:$BM$6)+2-Y$6,0),"")</f>
        <v/>
      </c>
      <c r="Z29" s="47" t="str">
        <f>IFERROR(VLOOKUP($B29,Z$3:$BN$5,MAX($U$6:$BM$6)+2-Z$6,0),"")</f>
        <v/>
      </c>
      <c r="AA29" s="47" t="str">
        <f>IFERROR(VLOOKUP($B29,AA$3:$BN$5,MAX($U$6:$BM$6)+2-AA$6,0),"")</f>
        <v/>
      </c>
      <c r="AB29" s="47" t="str">
        <f>IFERROR(VLOOKUP($B29,AB$3:$BN$5,MAX($U$6:$BM$6)+2-AB$6,0),"")</f>
        <v/>
      </c>
      <c r="AC29" s="47" t="str">
        <f>IFERROR(VLOOKUP($B29,AC$3:$BN$5,MAX($U$6:$BM$6)+2-AC$6,0),"")</f>
        <v/>
      </c>
      <c r="AD29" s="47" t="str">
        <f>IFERROR(VLOOKUP($B29,AD$3:$BN$5,MAX($U$6:$BM$6)+2-AD$6,0),"")</f>
        <v/>
      </c>
      <c r="AE29" s="47" t="str">
        <f>IFERROR(VLOOKUP($B29,AE$3:$BN$5,MAX($U$6:$BM$6)+2-AE$6,0),"")</f>
        <v/>
      </c>
      <c r="AF29" s="47" t="str">
        <f>IFERROR(VLOOKUP($B29,AF$3:$BN$5,MAX($U$6:$BM$6)+2-AF$6,0),"")</f>
        <v/>
      </c>
      <c r="AG29" s="47" t="str">
        <f>IFERROR(VLOOKUP($B29,AG$3:$BN$5,MAX($U$6:$BM$6)+2-AG$6,0),"")</f>
        <v/>
      </c>
      <c r="AH29" s="47" t="str">
        <f>IFERROR(VLOOKUP($B29,AH$3:$BN$5,MAX($U$6:$BM$6)+2-AH$6,0),"")</f>
        <v/>
      </c>
      <c r="AI29" s="47" t="str">
        <f>IFERROR(VLOOKUP($B29,AI$3:$BN$5,MAX($U$6:$BM$6)+2-AI$6,0),"")</f>
        <v/>
      </c>
      <c r="AJ29" s="47" t="str">
        <f>IFERROR(VLOOKUP($B29,AJ$3:$BN$5,MAX($U$6:$BM$6)+2-AJ$6,0),"")</f>
        <v/>
      </c>
      <c r="AK29" s="47" t="str">
        <f>IFERROR(VLOOKUP($B29,AK$3:$BN$5,MAX($U$6:$BM$6)+2-AK$6,0),"")</f>
        <v/>
      </c>
      <c r="AL29" s="47" t="str">
        <f>IFERROR(VLOOKUP($B29,AL$3:$BN$5,MAX($U$6:$BM$6)+2-AL$6,0),"")</f>
        <v/>
      </c>
      <c r="AM29" s="47" t="str">
        <f>IFERROR(VLOOKUP($B29,AM$3:$BN$5,MAX($U$6:$BM$6)+2-AM$6,0),"")</f>
        <v/>
      </c>
      <c r="AN29" s="47" t="str">
        <f>IFERROR(VLOOKUP($B29,AN$3:$BN$5,MAX($U$6:$BM$6)+2-AN$6,0),"")</f>
        <v/>
      </c>
      <c r="AO29" s="47" t="str">
        <f>IFERROR(VLOOKUP($B29,AO$3:$BN$5,MAX($U$6:$BM$6)+2-AO$6,0),"")</f>
        <v/>
      </c>
      <c r="AP29" s="47" t="str">
        <f>IFERROR(VLOOKUP($B29,AP$3:$BN$5,MAX($U$6:$BM$6)+2-AP$6,0),"")</f>
        <v/>
      </c>
      <c r="AQ29" s="47" t="str">
        <f>IFERROR(VLOOKUP($B29,AQ$3:$BN$5,MAX($U$6:$BM$6)+2-AQ$6,0),"")</f>
        <v/>
      </c>
      <c r="AR29" s="47" t="str">
        <f>IFERROR(VLOOKUP($B29,AR$3:$BN$5,MAX($U$6:$BM$6)+2-AR$6,0),"")</f>
        <v/>
      </c>
      <c r="AS29" s="47" t="str">
        <f>IFERROR(VLOOKUP($B29,AS$3:$BN$5,MAX($U$6:$BM$6)+2-AS$6,0),"")</f>
        <v/>
      </c>
      <c r="AT29" s="47" t="str">
        <f>IFERROR(VLOOKUP($B29,AT$3:$BN$5,MAX($U$6:$BM$6)+2-AT$6,0),"")</f>
        <v/>
      </c>
      <c r="AU29" s="47" t="str">
        <f>IFERROR(VLOOKUP($B29,AU$3:$BN$5,MAX($U$6:$BM$6)+2-AU$6,0),"")</f>
        <v/>
      </c>
      <c r="AV29" s="47" t="str">
        <f>IFERROR(VLOOKUP($B29,AV$3:$BN$5,MAX($U$6:$BM$6)+2-AV$6,0),"")</f>
        <v/>
      </c>
      <c r="AW29" s="47" t="str">
        <f>IFERROR(VLOOKUP($B29,AW$3:$BN$5,MAX($U$6:$BM$6)+2-AW$6,0),"")</f>
        <v/>
      </c>
      <c r="AX29" s="47" t="str">
        <f>IFERROR(VLOOKUP($B29,AX$3:$BN$5,MAX($U$6:$BM$6)+2-AX$6,0),"")</f>
        <v/>
      </c>
      <c r="AY29" s="47" t="str">
        <f>IFERROR(VLOOKUP($B29,AY$3:$BN$5,MAX($U$6:$BM$6)+2-AY$6,0),"")</f>
        <v/>
      </c>
      <c r="AZ29" s="47" t="str">
        <f>IFERROR(VLOOKUP($B29,AZ$3:$BN$5,MAX($U$6:$BM$6)+2-AZ$6,0),"")</f>
        <v/>
      </c>
      <c r="BA29" s="47" t="str">
        <f>IFERROR(VLOOKUP($B29,BA$3:$BN$5,MAX($U$6:$BM$6)+2-BA$6,0),"")</f>
        <v/>
      </c>
      <c r="BB29" s="47" t="str">
        <f>IFERROR(VLOOKUP($B29,BB$3:$BN$5,MAX($U$6:$BM$6)+2-BB$6,0),"")</f>
        <v/>
      </c>
      <c r="BC29" s="47" t="str">
        <f>IFERROR(VLOOKUP($B29,BC$3:$BN$5,MAX($U$6:$BM$6)+2-BC$6,0),"")</f>
        <v/>
      </c>
      <c r="BD29" s="47" t="str">
        <f>IFERROR(VLOOKUP($B29,BD$3:$BN$5,MAX($U$6:$BM$6)+2-BD$6,0),"")</f>
        <v/>
      </c>
      <c r="BE29" s="47" t="str">
        <f>IFERROR(VLOOKUP($B29,BE$3:$BN$5,MAX($U$6:$BM$6)+2-BE$6,0),"")</f>
        <v/>
      </c>
      <c r="BF29" s="47" t="str">
        <f>IFERROR(VLOOKUP($B29,BF$3:$BN$5,MAX($U$6:$BM$6)+2-BF$6,0),"")</f>
        <v/>
      </c>
      <c r="BG29" s="47" t="str">
        <f>IFERROR(VLOOKUP($B29,BG$3:$BN$5,MAX($U$6:$BM$6)+2-BG$6,0),"")</f>
        <v/>
      </c>
      <c r="BH29" s="47" t="str">
        <f>IFERROR(VLOOKUP($B29,BH$3:$BN$5,MAX($U$6:$BM$6)+2-BH$6,0),"")</f>
        <v/>
      </c>
      <c r="BI29" s="47" t="str">
        <f>IFERROR(VLOOKUP($B29,BI$3:$BN$5,MAX($U$6:$BM$6)+2-BI$6,0),"")</f>
        <v/>
      </c>
      <c r="BJ29" s="47" t="str">
        <f>IFERROR(VLOOKUP($B29,BJ$3:$BN$5,MAX($U$6:$BM$6)+2-BJ$6,0),"")</f>
        <v/>
      </c>
      <c r="BK29" s="47" t="str">
        <f>IFERROR(VLOOKUP($B29,BK$3:$BN$5,MAX($U$6:$BM$6)+2-BK$6,0),"")</f>
        <v/>
      </c>
      <c r="BL29" s="47" t="str">
        <f>IFERROR(VLOOKUP($B29,BL$3:$BN$5,MAX($U$6:$BM$6)+2-BL$6,0),"")</f>
        <v/>
      </c>
      <c r="BM29" s="47" t="str">
        <f>IFERROR(VLOOKUP($B29,BM$3:$BN$5,MAX($U$6:$BM$6)+2-BM$6,0),"")</f>
        <v/>
      </c>
      <c r="BN29" s="46">
        <f>IF(ISNUMBER(R29),IF(R29&lt;21,40-(R29-1)*2,1),R29)</f>
        <v>0</v>
      </c>
      <c r="BO29" s="48" t="str">
        <f>IFERROR(VLOOKUP(B29,EM:EN,2,0),"")</f>
        <v/>
      </c>
      <c r="BP29" s="48">
        <v>22</v>
      </c>
      <c r="BQ29" s="49" t="str">
        <f>IFERROR(VLOOKUP(B29,EO:EP,2,0),"")</f>
        <v/>
      </c>
      <c r="BR29" s="50">
        <f>SUM(DK29+EG29)</f>
        <v>0</v>
      </c>
      <c r="BS29" s="51">
        <f>SUM(BT29:CN29)+BR29*20</f>
        <v>0</v>
      </c>
      <c r="BT29" s="52" t="str">
        <f>IFERROR(VLOOKUP($B29,BT$2:$CN$5,MAX($BT$6:$CM$6)+2-BT$6,0)*BT$7,"")</f>
        <v/>
      </c>
      <c r="BU29" s="52" t="str">
        <f>IFERROR(VLOOKUP($B29,BU$2:$CN$5,MAX($BT$6:$CM$6)+2-BU$6,0)*BU$7,"")</f>
        <v/>
      </c>
      <c r="BV29" s="52" t="str">
        <f>IFERROR(VLOOKUP($B29,BV$2:$CN$5,MAX($BT$6:$CM$6)+2-BV$6,0)*BV$7,"")</f>
        <v/>
      </c>
      <c r="BW29" s="52" t="str">
        <f>IFERROR(VLOOKUP($B29,BW$2:$CN$5,MAX($BT$6:$CM$6)+2-BW$6,0)*BW$7,"")</f>
        <v/>
      </c>
      <c r="BX29" s="52" t="str">
        <f>IFERROR(VLOOKUP($B29,BX$2:$CN$5,MAX($BT$6:$CM$6)+2-BX$6,0)*BX$7,"")</f>
        <v/>
      </c>
      <c r="BY29" s="52" t="str">
        <f>IFERROR(VLOOKUP($B29,BY$2:$CN$5,MAX($BT$6:$CM$6)+2-BY$6,0)*BY$7,"")</f>
        <v/>
      </c>
      <c r="BZ29" s="52" t="str">
        <f>IFERROR(VLOOKUP($B29,BZ$2:$CN$5,MAX($BT$6:$CM$6)+2-BZ$6,0)*BZ$7,"")</f>
        <v/>
      </c>
      <c r="CA29" s="52" t="str">
        <f>IFERROR(VLOOKUP($B29,CA$2:$CN$5,MAX($BT$6:$CM$6)+2-CA$6,0)*CA$7,"")</f>
        <v/>
      </c>
      <c r="CB29" s="52" t="str">
        <f>IFERROR(VLOOKUP($B29,CB$2:$CN$5,MAX($BT$6:$CM$6)+2-CB$6,0)*CB$7,"")</f>
        <v/>
      </c>
      <c r="CC29" s="52" t="str">
        <f>IFERROR(VLOOKUP($B29,CC$2:$CN$5,MAX($BT$6:$CM$6)+2-CC$6,0)*CC$7,"")</f>
        <v/>
      </c>
      <c r="CD29" s="52" t="str">
        <f>IFERROR(VLOOKUP($B29,CD$2:$CN$5,MAX($BT$6:$CM$6)+2-CD$6,0)*CD$7,"")</f>
        <v/>
      </c>
      <c r="CE29" s="52" t="str">
        <f>IFERROR(VLOOKUP($B29,CE$2:$CN$5,MAX($BT$6:$CM$6)+2-CE$6,0)*CE$7,"")</f>
        <v/>
      </c>
      <c r="CF29" s="52" t="str">
        <f>IFERROR(VLOOKUP($B29,CF$2:$CN$5,MAX($BT$6:$CM$6)+2-CF$6,0)*CF$7,"")</f>
        <v/>
      </c>
      <c r="CG29" s="52" t="str">
        <f>IFERROR(VLOOKUP($B29,CG$2:$CN$5,MAX($BT$6:$CM$6)+2-CG$6,0)*CG$7,"")</f>
        <v/>
      </c>
      <c r="CH29" s="52" t="str">
        <f>IFERROR(VLOOKUP($B29,CH$2:$CN$5,MAX($BT$6:$CM$6)+2-CH$6,0)*CH$7,"")</f>
        <v/>
      </c>
      <c r="CI29" s="52" t="str">
        <f>IFERROR(VLOOKUP($B29,CI$2:$CN$5,MAX($BT$6:$CM$6)+2-CI$6,0)*CI$7,"")</f>
        <v/>
      </c>
      <c r="CJ29" s="52" t="str">
        <f>IFERROR(VLOOKUP($B29,CJ$2:$CN$5,MAX($BT$6:$CM$6)+2-CJ$6,0)*CJ$7,"")</f>
        <v/>
      </c>
      <c r="CK29" s="52" t="str">
        <f>IFERROR(VLOOKUP($B29,CK$2:$CN$5,MAX($BT$6:$CM$6)+2-CK$6,0)*CK$7,"")</f>
        <v/>
      </c>
      <c r="CL29" s="52" t="str">
        <f>IFERROR(VLOOKUP($B29,CL$2:$CN$5,MAX($BT$6:$CM$6)+2-CL$6,0)*CL$7,"")</f>
        <v/>
      </c>
      <c r="CM29" s="52" t="str">
        <f>IFERROR(VLOOKUP($B29,CM$2:$CN$5,MAX($BT$6:$CM$6)+2-CM$6,0)*CM$7,"")</f>
        <v/>
      </c>
      <c r="CP29" s="53"/>
      <c r="CQ29" s="54" t="str">
        <f>IFERROR(VLOOKUP($B29,BT$49:$CN$58,MAX($CQ$6:$DJ$6)+2-CQ$6,0)*CQ$7,"")</f>
        <v/>
      </c>
      <c r="CR29" s="54" t="str">
        <f>IFERROR(VLOOKUP($B29,BU$49:$CN$58,MAX($CQ$6:$DJ$6)+2-CR$6,0)*CR$7,"")</f>
        <v/>
      </c>
      <c r="CS29" s="54" t="str">
        <f>IFERROR(VLOOKUP($B29,BV$49:$CN$58,MAX($CQ$6:$DJ$6)+2-CS$6,0)*CS$7,"")</f>
        <v/>
      </c>
      <c r="CT29" s="54" t="str">
        <f>IFERROR(VLOOKUP($B29,BW$49:$CN$58,MAX($CQ$6:$DJ$6)+2-CT$6,0)*CT$7,"")</f>
        <v/>
      </c>
      <c r="CU29" s="54" t="str">
        <f>IFERROR(VLOOKUP($B29,BX$49:$CN$58,MAX($CQ$6:$DJ$6)+2-CU$6,0)*CU$7,"")</f>
        <v/>
      </c>
      <c r="CV29" s="54" t="str">
        <f>IFERROR(VLOOKUP($B29,BY$49:$CN$58,MAX($CQ$6:$DJ$6)+2-CV$6,0)*CV$7,"")</f>
        <v/>
      </c>
      <c r="CW29" s="54" t="str">
        <f>IFERROR(VLOOKUP($B29,BZ$49:$CN$58,MAX($CQ$6:$DJ$6)+2-CW$6,0)*CW$7,"")</f>
        <v/>
      </c>
      <c r="CX29" s="54" t="str">
        <f>IFERROR(VLOOKUP($B29,CA$49:$CN$58,MAX($CQ$6:$DJ$6)+2-CX$6,0)*CX$7,"")</f>
        <v/>
      </c>
      <c r="CY29" s="54" t="str">
        <f>IFERROR(VLOOKUP($B29,CB$49:$CN$58,MAX($CQ$6:$DJ$6)+2-CY$6,0)*CY$7,"")</f>
        <v/>
      </c>
      <c r="CZ29" s="54" t="str">
        <f>IFERROR(VLOOKUP($B29,CC$49:$CN$58,MAX($CQ$6:$DJ$6)+2-CZ$6,0)*CZ$7,"")</f>
        <v/>
      </c>
      <c r="DA29" s="54" t="str">
        <f>IFERROR(VLOOKUP($B29,CD$49:$CN$58,MAX($CQ$6:$DJ$6)+2-DA$6,0)*DA$7,"")</f>
        <v/>
      </c>
      <c r="DB29" s="54" t="str">
        <f>IFERROR(VLOOKUP($B29,CE$49:$CN$58,MAX($CQ$6:$DJ$6)+2-DB$6,0)*DB$7,"")</f>
        <v/>
      </c>
      <c r="DC29" s="54" t="str">
        <f>IFERROR(VLOOKUP($B29,CF$49:$CN$58,MAX($CQ$6:$DJ$6)+2-DC$6,0)*DC$7,"")</f>
        <v/>
      </c>
      <c r="DD29" s="54" t="str">
        <f>IFERROR(VLOOKUP($B29,CG$49:$CN$58,MAX($CQ$6:$DJ$6)+2-DD$6,0)*DD$7,"")</f>
        <v/>
      </c>
      <c r="DE29" s="54" t="str">
        <f>IFERROR(VLOOKUP($B29,CH$49:$CN$58,MAX($CQ$6:$DJ$6)+2-DE$6,0)*DE$7,"")</f>
        <v/>
      </c>
      <c r="DF29" s="54" t="str">
        <f>IFERROR(VLOOKUP($B29,CI$49:$CN$58,MAX($CQ$6:$DJ$6)+2-DF$6,0)*DF$7,"")</f>
        <v/>
      </c>
      <c r="DG29" s="54" t="str">
        <f>IFERROR(VLOOKUP($B29,CJ$49:$CN$58,MAX($CQ$6:$DJ$6)+2-DG$6,0)*DG$7,"")</f>
        <v/>
      </c>
      <c r="DH29" s="54" t="str">
        <f>IFERROR(VLOOKUP($B29,CK$49:$CN$58,MAX($CQ$6:$DJ$6)+2-DH$6,0)*DH$7,"")</f>
        <v/>
      </c>
      <c r="DI29" s="54" t="str">
        <f>IFERROR(VLOOKUP($B29,CL$49:$CN$58,MAX($CQ$6:$DJ$6)+2-DI$6,0)*DI$7,"")</f>
        <v/>
      </c>
      <c r="DJ29" s="54" t="str">
        <f>IFERROR(VLOOKUP($B29,CM$49:$CN$58,MAX($CQ$6:$DJ$6)+2-DJ$6,0)*DJ$7,"")</f>
        <v/>
      </c>
      <c r="DK29" s="55">
        <f>SUM(CQ29:DJ29)</f>
        <v>0</v>
      </c>
      <c r="DM29" s="56" t="str">
        <f>IFERROR(VLOOKUP($B29,BT$60:$CN$69,MAX($BT$6:$CM$6)+2-DM$6,0)*DM$7,"")</f>
        <v/>
      </c>
      <c r="DN29" s="56" t="str">
        <f>IFERROR(VLOOKUP($B29,BU$60:$CN$69,MAX($BT$6:$CM$6)+2-DN$6,0)*DN$7,"")</f>
        <v/>
      </c>
      <c r="DO29" s="56" t="str">
        <f>IFERROR(VLOOKUP($B29,BV$60:$CN$69,MAX($BT$6:$CM$6)+2-DO$6,0)*DO$7,"")</f>
        <v/>
      </c>
      <c r="DP29" s="56" t="str">
        <f>IFERROR(VLOOKUP($B29,BW$60:$CN$69,MAX($BT$6:$CM$6)+2-DP$6,0)*DP$7,"")</f>
        <v/>
      </c>
      <c r="DQ29" s="56" t="str">
        <f>IFERROR(VLOOKUP($B29,BX$60:$CN$69,MAX($BT$6:$CM$6)+2-DQ$6,0)*DQ$7,"")</f>
        <v/>
      </c>
      <c r="DR29" s="56" t="str">
        <f>IFERROR(VLOOKUP($B29,BY$60:$CN$69,MAX($BT$6:$CM$6)+2-DR$6,0)*DR$7,"")</f>
        <v/>
      </c>
      <c r="DS29" s="56" t="str">
        <f>IFERROR(VLOOKUP($B29,BZ$60:$CN$69,MAX($BT$6:$CM$6)+2-DS$6,0)*DS$7,"")</f>
        <v/>
      </c>
      <c r="DT29" s="56" t="str">
        <f>IFERROR(VLOOKUP($B29,CA$60:$CN$69,MAX($BT$6:$CM$6)+2-DT$6,0)*DT$7,"")</f>
        <v/>
      </c>
      <c r="DU29" s="56" t="str">
        <f>IFERROR(VLOOKUP($B29,CB$60:$CN$69,MAX($BT$6:$CM$6)+2-DU$6,0)*DU$7,"")</f>
        <v/>
      </c>
      <c r="DV29" s="56" t="str">
        <f>IFERROR(VLOOKUP($B29,CC$60:$CN$69,MAX($BT$6:$CM$6)+2-DV$6,0)*DV$7,"")</f>
        <v/>
      </c>
      <c r="DW29" s="56" t="str">
        <f>IFERROR(VLOOKUP($B29,CD$60:$CN$69,MAX($BT$6:$CM$6)+2-DW$6,0)*DW$7,"")</f>
        <v/>
      </c>
      <c r="DX29" s="56" t="str">
        <f>IFERROR(VLOOKUP($B29,CE$60:$CN$69,MAX($BT$6:$CM$6)+2-DX$6,0)*DX$7,"")</f>
        <v/>
      </c>
      <c r="DY29" s="56" t="str">
        <f>IFERROR(VLOOKUP($B29,CF$60:$CN$69,MAX($BT$6:$CM$6)+2-DY$6,0)*DY$7,"")</f>
        <v/>
      </c>
      <c r="DZ29" s="56" t="str">
        <f>IFERROR(VLOOKUP($B29,CG$60:$CN$69,MAX($BT$6:$CM$6)+2-DZ$6,0)*DZ$7,"")</f>
        <v/>
      </c>
      <c r="EA29" s="56" t="str">
        <f>IFERROR(VLOOKUP($B29,CH$60:$CN$69,MAX($BT$6:$CM$6)+2-EA$6,0)*EA$7,"")</f>
        <v/>
      </c>
      <c r="EB29" s="56" t="str">
        <f>IFERROR(VLOOKUP($B29,CI$60:$CN$69,MAX($BT$6:$CM$6)+2-EB$6,0)*EB$7,"")</f>
        <v/>
      </c>
      <c r="EC29" s="56" t="str">
        <f>IFERROR(VLOOKUP($B29,CJ$60:$CN$69,MAX($BT$6:$CM$6)+2-EC$6,0)*EC$7,"")</f>
        <v/>
      </c>
      <c r="ED29" s="56" t="str">
        <f>IFERROR(VLOOKUP($B29,CK$60:$CN$69,MAX($BT$6:$CM$6)+2-ED$6,0)*ED$7,"")</f>
        <v/>
      </c>
      <c r="EE29" s="56" t="str">
        <f>IFERROR(VLOOKUP($B29,CL$60:$CN$69,MAX($BT$6:$CM$6)+2-EE$6,0)*EE$7,"")</f>
        <v/>
      </c>
      <c r="EF29" s="56" t="str">
        <f>IFERROR(VLOOKUP($B29,CM$60:$CN$69,MAX($BT$6:$CM$6)+2-EF$6,0)*EF$7,"")</f>
        <v/>
      </c>
      <c r="EG29" s="57">
        <f>SUM(DM29:EF29)</f>
        <v>0</v>
      </c>
      <c r="EJ29" s="1">
        <v>22</v>
      </c>
      <c r="EL29" s="1">
        <v>22</v>
      </c>
      <c r="EN29" s="1">
        <v>22</v>
      </c>
      <c r="EP29" s="1">
        <v>22</v>
      </c>
    </row>
    <row r="30" spans="1:146" ht="18" hidden="1">
      <c r="A30" s="36" t="s">
        <v>49</v>
      </c>
      <c r="B30" s="37"/>
      <c r="C30" s="58"/>
      <c r="D30" s="62"/>
      <c r="E30" s="62"/>
      <c r="F30" s="65"/>
      <c r="G30" s="4"/>
      <c r="H30" s="43" t="str">
        <f>IFERROR(VLOOKUP($B30,$B:$CM,H$5,0),"")</f>
        <v/>
      </c>
      <c r="I30" s="43">
        <f>IFERROR(VLOOKUP($B30,$B:$CM,I$5,0),0)</f>
        <v>51</v>
      </c>
      <c r="J30" s="43">
        <f>IFERROR(VLOOKUP($B30,$B:$CM,J$5,0),"")</f>
        <v>0</v>
      </c>
      <c r="K30" s="43">
        <f>IFERROR(VLOOKUP($B30,$B:$CM,K$5,0),0)</f>
        <v>0</v>
      </c>
      <c r="L30" s="43" t="str">
        <f>IFERROR(VLOOKUP($B30,$B:$CM,L$5,0),"")</f>
        <v/>
      </c>
      <c r="M30" s="43">
        <f>IF(IFERROR(VLOOKUP($B30,$B:$CM,M$5,0),"")="",0,IFERROR(VLOOKUP($B30,$B:$CM,M$5,0),0))</f>
        <v>51</v>
      </c>
      <c r="N30" s="43">
        <f>BS30</f>
        <v>0</v>
      </c>
      <c r="O30" s="44">
        <v>23</v>
      </c>
      <c r="P30" s="45" t="str">
        <f>IFERROR(VLOOKUP(B30,EI:EJ,2,0),"")</f>
        <v/>
      </c>
      <c r="Q30" s="45">
        <v>23</v>
      </c>
      <c r="R30" s="46"/>
      <c r="S30" s="46" t="str">
        <f>IFERROR(VLOOKUP(B30,EK:EL,2,0),"")</f>
        <v/>
      </c>
      <c r="T30" s="46">
        <f>SUM(U30:BM30)</f>
        <v>0</v>
      </c>
      <c r="U30" s="47" t="str">
        <f>IFERROR(VLOOKUP($B30,U$3:$BN$5,MAX($U$6:$BM$6)+2-U$6,0),"")</f>
        <v/>
      </c>
      <c r="V30" s="47" t="str">
        <f>IFERROR(VLOOKUP($B30,V$3:$BN$5,MAX($U$6:$BM$6)+2-V$6,0),"")</f>
        <v/>
      </c>
      <c r="W30" s="47" t="str">
        <f>IFERROR(VLOOKUP($B30,W$3:$BN$5,MAX($U$6:$BM$6)+2-W$6,0),"")</f>
        <v/>
      </c>
      <c r="X30" s="47" t="str">
        <f>IFERROR(VLOOKUP($B30,X$3:$BN$5,MAX($U$6:$BM$6)+2-X$6,0),"")</f>
        <v/>
      </c>
      <c r="Y30" s="47" t="str">
        <f>IFERROR(VLOOKUP($B30,Y$3:$BN$5,MAX($U$6:$BM$6)+2-Y$6,0),"")</f>
        <v/>
      </c>
      <c r="Z30" s="47" t="str">
        <f>IFERROR(VLOOKUP($B30,Z$3:$BN$5,MAX($U$6:$BM$6)+2-Z$6,0),"")</f>
        <v/>
      </c>
      <c r="AA30" s="47" t="str">
        <f>IFERROR(VLOOKUP($B30,AA$3:$BN$5,MAX($U$6:$BM$6)+2-AA$6,0),"")</f>
        <v/>
      </c>
      <c r="AB30" s="47" t="str">
        <f>IFERROR(VLOOKUP($B30,AB$3:$BN$5,MAX($U$6:$BM$6)+2-AB$6,0),"")</f>
        <v/>
      </c>
      <c r="AC30" s="47" t="str">
        <f>IFERROR(VLOOKUP($B30,AC$3:$BN$5,MAX($U$6:$BM$6)+2-AC$6,0),"")</f>
        <v/>
      </c>
      <c r="AD30" s="47" t="str">
        <f>IFERROR(VLOOKUP($B30,AD$3:$BN$5,MAX($U$6:$BM$6)+2-AD$6,0),"")</f>
        <v/>
      </c>
      <c r="AE30" s="47" t="str">
        <f>IFERROR(VLOOKUP($B30,AE$3:$BN$5,MAX($U$6:$BM$6)+2-AE$6,0),"")</f>
        <v/>
      </c>
      <c r="AF30" s="47" t="str">
        <f>IFERROR(VLOOKUP($B30,AF$3:$BN$5,MAX($U$6:$BM$6)+2-AF$6,0),"")</f>
        <v/>
      </c>
      <c r="AG30" s="47" t="str">
        <f>IFERROR(VLOOKUP($B30,AG$3:$BN$5,MAX($U$6:$BM$6)+2-AG$6,0),"")</f>
        <v/>
      </c>
      <c r="AH30" s="47" t="str">
        <f>IFERROR(VLOOKUP($B30,AH$3:$BN$5,MAX($U$6:$BM$6)+2-AH$6,0),"")</f>
        <v/>
      </c>
      <c r="AI30" s="47" t="str">
        <f>IFERROR(VLOOKUP($B30,AI$3:$BN$5,MAX($U$6:$BM$6)+2-AI$6,0),"")</f>
        <v/>
      </c>
      <c r="AJ30" s="47" t="str">
        <f>IFERROR(VLOOKUP($B30,AJ$3:$BN$5,MAX($U$6:$BM$6)+2-AJ$6,0),"")</f>
        <v/>
      </c>
      <c r="AK30" s="47" t="str">
        <f>IFERROR(VLOOKUP($B30,AK$3:$BN$5,MAX($U$6:$BM$6)+2-AK$6,0),"")</f>
        <v/>
      </c>
      <c r="AL30" s="47" t="str">
        <f>IFERROR(VLOOKUP($B30,AL$3:$BN$5,MAX($U$6:$BM$6)+2-AL$6,0),"")</f>
        <v/>
      </c>
      <c r="AM30" s="47" t="str">
        <f>IFERROR(VLOOKUP($B30,AM$3:$BN$5,MAX($U$6:$BM$6)+2-AM$6,0),"")</f>
        <v/>
      </c>
      <c r="AN30" s="47" t="str">
        <f>IFERROR(VLOOKUP($B30,AN$3:$BN$5,MAX($U$6:$BM$6)+2-AN$6,0),"")</f>
        <v/>
      </c>
      <c r="AO30" s="47" t="str">
        <f>IFERROR(VLOOKUP($B30,AO$3:$BN$5,MAX($U$6:$BM$6)+2-AO$6,0),"")</f>
        <v/>
      </c>
      <c r="AP30" s="47" t="str">
        <f>IFERROR(VLOOKUP($B30,AP$3:$BN$5,MAX($U$6:$BM$6)+2-AP$6,0),"")</f>
        <v/>
      </c>
      <c r="AQ30" s="47" t="str">
        <f>IFERROR(VLOOKUP($B30,AQ$3:$BN$5,MAX($U$6:$BM$6)+2-AQ$6,0),"")</f>
        <v/>
      </c>
      <c r="AR30" s="47" t="str">
        <f>IFERROR(VLOOKUP($B30,AR$3:$BN$5,MAX($U$6:$BM$6)+2-AR$6,0),"")</f>
        <v/>
      </c>
      <c r="AS30" s="47" t="str">
        <f>IFERROR(VLOOKUP($B30,AS$3:$BN$5,MAX($U$6:$BM$6)+2-AS$6,0),"")</f>
        <v/>
      </c>
      <c r="AT30" s="47" t="str">
        <f>IFERROR(VLOOKUP($B30,AT$3:$BN$5,MAX($U$6:$BM$6)+2-AT$6,0),"")</f>
        <v/>
      </c>
      <c r="AU30" s="47" t="str">
        <f>IFERROR(VLOOKUP($B30,AU$3:$BN$5,MAX($U$6:$BM$6)+2-AU$6,0),"")</f>
        <v/>
      </c>
      <c r="AV30" s="47" t="str">
        <f>IFERROR(VLOOKUP($B30,AV$3:$BN$5,MAX($U$6:$BM$6)+2-AV$6,0),"")</f>
        <v/>
      </c>
      <c r="AW30" s="47" t="str">
        <f>IFERROR(VLOOKUP($B30,AW$3:$BN$5,MAX($U$6:$BM$6)+2-AW$6,0),"")</f>
        <v/>
      </c>
      <c r="AX30" s="47" t="str">
        <f>IFERROR(VLOOKUP($B30,AX$3:$BN$5,MAX($U$6:$BM$6)+2-AX$6,0),"")</f>
        <v/>
      </c>
      <c r="AY30" s="47" t="str">
        <f>IFERROR(VLOOKUP($B30,AY$3:$BN$5,MAX($U$6:$BM$6)+2-AY$6,0),"")</f>
        <v/>
      </c>
      <c r="AZ30" s="47" t="str">
        <f>IFERROR(VLOOKUP($B30,AZ$3:$BN$5,MAX($U$6:$BM$6)+2-AZ$6,0),"")</f>
        <v/>
      </c>
      <c r="BA30" s="47" t="str">
        <f>IFERROR(VLOOKUP($B30,BA$3:$BN$5,MAX($U$6:$BM$6)+2-BA$6,0),"")</f>
        <v/>
      </c>
      <c r="BB30" s="47" t="str">
        <f>IFERROR(VLOOKUP($B30,BB$3:$BN$5,MAX($U$6:$BM$6)+2-BB$6,0),"")</f>
        <v/>
      </c>
      <c r="BC30" s="47" t="str">
        <f>IFERROR(VLOOKUP($B30,BC$3:$BN$5,MAX($U$6:$BM$6)+2-BC$6,0),"")</f>
        <v/>
      </c>
      <c r="BD30" s="47" t="str">
        <f>IFERROR(VLOOKUP($B30,BD$3:$BN$5,MAX($U$6:$BM$6)+2-BD$6,0),"")</f>
        <v/>
      </c>
      <c r="BE30" s="47" t="str">
        <f>IFERROR(VLOOKUP($B30,BE$3:$BN$5,MAX($U$6:$BM$6)+2-BE$6,0),"")</f>
        <v/>
      </c>
      <c r="BF30" s="47" t="str">
        <f>IFERROR(VLOOKUP($B30,BF$3:$BN$5,MAX($U$6:$BM$6)+2-BF$6,0),"")</f>
        <v/>
      </c>
      <c r="BG30" s="47" t="str">
        <f>IFERROR(VLOOKUP($B30,BG$3:$BN$5,MAX($U$6:$BM$6)+2-BG$6,0),"")</f>
        <v/>
      </c>
      <c r="BH30" s="47" t="str">
        <f>IFERROR(VLOOKUP($B30,BH$3:$BN$5,MAX($U$6:$BM$6)+2-BH$6,0),"")</f>
        <v/>
      </c>
      <c r="BI30" s="47" t="str">
        <f>IFERROR(VLOOKUP($B30,BI$3:$BN$5,MAX($U$6:$BM$6)+2-BI$6,0),"")</f>
        <v/>
      </c>
      <c r="BJ30" s="47" t="str">
        <f>IFERROR(VLOOKUP($B30,BJ$3:$BN$5,MAX($U$6:$BM$6)+2-BJ$6,0),"")</f>
        <v/>
      </c>
      <c r="BK30" s="47" t="str">
        <f>IFERROR(VLOOKUP($B30,BK$3:$BN$5,MAX($U$6:$BM$6)+2-BK$6,0),"")</f>
        <v/>
      </c>
      <c r="BL30" s="47" t="str">
        <f>IFERROR(VLOOKUP($B30,BL$3:$BN$5,MAX($U$6:$BM$6)+2-BL$6,0),"")</f>
        <v/>
      </c>
      <c r="BM30" s="47" t="str">
        <f>IFERROR(VLOOKUP($B30,BM$3:$BN$5,MAX($U$6:$BM$6)+2-BM$6,0),"")</f>
        <v/>
      </c>
      <c r="BN30" s="46">
        <f>IF(ISNUMBER(R30),IF(R30&lt;21,40-(R30-1)*2,1),R30)</f>
        <v>0</v>
      </c>
      <c r="BO30" s="48" t="str">
        <f>IFERROR(VLOOKUP(B30,EM:EN,2,0),"")</f>
        <v/>
      </c>
      <c r="BP30" s="48">
        <v>23</v>
      </c>
      <c r="BQ30" s="49" t="str">
        <f>IFERROR(VLOOKUP(B30,EO:EP,2,0),"")</f>
        <v/>
      </c>
      <c r="BR30" s="50">
        <f>SUM(DK30+EG30)</f>
        <v>0</v>
      </c>
      <c r="BS30" s="51">
        <f>SUM(BT30:CN30)+BR30*20</f>
        <v>0</v>
      </c>
      <c r="BT30" s="52" t="str">
        <f>IFERROR(VLOOKUP($B30,BT$2:$CN$5,MAX($BT$6:$CM$6)+2-BT$6,0)*BT$7,"")</f>
        <v/>
      </c>
      <c r="BU30" s="52" t="str">
        <f>IFERROR(VLOOKUP($B30,BU$2:$CN$5,MAX($BT$6:$CM$6)+2-BU$6,0)*BU$7,"")</f>
        <v/>
      </c>
      <c r="BV30" s="52" t="str">
        <f>IFERROR(VLOOKUP($B30,BV$2:$CN$5,MAX($BT$6:$CM$6)+2-BV$6,0)*BV$7,"")</f>
        <v/>
      </c>
      <c r="BW30" s="52" t="str">
        <f>IFERROR(VLOOKUP($B30,BW$2:$CN$5,MAX($BT$6:$CM$6)+2-BW$6,0)*BW$7,"")</f>
        <v/>
      </c>
      <c r="BX30" s="52" t="str">
        <f>IFERROR(VLOOKUP($B30,BX$2:$CN$5,MAX($BT$6:$CM$6)+2-BX$6,0)*BX$7,"")</f>
        <v/>
      </c>
      <c r="BY30" s="52" t="str">
        <f>IFERROR(VLOOKUP($B30,BY$2:$CN$5,MAX($BT$6:$CM$6)+2-BY$6,0)*BY$7,"")</f>
        <v/>
      </c>
      <c r="BZ30" s="52" t="str">
        <f>IFERROR(VLOOKUP($B30,BZ$2:$CN$5,MAX($BT$6:$CM$6)+2-BZ$6,0)*BZ$7,"")</f>
        <v/>
      </c>
      <c r="CA30" s="52" t="str">
        <f>IFERROR(VLOOKUP($B30,CA$2:$CN$5,MAX($BT$6:$CM$6)+2-CA$6,0)*CA$7,"")</f>
        <v/>
      </c>
      <c r="CB30" s="52" t="str">
        <f>IFERROR(VLOOKUP($B30,CB$2:$CN$5,MAX($BT$6:$CM$6)+2-CB$6,0)*CB$7,"")</f>
        <v/>
      </c>
      <c r="CC30" s="52" t="str">
        <f>IFERROR(VLOOKUP($B30,CC$2:$CN$5,MAX($BT$6:$CM$6)+2-CC$6,0)*CC$7,"")</f>
        <v/>
      </c>
      <c r="CD30" s="52" t="str">
        <f>IFERROR(VLOOKUP($B30,CD$2:$CN$5,MAX($BT$6:$CM$6)+2-CD$6,0)*CD$7,"")</f>
        <v/>
      </c>
      <c r="CE30" s="52" t="str">
        <f>IFERROR(VLOOKUP($B30,CE$2:$CN$5,MAX($BT$6:$CM$6)+2-CE$6,0)*CE$7,"")</f>
        <v/>
      </c>
      <c r="CF30" s="52" t="str">
        <f>IFERROR(VLOOKUP($B30,CF$2:$CN$5,MAX($BT$6:$CM$6)+2-CF$6,0)*CF$7,"")</f>
        <v/>
      </c>
      <c r="CG30" s="52" t="str">
        <f>IFERROR(VLOOKUP($B30,CG$2:$CN$5,MAX($BT$6:$CM$6)+2-CG$6,0)*CG$7,"")</f>
        <v/>
      </c>
      <c r="CH30" s="52" t="str">
        <f>IFERROR(VLOOKUP($B30,CH$2:$CN$5,MAX($BT$6:$CM$6)+2-CH$6,0)*CH$7,"")</f>
        <v/>
      </c>
      <c r="CI30" s="52" t="str">
        <f>IFERROR(VLOOKUP($B30,CI$2:$CN$5,MAX($BT$6:$CM$6)+2-CI$6,0)*CI$7,"")</f>
        <v/>
      </c>
      <c r="CJ30" s="52" t="str">
        <f>IFERROR(VLOOKUP($B30,CJ$2:$CN$5,MAX($BT$6:$CM$6)+2-CJ$6,0)*CJ$7,"")</f>
        <v/>
      </c>
      <c r="CK30" s="52" t="str">
        <f>IFERROR(VLOOKUP($B30,CK$2:$CN$5,MAX($BT$6:$CM$6)+2-CK$6,0)*CK$7,"")</f>
        <v/>
      </c>
      <c r="CL30" s="52" t="str">
        <f>IFERROR(VLOOKUP($B30,CL$2:$CN$5,MAX($BT$6:$CM$6)+2-CL$6,0)*CL$7,"")</f>
        <v/>
      </c>
      <c r="CM30" s="52" t="str">
        <f>IFERROR(VLOOKUP($B30,CM$2:$CN$5,MAX($BT$6:$CM$6)+2-CM$6,0)*CM$7,"")</f>
        <v/>
      </c>
      <c r="CP30" s="53"/>
      <c r="CQ30" s="54" t="str">
        <f>IFERROR(VLOOKUP($B30,BT$49:$CN$58,MAX($CQ$6:$DJ$6)+2-CQ$6,0)*CQ$7,"")</f>
        <v/>
      </c>
      <c r="CR30" s="54" t="str">
        <f>IFERROR(VLOOKUP($B30,BU$49:$CN$58,MAX($CQ$6:$DJ$6)+2-CR$6,0)*CR$7,"")</f>
        <v/>
      </c>
      <c r="CS30" s="54" t="str">
        <f>IFERROR(VLOOKUP($B30,BV$49:$CN$58,MAX($CQ$6:$DJ$6)+2-CS$6,0)*CS$7,"")</f>
        <v/>
      </c>
      <c r="CT30" s="54" t="str">
        <f>IFERROR(VLOOKUP($B30,BW$49:$CN$58,MAX($CQ$6:$DJ$6)+2-CT$6,0)*CT$7,"")</f>
        <v/>
      </c>
      <c r="CU30" s="54" t="str">
        <f>IFERROR(VLOOKUP($B30,BX$49:$CN$58,MAX($CQ$6:$DJ$6)+2-CU$6,0)*CU$7,"")</f>
        <v/>
      </c>
      <c r="CV30" s="54" t="str">
        <f>IFERROR(VLOOKUP($B30,BY$49:$CN$58,MAX($CQ$6:$DJ$6)+2-CV$6,0)*CV$7,"")</f>
        <v/>
      </c>
      <c r="CW30" s="54" t="str">
        <f>IFERROR(VLOOKUP($B30,BZ$49:$CN$58,MAX($CQ$6:$DJ$6)+2-CW$6,0)*CW$7,"")</f>
        <v/>
      </c>
      <c r="CX30" s="54" t="str">
        <f>IFERROR(VLOOKUP($B30,CA$49:$CN$58,MAX($CQ$6:$DJ$6)+2-CX$6,0)*CX$7,"")</f>
        <v/>
      </c>
      <c r="CY30" s="54" t="str">
        <f>IFERROR(VLOOKUP($B30,CB$49:$CN$58,MAX($CQ$6:$DJ$6)+2-CY$6,0)*CY$7,"")</f>
        <v/>
      </c>
      <c r="CZ30" s="54" t="str">
        <f>IFERROR(VLOOKUP($B30,CC$49:$CN$58,MAX($CQ$6:$DJ$6)+2-CZ$6,0)*CZ$7,"")</f>
        <v/>
      </c>
      <c r="DA30" s="54" t="str">
        <f>IFERROR(VLOOKUP($B30,CD$49:$CN$58,MAX($CQ$6:$DJ$6)+2-DA$6,0)*DA$7,"")</f>
        <v/>
      </c>
      <c r="DB30" s="54" t="str">
        <f>IFERROR(VLOOKUP($B30,CE$49:$CN$58,MAX($CQ$6:$DJ$6)+2-DB$6,0)*DB$7,"")</f>
        <v/>
      </c>
      <c r="DC30" s="54" t="str">
        <f>IFERROR(VLOOKUP($B30,CF$49:$CN$58,MAX($CQ$6:$DJ$6)+2-DC$6,0)*DC$7,"")</f>
        <v/>
      </c>
      <c r="DD30" s="54" t="str">
        <f>IFERROR(VLOOKUP($B30,CG$49:$CN$58,MAX($CQ$6:$DJ$6)+2-DD$6,0)*DD$7,"")</f>
        <v/>
      </c>
      <c r="DE30" s="54" t="str">
        <f>IFERROR(VLOOKUP($B30,CH$49:$CN$58,MAX($CQ$6:$DJ$6)+2-DE$6,0)*DE$7,"")</f>
        <v/>
      </c>
      <c r="DF30" s="54" t="str">
        <f>IFERROR(VLOOKUP($B30,CI$49:$CN$58,MAX($CQ$6:$DJ$6)+2-DF$6,0)*DF$7,"")</f>
        <v/>
      </c>
      <c r="DG30" s="54" t="str">
        <f>IFERROR(VLOOKUP($B30,CJ$49:$CN$58,MAX($CQ$6:$DJ$6)+2-DG$6,0)*DG$7,"")</f>
        <v/>
      </c>
      <c r="DH30" s="54" t="str">
        <f>IFERROR(VLOOKUP($B30,CK$49:$CN$58,MAX($CQ$6:$DJ$6)+2-DH$6,0)*DH$7,"")</f>
        <v/>
      </c>
      <c r="DI30" s="54" t="str">
        <f>IFERROR(VLOOKUP($B30,CL$49:$CN$58,MAX($CQ$6:$DJ$6)+2-DI$6,0)*DI$7,"")</f>
        <v/>
      </c>
      <c r="DJ30" s="54" t="str">
        <f>IFERROR(VLOOKUP($B30,CM$49:$CN$58,MAX($CQ$6:$DJ$6)+2-DJ$6,0)*DJ$7,"")</f>
        <v/>
      </c>
      <c r="DK30" s="55">
        <f>SUM(CQ30:DJ30)</f>
        <v>0</v>
      </c>
      <c r="DM30" s="56" t="str">
        <f>IFERROR(VLOOKUP($B30,BT$60:$CN$69,MAX($BT$6:$CM$6)+2-DM$6,0)*DM$7,"")</f>
        <v/>
      </c>
      <c r="DN30" s="56" t="str">
        <f>IFERROR(VLOOKUP($B30,BU$60:$CN$69,MAX($BT$6:$CM$6)+2-DN$6,0)*DN$7,"")</f>
        <v/>
      </c>
      <c r="DO30" s="56" t="str">
        <f>IFERROR(VLOOKUP($B30,BV$60:$CN$69,MAX($BT$6:$CM$6)+2-DO$6,0)*DO$7,"")</f>
        <v/>
      </c>
      <c r="DP30" s="56" t="str">
        <f>IFERROR(VLOOKUP($B30,BW$60:$CN$69,MAX($BT$6:$CM$6)+2-DP$6,0)*DP$7,"")</f>
        <v/>
      </c>
      <c r="DQ30" s="56" t="str">
        <f>IFERROR(VLOOKUP($B30,BX$60:$CN$69,MAX($BT$6:$CM$6)+2-DQ$6,0)*DQ$7,"")</f>
        <v/>
      </c>
      <c r="DR30" s="56" t="str">
        <f>IFERROR(VLOOKUP($B30,BY$60:$CN$69,MAX($BT$6:$CM$6)+2-DR$6,0)*DR$7,"")</f>
        <v/>
      </c>
      <c r="DS30" s="56" t="str">
        <f>IFERROR(VLOOKUP($B30,BZ$60:$CN$69,MAX($BT$6:$CM$6)+2-DS$6,0)*DS$7,"")</f>
        <v/>
      </c>
      <c r="DT30" s="56" t="str">
        <f>IFERROR(VLOOKUP($B30,CA$60:$CN$69,MAX($BT$6:$CM$6)+2-DT$6,0)*DT$7,"")</f>
        <v/>
      </c>
      <c r="DU30" s="56" t="str">
        <f>IFERROR(VLOOKUP($B30,CB$60:$CN$69,MAX($BT$6:$CM$6)+2-DU$6,0)*DU$7,"")</f>
        <v/>
      </c>
      <c r="DV30" s="56" t="str">
        <f>IFERROR(VLOOKUP($B30,CC$60:$CN$69,MAX($BT$6:$CM$6)+2-DV$6,0)*DV$7,"")</f>
        <v/>
      </c>
      <c r="DW30" s="56" t="str">
        <f>IFERROR(VLOOKUP($B30,CD$60:$CN$69,MAX($BT$6:$CM$6)+2-DW$6,0)*DW$7,"")</f>
        <v/>
      </c>
      <c r="DX30" s="56" t="str">
        <f>IFERROR(VLOOKUP($B30,CE$60:$CN$69,MAX($BT$6:$CM$6)+2-DX$6,0)*DX$7,"")</f>
        <v/>
      </c>
      <c r="DY30" s="56" t="str">
        <f>IFERROR(VLOOKUP($B30,CF$60:$CN$69,MAX($BT$6:$CM$6)+2-DY$6,0)*DY$7,"")</f>
        <v/>
      </c>
      <c r="DZ30" s="56" t="str">
        <f>IFERROR(VLOOKUP($B30,CG$60:$CN$69,MAX($BT$6:$CM$6)+2-DZ$6,0)*DZ$7,"")</f>
        <v/>
      </c>
      <c r="EA30" s="56" t="str">
        <f>IFERROR(VLOOKUP($B30,CH$60:$CN$69,MAX($BT$6:$CM$6)+2-EA$6,0)*EA$7,"")</f>
        <v/>
      </c>
      <c r="EB30" s="56" t="str">
        <f>IFERROR(VLOOKUP($B30,CI$60:$CN$69,MAX($BT$6:$CM$6)+2-EB$6,0)*EB$7,"")</f>
        <v/>
      </c>
      <c r="EC30" s="56" t="str">
        <f>IFERROR(VLOOKUP($B30,CJ$60:$CN$69,MAX($BT$6:$CM$6)+2-EC$6,0)*EC$7,"")</f>
        <v/>
      </c>
      <c r="ED30" s="56" t="str">
        <f>IFERROR(VLOOKUP($B30,CK$60:$CN$69,MAX($BT$6:$CM$6)+2-ED$6,0)*ED$7,"")</f>
        <v/>
      </c>
      <c r="EE30" s="56" t="str">
        <f>IFERROR(VLOOKUP($B30,CL$60:$CN$69,MAX($BT$6:$CM$6)+2-EE$6,0)*EE$7,"")</f>
        <v/>
      </c>
      <c r="EF30" s="56" t="str">
        <f>IFERROR(VLOOKUP($B30,CM$60:$CN$69,MAX($BT$6:$CM$6)+2-EF$6,0)*EF$7,"")</f>
        <v/>
      </c>
      <c r="EG30" s="57">
        <f>SUM(DM30:EF30)</f>
        <v>0</v>
      </c>
      <c r="EJ30" s="1">
        <v>23</v>
      </c>
      <c r="EL30" s="1">
        <v>23</v>
      </c>
      <c r="EN30" s="1">
        <v>23</v>
      </c>
      <c r="EP30" s="1">
        <v>23</v>
      </c>
    </row>
    <row r="31" spans="1:146" ht="18" hidden="1">
      <c r="A31" s="36" t="s">
        <v>50</v>
      </c>
      <c r="B31" s="37"/>
      <c r="C31" s="63"/>
      <c r="D31" s="64"/>
      <c r="E31" s="62"/>
      <c r="F31" s="59"/>
      <c r="G31" s="37"/>
      <c r="H31" s="43" t="str">
        <f>IFERROR(VLOOKUP($B31,$B:$CM,H$5,0),"")</f>
        <v/>
      </c>
      <c r="I31" s="43">
        <f>IFERROR(VLOOKUP($B31,$B:$CM,I$5,0),0)</f>
        <v>51</v>
      </c>
      <c r="J31" s="43">
        <f>IFERROR(VLOOKUP($B31,$B:$CM,J$5,0),"")</f>
        <v>0</v>
      </c>
      <c r="K31" s="43">
        <f>IFERROR(VLOOKUP($B31,$B:$CM,K$5,0),0)</f>
        <v>0</v>
      </c>
      <c r="L31" s="43" t="str">
        <f>IFERROR(VLOOKUP($B31,$B:$CM,L$5,0),"")</f>
        <v/>
      </c>
      <c r="M31" s="43">
        <f>IF(IFERROR(VLOOKUP($B31,$B:$CM,M$5,0),"")="",0,IFERROR(VLOOKUP($B31,$B:$CM,M$5,0),0))</f>
        <v>51</v>
      </c>
      <c r="N31" s="43">
        <f>BS31</f>
        <v>0</v>
      </c>
      <c r="O31" s="44">
        <v>24</v>
      </c>
      <c r="P31" s="45" t="str">
        <f>IFERROR(VLOOKUP(B31,EI:EJ,2,0),"")</f>
        <v/>
      </c>
      <c r="Q31" s="45">
        <v>24</v>
      </c>
      <c r="R31" s="46"/>
      <c r="S31" s="46" t="str">
        <f>IFERROR(VLOOKUP(B31,EK:EL,2,0),"")</f>
        <v/>
      </c>
      <c r="T31" s="46">
        <f>SUM(U31:BM31)</f>
        <v>0</v>
      </c>
      <c r="U31" s="47" t="str">
        <f>IFERROR(VLOOKUP($B31,U$3:$BN$5,MAX($U$6:$BM$6)+2-U$6,0),"")</f>
        <v/>
      </c>
      <c r="V31" s="47" t="str">
        <f>IFERROR(VLOOKUP($B31,V$3:$BN$5,MAX($U$6:$BM$6)+2-V$6,0),"")</f>
        <v/>
      </c>
      <c r="W31" s="47" t="str">
        <f>IFERROR(VLOOKUP($B31,W$3:$BN$5,MAX($U$6:$BM$6)+2-W$6,0),"")</f>
        <v/>
      </c>
      <c r="X31" s="47" t="str">
        <f>IFERROR(VLOOKUP($B31,X$3:$BN$5,MAX($U$6:$BM$6)+2-X$6,0),"")</f>
        <v/>
      </c>
      <c r="Y31" s="47" t="str">
        <f>IFERROR(VLOOKUP($B31,Y$3:$BN$5,MAX($U$6:$BM$6)+2-Y$6,0),"")</f>
        <v/>
      </c>
      <c r="Z31" s="47" t="str">
        <f>IFERROR(VLOOKUP($B31,Z$3:$BN$5,MAX($U$6:$BM$6)+2-Z$6,0),"")</f>
        <v/>
      </c>
      <c r="AA31" s="47" t="str">
        <f>IFERROR(VLOOKUP($B31,AA$3:$BN$5,MAX($U$6:$BM$6)+2-AA$6,0),"")</f>
        <v/>
      </c>
      <c r="AB31" s="47" t="str">
        <f>IFERROR(VLOOKUP($B31,AB$3:$BN$5,MAX($U$6:$BM$6)+2-AB$6,0),"")</f>
        <v/>
      </c>
      <c r="AC31" s="47" t="str">
        <f>IFERROR(VLOOKUP($B31,AC$3:$BN$5,MAX($U$6:$BM$6)+2-AC$6,0),"")</f>
        <v/>
      </c>
      <c r="AD31" s="47" t="str">
        <f>IFERROR(VLOOKUP($B31,AD$3:$BN$5,MAX($U$6:$BM$6)+2-AD$6,0),"")</f>
        <v/>
      </c>
      <c r="AE31" s="47" t="str">
        <f>IFERROR(VLOOKUP($B31,AE$3:$BN$5,MAX($U$6:$BM$6)+2-AE$6,0),"")</f>
        <v/>
      </c>
      <c r="AF31" s="47" t="str">
        <f>IFERROR(VLOOKUP($B31,AF$3:$BN$5,MAX($U$6:$BM$6)+2-AF$6,0),"")</f>
        <v/>
      </c>
      <c r="AG31" s="47" t="str">
        <f>IFERROR(VLOOKUP($B31,AG$3:$BN$5,MAX($U$6:$BM$6)+2-AG$6,0),"")</f>
        <v/>
      </c>
      <c r="AH31" s="47" t="str">
        <f>IFERROR(VLOOKUP($B31,AH$3:$BN$5,MAX($U$6:$BM$6)+2-AH$6,0),"")</f>
        <v/>
      </c>
      <c r="AI31" s="47" t="str">
        <f>IFERROR(VLOOKUP($B31,AI$3:$BN$5,MAX($U$6:$BM$6)+2-AI$6,0),"")</f>
        <v/>
      </c>
      <c r="AJ31" s="47" t="str">
        <f>IFERROR(VLOOKUP($B31,AJ$3:$BN$5,MAX($U$6:$BM$6)+2-AJ$6,0),"")</f>
        <v/>
      </c>
      <c r="AK31" s="47" t="str">
        <f>IFERROR(VLOOKUP($B31,AK$3:$BN$5,MAX($U$6:$BM$6)+2-AK$6,0),"")</f>
        <v/>
      </c>
      <c r="AL31" s="47" t="str">
        <f>IFERROR(VLOOKUP($B31,AL$3:$BN$5,MAX($U$6:$BM$6)+2-AL$6,0),"")</f>
        <v/>
      </c>
      <c r="AM31" s="47" t="str">
        <f>IFERROR(VLOOKUP($B31,AM$3:$BN$5,MAX($U$6:$BM$6)+2-AM$6,0),"")</f>
        <v/>
      </c>
      <c r="AN31" s="47" t="str">
        <f>IFERROR(VLOOKUP($B31,AN$3:$BN$5,MAX($U$6:$BM$6)+2-AN$6,0),"")</f>
        <v/>
      </c>
      <c r="AO31" s="47" t="str">
        <f>IFERROR(VLOOKUP($B31,AO$3:$BN$5,MAX($U$6:$BM$6)+2-AO$6,0),"")</f>
        <v/>
      </c>
      <c r="AP31" s="47" t="str">
        <f>IFERROR(VLOOKUP($B31,AP$3:$BN$5,MAX($U$6:$BM$6)+2-AP$6,0),"")</f>
        <v/>
      </c>
      <c r="AQ31" s="47" t="str">
        <f>IFERROR(VLOOKUP($B31,AQ$3:$BN$5,MAX($U$6:$BM$6)+2-AQ$6,0),"")</f>
        <v/>
      </c>
      <c r="AR31" s="47" t="str">
        <f>IFERROR(VLOOKUP($B31,AR$3:$BN$5,MAX($U$6:$BM$6)+2-AR$6,0),"")</f>
        <v/>
      </c>
      <c r="AS31" s="47" t="str">
        <f>IFERROR(VLOOKUP($B31,AS$3:$BN$5,MAX($U$6:$BM$6)+2-AS$6,0),"")</f>
        <v/>
      </c>
      <c r="AT31" s="47" t="str">
        <f>IFERROR(VLOOKUP($B31,AT$3:$BN$5,MAX($U$6:$BM$6)+2-AT$6,0),"")</f>
        <v/>
      </c>
      <c r="AU31" s="47" t="str">
        <f>IFERROR(VLOOKUP($B31,AU$3:$BN$5,MAX($U$6:$BM$6)+2-AU$6,0),"")</f>
        <v/>
      </c>
      <c r="AV31" s="47" t="str">
        <f>IFERROR(VLOOKUP($B31,AV$3:$BN$5,MAX($U$6:$BM$6)+2-AV$6,0),"")</f>
        <v/>
      </c>
      <c r="AW31" s="47" t="str">
        <f>IFERROR(VLOOKUP($B31,AW$3:$BN$5,MAX($U$6:$BM$6)+2-AW$6,0),"")</f>
        <v/>
      </c>
      <c r="AX31" s="47" t="str">
        <f>IFERROR(VLOOKUP($B31,AX$3:$BN$5,MAX($U$6:$BM$6)+2-AX$6,0),"")</f>
        <v/>
      </c>
      <c r="AY31" s="47" t="str">
        <f>IFERROR(VLOOKUP($B31,AY$3:$BN$5,MAX($U$6:$BM$6)+2-AY$6,0),"")</f>
        <v/>
      </c>
      <c r="AZ31" s="47" t="str">
        <f>IFERROR(VLOOKUP($B31,AZ$3:$BN$5,MAX($U$6:$BM$6)+2-AZ$6,0),"")</f>
        <v/>
      </c>
      <c r="BA31" s="47" t="str">
        <f>IFERROR(VLOOKUP($B31,BA$3:$BN$5,MAX($U$6:$BM$6)+2-BA$6,0),"")</f>
        <v/>
      </c>
      <c r="BB31" s="47" t="str">
        <f>IFERROR(VLOOKUP($B31,BB$3:$BN$5,MAX($U$6:$BM$6)+2-BB$6,0),"")</f>
        <v/>
      </c>
      <c r="BC31" s="47" t="str">
        <f>IFERROR(VLOOKUP($B31,BC$3:$BN$5,MAX($U$6:$BM$6)+2-BC$6,0),"")</f>
        <v/>
      </c>
      <c r="BD31" s="47" t="str">
        <f>IFERROR(VLOOKUP($B31,BD$3:$BN$5,MAX($U$6:$BM$6)+2-BD$6,0),"")</f>
        <v/>
      </c>
      <c r="BE31" s="47" t="str">
        <f>IFERROR(VLOOKUP($B31,BE$3:$BN$5,MAX($U$6:$BM$6)+2-BE$6,0),"")</f>
        <v/>
      </c>
      <c r="BF31" s="47" t="str">
        <f>IFERROR(VLOOKUP($B31,BF$3:$BN$5,MAX($U$6:$BM$6)+2-BF$6,0),"")</f>
        <v/>
      </c>
      <c r="BG31" s="47" t="str">
        <f>IFERROR(VLOOKUP($B31,BG$3:$BN$5,MAX($U$6:$BM$6)+2-BG$6,0),"")</f>
        <v/>
      </c>
      <c r="BH31" s="47" t="str">
        <f>IFERROR(VLOOKUP($B31,BH$3:$BN$5,MAX($U$6:$BM$6)+2-BH$6,0),"")</f>
        <v/>
      </c>
      <c r="BI31" s="47" t="str">
        <f>IFERROR(VLOOKUP($B31,BI$3:$BN$5,MAX($U$6:$BM$6)+2-BI$6,0),"")</f>
        <v/>
      </c>
      <c r="BJ31" s="47" t="str">
        <f>IFERROR(VLOOKUP($B31,BJ$3:$BN$5,MAX($U$6:$BM$6)+2-BJ$6,0),"")</f>
        <v/>
      </c>
      <c r="BK31" s="47" t="str">
        <f>IFERROR(VLOOKUP($B31,BK$3:$BN$5,MAX($U$6:$BM$6)+2-BK$6,0),"")</f>
        <v/>
      </c>
      <c r="BL31" s="47" t="str">
        <f>IFERROR(VLOOKUP($B31,BL$3:$BN$5,MAX($U$6:$BM$6)+2-BL$6,0),"")</f>
        <v/>
      </c>
      <c r="BM31" s="47" t="str">
        <f>IFERROR(VLOOKUP($B31,BM$3:$BN$5,MAX($U$6:$BM$6)+2-BM$6,0),"")</f>
        <v/>
      </c>
      <c r="BN31" s="46">
        <f>IF(ISNUMBER(R31),IF(R31&lt;21,40-(R31-1)*2,1),R31)</f>
        <v>0</v>
      </c>
      <c r="BO31" s="48" t="str">
        <f>IFERROR(VLOOKUP(B31,EM:EN,2,0),"")</f>
        <v/>
      </c>
      <c r="BP31" s="48">
        <v>24</v>
      </c>
      <c r="BQ31" s="49" t="str">
        <f>IFERROR(VLOOKUP(B31,EO:EP,2,0),"")</f>
        <v/>
      </c>
      <c r="BR31" s="50">
        <f>SUM(DK31+EG31)</f>
        <v>0</v>
      </c>
      <c r="BS31" s="51">
        <f>SUM(BT31:CN31)+BR31*20</f>
        <v>0</v>
      </c>
      <c r="BT31" s="52" t="str">
        <f>IFERROR(VLOOKUP($B31,BT$2:$CN$5,MAX($BT$6:$CM$6)+2-BT$6,0)*BT$7,"")</f>
        <v/>
      </c>
      <c r="BU31" s="52" t="str">
        <f>IFERROR(VLOOKUP($B31,BU$2:$CN$5,MAX($BT$6:$CM$6)+2-BU$6,0)*BU$7,"")</f>
        <v/>
      </c>
      <c r="BV31" s="52" t="str">
        <f>IFERROR(VLOOKUP($B31,BV$2:$CN$5,MAX($BT$6:$CM$6)+2-BV$6,0)*BV$7,"")</f>
        <v/>
      </c>
      <c r="BW31" s="52" t="str">
        <f>IFERROR(VLOOKUP($B31,BW$2:$CN$5,MAX($BT$6:$CM$6)+2-BW$6,0)*BW$7,"")</f>
        <v/>
      </c>
      <c r="BX31" s="52" t="str">
        <f>IFERROR(VLOOKUP($B31,BX$2:$CN$5,MAX($BT$6:$CM$6)+2-BX$6,0)*BX$7,"")</f>
        <v/>
      </c>
      <c r="BY31" s="52" t="str">
        <f>IFERROR(VLOOKUP($B31,BY$2:$CN$5,MAX($BT$6:$CM$6)+2-BY$6,0)*BY$7,"")</f>
        <v/>
      </c>
      <c r="BZ31" s="52" t="str">
        <f>IFERROR(VLOOKUP($B31,BZ$2:$CN$5,MAX($BT$6:$CM$6)+2-BZ$6,0)*BZ$7,"")</f>
        <v/>
      </c>
      <c r="CA31" s="52" t="str">
        <f>IFERROR(VLOOKUP($B31,CA$2:$CN$5,MAX($BT$6:$CM$6)+2-CA$6,0)*CA$7,"")</f>
        <v/>
      </c>
      <c r="CB31" s="52" t="str">
        <f>IFERROR(VLOOKUP($B31,CB$2:$CN$5,MAX($BT$6:$CM$6)+2-CB$6,0)*CB$7,"")</f>
        <v/>
      </c>
      <c r="CC31" s="52" t="str">
        <f>IFERROR(VLOOKUP($B31,CC$2:$CN$5,MAX($BT$6:$CM$6)+2-CC$6,0)*CC$7,"")</f>
        <v/>
      </c>
      <c r="CD31" s="52" t="str">
        <f>IFERROR(VLOOKUP($B31,CD$2:$CN$5,MAX($BT$6:$CM$6)+2-CD$6,0)*CD$7,"")</f>
        <v/>
      </c>
      <c r="CE31" s="52" t="str">
        <f>IFERROR(VLOOKUP($B31,CE$2:$CN$5,MAX($BT$6:$CM$6)+2-CE$6,0)*CE$7,"")</f>
        <v/>
      </c>
      <c r="CF31" s="52" t="str">
        <f>IFERROR(VLOOKUP($B31,CF$2:$CN$5,MAX($BT$6:$CM$6)+2-CF$6,0)*CF$7,"")</f>
        <v/>
      </c>
      <c r="CG31" s="52" t="str">
        <f>IFERROR(VLOOKUP($B31,CG$2:$CN$5,MAX($BT$6:$CM$6)+2-CG$6,0)*CG$7,"")</f>
        <v/>
      </c>
      <c r="CH31" s="52" t="str">
        <f>IFERROR(VLOOKUP($B31,CH$2:$CN$5,MAX($BT$6:$CM$6)+2-CH$6,0)*CH$7,"")</f>
        <v/>
      </c>
      <c r="CI31" s="52" t="str">
        <f>IFERROR(VLOOKUP($B31,CI$2:$CN$5,MAX($BT$6:$CM$6)+2-CI$6,0)*CI$7,"")</f>
        <v/>
      </c>
      <c r="CJ31" s="52" t="str">
        <f>IFERROR(VLOOKUP($B31,CJ$2:$CN$5,MAX($BT$6:$CM$6)+2-CJ$6,0)*CJ$7,"")</f>
        <v/>
      </c>
      <c r="CK31" s="52" t="str">
        <f>IFERROR(VLOOKUP($B31,CK$2:$CN$5,MAX($BT$6:$CM$6)+2-CK$6,0)*CK$7,"")</f>
        <v/>
      </c>
      <c r="CL31" s="52" t="str">
        <f>IFERROR(VLOOKUP($B31,CL$2:$CN$5,MAX($BT$6:$CM$6)+2-CL$6,0)*CL$7,"")</f>
        <v/>
      </c>
      <c r="CM31" s="52" t="str">
        <f>IFERROR(VLOOKUP($B31,CM$2:$CN$5,MAX($BT$6:$CM$6)+2-CM$6,0)*CM$7,"")</f>
        <v/>
      </c>
      <c r="CP31" s="53"/>
      <c r="CQ31" s="54" t="str">
        <f>IFERROR(VLOOKUP($B31,BT$49:$CN$58,MAX($CQ$6:$DJ$6)+2-CQ$6,0)*CQ$7,"")</f>
        <v/>
      </c>
      <c r="CR31" s="54" t="str">
        <f>IFERROR(VLOOKUP($B31,BU$49:$CN$58,MAX($CQ$6:$DJ$6)+2-CR$6,0)*CR$7,"")</f>
        <v/>
      </c>
      <c r="CS31" s="54" t="str">
        <f>IFERROR(VLOOKUP($B31,BV$49:$CN$58,MAX($CQ$6:$DJ$6)+2-CS$6,0)*CS$7,"")</f>
        <v/>
      </c>
      <c r="CT31" s="54" t="str">
        <f>IFERROR(VLOOKUP($B31,BW$49:$CN$58,MAX($CQ$6:$DJ$6)+2-CT$6,0)*CT$7,"")</f>
        <v/>
      </c>
      <c r="CU31" s="54" t="str">
        <f>IFERROR(VLOOKUP($B31,BX$49:$CN$58,MAX($CQ$6:$DJ$6)+2-CU$6,0)*CU$7,"")</f>
        <v/>
      </c>
      <c r="CV31" s="54" t="str">
        <f>IFERROR(VLOOKUP($B31,BY$49:$CN$58,MAX($CQ$6:$DJ$6)+2-CV$6,0)*CV$7,"")</f>
        <v/>
      </c>
      <c r="CW31" s="54" t="str">
        <f>IFERROR(VLOOKUP($B31,BZ$49:$CN$58,MAX($CQ$6:$DJ$6)+2-CW$6,0)*CW$7,"")</f>
        <v/>
      </c>
      <c r="CX31" s="54" t="str">
        <f>IFERROR(VLOOKUP($B31,CA$49:$CN$58,MAX($CQ$6:$DJ$6)+2-CX$6,0)*CX$7,"")</f>
        <v/>
      </c>
      <c r="CY31" s="54" t="str">
        <f>IFERROR(VLOOKUP($B31,CB$49:$CN$58,MAX($CQ$6:$DJ$6)+2-CY$6,0)*CY$7,"")</f>
        <v/>
      </c>
      <c r="CZ31" s="54" t="str">
        <f>IFERROR(VLOOKUP($B31,CC$49:$CN$58,MAX($CQ$6:$DJ$6)+2-CZ$6,0)*CZ$7,"")</f>
        <v/>
      </c>
      <c r="DA31" s="54" t="str">
        <f>IFERROR(VLOOKUP($B31,CD$49:$CN$58,MAX($CQ$6:$DJ$6)+2-DA$6,0)*DA$7,"")</f>
        <v/>
      </c>
      <c r="DB31" s="54" t="str">
        <f>IFERROR(VLOOKUP($B31,CE$49:$CN$58,MAX($CQ$6:$DJ$6)+2-DB$6,0)*DB$7,"")</f>
        <v/>
      </c>
      <c r="DC31" s="54" t="str">
        <f>IFERROR(VLOOKUP($B31,CF$49:$CN$58,MAX($CQ$6:$DJ$6)+2-DC$6,0)*DC$7,"")</f>
        <v/>
      </c>
      <c r="DD31" s="54" t="str">
        <f>IFERROR(VLOOKUP($B31,CG$49:$CN$58,MAX($CQ$6:$DJ$6)+2-DD$6,0)*DD$7,"")</f>
        <v/>
      </c>
      <c r="DE31" s="54" t="str">
        <f>IFERROR(VLOOKUP($B31,CH$49:$CN$58,MAX($CQ$6:$DJ$6)+2-DE$6,0)*DE$7,"")</f>
        <v/>
      </c>
      <c r="DF31" s="54" t="str">
        <f>IFERROR(VLOOKUP($B31,CI$49:$CN$58,MAX($CQ$6:$DJ$6)+2-DF$6,0)*DF$7,"")</f>
        <v/>
      </c>
      <c r="DG31" s="54" t="str">
        <f>IFERROR(VLOOKUP($B31,CJ$49:$CN$58,MAX($CQ$6:$DJ$6)+2-DG$6,0)*DG$7,"")</f>
        <v/>
      </c>
      <c r="DH31" s="54" t="str">
        <f>IFERROR(VLOOKUP($B31,CK$49:$CN$58,MAX($CQ$6:$DJ$6)+2-DH$6,0)*DH$7,"")</f>
        <v/>
      </c>
      <c r="DI31" s="54" t="str">
        <f>IFERROR(VLOOKUP($B31,CL$49:$CN$58,MAX($CQ$6:$DJ$6)+2-DI$6,0)*DI$7,"")</f>
        <v/>
      </c>
      <c r="DJ31" s="54" t="str">
        <f>IFERROR(VLOOKUP($B31,CM$49:$CN$58,MAX($CQ$6:$DJ$6)+2-DJ$6,0)*DJ$7,"")</f>
        <v/>
      </c>
      <c r="DK31" s="55">
        <f>SUM(CQ31:DJ31)</f>
        <v>0</v>
      </c>
      <c r="DM31" s="56" t="str">
        <f>IFERROR(VLOOKUP($B31,BT$60:$CN$69,MAX($BT$6:$CM$6)+2-DM$6,0)*DM$7,"")</f>
        <v/>
      </c>
      <c r="DN31" s="56" t="str">
        <f>IFERROR(VLOOKUP($B31,BU$60:$CN$69,MAX($BT$6:$CM$6)+2-DN$6,0)*DN$7,"")</f>
        <v/>
      </c>
      <c r="DO31" s="56" t="str">
        <f>IFERROR(VLOOKUP($B31,BV$60:$CN$69,MAX($BT$6:$CM$6)+2-DO$6,0)*DO$7,"")</f>
        <v/>
      </c>
      <c r="DP31" s="56" t="str">
        <f>IFERROR(VLOOKUP($B31,BW$60:$CN$69,MAX($BT$6:$CM$6)+2-DP$6,0)*DP$7,"")</f>
        <v/>
      </c>
      <c r="DQ31" s="56" t="str">
        <f>IFERROR(VLOOKUP($B31,BX$60:$CN$69,MAX($BT$6:$CM$6)+2-DQ$6,0)*DQ$7,"")</f>
        <v/>
      </c>
      <c r="DR31" s="56" t="str">
        <f>IFERROR(VLOOKUP($B31,BY$60:$CN$69,MAX($BT$6:$CM$6)+2-DR$6,0)*DR$7,"")</f>
        <v/>
      </c>
      <c r="DS31" s="56" t="str">
        <f>IFERROR(VLOOKUP($B31,BZ$60:$CN$69,MAX($BT$6:$CM$6)+2-DS$6,0)*DS$7,"")</f>
        <v/>
      </c>
      <c r="DT31" s="56" t="str">
        <f>IFERROR(VLOOKUP($B31,CA$60:$CN$69,MAX($BT$6:$CM$6)+2-DT$6,0)*DT$7,"")</f>
        <v/>
      </c>
      <c r="DU31" s="56" t="str">
        <f>IFERROR(VLOOKUP($B31,CB$60:$CN$69,MAX($BT$6:$CM$6)+2-DU$6,0)*DU$7,"")</f>
        <v/>
      </c>
      <c r="DV31" s="56" t="str">
        <f>IFERROR(VLOOKUP($B31,CC$60:$CN$69,MAX($BT$6:$CM$6)+2-DV$6,0)*DV$7,"")</f>
        <v/>
      </c>
      <c r="DW31" s="56" t="str">
        <f>IFERROR(VLOOKUP($B31,CD$60:$CN$69,MAX($BT$6:$CM$6)+2-DW$6,0)*DW$7,"")</f>
        <v/>
      </c>
      <c r="DX31" s="56" t="str">
        <f>IFERROR(VLOOKUP($B31,CE$60:$CN$69,MAX($BT$6:$CM$6)+2-DX$6,0)*DX$7,"")</f>
        <v/>
      </c>
      <c r="DY31" s="56" t="str">
        <f>IFERROR(VLOOKUP($B31,CF$60:$CN$69,MAX($BT$6:$CM$6)+2-DY$6,0)*DY$7,"")</f>
        <v/>
      </c>
      <c r="DZ31" s="56" t="str">
        <f>IFERROR(VLOOKUP($B31,CG$60:$CN$69,MAX($BT$6:$CM$6)+2-DZ$6,0)*DZ$7,"")</f>
        <v/>
      </c>
      <c r="EA31" s="56" t="str">
        <f>IFERROR(VLOOKUP($B31,CH$60:$CN$69,MAX($BT$6:$CM$6)+2-EA$6,0)*EA$7,"")</f>
        <v/>
      </c>
      <c r="EB31" s="56" t="str">
        <f>IFERROR(VLOOKUP($B31,CI$60:$CN$69,MAX($BT$6:$CM$6)+2-EB$6,0)*EB$7,"")</f>
        <v/>
      </c>
      <c r="EC31" s="56" t="str">
        <f>IFERROR(VLOOKUP($B31,CJ$60:$CN$69,MAX($BT$6:$CM$6)+2-EC$6,0)*EC$7,"")</f>
        <v/>
      </c>
      <c r="ED31" s="56" t="str">
        <f>IFERROR(VLOOKUP($B31,CK$60:$CN$69,MAX($BT$6:$CM$6)+2-ED$6,0)*ED$7,"")</f>
        <v/>
      </c>
      <c r="EE31" s="56" t="str">
        <f>IFERROR(VLOOKUP($B31,CL$60:$CN$69,MAX($BT$6:$CM$6)+2-EE$6,0)*EE$7,"")</f>
        <v/>
      </c>
      <c r="EF31" s="56" t="str">
        <f>IFERROR(VLOOKUP($B31,CM$60:$CN$69,MAX($BT$6:$CM$6)+2-EF$6,0)*EF$7,"")</f>
        <v/>
      </c>
      <c r="EG31" s="57">
        <f>SUM(DM31:EF31)</f>
        <v>0</v>
      </c>
      <c r="EJ31" s="1">
        <v>24</v>
      </c>
      <c r="EL31" s="1">
        <v>24</v>
      </c>
      <c r="EN31" s="1">
        <v>24</v>
      </c>
      <c r="EP31" s="1">
        <v>24</v>
      </c>
    </row>
    <row r="32" spans="1:146" ht="18" hidden="1">
      <c r="A32" s="36" t="s">
        <v>51</v>
      </c>
      <c r="B32" s="37"/>
      <c r="C32" s="60"/>
      <c r="D32" s="61"/>
      <c r="E32" s="61"/>
      <c r="F32" s="61"/>
      <c r="G32" s="37"/>
      <c r="H32" s="43" t="str">
        <f>IFERROR(VLOOKUP($B32,$B:$CM,H$5,0),"")</f>
        <v/>
      </c>
      <c r="I32" s="43">
        <f>IFERROR(VLOOKUP($B32,$B:$CM,I$5,0),0)</f>
        <v>51</v>
      </c>
      <c r="J32" s="43">
        <f>IFERROR(VLOOKUP($B32,$B:$CM,J$5,0),"")</f>
        <v>0</v>
      </c>
      <c r="K32" s="43">
        <f>IFERROR(VLOOKUP($B32,$B:$CM,K$5,0),0)</f>
        <v>0</v>
      </c>
      <c r="L32" s="43" t="str">
        <f>IFERROR(VLOOKUP($B32,$B:$CM,L$5,0),"")</f>
        <v/>
      </c>
      <c r="M32" s="43">
        <f>IF(IFERROR(VLOOKUP($B32,$B:$CM,M$5,0),"")="",0,IFERROR(VLOOKUP($B32,$B:$CM,M$5,0),0))</f>
        <v>51</v>
      </c>
      <c r="N32" s="43">
        <f>BS32</f>
        <v>0</v>
      </c>
      <c r="O32" s="44">
        <v>25</v>
      </c>
      <c r="P32" s="45" t="str">
        <f>IFERROR(VLOOKUP(B32,EI:EJ,2,0),"")</f>
        <v/>
      </c>
      <c r="Q32" s="45">
        <v>25</v>
      </c>
      <c r="R32" s="46"/>
      <c r="S32" s="46" t="str">
        <f>IFERROR(VLOOKUP(B32,EK:EL,2,0),"")</f>
        <v/>
      </c>
      <c r="T32" s="46">
        <f>SUM(U32:BM32)</f>
        <v>0</v>
      </c>
      <c r="U32" s="47" t="str">
        <f>IFERROR(VLOOKUP($B32,U$3:$BN$5,MAX($U$6:$BM$6)+2-U$6,0),"")</f>
        <v/>
      </c>
      <c r="V32" s="47" t="str">
        <f>IFERROR(VLOOKUP($B32,V$3:$BN$5,MAX($U$6:$BM$6)+2-V$6,0),"")</f>
        <v/>
      </c>
      <c r="W32" s="47" t="str">
        <f>IFERROR(VLOOKUP($B32,W$3:$BN$5,MAX($U$6:$BM$6)+2-W$6,0),"")</f>
        <v/>
      </c>
      <c r="X32" s="47" t="str">
        <f>IFERROR(VLOOKUP($B32,X$3:$BN$5,MAX($U$6:$BM$6)+2-X$6,0),"")</f>
        <v/>
      </c>
      <c r="Y32" s="47" t="str">
        <f>IFERROR(VLOOKUP($B32,Y$3:$BN$5,MAX($U$6:$BM$6)+2-Y$6,0),"")</f>
        <v/>
      </c>
      <c r="Z32" s="47" t="str">
        <f>IFERROR(VLOOKUP($B32,Z$3:$BN$5,MAX($U$6:$BM$6)+2-Z$6,0),"")</f>
        <v/>
      </c>
      <c r="AA32" s="47" t="str">
        <f>IFERROR(VLOOKUP($B32,AA$3:$BN$5,MAX($U$6:$BM$6)+2-AA$6,0),"")</f>
        <v/>
      </c>
      <c r="AB32" s="47" t="str">
        <f>IFERROR(VLOOKUP($B32,AB$3:$BN$5,MAX($U$6:$BM$6)+2-AB$6,0),"")</f>
        <v/>
      </c>
      <c r="AC32" s="47" t="str">
        <f>IFERROR(VLOOKUP($B32,AC$3:$BN$5,MAX($U$6:$BM$6)+2-AC$6,0),"")</f>
        <v/>
      </c>
      <c r="AD32" s="47" t="str">
        <f>IFERROR(VLOOKUP($B32,AD$3:$BN$5,MAX($U$6:$BM$6)+2-AD$6,0),"")</f>
        <v/>
      </c>
      <c r="AE32" s="47" t="str">
        <f>IFERROR(VLOOKUP($B32,AE$3:$BN$5,MAX($U$6:$BM$6)+2-AE$6,0),"")</f>
        <v/>
      </c>
      <c r="AF32" s="47" t="str">
        <f>IFERROR(VLOOKUP($B32,AF$3:$BN$5,MAX($U$6:$BM$6)+2-AF$6,0),"")</f>
        <v/>
      </c>
      <c r="AG32" s="47" t="str">
        <f>IFERROR(VLOOKUP($B32,AG$3:$BN$5,MAX($U$6:$BM$6)+2-AG$6,0),"")</f>
        <v/>
      </c>
      <c r="AH32" s="47" t="str">
        <f>IFERROR(VLOOKUP($B32,AH$3:$BN$5,MAX($U$6:$BM$6)+2-AH$6,0),"")</f>
        <v/>
      </c>
      <c r="AI32" s="47" t="str">
        <f>IFERROR(VLOOKUP($B32,AI$3:$BN$5,MAX($U$6:$BM$6)+2-AI$6,0),"")</f>
        <v/>
      </c>
      <c r="AJ32" s="47" t="str">
        <f>IFERROR(VLOOKUP($B32,AJ$3:$BN$5,MAX($U$6:$BM$6)+2-AJ$6,0),"")</f>
        <v/>
      </c>
      <c r="AK32" s="47" t="str">
        <f>IFERROR(VLOOKUP($B32,AK$3:$BN$5,MAX($U$6:$BM$6)+2-AK$6,0),"")</f>
        <v/>
      </c>
      <c r="AL32" s="47" t="str">
        <f>IFERROR(VLOOKUP($B32,AL$3:$BN$5,MAX($U$6:$BM$6)+2-AL$6,0),"")</f>
        <v/>
      </c>
      <c r="AM32" s="47" t="str">
        <f>IFERROR(VLOOKUP($B32,AM$3:$BN$5,MAX($U$6:$BM$6)+2-AM$6,0),"")</f>
        <v/>
      </c>
      <c r="AN32" s="47" t="str">
        <f>IFERROR(VLOOKUP($B32,AN$3:$BN$5,MAX($U$6:$BM$6)+2-AN$6,0),"")</f>
        <v/>
      </c>
      <c r="AO32" s="47" t="str">
        <f>IFERROR(VLOOKUP($B32,AO$3:$BN$5,MAX($U$6:$BM$6)+2-AO$6,0),"")</f>
        <v/>
      </c>
      <c r="AP32" s="47" t="str">
        <f>IFERROR(VLOOKUP($B32,AP$3:$BN$5,MAX($U$6:$BM$6)+2-AP$6,0),"")</f>
        <v/>
      </c>
      <c r="AQ32" s="47" t="str">
        <f>IFERROR(VLOOKUP($B32,AQ$3:$BN$5,MAX($U$6:$BM$6)+2-AQ$6,0),"")</f>
        <v/>
      </c>
      <c r="AR32" s="47" t="str">
        <f>IFERROR(VLOOKUP($B32,AR$3:$BN$5,MAX($U$6:$BM$6)+2-AR$6,0),"")</f>
        <v/>
      </c>
      <c r="AS32" s="47" t="str">
        <f>IFERROR(VLOOKUP($B32,AS$3:$BN$5,MAX($U$6:$BM$6)+2-AS$6,0),"")</f>
        <v/>
      </c>
      <c r="AT32" s="47" t="str">
        <f>IFERROR(VLOOKUP($B32,AT$3:$BN$5,MAX($U$6:$BM$6)+2-AT$6,0),"")</f>
        <v/>
      </c>
      <c r="AU32" s="47" t="str">
        <f>IFERROR(VLOOKUP($B32,AU$3:$BN$5,MAX($U$6:$BM$6)+2-AU$6,0),"")</f>
        <v/>
      </c>
      <c r="AV32" s="47" t="str">
        <f>IFERROR(VLOOKUP($B32,AV$3:$BN$5,MAX($U$6:$BM$6)+2-AV$6,0),"")</f>
        <v/>
      </c>
      <c r="AW32" s="47" t="str">
        <f>IFERROR(VLOOKUP($B32,AW$3:$BN$5,MAX($U$6:$BM$6)+2-AW$6,0),"")</f>
        <v/>
      </c>
      <c r="AX32" s="47" t="str">
        <f>IFERROR(VLOOKUP($B32,AX$3:$BN$5,MAX($U$6:$BM$6)+2-AX$6,0),"")</f>
        <v/>
      </c>
      <c r="AY32" s="47" t="str">
        <f>IFERROR(VLOOKUP($B32,AY$3:$BN$5,MAX($U$6:$BM$6)+2-AY$6,0),"")</f>
        <v/>
      </c>
      <c r="AZ32" s="47" t="str">
        <f>IFERROR(VLOOKUP($B32,AZ$3:$BN$5,MAX($U$6:$BM$6)+2-AZ$6,0),"")</f>
        <v/>
      </c>
      <c r="BA32" s="47" t="str">
        <f>IFERROR(VLOOKUP($B32,BA$3:$BN$5,MAX($U$6:$BM$6)+2-BA$6,0),"")</f>
        <v/>
      </c>
      <c r="BB32" s="47" t="str">
        <f>IFERROR(VLOOKUP($B32,BB$3:$BN$5,MAX($U$6:$BM$6)+2-BB$6,0),"")</f>
        <v/>
      </c>
      <c r="BC32" s="47" t="str">
        <f>IFERROR(VLOOKUP($B32,BC$3:$BN$5,MAX($U$6:$BM$6)+2-BC$6,0),"")</f>
        <v/>
      </c>
      <c r="BD32" s="47" t="str">
        <f>IFERROR(VLOOKUP($B32,BD$3:$BN$5,MAX($U$6:$BM$6)+2-BD$6,0),"")</f>
        <v/>
      </c>
      <c r="BE32" s="47" t="str">
        <f>IFERROR(VLOOKUP($B32,BE$3:$BN$5,MAX($U$6:$BM$6)+2-BE$6,0),"")</f>
        <v/>
      </c>
      <c r="BF32" s="47" t="str">
        <f>IFERROR(VLOOKUP($B32,BF$3:$BN$5,MAX($U$6:$BM$6)+2-BF$6,0),"")</f>
        <v/>
      </c>
      <c r="BG32" s="47" t="str">
        <f>IFERROR(VLOOKUP($B32,BG$3:$BN$5,MAX($U$6:$BM$6)+2-BG$6,0),"")</f>
        <v/>
      </c>
      <c r="BH32" s="47" t="str">
        <f>IFERROR(VLOOKUP($B32,BH$3:$BN$5,MAX($U$6:$BM$6)+2-BH$6,0),"")</f>
        <v/>
      </c>
      <c r="BI32" s="47" t="str">
        <f>IFERROR(VLOOKUP($B32,BI$3:$BN$5,MAX($U$6:$BM$6)+2-BI$6,0),"")</f>
        <v/>
      </c>
      <c r="BJ32" s="47" t="str">
        <f>IFERROR(VLOOKUP($B32,BJ$3:$BN$5,MAX($U$6:$BM$6)+2-BJ$6,0),"")</f>
        <v/>
      </c>
      <c r="BK32" s="47" t="str">
        <f>IFERROR(VLOOKUP($B32,BK$3:$BN$5,MAX($U$6:$BM$6)+2-BK$6,0),"")</f>
        <v/>
      </c>
      <c r="BL32" s="47" t="str">
        <f>IFERROR(VLOOKUP($B32,BL$3:$BN$5,MAX($U$6:$BM$6)+2-BL$6,0),"")</f>
        <v/>
      </c>
      <c r="BM32" s="47" t="str">
        <f>IFERROR(VLOOKUP($B32,BM$3:$BN$5,MAX($U$6:$BM$6)+2-BM$6,0),"")</f>
        <v/>
      </c>
      <c r="BN32" s="46">
        <f>IF(ISNUMBER(R32),IF(R32&lt;21,40-(R32-1)*2,1),R32)</f>
        <v>0</v>
      </c>
      <c r="BO32" s="48" t="str">
        <f>IFERROR(VLOOKUP(B32,EM:EN,2,0),"")</f>
        <v/>
      </c>
      <c r="BP32" s="48">
        <v>25</v>
      </c>
      <c r="BQ32" s="49" t="str">
        <f>IFERROR(VLOOKUP(B32,EO:EP,2,0),"")</f>
        <v/>
      </c>
      <c r="BR32" s="50">
        <f>SUM(DK32+EG32)</f>
        <v>0</v>
      </c>
      <c r="BS32" s="51">
        <f>SUM(BT32:CN32)+BR32*20</f>
        <v>0</v>
      </c>
      <c r="BT32" s="52" t="str">
        <f>IFERROR(VLOOKUP($B32,BT$2:$CN$5,MAX($BT$6:$CM$6)+2-BT$6,0)*BT$7,"")</f>
        <v/>
      </c>
      <c r="BU32" s="52" t="str">
        <f>IFERROR(VLOOKUP($B32,BU$2:$CN$5,MAX($BT$6:$CM$6)+2-BU$6,0)*BU$7,"")</f>
        <v/>
      </c>
      <c r="BV32" s="52" t="str">
        <f>IFERROR(VLOOKUP($B32,BV$2:$CN$5,MAX($BT$6:$CM$6)+2-BV$6,0)*BV$7,"")</f>
        <v/>
      </c>
      <c r="BW32" s="52" t="str">
        <f>IFERROR(VLOOKUP($B32,BW$2:$CN$5,MAX($BT$6:$CM$6)+2-BW$6,0)*BW$7,"")</f>
        <v/>
      </c>
      <c r="BX32" s="52" t="str">
        <f>IFERROR(VLOOKUP($B32,BX$2:$CN$5,MAX($BT$6:$CM$6)+2-BX$6,0)*BX$7,"")</f>
        <v/>
      </c>
      <c r="BY32" s="52" t="str">
        <f>IFERROR(VLOOKUP($B32,BY$2:$CN$5,MAX($BT$6:$CM$6)+2-BY$6,0)*BY$7,"")</f>
        <v/>
      </c>
      <c r="BZ32" s="52" t="str">
        <f>IFERROR(VLOOKUP($B32,BZ$2:$CN$5,MAX($BT$6:$CM$6)+2-BZ$6,0)*BZ$7,"")</f>
        <v/>
      </c>
      <c r="CA32" s="52" t="str">
        <f>IFERROR(VLOOKUP($B32,CA$2:$CN$5,MAX($BT$6:$CM$6)+2-CA$6,0)*CA$7,"")</f>
        <v/>
      </c>
      <c r="CB32" s="52" t="str">
        <f>IFERROR(VLOOKUP($B32,CB$2:$CN$5,MAX($BT$6:$CM$6)+2-CB$6,0)*CB$7,"")</f>
        <v/>
      </c>
      <c r="CC32" s="52" t="str">
        <f>IFERROR(VLOOKUP($B32,CC$2:$CN$5,MAX($BT$6:$CM$6)+2-CC$6,0)*CC$7,"")</f>
        <v/>
      </c>
      <c r="CD32" s="52" t="str">
        <f>IFERROR(VLOOKUP($B32,CD$2:$CN$5,MAX($BT$6:$CM$6)+2-CD$6,0)*CD$7,"")</f>
        <v/>
      </c>
      <c r="CE32" s="52" t="str">
        <f>IFERROR(VLOOKUP($B32,CE$2:$CN$5,MAX($BT$6:$CM$6)+2-CE$6,0)*CE$7,"")</f>
        <v/>
      </c>
      <c r="CF32" s="52" t="str">
        <f>IFERROR(VLOOKUP($B32,CF$2:$CN$5,MAX($BT$6:$CM$6)+2-CF$6,0)*CF$7,"")</f>
        <v/>
      </c>
      <c r="CG32" s="52" t="str">
        <f>IFERROR(VLOOKUP($B32,CG$2:$CN$5,MAX($BT$6:$CM$6)+2-CG$6,0)*CG$7,"")</f>
        <v/>
      </c>
      <c r="CH32" s="52" t="str">
        <f>IFERROR(VLOOKUP($B32,CH$2:$CN$5,MAX($BT$6:$CM$6)+2-CH$6,0)*CH$7,"")</f>
        <v/>
      </c>
      <c r="CI32" s="52" t="str">
        <f>IFERROR(VLOOKUP($B32,CI$2:$CN$5,MAX($BT$6:$CM$6)+2-CI$6,0)*CI$7,"")</f>
        <v/>
      </c>
      <c r="CJ32" s="52" t="str">
        <f>IFERROR(VLOOKUP($B32,CJ$2:$CN$5,MAX($BT$6:$CM$6)+2-CJ$6,0)*CJ$7,"")</f>
        <v/>
      </c>
      <c r="CK32" s="52" t="str">
        <f>IFERROR(VLOOKUP($B32,CK$2:$CN$5,MAX($BT$6:$CM$6)+2-CK$6,0)*CK$7,"")</f>
        <v/>
      </c>
      <c r="CL32" s="52" t="str">
        <f>IFERROR(VLOOKUP($B32,CL$2:$CN$5,MAX($BT$6:$CM$6)+2-CL$6,0)*CL$7,"")</f>
        <v/>
      </c>
      <c r="CM32" s="52" t="str">
        <f>IFERROR(VLOOKUP($B32,CM$2:$CN$5,MAX($BT$6:$CM$6)+2-CM$6,0)*CM$7,"")</f>
        <v/>
      </c>
      <c r="CP32" s="53"/>
      <c r="CQ32" s="54" t="str">
        <f>IFERROR(VLOOKUP($B32,BT$49:$CN$58,MAX($CQ$6:$DJ$6)+2-CQ$6,0)*CQ$7,"")</f>
        <v/>
      </c>
      <c r="CR32" s="54" t="str">
        <f>IFERROR(VLOOKUP($B32,BU$49:$CN$58,MAX($CQ$6:$DJ$6)+2-CR$6,0)*CR$7,"")</f>
        <v/>
      </c>
      <c r="CS32" s="54" t="str">
        <f>IFERROR(VLOOKUP($B32,BV$49:$CN$58,MAX($CQ$6:$DJ$6)+2-CS$6,0)*CS$7,"")</f>
        <v/>
      </c>
      <c r="CT32" s="54" t="str">
        <f>IFERROR(VLOOKUP($B32,BW$49:$CN$58,MAX($CQ$6:$DJ$6)+2-CT$6,0)*CT$7,"")</f>
        <v/>
      </c>
      <c r="CU32" s="54" t="str">
        <f>IFERROR(VLOOKUP($B32,BX$49:$CN$58,MAX($CQ$6:$DJ$6)+2-CU$6,0)*CU$7,"")</f>
        <v/>
      </c>
      <c r="CV32" s="54" t="str">
        <f>IFERROR(VLOOKUP($B32,BY$49:$CN$58,MAX($CQ$6:$DJ$6)+2-CV$6,0)*CV$7,"")</f>
        <v/>
      </c>
      <c r="CW32" s="54" t="str">
        <f>IFERROR(VLOOKUP($B32,BZ$49:$CN$58,MAX($CQ$6:$DJ$6)+2-CW$6,0)*CW$7,"")</f>
        <v/>
      </c>
      <c r="CX32" s="54" t="str">
        <f>IFERROR(VLOOKUP($B32,CA$49:$CN$58,MAX($CQ$6:$DJ$6)+2-CX$6,0)*CX$7,"")</f>
        <v/>
      </c>
      <c r="CY32" s="54" t="str">
        <f>IFERROR(VLOOKUP($B32,CB$49:$CN$58,MAX($CQ$6:$DJ$6)+2-CY$6,0)*CY$7,"")</f>
        <v/>
      </c>
      <c r="CZ32" s="54" t="str">
        <f>IFERROR(VLOOKUP($B32,CC$49:$CN$58,MAX($CQ$6:$DJ$6)+2-CZ$6,0)*CZ$7,"")</f>
        <v/>
      </c>
      <c r="DA32" s="54" t="str">
        <f>IFERROR(VLOOKUP($B32,CD$49:$CN$58,MAX($CQ$6:$DJ$6)+2-DA$6,0)*DA$7,"")</f>
        <v/>
      </c>
      <c r="DB32" s="54" t="str">
        <f>IFERROR(VLOOKUP($B32,CE$49:$CN$58,MAX($CQ$6:$DJ$6)+2-DB$6,0)*DB$7,"")</f>
        <v/>
      </c>
      <c r="DC32" s="54" t="str">
        <f>IFERROR(VLOOKUP($B32,CF$49:$CN$58,MAX($CQ$6:$DJ$6)+2-DC$6,0)*DC$7,"")</f>
        <v/>
      </c>
      <c r="DD32" s="54" t="str">
        <f>IFERROR(VLOOKUP($B32,CG$49:$CN$58,MAX($CQ$6:$DJ$6)+2-DD$6,0)*DD$7,"")</f>
        <v/>
      </c>
      <c r="DE32" s="54" t="str">
        <f>IFERROR(VLOOKUP($B32,CH$49:$CN$58,MAX($CQ$6:$DJ$6)+2-DE$6,0)*DE$7,"")</f>
        <v/>
      </c>
      <c r="DF32" s="54" t="str">
        <f>IFERROR(VLOOKUP($B32,CI$49:$CN$58,MAX($CQ$6:$DJ$6)+2-DF$6,0)*DF$7,"")</f>
        <v/>
      </c>
      <c r="DG32" s="54" t="str">
        <f>IFERROR(VLOOKUP($B32,CJ$49:$CN$58,MAX($CQ$6:$DJ$6)+2-DG$6,0)*DG$7,"")</f>
        <v/>
      </c>
      <c r="DH32" s="54" t="str">
        <f>IFERROR(VLOOKUP($B32,CK$49:$CN$58,MAX($CQ$6:$DJ$6)+2-DH$6,0)*DH$7,"")</f>
        <v/>
      </c>
      <c r="DI32" s="54" t="str">
        <f>IFERROR(VLOOKUP($B32,CL$49:$CN$58,MAX($CQ$6:$DJ$6)+2-DI$6,0)*DI$7,"")</f>
        <v/>
      </c>
      <c r="DJ32" s="54" t="str">
        <f>IFERROR(VLOOKUP($B32,CM$49:$CN$58,MAX($CQ$6:$DJ$6)+2-DJ$6,0)*DJ$7,"")</f>
        <v/>
      </c>
      <c r="DK32" s="55">
        <f>SUM(CQ32:DJ32)</f>
        <v>0</v>
      </c>
      <c r="DM32" s="56" t="str">
        <f>IFERROR(VLOOKUP($B32,BT$60:$CN$69,MAX($BT$6:$CM$6)+2-DM$6,0)*DM$7,"")</f>
        <v/>
      </c>
      <c r="DN32" s="56" t="str">
        <f>IFERROR(VLOOKUP($B32,BU$60:$CN$69,MAX($BT$6:$CM$6)+2-DN$6,0)*DN$7,"")</f>
        <v/>
      </c>
      <c r="DO32" s="56" t="str">
        <f>IFERROR(VLOOKUP($B32,BV$60:$CN$69,MAX($BT$6:$CM$6)+2-DO$6,0)*DO$7,"")</f>
        <v/>
      </c>
      <c r="DP32" s="56" t="str">
        <f>IFERROR(VLOOKUP($B32,BW$60:$CN$69,MAX($BT$6:$CM$6)+2-DP$6,0)*DP$7,"")</f>
        <v/>
      </c>
      <c r="DQ32" s="56" t="str">
        <f>IFERROR(VLOOKUP($B32,BX$60:$CN$69,MAX($BT$6:$CM$6)+2-DQ$6,0)*DQ$7,"")</f>
        <v/>
      </c>
      <c r="DR32" s="56" t="str">
        <f>IFERROR(VLOOKUP($B32,BY$60:$CN$69,MAX($BT$6:$CM$6)+2-DR$6,0)*DR$7,"")</f>
        <v/>
      </c>
      <c r="DS32" s="56" t="str">
        <f>IFERROR(VLOOKUP($B32,BZ$60:$CN$69,MAX($BT$6:$CM$6)+2-DS$6,0)*DS$7,"")</f>
        <v/>
      </c>
      <c r="DT32" s="56" t="str">
        <f>IFERROR(VLOOKUP($B32,CA$60:$CN$69,MAX($BT$6:$CM$6)+2-DT$6,0)*DT$7,"")</f>
        <v/>
      </c>
      <c r="DU32" s="56" t="str">
        <f>IFERROR(VLOOKUP($B32,CB$60:$CN$69,MAX($BT$6:$CM$6)+2-DU$6,0)*DU$7,"")</f>
        <v/>
      </c>
      <c r="DV32" s="56" t="str">
        <f>IFERROR(VLOOKUP($B32,CC$60:$CN$69,MAX($BT$6:$CM$6)+2-DV$6,0)*DV$7,"")</f>
        <v/>
      </c>
      <c r="DW32" s="56" t="str">
        <f>IFERROR(VLOOKUP($B32,CD$60:$CN$69,MAX($BT$6:$CM$6)+2-DW$6,0)*DW$7,"")</f>
        <v/>
      </c>
      <c r="DX32" s="56" t="str">
        <f>IFERROR(VLOOKUP($B32,CE$60:$CN$69,MAX($BT$6:$CM$6)+2-DX$6,0)*DX$7,"")</f>
        <v/>
      </c>
      <c r="DY32" s="56" t="str">
        <f>IFERROR(VLOOKUP($B32,CF$60:$CN$69,MAX($BT$6:$CM$6)+2-DY$6,0)*DY$7,"")</f>
        <v/>
      </c>
      <c r="DZ32" s="56" t="str">
        <f>IFERROR(VLOOKUP($B32,CG$60:$CN$69,MAX($BT$6:$CM$6)+2-DZ$6,0)*DZ$7,"")</f>
        <v/>
      </c>
      <c r="EA32" s="56" t="str">
        <f>IFERROR(VLOOKUP($B32,CH$60:$CN$69,MAX($BT$6:$CM$6)+2-EA$6,0)*EA$7,"")</f>
        <v/>
      </c>
      <c r="EB32" s="56" t="str">
        <f>IFERROR(VLOOKUP($B32,CI$60:$CN$69,MAX($BT$6:$CM$6)+2-EB$6,0)*EB$7,"")</f>
        <v/>
      </c>
      <c r="EC32" s="56" t="str">
        <f>IFERROR(VLOOKUP($B32,CJ$60:$CN$69,MAX($BT$6:$CM$6)+2-EC$6,0)*EC$7,"")</f>
        <v/>
      </c>
      <c r="ED32" s="56" t="str">
        <f>IFERROR(VLOOKUP($B32,CK$60:$CN$69,MAX($BT$6:$CM$6)+2-ED$6,0)*ED$7,"")</f>
        <v/>
      </c>
      <c r="EE32" s="56" t="str">
        <f>IFERROR(VLOOKUP($B32,CL$60:$CN$69,MAX($BT$6:$CM$6)+2-EE$6,0)*EE$7,"")</f>
        <v/>
      </c>
      <c r="EF32" s="56" t="str">
        <f>IFERROR(VLOOKUP($B32,CM$60:$CN$69,MAX($BT$6:$CM$6)+2-EF$6,0)*EF$7,"")</f>
        <v/>
      </c>
      <c r="EG32" s="57">
        <f>SUM(DM32:EF32)</f>
        <v>0</v>
      </c>
      <c r="EJ32" s="1">
        <v>25</v>
      </c>
      <c r="EL32" s="1">
        <v>25</v>
      </c>
      <c r="EN32" s="1">
        <v>25</v>
      </c>
      <c r="EP32" s="1">
        <v>25</v>
      </c>
    </row>
    <row r="33" spans="1:146" ht="18" hidden="1">
      <c r="A33" s="36" t="s">
        <v>52</v>
      </c>
      <c r="B33" s="37"/>
      <c r="C33" s="58"/>
      <c r="D33" s="59"/>
      <c r="E33" s="59"/>
      <c r="F33" s="59"/>
      <c r="G33" s="37"/>
      <c r="H33" s="43" t="str">
        <f>IFERROR(VLOOKUP($B33,$B:$CM,H$5,0),"")</f>
        <v/>
      </c>
      <c r="I33" s="43">
        <f>IFERROR(VLOOKUP($B33,$B:$CM,I$5,0),0)</f>
        <v>51</v>
      </c>
      <c r="J33" s="43">
        <f>IFERROR(VLOOKUP($B33,$B:$CM,J$5,0),"")</f>
        <v>0</v>
      </c>
      <c r="K33" s="43">
        <f>IFERROR(VLOOKUP($B33,$B:$CM,K$5,0),0)</f>
        <v>0</v>
      </c>
      <c r="L33" s="43" t="str">
        <f>IFERROR(VLOOKUP($B33,$B:$CM,L$5,0),"")</f>
        <v/>
      </c>
      <c r="M33" s="43">
        <f>IF(IFERROR(VLOOKUP($B33,$B:$CM,M$5,0),"")="",0,IFERROR(VLOOKUP($B33,$B:$CM,M$5,0),0))</f>
        <v>51</v>
      </c>
      <c r="N33" s="43">
        <f>BS33</f>
        <v>0</v>
      </c>
      <c r="O33" s="44">
        <v>26</v>
      </c>
      <c r="P33" s="45" t="str">
        <f>IFERROR(VLOOKUP(B33,EI:EJ,2,0),"")</f>
        <v/>
      </c>
      <c r="Q33" s="45">
        <v>26</v>
      </c>
      <c r="R33" s="46"/>
      <c r="S33" s="46" t="str">
        <f>IFERROR(VLOOKUP(B33,EK:EL,2,0),"")</f>
        <v/>
      </c>
      <c r="T33" s="46">
        <f>SUM(U33:BM33)</f>
        <v>0</v>
      </c>
      <c r="U33" s="47" t="str">
        <f>IFERROR(VLOOKUP($B33,U$3:$BN$5,MAX($U$6:$BM$6)+2-U$6,0),"")</f>
        <v/>
      </c>
      <c r="V33" s="47" t="str">
        <f>IFERROR(VLOOKUP($B33,V$3:$BN$5,MAX($U$6:$BM$6)+2-V$6,0),"")</f>
        <v/>
      </c>
      <c r="W33" s="47" t="str">
        <f>IFERROR(VLOOKUP($B33,W$3:$BN$5,MAX($U$6:$BM$6)+2-W$6,0),"")</f>
        <v/>
      </c>
      <c r="X33" s="47" t="str">
        <f>IFERROR(VLOOKUP($B33,X$3:$BN$5,MAX($U$6:$BM$6)+2-X$6,0),"")</f>
        <v/>
      </c>
      <c r="Y33" s="47" t="str">
        <f>IFERROR(VLOOKUP($B33,Y$3:$BN$5,MAX($U$6:$BM$6)+2-Y$6,0),"")</f>
        <v/>
      </c>
      <c r="Z33" s="47" t="str">
        <f>IFERROR(VLOOKUP($B33,Z$3:$BN$5,MAX($U$6:$BM$6)+2-Z$6,0),"")</f>
        <v/>
      </c>
      <c r="AA33" s="47" t="str">
        <f>IFERROR(VLOOKUP($B33,AA$3:$BN$5,MAX($U$6:$BM$6)+2-AA$6,0),"")</f>
        <v/>
      </c>
      <c r="AB33" s="47" t="str">
        <f>IFERROR(VLOOKUP($B33,AB$3:$BN$5,MAX($U$6:$BM$6)+2-AB$6,0),"")</f>
        <v/>
      </c>
      <c r="AC33" s="47" t="str">
        <f>IFERROR(VLOOKUP($B33,AC$3:$BN$5,MAX($U$6:$BM$6)+2-AC$6,0),"")</f>
        <v/>
      </c>
      <c r="AD33" s="47" t="str">
        <f>IFERROR(VLOOKUP($B33,AD$3:$BN$5,MAX($U$6:$BM$6)+2-AD$6,0),"")</f>
        <v/>
      </c>
      <c r="AE33" s="47" t="str">
        <f>IFERROR(VLOOKUP($B33,AE$3:$BN$5,MAX($U$6:$BM$6)+2-AE$6,0),"")</f>
        <v/>
      </c>
      <c r="AF33" s="47" t="str">
        <f>IFERROR(VLOOKUP($B33,AF$3:$BN$5,MAX($U$6:$BM$6)+2-AF$6,0),"")</f>
        <v/>
      </c>
      <c r="AG33" s="47" t="str">
        <f>IFERROR(VLOOKUP($B33,AG$3:$BN$5,MAX($U$6:$BM$6)+2-AG$6,0),"")</f>
        <v/>
      </c>
      <c r="AH33" s="47" t="str">
        <f>IFERROR(VLOOKUP($B33,AH$3:$BN$5,MAX($U$6:$BM$6)+2-AH$6,0),"")</f>
        <v/>
      </c>
      <c r="AI33" s="47" t="str">
        <f>IFERROR(VLOOKUP($B33,AI$3:$BN$5,MAX($U$6:$BM$6)+2-AI$6,0),"")</f>
        <v/>
      </c>
      <c r="AJ33" s="47" t="str">
        <f>IFERROR(VLOOKUP($B33,AJ$3:$BN$5,MAX($U$6:$BM$6)+2-AJ$6,0),"")</f>
        <v/>
      </c>
      <c r="AK33" s="47" t="str">
        <f>IFERROR(VLOOKUP($B33,AK$3:$BN$5,MAX($U$6:$BM$6)+2-AK$6,0),"")</f>
        <v/>
      </c>
      <c r="AL33" s="47" t="str">
        <f>IFERROR(VLOOKUP($B33,AL$3:$BN$5,MAX($U$6:$BM$6)+2-AL$6,0),"")</f>
        <v/>
      </c>
      <c r="AM33" s="47" t="str">
        <f>IFERROR(VLOOKUP($B33,AM$3:$BN$5,MAX($U$6:$BM$6)+2-AM$6,0),"")</f>
        <v/>
      </c>
      <c r="AN33" s="47" t="str">
        <f>IFERROR(VLOOKUP($B33,AN$3:$BN$5,MAX($U$6:$BM$6)+2-AN$6,0),"")</f>
        <v/>
      </c>
      <c r="AO33" s="47" t="str">
        <f>IFERROR(VLOOKUP($B33,AO$3:$BN$5,MAX($U$6:$BM$6)+2-AO$6,0),"")</f>
        <v/>
      </c>
      <c r="AP33" s="47" t="str">
        <f>IFERROR(VLOOKUP($B33,AP$3:$BN$5,MAX($U$6:$BM$6)+2-AP$6,0),"")</f>
        <v/>
      </c>
      <c r="AQ33" s="47" t="str">
        <f>IFERROR(VLOOKUP($B33,AQ$3:$BN$5,MAX($U$6:$BM$6)+2-AQ$6,0),"")</f>
        <v/>
      </c>
      <c r="AR33" s="47" t="str">
        <f>IFERROR(VLOOKUP($B33,AR$3:$BN$5,MAX($U$6:$BM$6)+2-AR$6,0),"")</f>
        <v/>
      </c>
      <c r="AS33" s="47" t="str">
        <f>IFERROR(VLOOKUP($B33,AS$3:$BN$5,MAX($U$6:$BM$6)+2-AS$6,0),"")</f>
        <v/>
      </c>
      <c r="AT33" s="47" t="str">
        <f>IFERROR(VLOOKUP($B33,AT$3:$BN$5,MAX($U$6:$BM$6)+2-AT$6,0),"")</f>
        <v/>
      </c>
      <c r="AU33" s="47" t="str">
        <f>IFERROR(VLOOKUP($B33,AU$3:$BN$5,MAX($U$6:$BM$6)+2-AU$6,0),"")</f>
        <v/>
      </c>
      <c r="AV33" s="47" t="str">
        <f>IFERROR(VLOOKUP($B33,AV$3:$BN$5,MAX($U$6:$BM$6)+2-AV$6,0),"")</f>
        <v/>
      </c>
      <c r="AW33" s="47" t="str">
        <f>IFERROR(VLOOKUP($B33,AW$3:$BN$5,MAX($U$6:$BM$6)+2-AW$6,0),"")</f>
        <v/>
      </c>
      <c r="AX33" s="47" t="str">
        <f>IFERROR(VLOOKUP($B33,AX$3:$BN$5,MAX($U$6:$BM$6)+2-AX$6,0),"")</f>
        <v/>
      </c>
      <c r="AY33" s="47" t="str">
        <f>IFERROR(VLOOKUP($B33,AY$3:$BN$5,MAX($U$6:$BM$6)+2-AY$6,0),"")</f>
        <v/>
      </c>
      <c r="AZ33" s="47" t="str">
        <f>IFERROR(VLOOKUP($B33,AZ$3:$BN$5,MAX($U$6:$BM$6)+2-AZ$6,0),"")</f>
        <v/>
      </c>
      <c r="BA33" s="47" t="str">
        <f>IFERROR(VLOOKUP($B33,BA$3:$BN$5,MAX($U$6:$BM$6)+2-BA$6,0),"")</f>
        <v/>
      </c>
      <c r="BB33" s="47" t="str">
        <f>IFERROR(VLOOKUP($B33,BB$3:$BN$5,MAX($U$6:$BM$6)+2-BB$6,0),"")</f>
        <v/>
      </c>
      <c r="BC33" s="47" t="str">
        <f>IFERROR(VLOOKUP($B33,BC$3:$BN$5,MAX($U$6:$BM$6)+2-BC$6,0),"")</f>
        <v/>
      </c>
      <c r="BD33" s="47" t="str">
        <f>IFERROR(VLOOKUP($B33,BD$3:$BN$5,MAX($U$6:$BM$6)+2-BD$6,0),"")</f>
        <v/>
      </c>
      <c r="BE33" s="47" t="str">
        <f>IFERROR(VLOOKUP($B33,BE$3:$BN$5,MAX($U$6:$BM$6)+2-BE$6,0),"")</f>
        <v/>
      </c>
      <c r="BF33" s="47" t="str">
        <f>IFERROR(VLOOKUP($B33,BF$3:$BN$5,MAX($U$6:$BM$6)+2-BF$6,0),"")</f>
        <v/>
      </c>
      <c r="BG33" s="47" t="str">
        <f>IFERROR(VLOOKUP($B33,BG$3:$BN$5,MAX($U$6:$BM$6)+2-BG$6,0),"")</f>
        <v/>
      </c>
      <c r="BH33" s="47" t="str">
        <f>IFERROR(VLOOKUP($B33,BH$3:$BN$5,MAX($U$6:$BM$6)+2-BH$6,0),"")</f>
        <v/>
      </c>
      <c r="BI33" s="47" t="str">
        <f>IFERROR(VLOOKUP($B33,BI$3:$BN$5,MAX($U$6:$BM$6)+2-BI$6,0),"")</f>
        <v/>
      </c>
      <c r="BJ33" s="47" t="str">
        <f>IFERROR(VLOOKUP($B33,BJ$3:$BN$5,MAX($U$6:$BM$6)+2-BJ$6,0),"")</f>
        <v/>
      </c>
      <c r="BK33" s="47" t="str">
        <f>IFERROR(VLOOKUP($B33,BK$3:$BN$5,MAX($U$6:$BM$6)+2-BK$6,0),"")</f>
        <v/>
      </c>
      <c r="BL33" s="47" t="str">
        <f>IFERROR(VLOOKUP($B33,BL$3:$BN$5,MAX($U$6:$BM$6)+2-BL$6,0),"")</f>
        <v/>
      </c>
      <c r="BM33" s="47" t="str">
        <f>IFERROR(VLOOKUP($B33,BM$3:$BN$5,MAX($U$6:$BM$6)+2-BM$6,0),"")</f>
        <v/>
      </c>
      <c r="BN33" s="46">
        <f>IF(ISNUMBER(R33),IF(R33&lt;21,40-(R33-1)*2,1),R33)</f>
        <v>0</v>
      </c>
      <c r="BO33" s="48" t="str">
        <f>IFERROR(VLOOKUP(B33,EM:EN,2,0),"")</f>
        <v/>
      </c>
      <c r="BP33" s="48">
        <v>26</v>
      </c>
      <c r="BQ33" s="49" t="str">
        <f>IFERROR(VLOOKUP(B33,EO:EP,2,0),"")</f>
        <v/>
      </c>
      <c r="BR33" s="50">
        <f>SUM(DK33+EG33)</f>
        <v>0</v>
      </c>
      <c r="BS33" s="51">
        <f>SUM(BT33:CN33)+BR33*20</f>
        <v>0</v>
      </c>
      <c r="BT33" s="52" t="str">
        <f>IFERROR(VLOOKUP($B33,BT$2:$CN$5,MAX($BT$6:$CM$6)+2-BT$6,0)*BT$7,"")</f>
        <v/>
      </c>
      <c r="BU33" s="52" t="str">
        <f>IFERROR(VLOOKUP($B33,BU$2:$CN$5,MAX($BT$6:$CM$6)+2-BU$6,0)*BU$7,"")</f>
        <v/>
      </c>
      <c r="BV33" s="52" t="str">
        <f>IFERROR(VLOOKUP($B33,BV$2:$CN$5,MAX($BT$6:$CM$6)+2-BV$6,0)*BV$7,"")</f>
        <v/>
      </c>
      <c r="BW33" s="52" t="str">
        <f>IFERROR(VLOOKUP($B33,BW$2:$CN$5,MAX($BT$6:$CM$6)+2-BW$6,0)*BW$7,"")</f>
        <v/>
      </c>
      <c r="BX33" s="52" t="str">
        <f>IFERROR(VLOOKUP($B33,BX$2:$CN$5,MAX($BT$6:$CM$6)+2-BX$6,0)*BX$7,"")</f>
        <v/>
      </c>
      <c r="BY33" s="52" t="str">
        <f>IFERROR(VLOOKUP($B33,BY$2:$CN$5,MAX($BT$6:$CM$6)+2-BY$6,0)*BY$7,"")</f>
        <v/>
      </c>
      <c r="BZ33" s="52" t="str">
        <f>IFERROR(VLOOKUP($B33,BZ$2:$CN$5,MAX($BT$6:$CM$6)+2-BZ$6,0)*BZ$7,"")</f>
        <v/>
      </c>
      <c r="CA33" s="52" t="str">
        <f>IFERROR(VLOOKUP($B33,CA$2:$CN$5,MAX($BT$6:$CM$6)+2-CA$6,0)*CA$7,"")</f>
        <v/>
      </c>
      <c r="CB33" s="52" t="str">
        <f>IFERROR(VLOOKUP($B33,CB$2:$CN$5,MAX($BT$6:$CM$6)+2-CB$6,0)*CB$7,"")</f>
        <v/>
      </c>
      <c r="CC33" s="52" t="str">
        <f>IFERROR(VLOOKUP($B33,CC$2:$CN$5,MAX($BT$6:$CM$6)+2-CC$6,0)*CC$7,"")</f>
        <v/>
      </c>
      <c r="CD33" s="52" t="str">
        <f>IFERROR(VLOOKUP($B33,CD$2:$CN$5,MAX($BT$6:$CM$6)+2-CD$6,0)*CD$7,"")</f>
        <v/>
      </c>
      <c r="CE33" s="52" t="str">
        <f>IFERROR(VLOOKUP($B33,CE$2:$CN$5,MAX($BT$6:$CM$6)+2-CE$6,0)*CE$7,"")</f>
        <v/>
      </c>
      <c r="CF33" s="52" t="str">
        <f>IFERROR(VLOOKUP($B33,CF$2:$CN$5,MAX($BT$6:$CM$6)+2-CF$6,0)*CF$7,"")</f>
        <v/>
      </c>
      <c r="CG33" s="52" t="str">
        <f>IFERROR(VLOOKUP($B33,CG$2:$CN$5,MAX($BT$6:$CM$6)+2-CG$6,0)*CG$7,"")</f>
        <v/>
      </c>
      <c r="CH33" s="52" t="str">
        <f>IFERROR(VLOOKUP($B33,CH$2:$CN$5,MAX($BT$6:$CM$6)+2-CH$6,0)*CH$7,"")</f>
        <v/>
      </c>
      <c r="CI33" s="52" t="str">
        <f>IFERROR(VLOOKUP($B33,CI$2:$CN$5,MAX($BT$6:$CM$6)+2-CI$6,0)*CI$7,"")</f>
        <v/>
      </c>
      <c r="CJ33" s="52" t="str">
        <f>IFERROR(VLOOKUP($B33,CJ$2:$CN$5,MAX($BT$6:$CM$6)+2-CJ$6,0)*CJ$7,"")</f>
        <v/>
      </c>
      <c r="CK33" s="52" t="str">
        <f>IFERROR(VLOOKUP($B33,CK$2:$CN$5,MAX($BT$6:$CM$6)+2-CK$6,0)*CK$7,"")</f>
        <v/>
      </c>
      <c r="CL33" s="52" t="str">
        <f>IFERROR(VLOOKUP($B33,CL$2:$CN$5,MAX($BT$6:$CM$6)+2-CL$6,0)*CL$7,"")</f>
        <v/>
      </c>
      <c r="CM33" s="52" t="str">
        <f>IFERROR(VLOOKUP($B33,CM$2:$CN$5,MAX($BT$6:$CM$6)+2-CM$6,0)*CM$7,"")</f>
        <v/>
      </c>
      <c r="CP33" s="53"/>
      <c r="CQ33" s="54" t="str">
        <f>IFERROR(VLOOKUP($B33,BT$49:$CN$58,MAX($CQ$6:$DJ$6)+2-CQ$6,0)*CQ$7,"")</f>
        <v/>
      </c>
      <c r="CR33" s="54" t="str">
        <f>IFERROR(VLOOKUP($B33,BU$49:$CN$58,MAX($CQ$6:$DJ$6)+2-CR$6,0)*CR$7,"")</f>
        <v/>
      </c>
      <c r="CS33" s="54" t="str">
        <f>IFERROR(VLOOKUP($B33,BV$49:$CN$58,MAX($CQ$6:$DJ$6)+2-CS$6,0)*CS$7,"")</f>
        <v/>
      </c>
      <c r="CT33" s="54" t="str">
        <f>IFERROR(VLOOKUP($B33,BW$49:$CN$58,MAX($CQ$6:$DJ$6)+2-CT$6,0)*CT$7,"")</f>
        <v/>
      </c>
      <c r="CU33" s="54" t="str">
        <f>IFERROR(VLOOKUP($B33,BX$49:$CN$58,MAX($CQ$6:$DJ$6)+2-CU$6,0)*CU$7,"")</f>
        <v/>
      </c>
      <c r="CV33" s="54" t="str">
        <f>IFERROR(VLOOKUP($B33,BY$49:$CN$58,MAX($CQ$6:$DJ$6)+2-CV$6,0)*CV$7,"")</f>
        <v/>
      </c>
      <c r="CW33" s="54" t="str">
        <f>IFERROR(VLOOKUP($B33,BZ$49:$CN$58,MAX($CQ$6:$DJ$6)+2-CW$6,0)*CW$7,"")</f>
        <v/>
      </c>
      <c r="CX33" s="54" t="str">
        <f>IFERROR(VLOOKUP($B33,CA$49:$CN$58,MAX($CQ$6:$DJ$6)+2-CX$6,0)*CX$7,"")</f>
        <v/>
      </c>
      <c r="CY33" s="54" t="str">
        <f>IFERROR(VLOOKUP($B33,CB$49:$CN$58,MAX($CQ$6:$DJ$6)+2-CY$6,0)*CY$7,"")</f>
        <v/>
      </c>
      <c r="CZ33" s="54" t="str">
        <f>IFERROR(VLOOKUP($B33,CC$49:$CN$58,MAX($CQ$6:$DJ$6)+2-CZ$6,0)*CZ$7,"")</f>
        <v/>
      </c>
      <c r="DA33" s="54" t="str">
        <f>IFERROR(VLOOKUP($B33,CD$49:$CN$58,MAX($CQ$6:$DJ$6)+2-DA$6,0)*DA$7,"")</f>
        <v/>
      </c>
      <c r="DB33" s="54" t="str">
        <f>IFERROR(VLOOKUP($B33,CE$49:$CN$58,MAX($CQ$6:$DJ$6)+2-DB$6,0)*DB$7,"")</f>
        <v/>
      </c>
      <c r="DC33" s="54" t="str">
        <f>IFERROR(VLOOKUP($B33,CF$49:$CN$58,MAX($CQ$6:$DJ$6)+2-DC$6,0)*DC$7,"")</f>
        <v/>
      </c>
      <c r="DD33" s="54" t="str">
        <f>IFERROR(VLOOKUP($B33,CG$49:$CN$58,MAX($CQ$6:$DJ$6)+2-DD$6,0)*DD$7,"")</f>
        <v/>
      </c>
      <c r="DE33" s="54" t="str">
        <f>IFERROR(VLOOKUP($B33,CH$49:$CN$58,MAX($CQ$6:$DJ$6)+2-DE$6,0)*DE$7,"")</f>
        <v/>
      </c>
      <c r="DF33" s="54" t="str">
        <f>IFERROR(VLOOKUP($B33,CI$49:$CN$58,MAX($CQ$6:$DJ$6)+2-DF$6,0)*DF$7,"")</f>
        <v/>
      </c>
      <c r="DG33" s="54" t="str">
        <f>IFERROR(VLOOKUP($B33,CJ$49:$CN$58,MAX($CQ$6:$DJ$6)+2-DG$6,0)*DG$7,"")</f>
        <v/>
      </c>
      <c r="DH33" s="54" t="str">
        <f>IFERROR(VLOOKUP($B33,CK$49:$CN$58,MAX($CQ$6:$DJ$6)+2-DH$6,0)*DH$7,"")</f>
        <v/>
      </c>
      <c r="DI33" s="54" t="str">
        <f>IFERROR(VLOOKUP($B33,CL$49:$CN$58,MAX($CQ$6:$DJ$6)+2-DI$6,0)*DI$7,"")</f>
        <v/>
      </c>
      <c r="DJ33" s="54" t="str">
        <f>IFERROR(VLOOKUP($B33,CM$49:$CN$58,MAX($CQ$6:$DJ$6)+2-DJ$6,0)*DJ$7,"")</f>
        <v/>
      </c>
      <c r="DK33" s="55">
        <f>SUM(CQ33:DJ33)</f>
        <v>0</v>
      </c>
      <c r="DM33" s="56" t="str">
        <f>IFERROR(VLOOKUP($B33,BT$60:$CN$69,MAX($BT$6:$CM$6)+2-DM$6,0)*DM$7,"")</f>
        <v/>
      </c>
      <c r="DN33" s="56" t="str">
        <f>IFERROR(VLOOKUP($B33,BU$60:$CN$69,MAX($BT$6:$CM$6)+2-DN$6,0)*DN$7,"")</f>
        <v/>
      </c>
      <c r="DO33" s="56" t="str">
        <f>IFERROR(VLOOKUP($B33,BV$60:$CN$69,MAX($BT$6:$CM$6)+2-DO$6,0)*DO$7,"")</f>
        <v/>
      </c>
      <c r="DP33" s="56" t="str">
        <f>IFERROR(VLOOKUP($B33,BW$60:$CN$69,MAX($BT$6:$CM$6)+2-DP$6,0)*DP$7,"")</f>
        <v/>
      </c>
      <c r="DQ33" s="56" t="str">
        <f>IFERROR(VLOOKUP($B33,BX$60:$CN$69,MAX($BT$6:$CM$6)+2-DQ$6,0)*DQ$7,"")</f>
        <v/>
      </c>
      <c r="DR33" s="56" t="str">
        <f>IFERROR(VLOOKUP($B33,BY$60:$CN$69,MAX($BT$6:$CM$6)+2-DR$6,0)*DR$7,"")</f>
        <v/>
      </c>
      <c r="DS33" s="56" t="str">
        <f>IFERROR(VLOOKUP($B33,BZ$60:$CN$69,MAX($BT$6:$CM$6)+2-DS$6,0)*DS$7,"")</f>
        <v/>
      </c>
      <c r="DT33" s="56" t="str">
        <f>IFERROR(VLOOKUP($B33,CA$60:$CN$69,MAX($BT$6:$CM$6)+2-DT$6,0)*DT$7,"")</f>
        <v/>
      </c>
      <c r="DU33" s="56" t="str">
        <f>IFERROR(VLOOKUP($B33,CB$60:$CN$69,MAX($BT$6:$CM$6)+2-DU$6,0)*DU$7,"")</f>
        <v/>
      </c>
      <c r="DV33" s="56" t="str">
        <f>IFERROR(VLOOKUP($B33,CC$60:$CN$69,MAX($BT$6:$CM$6)+2-DV$6,0)*DV$7,"")</f>
        <v/>
      </c>
      <c r="DW33" s="56" t="str">
        <f>IFERROR(VLOOKUP($B33,CD$60:$CN$69,MAX($BT$6:$CM$6)+2-DW$6,0)*DW$7,"")</f>
        <v/>
      </c>
      <c r="DX33" s="56" t="str">
        <f>IFERROR(VLOOKUP($B33,CE$60:$CN$69,MAX($BT$6:$CM$6)+2-DX$6,0)*DX$7,"")</f>
        <v/>
      </c>
      <c r="DY33" s="56" t="str">
        <f>IFERROR(VLOOKUP($B33,CF$60:$CN$69,MAX($BT$6:$CM$6)+2-DY$6,0)*DY$7,"")</f>
        <v/>
      </c>
      <c r="DZ33" s="56" t="str">
        <f>IFERROR(VLOOKUP($B33,CG$60:$CN$69,MAX($BT$6:$CM$6)+2-DZ$6,0)*DZ$7,"")</f>
        <v/>
      </c>
      <c r="EA33" s="56" t="str">
        <f>IFERROR(VLOOKUP($B33,CH$60:$CN$69,MAX($BT$6:$CM$6)+2-EA$6,0)*EA$7,"")</f>
        <v/>
      </c>
      <c r="EB33" s="56" t="str">
        <f>IFERROR(VLOOKUP($B33,CI$60:$CN$69,MAX($BT$6:$CM$6)+2-EB$6,0)*EB$7,"")</f>
        <v/>
      </c>
      <c r="EC33" s="56" t="str">
        <f>IFERROR(VLOOKUP($B33,CJ$60:$CN$69,MAX($BT$6:$CM$6)+2-EC$6,0)*EC$7,"")</f>
        <v/>
      </c>
      <c r="ED33" s="56" t="str">
        <f>IFERROR(VLOOKUP($B33,CK$60:$CN$69,MAX($BT$6:$CM$6)+2-ED$6,0)*ED$7,"")</f>
        <v/>
      </c>
      <c r="EE33" s="56" t="str">
        <f>IFERROR(VLOOKUP($B33,CL$60:$CN$69,MAX($BT$6:$CM$6)+2-EE$6,0)*EE$7,"")</f>
        <v/>
      </c>
      <c r="EF33" s="56" t="str">
        <f>IFERROR(VLOOKUP($B33,CM$60:$CN$69,MAX($BT$6:$CM$6)+2-EF$6,0)*EF$7,"")</f>
        <v/>
      </c>
      <c r="EG33" s="57">
        <f>SUM(DM33:EF33)</f>
        <v>0</v>
      </c>
      <c r="EJ33" s="1">
        <v>26</v>
      </c>
      <c r="EL33" s="1">
        <v>26</v>
      </c>
      <c r="EN33" s="1">
        <v>26</v>
      </c>
      <c r="EP33" s="1">
        <v>26</v>
      </c>
    </row>
    <row r="34" spans="1:146" ht="18" hidden="1">
      <c r="A34" s="36" t="s">
        <v>53</v>
      </c>
      <c r="B34" s="66"/>
      <c r="C34" s="58"/>
      <c r="D34" s="59"/>
      <c r="E34" s="59"/>
      <c r="F34" s="67"/>
      <c r="G34" s="37"/>
      <c r="H34" s="43" t="str">
        <f>IFERROR(VLOOKUP($B34,$B:$CM,H$5,0),"")</f>
        <v/>
      </c>
      <c r="I34" s="43">
        <f>IFERROR(VLOOKUP($B34,$B:$CM,I$5,0),0)</f>
        <v>51</v>
      </c>
      <c r="J34" s="43">
        <f>IFERROR(VLOOKUP($B34,$B:$CM,J$5,0),"")</f>
        <v>0</v>
      </c>
      <c r="K34" s="43">
        <f>IFERROR(VLOOKUP($B34,$B:$CM,K$5,0),0)</f>
        <v>0</v>
      </c>
      <c r="L34" s="43" t="str">
        <f>IFERROR(VLOOKUP($B34,$B:$CM,L$5,0),"")</f>
        <v/>
      </c>
      <c r="M34" s="43">
        <f>IF(IFERROR(VLOOKUP($B34,$B:$CM,M$5,0),"")="",0,IFERROR(VLOOKUP($B34,$B:$CM,M$5,0),0))</f>
        <v>51</v>
      </c>
      <c r="N34" s="43">
        <f>BS34</f>
        <v>0</v>
      </c>
      <c r="O34" s="44">
        <v>27</v>
      </c>
      <c r="P34" s="45" t="str">
        <f>IFERROR(VLOOKUP(B34,EI:EJ,2,0),"")</f>
        <v/>
      </c>
      <c r="Q34" s="45">
        <v>27</v>
      </c>
      <c r="R34" s="46"/>
      <c r="S34" s="46" t="str">
        <f>IFERROR(VLOOKUP(B34,EK:EL,2,0),"")</f>
        <v/>
      </c>
      <c r="T34" s="46">
        <f>SUM(U34:BM34)</f>
        <v>0</v>
      </c>
      <c r="U34" s="47" t="str">
        <f>IFERROR(VLOOKUP($B34,U$3:$BN$5,MAX($U$6:$BM$6)+2-U$6,0),"")</f>
        <v/>
      </c>
      <c r="V34" s="47" t="str">
        <f>IFERROR(VLOOKUP($B34,V$3:$BN$5,MAX($U$6:$BM$6)+2-V$6,0),"")</f>
        <v/>
      </c>
      <c r="W34" s="47" t="str">
        <f>IFERROR(VLOOKUP($B34,W$3:$BN$5,MAX($U$6:$BM$6)+2-W$6,0),"")</f>
        <v/>
      </c>
      <c r="X34" s="47" t="str">
        <f>IFERROR(VLOOKUP($B34,X$3:$BN$5,MAX($U$6:$BM$6)+2-X$6,0),"")</f>
        <v/>
      </c>
      <c r="Y34" s="47" t="str">
        <f>IFERROR(VLOOKUP($B34,Y$3:$BN$5,MAX($U$6:$BM$6)+2-Y$6,0),"")</f>
        <v/>
      </c>
      <c r="Z34" s="47" t="str">
        <f>IFERROR(VLOOKUP($B34,Z$3:$BN$5,MAX($U$6:$BM$6)+2-Z$6,0),"")</f>
        <v/>
      </c>
      <c r="AA34" s="47" t="str">
        <f>IFERROR(VLOOKUP($B34,AA$3:$BN$5,MAX($U$6:$BM$6)+2-AA$6,0),"")</f>
        <v/>
      </c>
      <c r="AB34" s="47" t="str">
        <f>IFERROR(VLOOKUP($B34,AB$3:$BN$5,MAX($U$6:$BM$6)+2-AB$6,0),"")</f>
        <v/>
      </c>
      <c r="AC34" s="47" t="str">
        <f>IFERROR(VLOOKUP($B34,AC$3:$BN$5,MAX($U$6:$BM$6)+2-AC$6,0),"")</f>
        <v/>
      </c>
      <c r="AD34" s="47" t="str">
        <f>IFERROR(VLOOKUP($B34,AD$3:$BN$5,MAX($U$6:$BM$6)+2-AD$6,0),"")</f>
        <v/>
      </c>
      <c r="AE34" s="47" t="str">
        <f>IFERROR(VLOOKUP($B34,AE$3:$BN$5,MAX($U$6:$BM$6)+2-AE$6,0),"")</f>
        <v/>
      </c>
      <c r="AF34" s="47" t="str">
        <f>IFERROR(VLOOKUP($B34,AF$3:$BN$5,MAX($U$6:$BM$6)+2-AF$6,0),"")</f>
        <v/>
      </c>
      <c r="AG34" s="47" t="str">
        <f>IFERROR(VLOOKUP($B34,AG$3:$BN$5,MAX($U$6:$BM$6)+2-AG$6,0),"")</f>
        <v/>
      </c>
      <c r="AH34" s="47" t="str">
        <f>IFERROR(VLOOKUP($B34,AH$3:$BN$5,MAX($U$6:$BM$6)+2-AH$6,0),"")</f>
        <v/>
      </c>
      <c r="AI34" s="47" t="str">
        <f>IFERROR(VLOOKUP($B34,AI$3:$BN$5,MAX($U$6:$BM$6)+2-AI$6,0),"")</f>
        <v/>
      </c>
      <c r="AJ34" s="47" t="str">
        <f>IFERROR(VLOOKUP($B34,AJ$3:$BN$5,MAX($U$6:$BM$6)+2-AJ$6,0),"")</f>
        <v/>
      </c>
      <c r="AK34" s="47" t="str">
        <f>IFERROR(VLOOKUP($B34,AK$3:$BN$5,MAX($U$6:$BM$6)+2-AK$6,0),"")</f>
        <v/>
      </c>
      <c r="AL34" s="47" t="str">
        <f>IFERROR(VLOOKUP($B34,AL$3:$BN$5,MAX($U$6:$BM$6)+2-AL$6,0),"")</f>
        <v/>
      </c>
      <c r="AM34" s="47" t="str">
        <f>IFERROR(VLOOKUP($B34,AM$3:$BN$5,MAX($U$6:$BM$6)+2-AM$6,0),"")</f>
        <v/>
      </c>
      <c r="AN34" s="47" t="str">
        <f>IFERROR(VLOOKUP($B34,AN$3:$BN$5,MAX($U$6:$BM$6)+2-AN$6,0),"")</f>
        <v/>
      </c>
      <c r="AO34" s="47" t="str">
        <f>IFERROR(VLOOKUP($B34,AO$3:$BN$5,MAX($U$6:$BM$6)+2-AO$6,0),"")</f>
        <v/>
      </c>
      <c r="AP34" s="47" t="str">
        <f>IFERROR(VLOOKUP($B34,AP$3:$BN$5,MAX($U$6:$BM$6)+2-AP$6,0),"")</f>
        <v/>
      </c>
      <c r="AQ34" s="47" t="str">
        <f>IFERROR(VLOOKUP($B34,AQ$3:$BN$5,MAX($U$6:$BM$6)+2-AQ$6,0),"")</f>
        <v/>
      </c>
      <c r="AR34" s="47" t="str">
        <f>IFERROR(VLOOKUP($B34,AR$3:$BN$5,MAX($U$6:$BM$6)+2-AR$6,0),"")</f>
        <v/>
      </c>
      <c r="AS34" s="47" t="str">
        <f>IFERROR(VLOOKUP($B34,AS$3:$BN$5,MAX($U$6:$BM$6)+2-AS$6,0),"")</f>
        <v/>
      </c>
      <c r="AT34" s="47" t="str">
        <f>IFERROR(VLOOKUP($B34,AT$3:$BN$5,MAX($U$6:$BM$6)+2-AT$6,0),"")</f>
        <v/>
      </c>
      <c r="AU34" s="47" t="str">
        <f>IFERROR(VLOOKUP($B34,AU$3:$BN$5,MAX($U$6:$BM$6)+2-AU$6,0),"")</f>
        <v/>
      </c>
      <c r="AV34" s="47" t="str">
        <f>IFERROR(VLOOKUP($B34,AV$3:$BN$5,MAX($U$6:$BM$6)+2-AV$6,0),"")</f>
        <v/>
      </c>
      <c r="AW34" s="47" t="str">
        <f>IFERROR(VLOOKUP($B34,AW$3:$BN$5,MAX($U$6:$BM$6)+2-AW$6,0),"")</f>
        <v/>
      </c>
      <c r="AX34" s="47" t="str">
        <f>IFERROR(VLOOKUP($B34,AX$3:$BN$5,MAX($U$6:$BM$6)+2-AX$6,0),"")</f>
        <v/>
      </c>
      <c r="AY34" s="47" t="str">
        <f>IFERROR(VLOOKUP($B34,AY$3:$BN$5,MAX($U$6:$BM$6)+2-AY$6,0),"")</f>
        <v/>
      </c>
      <c r="AZ34" s="47" t="str">
        <f>IFERROR(VLOOKUP($B34,AZ$3:$BN$5,MAX($U$6:$BM$6)+2-AZ$6,0),"")</f>
        <v/>
      </c>
      <c r="BA34" s="47" t="str">
        <f>IFERROR(VLOOKUP($B34,BA$3:$BN$5,MAX($U$6:$BM$6)+2-BA$6,0),"")</f>
        <v/>
      </c>
      <c r="BB34" s="47" t="str">
        <f>IFERROR(VLOOKUP($B34,BB$3:$BN$5,MAX($U$6:$BM$6)+2-BB$6,0),"")</f>
        <v/>
      </c>
      <c r="BC34" s="47" t="str">
        <f>IFERROR(VLOOKUP($B34,BC$3:$BN$5,MAX($U$6:$BM$6)+2-BC$6,0),"")</f>
        <v/>
      </c>
      <c r="BD34" s="47" t="str">
        <f>IFERROR(VLOOKUP($B34,BD$3:$BN$5,MAX($U$6:$BM$6)+2-BD$6,0),"")</f>
        <v/>
      </c>
      <c r="BE34" s="47" t="str">
        <f>IFERROR(VLOOKUP($B34,BE$3:$BN$5,MAX($U$6:$BM$6)+2-BE$6,0),"")</f>
        <v/>
      </c>
      <c r="BF34" s="47" t="str">
        <f>IFERROR(VLOOKUP($B34,BF$3:$BN$5,MAX($U$6:$BM$6)+2-BF$6,0),"")</f>
        <v/>
      </c>
      <c r="BG34" s="47" t="str">
        <f>IFERROR(VLOOKUP($B34,BG$3:$BN$5,MAX($U$6:$BM$6)+2-BG$6,0),"")</f>
        <v/>
      </c>
      <c r="BH34" s="47" t="str">
        <f>IFERROR(VLOOKUP($B34,BH$3:$BN$5,MAX($U$6:$BM$6)+2-BH$6,0),"")</f>
        <v/>
      </c>
      <c r="BI34" s="47" t="str">
        <f>IFERROR(VLOOKUP($B34,BI$3:$BN$5,MAX($U$6:$BM$6)+2-BI$6,0),"")</f>
        <v/>
      </c>
      <c r="BJ34" s="47" t="str">
        <f>IFERROR(VLOOKUP($B34,BJ$3:$BN$5,MAX($U$6:$BM$6)+2-BJ$6,0),"")</f>
        <v/>
      </c>
      <c r="BK34" s="47" t="str">
        <f>IFERROR(VLOOKUP($B34,BK$3:$BN$5,MAX($U$6:$BM$6)+2-BK$6,0),"")</f>
        <v/>
      </c>
      <c r="BL34" s="47" t="str">
        <f>IFERROR(VLOOKUP($B34,BL$3:$BN$5,MAX($U$6:$BM$6)+2-BL$6,0),"")</f>
        <v/>
      </c>
      <c r="BM34" s="47" t="str">
        <f>IFERROR(VLOOKUP($B34,BM$3:$BN$5,MAX($U$6:$BM$6)+2-BM$6,0),"")</f>
        <v/>
      </c>
      <c r="BN34" s="46">
        <f>IF(ISNUMBER(R34),IF(R34&lt;21,40-(R34-1)*2,1),R34)</f>
        <v>0</v>
      </c>
      <c r="BO34" s="48" t="str">
        <f>IFERROR(VLOOKUP(B34,EM:EN,2,0),"")</f>
        <v/>
      </c>
      <c r="BP34" s="48">
        <v>27</v>
      </c>
      <c r="BQ34" s="49" t="str">
        <f>IFERROR(VLOOKUP(B34,EO:EP,2,0),"")</f>
        <v/>
      </c>
      <c r="BR34" s="50">
        <f>SUM(DK34+EG34)</f>
        <v>0</v>
      </c>
      <c r="BS34" s="51">
        <f>SUM(BT34:CN34)+BR34*20</f>
        <v>0</v>
      </c>
      <c r="BT34" s="52" t="str">
        <f>IFERROR(VLOOKUP($B34,BT$2:$CN$5,MAX($BT$6:$CM$6)+2-BT$6,0)*BT$7,"")</f>
        <v/>
      </c>
      <c r="BU34" s="52" t="str">
        <f>IFERROR(VLOOKUP($B34,BU$2:$CN$5,MAX($BT$6:$CM$6)+2-BU$6,0)*BU$7,"")</f>
        <v/>
      </c>
      <c r="BV34" s="52" t="str">
        <f>IFERROR(VLOOKUP($B34,BV$2:$CN$5,MAX($BT$6:$CM$6)+2-BV$6,0)*BV$7,"")</f>
        <v/>
      </c>
      <c r="BW34" s="52" t="str">
        <f>IFERROR(VLOOKUP($B34,BW$2:$CN$5,MAX($BT$6:$CM$6)+2-BW$6,0)*BW$7,"")</f>
        <v/>
      </c>
      <c r="BX34" s="52" t="str">
        <f>IFERROR(VLOOKUP($B34,BX$2:$CN$5,MAX($BT$6:$CM$6)+2-BX$6,0)*BX$7,"")</f>
        <v/>
      </c>
      <c r="BY34" s="52" t="str">
        <f>IFERROR(VLOOKUP($B34,BY$2:$CN$5,MAX($BT$6:$CM$6)+2-BY$6,0)*BY$7,"")</f>
        <v/>
      </c>
      <c r="BZ34" s="52" t="str">
        <f>IFERROR(VLOOKUP($B34,BZ$2:$CN$5,MAX($BT$6:$CM$6)+2-BZ$6,0)*BZ$7,"")</f>
        <v/>
      </c>
      <c r="CA34" s="52" t="str">
        <f>IFERROR(VLOOKUP($B34,CA$2:$CN$5,MAX($BT$6:$CM$6)+2-CA$6,0)*CA$7,"")</f>
        <v/>
      </c>
      <c r="CB34" s="52" t="str">
        <f>IFERROR(VLOOKUP($B34,CB$2:$CN$5,MAX($BT$6:$CM$6)+2-CB$6,0)*CB$7,"")</f>
        <v/>
      </c>
      <c r="CC34" s="52" t="str">
        <f>IFERROR(VLOOKUP($B34,CC$2:$CN$5,MAX($BT$6:$CM$6)+2-CC$6,0)*CC$7,"")</f>
        <v/>
      </c>
      <c r="CD34" s="52" t="str">
        <f>IFERROR(VLOOKUP($B34,CD$2:$CN$5,MAX($BT$6:$CM$6)+2-CD$6,0)*CD$7,"")</f>
        <v/>
      </c>
      <c r="CE34" s="52" t="str">
        <f>IFERROR(VLOOKUP($B34,CE$2:$CN$5,MAX($BT$6:$CM$6)+2-CE$6,0)*CE$7,"")</f>
        <v/>
      </c>
      <c r="CF34" s="52" t="str">
        <f>IFERROR(VLOOKUP($B34,CF$2:$CN$5,MAX($BT$6:$CM$6)+2-CF$6,0)*CF$7,"")</f>
        <v/>
      </c>
      <c r="CG34" s="52" t="str">
        <f>IFERROR(VLOOKUP($B34,CG$2:$CN$5,MAX($BT$6:$CM$6)+2-CG$6,0)*CG$7,"")</f>
        <v/>
      </c>
      <c r="CH34" s="52" t="str">
        <f>IFERROR(VLOOKUP($B34,CH$2:$CN$5,MAX($BT$6:$CM$6)+2-CH$6,0)*CH$7,"")</f>
        <v/>
      </c>
      <c r="CI34" s="52" t="str">
        <f>IFERROR(VLOOKUP($B34,CI$2:$CN$5,MAX($BT$6:$CM$6)+2-CI$6,0)*CI$7,"")</f>
        <v/>
      </c>
      <c r="CJ34" s="52" t="str">
        <f>IFERROR(VLOOKUP($B34,CJ$2:$CN$5,MAX($BT$6:$CM$6)+2-CJ$6,0)*CJ$7,"")</f>
        <v/>
      </c>
      <c r="CK34" s="52" t="str">
        <f>IFERROR(VLOOKUP($B34,CK$2:$CN$5,MAX($BT$6:$CM$6)+2-CK$6,0)*CK$7,"")</f>
        <v/>
      </c>
      <c r="CL34" s="52" t="str">
        <f>IFERROR(VLOOKUP($B34,CL$2:$CN$5,MAX($BT$6:$CM$6)+2-CL$6,0)*CL$7,"")</f>
        <v/>
      </c>
      <c r="CM34" s="52" t="str">
        <f>IFERROR(VLOOKUP($B34,CM$2:$CN$5,MAX($BT$6:$CM$6)+2-CM$6,0)*CM$7,"")</f>
        <v/>
      </c>
      <c r="CP34" s="53"/>
      <c r="CQ34" s="54" t="str">
        <f>IFERROR(VLOOKUP($B34,BT$49:$CN$58,MAX($CQ$6:$DJ$6)+2-CQ$6,0)*CQ$7,"")</f>
        <v/>
      </c>
      <c r="CR34" s="54" t="str">
        <f>IFERROR(VLOOKUP($B34,BU$49:$CN$58,MAX($CQ$6:$DJ$6)+2-CR$6,0)*CR$7,"")</f>
        <v/>
      </c>
      <c r="CS34" s="54" t="str">
        <f>IFERROR(VLOOKUP($B34,BV$49:$CN$58,MAX($CQ$6:$DJ$6)+2-CS$6,0)*CS$7,"")</f>
        <v/>
      </c>
      <c r="CT34" s="54" t="str">
        <f>IFERROR(VLOOKUP($B34,BW$49:$CN$58,MAX($CQ$6:$DJ$6)+2-CT$6,0)*CT$7,"")</f>
        <v/>
      </c>
      <c r="CU34" s="54" t="str">
        <f>IFERROR(VLOOKUP($B34,BX$49:$CN$58,MAX($CQ$6:$DJ$6)+2-CU$6,0)*CU$7,"")</f>
        <v/>
      </c>
      <c r="CV34" s="54" t="str">
        <f>IFERROR(VLOOKUP($B34,BY$49:$CN$58,MAX($CQ$6:$DJ$6)+2-CV$6,0)*CV$7,"")</f>
        <v/>
      </c>
      <c r="CW34" s="54" t="str">
        <f>IFERROR(VLOOKUP($B34,BZ$49:$CN$58,MAX($CQ$6:$DJ$6)+2-CW$6,0)*CW$7,"")</f>
        <v/>
      </c>
      <c r="CX34" s="54" t="str">
        <f>IFERROR(VLOOKUP($B34,CA$49:$CN$58,MAX($CQ$6:$DJ$6)+2-CX$6,0)*CX$7,"")</f>
        <v/>
      </c>
      <c r="CY34" s="54" t="str">
        <f>IFERROR(VLOOKUP($B34,CB$49:$CN$58,MAX($CQ$6:$DJ$6)+2-CY$6,0)*CY$7,"")</f>
        <v/>
      </c>
      <c r="CZ34" s="54" t="str">
        <f>IFERROR(VLOOKUP($B34,CC$49:$CN$58,MAX($CQ$6:$DJ$6)+2-CZ$6,0)*CZ$7,"")</f>
        <v/>
      </c>
      <c r="DA34" s="54" t="str">
        <f>IFERROR(VLOOKUP($B34,CD$49:$CN$58,MAX($CQ$6:$DJ$6)+2-DA$6,0)*DA$7,"")</f>
        <v/>
      </c>
      <c r="DB34" s="54" t="str">
        <f>IFERROR(VLOOKUP($B34,CE$49:$CN$58,MAX($CQ$6:$DJ$6)+2-DB$6,0)*DB$7,"")</f>
        <v/>
      </c>
      <c r="DC34" s="54" t="str">
        <f>IFERROR(VLOOKUP($B34,CF$49:$CN$58,MAX($CQ$6:$DJ$6)+2-DC$6,0)*DC$7,"")</f>
        <v/>
      </c>
      <c r="DD34" s="54" t="str">
        <f>IFERROR(VLOOKUP($B34,CG$49:$CN$58,MAX($CQ$6:$DJ$6)+2-DD$6,0)*DD$7,"")</f>
        <v/>
      </c>
      <c r="DE34" s="54" t="str">
        <f>IFERROR(VLOOKUP($B34,CH$49:$CN$58,MAX($CQ$6:$DJ$6)+2-DE$6,0)*DE$7,"")</f>
        <v/>
      </c>
      <c r="DF34" s="54" t="str">
        <f>IFERROR(VLOOKUP($B34,CI$49:$CN$58,MAX($CQ$6:$DJ$6)+2-DF$6,0)*DF$7,"")</f>
        <v/>
      </c>
      <c r="DG34" s="54" t="str">
        <f>IFERROR(VLOOKUP($B34,CJ$49:$CN$58,MAX($CQ$6:$DJ$6)+2-DG$6,0)*DG$7,"")</f>
        <v/>
      </c>
      <c r="DH34" s="54" t="str">
        <f>IFERROR(VLOOKUP($B34,CK$49:$CN$58,MAX($CQ$6:$DJ$6)+2-DH$6,0)*DH$7,"")</f>
        <v/>
      </c>
      <c r="DI34" s="54" t="str">
        <f>IFERROR(VLOOKUP($B34,CL$49:$CN$58,MAX($CQ$6:$DJ$6)+2-DI$6,0)*DI$7,"")</f>
        <v/>
      </c>
      <c r="DJ34" s="54" t="str">
        <f>IFERROR(VLOOKUP($B34,CM$49:$CN$58,MAX($CQ$6:$DJ$6)+2-DJ$6,0)*DJ$7,"")</f>
        <v/>
      </c>
      <c r="DK34" s="55">
        <f>SUM(CQ34:DJ34)</f>
        <v>0</v>
      </c>
      <c r="DM34" s="56" t="str">
        <f>IFERROR(VLOOKUP($B34,BT$60:$CN$69,MAX($BT$6:$CM$6)+2-DM$6,0)*DM$7,"")</f>
        <v/>
      </c>
      <c r="DN34" s="56" t="str">
        <f>IFERROR(VLOOKUP($B34,BU$60:$CN$69,MAX($BT$6:$CM$6)+2-DN$6,0)*DN$7,"")</f>
        <v/>
      </c>
      <c r="DO34" s="56" t="str">
        <f>IFERROR(VLOOKUP($B34,BV$60:$CN$69,MAX($BT$6:$CM$6)+2-DO$6,0)*DO$7,"")</f>
        <v/>
      </c>
      <c r="DP34" s="56" t="str">
        <f>IFERROR(VLOOKUP($B34,BW$60:$CN$69,MAX($BT$6:$CM$6)+2-DP$6,0)*DP$7,"")</f>
        <v/>
      </c>
      <c r="DQ34" s="56" t="str">
        <f>IFERROR(VLOOKUP($B34,BX$60:$CN$69,MAX($BT$6:$CM$6)+2-DQ$6,0)*DQ$7,"")</f>
        <v/>
      </c>
      <c r="DR34" s="56" t="str">
        <f>IFERROR(VLOOKUP($B34,BY$60:$CN$69,MAX($BT$6:$CM$6)+2-DR$6,0)*DR$7,"")</f>
        <v/>
      </c>
      <c r="DS34" s="56" t="str">
        <f>IFERROR(VLOOKUP($B34,BZ$60:$CN$69,MAX($BT$6:$CM$6)+2-DS$6,0)*DS$7,"")</f>
        <v/>
      </c>
      <c r="DT34" s="56" t="str">
        <f>IFERROR(VLOOKUP($B34,CA$60:$CN$69,MAX($BT$6:$CM$6)+2-DT$6,0)*DT$7,"")</f>
        <v/>
      </c>
      <c r="DU34" s="56" t="str">
        <f>IFERROR(VLOOKUP($B34,CB$60:$CN$69,MAX($BT$6:$CM$6)+2-DU$6,0)*DU$7,"")</f>
        <v/>
      </c>
      <c r="DV34" s="56" t="str">
        <f>IFERROR(VLOOKUP($B34,CC$60:$CN$69,MAX($BT$6:$CM$6)+2-DV$6,0)*DV$7,"")</f>
        <v/>
      </c>
      <c r="DW34" s="56" t="str">
        <f>IFERROR(VLOOKUP($B34,CD$60:$CN$69,MAX($BT$6:$CM$6)+2-DW$6,0)*DW$7,"")</f>
        <v/>
      </c>
      <c r="DX34" s="56" t="str">
        <f>IFERROR(VLOOKUP($B34,CE$60:$CN$69,MAX($BT$6:$CM$6)+2-DX$6,0)*DX$7,"")</f>
        <v/>
      </c>
      <c r="DY34" s="56" t="str">
        <f>IFERROR(VLOOKUP($B34,CF$60:$CN$69,MAX($BT$6:$CM$6)+2-DY$6,0)*DY$7,"")</f>
        <v/>
      </c>
      <c r="DZ34" s="56" t="str">
        <f>IFERROR(VLOOKUP($B34,CG$60:$CN$69,MAX($BT$6:$CM$6)+2-DZ$6,0)*DZ$7,"")</f>
        <v/>
      </c>
      <c r="EA34" s="56" t="str">
        <f>IFERROR(VLOOKUP($B34,CH$60:$CN$69,MAX($BT$6:$CM$6)+2-EA$6,0)*EA$7,"")</f>
        <v/>
      </c>
      <c r="EB34" s="56" t="str">
        <f>IFERROR(VLOOKUP($B34,CI$60:$CN$69,MAX($BT$6:$CM$6)+2-EB$6,0)*EB$7,"")</f>
        <v/>
      </c>
      <c r="EC34" s="56" t="str">
        <f>IFERROR(VLOOKUP($B34,CJ$60:$CN$69,MAX($BT$6:$CM$6)+2-EC$6,0)*EC$7,"")</f>
        <v/>
      </c>
      <c r="ED34" s="56" t="str">
        <f>IFERROR(VLOOKUP($B34,CK$60:$CN$69,MAX($BT$6:$CM$6)+2-ED$6,0)*ED$7,"")</f>
        <v/>
      </c>
      <c r="EE34" s="56" t="str">
        <f>IFERROR(VLOOKUP($B34,CL$60:$CN$69,MAX($BT$6:$CM$6)+2-EE$6,0)*EE$7,"")</f>
        <v/>
      </c>
      <c r="EF34" s="56" t="str">
        <f>IFERROR(VLOOKUP($B34,CM$60:$CN$69,MAX($BT$6:$CM$6)+2-EF$6,0)*EF$7,"")</f>
        <v/>
      </c>
      <c r="EG34" s="57">
        <f>SUM(DM34:EF34)</f>
        <v>0</v>
      </c>
      <c r="EJ34" s="1">
        <v>27</v>
      </c>
      <c r="EL34" s="1">
        <v>27</v>
      </c>
      <c r="EN34" s="1">
        <v>27</v>
      </c>
      <c r="EP34" s="1">
        <v>27</v>
      </c>
    </row>
    <row r="35" spans="1:146" ht="18" hidden="1">
      <c r="A35" s="36" t="s">
        <v>54</v>
      </c>
      <c r="B35" s="68"/>
      <c r="C35" s="69"/>
      <c r="D35" s="70"/>
      <c r="E35" s="70"/>
      <c r="F35" s="71"/>
      <c r="G35" s="37"/>
      <c r="H35" s="43" t="str">
        <f>IFERROR(VLOOKUP($B35,$B:$CM,H$5,0),"")</f>
        <v/>
      </c>
      <c r="I35" s="43">
        <f>IFERROR(VLOOKUP($B35,$B:$CM,I$5,0),0)</f>
        <v>51</v>
      </c>
      <c r="J35" s="43">
        <f>IFERROR(VLOOKUP($B35,$B:$CM,J$5,0),"")</f>
        <v>0</v>
      </c>
      <c r="K35" s="43">
        <f>IFERROR(VLOOKUP($B35,$B:$CM,K$5,0),0)</f>
        <v>0</v>
      </c>
      <c r="L35" s="43" t="str">
        <f>IFERROR(VLOOKUP($B35,$B:$CM,L$5,0),"")</f>
        <v/>
      </c>
      <c r="M35" s="43">
        <f>IF(IFERROR(VLOOKUP($B35,$B:$CM,M$5,0),"")="",0,IFERROR(VLOOKUP($B35,$B:$CM,M$5,0),0))</f>
        <v>51</v>
      </c>
      <c r="N35" s="43">
        <f>BS35</f>
        <v>0</v>
      </c>
      <c r="O35" s="44">
        <v>28</v>
      </c>
      <c r="P35" s="45" t="str">
        <f>IFERROR(VLOOKUP(B35,EI:EJ,2,0),"")</f>
        <v/>
      </c>
      <c r="Q35" s="45">
        <v>28</v>
      </c>
      <c r="R35" s="46"/>
      <c r="S35" s="46" t="str">
        <f>IFERROR(VLOOKUP(B35,EK:EL,2,0),"")</f>
        <v/>
      </c>
      <c r="T35" s="46">
        <f>SUM(U35:BM35)</f>
        <v>0</v>
      </c>
      <c r="U35" s="47" t="str">
        <f>IFERROR(VLOOKUP($B35,U$3:$BN$5,MAX($U$6:$BM$6)+2-U$6,0),"")</f>
        <v/>
      </c>
      <c r="V35" s="47" t="str">
        <f>IFERROR(VLOOKUP($B35,V$3:$BN$5,MAX($U$6:$BM$6)+2-V$6,0),"")</f>
        <v/>
      </c>
      <c r="W35" s="47" t="str">
        <f>IFERROR(VLOOKUP($B35,W$3:$BN$5,MAX($U$6:$BM$6)+2-W$6,0),"")</f>
        <v/>
      </c>
      <c r="X35" s="47" t="str">
        <f>IFERROR(VLOOKUP($B35,X$3:$BN$5,MAX($U$6:$BM$6)+2-X$6,0),"")</f>
        <v/>
      </c>
      <c r="Y35" s="47" t="str">
        <f>IFERROR(VLOOKUP($B35,Y$3:$BN$5,MAX($U$6:$BM$6)+2-Y$6,0),"")</f>
        <v/>
      </c>
      <c r="Z35" s="47" t="str">
        <f>IFERROR(VLOOKUP($B35,Z$3:$BN$5,MAX($U$6:$BM$6)+2-Z$6,0),"")</f>
        <v/>
      </c>
      <c r="AA35" s="47" t="str">
        <f>IFERROR(VLOOKUP($B35,AA$3:$BN$5,MAX($U$6:$BM$6)+2-AA$6,0),"")</f>
        <v/>
      </c>
      <c r="AB35" s="47" t="str">
        <f>IFERROR(VLOOKUP($B35,AB$3:$BN$5,MAX($U$6:$BM$6)+2-AB$6,0),"")</f>
        <v/>
      </c>
      <c r="AC35" s="47" t="str">
        <f>IFERROR(VLOOKUP($B35,AC$3:$BN$5,MAX($U$6:$BM$6)+2-AC$6,0),"")</f>
        <v/>
      </c>
      <c r="AD35" s="47" t="str">
        <f>IFERROR(VLOOKUP($B35,AD$3:$BN$5,MAX($U$6:$BM$6)+2-AD$6,0),"")</f>
        <v/>
      </c>
      <c r="AE35" s="47" t="str">
        <f>IFERROR(VLOOKUP($B35,AE$3:$BN$5,MAX($U$6:$BM$6)+2-AE$6,0),"")</f>
        <v/>
      </c>
      <c r="AF35" s="47" t="str">
        <f>IFERROR(VLOOKUP($B35,AF$3:$BN$5,MAX($U$6:$BM$6)+2-AF$6,0),"")</f>
        <v/>
      </c>
      <c r="AG35" s="47" t="str">
        <f>IFERROR(VLOOKUP($B35,AG$3:$BN$5,MAX($U$6:$BM$6)+2-AG$6,0),"")</f>
        <v/>
      </c>
      <c r="AH35" s="47" t="str">
        <f>IFERROR(VLOOKUP($B35,AH$3:$BN$5,MAX($U$6:$BM$6)+2-AH$6,0),"")</f>
        <v/>
      </c>
      <c r="AI35" s="47" t="str">
        <f>IFERROR(VLOOKUP($B35,AI$3:$BN$5,MAX($U$6:$BM$6)+2-AI$6,0),"")</f>
        <v/>
      </c>
      <c r="AJ35" s="47" t="str">
        <f>IFERROR(VLOOKUP($B35,AJ$3:$BN$5,MAX($U$6:$BM$6)+2-AJ$6,0),"")</f>
        <v/>
      </c>
      <c r="AK35" s="47" t="str">
        <f>IFERROR(VLOOKUP($B35,AK$3:$BN$5,MAX($U$6:$BM$6)+2-AK$6,0),"")</f>
        <v/>
      </c>
      <c r="AL35" s="47" t="str">
        <f>IFERROR(VLOOKUP($B35,AL$3:$BN$5,MAX($U$6:$BM$6)+2-AL$6,0),"")</f>
        <v/>
      </c>
      <c r="AM35" s="47" t="str">
        <f>IFERROR(VLOOKUP($B35,AM$3:$BN$5,MAX($U$6:$BM$6)+2-AM$6,0),"")</f>
        <v/>
      </c>
      <c r="AN35" s="47" t="str">
        <f>IFERROR(VLOOKUP($B35,AN$3:$BN$5,MAX($U$6:$BM$6)+2-AN$6,0),"")</f>
        <v/>
      </c>
      <c r="AO35" s="47" t="str">
        <f>IFERROR(VLOOKUP($B35,AO$3:$BN$5,MAX($U$6:$BM$6)+2-AO$6,0),"")</f>
        <v/>
      </c>
      <c r="AP35" s="47" t="str">
        <f>IFERROR(VLOOKUP($B35,AP$3:$BN$5,MAX($U$6:$BM$6)+2-AP$6,0),"")</f>
        <v/>
      </c>
      <c r="AQ35" s="47" t="str">
        <f>IFERROR(VLOOKUP($B35,AQ$3:$BN$5,MAX($U$6:$BM$6)+2-AQ$6,0),"")</f>
        <v/>
      </c>
      <c r="AR35" s="47" t="str">
        <f>IFERROR(VLOOKUP($B35,AR$3:$BN$5,MAX($U$6:$BM$6)+2-AR$6,0),"")</f>
        <v/>
      </c>
      <c r="AS35" s="47" t="str">
        <f>IFERROR(VLOOKUP($B35,AS$3:$BN$5,MAX($U$6:$BM$6)+2-AS$6,0),"")</f>
        <v/>
      </c>
      <c r="AT35" s="47" t="str">
        <f>IFERROR(VLOOKUP($B35,AT$3:$BN$5,MAX($U$6:$BM$6)+2-AT$6,0),"")</f>
        <v/>
      </c>
      <c r="AU35" s="47" t="str">
        <f>IFERROR(VLOOKUP($B35,AU$3:$BN$5,MAX($U$6:$BM$6)+2-AU$6,0),"")</f>
        <v/>
      </c>
      <c r="AV35" s="47" t="str">
        <f>IFERROR(VLOOKUP($B35,AV$3:$BN$5,MAX($U$6:$BM$6)+2-AV$6,0),"")</f>
        <v/>
      </c>
      <c r="AW35" s="47" t="str">
        <f>IFERROR(VLOOKUP($B35,AW$3:$BN$5,MAX($U$6:$BM$6)+2-AW$6,0),"")</f>
        <v/>
      </c>
      <c r="AX35" s="47" t="str">
        <f>IFERROR(VLOOKUP($B35,AX$3:$BN$5,MAX($U$6:$BM$6)+2-AX$6,0),"")</f>
        <v/>
      </c>
      <c r="AY35" s="47" t="str">
        <f>IFERROR(VLOOKUP($B35,AY$3:$BN$5,MAX($U$6:$BM$6)+2-AY$6,0),"")</f>
        <v/>
      </c>
      <c r="AZ35" s="47" t="str">
        <f>IFERROR(VLOOKUP($B35,AZ$3:$BN$5,MAX($U$6:$BM$6)+2-AZ$6,0),"")</f>
        <v/>
      </c>
      <c r="BA35" s="47" t="str">
        <f>IFERROR(VLOOKUP($B35,BA$3:$BN$5,MAX($U$6:$BM$6)+2-BA$6,0),"")</f>
        <v/>
      </c>
      <c r="BB35" s="47" t="str">
        <f>IFERROR(VLOOKUP($B35,BB$3:$BN$5,MAX($U$6:$BM$6)+2-BB$6,0),"")</f>
        <v/>
      </c>
      <c r="BC35" s="47" t="str">
        <f>IFERROR(VLOOKUP($B35,BC$3:$BN$5,MAX($U$6:$BM$6)+2-BC$6,0),"")</f>
        <v/>
      </c>
      <c r="BD35" s="47" t="str">
        <f>IFERROR(VLOOKUP($B35,BD$3:$BN$5,MAX($U$6:$BM$6)+2-BD$6,0),"")</f>
        <v/>
      </c>
      <c r="BE35" s="47" t="str">
        <f>IFERROR(VLOOKUP($B35,BE$3:$BN$5,MAX($U$6:$BM$6)+2-BE$6,0),"")</f>
        <v/>
      </c>
      <c r="BF35" s="47" t="str">
        <f>IFERROR(VLOOKUP($B35,BF$3:$BN$5,MAX($U$6:$BM$6)+2-BF$6,0),"")</f>
        <v/>
      </c>
      <c r="BG35" s="47" t="str">
        <f>IFERROR(VLOOKUP($B35,BG$3:$BN$5,MAX($U$6:$BM$6)+2-BG$6,0),"")</f>
        <v/>
      </c>
      <c r="BH35" s="47" t="str">
        <f>IFERROR(VLOOKUP($B35,BH$3:$BN$5,MAX($U$6:$BM$6)+2-BH$6,0),"")</f>
        <v/>
      </c>
      <c r="BI35" s="47" t="str">
        <f>IFERROR(VLOOKUP($B35,BI$3:$BN$5,MAX($U$6:$BM$6)+2-BI$6,0),"")</f>
        <v/>
      </c>
      <c r="BJ35" s="47" t="str">
        <f>IFERROR(VLOOKUP($B35,BJ$3:$BN$5,MAX($U$6:$BM$6)+2-BJ$6,0),"")</f>
        <v/>
      </c>
      <c r="BK35" s="47" t="str">
        <f>IFERROR(VLOOKUP($B35,BK$3:$BN$5,MAX($U$6:$BM$6)+2-BK$6,0),"")</f>
        <v/>
      </c>
      <c r="BL35" s="47" t="str">
        <f>IFERROR(VLOOKUP($B35,BL$3:$BN$5,MAX($U$6:$BM$6)+2-BL$6,0),"")</f>
        <v/>
      </c>
      <c r="BM35" s="47" t="str">
        <f>IFERROR(VLOOKUP($B35,BM$3:$BN$5,MAX($U$6:$BM$6)+2-BM$6,0),"")</f>
        <v/>
      </c>
      <c r="BN35" s="46">
        <f>IF(ISNUMBER(R35),IF(R35&lt;21,40-(R35-1)*2,1),R35)</f>
        <v>0</v>
      </c>
      <c r="BO35" s="48" t="str">
        <f>IFERROR(VLOOKUP(B35,EM:EN,2,0),"")</f>
        <v/>
      </c>
      <c r="BP35" s="48">
        <v>28</v>
      </c>
      <c r="BQ35" s="49" t="str">
        <f>IFERROR(VLOOKUP(B35,EO:EP,2,0),"")</f>
        <v/>
      </c>
      <c r="BR35" s="50">
        <f>SUM(DK35+EG35)</f>
        <v>0</v>
      </c>
      <c r="BS35" s="51">
        <f>SUM(BT35:CN35)+BR35*20</f>
        <v>0</v>
      </c>
      <c r="BT35" s="52" t="str">
        <f>IFERROR(VLOOKUP($B35,BT$2:$CN$5,MAX($BT$6:$CM$6)+2-BT$6,0)*BT$7,"")</f>
        <v/>
      </c>
      <c r="BU35" s="52" t="str">
        <f>IFERROR(VLOOKUP($B35,BU$2:$CN$5,MAX($BT$6:$CM$6)+2-BU$6,0)*BU$7,"")</f>
        <v/>
      </c>
      <c r="BV35" s="52" t="str">
        <f>IFERROR(VLOOKUP($B35,BV$2:$CN$5,MAX($BT$6:$CM$6)+2-BV$6,0)*BV$7,"")</f>
        <v/>
      </c>
      <c r="BW35" s="52" t="str">
        <f>IFERROR(VLOOKUP($B35,BW$2:$CN$5,MAX($BT$6:$CM$6)+2-BW$6,0)*BW$7,"")</f>
        <v/>
      </c>
      <c r="BX35" s="52" t="str">
        <f>IFERROR(VLOOKUP($B35,BX$2:$CN$5,MAX($BT$6:$CM$6)+2-BX$6,0)*BX$7,"")</f>
        <v/>
      </c>
      <c r="BY35" s="52" t="str">
        <f>IFERROR(VLOOKUP($B35,BY$2:$CN$5,MAX($BT$6:$CM$6)+2-BY$6,0)*BY$7,"")</f>
        <v/>
      </c>
      <c r="BZ35" s="52" t="str">
        <f>IFERROR(VLOOKUP($B35,BZ$2:$CN$5,MAX($BT$6:$CM$6)+2-BZ$6,0)*BZ$7,"")</f>
        <v/>
      </c>
      <c r="CA35" s="52" t="str">
        <f>IFERROR(VLOOKUP($B35,CA$2:$CN$5,MAX($BT$6:$CM$6)+2-CA$6,0)*CA$7,"")</f>
        <v/>
      </c>
      <c r="CB35" s="52" t="str">
        <f>IFERROR(VLOOKUP($B35,CB$2:$CN$5,MAX($BT$6:$CM$6)+2-CB$6,0)*CB$7,"")</f>
        <v/>
      </c>
      <c r="CC35" s="52" t="str">
        <f>IFERROR(VLOOKUP($B35,CC$2:$CN$5,MAX($BT$6:$CM$6)+2-CC$6,0)*CC$7,"")</f>
        <v/>
      </c>
      <c r="CD35" s="52" t="str">
        <f>IFERROR(VLOOKUP($B35,CD$2:$CN$5,MAX($BT$6:$CM$6)+2-CD$6,0)*CD$7,"")</f>
        <v/>
      </c>
      <c r="CE35" s="52" t="str">
        <f>IFERROR(VLOOKUP($B35,CE$2:$CN$5,MAX($BT$6:$CM$6)+2-CE$6,0)*CE$7,"")</f>
        <v/>
      </c>
      <c r="CF35" s="52" t="str">
        <f>IFERROR(VLOOKUP($B35,CF$2:$CN$5,MAX($BT$6:$CM$6)+2-CF$6,0)*CF$7,"")</f>
        <v/>
      </c>
      <c r="CG35" s="52" t="str">
        <f>IFERROR(VLOOKUP($B35,CG$2:$CN$5,MAX($BT$6:$CM$6)+2-CG$6,0)*CG$7,"")</f>
        <v/>
      </c>
      <c r="CH35" s="52" t="str">
        <f>IFERROR(VLOOKUP($B35,CH$2:$CN$5,MAX($BT$6:$CM$6)+2-CH$6,0)*CH$7,"")</f>
        <v/>
      </c>
      <c r="CI35" s="52" t="str">
        <f>IFERROR(VLOOKUP($B35,CI$2:$CN$5,MAX($BT$6:$CM$6)+2-CI$6,0)*CI$7,"")</f>
        <v/>
      </c>
      <c r="CJ35" s="52" t="str">
        <f>IFERROR(VLOOKUP($B35,CJ$2:$CN$5,MAX($BT$6:$CM$6)+2-CJ$6,0)*CJ$7,"")</f>
        <v/>
      </c>
      <c r="CK35" s="52" t="str">
        <f>IFERROR(VLOOKUP($B35,CK$2:$CN$5,MAX($BT$6:$CM$6)+2-CK$6,0)*CK$7,"")</f>
        <v/>
      </c>
      <c r="CL35" s="52" t="str">
        <f>IFERROR(VLOOKUP($B35,CL$2:$CN$5,MAX($BT$6:$CM$6)+2-CL$6,0)*CL$7,"")</f>
        <v/>
      </c>
      <c r="CM35" s="52" t="str">
        <f>IFERROR(VLOOKUP($B35,CM$2:$CN$5,MAX($BT$6:$CM$6)+2-CM$6,0)*CM$7,"")</f>
        <v/>
      </c>
      <c r="CP35" s="53"/>
      <c r="CQ35" s="54" t="str">
        <f>IFERROR(VLOOKUP($B35,BT$49:$CN$58,MAX($CQ$6:$DJ$6)+2-CQ$6,0)*CQ$7,"")</f>
        <v/>
      </c>
      <c r="CR35" s="54" t="str">
        <f>IFERROR(VLOOKUP($B35,BU$49:$CN$58,MAX($CQ$6:$DJ$6)+2-CR$6,0)*CR$7,"")</f>
        <v/>
      </c>
      <c r="CS35" s="54" t="str">
        <f>IFERROR(VLOOKUP($B35,BV$49:$CN$58,MAX($CQ$6:$DJ$6)+2-CS$6,0)*CS$7,"")</f>
        <v/>
      </c>
      <c r="CT35" s="54" t="str">
        <f>IFERROR(VLOOKUP($B35,BW$49:$CN$58,MAX($CQ$6:$DJ$6)+2-CT$6,0)*CT$7,"")</f>
        <v/>
      </c>
      <c r="CU35" s="54" t="str">
        <f>IFERROR(VLOOKUP($B35,BX$49:$CN$58,MAX($CQ$6:$DJ$6)+2-CU$6,0)*CU$7,"")</f>
        <v/>
      </c>
      <c r="CV35" s="54" t="str">
        <f>IFERROR(VLOOKUP($B35,BY$49:$CN$58,MAX($CQ$6:$DJ$6)+2-CV$6,0)*CV$7,"")</f>
        <v/>
      </c>
      <c r="CW35" s="54" t="str">
        <f>IFERROR(VLOOKUP($B35,BZ$49:$CN$58,MAX($CQ$6:$DJ$6)+2-CW$6,0)*CW$7,"")</f>
        <v/>
      </c>
      <c r="CX35" s="54" t="str">
        <f>IFERROR(VLOOKUP($B35,CA$49:$CN$58,MAX($CQ$6:$DJ$6)+2-CX$6,0)*CX$7,"")</f>
        <v/>
      </c>
      <c r="CY35" s="54" t="str">
        <f>IFERROR(VLOOKUP($B35,CB$49:$CN$58,MAX($CQ$6:$DJ$6)+2-CY$6,0)*CY$7,"")</f>
        <v/>
      </c>
      <c r="CZ35" s="54" t="str">
        <f>IFERROR(VLOOKUP($B35,CC$49:$CN$58,MAX($CQ$6:$DJ$6)+2-CZ$6,0)*CZ$7,"")</f>
        <v/>
      </c>
      <c r="DA35" s="54" t="str">
        <f>IFERROR(VLOOKUP($B35,CD$49:$CN$58,MAX($CQ$6:$DJ$6)+2-DA$6,0)*DA$7,"")</f>
        <v/>
      </c>
      <c r="DB35" s="54" t="str">
        <f>IFERROR(VLOOKUP($B35,CE$49:$CN$58,MAX($CQ$6:$DJ$6)+2-DB$6,0)*DB$7,"")</f>
        <v/>
      </c>
      <c r="DC35" s="54" t="str">
        <f>IFERROR(VLOOKUP($B35,CF$49:$CN$58,MAX($CQ$6:$DJ$6)+2-DC$6,0)*DC$7,"")</f>
        <v/>
      </c>
      <c r="DD35" s="54" t="str">
        <f>IFERROR(VLOOKUP($B35,CG$49:$CN$58,MAX($CQ$6:$DJ$6)+2-DD$6,0)*DD$7,"")</f>
        <v/>
      </c>
      <c r="DE35" s="54" t="str">
        <f>IFERROR(VLOOKUP($B35,CH$49:$CN$58,MAX($CQ$6:$DJ$6)+2-DE$6,0)*DE$7,"")</f>
        <v/>
      </c>
      <c r="DF35" s="54" t="str">
        <f>IFERROR(VLOOKUP($B35,CI$49:$CN$58,MAX($CQ$6:$DJ$6)+2-DF$6,0)*DF$7,"")</f>
        <v/>
      </c>
      <c r="DG35" s="54" t="str">
        <f>IFERROR(VLOOKUP($B35,CJ$49:$CN$58,MAX($CQ$6:$DJ$6)+2-DG$6,0)*DG$7,"")</f>
        <v/>
      </c>
      <c r="DH35" s="54" t="str">
        <f>IFERROR(VLOOKUP($B35,CK$49:$CN$58,MAX($CQ$6:$DJ$6)+2-DH$6,0)*DH$7,"")</f>
        <v/>
      </c>
      <c r="DI35" s="54" t="str">
        <f>IFERROR(VLOOKUP($B35,CL$49:$CN$58,MAX($CQ$6:$DJ$6)+2-DI$6,0)*DI$7,"")</f>
        <v/>
      </c>
      <c r="DJ35" s="54" t="str">
        <f>IFERROR(VLOOKUP($B35,CM$49:$CN$58,MAX($CQ$6:$DJ$6)+2-DJ$6,0)*DJ$7,"")</f>
        <v/>
      </c>
      <c r="DK35" s="55">
        <f>SUM(CQ35:DJ35)</f>
        <v>0</v>
      </c>
      <c r="DM35" s="56" t="str">
        <f>IFERROR(VLOOKUP($B35,BT$60:$CN$69,MAX($BT$6:$CM$6)+2-DM$6,0)*DM$7,"")</f>
        <v/>
      </c>
      <c r="DN35" s="56" t="str">
        <f>IFERROR(VLOOKUP($B35,BU$60:$CN$69,MAX($BT$6:$CM$6)+2-DN$6,0)*DN$7,"")</f>
        <v/>
      </c>
      <c r="DO35" s="56" t="str">
        <f>IFERROR(VLOOKUP($B35,BV$60:$CN$69,MAX($BT$6:$CM$6)+2-DO$6,0)*DO$7,"")</f>
        <v/>
      </c>
      <c r="DP35" s="56" t="str">
        <f>IFERROR(VLOOKUP($B35,BW$60:$CN$69,MAX($BT$6:$CM$6)+2-DP$6,0)*DP$7,"")</f>
        <v/>
      </c>
      <c r="DQ35" s="56" t="str">
        <f>IFERROR(VLOOKUP($B35,BX$60:$CN$69,MAX($BT$6:$CM$6)+2-DQ$6,0)*DQ$7,"")</f>
        <v/>
      </c>
      <c r="DR35" s="56" t="str">
        <f>IFERROR(VLOOKUP($B35,BY$60:$CN$69,MAX($BT$6:$CM$6)+2-DR$6,0)*DR$7,"")</f>
        <v/>
      </c>
      <c r="DS35" s="56" t="str">
        <f>IFERROR(VLOOKUP($B35,BZ$60:$CN$69,MAX($BT$6:$CM$6)+2-DS$6,0)*DS$7,"")</f>
        <v/>
      </c>
      <c r="DT35" s="56" t="str">
        <f>IFERROR(VLOOKUP($B35,CA$60:$CN$69,MAX($BT$6:$CM$6)+2-DT$6,0)*DT$7,"")</f>
        <v/>
      </c>
      <c r="DU35" s="56" t="str">
        <f>IFERROR(VLOOKUP($B35,CB$60:$CN$69,MAX($BT$6:$CM$6)+2-DU$6,0)*DU$7,"")</f>
        <v/>
      </c>
      <c r="DV35" s="56" t="str">
        <f>IFERROR(VLOOKUP($B35,CC$60:$CN$69,MAX($BT$6:$CM$6)+2-DV$6,0)*DV$7,"")</f>
        <v/>
      </c>
      <c r="DW35" s="56" t="str">
        <f>IFERROR(VLOOKUP($B35,CD$60:$CN$69,MAX($BT$6:$CM$6)+2-DW$6,0)*DW$7,"")</f>
        <v/>
      </c>
      <c r="DX35" s="56" t="str">
        <f>IFERROR(VLOOKUP($B35,CE$60:$CN$69,MAX($BT$6:$CM$6)+2-DX$6,0)*DX$7,"")</f>
        <v/>
      </c>
      <c r="DY35" s="56" t="str">
        <f>IFERROR(VLOOKUP($B35,CF$60:$CN$69,MAX($BT$6:$CM$6)+2-DY$6,0)*DY$7,"")</f>
        <v/>
      </c>
      <c r="DZ35" s="56" t="str">
        <f>IFERROR(VLOOKUP($B35,CG$60:$CN$69,MAX($BT$6:$CM$6)+2-DZ$6,0)*DZ$7,"")</f>
        <v/>
      </c>
      <c r="EA35" s="56" t="str">
        <f>IFERROR(VLOOKUP($B35,CH$60:$CN$69,MAX($BT$6:$CM$6)+2-EA$6,0)*EA$7,"")</f>
        <v/>
      </c>
      <c r="EB35" s="56" t="str">
        <f>IFERROR(VLOOKUP($B35,CI$60:$CN$69,MAX($BT$6:$CM$6)+2-EB$6,0)*EB$7,"")</f>
        <v/>
      </c>
      <c r="EC35" s="56" t="str">
        <f>IFERROR(VLOOKUP($B35,CJ$60:$CN$69,MAX($BT$6:$CM$6)+2-EC$6,0)*EC$7,"")</f>
        <v/>
      </c>
      <c r="ED35" s="56" t="str">
        <f>IFERROR(VLOOKUP($B35,CK$60:$CN$69,MAX($BT$6:$CM$6)+2-ED$6,0)*ED$7,"")</f>
        <v/>
      </c>
      <c r="EE35" s="56" t="str">
        <f>IFERROR(VLOOKUP($B35,CL$60:$CN$69,MAX($BT$6:$CM$6)+2-EE$6,0)*EE$7,"")</f>
        <v/>
      </c>
      <c r="EF35" s="56" t="str">
        <f>IFERROR(VLOOKUP($B35,CM$60:$CN$69,MAX($BT$6:$CM$6)+2-EF$6,0)*EF$7,"")</f>
        <v/>
      </c>
      <c r="EG35" s="57">
        <f>SUM(DM35:EF35)</f>
        <v>0</v>
      </c>
      <c r="EJ35" s="1">
        <v>28</v>
      </c>
      <c r="EL35" s="1">
        <v>28</v>
      </c>
      <c r="EN35" s="1">
        <v>28</v>
      </c>
      <c r="EP35" s="1">
        <v>28</v>
      </c>
    </row>
    <row r="36" spans="1:146" ht="18" hidden="1">
      <c r="A36" s="36" t="s">
        <v>55</v>
      </c>
      <c r="B36" s="68"/>
      <c r="C36" s="69"/>
      <c r="D36" s="70"/>
      <c r="E36" s="70"/>
      <c r="F36" s="71"/>
      <c r="G36" s="37"/>
      <c r="H36" s="43" t="str">
        <f>IFERROR(VLOOKUP($B36,$B:$CM,H$5,0),"")</f>
        <v/>
      </c>
      <c r="I36" s="43">
        <f>IFERROR(VLOOKUP($B36,$B:$CM,I$5,0),0)</f>
        <v>51</v>
      </c>
      <c r="J36" s="43">
        <f>IFERROR(VLOOKUP($B36,$B:$CM,J$5,0),"")</f>
        <v>0</v>
      </c>
      <c r="K36" s="43">
        <f>IFERROR(VLOOKUP($B36,$B:$CM,K$5,0),0)</f>
        <v>0</v>
      </c>
      <c r="L36" s="43" t="str">
        <f>IFERROR(VLOOKUP($B36,$B:$CM,L$5,0),"")</f>
        <v/>
      </c>
      <c r="M36" s="43">
        <f>IF(IFERROR(VLOOKUP($B36,$B:$CM,M$5,0),"")="",0,IFERROR(VLOOKUP($B36,$B:$CM,M$5,0),0))</f>
        <v>51</v>
      </c>
      <c r="N36" s="43">
        <f>BS36</f>
        <v>0</v>
      </c>
      <c r="O36" s="44">
        <v>29</v>
      </c>
      <c r="P36" s="45" t="str">
        <f>IFERROR(VLOOKUP(B36,EI:EJ,2,0),"")</f>
        <v/>
      </c>
      <c r="Q36" s="45">
        <v>29</v>
      </c>
      <c r="R36" s="46"/>
      <c r="S36" s="46" t="str">
        <f>IFERROR(VLOOKUP(B36,EK:EL,2,0),"")</f>
        <v/>
      </c>
      <c r="T36" s="46">
        <f>SUM(U36:BM36)</f>
        <v>0</v>
      </c>
      <c r="U36" s="47" t="str">
        <f>IFERROR(VLOOKUP($B36,U$3:$BN$5,MAX($U$6:$BM$6)+2-U$6,0),"")</f>
        <v/>
      </c>
      <c r="V36" s="47" t="str">
        <f>IFERROR(VLOOKUP($B36,V$3:$BN$5,MAX($U$6:$BM$6)+2-V$6,0),"")</f>
        <v/>
      </c>
      <c r="W36" s="47" t="str">
        <f>IFERROR(VLOOKUP($B36,W$3:$BN$5,MAX($U$6:$BM$6)+2-W$6,0),"")</f>
        <v/>
      </c>
      <c r="X36" s="47" t="str">
        <f>IFERROR(VLOOKUP($B36,X$3:$BN$5,MAX($U$6:$BM$6)+2-X$6,0),"")</f>
        <v/>
      </c>
      <c r="Y36" s="47" t="str">
        <f>IFERROR(VLOOKUP($B36,Y$3:$BN$5,MAX($U$6:$BM$6)+2-Y$6,0),"")</f>
        <v/>
      </c>
      <c r="Z36" s="47" t="str">
        <f>IFERROR(VLOOKUP($B36,Z$3:$BN$5,MAX($U$6:$BM$6)+2-Z$6,0),"")</f>
        <v/>
      </c>
      <c r="AA36" s="47" t="str">
        <f>IFERROR(VLOOKUP($B36,AA$3:$BN$5,MAX($U$6:$BM$6)+2-AA$6,0),"")</f>
        <v/>
      </c>
      <c r="AB36" s="47" t="str">
        <f>IFERROR(VLOOKUP($B36,AB$3:$BN$5,MAX($U$6:$BM$6)+2-AB$6,0),"")</f>
        <v/>
      </c>
      <c r="AC36" s="47" t="str">
        <f>IFERROR(VLOOKUP($B36,AC$3:$BN$5,MAX($U$6:$BM$6)+2-AC$6,0),"")</f>
        <v/>
      </c>
      <c r="AD36" s="47" t="str">
        <f>IFERROR(VLOOKUP($B36,AD$3:$BN$5,MAX($U$6:$BM$6)+2-AD$6,0),"")</f>
        <v/>
      </c>
      <c r="AE36" s="47" t="str">
        <f>IFERROR(VLOOKUP($B36,AE$3:$BN$5,MAX($U$6:$BM$6)+2-AE$6,0),"")</f>
        <v/>
      </c>
      <c r="AF36" s="47" t="str">
        <f>IFERROR(VLOOKUP($B36,AF$3:$BN$5,MAX($U$6:$BM$6)+2-AF$6,0),"")</f>
        <v/>
      </c>
      <c r="AG36" s="47" t="str">
        <f>IFERROR(VLOOKUP($B36,AG$3:$BN$5,MAX($U$6:$BM$6)+2-AG$6,0),"")</f>
        <v/>
      </c>
      <c r="AH36" s="47" t="str">
        <f>IFERROR(VLOOKUP($B36,AH$3:$BN$5,MAX($U$6:$BM$6)+2-AH$6,0),"")</f>
        <v/>
      </c>
      <c r="AI36" s="47" t="str">
        <f>IFERROR(VLOOKUP($B36,AI$3:$BN$5,MAX($U$6:$BM$6)+2-AI$6,0),"")</f>
        <v/>
      </c>
      <c r="AJ36" s="47" t="str">
        <f>IFERROR(VLOOKUP($B36,AJ$3:$BN$5,MAX($U$6:$BM$6)+2-AJ$6,0),"")</f>
        <v/>
      </c>
      <c r="AK36" s="47" t="str">
        <f>IFERROR(VLOOKUP($B36,AK$3:$BN$5,MAX($U$6:$BM$6)+2-AK$6,0),"")</f>
        <v/>
      </c>
      <c r="AL36" s="47" t="str">
        <f>IFERROR(VLOOKUP($B36,AL$3:$BN$5,MAX($U$6:$BM$6)+2-AL$6,0),"")</f>
        <v/>
      </c>
      <c r="AM36" s="47" t="str">
        <f>IFERROR(VLOOKUP($B36,AM$3:$BN$5,MAX($U$6:$BM$6)+2-AM$6,0),"")</f>
        <v/>
      </c>
      <c r="AN36" s="47" t="str">
        <f>IFERROR(VLOOKUP($B36,AN$3:$BN$5,MAX($U$6:$BM$6)+2-AN$6,0),"")</f>
        <v/>
      </c>
      <c r="AO36" s="47" t="str">
        <f>IFERROR(VLOOKUP($B36,AO$3:$BN$5,MAX($U$6:$BM$6)+2-AO$6,0),"")</f>
        <v/>
      </c>
      <c r="AP36" s="47" t="str">
        <f>IFERROR(VLOOKUP($B36,AP$3:$BN$5,MAX($U$6:$BM$6)+2-AP$6,0),"")</f>
        <v/>
      </c>
      <c r="AQ36" s="47" t="str">
        <f>IFERROR(VLOOKUP($B36,AQ$3:$BN$5,MAX($U$6:$BM$6)+2-AQ$6,0),"")</f>
        <v/>
      </c>
      <c r="AR36" s="47" t="str">
        <f>IFERROR(VLOOKUP($B36,AR$3:$BN$5,MAX($U$6:$BM$6)+2-AR$6,0),"")</f>
        <v/>
      </c>
      <c r="AS36" s="47" t="str">
        <f>IFERROR(VLOOKUP($B36,AS$3:$BN$5,MAX($U$6:$BM$6)+2-AS$6,0),"")</f>
        <v/>
      </c>
      <c r="AT36" s="47" t="str">
        <f>IFERROR(VLOOKUP($B36,AT$3:$BN$5,MAX($U$6:$BM$6)+2-AT$6,0),"")</f>
        <v/>
      </c>
      <c r="AU36" s="47" t="str">
        <f>IFERROR(VLOOKUP($B36,AU$3:$BN$5,MAX($U$6:$BM$6)+2-AU$6,0),"")</f>
        <v/>
      </c>
      <c r="AV36" s="47" t="str">
        <f>IFERROR(VLOOKUP($B36,AV$3:$BN$5,MAX($U$6:$BM$6)+2-AV$6,0),"")</f>
        <v/>
      </c>
      <c r="AW36" s="47" t="str">
        <f>IFERROR(VLOOKUP($B36,AW$3:$BN$5,MAX($U$6:$BM$6)+2-AW$6,0),"")</f>
        <v/>
      </c>
      <c r="AX36" s="47" t="str">
        <f>IFERROR(VLOOKUP($B36,AX$3:$BN$5,MAX($U$6:$BM$6)+2-AX$6,0),"")</f>
        <v/>
      </c>
      <c r="AY36" s="47" t="str">
        <f>IFERROR(VLOOKUP($B36,AY$3:$BN$5,MAX($U$6:$BM$6)+2-AY$6,0),"")</f>
        <v/>
      </c>
      <c r="AZ36" s="47" t="str">
        <f>IFERROR(VLOOKUP($B36,AZ$3:$BN$5,MAX($U$6:$BM$6)+2-AZ$6,0),"")</f>
        <v/>
      </c>
      <c r="BA36" s="47" t="str">
        <f>IFERROR(VLOOKUP($B36,BA$3:$BN$5,MAX($U$6:$BM$6)+2-BA$6,0),"")</f>
        <v/>
      </c>
      <c r="BB36" s="47" t="str">
        <f>IFERROR(VLOOKUP($B36,BB$3:$BN$5,MAX($U$6:$BM$6)+2-BB$6,0),"")</f>
        <v/>
      </c>
      <c r="BC36" s="47" t="str">
        <f>IFERROR(VLOOKUP($B36,BC$3:$BN$5,MAX($U$6:$BM$6)+2-BC$6,0),"")</f>
        <v/>
      </c>
      <c r="BD36" s="47" t="str">
        <f>IFERROR(VLOOKUP($B36,BD$3:$BN$5,MAX($U$6:$BM$6)+2-BD$6,0),"")</f>
        <v/>
      </c>
      <c r="BE36" s="47" t="str">
        <f>IFERROR(VLOOKUP($B36,BE$3:$BN$5,MAX($U$6:$BM$6)+2-BE$6,0),"")</f>
        <v/>
      </c>
      <c r="BF36" s="47" t="str">
        <f>IFERROR(VLOOKUP($B36,BF$3:$BN$5,MAX($U$6:$BM$6)+2-BF$6,0),"")</f>
        <v/>
      </c>
      <c r="BG36" s="47" t="str">
        <f>IFERROR(VLOOKUP($B36,BG$3:$BN$5,MAX($U$6:$BM$6)+2-BG$6,0),"")</f>
        <v/>
      </c>
      <c r="BH36" s="47" t="str">
        <f>IFERROR(VLOOKUP($B36,BH$3:$BN$5,MAX($U$6:$BM$6)+2-BH$6,0),"")</f>
        <v/>
      </c>
      <c r="BI36" s="47" t="str">
        <f>IFERROR(VLOOKUP($B36,BI$3:$BN$5,MAX($U$6:$BM$6)+2-BI$6,0),"")</f>
        <v/>
      </c>
      <c r="BJ36" s="47" t="str">
        <f>IFERROR(VLOOKUP($B36,BJ$3:$BN$5,MAX($U$6:$BM$6)+2-BJ$6,0),"")</f>
        <v/>
      </c>
      <c r="BK36" s="47" t="str">
        <f>IFERROR(VLOOKUP($B36,BK$3:$BN$5,MAX($U$6:$BM$6)+2-BK$6,0),"")</f>
        <v/>
      </c>
      <c r="BL36" s="47" t="str">
        <f>IFERROR(VLOOKUP($B36,BL$3:$BN$5,MAX($U$6:$BM$6)+2-BL$6,0),"")</f>
        <v/>
      </c>
      <c r="BM36" s="47" t="str">
        <f>IFERROR(VLOOKUP($B36,BM$3:$BN$5,MAX($U$6:$BM$6)+2-BM$6,0),"")</f>
        <v/>
      </c>
      <c r="BN36" s="46">
        <f>IF(ISNUMBER(R36),IF(R36&lt;21,40-(R36-1)*2,1),R36)</f>
        <v>0</v>
      </c>
      <c r="BO36" s="48" t="str">
        <f>IFERROR(VLOOKUP(B36,EM:EN,2,0),"")</f>
        <v/>
      </c>
      <c r="BP36" s="48">
        <v>29</v>
      </c>
      <c r="BQ36" s="49" t="str">
        <f>IFERROR(VLOOKUP(B36,EO:EP,2,0),"")</f>
        <v/>
      </c>
      <c r="BR36" s="50">
        <f>SUM(DK36+EG36)</f>
        <v>0</v>
      </c>
      <c r="BS36" s="51">
        <f>SUM(BT36:CN36)+BR36*20</f>
        <v>0</v>
      </c>
      <c r="BT36" s="52" t="str">
        <f>IFERROR(VLOOKUP($B36,BT$2:$CN$5,MAX($BT$6:$CM$6)+2-BT$6,0)*BT$7,"")</f>
        <v/>
      </c>
      <c r="BU36" s="52" t="str">
        <f>IFERROR(VLOOKUP($B36,BU$2:$CN$5,MAX($BT$6:$CM$6)+2-BU$6,0)*BU$7,"")</f>
        <v/>
      </c>
      <c r="BV36" s="52" t="str">
        <f>IFERROR(VLOOKUP($B36,BV$2:$CN$5,MAX($BT$6:$CM$6)+2-BV$6,0)*BV$7,"")</f>
        <v/>
      </c>
      <c r="BW36" s="52" t="str">
        <f>IFERROR(VLOOKUP($B36,BW$2:$CN$5,MAX($BT$6:$CM$6)+2-BW$6,0)*BW$7,"")</f>
        <v/>
      </c>
      <c r="BX36" s="52" t="str">
        <f>IFERROR(VLOOKUP($B36,BX$2:$CN$5,MAX($BT$6:$CM$6)+2-BX$6,0)*BX$7,"")</f>
        <v/>
      </c>
      <c r="BY36" s="52" t="str">
        <f>IFERROR(VLOOKUP($B36,BY$2:$CN$5,MAX($BT$6:$CM$6)+2-BY$6,0)*BY$7,"")</f>
        <v/>
      </c>
      <c r="BZ36" s="52" t="str">
        <f>IFERROR(VLOOKUP($B36,BZ$2:$CN$5,MAX($BT$6:$CM$6)+2-BZ$6,0)*BZ$7,"")</f>
        <v/>
      </c>
      <c r="CA36" s="52" t="str">
        <f>IFERROR(VLOOKUP($B36,CA$2:$CN$5,MAX($BT$6:$CM$6)+2-CA$6,0)*CA$7,"")</f>
        <v/>
      </c>
      <c r="CB36" s="52" t="str">
        <f>IFERROR(VLOOKUP($B36,CB$2:$CN$5,MAX($BT$6:$CM$6)+2-CB$6,0)*CB$7,"")</f>
        <v/>
      </c>
      <c r="CC36" s="52" t="str">
        <f>IFERROR(VLOOKUP($B36,CC$2:$CN$5,MAX($BT$6:$CM$6)+2-CC$6,0)*CC$7,"")</f>
        <v/>
      </c>
      <c r="CD36" s="52" t="str">
        <f>IFERROR(VLOOKUP($B36,CD$2:$CN$5,MAX($BT$6:$CM$6)+2-CD$6,0)*CD$7,"")</f>
        <v/>
      </c>
      <c r="CE36" s="52" t="str">
        <f>IFERROR(VLOOKUP($B36,CE$2:$CN$5,MAX($BT$6:$CM$6)+2-CE$6,0)*CE$7,"")</f>
        <v/>
      </c>
      <c r="CF36" s="52" t="str">
        <f>IFERROR(VLOOKUP($B36,CF$2:$CN$5,MAX($BT$6:$CM$6)+2-CF$6,0)*CF$7,"")</f>
        <v/>
      </c>
      <c r="CG36" s="52" t="str">
        <f>IFERROR(VLOOKUP($B36,CG$2:$CN$5,MAX($BT$6:$CM$6)+2-CG$6,0)*CG$7,"")</f>
        <v/>
      </c>
      <c r="CH36" s="52" t="str">
        <f>IFERROR(VLOOKUP($B36,CH$2:$CN$5,MAX($BT$6:$CM$6)+2-CH$6,0)*CH$7,"")</f>
        <v/>
      </c>
      <c r="CI36" s="52" t="str">
        <f>IFERROR(VLOOKUP($B36,CI$2:$CN$5,MAX($BT$6:$CM$6)+2-CI$6,0)*CI$7,"")</f>
        <v/>
      </c>
      <c r="CJ36" s="52" t="str">
        <f>IFERROR(VLOOKUP($B36,CJ$2:$CN$5,MAX($BT$6:$CM$6)+2-CJ$6,0)*CJ$7,"")</f>
        <v/>
      </c>
      <c r="CK36" s="52" t="str">
        <f>IFERROR(VLOOKUP($B36,CK$2:$CN$5,MAX($BT$6:$CM$6)+2-CK$6,0)*CK$7,"")</f>
        <v/>
      </c>
      <c r="CL36" s="52" t="str">
        <f>IFERROR(VLOOKUP($B36,CL$2:$CN$5,MAX($BT$6:$CM$6)+2-CL$6,0)*CL$7,"")</f>
        <v/>
      </c>
      <c r="CM36" s="52" t="str">
        <f>IFERROR(VLOOKUP($B36,CM$2:$CN$5,MAX($BT$6:$CM$6)+2-CM$6,0)*CM$7,"")</f>
        <v/>
      </c>
      <c r="CP36" s="53"/>
      <c r="CQ36" s="54" t="str">
        <f>IFERROR(VLOOKUP($B36,BT$49:$CN$58,MAX($CQ$6:$DJ$6)+2-CQ$6,0)*CQ$7,"")</f>
        <v/>
      </c>
      <c r="CR36" s="54" t="str">
        <f>IFERROR(VLOOKUP($B36,BU$49:$CN$58,MAX($CQ$6:$DJ$6)+2-CR$6,0)*CR$7,"")</f>
        <v/>
      </c>
      <c r="CS36" s="54" t="str">
        <f>IFERROR(VLOOKUP($B36,BV$49:$CN$58,MAX($CQ$6:$DJ$6)+2-CS$6,0)*CS$7,"")</f>
        <v/>
      </c>
      <c r="CT36" s="54" t="str">
        <f>IFERROR(VLOOKUP($B36,BW$49:$CN$58,MAX($CQ$6:$DJ$6)+2-CT$6,0)*CT$7,"")</f>
        <v/>
      </c>
      <c r="CU36" s="54" t="str">
        <f>IFERROR(VLOOKUP($B36,BX$49:$CN$58,MAX($CQ$6:$DJ$6)+2-CU$6,0)*CU$7,"")</f>
        <v/>
      </c>
      <c r="CV36" s="54" t="str">
        <f>IFERROR(VLOOKUP($B36,BY$49:$CN$58,MAX($CQ$6:$DJ$6)+2-CV$6,0)*CV$7,"")</f>
        <v/>
      </c>
      <c r="CW36" s="54" t="str">
        <f>IFERROR(VLOOKUP($B36,BZ$49:$CN$58,MAX($CQ$6:$DJ$6)+2-CW$6,0)*CW$7,"")</f>
        <v/>
      </c>
      <c r="CX36" s="54" t="str">
        <f>IFERROR(VLOOKUP($B36,CA$49:$CN$58,MAX($CQ$6:$DJ$6)+2-CX$6,0)*CX$7,"")</f>
        <v/>
      </c>
      <c r="CY36" s="54" t="str">
        <f>IFERROR(VLOOKUP($B36,CB$49:$CN$58,MAX($CQ$6:$DJ$6)+2-CY$6,0)*CY$7,"")</f>
        <v/>
      </c>
      <c r="CZ36" s="54" t="str">
        <f>IFERROR(VLOOKUP($B36,CC$49:$CN$58,MAX($CQ$6:$DJ$6)+2-CZ$6,0)*CZ$7,"")</f>
        <v/>
      </c>
      <c r="DA36" s="54" t="str">
        <f>IFERROR(VLOOKUP($B36,CD$49:$CN$58,MAX($CQ$6:$DJ$6)+2-DA$6,0)*DA$7,"")</f>
        <v/>
      </c>
      <c r="DB36" s="54" t="str">
        <f>IFERROR(VLOOKUP($B36,CE$49:$CN$58,MAX($CQ$6:$DJ$6)+2-DB$6,0)*DB$7,"")</f>
        <v/>
      </c>
      <c r="DC36" s="54" t="str">
        <f>IFERROR(VLOOKUP($B36,CF$49:$CN$58,MAX($CQ$6:$DJ$6)+2-DC$6,0)*DC$7,"")</f>
        <v/>
      </c>
      <c r="DD36" s="54" t="str">
        <f>IFERROR(VLOOKUP($B36,CG$49:$CN$58,MAX($CQ$6:$DJ$6)+2-DD$6,0)*DD$7,"")</f>
        <v/>
      </c>
      <c r="DE36" s="54" t="str">
        <f>IFERROR(VLOOKUP($B36,CH$49:$CN$58,MAX($CQ$6:$DJ$6)+2-DE$6,0)*DE$7,"")</f>
        <v/>
      </c>
      <c r="DF36" s="54" t="str">
        <f>IFERROR(VLOOKUP($B36,CI$49:$CN$58,MAX($CQ$6:$DJ$6)+2-DF$6,0)*DF$7,"")</f>
        <v/>
      </c>
      <c r="DG36" s="54" t="str">
        <f>IFERROR(VLOOKUP($B36,CJ$49:$CN$58,MAX($CQ$6:$DJ$6)+2-DG$6,0)*DG$7,"")</f>
        <v/>
      </c>
      <c r="DH36" s="54" t="str">
        <f>IFERROR(VLOOKUP($B36,CK$49:$CN$58,MAX($CQ$6:$DJ$6)+2-DH$6,0)*DH$7,"")</f>
        <v/>
      </c>
      <c r="DI36" s="54" t="str">
        <f>IFERROR(VLOOKUP($B36,CL$49:$CN$58,MAX($CQ$6:$DJ$6)+2-DI$6,0)*DI$7,"")</f>
        <v/>
      </c>
      <c r="DJ36" s="54" t="str">
        <f>IFERROR(VLOOKUP($B36,CM$49:$CN$58,MAX($CQ$6:$DJ$6)+2-DJ$6,0)*DJ$7,"")</f>
        <v/>
      </c>
      <c r="DK36" s="55">
        <f>SUM(CQ36:DJ36)</f>
        <v>0</v>
      </c>
      <c r="DM36" s="56" t="str">
        <f>IFERROR(VLOOKUP($B36,BT$60:$CN$69,MAX($BT$6:$CM$6)+2-DM$6,0)*DM$7,"")</f>
        <v/>
      </c>
      <c r="DN36" s="56" t="str">
        <f>IFERROR(VLOOKUP($B36,BU$60:$CN$69,MAX($BT$6:$CM$6)+2-DN$6,0)*DN$7,"")</f>
        <v/>
      </c>
      <c r="DO36" s="56" t="str">
        <f>IFERROR(VLOOKUP($B36,BV$60:$CN$69,MAX($BT$6:$CM$6)+2-DO$6,0)*DO$7,"")</f>
        <v/>
      </c>
      <c r="DP36" s="56" t="str">
        <f>IFERROR(VLOOKUP($B36,BW$60:$CN$69,MAX($BT$6:$CM$6)+2-DP$6,0)*DP$7,"")</f>
        <v/>
      </c>
      <c r="DQ36" s="56" t="str">
        <f>IFERROR(VLOOKUP($B36,BX$60:$CN$69,MAX($BT$6:$CM$6)+2-DQ$6,0)*DQ$7,"")</f>
        <v/>
      </c>
      <c r="DR36" s="56" t="str">
        <f>IFERROR(VLOOKUP($B36,BY$60:$CN$69,MAX($BT$6:$CM$6)+2-DR$6,0)*DR$7,"")</f>
        <v/>
      </c>
      <c r="DS36" s="56" t="str">
        <f>IFERROR(VLOOKUP($B36,BZ$60:$CN$69,MAX($BT$6:$CM$6)+2-DS$6,0)*DS$7,"")</f>
        <v/>
      </c>
      <c r="DT36" s="56" t="str">
        <f>IFERROR(VLOOKUP($B36,CA$60:$CN$69,MAX($BT$6:$CM$6)+2-DT$6,0)*DT$7,"")</f>
        <v/>
      </c>
      <c r="DU36" s="56" t="str">
        <f>IFERROR(VLOOKUP($B36,CB$60:$CN$69,MAX($BT$6:$CM$6)+2-DU$6,0)*DU$7,"")</f>
        <v/>
      </c>
      <c r="DV36" s="56" t="str">
        <f>IFERROR(VLOOKUP($B36,CC$60:$CN$69,MAX($BT$6:$CM$6)+2-DV$6,0)*DV$7,"")</f>
        <v/>
      </c>
      <c r="DW36" s="56" t="str">
        <f>IFERROR(VLOOKUP($B36,CD$60:$CN$69,MAX($BT$6:$CM$6)+2-DW$6,0)*DW$7,"")</f>
        <v/>
      </c>
      <c r="DX36" s="56" t="str">
        <f>IFERROR(VLOOKUP($B36,CE$60:$CN$69,MAX($BT$6:$CM$6)+2-DX$6,0)*DX$7,"")</f>
        <v/>
      </c>
      <c r="DY36" s="56" t="str">
        <f>IFERROR(VLOOKUP($B36,CF$60:$CN$69,MAX($BT$6:$CM$6)+2-DY$6,0)*DY$7,"")</f>
        <v/>
      </c>
      <c r="DZ36" s="56" t="str">
        <f>IFERROR(VLOOKUP($B36,CG$60:$CN$69,MAX($BT$6:$CM$6)+2-DZ$6,0)*DZ$7,"")</f>
        <v/>
      </c>
      <c r="EA36" s="56" t="str">
        <f>IFERROR(VLOOKUP($B36,CH$60:$CN$69,MAX($BT$6:$CM$6)+2-EA$6,0)*EA$7,"")</f>
        <v/>
      </c>
      <c r="EB36" s="56" t="str">
        <f>IFERROR(VLOOKUP($B36,CI$60:$CN$69,MAX($BT$6:$CM$6)+2-EB$6,0)*EB$7,"")</f>
        <v/>
      </c>
      <c r="EC36" s="56" t="str">
        <f>IFERROR(VLOOKUP($B36,CJ$60:$CN$69,MAX($BT$6:$CM$6)+2-EC$6,0)*EC$7,"")</f>
        <v/>
      </c>
      <c r="ED36" s="56" t="str">
        <f>IFERROR(VLOOKUP($B36,CK$60:$CN$69,MAX($BT$6:$CM$6)+2-ED$6,0)*ED$7,"")</f>
        <v/>
      </c>
      <c r="EE36" s="56" t="str">
        <f>IFERROR(VLOOKUP($B36,CL$60:$CN$69,MAX($BT$6:$CM$6)+2-EE$6,0)*EE$7,"")</f>
        <v/>
      </c>
      <c r="EF36" s="56" t="str">
        <f>IFERROR(VLOOKUP($B36,CM$60:$CN$69,MAX($BT$6:$CM$6)+2-EF$6,0)*EF$7,"")</f>
        <v/>
      </c>
      <c r="EG36" s="57">
        <f>SUM(DM36:EF36)</f>
        <v>0</v>
      </c>
      <c r="EJ36" s="1">
        <v>29</v>
      </c>
      <c r="EL36" s="1">
        <v>29</v>
      </c>
      <c r="EN36" s="1">
        <v>29</v>
      </c>
      <c r="EP36" s="1">
        <v>29</v>
      </c>
    </row>
    <row r="37" spans="1:146" ht="18" hidden="1">
      <c r="A37" s="36" t="s">
        <v>56</v>
      </c>
      <c r="B37" s="68"/>
      <c r="C37" s="69"/>
      <c r="D37" s="70"/>
      <c r="E37" s="70"/>
      <c r="F37" s="71"/>
      <c r="G37" s="37"/>
      <c r="H37" s="43" t="str">
        <f>IFERROR(VLOOKUP($B37,$B:$CM,H$5,0),"")</f>
        <v/>
      </c>
      <c r="I37" s="43">
        <f>IFERROR(VLOOKUP($B37,$B:$CM,I$5,0),0)</f>
        <v>51</v>
      </c>
      <c r="J37" s="43">
        <f>IFERROR(VLOOKUP($B37,$B:$CM,J$5,0),"")</f>
        <v>0</v>
      </c>
      <c r="K37" s="43">
        <f>IFERROR(VLOOKUP($B37,$B:$CM,K$5,0),0)</f>
        <v>0</v>
      </c>
      <c r="L37" s="43" t="str">
        <f>IFERROR(VLOOKUP($B37,$B:$CM,L$5,0),"")</f>
        <v/>
      </c>
      <c r="M37" s="43">
        <f>IF(IFERROR(VLOOKUP($B37,$B:$CM,M$5,0),"")="",0,IFERROR(VLOOKUP($B37,$B:$CM,M$5,0),0))</f>
        <v>51</v>
      </c>
      <c r="N37" s="43">
        <f>BS37</f>
        <v>0</v>
      </c>
      <c r="O37" s="44">
        <v>30</v>
      </c>
      <c r="P37" s="45" t="str">
        <f>IFERROR(VLOOKUP(B37,EI:EJ,2,0),"")</f>
        <v/>
      </c>
      <c r="Q37" s="45">
        <v>30</v>
      </c>
      <c r="R37" s="46"/>
      <c r="S37" s="46" t="str">
        <f>IFERROR(VLOOKUP(B37,EK:EL,2,0),"")</f>
        <v/>
      </c>
      <c r="T37" s="46">
        <f>SUM(U37:BM37)</f>
        <v>0</v>
      </c>
      <c r="U37" s="47" t="str">
        <f>IFERROR(VLOOKUP($B37,U$3:$BN$5,MAX($U$6:$BM$6)+2-U$6,0),"")</f>
        <v/>
      </c>
      <c r="V37" s="47" t="str">
        <f>IFERROR(VLOOKUP($B37,V$3:$BN$5,MAX($U$6:$BM$6)+2-V$6,0),"")</f>
        <v/>
      </c>
      <c r="W37" s="47" t="str">
        <f>IFERROR(VLOOKUP($B37,W$3:$BN$5,MAX($U$6:$BM$6)+2-W$6,0),"")</f>
        <v/>
      </c>
      <c r="X37" s="47" t="str">
        <f>IFERROR(VLOOKUP($B37,X$3:$BN$5,MAX($U$6:$BM$6)+2-X$6,0),"")</f>
        <v/>
      </c>
      <c r="Y37" s="47" t="str">
        <f>IFERROR(VLOOKUP($B37,Y$3:$BN$5,MAX($U$6:$BM$6)+2-Y$6,0),"")</f>
        <v/>
      </c>
      <c r="Z37" s="47" t="str">
        <f>IFERROR(VLOOKUP($B37,Z$3:$BN$5,MAX($U$6:$BM$6)+2-Z$6,0),"")</f>
        <v/>
      </c>
      <c r="AA37" s="47" t="str">
        <f>IFERROR(VLOOKUP($B37,AA$3:$BN$5,MAX($U$6:$BM$6)+2-AA$6,0),"")</f>
        <v/>
      </c>
      <c r="AB37" s="47" t="str">
        <f>IFERROR(VLOOKUP($B37,AB$3:$BN$5,MAX($U$6:$BM$6)+2-AB$6,0),"")</f>
        <v/>
      </c>
      <c r="AC37" s="47" t="str">
        <f>IFERROR(VLOOKUP($B37,AC$3:$BN$5,MAX($U$6:$BM$6)+2-AC$6,0),"")</f>
        <v/>
      </c>
      <c r="AD37" s="47" t="str">
        <f>IFERROR(VLOOKUP($B37,AD$3:$BN$5,MAX($U$6:$BM$6)+2-AD$6,0),"")</f>
        <v/>
      </c>
      <c r="AE37" s="47" t="str">
        <f>IFERROR(VLOOKUP($B37,AE$3:$BN$5,MAX($U$6:$BM$6)+2-AE$6,0),"")</f>
        <v/>
      </c>
      <c r="AF37" s="47" t="str">
        <f>IFERROR(VLOOKUP($B37,AF$3:$BN$5,MAX($U$6:$BM$6)+2-AF$6,0),"")</f>
        <v/>
      </c>
      <c r="AG37" s="47" t="str">
        <f>IFERROR(VLOOKUP($B37,AG$3:$BN$5,MAX($U$6:$BM$6)+2-AG$6,0),"")</f>
        <v/>
      </c>
      <c r="AH37" s="47" t="str">
        <f>IFERROR(VLOOKUP($B37,AH$3:$BN$5,MAX($U$6:$BM$6)+2-AH$6,0),"")</f>
        <v/>
      </c>
      <c r="AI37" s="47" t="str">
        <f>IFERROR(VLOOKUP($B37,AI$3:$BN$5,MAX($U$6:$BM$6)+2-AI$6,0),"")</f>
        <v/>
      </c>
      <c r="AJ37" s="47" t="str">
        <f>IFERROR(VLOOKUP($B37,AJ$3:$BN$5,MAX($U$6:$BM$6)+2-AJ$6,0),"")</f>
        <v/>
      </c>
      <c r="AK37" s="47" t="str">
        <f>IFERROR(VLOOKUP($B37,AK$3:$BN$5,MAX($U$6:$BM$6)+2-AK$6,0),"")</f>
        <v/>
      </c>
      <c r="AL37" s="47" t="str">
        <f>IFERROR(VLOOKUP($B37,AL$3:$BN$5,MAX($U$6:$BM$6)+2-AL$6,0),"")</f>
        <v/>
      </c>
      <c r="AM37" s="47" t="str">
        <f>IFERROR(VLOOKUP($B37,AM$3:$BN$5,MAX($U$6:$BM$6)+2-AM$6,0),"")</f>
        <v/>
      </c>
      <c r="AN37" s="47" t="str">
        <f>IFERROR(VLOOKUP($B37,AN$3:$BN$5,MAX($U$6:$BM$6)+2-AN$6,0),"")</f>
        <v/>
      </c>
      <c r="AO37" s="47" t="str">
        <f>IFERROR(VLOOKUP($B37,AO$3:$BN$5,MAX($U$6:$BM$6)+2-AO$6,0),"")</f>
        <v/>
      </c>
      <c r="AP37" s="47" t="str">
        <f>IFERROR(VLOOKUP($B37,AP$3:$BN$5,MAX($U$6:$BM$6)+2-AP$6,0),"")</f>
        <v/>
      </c>
      <c r="AQ37" s="47" t="str">
        <f>IFERROR(VLOOKUP($B37,AQ$3:$BN$5,MAX($U$6:$BM$6)+2-AQ$6,0),"")</f>
        <v/>
      </c>
      <c r="AR37" s="47" t="str">
        <f>IFERROR(VLOOKUP($B37,AR$3:$BN$5,MAX($U$6:$BM$6)+2-AR$6,0),"")</f>
        <v/>
      </c>
      <c r="AS37" s="47" t="str">
        <f>IFERROR(VLOOKUP($B37,AS$3:$BN$5,MAX($U$6:$BM$6)+2-AS$6,0),"")</f>
        <v/>
      </c>
      <c r="AT37" s="47" t="str">
        <f>IFERROR(VLOOKUP($B37,AT$3:$BN$5,MAX($U$6:$BM$6)+2-AT$6,0),"")</f>
        <v/>
      </c>
      <c r="AU37" s="47" t="str">
        <f>IFERROR(VLOOKUP($B37,AU$3:$BN$5,MAX($U$6:$BM$6)+2-AU$6,0),"")</f>
        <v/>
      </c>
      <c r="AV37" s="47" t="str">
        <f>IFERROR(VLOOKUP($B37,AV$3:$BN$5,MAX($U$6:$BM$6)+2-AV$6,0),"")</f>
        <v/>
      </c>
      <c r="AW37" s="47" t="str">
        <f>IFERROR(VLOOKUP($B37,AW$3:$BN$5,MAX($U$6:$BM$6)+2-AW$6,0),"")</f>
        <v/>
      </c>
      <c r="AX37" s="47" t="str">
        <f>IFERROR(VLOOKUP($B37,AX$3:$BN$5,MAX($U$6:$BM$6)+2-AX$6,0),"")</f>
        <v/>
      </c>
      <c r="AY37" s="47" t="str">
        <f>IFERROR(VLOOKUP($B37,AY$3:$BN$5,MAX($U$6:$BM$6)+2-AY$6,0),"")</f>
        <v/>
      </c>
      <c r="AZ37" s="47" t="str">
        <f>IFERROR(VLOOKUP($B37,AZ$3:$BN$5,MAX($U$6:$BM$6)+2-AZ$6,0),"")</f>
        <v/>
      </c>
      <c r="BA37" s="47" t="str">
        <f>IFERROR(VLOOKUP($B37,BA$3:$BN$5,MAX($U$6:$BM$6)+2-BA$6,0),"")</f>
        <v/>
      </c>
      <c r="BB37" s="47" t="str">
        <f>IFERROR(VLOOKUP($B37,BB$3:$BN$5,MAX($U$6:$BM$6)+2-BB$6,0),"")</f>
        <v/>
      </c>
      <c r="BC37" s="47" t="str">
        <f>IFERROR(VLOOKUP($B37,BC$3:$BN$5,MAX($U$6:$BM$6)+2-BC$6,0),"")</f>
        <v/>
      </c>
      <c r="BD37" s="47" t="str">
        <f>IFERROR(VLOOKUP($B37,BD$3:$BN$5,MAX($U$6:$BM$6)+2-BD$6,0),"")</f>
        <v/>
      </c>
      <c r="BE37" s="47" t="str">
        <f>IFERROR(VLOOKUP($B37,BE$3:$BN$5,MAX($U$6:$BM$6)+2-BE$6,0),"")</f>
        <v/>
      </c>
      <c r="BF37" s="47" t="str">
        <f>IFERROR(VLOOKUP($B37,BF$3:$BN$5,MAX($U$6:$BM$6)+2-BF$6,0),"")</f>
        <v/>
      </c>
      <c r="BG37" s="47" t="str">
        <f>IFERROR(VLOOKUP($B37,BG$3:$BN$5,MAX($U$6:$BM$6)+2-BG$6,0),"")</f>
        <v/>
      </c>
      <c r="BH37" s="47" t="str">
        <f>IFERROR(VLOOKUP($B37,BH$3:$BN$5,MAX($U$6:$BM$6)+2-BH$6,0),"")</f>
        <v/>
      </c>
      <c r="BI37" s="47" t="str">
        <f>IFERROR(VLOOKUP($B37,BI$3:$BN$5,MAX($U$6:$BM$6)+2-BI$6,0),"")</f>
        <v/>
      </c>
      <c r="BJ37" s="47" t="str">
        <f>IFERROR(VLOOKUP($B37,BJ$3:$BN$5,MAX($U$6:$BM$6)+2-BJ$6,0),"")</f>
        <v/>
      </c>
      <c r="BK37" s="47" t="str">
        <f>IFERROR(VLOOKUP($B37,BK$3:$BN$5,MAX($U$6:$BM$6)+2-BK$6,0),"")</f>
        <v/>
      </c>
      <c r="BL37" s="47" t="str">
        <f>IFERROR(VLOOKUP($B37,BL$3:$BN$5,MAX($U$6:$BM$6)+2-BL$6,0),"")</f>
        <v/>
      </c>
      <c r="BM37" s="47" t="str">
        <f>IFERROR(VLOOKUP($B37,BM$3:$BN$5,MAX($U$6:$BM$6)+2-BM$6,0),"")</f>
        <v/>
      </c>
      <c r="BN37" s="46">
        <f>IF(ISNUMBER(R37),IF(R37&lt;21,40-(R37-1)*2,1),R37)</f>
        <v>0</v>
      </c>
      <c r="BO37" s="48" t="str">
        <f>IFERROR(VLOOKUP(B37,EM:EN,2,0),"")</f>
        <v/>
      </c>
      <c r="BP37" s="48">
        <v>30</v>
      </c>
      <c r="BQ37" s="49" t="str">
        <f>IFERROR(VLOOKUP(B37,EO:EP,2,0),"")</f>
        <v/>
      </c>
      <c r="BR37" s="50">
        <f>SUM(DK37+EG37)</f>
        <v>0</v>
      </c>
      <c r="BS37" s="51">
        <f>SUM(BT37:CN37)+BR37*20</f>
        <v>0</v>
      </c>
      <c r="BT37" s="52" t="str">
        <f>IFERROR(VLOOKUP($B37,BT$2:$CN$5,MAX($BT$6:$CM$6)+2-BT$6,0)*BT$7,"")</f>
        <v/>
      </c>
      <c r="BU37" s="52" t="str">
        <f>IFERROR(VLOOKUP($B37,BU$2:$CN$5,MAX($BT$6:$CM$6)+2-BU$6,0)*BU$7,"")</f>
        <v/>
      </c>
      <c r="BV37" s="52" t="str">
        <f>IFERROR(VLOOKUP($B37,BV$2:$CN$5,MAX($BT$6:$CM$6)+2-BV$6,0)*BV$7,"")</f>
        <v/>
      </c>
      <c r="BW37" s="52" t="str">
        <f>IFERROR(VLOOKUP($B37,BW$2:$CN$5,MAX($BT$6:$CM$6)+2-BW$6,0)*BW$7,"")</f>
        <v/>
      </c>
      <c r="BX37" s="52" t="str">
        <f>IFERROR(VLOOKUP($B37,BX$2:$CN$5,MAX($BT$6:$CM$6)+2-BX$6,0)*BX$7,"")</f>
        <v/>
      </c>
      <c r="BY37" s="52" t="str">
        <f>IFERROR(VLOOKUP($B37,BY$2:$CN$5,MAX($BT$6:$CM$6)+2-BY$6,0)*BY$7,"")</f>
        <v/>
      </c>
      <c r="BZ37" s="52" t="str">
        <f>IFERROR(VLOOKUP($B37,BZ$2:$CN$5,MAX($BT$6:$CM$6)+2-BZ$6,0)*BZ$7,"")</f>
        <v/>
      </c>
      <c r="CA37" s="52" t="str">
        <f>IFERROR(VLOOKUP($B37,CA$2:$CN$5,MAX($BT$6:$CM$6)+2-CA$6,0)*CA$7,"")</f>
        <v/>
      </c>
      <c r="CB37" s="52" t="str">
        <f>IFERROR(VLOOKUP($B37,CB$2:$CN$5,MAX($BT$6:$CM$6)+2-CB$6,0)*CB$7,"")</f>
        <v/>
      </c>
      <c r="CC37" s="52" t="str">
        <f>IFERROR(VLOOKUP($B37,CC$2:$CN$5,MAX($BT$6:$CM$6)+2-CC$6,0)*CC$7,"")</f>
        <v/>
      </c>
      <c r="CD37" s="52" t="str">
        <f>IFERROR(VLOOKUP($B37,CD$2:$CN$5,MAX($BT$6:$CM$6)+2-CD$6,0)*CD$7,"")</f>
        <v/>
      </c>
      <c r="CE37" s="52" t="str">
        <f>IFERROR(VLOOKUP($B37,CE$2:$CN$5,MAX($BT$6:$CM$6)+2-CE$6,0)*CE$7,"")</f>
        <v/>
      </c>
      <c r="CF37" s="52" t="str">
        <f>IFERROR(VLOOKUP($B37,CF$2:$CN$5,MAX($BT$6:$CM$6)+2-CF$6,0)*CF$7,"")</f>
        <v/>
      </c>
      <c r="CG37" s="52" t="str">
        <f>IFERROR(VLOOKUP($B37,CG$2:$CN$5,MAX($BT$6:$CM$6)+2-CG$6,0)*CG$7,"")</f>
        <v/>
      </c>
      <c r="CH37" s="52" t="str">
        <f>IFERROR(VLOOKUP($B37,CH$2:$CN$5,MAX($BT$6:$CM$6)+2-CH$6,0)*CH$7,"")</f>
        <v/>
      </c>
      <c r="CI37" s="52" t="str">
        <f>IFERROR(VLOOKUP($B37,CI$2:$CN$5,MAX($BT$6:$CM$6)+2-CI$6,0)*CI$7,"")</f>
        <v/>
      </c>
      <c r="CJ37" s="52" t="str">
        <f>IFERROR(VLOOKUP($B37,CJ$2:$CN$5,MAX($BT$6:$CM$6)+2-CJ$6,0)*CJ$7,"")</f>
        <v/>
      </c>
      <c r="CK37" s="52" t="str">
        <f>IFERROR(VLOOKUP($B37,CK$2:$CN$5,MAX($BT$6:$CM$6)+2-CK$6,0)*CK$7,"")</f>
        <v/>
      </c>
      <c r="CL37" s="52" t="str">
        <f>IFERROR(VLOOKUP($B37,CL$2:$CN$5,MAX($BT$6:$CM$6)+2-CL$6,0)*CL$7,"")</f>
        <v/>
      </c>
      <c r="CM37" s="52" t="str">
        <f>IFERROR(VLOOKUP($B37,CM$2:$CN$5,MAX($BT$6:$CM$6)+2-CM$6,0)*CM$7,"")</f>
        <v/>
      </c>
      <c r="CP37" s="53"/>
      <c r="CQ37" s="54" t="str">
        <f>IFERROR(VLOOKUP($B37,BT$49:$CN$58,MAX($CQ$6:$DJ$6)+2-CQ$6,0)*CQ$7,"")</f>
        <v/>
      </c>
      <c r="CR37" s="54" t="str">
        <f>IFERROR(VLOOKUP($B37,BU$49:$CN$58,MAX($CQ$6:$DJ$6)+2-CR$6,0)*CR$7,"")</f>
        <v/>
      </c>
      <c r="CS37" s="54" t="str">
        <f>IFERROR(VLOOKUP($B37,BV$49:$CN$58,MAX($CQ$6:$DJ$6)+2-CS$6,0)*CS$7,"")</f>
        <v/>
      </c>
      <c r="CT37" s="54" t="str">
        <f>IFERROR(VLOOKUP($B37,BW$49:$CN$58,MAX($CQ$6:$DJ$6)+2-CT$6,0)*CT$7,"")</f>
        <v/>
      </c>
      <c r="CU37" s="54" t="str">
        <f>IFERROR(VLOOKUP($B37,BX$49:$CN$58,MAX($CQ$6:$DJ$6)+2-CU$6,0)*CU$7,"")</f>
        <v/>
      </c>
      <c r="CV37" s="54" t="str">
        <f>IFERROR(VLOOKUP($B37,BY$49:$CN$58,MAX($CQ$6:$DJ$6)+2-CV$6,0)*CV$7,"")</f>
        <v/>
      </c>
      <c r="CW37" s="54" t="str">
        <f>IFERROR(VLOOKUP($B37,BZ$49:$CN$58,MAX($CQ$6:$DJ$6)+2-CW$6,0)*CW$7,"")</f>
        <v/>
      </c>
      <c r="CX37" s="54" t="str">
        <f>IFERROR(VLOOKUP($B37,CA$49:$CN$58,MAX($CQ$6:$DJ$6)+2-CX$6,0)*CX$7,"")</f>
        <v/>
      </c>
      <c r="CY37" s="54" t="str">
        <f>IFERROR(VLOOKUP($B37,CB$49:$CN$58,MAX($CQ$6:$DJ$6)+2-CY$6,0)*CY$7,"")</f>
        <v/>
      </c>
      <c r="CZ37" s="54" t="str">
        <f>IFERROR(VLOOKUP($B37,CC$49:$CN$58,MAX($CQ$6:$DJ$6)+2-CZ$6,0)*CZ$7,"")</f>
        <v/>
      </c>
      <c r="DA37" s="54" t="str">
        <f>IFERROR(VLOOKUP($B37,CD$49:$CN$58,MAX($CQ$6:$DJ$6)+2-DA$6,0)*DA$7,"")</f>
        <v/>
      </c>
      <c r="DB37" s="54" t="str">
        <f>IFERROR(VLOOKUP($B37,CE$49:$CN$58,MAX($CQ$6:$DJ$6)+2-DB$6,0)*DB$7,"")</f>
        <v/>
      </c>
      <c r="DC37" s="54" t="str">
        <f>IFERROR(VLOOKUP($B37,CF$49:$CN$58,MAX($CQ$6:$DJ$6)+2-DC$6,0)*DC$7,"")</f>
        <v/>
      </c>
      <c r="DD37" s="54" t="str">
        <f>IFERROR(VLOOKUP($B37,CG$49:$CN$58,MAX($CQ$6:$DJ$6)+2-DD$6,0)*DD$7,"")</f>
        <v/>
      </c>
      <c r="DE37" s="54" t="str">
        <f>IFERROR(VLOOKUP($B37,CH$49:$CN$58,MAX($CQ$6:$DJ$6)+2-DE$6,0)*DE$7,"")</f>
        <v/>
      </c>
      <c r="DF37" s="54" t="str">
        <f>IFERROR(VLOOKUP($B37,CI$49:$CN$58,MAX($CQ$6:$DJ$6)+2-DF$6,0)*DF$7,"")</f>
        <v/>
      </c>
      <c r="DG37" s="54" t="str">
        <f>IFERROR(VLOOKUP($B37,CJ$49:$CN$58,MAX($CQ$6:$DJ$6)+2-DG$6,0)*DG$7,"")</f>
        <v/>
      </c>
      <c r="DH37" s="54" t="str">
        <f>IFERROR(VLOOKUP($B37,CK$49:$CN$58,MAX($CQ$6:$DJ$6)+2-DH$6,0)*DH$7,"")</f>
        <v/>
      </c>
      <c r="DI37" s="54" t="str">
        <f>IFERROR(VLOOKUP($B37,CL$49:$CN$58,MAX($CQ$6:$DJ$6)+2-DI$6,0)*DI$7,"")</f>
        <v/>
      </c>
      <c r="DJ37" s="54" t="str">
        <f>IFERROR(VLOOKUP($B37,CM$49:$CN$58,MAX($CQ$6:$DJ$6)+2-DJ$6,0)*DJ$7,"")</f>
        <v/>
      </c>
      <c r="DK37" s="55">
        <f>SUM(CQ37:DJ37)</f>
        <v>0</v>
      </c>
      <c r="DM37" s="56" t="str">
        <f>IFERROR(VLOOKUP($B37,BT$60:$CN$69,MAX($BT$6:$CM$6)+2-DM$6,0)*DM$7,"")</f>
        <v/>
      </c>
      <c r="DN37" s="56" t="str">
        <f>IFERROR(VLOOKUP($B37,BU$60:$CN$69,MAX($BT$6:$CM$6)+2-DN$6,0)*DN$7,"")</f>
        <v/>
      </c>
      <c r="DO37" s="56" t="str">
        <f>IFERROR(VLOOKUP($B37,BV$60:$CN$69,MAX($BT$6:$CM$6)+2-DO$6,0)*DO$7,"")</f>
        <v/>
      </c>
      <c r="DP37" s="56" t="str">
        <f>IFERROR(VLOOKUP($B37,BW$60:$CN$69,MAX($BT$6:$CM$6)+2-DP$6,0)*DP$7,"")</f>
        <v/>
      </c>
      <c r="DQ37" s="56" t="str">
        <f>IFERROR(VLOOKUP($B37,BX$60:$CN$69,MAX($BT$6:$CM$6)+2-DQ$6,0)*DQ$7,"")</f>
        <v/>
      </c>
      <c r="DR37" s="56" t="str">
        <f>IFERROR(VLOOKUP($B37,BY$60:$CN$69,MAX($BT$6:$CM$6)+2-DR$6,0)*DR$7,"")</f>
        <v/>
      </c>
      <c r="DS37" s="56" t="str">
        <f>IFERROR(VLOOKUP($B37,BZ$60:$CN$69,MAX($BT$6:$CM$6)+2-DS$6,0)*DS$7,"")</f>
        <v/>
      </c>
      <c r="DT37" s="56" t="str">
        <f>IFERROR(VLOOKUP($B37,CA$60:$CN$69,MAX($BT$6:$CM$6)+2-DT$6,0)*DT$7,"")</f>
        <v/>
      </c>
      <c r="DU37" s="56" t="str">
        <f>IFERROR(VLOOKUP($B37,CB$60:$CN$69,MAX($BT$6:$CM$6)+2-DU$6,0)*DU$7,"")</f>
        <v/>
      </c>
      <c r="DV37" s="56" t="str">
        <f>IFERROR(VLOOKUP($B37,CC$60:$CN$69,MAX($BT$6:$CM$6)+2-DV$6,0)*DV$7,"")</f>
        <v/>
      </c>
      <c r="DW37" s="56" t="str">
        <f>IFERROR(VLOOKUP($B37,CD$60:$CN$69,MAX($BT$6:$CM$6)+2-DW$6,0)*DW$7,"")</f>
        <v/>
      </c>
      <c r="DX37" s="56" t="str">
        <f>IFERROR(VLOOKUP($B37,CE$60:$CN$69,MAX($BT$6:$CM$6)+2-DX$6,0)*DX$7,"")</f>
        <v/>
      </c>
      <c r="DY37" s="56" t="str">
        <f>IFERROR(VLOOKUP($B37,CF$60:$CN$69,MAX($BT$6:$CM$6)+2-DY$6,0)*DY$7,"")</f>
        <v/>
      </c>
      <c r="DZ37" s="56" t="str">
        <f>IFERROR(VLOOKUP($B37,CG$60:$CN$69,MAX($BT$6:$CM$6)+2-DZ$6,0)*DZ$7,"")</f>
        <v/>
      </c>
      <c r="EA37" s="56" t="str">
        <f>IFERROR(VLOOKUP($B37,CH$60:$CN$69,MAX($BT$6:$CM$6)+2-EA$6,0)*EA$7,"")</f>
        <v/>
      </c>
      <c r="EB37" s="56" t="str">
        <f>IFERROR(VLOOKUP($B37,CI$60:$CN$69,MAX($BT$6:$CM$6)+2-EB$6,0)*EB$7,"")</f>
        <v/>
      </c>
      <c r="EC37" s="56" t="str">
        <f>IFERROR(VLOOKUP($B37,CJ$60:$CN$69,MAX($BT$6:$CM$6)+2-EC$6,0)*EC$7,"")</f>
        <v/>
      </c>
      <c r="ED37" s="56" t="str">
        <f>IFERROR(VLOOKUP($B37,CK$60:$CN$69,MAX($BT$6:$CM$6)+2-ED$6,0)*ED$7,"")</f>
        <v/>
      </c>
      <c r="EE37" s="56" t="str">
        <f>IFERROR(VLOOKUP($B37,CL$60:$CN$69,MAX($BT$6:$CM$6)+2-EE$6,0)*EE$7,"")</f>
        <v/>
      </c>
      <c r="EF37" s="56" t="str">
        <f>IFERROR(VLOOKUP($B37,CM$60:$CN$69,MAX($BT$6:$CM$6)+2-EF$6,0)*EF$7,"")</f>
        <v/>
      </c>
      <c r="EG37" s="57">
        <f>SUM(DM37:EF37)</f>
        <v>0</v>
      </c>
      <c r="EJ37" s="1">
        <v>30</v>
      </c>
      <c r="EL37" s="1">
        <v>30</v>
      </c>
      <c r="EN37" s="1">
        <v>30</v>
      </c>
      <c r="EP37" s="1">
        <v>30</v>
      </c>
    </row>
    <row r="38" spans="1:146" ht="18" hidden="1">
      <c r="A38" s="36" t="s">
        <v>57</v>
      </c>
      <c r="B38" s="68"/>
      <c r="C38" s="69"/>
      <c r="D38" s="70"/>
      <c r="E38" s="70"/>
      <c r="F38" s="71"/>
      <c r="G38" s="37"/>
      <c r="H38" s="43" t="str">
        <f>IFERROR(VLOOKUP($B38,$B:$CM,H$5,0),"")</f>
        <v/>
      </c>
      <c r="I38" s="43">
        <f>IFERROR(VLOOKUP($B38,$B:$CM,I$5,0),0)</f>
        <v>51</v>
      </c>
      <c r="J38" s="43">
        <f>IFERROR(VLOOKUP($B38,$B:$CM,J$5,0),"")</f>
        <v>0</v>
      </c>
      <c r="K38" s="43">
        <f>IFERROR(VLOOKUP($B38,$B:$CM,K$5,0),0)</f>
        <v>0</v>
      </c>
      <c r="L38" s="43" t="str">
        <f>IFERROR(VLOOKUP($B38,$B:$CM,L$5,0),"")</f>
        <v/>
      </c>
      <c r="M38" s="43">
        <f>IF(IFERROR(VLOOKUP($B38,$B:$CM,M$5,0),"")="",0,IFERROR(VLOOKUP($B38,$B:$CM,M$5,0),0))</f>
        <v>51</v>
      </c>
      <c r="N38" s="43">
        <f>BS38</f>
        <v>0</v>
      </c>
      <c r="O38" s="44">
        <v>31</v>
      </c>
      <c r="P38" s="45" t="str">
        <f>IFERROR(VLOOKUP(B38,EI:EJ,2,0),"")</f>
        <v/>
      </c>
      <c r="Q38" s="45">
        <v>31</v>
      </c>
      <c r="R38" s="46"/>
      <c r="S38" s="46" t="str">
        <f>IFERROR(VLOOKUP(B38,EK:EL,2,0),"")</f>
        <v/>
      </c>
      <c r="T38" s="46">
        <f>SUM(U38:BM38)</f>
        <v>0</v>
      </c>
      <c r="U38" s="47" t="str">
        <f>IFERROR(VLOOKUP($B38,U$3:$BN$5,MAX($U$6:$BM$6)+2-U$6,0),"")</f>
        <v/>
      </c>
      <c r="V38" s="47" t="str">
        <f>IFERROR(VLOOKUP($B38,V$3:$BN$5,MAX($U$6:$BM$6)+2-V$6,0),"")</f>
        <v/>
      </c>
      <c r="W38" s="47" t="str">
        <f>IFERROR(VLOOKUP($B38,W$3:$BN$5,MAX($U$6:$BM$6)+2-W$6,0),"")</f>
        <v/>
      </c>
      <c r="X38" s="47" t="str">
        <f>IFERROR(VLOOKUP($B38,X$3:$BN$5,MAX($U$6:$BM$6)+2-X$6,0),"")</f>
        <v/>
      </c>
      <c r="Y38" s="47" t="str">
        <f>IFERROR(VLOOKUP($B38,Y$3:$BN$5,MAX($U$6:$BM$6)+2-Y$6,0),"")</f>
        <v/>
      </c>
      <c r="Z38" s="47" t="str">
        <f>IFERROR(VLOOKUP($B38,Z$3:$BN$5,MAX($U$6:$BM$6)+2-Z$6,0),"")</f>
        <v/>
      </c>
      <c r="AA38" s="47" t="str">
        <f>IFERROR(VLOOKUP($B38,AA$3:$BN$5,MAX($U$6:$BM$6)+2-AA$6,0),"")</f>
        <v/>
      </c>
      <c r="AB38" s="47" t="str">
        <f>IFERROR(VLOOKUP($B38,AB$3:$BN$5,MAX($U$6:$BM$6)+2-AB$6,0),"")</f>
        <v/>
      </c>
      <c r="AC38" s="47" t="str">
        <f>IFERROR(VLOOKUP($B38,AC$3:$BN$5,MAX($U$6:$BM$6)+2-AC$6,0),"")</f>
        <v/>
      </c>
      <c r="AD38" s="47" t="str">
        <f>IFERROR(VLOOKUP($B38,AD$3:$BN$5,MAX($U$6:$BM$6)+2-AD$6,0),"")</f>
        <v/>
      </c>
      <c r="AE38" s="47" t="str">
        <f>IFERROR(VLOOKUP($B38,AE$3:$BN$5,MAX($U$6:$BM$6)+2-AE$6,0),"")</f>
        <v/>
      </c>
      <c r="AF38" s="47" t="str">
        <f>IFERROR(VLOOKUP($B38,AF$3:$BN$5,MAX($U$6:$BM$6)+2-AF$6,0),"")</f>
        <v/>
      </c>
      <c r="AG38" s="47" t="str">
        <f>IFERROR(VLOOKUP($B38,AG$3:$BN$5,MAX($U$6:$BM$6)+2-AG$6,0),"")</f>
        <v/>
      </c>
      <c r="AH38" s="47" t="str">
        <f>IFERROR(VLOOKUP($B38,AH$3:$BN$5,MAX($U$6:$BM$6)+2-AH$6,0),"")</f>
        <v/>
      </c>
      <c r="AI38" s="47" t="str">
        <f>IFERROR(VLOOKUP($B38,AI$3:$BN$5,MAX($U$6:$BM$6)+2-AI$6,0),"")</f>
        <v/>
      </c>
      <c r="AJ38" s="47" t="str">
        <f>IFERROR(VLOOKUP($B38,AJ$3:$BN$5,MAX($U$6:$BM$6)+2-AJ$6,0),"")</f>
        <v/>
      </c>
      <c r="AK38" s="47" t="str">
        <f>IFERROR(VLOOKUP($B38,AK$3:$BN$5,MAX($U$6:$BM$6)+2-AK$6,0),"")</f>
        <v/>
      </c>
      <c r="AL38" s="47" t="str">
        <f>IFERROR(VLOOKUP($B38,AL$3:$BN$5,MAX($U$6:$BM$6)+2-AL$6,0),"")</f>
        <v/>
      </c>
      <c r="AM38" s="47" t="str">
        <f>IFERROR(VLOOKUP($B38,AM$3:$BN$5,MAX($U$6:$BM$6)+2-AM$6,0),"")</f>
        <v/>
      </c>
      <c r="AN38" s="47" t="str">
        <f>IFERROR(VLOOKUP($B38,AN$3:$BN$5,MAX($U$6:$BM$6)+2-AN$6,0),"")</f>
        <v/>
      </c>
      <c r="AO38" s="47" t="str">
        <f>IFERROR(VLOOKUP($B38,AO$3:$BN$5,MAX($U$6:$BM$6)+2-AO$6,0),"")</f>
        <v/>
      </c>
      <c r="AP38" s="47" t="str">
        <f>IFERROR(VLOOKUP($B38,AP$3:$BN$5,MAX($U$6:$BM$6)+2-AP$6,0),"")</f>
        <v/>
      </c>
      <c r="AQ38" s="47" t="str">
        <f>IFERROR(VLOOKUP($B38,AQ$3:$BN$5,MAX($U$6:$BM$6)+2-AQ$6,0),"")</f>
        <v/>
      </c>
      <c r="AR38" s="47" t="str">
        <f>IFERROR(VLOOKUP($B38,AR$3:$BN$5,MAX($U$6:$BM$6)+2-AR$6,0),"")</f>
        <v/>
      </c>
      <c r="AS38" s="47" t="str">
        <f>IFERROR(VLOOKUP($B38,AS$3:$BN$5,MAX($U$6:$BM$6)+2-AS$6,0),"")</f>
        <v/>
      </c>
      <c r="AT38" s="47" t="str">
        <f>IFERROR(VLOOKUP($B38,AT$3:$BN$5,MAX($U$6:$BM$6)+2-AT$6,0),"")</f>
        <v/>
      </c>
      <c r="AU38" s="47" t="str">
        <f>IFERROR(VLOOKUP($B38,AU$3:$BN$5,MAX($U$6:$BM$6)+2-AU$6,0),"")</f>
        <v/>
      </c>
      <c r="AV38" s="47" t="str">
        <f>IFERROR(VLOOKUP($B38,AV$3:$BN$5,MAX($U$6:$BM$6)+2-AV$6,0),"")</f>
        <v/>
      </c>
      <c r="AW38" s="47" t="str">
        <f>IFERROR(VLOOKUP($B38,AW$3:$BN$5,MAX($U$6:$BM$6)+2-AW$6,0),"")</f>
        <v/>
      </c>
      <c r="AX38" s="47" t="str">
        <f>IFERROR(VLOOKUP($B38,AX$3:$BN$5,MAX($U$6:$BM$6)+2-AX$6,0),"")</f>
        <v/>
      </c>
      <c r="AY38" s="47" t="str">
        <f>IFERROR(VLOOKUP($B38,AY$3:$BN$5,MAX($U$6:$BM$6)+2-AY$6,0),"")</f>
        <v/>
      </c>
      <c r="AZ38" s="47" t="str">
        <f>IFERROR(VLOOKUP($B38,AZ$3:$BN$5,MAX($U$6:$BM$6)+2-AZ$6,0),"")</f>
        <v/>
      </c>
      <c r="BA38" s="47" t="str">
        <f>IFERROR(VLOOKUP($B38,BA$3:$BN$5,MAX($U$6:$BM$6)+2-BA$6,0),"")</f>
        <v/>
      </c>
      <c r="BB38" s="47" t="str">
        <f>IFERROR(VLOOKUP($B38,BB$3:$BN$5,MAX($U$6:$BM$6)+2-BB$6,0),"")</f>
        <v/>
      </c>
      <c r="BC38" s="47" t="str">
        <f>IFERROR(VLOOKUP($B38,BC$3:$BN$5,MAX($U$6:$BM$6)+2-BC$6,0),"")</f>
        <v/>
      </c>
      <c r="BD38" s="47" t="str">
        <f>IFERROR(VLOOKUP($B38,BD$3:$BN$5,MAX($U$6:$BM$6)+2-BD$6,0),"")</f>
        <v/>
      </c>
      <c r="BE38" s="47" t="str">
        <f>IFERROR(VLOOKUP($B38,BE$3:$BN$5,MAX($U$6:$BM$6)+2-BE$6,0),"")</f>
        <v/>
      </c>
      <c r="BF38" s="47" t="str">
        <f>IFERROR(VLOOKUP($B38,BF$3:$BN$5,MAX($U$6:$BM$6)+2-BF$6,0),"")</f>
        <v/>
      </c>
      <c r="BG38" s="47" t="str">
        <f>IFERROR(VLOOKUP($B38,BG$3:$BN$5,MAX($U$6:$BM$6)+2-BG$6,0),"")</f>
        <v/>
      </c>
      <c r="BH38" s="47" t="str">
        <f>IFERROR(VLOOKUP($B38,BH$3:$BN$5,MAX($U$6:$BM$6)+2-BH$6,0),"")</f>
        <v/>
      </c>
      <c r="BI38" s="47" t="str">
        <f>IFERROR(VLOOKUP($B38,BI$3:$BN$5,MAX($U$6:$BM$6)+2-BI$6,0),"")</f>
        <v/>
      </c>
      <c r="BJ38" s="47" t="str">
        <f>IFERROR(VLOOKUP($B38,BJ$3:$BN$5,MAX($U$6:$BM$6)+2-BJ$6,0),"")</f>
        <v/>
      </c>
      <c r="BK38" s="47" t="str">
        <f>IFERROR(VLOOKUP($B38,BK$3:$BN$5,MAX($U$6:$BM$6)+2-BK$6,0),"")</f>
        <v/>
      </c>
      <c r="BL38" s="47" t="str">
        <f>IFERROR(VLOOKUP($B38,BL$3:$BN$5,MAX($U$6:$BM$6)+2-BL$6,0),"")</f>
        <v/>
      </c>
      <c r="BM38" s="47" t="str">
        <f>IFERROR(VLOOKUP($B38,BM$3:$BN$5,MAX($U$6:$BM$6)+2-BM$6,0),"")</f>
        <v/>
      </c>
      <c r="BN38" s="46">
        <f>IF(ISNUMBER(R38),IF(R38&lt;21,40-(R38-1)*2,1),R38)</f>
        <v>0</v>
      </c>
      <c r="BO38" s="48" t="str">
        <f>IFERROR(VLOOKUP(B38,EM:EN,2,0),"")</f>
        <v/>
      </c>
      <c r="BP38" s="48">
        <v>31</v>
      </c>
      <c r="BQ38" s="49" t="str">
        <f>IFERROR(VLOOKUP(B38,EO:EP,2,0),"")</f>
        <v/>
      </c>
      <c r="BR38" s="50">
        <f>SUM(DK38+EG38)</f>
        <v>0</v>
      </c>
      <c r="BS38" s="51">
        <f>SUM(BT38:CN38)+BR38*20</f>
        <v>0</v>
      </c>
      <c r="BT38" s="52" t="str">
        <f>IFERROR(VLOOKUP($B38,BT$2:$CN$5,MAX($BT$6:$CM$6)+2-BT$6,0)*BT$7,"")</f>
        <v/>
      </c>
      <c r="BU38" s="52" t="str">
        <f>IFERROR(VLOOKUP($B38,BU$2:$CN$5,MAX($BT$6:$CM$6)+2-BU$6,0)*BU$7,"")</f>
        <v/>
      </c>
      <c r="BV38" s="52" t="str">
        <f>IFERROR(VLOOKUP($B38,BV$2:$CN$5,MAX($BT$6:$CM$6)+2-BV$6,0)*BV$7,"")</f>
        <v/>
      </c>
      <c r="BW38" s="52" t="str">
        <f>IFERROR(VLOOKUP($B38,BW$2:$CN$5,MAX($BT$6:$CM$6)+2-BW$6,0)*BW$7,"")</f>
        <v/>
      </c>
      <c r="BX38" s="52" t="str">
        <f>IFERROR(VLOOKUP($B38,BX$2:$CN$5,MAX($BT$6:$CM$6)+2-BX$6,0)*BX$7,"")</f>
        <v/>
      </c>
      <c r="BY38" s="52" t="str">
        <f>IFERROR(VLOOKUP($B38,BY$2:$CN$5,MAX($BT$6:$CM$6)+2-BY$6,0)*BY$7,"")</f>
        <v/>
      </c>
      <c r="BZ38" s="52" t="str">
        <f>IFERROR(VLOOKUP($B38,BZ$2:$CN$5,MAX($BT$6:$CM$6)+2-BZ$6,0)*BZ$7,"")</f>
        <v/>
      </c>
      <c r="CA38" s="52" t="str">
        <f>IFERROR(VLOOKUP($B38,CA$2:$CN$5,MAX($BT$6:$CM$6)+2-CA$6,0)*CA$7,"")</f>
        <v/>
      </c>
      <c r="CB38" s="52" t="str">
        <f>IFERROR(VLOOKUP($B38,CB$2:$CN$5,MAX($BT$6:$CM$6)+2-CB$6,0)*CB$7,"")</f>
        <v/>
      </c>
      <c r="CC38" s="52" t="str">
        <f>IFERROR(VLOOKUP($B38,CC$2:$CN$5,MAX($BT$6:$CM$6)+2-CC$6,0)*CC$7,"")</f>
        <v/>
      </c>
      <c r="CD38" s="52" t="str">
        <f>IFERROR(VLOOKUP($B38,CD$2:$CN$5,MAX($BT$6:$CM$6)+2-CD$6,0)*CD$7,"")</f>
        <v/>
      </c>
      <c r="CE38" s="52" t="str">
        <f>IFERROR(VLOOKUP($B38,CE$2:$CN$5,MAX($BT$6:$CM$6)+2-CE$6,0)*CE$7,"")</f>
        <v/>
      </c>
      <c r="CF38" s="52" t="str">
        <f>IFERROR(VLOOKUP($B38,CF$2:$CN$5,MAX($BT$6:$CM$6)+2-CF$6,0)*CF$7,"")</f>
        <v/>
      </c>
      <c r="CG38" s="52" t="str">
        <f>IFERROR(VLOOKUP($B38,CG$2:$CN$5,MAX($BT$6:$CM$6)+2-CG$6,0)*CG$7,"")</f>
        <v/>
      </c>
      <c r="CH38" s="52" t="str">
        <f>IFERROR(VLOOKUP($B38,CH$2:$CN$5,MAX($BT$6:$CM$6)+2-CH$6,0)*CH$7,"")</f>
        <v/>
      </c>
      <c r="CI38" s="52" t="str">
        <f>IFERROR(VLOOKUP($B38,CI$2:$CN$5,MAX($BT$6:$CM$6)+2-CI$6,0)*CI$7,"")</f>
        <v/>
      </c>
      <c r="CJ38" s="52" t="str">
        <f>IFERROR(VLOOKUP($B38,CJ$2:$CN$5,MAX($BT$6:$CM$6)+2-CJ$6,0)*CJ$7,"")</f>
        <v/>
      </c>
      <c r="CK38" s="52" t="str">
        <f>IFERROR(VLOOKUP($B38,CK$2:$CN$5,MAX($BT$6:$CM$6)+2-CK$6,0)*CK$7,"")</f>
        <v/>
      </c>
      <c r="CL38" s="52" t="str">
        <f>IFERROR(VLOOKUP($B38,CL$2:$CN$5,MAX($BT$6:$CM$6)+2-CL$6,0)*CL$7,"")</f>
        <v/>
      </c>
      <c r="CM38" s="52" t="str">
        <f>IFERROR(VLOOKUP($B38,CM$2:$CN$5,MAX($BT$6:$CM$6)+2-CM$6,0)*CM$7,"")</f>
        <v/>
      </c>
      <c r="CP38" s="53"/>
      <c r="CQ38" s="54" t="str">
        <f>IFERROR(VLOOKUP($B38,BT$49:$CN$58,MAX($CQ$6:$DJ$6)+2-CQ$6,0)*CQ$7,"")</f>
        <v/>
      </c>
      <c r="CR38" s="54" t="str">
        <f>IFERROR(VLOOKUP($B38,BU$49:$CN$58,MAX($CQ$6:$DJ$6)+2-CR$6,0)*CR$7,"")</f>
        <v/>
      </c>
      <c r="CS38" s="54" t="str">
        <f>IFERROR(VLOOKUP($B38,BV$49:$CN$58,MAX($CQ$6:$DJ$6)+2-CS$6,0)*CS$7,"")</f>
        <v/>
      </c>
      <c r="CT38" s="54" t="str">
        <f>IFERROR(VLOOKUP($B38,BW$49:$CN$58,MAX($CQ$6:$DJ$6)+2-CT$6,0)*CT$7,"")</f>
        <v/>
      </c>
      <c r="CU38" s="54" t="str">
        <f>IFERROR(VLOOKUP($B38,BX$49:$CN$58,MAX($CQ$6:$DJ$6)+2-CU$6,0)*CU$7,"")</f>
        <v/>
      </c>
      <c r="CV38" s="54" t="str">
        <f>IFERROR(VLOOKUP($B38,BY$49:$CN$58,MAX($CQ$6:$DJ$6)+2-CV$6,0)*CV$7,"")</f>
        <v/>
      </c>
      <c r="CW38" s="54" t="str">
        <f>IFERROR(VLOOKUP($B38,BZ$49:$CN$58,MAX($CQ$6:$DJ$6)+2-CW$6,0)*CW$7,"")</f>
        <v/>
      </c>
      <c r="CX38" s="54" t="str">
        <f>IFERROR(VLOOKUP($B38,CA$49:$CN$58,MAX($CQ$6:$DJ$6)+2-CX$6,0)*CX$7,"")</f>
        <v/>
      </c>
      <c r="CY38" s="54" t="str">
        <f>IFERROR(VLOOKUP($B38,CB$49:$CN$58,MAX($CQ$6:$DJ$6)+2-CY$6,0)*CY$7,"")</f>
        <v/>
      </c>
      <c r="CZ38" s="54" t="str">
        <f>IFERROR(VLOOKUP($B38,CC$49:$CN$58,MAX($CQ$6:$DJ$6)+2-CZ$6,0)*CZ$7,"")</f>
        <v/>
      </c>
      <c r="DA38" s="54" t="str">
        <f>IFERROR(VLOOKUP($B38,CD$49:$CN$58,MAX($CQ$6:$DJ$6)+2-DA$6,0)*DA$7,"")</f>
        <v/>
      </c>
      <c r="DB38" s="54" t="str">
        <f>IFERROR(VLOOKUP($B38,CE$49:$CN$58,MAX($CQ$6:$DJ$6)+2-DB$6,0)*DB$7,"")</f>
        <v/>
      </c>
      <c r="DC38" s="54" t="str">
        <f>IFERROR(VLOOKUP($B38,CF$49:$CN$58,MAX($CQ$6:$DJ$6)+2-DC$6,0)*DC$7,"")</f>
        <v/>
      </c>
      <c r="DD38" s="54" t="str">
        <f>IFERROR(VLOOKUP($B38,CG$49:$CN$58,MAX($CQ$6:$DJ$6)+2-DD$6,0)*DD$7,"")</f>
        <v/>
      </c>
      <c r="DE38" s="54" t="str">
        <f>IFERROR(VLOOKUP($B38,CH$49:$CN$58,MAX($CQ$6:$DJ$6)+2-DE$6,0)*DE$7,"")</f>
        <v/>
      </c>
      <c r="DF38" s="54" t="str">
        <f>IFERROR(VLOOKUP($B38,CI$49:$CN$58,MAX($CQ$6:$DJ$6)+2-DF$6,0)*DF$7,"")</f>
        <v/>
      </c>
      <c r="DG38" s="54" t="str">
        <f>IFERROR(VLOOKUP($B38,CJ$49:$CN$58,MAX($CQ$6:$DJ$6)+2-DG$6,0)*DG$7,"")</f>
        <v/>
      </c>
      <c r="DH38" s="54" t="str">
        <f>IFERROR(VLOOKUP($B38,CK$49:$CN$58,MAX($CQ$6:$DJ$6)+2-DH$6,0)*DH$7,"")</f>
        <v/>
      </c>
      <c r="DI38" s="54" t="str">
        <f>IFERROR(VLOOKUP($B38,CL$49:$CN$58,MAX($CQ$6:$DJ$6)+2-DI$6,0)*DI$7,"")</f>
        <v/>
      </c>
      <c r="DJ38" s="54" t="str">
        <f>IFERROR(VLOOKUP($B38,CM$49:$CN$58,MAX($CQ$6:$DJ$6)+2-DJ$6,0)*DJ$7,"")</f>
        <v/>
      </c>
      <c r="DK38" s="55">
        <f>SUM(CQ38:DJ38)</f>
        <v>0</v>
      </c>
      <c r="DM38" s="56" t="str">
        <f>IFERROR(VLOOKUP($B38,BT$60:$CN$69,MAX($BT$6:$CM$6)+2-DM$6,0)*DM$7,"")</f>
        <v/>
      </c>
      <c r="DN38" s="56" t="str">
        <f>IFERROR(VLOOKUP($B38,BU$60:$CN$69,MAX($BT$6:$CM$6)+2-DN$6,0)*DN$7,"")</f>
        <v/>
      </c>
      <c r="DO38" s="56" t="str">
        <f>IFERROR(VLOOKUP($B38,BV$60:$CN$69,MAX($BT$6:$CM$6)+2-DO$6,0)*DO$7,"")</f>
        <v/>
      </c>
      <c r="DP38" s="56" t="str">
        <f>IFERROR(VLOOKUP($B38,BW$60:$CN$69,MAX($BT$6:$CM$6)+2-DP$6,0)*DP$7,"")</f>
        <v/>
      </c>
      <c r="DQ38" s="56" t="str">
        <f>IFERROR(VLOOKUP($B38,BX$60:$CN$69,MAX($BT$6:$CM$6)+2-DQ$6,0)*DQ$7,"")</f>
        <v/>
      </c>
      <c r="DR38" s="56" t="str">
        <f>IFERROR(VLOOKUP($B38,BY$60:$CN$69,MAX($BT$6:$CM$6)+2-DR$6,0)*DR$7,"")</f>
        <v/>
      </c>
      <c r="DS38" s="56" t="str">
        <f>IFERROR(VLOOKUP($B38,BZ$60:$CN$69,MAX($BT$6:$CM$6)+2-DS$6,0)*DS$7,"")</f>
        <v/>
      </c>
      <c r="DT38" s="56" t="str">
        <f>IFERROR(VLOOKUP($B38,CA$60:$CN$69,MAX($BT$6:$CM$6)+2-DT$6,0)*DT$7,"")</f>
        <v/>
      </c>
      <c r="DU38" s="56" t="str">
        <f>IFERROR(VLOOKUP($B38,CB$60:$CN$69,MAX($BT$6:$CM$6)+2-DU$6,0)*DU$7,"")</f>
        <v/>
      </c>
      <c r="DV38" s="56" t="str">
        <f>IFERROR(VLOOKUP($B38,CC$60:$CN$69,MAX($BT$6:$CM$6)+2-DV$6,0)*DV$7,"")</f>
        <v/>
      </c>
      <c r="DW38" s="56" t="str">
        <f>IFERROR(VLOOKUP($B38,CD$60:$CN$69,MAX($BT$6:$CM$6)+2-DW$6,0)*DW$7,"")</f>
        <v/>
      </c>
      <c r="DX38" s="56" t="str">
        <f>IFERROR(VLOOKUP($B38,CE$60:$CN$69,MAX($BT$6:$CM$6)+2-DX$6,0)*DX$7,"")</f>
        <v/>
      </c>
      <c r="DY38" s="56" t="str">
        <f>IFERROR(VLOOKUP($B38,CF$60:$CN$69,MAX($BT$6:$CM$6)+2-DY$6,0)*DY$7,"")</f>
        <v/>
      </c>
      <c r="DZ38" s="56" t="str">
        <f>IFERROR(VLOOKUP($B38,CG$60:$CN$69,MAX($BT$6:$CM$6)+2-DZ$6,0)*DZ$7,"")</f>
        <v/>
      </c>
      <c r="EA38" s="56" t="str">
        <f>IFERROR(VLOOKUP($B38,CH$60:$CN$69,MAX($BT$6:$CM$6)+2-EA$6,0)*EA$7,"")</f>
        <v/>
      </c>
      <c r="EB38" s="56" t="str">
        <f>IFERROR(VLOOKUP($B38,CI$60:$CN$69,MAX($BT$6:$CM$6)+2-EB$6,0)*EB$7,"")</f>
        <v/>
      </c>
      <c r="EC38" s="56" t="str">
        <f>IFERROR(VLOOKUP($B38,CJ$60:$CN$69,MAX($BT$6:$CM$6)+2-EC$6,0)*EC$7,"")</f>
        <v/>
      </c>
      <c r="ED38" s="56" t="str">
        <f>IFERROR(VLOOKUP($B38,CK$60:$CN$69,MAX($BT$6:$CM$6)+2-ED$6,0)*ED$7,"")</f>
        <v/>
      </c>
      <c r="EE38" s="56" t="str">
        <f>IFERROR(VLOOKUP($B38,CL$60:$CN$69,MAX($BT$6:$CM$6)+2-EE$6,0)*EE$7,"")</f>
        <v/>
      </c>
      <c r="EF38" s="56" t="str">
        <f>IFERROR(VLOOKUP($B38,CM$60:$CN$69,MAX($BT$6:$CM$6)+2-EF$6,0)*EF$7,"")</f>
        <v/>
      </c>
      <c r="EG38" s="57">
        <f>SUM(DM38:EF38)</f>
        <v>0</v>
      </c>
      <c r="EJ38" s="1">
        <v>31</v>
      </c>
      <c r="EL38" s="1">
        <v>31</v>
      </c>
      <c r="EN38" s="1">
        <v>31</v>
      </c>
      <c r="EP38" s="1">
        <v>31</v>
      </c>
    </row>
    <row r="39" spans="1:146" ht="18" hidden="1">
      <c r="A39" s="36" t="s">
        <v>58</v>
      </c>
      <c r="B39" s="68"/>
      <c r="C39" s="69"/>
      <c r="D39" s="70"/>
      <c r="E39" s="70"/>
      <c r="F39" s="71"/>
      <c r="G39" s="37"/>
      <c r="H39" s="43" t="str">
        <f>IFERROR(VLOOKUP($B39,$B:$CM,H$5,0),"")</f>
        <v/>
      </c>
      <c r="I39" s="43">
        <f>IFERROR(VLOOKUP($B39,$B:$CM,I$5,0),0)</f>
        <v>51</v>
      </c>
      <c r="J39" s="43">
        <f>IFERROR(VLOOKUP($B39,$B:$CM,J$5,0),"")</f>
        <v>0</v>
      </c>
      <c r="K39" s="43">
        <f>IFERROR(VLOOKUP($B39,$B:$CM,K$5,0),0)</f>
        <v>0</v>
      </c>
      <c r="L39" s="43" t="str">
        <f>IFERROR(VLOOKUP($B39,$B:$CM,L$5,0),"")</f>
        <v/>
      </c>
      <c r="M39" s="43">
        <f>IF(IFERROR(VLOOKUP($B39,$B:$CM,M$5,0),"")="",0,IFERROR(VLOOKUP($B39,$B:$CM,M$5,0),0))</f>
        <v>51</v>
      </c>
      <c r="N39" s="43">
        <f>BS39</f>
        <v>0</v>
      </c>
      <c r="O39" s="44">
        <v>32</v>
      </c>
      <c r="P39" s="45" t="str">
        <f>IFERROR(VLOOKUP(B39,EI:EJ,2,0),"")</f>
        <v/>
      </c>
      <c r="Q39" s="45">
        <v>32</v>
      </c>
      <c r="R39" s="46"/>
      <c r="S39" s="46" t="str">
        <f>IFERROR(VLOOKUP(B39,EK:EL,2,0),"")</f>
        <v/>
      </c>
      <c r="T39" s="46">
        <f>SUM(U39:BM39)</f>
        <v>0</v>
      </c>
      <c r="U39" s="47" t="str">
        <f>IFERROR(VLOOKUP($B39,U$3:$BN$5,MAX($U$6:$BM$6)+2-U$6,0),"")</f>
        <v/>
      </c>
      <c r="V39" s="47" t="str">
        <f>IFERROR(VLOOKUP($B39,V$3:$BN$5,MAX($U$6:$BM$6)+2-V$6,0),"")</f>
        <v/>
      </c>
      <c r="W39" s="47" t="str">
        <f>IFERROR(VLOOKUP($B39,W$3:$BN$5,MAX($U$6:$BM$6)+2-W$6,0),"")</f>
        <v/>
      </c>
      <c r="X39" s="47" t="str">
        <f>IFERROR(VLOOKUP($B39,X$3:$BN$5,MAX($U$6:$BM$6)+2-X$6,0),"")</f>
        <v/>
      </c>
      <c r="Y39" s="47" t="str">
        <f>IFERROR(VLOOKUP($B39,Y$3:$BN$5,MAX($U$6:$BM$6)+2-Y$6,0),"")</f>
        <v/>
      </c>
      <c r="Z39" s="47" t="str">
        <f>IFERROR(VLOOKUP($B39,Z$3:$BN$5,MAX($U$6:$BM$6)+2-Z$6,0),"")</f>
        <v/>
      </c>
      <c r="AA39" s="47" t="str">
        <f>IFERROR(VLOOKUP($B39,AA$3:$BN$5,MAX($U$6:$BM$6)+2-AA$6,0),"")</f>
        <v/>
      </c>
      <c r="AB39" s="47" t="str">
        <f>IFERROR(VLOOKUP($B39,AB$3:$BN$5,MAX($U$6:$BM$6)+2-AB$6,0),"")</f>
        <v/>
      </c>
      <c r="AC39" s="47" t="str">
        <f>IFERROR(VLOOKUP($B39,AC$3:$BN$5,MAX($U$6:$BM$6)+2-AC$6,0),"")</f>
        <v/>
      </c>
      <c r="AD39" s="47" t="str">
        <f>IFERROR(VLOOKUP($B39,AD$3:$BN$5,MAX($U$6:$BM$6)+2-AD$6,0),"")</f>
        <v/>
      </c>
      <c r="AE39" s="47" t="str">
        <f>IFERROR(VLOOKUP($B39,AE$3:$BN$5,MAX($U$6:$BM$6)+2-AE$6,0),"")</f>
        <v/>
      </c>
      <c r="AF39" s="47" t="str">
        <f>IFERROR(VLOOKUP($B39,AF$3:$BN$5,MAX($U$6:$BM$6)+2-AF$6,0),"")</f>
        <v/>
      </c>
      <c r="AG39" s="47" t="str">
        <f>IFERROR(VLOOKUP($B39,AG$3:$BN$5,MAX($U$6:$BM$6)+2-AG$6,0),"")</f>
        <v/>
      </c>
      <c r="AH39" s="47" t="str">
        <f>IFERROR(VLOOKUP($B39,AH$3:$BN$5,MAX($U$6:$BM$6)+2-AH$6,0),"")</f>
        <v/>
      </c>
      <c r="AI39" s="47" t="str">
        <f>IFERROR(VLOOKUP($B39,AI$3:$BN$5,MAX($U$6:$BM$6)+2-AI$6,0),"")</f>
        <v/>
      </c>
      <c r="AJ39" s="47" t="str">
        <f>IFERROR(VLOOKUP($B39,AJ$3:$BN$5,MAX($U$6:$BM$6)+2-AJ$6,0),"")</f>
        <v/>
      </c>
      <c r="AK39" s="47" t="str">
        <f>IFERROR(VLOOKUP($B39,AK$3:$BN$5,MAX($U$6:$BM$6)+2-AK$6,0),"")</f>
        <v/>
      </c>
      <c r="AL39" s="47" t="str">
        <f>IFERROR(VLOOKUP($B39,AL$3:$BN$5,MAX($U$6:$BM$6)+2-AL$6,0),"")</f>
        <v/>
      </c>
      <c r="AM39" s="47" t="str">
        <f>IFERROR(VLOOKUP($B39,AM$3:$BN$5,MAX($U$6:$BM$6)+2-AM$6,0),"")</f>
        <v/>
      </c>
      <c r="AN39" s="47" t="str">
        <f>IFERROR(VLOOKUP($B39,AN$3:$BN$5,MAX($U$6:$BM$6)+2-AN$6,0),"")</f>
        <v/>
      </c>
      <c r="AO39" s="47" t="str">
        <f>IFERROR(VLOOKUP($B39,AO$3:$BN$5,MAX($U$6:$BM$6)+2-AO$6,0),"")</f>
        <v/>
      </c>
      <c r="AP39" s="47" t="str">
        <f>IFERROR(VLOOKUP($B39,AP$3:$BN$5,MAX($U$6:$BM$6)+2-AP$6,0),"")</f>
        <v/>
      </c>
      <c r="AQ39" s="47" t="str">
        <f>IFERROR(VLOOKUP($B39,AQ$3:$BN$5,MAX($U$6:$BM$6)+2-AQ$6,0),"")</f>
        <v/>
      </c>
      <c r="AR39" s="47" t="str">
        <f>IFERROR(VLOOKUP($B39,AR$3:$BN$5,MAX($U$6:$BM$6)+2-AR$6,0),"")</f>
        <v/>
      </c>
      <c r="AS39" s="47" t="str">
        <f>IFERROR(VLOOKUP($B39,AS$3:$BN$5,MAX($U$6:$BM$6)+2-AS$6,0),"")</f>
        <v/>
      </c>
      <c r="AT39" s="47" t="str">
        <f>IFERROR(VLOOKUP($B39,AT$3:$BN$5,MAX($U$6:$BM$6)+2-AT$6,0),"")</f>
        <v/>
      </c>
      <c r="AU39" s="47" t="str">
        <f>IFERROR(VLOOKUP($B39,AU$3:$BN$5,MAX($U$6:$BM$6)+2-AU$6,0),"")</f>
        <v/>
      </c>
      <c r="AV39" s="47" t="str">
        <f>IFERROR(VLOOKUP($B39,AV$3:$BN$5,MAX($U$6:$BM$6)+2-AV$6,0),"")</f>
        <v/>
      </c>
      <c r="AW39" s="47" t="str">
        <f>IFERROR(VLOOKUP($B39,AW$3:$BN$5,MAX($U$6:$BM$6)+2-AW$6,0),"")</f>
        <v/>
      </c>
      <c r="AX39" s="47" t="str">
        <f>IFERROR(VLOOKUP($B39,AX$3:$BN$5,MAX($U$6:$BM$6)+2-AX$6,0),"")</f>
        <v/>
      </c>
      <c r="AY39" s="47" t="str">
        <f>IFERROR(VLOOKUP($B39,AY$3:$BN$5,MAX($U$6:$BM$6)+2-AY$6,0),"")</f>
        <v/>
      </c>
      <c r="AZ39" s="47" t="str">
        <f>IFERROR(VLOOKUP($B39,AZ$3:$BN$5,MAX($U$6:$BM$6)+2-AZ$6,0),"")</f>
        <v/>
      </c>
      <c r="BA39" s="47" t="str">
        <f>IFERROR(VLOOKUP($B39,BA$3:$BN$5,MAX($U$6:$BM$6)+2-BA$6,0),"")</f>
        <v/>
      </c>
      <c r="BB39" s="47" t="str">
        <f>IFERROR(VLOOKUP($B39,BB$3:$BN$5,MAX($U$6:$BM$6)+2-BB$6,0),"")</f>
        <v/>
      </c>
      <c r="BC39" s="47" t="str">
        <f>IFERROR(VLOOKUP($B39,BC$3:$BN$5,MAX($U$6:$BM$6)+2-BC$6,0),"")</f>
        <v/>
      </c>
      <c r="BD39" s="47" t="str">
        <f>IFERROR(VLOOKUP($B39,BD$3:$BN$5,MAX($U$6:$BM$6)+2-BD$6,0),"")</f>
        <v/>
      </c>
      <c r="BE39" s="47" t="str">
        <f>IFERROR(VLOOKUP($B39,BE$3:$BN$5,MAX($U$6:$BM$6)+2-BE$6,0),"")</f>
        <v/>
      </c>
      <c r="BF39" s="47" t="str">
        <f>IFERROR(VLOOKUP($B39,BF$3:$BN$5,MAX($U$6:$BM$6)+2-BF$6,0),"")</f>
        <v/>
      </c>
      <c r="BG39" s="47" t="str">
        <f>IFERROR(VLOOKUP($B39,BG$3:$BN$5,MAX($U$6:$BM$6)+2-BG$6,0),"")</f>
        <v/>
      </c>
      <c r="BH39" s="47" t="str">
        <f>IFERROR(VLOOKUP($B39,BH$3:$BN$5,MAX($U$6:$BM$6)+2-BH$6,0),"")</f>
        <v/>
      </c>
      <c r="BI39" s="47" t="str">
        <f>IFERROR(VLOOKUP($B39,BI$3:$BN$5,MAX($U$6:$BM$6)+2-BI$6,0),"")</f>
        <v/>
      </c>
      <c r="BJ39" s="47" t="str">
        <f>IFERROR(VLOOKUP($B39,BJ$3:$BN$5,MAX($U$6:$BM$6)+2-BJ$6,0),"")</f>
        <v/>
      </c>
      <c r="BK39" s="47" t="str">
        <f>IFERROR(VLOOKUP($B39,BK$3:$BN$5,MAX($U$6:$BM$6)+2-BK$6,0),"")</f>
        <v/>
      </c>
      <c r="BL39" s="47" t="str">
        <f>IFERROR(VLOOKUP($B39,BL$3:$BN$5,MAX($U$6:$BM$6)+2-BL$6,0),"")</f>
        <v/>
      </c>
      <c r="BM39" s="47" t="str">
        <f>IFERROR(VLOOKUP($B39,BM$3:$BN$5,MAX($U$6:$BM$6)+2-BM$6,0),"")</f>
        <v/>
      </c>
      <c r="BN39" s="46">
        <f>IF(ISNUMBER(R39),IF(R39&lt;21,40-(R39-1)*2,1),R39)</f>
        <v>0</v>
      </c>
      <c r="BO39" s="48" t="str">
        <f>IFERROR(VLOOKUP(B39,EM:EN,2,0),"")</f>
        <v/>
      </c>
      <c r="BP39" s="48">
        <v>32</v>
      </c>
      <c r="BQ39" s="49" t="str">
        <f>IFERROR(VLOOKUP(B39,EO:EP,2,0),"")</f>
        <v/>
      </c>
      <c r="BR39" s="50">
        <f>SUM(DK39+EG39)</f>
        <v>0</v>
      </c>
      <c r="BS39" s="51">
        <f>SUM(BT39:CN39)+BR39*20</f>
        <v>0</v>
      </c>
      <c r="BT39" s="52" t="str">
        <f>IFERROR(VLOOKUP($B39,BT$2:$CN$5,MAX($BT$6:$CM$6)+2-BT$6,0)*BT$7,"")</f>
        <v/>
      </c>
      <c r="BU39" s="52" t="str">
        <f>IFERROR(VLOOKUP($B39,BU$2:$CN$5,MAX($BT$6:$CM$6)+2-BU$6,0)*BU$7,"")</f>
        <v/>
      </c>
      <c r="BV39" s="52" t="str">
        <f>IFERROR(VLOOKUP($B39,BV$2:$CN$5,MAX($BT$6:$CM$6)+2-BV$6,0)*BV$7,"")</f>
        <v/>
      </c>
      <c r="BW39" s="52" t="str">
        <f>IFERROR(VLOOKUP($B39,BW$2:$CN$5,MAX($BT$6:$CM$6)+2-BW$6,0)*BW$7,"")</f>
        <v/>
      </c>
      <c r="BX39" s="52" t="str">
        <f>IFERROR(VLOOKUP($B39,BX$2:$CN$5,MAX($BT$6:$CM$6)+2-BX$6,0)*BX$7,"")</f>
        <v/>
      </c>
      <c r="BY39" s="52" t="str">
        <f>IFERROR(VLOOKUP($B39,BY$2:$CN$5,MAX($BT$6:$CM$6)+2-BY$6,0)*BY$7,"")</f>
        <v/>
      </c>
      <c r="BZ39" s="52" t="str">
        <f>IFERROR(VLOOKUP($B39,BZ$2:$CN$5,MAX($BT$6:$CM$6)+2-BZ$6,0)*BZ$7,"")</f>
        <v/>
      </c>
      <c r="CA39" s="52" t="str">
        <f>IFERROR(VLOOKUP($B39,CA$2:$CN$5,MAX($BT$6:$CM$6)+2-CA$6,0)*CA$7,"")</f>
        <v/>
      </c>
      <c r="CB39" s="52" t="str">
        <f>IFERROR(VLOOKUP($B39,CB$2:$CN$5,MAX($BT$6:$CM$6)+2-CB$6,0)*CB$7,"")</f>
        <v/>
      </c>
      <c r="CC39" s="52" t="str">
        <f>IFERROR(VLOOKUP($B39,CC$2:$CN$5,MAX($BT$6:$CM$6)+2-CC$6,0)*CC$7,"")</f>
        <v/>
      </c>
      <c r="CD39" s="52" t="str">
        <f>IFERROR(VLOOKUP($B39,CD$2:$CN$5,MAX($BT$6:$CM$6)+2-CD$6,0)*CD$7,"")</f>
        <v/>
      </c>
      <c r="CE39" s="52" t="str">
        <f>IFERROR(VLOOKUP($B39,CE$2:$CN$5,MAX($BT$6:$CM$6)+2-CE$6,0)*CE$7,"")</f>
        <v/>
      </c>
      <c r="CF39" s="52" t="str">
        <f>IFERROR(VLOOKUP($B39,CF$2:$CN$5,MAX($BT$6:$CM$6)+2-CF$6,0)*CF$7,"")</f>
        <v/>
      </c>
      <c r="CG39" s="52" t="str">
        <f>IFERROR(VLOOKUP($B39,CG$2:$CN$5,MAX($BT$6:$CM$6)+2-CG$6,0)*CG$7,"")</f>
        <v/>
      </c>
      <c r="CH39" s="52" t="str">
        <f>IFERROR(VLOOKUP($B39,CH$2:$CN$5,MAX($BT$6:$CM$6)+2-CH$6,0)*CH$7,"")</f>
        <v/>
      </c>
      <c r="CI39" s="52" t="str">
        <f>IFERROR(VLOOKUP($B39,CI$2:$CN$5,MAX($BT$6:$CM$6)+2-CI$6,0)*CI$7,"")</f>
        <v/>
      </c>
      <c r="CJ39" s="52" t="str">
        <f>IFERROR(VLOOKUP($B39,CJ$2:$CN$5,MAX($BT$6:$CM$6)+2-CJ$6,0)*CJ$7,"")</f>
        <v/>
      </c>
      <c r="CK39" s="52" t="str">
        <f>IFERROR(VLOOKUP($B39,CK$2:$CN$5,MAX($BT$6:$CM$6)+2-CK$6,0)*CK$7,"")</f>
        <v/>
      </c>
      <c r="CL39" s="52" t="str">
        <f>IFERROR(VLOOKUP($B39,CL$2:$CN$5,MAX($BT$6:$CM$6)+2-CL$6,0)*CL$7,"")</f>
        <v/>
      </c>
      <c r="CM39" s="52" t="str">
        <f>IFERROR(VLOOKUP($B39,CM$2:$CN$5,MAX($BT$6:$CM$6)+2-CM$6,0)*CM$7,"")</f>
        <v/>
      </c>
      <c r="CP39" s="53"/>
      <c r="CQ39" s="54" t="str">
        <f>IFERROR(VLOOKUP($B39,BT$49:$CN$58,MAX($CQ$6:$DJ$6)+2-CQ$6,0)*CQ$7,"")</f>
        <v/>
      </c>
      <c r="CR39" s="54" t="str">
        <f>IFERROR(VLOOKUP($B39,BU$49:$CN$58,MAX($CQ$6:$DJ$6)+2-CR$6,0)*CR$7,"")</f>
        <v/>
      </c>
      <c r="CS39" s="54" t="str">
        <f>IFERROR(VLOOKUP($B39,BV$49:$CN$58,MAX($CQ$6:$DJ$6)+2-CS$6,0)*CS$7,"")</f>
        <v/>
      </c>
      <c r="CT39" s="54" t="str">
        <f>IFERROR(VLOOKUP($B39,BW$49:$CN$58,MAX($CQ$6:$DJ$6)+2-CT$6,0)*CT$7,"")</f>
        <v/>
      </c>
      <c r="CU39" s="54" t="str">
        <f>IFERROR(VLOOKUP($B39,BX$49:$CN$58,MAX($CQ$6:$DJ$6)+2-CU$6,0)*CU$7,"")</f>
        <v/>
      </c>
      <c r="CV39" s="54" t="str">
        <f>IFERROR(VLOOKUP($B39,BY$49:$CN$58,MAX($CQ$6:$DJ$6)+2-CV$6,0)*CV$7,"")</f>
        <v/>
      </c>
      <c r="CW39" s="54" t="str">
        <f>IFERROR(VLOOKUP($B39,BZ$49:$CN$58,MAX($CQ$6:$DJ$6)+2-CW$6,0)*CW$7,"")</f>
        <v/>
      </c>
      <c r="CX39" s="54" t="str">
        <f>IFERROR(VLOOKUP($B39,CA$49:$CN$58,MAX($CQ$6:$DJ$6)+2-CX$6,0)*CX$7,"")</f>
        <v/>
      </c>
      <c r="CY39" s="54" t="str">
        <f>IFERROR(VLOOKUP($B39,CB$49:$CN$58,MAX($CQ$6:$DJ$6)+2-CY$6,0)*CY$7,"")</f>
        <v/>
      </c>
      <c r="CZ39" s="54" t="str">
        <f>IFERROR(VLOOKUP($B39,CC$49:$CN$58,MAX($CQ$6:$DJ$6)+2-CZ$6,0)*CZ$7,"")</f>
        <v/>
      </c>
      <c r="DA39" s="54" t="str">
        <f>IFERROR(VLOOKUP($B39,CD$49:$CN$58,MAX($CQ$6:$DJ$6)+2-DA$6,0)*DA$7,"")</f>
        <v/>
      </c>
      <c r="DB39" s="54" t="str">
        <f>IFERROR(VLOOKUP($B39,CE$49:$CN$58,MAX($CQ$6:$DJ$6)+2-DB$6,0)*DB$7,"")</f>
        <v/>
      </c>
      <c r="DC39" s="54" t="str">
        <f>IFERROR(VLOOKUP($B39,CF$49:$CN$58,MAX($CQ$6:$DJ$6)+2-DC$6,0)*DC$7,"")</f>
        <v/>
      </c>
      <c r="DD39" s="54" t="str">
        <f>IFERROR(VLOOKUP($B39,CG$49:$CN$58,MAX($CQ$6:$DJ$6)+2-DD$6,0)*DD$7,"")</f>
        <v/>
      </c>
      <c r="DE39" s="54" t="str">
        <f>IFERROR(VLOOKUP($B39,CH$49:$CN$58,MAX($CQ$6:$DJ$6)+2-DE$6,0)*DE$7,"")</f>
        <v/>
      </c>
      <c r="DF39" s="54" t="str">
        <f>IFERROR(VLOOKUP($B39,CI$49:$CN$58,MAX($CQ$6:$DJ$6)+2-DF$6,0)*DF$7,"")</f>
        <v/>
      </c>
      <c r="DG39" s="54" t="str">
        <f>IFERROR(VLOOKUP($B39,CJ$49:$CN$58,MAX($CQ$6:$DJ$6)+2-DG$6,0)*DG$7,"")</f>
        <v/>
      </c>
      <c r="DH39" s="54" t="str">
        <f>IFERROR(VLOOKUP($B39,CK$49:$CN$58,MAX($CQ$6:$DJ$6)+2-DH$6,0)*DH$7,"")</f>
        <v/>
      </c>
      <c r="DI39" s="54" t="str">
        <f>IFERROR(VLOOKUP($B39,CL$49:$CN$58,MAX($CQ$6:$DJ$6)+2-DI$6,0)*DI$7,"")</f>
        <v/>
      </c>
      <c r="DJ39" s="54" t="str">
        <f>IFERROR(VLOOKUP($B39,CM$49:$CN$58,MAX($CQ$6:$DJ$6)+2-DJ$6,0)*DJ$7,"")</f>
        <v/>
      </c>
      <c r="DK39" s="55">
        <f>SUM(CQ39:DJ39)</f>
        <v>0</v>
      </c>
      <c r="DM39" s="56" t="str">
        <f>IFERROR(VLOOKUP($B39,BT$60:$CN$69,MAX($BT$6:$CM$6)+2-DM$6,0)*DM$7,"")</f>
        <v/>
      </c>
      <c r="DN39" s="56" t="str">
        <f>IFERROR(VLOOKUP($B39,BU$60:$CN$69,MAX($BT$6:$CM$6)+2-DN$6,0)*DN$7,"")</f>
        <v/>
      </c>
      <c r="DO39" s="56" t="str">
        <f>IFERROR(VLOOKUP($B39,BV$60:$CN$69,MAX($BT$6:$CM$6)+2-DO$6,0)*DO$7,"")</f>
        <v/>
      </c>
      <c r="DP39" s="56" t="str">
        <f>IFERROR(VLOOKUP($B39,BW$60:$CN$69,MAX($BT$6:$CM$6)+2-DP$6,0)*DP$7,"")</f>
        <v/>
      </c>
      <c r="DQ39" s="56" t="str">
        <f>IFERROR(VLOOKUP($B39,BX$60:$CN$69,MAX($BT$6:$CM$6)+2-DQ$6,0)*DQ$7,"")</f>
        <v/>
      </c>
      <c r="DR39" s="56" t="str">
        <f>IFERROR(VLOOKUP($B39,BY$60:$CN$69,MAX($BT$6:$CM$6)+2-DR$6,0)*DR$7,"")</f>
        <v/>
      </c>
      <c r="DS39" s="56" t="str">
        <f>IFERROR(VLOOKUP($B39,BZ$60:$CN$69,MAX($BT$6:$CM$6)+2-DS$6,0)*DS$7,"")</f>
        <v/>
      </c>
      <c r="DT39" s="56" t="str">
        <f>IFERROR(VLOOKUP($B39,CA$60:$CN$69,MAX($BT$6:$CM$6)+2-DT$6,0)*DT$7,"")</f>
        <v/>
      </c>
      <c r="DU39" s="56" t="str">
        <f>IFERROR(VLOOKUP($B39,CB$60:$CN$69,MAX($BT$6:$CM$6)+2-DU$6,0)*DU$7,"")</f>
        <v/>
      </c>
      <c r="DV39" s="56" t="str">
        <f>IFERROR(VLOOKUP($B39,CC$60:$CN$69,MAX($BT$6:$CM$6)+2-DV$6,0)*DV$7,"")</f>
        <v/>
      </c>
      <c r="DW39" s="56" t="str">
        <f>IFERROR(VLOOKUP($B39,CD$60:$CN$69,MAX($BT$6:$CM$6)+2-DW$6,0)*DW$7,"")</f>
        <v/>
      </c>
      <c r="DX39" s="56" t="str">
        <f>IFERROR(VLOOKUP($B39,CE$60:$CN$69,MAX($BT$6:$CM$6)+2-DX$6,0)*DX$7,"")</f>
        <v/>
      </c>
      <c r="DY39" s="56" t="str">
        <f>IFERROR(VLOOKUP($B39,CF$60:$CN$69,MAX($BT$6:$CM$6)+2-DY$6,0)*DY$7,"")</f>
        <v/>
      </c>
      <c r="DZ39" s="56" t="str">
        <f>IFERROR(VLOOKUP($B39,CG$60:$CN$69,MAX($BT$6:$CM$6)+2-DZ$6,0)*DZ$7,"")</f>
        <v/>
      </c>
      <c r="EA39" s="56" t="str">
        <f>IFERROR(VLOOKUP($B39,CH$60:$CN$69,MAX($BT$6:$CM$6)+2-EA$6,0)*EA$7,"")</f>
        <v/>
      </c>
      <c r="EB39" s="56" t="str">
        <f>IFERROR(VLOOKUP($B39,CI$60:$CN$69,MAX($BT$6:$CM$6)+2-EB$6,0)*EB$7,"")</f>
        <v/>
      </c>
      <c r="EC39" s="56" t="str">
        <f>IFERROR(VLOOKUP($B39,CJ$60:$CN$69,MAX($BT$6:$CM$6)+2-EC$6,0)*EC$7,"")</f>
        <v/>
      </c>
      <c r="ED39" s="56" t="str">
        <f>IFERROR(VLOOKUP($B39,CK$60:$CN$69,MAX($BT$6:$CM$6)+2-ED$6,0)*ED$7,"")</f>
        <v/>
      </c>
      <c r="EE39" s="56" t="str">
        <f>IFERROR(VLOOKUP($B39,CL$60:$CN$69,MAX($BT$6:$CM$6)+2-EE$6,0)*EE$7,"")</f>
        <v/>
      </c>
      <c r="EF39" s="56" t="str">
        <f>IFERROR(VLOOKUP($B39,CM$60:$CN$69,MAX($BT$6:$CM$6)+2-EF$6,0)*EF$7,"")</f>
        <v/>
      </c>
      <c r="EG39" s="57">
        <f>SUM(DM39:EF39)</f>
        <v>0</v>
      </c>
      <c r="EJ39" s="1">
        <v>32</v>
      </c>
      <c r="EL39" s="1">
        <v>32</v>
      </c>
      <c r="EN39" s="1">
        <v>32</v>
      </c>
      <c r="EP39" s="1">
        <v>32</v>
      </c>
    </row>
    <row r="40" spans="1:146" ht="18" hidden="1">
      <c r="A40" s="36" t="s">
        <v>59</v>
      </c>
      <c r="B40" s="68"/>
      <c r="C40" s="69"/>
      <c r="D40" s="70"/>
      <c r="E40" s="70"/>
      <c r="F40" s="71"/>
      <c r="G40" s="37"/>
      <c r="H40" s="43" t="str">
        <f>IFERROR(VLOOKUP($B40,$B:$CM,H$5,0),"")</f>
        <v/>
      </c>
      <c r="I40" s="43">
        <f>IFERROR(VLOOKUP($B40,$B:$CM,I$5,0),0)</f>
        <v>51</v>
      </c>
      <c r="J40" s="43">
        <f>IFERROR(VLOOKUP($B40,$B:$CM,J$5,0),"")</f>
        <v>0</v>
      </c>
      <c r="K40" s="43">
        <f>IFERROR(VLOOKUP($B40,$B:$CM,K$5,0),0)</f>
        <v>0</v>
      </c>
      <c r="L40" s="43" t="str">
        <f>IFERROR(VLOOKUP($B40,$B:$CM,L$5,0),"")</f>
        <v/>
      </c>
      <c r="M40" s="43">
        <f>IF(IFERROR(VLOOKUP($B40,$B:$CM,M$5,0),"")="",0,IFERROR(VLOOKUP($B40,$B:$CM,M$5,0),0))</f>
        <v>51</v>
      </c>
      <c r="N40" s="43">
        <f>BS40</f>
        <v>0</v>
      </c>
      <c r="O40" s="44">
        <v>33</v>
      </c>
      <c r="P40" s="45" t="str">
        <f>IFERROR(VLOOKUP(B40,EI:EJ,2,0),"")</f>
        <v/>
      </c>
      <c r="Q40" s="45">
        <v>33</v>
      </c>
      <c r="R40" s="46"/>
      <c r="S40" s="46" t="str">
        <f>IFERROR(VLOOKUP(B40,EK:EL,2,0),"")</f>
        <v/>
      </c>
      <c r="T40" s="46">
        <f>SUM(U40:BM40)</f>
        <v>0</v>
      </c>
      <c r="U40" s="47" t="str">
        <f>IFERROR(VLOOKUP($B40,U$3:$BN$5,MAX($U$6:$BM$6)+2-U$6,0),"")</f>
        <v/>
      </c>
      <c r="V40" s="47" t="str">
        <f>IFERROR(VLOOKUP($B40,V$3:$BN$5,MAX($U$6:$BM$6)+2-V$6,0),"")</f>
        <v/>
      </c>
      <c r="W40" s="47" t="str">
        <f>IFERROR(VLOOKUP($B40,W$3:$BN$5,MAX($U$6:$BM$6)+2-W$6,0),"")</f>
        <v/>
      </c>
      <c r="X40" s="47" t="str">
        <f>IFERROR(VLOOKUP($B40,X$3:$BN$5,MAX($U$6:$BM$6)+2-X$6,0),"")</f>
        <v/>
      </c>
      <c r="Y40" s="47" t="str">
        <f>IFERROR(VLOOKUP($B40,Y$3:$BN$5,MAX($U$6:$BM$6)+2-Y$6,0),"")</f>
        <v/>
      </c>
      <c r="Z40" s="47" t="str">
        <f>IFERROR(VLOOKUP($B40,Z$3:$BN$5,MAX($U$6:$BM$6)+2-Z$6,0),"")</f>
        <v/>
      </c>
      <c r="AA40" s="47" t="str">
        <f>IFERROR(VLOOKUP($B40,AA$3:$BN$5,MAX($U$6:$BM$6)+2-AA$6,0),"")</f>
        <v/>
      </c>
      <c r="AB40" s="47" t="str">
        <f>IFERROR(VLOOKUP($B40,AB$3:$BN$5,MAX($U$6:$BM$6)+2-AB$6,0),"")</f>
        <v/>
      </c>
      <c r="AC40" s="47" t="str">
        <f>IFERROR(VLOOKUP($B40,AC$3:$BN$5,MAX($U$6:$BM$6)+2-AC$6,0),"")</f>
        <v/>
      </c>
      <c r="AD40" s="47" t="str">
        <f>IFERROR(VLOOKUP($B40,AD$3:$BN$5,MAX($U$6:$BM$6)+2-AD$6,0),"")</f>
        <v/>
      </c>
      <c r="AE40" s="47" t="str">
        <f>IFERROR(VLOOKUP($B40,AE$3:$BN$5,MAX($U$6:$BM$6)+2-AE$6,0),"")</f>
        <v/>
      </c>
      <c r="AF40" s="47" t="str">
        <f>IFERROR(VLOOKUP($B40,AF$3:$BN$5,MAX($U$6:$BM$6)+2-AF$6,0),"")</f>
        <v/>
      </c>
      <c r="AG40" s="47" t="str">
        <f>IFERROR(VLOOKUP($B40,AG$3:$BN$5,MAX($U$6:$BM$6)+2-AG$6,0),"")</f>
        <v/>
      </c>
      <c r="AH40" s="47" t="str">
        <f>IFERROR(VLOOKUP($B40,AH$3:$BN$5,MAX($U$6:$BM$6)+2-AH$6,0),"")</f>
        <v/>
      </c>
      <c r="AI40" s="47" t="str">
        <f>IFERROR(VLOOKUP($B40,AI$3:$BN$5,MAX($U$6:$BM$6)+2-AI$6,0),"")</f>
        <v/>
      </c>
      <c r="AJ40" s="47" t="str">
        <f>IFERROR(VLOOKUP($B40,AJ$3:$BN$5,MAX($U$6:$BM$6)+2-AJ$6,0),"")</f>
        <v/>
      </c>
      <c r="AK40" s="47" t="str">
        <f>IFERROR(VLOOKUP($B40,AK$3:$BN$5,MAX($U$6:$BM$6)+2-AK$6,0),"")</f>
        <v/>
      </c>
      <c r="AL40" s="47" t="str">
        <f>IFERROR(VLOOKUP($B40,AL$3:$BN$5,MAX($U$6:$BM$6)+2-AL$6,0),"")</f>
        <v/>
      </c>
      <c r="AM40" s="47" t="str">
        <f>IFERROR(VLOOKUP($B40,AM$3:$BN$5,MAX($U$6:$BM$6)+2-AM$6,0),"")</f>
        <v/>
      </c>
      <c r="AN40" s="47" t="str">
        <f>IFERROR(VLOOKUP($B40,AN$3:$BN$5,MAX($U$6:$BM$6)+2-AN$6,0),"")</f>
        <v/>
      </c>
      <c r="AO40" s="47" t="str">
        <f>IFERROR(VLOOKUP($B40,AO$3:$BN$5,MAX($U$6:$BM$6)+2-AO$6,0),"")</f>
        <v/>
      </c>
      <c r="AP40" s="47" t="str">
        <f>IFERROR(VLOOKUP($B40,AP$3:$BN$5,MAX($U$6:$BM$6)+2-AP$6,0),"")</f>
        <v/>
      </c>
      <c r="AQ40" s="47" t="str">
        <f>IFERROR(VLOOKUP($B40,AQ$3:$BN$5,MAX($U$6:$BM$6)+2-AQ$6,0),"")</f>
        <v/>
      </c>
      <c r="AR40" s="47" t="str">
        <f>IFERROR(VLOOKUP($B40,AR$3:$BN$5,MAX($U$6:$BM$6)+2-AR$6,0),"")</f>
        <v/>
      </c>
      <c r="AS40" s="47" t="str">
        <f>IFERROR(VLOOKUP($B40,AS$3:$BN$5,MAX($U$6:$BM$6)+2-AS$6,0),"")</f>
        <v/>
      </c>
      <c r="AT40" s="47" t="str">
        <f>IFERROR(VLOOKUP($B40,AT$3:$BN$5,MAX($U$6:$BM$6)+2-AT$6,0),"")</f>
        <v/>
      </c>
      <c r="AU40" s="47" t="str">
        <f>IFERROR(VLOOKUP($B40,AU$3:$BN$5,MAX($U$6:$BM$6)+2-AU$6,0),"")</f>
        <v/>
      </c>
      <c r="AV40" s="47" t="str">
        <f>IFERROR(VLOOKUP($B40,AV$3:$BN$5,MAX($U$6:$BM$6)+2-AV$6,0),"")</f>
        <v/>
      </c>
      <c r="AW40" s="47" t="str">
        <f>IFERROR(VLOOKUP($B40,AW$3:$BN$5,MAX($U$6:$BM$6)+2-AW$6,0),"")</f>
        <v/>
      </c>
      <c r="AX40" s="47" t="str">
        <f>IFERROR(VLOOKUP($B40,AX$3:$BN$5,MAX($U$6:$BM$6)+2-AX$6,0),"")</f>
        <v/>
      </c>
      <c r="AY40" s="47" t="str">
        <f>IFERROR(VLOOKUP($B40,AY$3:$BN$5,MAX($U$6:$BM$6)+2-AY$6,0),"")</f>
        <v/>
      </c>
      <c r="AZ40" s="47" t="str">
        <f>IFERROR(VLOOKUP($B40,AZ$3:$BN$5,MAX($U$6:$BM$6)+2-AZ$6,0),"")</f>
        <v/>
      </c>
      <c r="BA40" s="47" t="str">
        <f>IFERROR(VLOOKUP($B40,BA$3:$BN$5,MAX($U$6:$BM$6)+2-BA$6,0),"")</f>
        <v/>
      </c>
      <c r="BB40" s="47" t="str">
        <f>IFERROR(VLOOKUP($B40,BB$3:$BN$5,MAX($U$6:$BM$6)+2-BB$6,0),"")</f>
        <v/>
      </c>
      <c r="BC40" s="47" t="str">
        <f>IFERROR(VLOOKUP($B40,BC$3:$BN$5,MAX($U$6:$BM$6)+2-BC$6,0),"")</f>
        <v/>
      </c>
      <c r="BD40" s="47" t="str">
        <f>IFERROR(VLOOKUP($B40,BD$3:$BN$5,MAX($U$6:$BM$6)+2-BD$6,0),"")</f>
        <v/>
      </c>
      <c r="BE40" s="47" t="str">
        <f>IFERROR(VLOOKUP($B40,BE$3:$BN$5,MAX($U$6:$BM$6)+2-BE$6,0),"")</f>
        <v/>
      </c>
      <c r="BF40" s="47" t="str">
        <f>IFERROR(VLOOKUP($B40,BF$3:$BN$5,MAX($U$6:$BM$6)+2-BF$6,0),"")</f>
        <v/>
      </c>
      <c r="BG40" s="47" t="str">
        <f>IFERROR(VLOOKUP($B40,BG$3:$BN$5,MAX($U$6:$BM$6)+2-BG$6,0),"")</f>
        <v/>
      </c>
      <c r="BH40" s="47" t="str">
        <f>IFERROR(VLOOKUP($B40,BH$3:$BN$5,MAX($U$6:$BM$6)+2-BH$6,0),"")</f>
        <v/>
      </c>
      <c r="BI40" s="47" t="str">
        <f>IFERROR(VLOOKUP($B40,BI$3:$BN$5,MAX($U$6:$BM$6)+2-BI$6,0),"")</f>
        <v/>
      </c>
      <c r="BJ40" s="47" t="str">
        <f>IFERROR(VLOOKUP($B40,BJ$3:$BN$5,MAX($U$6:$BM$6)+2-BJ$6,0),"")</f>
        <v/>
      </c>
      <c r="BK40" s="47" t="str">
        <f>IFERROR(VLOOKUP($B40,BK$3:$BN$5,MAX($U$6:$BM$6)+2-BK$6,0),"")</f>
        <v/>
      </c>
      <c r="BL40" s="47" t="str">
        <f>IFERROR(VLOOKUP($B40,BL$3:$BN$5,MAX($U$6:$BM$6)+2-BL$6,0),"")</f>
        <v/>
      </c>
      <c r="BM40" s="47" t="str">
        <f>IFERROR(VLOOKUP($B40,BM$3:$BN$5,MAX($U$6:$BM$6)+2-BM$6,0),"")</f>
        <v/>
      </c>
      <c r="BN40" s="46">
        <f>IF(ISNUMBER(R40),IF(R40&lt;21,40-(R40-1)*2,1),R40)</f>
        <v>0</v>
      </c>
      <c r="BO40" s="48" t="str">
        <f>IFERROR(VLOOKUP(B40,EM:EN,2,0),"")</f>
        <v/>
      </c>
      <c r="BP40" s="48">
        <v>33</v>
      </c>
      <c r="BQ40" s="49" t="str">
        <f>IFERROR(VLOOKUP(B40,EO:EP,2,0),"")</f>
        <v/>
      </c>
      <c r="BR40" s="50">
        <f>SUM(DK40+EG40)</f>
        <v>0</v>
      </c>
      <c r="BS40" s="51">
        <f>SUM(BT40:CN40)+BR40*20</f>
        <v>0</v>
      </c>
      <c r="BT40" s="52" t="str">
        <f>IFERROR(VLOOKUP($B40,BT$2:$CN$5,MAX($BT$6:$CM$6)+2-BT$6,0)*BT$7,"")</f>
        <v/>
      </c>
      <c r="BU40" s="52" t="str">
        <f>IFERROR(VLOOKUP($B40,BU$2:$CN$5,MAX($BT$6:$CM$6)+2-BU$6,0)*BU$7,"")</f>
        <v/>
      </c>
      <c r="BV40" s="52" t="str">
        <f>IFERROR(VLOOKUP($B40,BV$2:$CN$5,MAX($BT$6:$CM$6)+2-BV$6,0)*BV$7,"")</f>
        <v/>
      </c>
      <c r="BW40" s="52" t="str">
        <f>IFERROR(VLOOKUP($B40,BW$2:$CN$5,MAX($BT$6:$CM$6)+2-BW$6,0)*BW$7,"")</f>
        <v/>
      </c>
      <c r="BX40" s="52" t="str">
        <f>IFERROR(VLOOKUP($B40,BX$2:$CN$5,MAX($BT$6:$CM$6)+2-BX$6,0)*BX$7,"")</f>
        <v/>
      </c>
      <c r="BY40" s="52" t="str">
        <f>IFERROR(VLOOKUP($B40,BY$2:$CN$5,MAX($BT$6:$CM$6)+2-BY$6,0)*BY$7,"")</f>
        <v/>
      </c>
      <c r="BZ40" s="52" t="str">
        <f>IFERROR(VLOOKUP($B40,BZ$2:$CN$5,MAX($BT$6:$CM$6)+2-BZ$6,0)*BZ$7,"")</f>
        <v/>
      </c>
      <c r="CA40" s="52" t="str">
        <f>IFERROR(VLOOKUP($B40,CA$2:$CN$5,MAX($BT$6:$CM$6)+2-CA$6,0)*CA$7,"")</f>
        <v/>
      </c>
      <c r="CB40" s="52" t="str">
        <f>IFERROR(VLOOKUP($B40,CB$2:$CN$5,MAX($BT$6:$CM$6)+2-CB$6,0)*CB$7,"")</f>
        <v/>
      </c>
      <c r="CC40" s="52" t="str">
        <f>IFERROR(VLOOKUP($B40,CC$2:$CN$5,MAX($BT$6:$CM$6)+2-CC$6,0)*CC$7,"")</f>
        <v/>
      </c>
      <c r="CD40" s="52" t="str">
        <f>IFERROR(VLOOKUP($B40,CD$2:$CN$5,MAX($BT$6:$CM$6)+2-CD$6,0)*CD$7,"")</f>
        <v/>
      </c>
      <c r="CE40" s="52" t="str">
        <f>IFERROR(VLOOKUP($B40,CE$2:$CN$5,MAX($BT$6:$CM$6)+2-CE$6,0)*CE$7,"")</f>
        <v/>
      </c>
      <c r="CF40" s="52" t="str">
        <f>IFERROR(VLOOKUP($B40,CF$2:$CN$5,MAX($BT$6:$CM$6)+2-CF$6,0)*CF$7,"")</f>
        <v/>
      </c>
      <c r="CG40" s="52" t="str">
        <f>IFERROR(VLOOKUP($B40,CG$2:$CN$5,MAX($BT$6:$CM$6)+2-CG$6,0)*CG$7,"")</f>
        <v/>
      </c>
      <c r="CH40" s="52" t="str">
        <f>IFERROR(VLOOKUP($B40,CH$2:$CN$5,MAX($BT$6:$CM$6)+2-CH$6,0)*CH$7,"")</f>
        <v/>
      </c>
      <c r="CI40" s="52" t="str">
        <f>IFERROR(VLOOKUP($B40,CI$2:$CN$5,MAX($BT$6:$CM$6)+2-CI$6,0)*CI$7,"")</f>
        <v/>
      </c>
      <c r="CJ40" s="52" t="str">
        <f>IFERROR(VLOOKUP($B40,CJ$2:$CN$5,MAX($BT$6:$CM$6)+2-CJ$6,0)*CJ$7,"")</f>
        <v/>
      </c>
      <c r="CK40" s="52" t="str">
        <f>IFERROR(VLOOKUP($B40,CK$2:$CN$5,MAX($BT$6:$CM$6)+2-CK$6,0)*CK$7,"")</f>
        <v/>
      </c>
      <c r="CL40" s="52" t="str">
        <f>IFERROR(VLOOKUP($B40,CL$2:$CN$5,MAX($BT$6:$CM$6)+2-CL$6,0)*CL$7,"")</f>
        <v/>
      </c>
      <c r="CM40" s="52" t="str">
        <f>IFERROR(VLOOKUP($B40,CM$2:$CN$5,MAX($BT$6:$CM$6)+2-CM$6,0)*CM$7,"")</f>
        <v/>
      </c>
      <c r="CP40" s="53"/>
      <c r="CQ40" s="54" t="str">
        <f>IFERROR(VLOOKUP($B40,BT$49:$CN$58,MAX($CQ$6:$DJ$6)+2-CQ$6,0)*CQ$7,"")</f>
        <v/>
      </c>
      <c r="CR40" s="54" t="str">
        <f>IFERROR(VLOOKUP($B40,BU$49:$CN$58,MAX($CQ$6:$DJ$6)+2-CR$6,0)*CR$7,"")</f>
        <v/>
      </c>
      <c r="CS40" s="54" t="str">
        <f>IFERROR(VLOOKUP($B40,BV$49:$CN$58,MAX($CQ$6:$DJ$6)+2-CS$6,0)*CS$7,"")</f>
        <v/>
      </c>
      <c r="CT40" s="54" t="str">
        <f>IFERROR(VLOOKUP($B40,BW$49:$CN$58,MAX($CQ$6:$DJ$6)+2-CT$6,0)*CT$7,"")</f>
        <v/>
      </c>
      <c r="CU40" s="54" t="str">
        <f>IFERROR(VLOOKUP($B40,BX$49:$CN$58,MAX($CQ$6:$DJ$6)+2-CU$6,0)*CU$7,"")</f>
        <v/>
      </c>
      <c r="CV40" s="54" t="str">
        <f>IFERROR(VLOOKUP($B40,BY$49:$CN$58,MAX($CQ$6:$DJ$6)+2-CV$6,0)*CV$7,"")</f>
        <v/>
      </c>
      <c r="CW40" s="54" t="str">
        <f>IFERROR(VLOOKUP($B40,BZ$49:$CN$58,MAX($CQ$6:$DJ$6)+2-CW$6,0)*CW$7,"")</f>
        <v/>
      </c>
      <c r="CX40" s="54" t="str">
        <f>IFERROR(VLOOKUP($B40,CA$49:$CN$58,MAX($CQ$6:$DJ$6)+2-CX$6,0)*CX$7,"")</f>
        <v/>
      </c>
      <c r="CY40" s="54" t="str">
        <f>IFERROR(VLOOKUP($B40,CB$49:$CN$58,MAX($CQ$6:$DJ$6)+2-CY$6,0)*CY$7,"")</f>
        <v/>
      </c>
      <c r="CZ40" s="54" t="str">
        <f>IFERROR(VLOOKUP($B40,CC$49:$CN$58,MAX($CQ$6:$DJ$6)+2-CZ$6,0)*CZ$7,"")</f>
        <v/>
      </c>
      <c r="DA40" s="54" t="str">
        <f>IFERROR(VLOOKUP($B40,CD$49:$CN$58,MAX($CQ$6:$DJ$6)+2-DA$6,0)*DA$7,"")</f>
        <v/>
      </c>
      <c r="DB40" s="54" t="str">
        <f>IFERROR(VLOOKUP($B40,CE$49:$CN$58,MAX($CQ$6:$DJ$6)+2-DB$6,0)*DB$7,"")</f>
        <v/>
      </c>
      <c r="DC40" s="54" t="str">
        <f>IFERROR(VLOOKUP($B40,CF$49:$CN$58,MAX($CQ$6:$DJ$6)+2-DC$6,0)*DC$7,"")</f>
        <v/>
      </c>
      <c r="DD40" s="54" t="str">
        <f>IFERROR(VLOOKUP($B40,CG$49:$CN$58,MAX($CQ$6:$DJ$6)+2-DD$6,0)*DD$7,"")</f>
        <v/>
      </c>
      <c r="DE40" s="54" t="str">
        <f>IFERROR(VLOOKUP($B40,CH$49:$CN$58,MAX($CQ$6:$DJ$6)+2-DE$6,0)*DE$7,"")</f>
        <v/>
      </c>
      <c r="DF40" s="54" t="str">
        <f>IFERROR(VLOOKUP($B40,CI$49:$CN$58,MAX($CQ$6:$DJ$6)+2-DF$6,0)*DF$7,"")</f>
        <v/>
      </c>
      <c r="DG40" s="54" t="str">
        <f>IFERROR(VLOOKUP($B40,CJ$49:$CN$58,MAX($CQ$6:$DJ$6)+2-DG$6,0)*DG$7,"")</f>
        <v/>
      </c>
      <c r="DH40" s="54" t="str">
        <f>IFERROR(VLOOKUP($B40,CK$49:$CN$58,MAX($CQ$6:$DJ$6)+2-DH$6,0)*DH$7,"")</f>
        <v/>
      </c>
      <c r="DI40" s="54" t="str">
        <f>IFERROR(VLOOKUP($B40,CL$49:$CN$58,MAX($CQ$6:$DJ$6)+2-DI$6,0)*DI$7,"")</f>
        <v/>
      </c>
      <c r="DJ40" s="54" t="str">
        <f>IFERROR(VLOOKUP($B40,CM$49:$CN$58,MAX($CQ$6:$DJ$6)+2-DJ$6,0)*DJ$7,"")</f>
        <v/>
      </c>
      <c r="DK40" s="55">
        <f>SUM(CQ40:DJ40)</f>
        <v>0</v>
      </c>
      <c r="DM40" s="56" t="str">
        <f>IFERROR(VLOOKUP($B40,BT$60:$CN$69,MAX($BT$6:$CM$6)+2-DM$6,0)*DM$7,"")</f>
        <v/>
      </c>
      <c r="DN40" s="56" t="str">
        <f>IFERROR(VLOOKUP($B40,BU$60:$CN$69,MAX($BT$6:$CM$6)+2-DN$6,0)*DN$7,"")</f>
        <v/>
      </c>
      <c r="DO40" s="56" t="str">
        <f>IFERROR(VLOOKUP($B40,BV$60:$CN$69,MAX($BT$6:$CM$6)+2-DO$6,0)*DO$7,"")</f>
        <v/>
      </c>
      <c r="DP40" s="56" t="str">
        <f>IFERROR(VLOOKUP($B40,BW$60:$CN$69,MAX($BT$6:$CM$6)+2-DP$6,0)*DP$7,"")</f>
        <v/>
      </c>
      <c r="DQ40" s="56" t="str">
        <f>IFERROR(VLOOKUP($B40,BX$60:$CN$69,MAX($BT$6:$CM$6)+2-DQ$6,0)*DQ$7,"")</f>
        <v/>
      </c>
      <c r="DR40" s="56" t="str">
        <f>IFERROR(VLOOKUP($B40,BY$60:$CN$69,MAX($BT$6:$CM$6)+2-DR$6,0)*DR$7,"")</f>
        <v/>
      </c>
      <c r="DS40" s="56" t="str">
        <f>IFERROR(VLOOKUP($B40,BZ$60:$CN$69,MAX($BT$6:$CM$6)+2-DS$6,0)*DS$7,"")</f>
        <v/>
      </c>
      <c r="DT40" s="56" t="str">
        <f>IFERROR(VLOOKUP($B40,CA$60:$CN$69,MAX($BT$6:$CM$6)+2-DT$6,0)*DT$7,"")</f>
        <v/>
      </c>
      <c r="DU40" s="56" t="str">
        <f>IFERROR(VLOOKUP($B40,CB$60:$CN$69,MAX($BT$6:$CM$6)+2-DU$6,0)*DU$7,"")</f>
        <v/>
      </c>
      <c r="DV40" s="56" t="str">
        <f>IFERROR(VLOOKUP($B40,CC$60:$CN$69,MAX($BT$6:$CM$6)+2-DV$6,0)*DV$7,"")</f>
        <v/>
      </c>
      <c r="DW40" s="56" t="str">
        <f>IFERROR(VLOOKUP($B40,CD$60:$CN$69,MAX($BT$6:$CM$6)+2-DW$6,0)*DW$7,"")</f>
        <v/>
      </c>
      <c r="DX40" s="56" t="str">
        <f>IFERROR(VLOOKUP($B40,CE$60:$CN$69,MAX($BT$6:$CM$6)+2-DX$6,0)*DX$7,"")</f>
        <v/>
      </c>
      <c r="DY40" s="56" t="str">
        <f>IFERROR(VLOOKUP($B40,CF$60:$CN$69,MAX($BT$6:$CM$6)+2-DY$6,0)*DY$7,"")</f>
        <v/>
      </c>
      <c r="DZ40" s="56" t="str">
        <f>IFERROR(VLOOKUP($B40,CG$60:$CN$69,MAX($BT$6:$CM$6)+2-DZ$6,0)*DZ$7,"")</f>
        <v/>
      </c>
      <c r="EA40" s="56" t="str">
        <f>IFERROR(VLOOKUP($B40,CH$60:$CN$69,MAX($BT$6:$CM$6)+2-EA$6,0)*EA$7,"")</f>
        <v/>
      </c>
      <c r="EB40" s="56" t="str">
        <f>IFERROR(VLOOKUP($B40,CI$60:$CN$69,MAX($BT$6:$CM$6)+2-EB$6,0)*EB$7,"")</f>
        <v/>
      </c>
      <c r="EC40" s="56" t="str">
        <f>IFERROR(VLOOKUP($B40,CJ$60:$CN$69,MAX($BT$6:$CM$6)+2-EC$6,0)*EC$7,"")</f>
        <v/>
      </c>
      <c r="ED40" s="56" t="str">
        <f>IFERROR(VLOOKUP($B40,CK$60:$CN$69,MAX($BT$6:$CM$6)+2-ED$6,0)*ED$7,"")</f>
        <v/>
      </c>
      <c r="EE40" s="56" t="str">
        <f>IFERROR(VLOOKUP($B40,CL$60:$CN$69,MAX($BT$6:$CM$6)+2-EE$6,0)*EE$7,"")</f>
        <v/>
      </c>
      <c r="EF40" s="56" t="str">
        <f>IFERROR(VLOOKUP($B40,CM$60:$CN$69,MAX($BT$6:$CM$6)+2-EF$6,0)*EF$7,"")</f>
        <v/>
      </c>
      <c r="EG40" s="57">
        <f>SUM(DM40:EF40)</f>
        <v>0</v>
      </c>
      <c r="EJ40" s="1">
        <v>33</v>
      </c>
      <c r="EL40" s="1">
        <v>33</v>
      </c>
      <c r="EN40" s="1">
        <v>33</v>
      </c>
      <c r="EP40" s="1">
        <v>33</v>
      </c>
    </row>
    <row r="41" spans="1:146" ht="18" hidden="1">
      <c r="A41" s="36" t="s">
        <v>60</v>
      </c>
      <c r="B41" s="68"/>
      <c r="C41" s="69"/>
      <c r="D41" s="70"/>
      <c r="E41" s="70"/>
      <c r="F41" s="71"/>
      <c r="G41" s="37"/>
      <c r="H41" s="43" t="str">
        <f>IFERROR(VLOOKUP($B41,$B:$CM,H$5,0),"")</f>
        <v/>
      </c>
      <c r="I41" s="43">
        <f>IFERROR(VLOOKUP($B41,$B:$CM,I$5,0),0)</f>
        <v>51</v>
      </c>
      <c r="J41" s="43">
        <f>IFERROR(VLOOKUP($B41,$B:$CM,J$5,0),"")</f>
        <v>0</v>
      </c>
      <c r="K41" s="43">
        <f>IFERROR(VLOOKUP($B41,$B:$CM,K$5,0),0)</f>
        <v>0</v>
      </c>
      <c r="L41" s="43" t="str">
        <f>IFERROR(VLOOKUP($B41,$B:$CM,L$5,0),"")</f>
        <v/>
      </c>
      <c r="M41" s="43">
        <f>IF(IFERROR(VLOOKUP($B41,$B:$CM,M$5,0),"")="",0,IFERROR(VLOOKUP($B41,$B:$CM,M$5,0),0))</f>
        <v>51</v>
      </c>
      <c r="N41" s="43">
        <f>BS41</f>
        <v>0</v>
      </c>
      <c r="O41" s="44">
        <v>34</v>
      </c>
      <c r="P41" s="45" t="str">
        <f>IFERROR(VLOOKUP(B41,EI:EJ,2,0),"")</f>
        <v/>
      </c>
      <c r="Q41" s="45">
        <v>34</v>
      </c>
      <c r="R41" s="46"/>
      <c r="S41" s="46" t="str">
        <f>IFERROR(VLOOKUP(B41,EK:EL,2,0),"")</f>
        <v/>
      </c>
      <c r="T41" s="46">
        <f>SUM(U41:BM41)</f>
        <v>0</v>
      </c>
      <c r="U41" s="47" t="str">
        <f>IFERROR(VLOOKUP($B41,U$3:$BN$5,MAX($U$6:$BM$6)+2-U$6,0),"")</f>
        <v/>
      </c>
      <c r="V41" s="47" t="str">
        <f>IFERROR(VLOOKUP($B41,V$3:$BN$5,MAX($U$6:$BM$6)+2-V$6,0),"")</f>
        <v/>
      </c>
      <c r="W41" s="47" t="str">
        <f>IFERROR(VLOOKUP($B41,W$3:$BN$5,MAX($U$6:$BM$6)+2-W$6,0),"")</f>
        <v/>
      </c>
      <c r="X41" s="47" t="str">
        <f>IFERROR(VLOOKUP($B41,X$3:$BN$5,MAX($U$6:$BM$6)+2-X$6,0),"")</f>
        <v/>
      </c>
      <c r="Y41" s="47" t="str">
        <f>IFERROR(VLOOKUP($B41,Y$3:$BN$5,MAX($U$6:$BM$6)+2-Y$6,0),"")</f>
        <v/>
      </c>
      <c r="Z41" s="47" t="str">
        <f>IFERROR(VLOOKUP($B41,Z$3:$BN$5,MAX($U$6:$BM$6)+2-Z$6,0),"")</f>
        <v/>
      </c>
      <c r="AA41" s="47" t="str">
        <f>IFERROR(VLOOKUP($B41,AA$3:$BN$5,MAX($U$6:$BM$6)+2-AA$6,0),"")</f>
        <v/>
      </c>
      <c r="AB41" s="47" t="str">
        <f>IFERROR(VLOOKUP($B41,AB$3:$BN$5,MAX($U$6:$BM$6)+2-AB$6,0),"")</f>
        <v/>
      </c>
      <c r="AC41" s="47" t="str">
        <f>IFERROR(VLOOKUP($B41,AC$3:$BN$5,MAX($U$6:$BM$6)+2-AC$6,0),"")</f>
        <v/>
      </c>
      <c r="AD41" s="47" t="str">
        <f>IFERROR(VLOOKUP($B41,AD$3:$BN$5,MAX($U$6:$BM$6)+2-AD$6,0),"")</f>
        <v/>
      </c>
      <c r="AE41" s="47" t="str">
        <f>IFERROR(VLOOKUP($B41,AE$3:$BN$5,MAX($U$6:$BM$6)+2-AE$6,0),"")</f>
        <v/>
      </c>
      <c r="AF41" s="47" t="str">
        <f>IFERROR(VLOOKUP($B41,AF$3:$BN$5,MAX($U$6:$BM$6)+2-AF$6,0),"")</f>
        <v/>
      </c>
      <c r="AG41" s="47" t="str">
        <f>IFERROR(VLOOKUP($B41,AG$3:$BN$5,MAX($U$6:$BM$6)+2-AG$6,0),"")</f>
        <v/>
      </c>
      <c r="AH41" s="47" t="str">
        <f>IFERROR(VLOOKUP($B41,AH$3:$BN$5,MAX($U$6:$BM$6)+2-AH$6,0),"")</f>
        <v/>
      </c>
      <c r="AI41" s="47" t="str">
        <f>IFERROR(VLOOKUP($B41,AI$3:$BN$5,MAX($U$6:$BM$6)+2-AI$6,0),"")</f>
        <v/>
      </c>
      <c r="AJ41" s="47" t="str">
        <f>IFERROR(VLOOKUP($B41,AJ$3:$BN$5,MAX($U$6:$BM$6)+2-AJ$6,0),"")</f>
        <v/>
      </c>
      <c r="AK41" s="47" t="str">
        <f>IFERROR(VLOOKUP($B41,AK$3:$BN$5,MAX($U$6:$BM$6)+2-AK$6,0),"")</f>
        <v/>
      </c>
      <c r="AL41" s="47" t="str">
        <f>IFERROR(VLOOKUP($B41,AL$3:$BN$5,MAX($U$6:$BM$6)+2-AL$6,0),"")</f>
        <v/>
      </c>
      <c r="AM41" s="47" t="str">
        <f>IFERROR(VLOOKUP($B41,AM$3:$BN$5,MAX($U$6:$BM$6)+2-AM$6,0),"")</f>
        <v/>
      </c>
      <c r="AN41" s="47" t="str">
        <f>IFERROR(VLOOKUP($B41,AN$3:$BN$5,MAX($U$6:$BM$6)+2-AN$6,0),"")</f>
        <v/>
      </c>
      <c r="AO41" s="47" t="str">
        <f>IFERROR(VLOOKUP($B41,AO$3:$BN$5,MAX($U$6:$BM$6)+2-AO$6,0),"")</f>
        <v/>
      </c>
      <c r="AP41" s="47" t="str">
        <f>IFERROR(VLOOKUP($B41,AP$3:$BN$5,MAX($U$6:$BM$6)+2-AP$6,0),"")</f>
        <v/>
      </c>
      <c r="AQ41" s="47" t="str">
        <f>IFERROR(VLOOKUP($B41,AQ$3:$BN$5,MAX($U$6:$BM$6)+2-AQ$6,0),"")</f>
        <v/>
      </c>
      <c r="AR41" s="47" t="str">
        <f>IFERROR(VLOOKUP($B41,AR$3:$BN$5,MAX($U$6:$BM$6)+2-AR$6,0),"")</f>
        <v/>
      </c>
      <c r="AS41" s="47" t="str">
        <f>IFERROR(VLOOKUP($B41,AS$3:$BN$5,MAX($U$6:$BM$6)+2-AS$6,0),"")</f>
        <v/>
      </c>
      <c r="AT41" s="47" t="str">
        <f>IFERROR(VLOOKUP($B41,AT$3:$BN$5,MAX($U$6:$BM$6)+2-AT$6,0),"")</f>
        <v/>
      </c>
      <c r="AU41" s="47" t="str">
        <f>IFERROR(VLOOKUP($B41,AU$3:$BN$5,MAX($U$6:$BM$6)+2-AU$6,0),"")</f>
        <v/>
      </c>
      <c r="AV41" s="47" t="str">
        <f>IFERROR(VLOOKUP($B41,AV$3:$BN$5,MAX($U$6:$BM$6)+2-AV$6,0),"")</f>
        <v/>
      </c>
      <c r="AW41" s="47" t="str">
        <f>IFERROR(VLOOKUP($B41,AW$3:$BN$5,MAX($U$6:$BM$6)+2-AW$6,0),"")</f>
        <v/>
      </c>
      <c r="AX41" s="47" t="str">
        <f>IFERROR(VLOOKUP($B41,AX$3:$BN$5,MAX($U$6:$BM$6)+2-AX$6,0),"")</f>
        <v/>
      </c>
      <c r="AY41" s="47" t="str">
        <f>IFERROR(VLOOKUP($B41,AY$3:$BN$5,MAX($U$6:$BM$6)+2-AY$6,0),"")</f>
        <v/>
      </c>
      <c r="AZ41" s="47" t="str">
        <f>IFERROR(VLOOKUP($B41,AZ$3:$BN$5,MAX($U$6:$BM$6)+2-AZ$6,0),"")</f>
        <v/>
      </c>
      <c r="BA41" s="47" t="str">
        <f>IFERROR(VLOOKUP($B41,BA$3:$BN$5,MAX($U$6:$BM$6)+2-BA$6,0),"")</f>
        <v/>
      </c>
      <c r="BB41" s="47" t="str">
        <f>IFERROR(VLOOKUP($B41,BB$3:$BN$5,MAX($U$6:$BM$6)+2-BB$6,0),"")</f>
        <v/>
      </c>
      <c r="BC41" s="47" t="str">
        <f>IFERROR(VLOOKUP($B41,BC$3:$BN$5,MAX($U$6:$BM$6)+2-BC$6,0),"")</f>
        <v/>
      </c>
      <c r="BD41" s="47" t="str">
        <f>IFERROR(VLOOKUP($B41,BD$3:$BN$5,MAX($U$6:$BM$6)+2-BD$6,0),"")</f>
        <v/>
      </c>
      <c r="BE41" s="47" t="str">
        <f>IFERROR(VLOOKUP($B41,BE$3:$BN$5,MAX($U$6:$BM$6)+2-BE$6,0),"")</f>
        <v/>
      </c>
      <c r="BF41" s="47" t="str">
        <f>IFERROR(VLOOKUP($B41,BF$3:$BN$5,MAX($U$6:$BM$6)+2-BF$6,0),"")</f>
        <v/>
      </c>
      <c r="BG41" s="47" t="str">
        <f>IFERROR(VLOOKUP($B41,BG$3:$BN$5,MAX($U$6:$BM$6)+2-BG$6,0),"")</f>
        <v/>
      </c>
      <c r="BH41" s="47" t="str">
        <f>IFERROR(VLOOKUP($B41,BH$3:$BN$5,MAX($U$6:$BM$6)+2-BH$6,0),"")</f>
        <v/>
      </c>
      <c r="BI41" s="47" t="str">
        <f>IFERROR(VLOOKUP($B41,BI$3:$BN$5,MAX($U$6:$BM$6)+2-BI$6,0),"")</f>
        <v/>
      </c>
      <c r="BJ41" s="47" t="str">
        <f>IFERROR(VLOOKUP($B41,BJ$3:$BN$5,MAX($U$6:$BM$6)+2-BJ$6,0),"")</f>
        <v/>
      </c>
      <c r="BK41" s="47" t="str">
        <f>IFERROR(VLOOKUP($B41,BK$3:$BN$5,MAX($U$6:$BM$6)+2-BK$6,0),"")</f>
        <v/>
      </c>
      <c r="BL41" s="47" t="str">
        <f>IFERROR(VLOOKUP($B41,BL$3:$BN$5,MAX($U$6:$BM$6)+2-BL$6,0),"")</f>
        <v/>
      </c>
      <c r="BM41" s="47" t="str">
        <f>IFERROR(VLOOKUP($B41,BM$3:$BN$5,MAX($U$6:$BM$6)+2-BM$6,0),"")</f>
        <v/>
      </c>
      <c r="BN41" s="46">
        <f>IF(ISNUMBER(R41),IF(R41&lt;21,40-(R41-1)*2,1),R41)</f>
        <v>0</v>
      </c>
      <c r="BO41" s="48" t="str">
        <f>IFERROR(VLOOKUP(B41,EM:EN,2,0),"")</f>
        <v/>
      </c>
      <c r="BP41" s="48">
        <v>34</v>
      </c>
      <c r="BQ41" s="49" t="str">
        <f>IFERROR(VLOOKUP(B41,EO:EP,2,0),"")</f>
        <v/>
      </c>
      <c r="BR41" s="50">
        <f>SUM(DK41+EG41)</f>
        <v>0</v>
      </c>
      <c r="BS41" s="51">
        <f>SUM(BT41:CN41)+BR41*20</f>
        <v>0</v>
      </c>
      <c r="BT41" s="52" t="str">
        <f>IFERROR(VLOOKUP($B41,BT$2:$CN$5,MAX($BT$6:$CM$6)+2-BT$6,0)*BT$7,"")</f>
        <v/>
      </c>
      <c r="BU41" s="52" t="str">
        <f>IFERROR(VLOOKUP($B41,BU$2:$CN$5,MAX($BT$6:$CM$6)+2-BU$6,0)*BU$7,"")</f>
        <v/>
      </c>
      <c r="BV41" s="52" t="str">
        <f>IFERROR(VLOOKUP($B41,BV$2:$CN$5,MAX($BT$6:$CM$6)+2-BV$6,0)*BV$7,"")</f>
        <v/>
      </c>
      <c r="BW41" s="52" t="str">
        <f>IFERROR(VLOOKUP($B41,BW$2:$CN$5,MAX($BT$6:$CM$6)+2-BW$6,0)*BW$7,"")</f>
        <v/>
      </c>
      <c r="BX41" s="52" t="str">
        <f>IFERROR(VLOOKUP($B41,BX$2:$CN$5,MAX($BT$6:$CM$6)+2-BX$6,0)*BX$7,"")</f>
        <v/>
      </c>
      <c r="BY41" s="52" t="str">
        <f>IFERROR(VLOOKUP($B41,BY$2:$CN$5,MAX($BT$6:$CM$6)+2-BY$6,0)*BY$7,"")</f>
        <v/>
      </c>
      <c r="BZ41" s="52" t="str">
        <f>IFERROR(VLOOKUP($B41,BZ$2:$CN$5,MAX($BT$6:$CM$6)+2-BZ$6,0)*BZ$7,"")</f>
        <v/>
      </c>
      <c r="CA41" s="52" t="str">
        <f>IFERROR(VLOOKUP($B41,CA$2:$CN$5,MAX($BT$6:$CM$6)+2-CA$6,0)*CA$7,"")</f>
        <v/>
      </c>
      <c r="CB41" s="52" t="str">
        <f>IFERROR(VLOOKUP($B41,CB$2:$CN$5,MAX($BT$6:$CM$6)+2-CB$6,0)*CB$7,"")</f>
        <v/>
      </c>
      <c r="CC41" s="52" t="str">
        <f>IFERROR(VLOOKUP($B41,CC$2:$CN$5,MAX($BT$6:$CM$6)+2-CC$6,0)*CC$7,"")</f>
        <v/>
      </c>
      <c r="CD41" s="52" t="str">
        <f>IFERROR(VLOOKUP($B41,CD$2:$CN$5,MAX($BT$6:$CM$6)+2-CD$6,0)*CD$7,"")</f>
        <v/>
      </c>
      <c r="CE41" s="52" t="str">
        <f>IFERROR(VLOOKUP($B41,CE$2:$CN$5,MAX($BT$6:$CM$6)+2-CE$6,0)*CE$7,"")</f>
        <v/>
      </c>
      <c r="CF41" s="52" t="str">
        <f>IFERROR(VLOOKUP($B41,CF$2:$CN$5,MAX($BT$6:$CM$6)+2-CF$6,0)*CF$7,"")</f>
        <v/>
      </c>
      <c r="CG41" s="52" t="str">
        <f>IFERROR(VLOOKUP($B41,CG$2:$CN$5,MAX($BT$6:$CM$6)+2-CG$6,0)*CG$7,"")</f>
        <v/>
      </c>
      <c r="CH41" s="52" t="str">
        <f>IFERROR(VLOOKUP($B41,CH$2:$CN$5,MAX($BT$6:$CM$6)+2-CH$6,0)*CH$7,"")</f>
        <v/>
      </c>
      <c r="CI41" s="52" t="str">
        <f>IFERROR(VLOOKUP($B41,CI$2:$CN$5,MAX($BT$6:$CM$6)+2-CI$6,0)*CI$7,"")</f>
        <v/>
      </c>
      <c r="CJ41" s="52" t="str">
        <f>IFERROR(VLOOKUP($B41,CJ$2:$CN$5,MAX($BT$6:$CM$6)+2-CJ$6,0)*CJ$7,"")</f>
        <v/>
      </c>
      <c r="CK41" s="52" t="str">
        <f>IFERROR(VLOOKUP($B41,CK$2:$CN$5,MAX($BT$6:$CM$6)+2-CK$6,0)*CK$7,"")</f>
        <v/>
      </c>
      <c r="CL41" s="52" t="str">
        <f>IFERROR(VLOOKUP($B41,CL$2:$CN$5,MAX($BT$6:$CM$6)+2-CL$6,0)*CL$7,"")</f>
        <v/>
      </c>
      <c r="CM41" s="52" t="str">
        <f>IFERROR(VLOOKUP($B41,CM$2:$CN$5,MAX($BT$6:$CM$6)+2-CM$6,0)*CM$7,"")</f>
        <v/>
      </c>
      <c r="CP41" s="53"/>
      <c r="CQ41" s="54" t="str">
        <f>IFERROR(VLOOKUP($B41,BT$49:$CN$58,MAX($CQ$6:$DJ$6)+2-CQ$6,0)*CQ$7,"")</f>
        <v/>
      </c>
      <c r="CR41" s="54" t="str">
        <f>IFERROR(VLOOKUP($B41,BU$49:$CN$58,MAX($CQ$6:$DJ$6)+2-CR$6,0)*CR$7,"")</f>
        <v/>
      </c>
      <c r="CS41" s="54" t="str">
        <f>IFERROR(VLOOKUP($B41,BV$49:$CN$58,MAX($CQ$6:$DJ$6)+2-CS$6,0)*CS$7,"")</f>
        <v/>
      </c>
      <c r="CT41" s="54" t="str">
        <f>IFERROR(VLOOKUP($B41,BW$49:$CN$58,MAX($CQ$6:$DJ$6)+2-CT$6,0)*CT$7,"")</f>
        <v/>
      </c>
      <c r="CU41" s="54" t="str">
        <f>IFERROR(VLOOKUP($B41,BX$49:$CN$58,MAX($CQ$6:$DJ$6)+2-CU$6,0)*CU$7,"")</f>
        <v/>
      </c>
      <c r="CV41" s="54" t="str">
        <f>IFERROR(VLOOKUP($B41,BY$49:$CN$58,MAX($CQ$6:$DJ$6)+2-CV$6,0)*CV$7,"")</f>
        <v/>
      </c>
      <c r="CW41" s="54" t="str">
        <f>IFERROR(VLOOKUP($B41,BZ$49:$CN$58,MAX($CQ$6:$DJ$6)+2-CW$6,0)*CW$7,"")</f>
        <v/>
      </c>
      <c r="CX41" s="54" t="str">
        <f>IFERROR(VLOOKUP($B41,CA$49:$CN$58,MAX($CQ$6:$DJ$6)+2-CX$6,0)*CX$7,"")</f>
        <v/>
      </c>
      <c r="CY41" s="54" t="str">
        <f>IFERROR(VLOOKUP($B41,CB$49:$CN$58,MAX($CQ$6:$DJ$6)+2-CY$6,0)*CY$7,"")</f>
        <v/>
      </c>
      <c r="CZ41" s="54" t="str">
        <f>IFERROR(VLOOKUP($B41,CC$49:$CN$58,MAX($CQ$6:$DJ$6)+2-CZ$6,0)*CZ$7,"")</f>
        <v/>
      </c>
      <c r="DA41" s="54" t="str">
        <f>IFERROR(VLOOKUP($B41,CD$49:$CN$58,MAX($CQ$6:$DJ$6)+2-DA$6,0)*DA$7,"")</f>
        <v/>
      </c>
      <c r="DB41" s="54" t="str">
        <f>IFERROR(VLOOKUP($B41,CE$49:$CN$58,MAX($CQ$6:$DJ$6)+2-DB$6,0)*DB$7,"")</f>
        <v/>
      </c>
      <c r="DC41" s="54" t="str">
        <f>IFERROR(VLOOKUP($B41,CF$49:$CN$58,MAX($CQ$6:$DJ$6)+2-DC$6,0)*DC$7,"")</f>
        <v/>
      </c>
      <c r="DD41" s="54" t="str">
        <f>IFERROR(VLOOKUP($B41,CG$49:$CN$58,MAX($CQ$6:$DJ$6)+2-DD$6,0)*DD$7,"")</f>
        <v/>
      </c>
      <c r="DE41" s="54" t="str">
        <f>IFERROR(VLOOKUP($B41,CH$49:$CN$58,MAX($CQ$6:$DJ$6)+2-DE$6,0)*DE$7,"")</f>
        <v/>
      </c>
      <c r="DF41" s="54" t="str">
        <f>IFERROR(VLOOKUP($B41,CI$49:$CN$58,MAX($CQ$6:$DJ$6)+2-DF$6,0)*DF$7,"")</f>
        <v/>
      </c>
      <c r="DG41" s="54" t="str">
        <f>IFERROR(VLOOKUP($B41,CJ$49:$CN$58,MAX($CQ$6:$DJ$6)+2-DG$6,0)*DG$7,"")</f>
        <v/>
      </c>
      <c r="DH41" s="54" t="str">
        <f>IFERROR(VLOOKUP($B41,CK$49:$CN$58,MAX($CQ$6:$DJ$6)+2-DH$6,0)*DH$7,"")</f>
        <v/>
      </c>
      <c r="DI41" s="54" t="str">
        <f>IFERROR(VLOOKUP($B41,CL$49:$CN$58,MAX($CQ$6:$DJ$6)+2-DI$6,0)*DI$7,"")</f>
        <v/>
      </c>
      <c r="DJ41" s="54" t="str">
        <f>IFERROR(VLOOKUP($B41,CM$49:$CN$58,MAX($CQ$6:$DJ$6)+2-DJ$6,0)*DJ$7,"")</f>
        <v/>
      </c>
      <c r="DK41" s="55">
        <f>SUM(CQ41:DJ41)</f>
        <v>0</v>
      </c>
      <c r="DM41" s="56" t="str">
        <f>IFERROR(VLOOKUP($B41,BT$60:$CN$69,MAX($BT$6:$CM$6)+2-DM$6,0)*DM$7,"")</f>
        <v/>
      </c>
      <c r="DN41" s="56" t="str">
        <f>IFERROR(VLOOKUP($B41,BU$60:$CN$69,MAX($BT$6:$CM$6)+2-DN$6,0)*DN$7,"")</f>
        <v/>
      </c>
      <c r="DO41" s="56" t="str">
        <f>IFERROR(VLOOKUP($B41,BV$60:$CN$69,MAX($BT$6:$CM$6)+2-DO$6,0)*DO$7,"")</f>
        <v/>
      </c>
      <c r="DP41" s="56" t="str">
        <f>IFERROR(VLOOKUP($B41,BW$60:$CN$69,MAX($BT$6:$CM$6)+2-DP$6,0)*DP$7,"")</f>
        <v/>
      </c>
      <c r="DQ41" s="56" t="str">
        <f>IFERROR(VLOOKUP($B41,BX$60:$CN$69,MAX($BT$6:$CM$6)+2-DQ$6,0)*DQ$7,"")</f>
        <v/>
      </c>
      <c r="DR41" s="56" t="str">
        <f>IFERROR(VLOOKUP($B41,BY$60:$CN$69,MAX($BT$6:$CM$6)+2-DR$6,0)*DR$7,"")</f>
        <v/>
      </c>
      <c r="DS41" s="56" t="str">
        <f>IFERROR(VLOOKUP($B41,BZ$60:$CN$69,MAX($BT$6:$CM$6)+2-DS$6,0)*DS$7,"")</f>
        <v/>
      </c>
      <c r="DT41" s="56" t="str">
        <f>IFERROR(VLOOKUP($B41,CA$60:$CN$69,MAX($BT$6:$CM$6)+2-DT$6,0)*DT$7,"")</f>
        <v/>
      </c>
      <c r="DU41" s="56" t="str">
        <f>IFERROR(VLOOKUP($B41,CB$60:$CN$69,MAX($BT$6:$CM$6)+2-DU$6,0)*DU$7,"")</f>
        <v/>
      </c>
      <c r="DV41" s="56" t="str">
        <f>IFERROR(VLOOKUP($B41,CC$60:$CN$69,MAX($BT$6:$CM$6)+2-DV$6,0)*DV$7,"")</f>
        <v/>
      </c>
      <c r="DW41" s="56" t="str">
        <f>IFERROR(VLOOKUP($B41,CD$60:$CN$69,MAX($BT$6:$CM$6)+2-DW$6,0)*DW$7,"")</f>
        <v/>
      </c>
      <c r="DX41" s="56" t="str">
        <f>IFERROR(VLOOKUP($B41,CE$60:$CN$69,MAX($BT$6:$CM$6)+2-DX$6,0)*DX$7,"")</f>
        <v/>
      </c>
      <c r="DY41" s="56" t="str">
        <f>IFERROR(VLOOKUP($B41,CF$60:$CN$69,MAX($BT$6:$CM$6)+2-DY$6,0)*DY$7,"")</f>
        <v/>
      </c>
      <c r="DZ41" s="56" t="str">
        <f>IFERROR(VLOOKUP($B41,CG$60:$CN$69,MAX($BT$6:$CM$6)+2-DZ$6,0)*DZ$7,"")</f>
        <v/>
      </c>
      <c r="EA41" s="56" t="str">
        <f>IFERROR(VLOOKUP($B41,CH$60:$CN$69,MAX($BT$6:$CM$6)+2-EA$6,0)*EA$7,"")</f>
        <v/>
      </c>
      <c r="EB41" s="56" t="str">
        <f>IFERROR(VLOOKUP($B41,CI$60:$CN$69,MAX($BT$6:$CM$6)+2-EB$6,0)*EB$7,"")</f>
        <v/>
      </c>
      <c r="EC41" s="56" t="str">
        <f>IFERROR(VLOOKUP($B41,CJ$60:$CN$69,MAX($BT$6:$CM$6)+2-EC$6,0)*EC$7,"")</f>
        <v/>
      </c>
      <c r="ED41" s="56" t="str">
        <f>IFERROR(VLOOKUP($B41,CK$60:$CN$69,MAX($BT$6:$CM$6)+2-ED$6,0)*ED$7,"")</f>
        <v/>
      </c>
      <c r="EE41" s="56" t="str">
        <f>IFERROR(VLOOKUP($B41,CL$60:$CN$69,MAX($BT$6:$CM$6)+2-EE$6,0)*EE$7,"")</f>
        <v/>
      </c>
      <c r="EF41" s="56" t="str">
        <f>IFERROR(VLOOKUP($B41,CM$60:$CN$69,MAX($BT$6:$CM$6)+2-EF$6,0)*EF$7,"")</f>
        <v/>
      </c>
      <c r="EG41" s="57">
        <f>SUM(DM41:EF41)</f>
        <v>0</v>
      </c>
      <c r="EJ41" s="1">
        <v>34</v>
      </c>
      <c r="EL41" s="1">
        <v>34</v>
      </c>
      <c r="EN41" s="1">
        <v>34</v>
      </c>
      <c r="EP41" s="1">
        <v>34</v>
      </c>
    </row>
    <row r="42" spans="1:146" ht="18" hidden="1">
      <c r="A42" s="36" t="s">
        <v>61</v>
      </c>
      <c r="B42" s="68"/>
      <c r="C42" s="69"/>
      <c r="D42" s="70"/>
      <c r="E42" s="70"/>
      <c r="F42" s="71"/>
      <c r="G42" s="37"/>
      <c r="H42" s="43" t="str">
        <f>IFERROR(VLOOKUP($B42,$B:$CM,H$5,0),"")</f>
        <v/>
      </c>
      <c r="I42" s="43">
        <f>IFERROR(VLOOKUP($B42,$B:$CM,I$5,0),0)</f>
        <v>51</v>
      </c>
      <c r="J42" s="43">
        <f>IFERROR(VLOOKUP($B42,$B:$CM,J$5,0),"")</f>
        <v>0</v>
      </c>
      <c r="K42" s="43">
        <f>IFERROR(VLOOKUP($B42,$B:$CM,K$5,0),0)</f>
        <v>0</v>
      </c>
      <c r="L42" s="43" t="str">
        <f>IFERROR(VLOOKUP($B42,$B:$CM,L$5,0),"")</f>
        <v/>
      </c>
      <c r="M42" s="43">
        <f>IF(IFERROR(VLOOKUP($B42,$B:$CM,M$5,0),"")="",0,IFERROR(VLOOKUP($B42,$B:$CM,M$5,0),0))</f>
        <v>51</v>
      </c>
      <c r="N42" s="43">
        <f>BS42</f>
        <v>0</v>
      </c>
      <c r="O42" s="44">
        <v>35</v>
      </c>
      <c r="P42" s="45" t="str">
        <f>IFERROR(VLOOKUP(B42,EI:EJ,2,0),"")</f>
        <v/>
      </c>
      <c r="Q42" s="45">
        <v>35</v>
      </c>
      <c r="R42" s="46"/>
      <c r="S42" s="46" t="str">
        <f>IFERROR(VLOOKUP(B42,EK:EL,2,0),"")</f>
        <v/>
      </c>
      <c r="T42" s="46">
        <f>SUM(U42:BM42)</f>
        <v>0</v>
      </c>
      <c r="U42" s="47" t="str">
        <f>IFERROR(VLOOKUP($B42,U$3:$BN$5,MAX($U$6:$BM$6)+2-U$6,0),"")</f>
        <v/>
      </c>
      <c r="V42" s="47" t="str">
        <f>IFERROR(VLOOKUP($B42,V$3:$BN$5,MAX($U$6:$BM$6)+2-V$6,0),"")</f>
        <v/>
      </c>
      <c r="W42" s="47" t="str">
        <f>IFERROR(VLOOKUP($B42,W$3:$BN$5,MAX($U$6:$BM$6)+2-W$6,0),"")</f>
        <v/>
      </c>
      <c r="X42" s="47" t="str">
        <f>IFERROR(VLOOKUP($B42,X$3:$BN$5,MAX($U$6:$BM$6)+2-X$6,0),"")</f>
        <v/>
      </c>
      <c r="Y42" s="47" t="str">
        <f>IFERROR(VLOOKUP($B42,Y$3:$BN$5,MAX($U$6:$BM$6)+2-Y$6,0),"")</f>
        <v/>
      </c>
      <c r="Z42" s="47" t="str">
        <f>IFERROR(VLOOKUP($B42,Z$3:$BN$5,MAX($U$6:$BM$6)+2-Z$6,0),"")</f>
        <v/>
      </c>
      <c r="AA42" s="47" t="str">
        <f>IFERROR(VLOOKUP($B42,AA$3:$BN$5,MAX($U$6:$BM$6)+2-AA$6,0),"")</f>
        <v/>
      </c>
      <c r="AB42" s="47" t="str">
        <f>IFERROR(VLOOKUP($B42,AB$3:$BN$5,MAX($U$6:$BM$6)+2-AB$6,0),"")</f>
        <v/>
      </c>
      <c r="AC42" s="47" t="str">
        <f>IFERROR(VLOOKUP($B42,AC$3:$BN$5,MAX($U$6:$BM$6)+2-AC$6,0),"")</f>
        <v/>
      </c>
      <c r="AD42" s="47" t="str">
        <f>IFERROR(VLOOKUP($B42,AD$3:$BN$5,MAX($U$6:$BM$6)+2-AD$6,0),"")</f>
        <v/>
      </c>
      <c r="AE42" s="47" t="str">
        <f>IFERROR(VLOOKUP($B42,AE$3:$BN$5,MAX($U$6:$BM$6)+2-AE$6,0),"")</f>
        <v/>
      </c>
      <c r="AF42" s="47" t="str">
        <f>IFERROR(VLOOKUP($B42,AF$3:$BN$5,MAX($U$6:$BM$6)+2-AF$6,0),"")</f>
        <v/>
      </c>
      <c r="AG42" s="47" t="str">
        <f>IFERROR(VLOOKUP($B42,AG$3:$BN$5,MAX($U$6:$BM$6)+2-AG$6,0),"")</f>
        <v/>
      </c>
      <c r="AH42" s="47" t="str">
        <f>IFERROR(VLOOKUP($B42,AH$3:$BN$5,MAX($U$6:$BM$6)+2-AH$6,0),"")</f>
        <v/>
      </c>
      <c r="AI42" s="47" t="str">
        <f>IFERROR(VLOOKUP($B42,AI$3:$BN$5,MAX($U$6:$BM$6)+2-AI$6,0),"")</f>
        <v/>
      </c>
      <c r="AJ42" s="47" t="str">
        <f>IFERROR(VLOOKUP($B42,AJ$3:$BN$5,MAX($U$6:$BM$6)+2-AJ$6,0),"")</f>
        <v/>
      </c>
      <c r="AK42" s="47" t="str">
        <f>IFERROR(VLOOKUP($B42,AK$3:$BN$5,MAX($U$6:$BM$6)+2-AK$6,0),"")</f>
        <v/>
      </c>
      <c r="AL42" s="47" t="str">
        <f>IFERROR(VLOOKUP($B42,AL$3:$BN$5,MAX($U$6:$BM$6)+2-AL$6,0),"")</f>
        <v/>
      </c>
      <c r="AM42" s="47" t="str">
        <f>IFERROR(VLOOKUP($B42,AM$3:$BN$5,MAX($U$6:$BM$6)+2-AM$6,0),"")</f>
        <v/>
      </c>
      <c r="AN42" s="47" t="str">
        <f>IFERROR(VLOOKUP($B42,AN$3:$BN$5,MAX($U$6:$BM$6)+2-AN$6,0),"")</f>
        <v/>
      </c>
      <c r="AO42" s="47" t="str">
        <f>IFERROR(VLOOKUP($B42,AO$3:$BN$5,MAX($U$6:$BM$6)+2-AO$6,0),"")</f>
        <v/>
      </c>
      <c r="AP42" s="47" t="str">
        <f>IFERROR(VLOOKUP($B42,AP$3:$BN$5,MAX($U$6:$BM$6)+2-AP$6,0),"")</f>
        <v/>
      </c>
      <c r="AQ42" s="47" t="str">
        <f>IFERROR(VLOOKUP($B42,AQ$3:$BN$5,MAX($U$6:$BM$6)+2-AQ$6,0),"")</f>
        <v/>
      </c>
      <c r="AR42" s="47" t="str">
        <f>IFERROR(VLOOKUP($B42,AR$3:$BN$5,MAX($U$6:$BM$6)+2-AR$6,0),"")</f>
        <v/>
      </c>
      <c r="AS42" s="47" t="str">
        <f>IFERROR(VLOOKUP($B42,AS$3:$BN$5,MAX($U$6:$BM$6)+2-AS$6,0),"")</f>
        <v/>
      </c>
      <c r="AT42" s="47" t="str">
        <f>IFERROR(VLOOKUP($B42,AT$3:$BN$5,MAX($U$6:$BM$6)+2-AT$6,0),"")</f>
        <v/>
      </c>
      <c r="AU42" s="47" t="str">
        <f>IFERROR(VLOOKUP($B42,AU$3:$BN$5,MAX($U$6:$BM$6)+2-AU$6,0),"")</f>
        <v/>
      </c>
      <c r="AV42" s="47" t="str">
        <f>IFERROR(VLOOKUP($B42,AV$3:$BN$5,MAX($U$6:$BM$6)+2-AV$6,0),"")</f>
        <v/>
      </c>
      <c r="AW42" s="47" t="str">
        <f>IFERROR(VLOOKUP($B42,AW$3:$BN$5,MAX($U$6:$BM$6)+2-AW$6,0),"")</f>
        <v/>
      </c>
      <c r="AX42" s="47" t="str">
        <f>IFERROR(VLOOKUP($B42,AX$3:$BN$5,MAX($U$6:$BM$6)+2-AX$6,0),"")</f>
        <v/>
      </c>
      <c r="AY42" s="47" t="str">
        <f>IFERROR(VLOOKUP($B42,AY$3:$BN$5,MAX($U$6:$BM$6)+2-AY$6,0),"")</f>
        <v/>
      </c>
      <c r="AZ42" s="47" t="str">
        <f>IFERROR(VLOOKUP($B42,AZ$3:$BN$5,MAX($U$6:$BM$6)+2-AZ$6,0),"")</f>
        <v/>
      </c>
      <c r="BA42" s="47" t="str">
        <f>IFERROR(VLOOKUP($B42,BA$3:$BN$5,MAX($U$6:$BM$6)+2-BA$6,0),"")</f>
        <v/>
      </c>
      <c r="BB42" s="47" t="str">
        <f>IFERROR(VLOOKUP($B42,BB$3:$BN$5,MAX($U$6:$BM$6)+2-BB$6,0),"")</f>
        <v/>
      </c>
      <c r="BC42" s="47" t="str">
        <f>IFERROR(VLOOKUP($B42,BC$3:$BN$5,MAX($U$6:$BM$6)+2-BC$6,0),"")</f>
        <v/>
      </c>
      <c r="BD42" s="47" t="str">
        <f>IFERROR(VLOOKUP($B42,BD$3:$BN$5,MAX($U$6:$BM$6)+2-BD$6,0),"")</f>
        <v/>
      </c>
      <c r="BE42" s="47" t="str">
        <f>IFERROR(VLOOKUP($B42,BE$3:$BN$5,MAX($U$6:$BM$6)+2-BE$6,0),"")</f>
        <v/>
      </c>
      <c r="BF42" s="47" t="str">
        <f>IFERROR(VLOOKUP($B42,BF$3:$BN$5,MAX($U$6:$BM$6)+2-BF$6,0),"")</f>
        <v/>
      </c>
      <c r="BG42" s="47" t="str">
        <f>IFERROR(VLOOKUP($B42,BG$3:$BN$5,MAX($U$6:$BM$6)+2-BG$6,0),"")</f>
        <v/>
      </c>
      <c r="BH42" s="47" t="str">
        <f>IFERROR(VLOOKUP($B42,BH$3:$BN$5,MAX($U$6:$BM$6)+2-BH$6,0),"")</f>
        <v/>
      </c>
      <c r="BI42" s="47" t="str">
        <f>IFERROR(VLOOKUP($B42,BI$3:$BN$5,MAX($U$6:$BM$6)+2-BI$6,0),"")</f>
        <v/>
      </c>
      <c r="BJ42" s="47" t="str">
        <f>IFERROR(VLOOKUP($B42,BJ$3:$BN$5,MAX($U$6:$BM$6)+2-BJ$6,0),"")</f>
        <v/>
      </c>
      <c r="BK42" s="47" t="str">
        <f>IFERROR(VLOOKUP($B42,BK$3:$BN$5,MAX($U$6:$BM$6)+2-BK$6,0),"")</f>
        <v/>
      </c>
      <c r="BL42" s="47" t="str">
        <f>IFERROR(VLOOKUP($B42,BL$3:$BN$5,MAX($U$6:$BM$6)+2-BL$6,0),"")</f>
        <v/>
      </c>
      <c r="BM42" s="47" t="str">
        <f>IFERROR(VLOOKUP($B42,BM$3:$BN$5,MAX($U$6:$BM$6)+2-BM$6,0),"")</f>
        <v/>
      </c>
      <c r="BN42" s="46">
        <f>IF(ISNUMBER(R42),IF(R42&lt;21,40-(R42-1)*2,1),R42)</f>
        <v>0</v>
      </c>
      <c r="BO42" s="48" t="str">
        <f>IFERROR(VLOOKUP(B42,EM:EN,2,0),"")</f>
        <v/>
      </c>
      <c r="BP42" s="48">
        <v>35</v>
      </c>
      <c r="BQ42" s="49" t="str">
        <f>IFERROR(VLOOKUP(B42,EO:EP,2,0),"")</f>
        <v/>
      </c>
      <c r="BR42" s="50">
        <f>SUM(DK42+EG42)</f>
        <v>0</v>
      </c>
      <c r="BS42" s="51">
        <f>SUM(BT42:CN42)+BR42*20</f>
        <v>0</v>
      </c>
      <c r="BT42" s="52" t="str">
        <f>IFERROR(VLOOKUP($B42,BT$2:$CN$5,MAX($BT$6:$CM$6)+2-BT$6,0)*BT$7,"")</f>
        <v/>
      </c>
      <c r="BU42" s="52" t="str">
        <f>IFERROR(VLOOKUP($B42,BU$2:$CN$5,MAX($BT$6:$CM$6)+2-BU$6,0)*BU$7,"")</f>
        <v/>
      </c>
      <c r="BV42" s="52" t="str">
        <f>IFERROR(VLOOKUP($B42,BV$2:$CN$5,MAX($BT$6:$CM$6)+2-BV$6,0)*BV$7,"")</f>
        <v/>
      </c>
      <c r="BW42" s="52" t="str">
        <f>IFERROR(VLOOKUP($B42,BW$2:$CN$5,MAX($BT$6:$CM$6)+2-BW$6,0)*BW$7,"")</f>
        <v/>
      </c>
      <c r="BX42" s="52" t="str">
        <f>IFERROR(VLOOKUP($B42,BX$2:$CN$5,MAX($BT$6:$CM$6)+2-BX$6,0)*BX$7,"")</f>
        <v/>
      </c>
      <c r="BY42" s="52" t="str">
        <f>IFERROR(VLOOKUP($B42,BY$2:$CN$5,MAX($BT$6:$CM$6)+2-BY$6,0)*BY$7,"")</f>
        <v/>
      </c>
      <c r="BZ42" s="52" t="str">
        <f>IFERROR(VLOOKUP($B42,BZ$2:$CN$5,MAX($BT$6:$CM$6)+2-BZ$6,0)*BZ$7,"")</f>
        <v/>
      </c>
      <c r="CA42" s="52" t="str">
        <f>IFERROR(VLOOKUP($B42,CA$2:$CN$5,MAX($BT$6:$CM$6)+2-CA$6,0)*CA$7,"")</f>
        <v/>
      </c>
      <c r="CB42" s="52" t="str">
        <f>IFERROR(VLOOKUP($B42,CB$2:$CN$5,MAX($BT$6:$CM$6)+2-CB$6,0)*CB$7,"")</f>
        <v/>
      </c>
      <c r="CC42" s="52" t="str">
        <f>IFERROR(VLOOKUP($B42,CC$2:$CN$5,MAX($BT$6:$CM$6)+2-CC$6,0)*CC$7,"")</f>
        <v/>
      </c>
      <c r="CD42" s="52" t="str">
        <f>IFERROR(VLOOKUP($B42,CD$2:$CN$5,MAX($BT$6:$CM$6)+2-CD$6,0)*CD$7,"")</f>
        <v/>
      </c>
      <c r="CE42" s="52" t="str">
        <f>IFERROR(VLOOKUP($B42,CE$2:$CN$5,MAX($BT$6:$CM$6)+2-CE$6,0)*CE$7,"")</f>
        <v/>
      </c>
      <c r="CF42" s="52" t="str">
        <f>IFERROR(VLOOKUP($B42,CF$2:$CN$5,MAX($BT$6:$CM$6)+2-CF$6,0)*CF$7,"")</f>
        <v/>
      </c>
      <c r="CG42" s="52" t="str">
        <f>IFERROR(VLOOKUP($B42,CG$2:$CN$5,MAX($BT$6:$CM$6)+2-CG$6,0)*CG$7,"")</f>
        <v/>
      </c>
      <c r="CH42" s="52" t="str">
        <f>IFERROR(VLOOKUP($B42,CH$2:$CN$5,MAX($BT$6:$CM$6)+2-CH$6,0)*CH$7,"")</f>
        <v/>
      </c>
      <c r="CI42" s="52" t="str">
        <f>IFERROR(VLOOKUP($B42,CI$2:$CN$5,MAX($BT$6:$CM$6)+2-CI$6,0)*CI$7,"")</f>
        <v/>
      </c>
      <c r="CJ42" s="52" t="str">
        <f>IFERROR(VLOOKUP($B42,CJ$2:$CN$5,MAX($BT$6:$CM$6)+2-CJ$6,0)*CJ$7,"")</f>
        <v/>
      </c>
      <c r="CK42" s="52" t="str">
        <f>IFERROR(VLOOKUP($B42,CK$2:$CN$5,MAX($BT$6:$CM$6)+2-CK$6,0)*CK$7,"")</f>
        <v/>
      </c>
      <c r="CL42" s="52" t="str">
        <f>IFERROR(VLOOKUP($B42,CL$2:$CN$5,MAX($BT$6:$CM$6)+2-CL$6,0)*CL$7,"")</f>
        <v/>
      </c>
      <c r="CM42" s="52" t="str">
        <f>IFERROR(VLOOKUP($B42,CM$2:$CN$5,MAX($BT$6:$CM$6)+2-CM$6,0)*CM$7,"")</f>
        <v/>
      </c>
      <c r="CP42" s="53"/>
      <c r="CQ42" s="54" t="str">
        <f>IFERROR(VLOOKUP($B42,BT$49:$CN$58,MAX($CQ$6:$DJ$6)+2-CQ$6,0)*CQ$7,"")</f>
        <v/>
      </c>
      <c r="CR42" s="54" t="str">
        <f>IFERROR(VLOOKUP($B42,BU$49:$CN$58,MAX($CQ$6:$DJ$6)+2-CR$6,0)*CR$7,"")</f>
        <v/>
      </c>
      <c r="CS42" s="54" t="str">
        <f>IFERROR(VLOOKUP($B42,BV$49:$CN$58,MAX($CQ$6:$DJ$6)+2-CS$6,0)*CS$7,"")</f>
        <v/>
      </c>
      <c r="CT42" s="54" t="str">
        <f>IFERROR(VLOOKUP($B42,BW$49:$CN$58,MAX($CQ$6:$DJ$6)+2-CT$6,0)*CT$7,"")</f>
        <v/>
      </c>
      <c r="CU42" s="54" t="str">
        <f>IFERROR(VLOOKUP($B42,BX$49:$CN$58,MAX($CQ$6:$DJ$6)+2-CU$6,0)*CU$7,"")</f>
        <v/>
      </c>
      <c r="CV42" s="54" t="str">
        <f>IFERROR(VLOOKUP($B42,BY$49:$CN$58,MAX($CQ$6:$DJ$6)+2-CV$6,0)*CV$7,"")</f>
        <v/>
      </c>
      <c r="CW42" s="54" t="str">
        <f>IFERROR(VLOOKUP($B42,BZ$49:$CN$58,MAX($CQ$6:$DJ$6)+2-CW$6,0)*CW$7,"")</f>
        <v/>
      </c>
      <c r="CX42" s="54" t="str">
        <f>IFERROR(VLOOKUP($B42,CA$49:$CN$58,MAX($CQ$6:$DJ$6)+2-CX$6,0)*CX$7,"")</f>
        <v/>
      </c>
      <c r="CY42" s="54" t="str">
        <f>IFERROR(VLOOKUP($B42,CB$49:$CN$58,MAX($CQ$6:$DJ$6)+2-CY$6,0)*CY$7,"")</f>
        <v/>
      </c>
      <c r="CZ42" s="54" t="str">
        <f>IFERROR(VLOOKUP($B42,CC$49:$CN$58,MAX($CQ$6:$DJ$6)+2-CZ$6,0)*CZ$7,"")</f>
        <v/>
      </c>
      <c r="DA42" s="54" t="str">
        <f>IFERROR(VLOOKUP($B42,CD$49:$CN$58,MAX($CQ$6:$DJ$6)+2-DA$6,0)*DA$7,"")</f>
        <v/>
      </c>
      <c r="DB42" s="54" t="str">
        <f>IFERROR(VLOOKUP($B42,CE$49:$CN$58,MAX($CQ$6:$DJ$6)+2-DB$6,0)*DB$7,"")</f>
        <v/>
      </c>
      <c r="DC42" s="54" t="str">
        <f>IFERROR(VLOOKUP($B42,CF$49:$CN$58,MAX($CQ$6:$DJ$6)+2-DC$6,0)*DC$7,"")</f>
        <v/>
      </c>
      <c r="DD42" s="54" t="str">
        <f>IFERROR(VLOOKUP($B42,CG$49:$CN$58,MAX($CQ$6:$DJ$6)+2-DD$6,0)*DD$7,"")</f>
        <v/>
      </c>
      <c r="DE42" s="54" t="str">
        <f>IFERROR(VLOOKUP($B42,CH$49:$CN$58,MAX($CQ$6:$DJ$6)+2-DE$6,0)*DE$7,"")</f>
        <v/>
      </c>
      <c r="DF42" s="54" t="str">
        <f>IFERROR(VLOOKUP($B42,CI$49:$CN$58,MAX($CQ$6:$DJ$6)+2-DF$6,0)*DF$7,"")</f>
        <v/>
      </c>
      <c r="DG42" s="54" t="str">
        <f>IFERROR(VLOOKUP($B42,CJ$49:$CN$58,MAX($CQ$6:$DJ$6)+2-DG$6,0)*DG$7,"")</f>
        <v/>
      </c>
      <c r="DH42" s="54" t="str">
        <f>IFERROR(VLOOKUP($B42,CK$49:$CN$58,MAX($CQ$6:$DJ$6)+2-DH$6,0)*DH$7,"")</f>
        <v/>
      </c>
      <c r="DI42" s="54" t="str">
        <f>IFERROR(VLOOKUP($B42,CL$49:$CN$58,MAX($CQ$6:$DJ$6)+2-DI$6,0)*DI$7,"")</f>
        <v/>
      </c>
      <c r="DJ42" s="54" t="str">
        <f>IFERROR(VLOOKUP($B42,CM$49:$CN$58,MAX($CQ$6:$DJ$6)+2-DJ$6,0)*DJ$7,"")</f>
        <v/>
      </c>
      <c r="DK42" s="55">
        <f>SUM(CQ42:DJ42)</f>
        <v>0</v>
      </c>
      <c r="DM42" s="56" t="str">
        <f>IFERROR(VLOOKUP($B42,BT$60:$CN$69,MAX($BT$6:$CM$6)+2-DM$6,0)*DM$7,"")</f>
        <v/>
      </c>
      <c r="DN42" s="56" t="str">
        <f>IFERROR(VLOOKUP($B42,BU$60:$CN$69,MAX($BT$6:$CM$6)+2-DN$6,0)*DN$7,"")</f>
        <v/>
      </c>
      <c r="DO42" s="56" t="str">
        <f>IFERROR(VLOOKUP($B42,BV$60:$CN$69,MAX($BT$6:$CM$6)+2-DO$6,0)*DO$7,"")</f>
        <v/>
      </c>
      <c r="DP42" s="56" t="str">
        <f>IFERROR(VLOOKUP($B42,BW$60:$CN$69,MAX($BT$6:$CM$6)+2-DP$6,0)*DP$7,"")</f>
        <v/>
      </c>
      <c r="DQ42" s="56" t="str">
        <f>IFERROR(VLOOKUP($B42,BX$60:$CN$69,MAX($BT$6:$CM$6)+2-DQ$6,0)*DQ$7,"")</f>
        <v/>
      </c>
      <c r="DR42" s="56" t="str">
        <f>IFERROR(VLOOKUP($B42,BY$60:$CN$69,MAX($BT$6:$CM$6)+2-DR$6,0)*DR$7,"")</f>
        <v/>
      </c>
      <c r="DS42" s="56" t="str">
        <f>IFERROR(VLOOKUP($B42,BZ$60:$CN$69,MAX($BT$6:$CM$6)+2-DS$6,0)*DS$7,"")</f>
        <v/>
      </c>
      <c r="DT42" s="56" t="str">
        <f>IFERROR(VLOOKUP($B42,CA$60:$CN$69,MAX($BT$6:$CM$6)+2-DT$6,0)*DT$7,"")</f>
        <v/>
      </c>
      <c r="DU42" s="56" t="str">
        <f>IFERROR(VLOOKUP($B42,CB$60:$CN$69,MAX($BT$6:$CM$6)+2-DU$6,0)*DU$7,"")</f>
        <v/>
      </c>
      <c r="DV42" s="56" t="str">
        <f>IFERROR(VLOOKUP($B42,CC$60:$CN$69,MAX($BT$6:$CM$6)+2-DV$6,0)*DV$7,"")</f>
        <v/>
      </c>
      <c r="DW42" s="56" t="str">
        <f>IFERROR(VLOOKUP($B42,CD$60:$CN$69,MAX($BT$6:$CM$6)+2-DW$6,0)*DW$7,"")</f>
        <v/>
      </c>
      <c r="DX42" s="56" t="str">
        <f>IFERROR(VLOOKUP($B42,CE$60:$CN$69,MAX($BT$6:$CM$6)+2-DX$6,0)*DX$7,"")</f>
        <v/>
      </c>
      <c r="DY42" s="56" t="str">
        <f>IFERROR(VLOOKUP($B42,CF$60:$CN$69,MAX($BT$6:$CM$6)+2-DY$6,0)*DY$7,"")</f>
        <v/>
      </c>
      <c r="DZ42" s="56" t="str">
        <f>IFERROR(VLOOKUP($B42,CG$60:$CN$69,MAX($BT$6:$CM$6)+2-DZ$6,0)*DZ$7,"")</f>
        <v/>
      </c>
      <c r="EA42" s="56" t="str">
        <f>IFERROR(VLOOKUP($B42,CH$60:$CN$69,MAX($BT$6:$CM$6)+2-EA$6,0)*EA$7,"")</f>
        <v/>
      </c>
      <c r="EB42" s="56" t="str">
        <f>IFERROR(VLOOKUP($B42,CI$60:$CN$69,MAX($BT$6:$CM$6)+2-EB$6,0)*EB$7,"")</f>
        <v/>
      </c>
      <c r="EC42" s="56" t="str">
        <f>IFERROR(VLOOKUP($B42,CJ$60:$CN$69,MAX($BT$6:$CM$6)+2-EC$6,0)*EC$7,"")</f>
        <v/>
      </c>
      <c r="ED42" s="56" t="str">
        <f>IFERROR(VLOOKUP($B42,CK$60:$CN$69,MAX($BT$6:$CM$6)+2-ED$6,0)*ED$7,"")</f>
        <v/>
      </c>
      <c r="EE42" s="56" t="str">
        <f>IFERROR(VLOOKUP($B42,CL$60:$CN$69,MAX($BT$6:$CM$6)+2-EE$6,0)*EE$7,"")</f>
        <v/>
      </c>
      <c r="EF42" s="56" t="str">
        <f>IFERROR(VLOOKUP($B42,CM$60:$CN$69,MAX($BT$6:$CM$6)+2-EF$6,0)*EF$7,"")</f>
        <v/>
      </c>
      <c r="EG42" s="57">
        <f>SUM(DM42:EF42)</f>
        <v>0</v>
      </c>
      <c r="EJ42" s="1">
        <v>35</v>
      </c>
      <c r="EL42" s="1">
        <v>35</v>
      </c>
      <c r="EN42" s="1">
        <v>35</v>
      </c>
      <c r="EP42" s="1">
        <v>35</v>
      </c>
    </row>
    <row r="43" spans="1:146" ht="18" hidden="1">
      <c r="A43" s="36" t="s">
        <v>62</v>
      </c>
      <c r="B43" s="68"/>
      <c r="C43" s="69"/>
      <c r="D43" s="70"/>
      <c r="E43" s="70"/>
      <c r="F43" s="71"/>
      <c r="G43" s="37"/>
      <c r="H43" s="43" t="str">
        <f>IFERROR(VLOOKUP($B43,$B:$CM,H$5,0),"")</f>
        <v/>
      </c>
      <c r="I43" s="43">
        <f>IFERROR(VLOOKUP($B43,$B:$CM,I$5,0),0)</f>
        <v>51</v>
      </c>
      <c r="J43" s="43">
        <f>IFERROR(VLOOKUP($B43,$B:$CM,J$5,0),"")</f>
        <v>0</v>
      </c>
      <c r="K43" s="43">
        <f>IFERROR(VLOOKUP($B43,$B:$CM,K$5,0),0)</f>
        <v>0</v>
      </c>
      <c r="L43" s="43" t="str">
        <f>IFERROR(VLOOKUP($B43,$B:$CM,L$5,0),"")</f>
        <v/>
      </c>
      <c r="M43" s="43">
        <f>IF(IFERROR(VLOOKUP($B43,$B:$CM,M$5,0),"")="",0,IFERROR(VLOOKUP($B43,$B:$CM,M$5,0),0))</f>
        <v>51</v>
      </c>
      <c r="N43" s="43">
        <f>BS43</f>
        <v>0</v>
      </c>
      <c r="O43" s="44">
        <v>36</v>
      </c>
      <c r="P43" s="45" t="str">
        <f>IFERROR(VLOOKUP(B43,EI:EJ,2,0),"")</f>
        <v/>
      </c>
      <c r="Q43" s="45">
        <v>36</v>
      </c>
      <c r="R43" s="46"/>
      <c r="S43" s="46" t="str">
        <f>IFERROR(VLOOKUP(B43,EK:EL,2,0),"")</f>
        <v/>
      </c>
      <c r="T43" s="46">
        <f>SUM(U43:BM43)</f>
        <v>0</v>
      </c>
      <c r="U43" s="47" t="str">
        <f>IFERROR(VLOOKUP($B43,U$3:$BN$5,MAX($U$6:$BM$6)+2-U$6,0),"")</f>
        <v/>
      </c>
      <c r="V43" s="47" t="str">
        <f>IFERROR(VLOOKUP($B43,V$3:$BN$5,MAX($U$6:$BM$6)+2-V$6,0),"")</f>
        <v/>
      </c>
      <c r="W43" s="47" t="str">
        <f>IFERROR(VLOOKUP($B43,W$3:$BN$5,MAX($U$6:$BM$6)+2-W$6,0),"")</f>
        <v/>
      </c>
      <c r="X43" s="47" t="str">
        <f>IFERROR(VLOOKUP($B43,X$3:$BN$5,MAX($U$6:$BM$6)+2-X$6,0),"")</f>
        <v/>
      </c>
      <c r="Y43" s="47" t="str">
        <f>IFERROR(VLOOKUP($B43,Y$3:$BN$5,MAX($U$6:$BM$6)+2-Y$6,0),"")</f>
        <v/>
      </c>
      <c r="Z43" s="47" t="str">
        <f>IFERROR(VLOOKUP($B43,Z$3:$BN$5,MAX($U$6:$BM$6)+2-Z$6,0),"")</f>
        <v/>
      </c>
      <c r="AA43" s="47" t="str">
        <f>IFERROR(VLOOKUP($B43,AA$3:$BN$5,MAX($U$6:$BM$6)+2-AA$6,0),"")</f>
        <v/>
      </c>
      <c r="AB43" s="47" t="str">
        <f>IFERROR(VLOOKUP($B43,AB$3:$BN$5,MAX($U$6:$BM$6)+2-AB$6,0),"")</f>
        <v/>
      </c>
      <c r="AC43" s="47" t="str">
        <f>IFERROR(VLOOKUP($B43,AC$3:$BN$5,MAX($U$6:$BM$6)+2-AC$6,0),"")</f>
        <v/>
      </c>
      <c r="AD43" s="47" t="str">
        <f>IFERROR(VLOOKUP($B43,AD$3:$BN$5,MAX($U$6:$BM$6)+2-AD$6,0),"")</f>
        <v/>
      </c>
      <c r="AE43" s="47" t="str">
        <f>IFERROR(VLOOKUP($B43,AE$3:$BN$5,MAX($U$6:$BM$6)+2-AE$6,0),"")</f>
        <v/>
      </c>
      <c r="AF43" s="47" t="str">
        <f>IFERROR(VLOOKUP($B43,AF$3:$BN$5,MAX($U$6:$BM$6)+2-AF$6,0),"")</f>
        <v/>
      </c>
      <c r="AG43" s="47" t="str">
        <f>IFERROR(VLOOKUP($B43,AG$3:$BN$5,MAX($U$6:$BM$6)+2-AG$6,0),"")</f>
        <v/>
      </c>
      <c r="AH43" s="47" t="str">
        <f>IFERROR(VLOOKUP($B43,AH$3:$BN$5,MAX($U$6:$BM$6)+2-AH$6,0),"")</f>
        <v/>
      </c>
      <c r="AI43" s="47" t="str">
        <f>IFERROR(VLOOKUP($B43,AI$3:$BN$5,MAX($U$6:$BM$6)+2-AI$6,0),"")</f>
        <v/>
      </c>
      <c r="AJ43" s="47" t="str">
        <f>IFERROR(VLOOKUP($B43,AJ$3:$BN$5,MAX($U$6:$BM$6)+2-AJ$6,0),"")</f>
        <v/>
      </c>
      <c r="AK43" s="47" t="str">
        <f>IFERROR(VLOOKUP($B43,AK$3:$BN$5,MAX($U$6:$BM$6)+2-AK$6,0),"")</f>
        <v/>
      </c>
      <c r="AL43" s="47" t="str">
        <f>IFERROR(VLOOKUP($B43,AL$3:$BN$5,MAX($U$6:$BM$6)+2-AL$6,0),"")</f>
        <v/>
      </c>
      <c r="AM43" s="47" t="str">
        <f>IFERROR(VLOOKUP($B43,AM$3:$BN$5,MAX($U$6:$BM$6)+2-AM$6,0),"")</f>
        <v/>
      </c>
      <c r="AN43" s="47" t="str">
        <f>IFERROR(VLOOKUP($B43,AN$3:$BN$5,MAX($U$6:$BM$6)+2-AN$6,0),"")</f>
        <v/>
      </c>
      <c r="AO43" s="47" t="str">
        <f>IFERROR(VLOOKUP($B43,AO$3:$BN$5,MAX($U$6:$BM$6)+2-AO$6,0),"")</f>
        <v/>
      </c>
      <c r="AP43" s="47" t="str">
        <f>IFERROR(VLOOKUP($B43,AP$3:$BN$5,MAX($U$6:$BM$6)+2-AP$6,0),"")</f>
        <v/>
      </c>
      <c r="AQ43" s="47" t="str">
        <f>IFERROR(VLOOKUP($B43,AQ$3:$BN$5,MAX($U$6:$BM$6)+2-AQ$6,0),"")</f>
        <v/>
      </c>
      <c r="AR43" s="47" t="str">
        <f>IFERROR(VLOOKUP($B43,AR$3:$BN$5,MAX($U$6:$BM$6)+2-AR$6,0),"")</f>
        <v/>
      </c>
      <c r="AS43" s="47" t="str">
        <f>IFERROR(VLOOKUP($B43,AS$3:$BN$5,MAX($U$6:$BM$6)+2-AS$6,0),"")</f>
        <v/>
      </c>
      <c r="AT43" s="47" t="str">
        <f>IFERROR(VLOOKUP($B43,AT$3:$BN$5,MAX($U$6:$BM$6)+2-AT$6,0),"")</f>
        <v/>
      </c>
      <c r="AU43" s="47" t="str">
        <f>IFERROR(VLOOKUP($B43,AU$3:$BN$5,MAX($U$6:$BM$6)+2-AU$6,0),"")</f>
        <v/>
      </c>
      <c r="AV43" s="47" t="str">
        <f>IFERROR(VLOOKUP($B43,AV$3:$BN$5,MAX($U$6:$BM$6)+2-AV$6,0),"")</f>
        <v/>
      </c>
      <c r="AW43" s="47" t="str">
        <f>IFERROR(VLOOKUP($B43,AW$3:$BN$5,MAX($U$6:$BM$6)+2-AW$6,0),"")</f>
        <v/>
      </c>
      <c r="AX43" s="47" t="str">
        <f>IFERROR(VLOOKUP($B43,AX$3:$BN$5,MAX($U$6:$BM$6)+2-AX$6,0),"")</f>
        <v/>
      </c>
      <c r="AY43" s="47" t="str">
        <f>IFERROR(VLOOKUP($B43,AY$3:$BN$5,MAX($U$6:$BM$6)+2-AY$6,0),"")</f>
        <v/>
      </c>
      <c r="AZ43" s="47" t="str">
        <f>IFERROR(VLOOKUP($B43,AZ$3:$BN$5,MAX($U$6:$BM$6)+2-AZ$6,0),"")</f>
        <v/>
      </c>
      <c r="BA43" s="47" t="str">
        <f>IFERROR(VLOOKUP($B43,BA$3:$BN$5,MAX($U$6:$BM$6)+2-BA$6,0),"")</f>
        <v/>
      </c>
      <c r="BB43" s="47" t="str">
        <f>IFERROR(VLOOKUP($B43,BB$3:$BN$5,MAX($U$6:$BM$6)+2-BB$6,0),"")</f>
        <v/>
      </c>
      <c r="BC43" s="47" t="str">
        <f>IFERROR(VLOOKUP($B43,BC$3:$BN$5,MAX($U$6:$BM$6)+2-BC$6,0),"")</f>
        <v/>
      </c>
      <c r="BD43" s="47" t="str">
        <f>IFERROR(VLOOKUP($B43,BD$3:$BN$5,MAX($U$6:$BM$6)+2-BD$6,0),"")</f>
        <v/>
      </c>
      <c r="BE43" s="47" t="str">
        <f>IFERROR(VLOOKUP($B43,BE$3:$BN$5,MAX($U$6:$BM$6)+2-BE$6,0),"")</f>
        <v/>
      </c>
      <c r="BF43" s="47" t="str">
        <f>IFERROR(VLOOKUP($B43,BF$3:$BN$5,MAX($U$6:$BM$6)+2-BF$6,0),"")</f>
        <v/>
      </c>
      <c r="BG43" s="47" t="str">
        <f>IFERROR(VLOOKUP($B43,BG$3:$BN$5,MAX($U$6:$BM$6)+2-BG$6,0),"")</f>
        <v/>
      </c>
      <c r="BH43" s="47" t="str">
        <f>IFERROR(VLOOKUP($B43,BH$3:$BN$5,MAX($U$6:$BM$6)+2-BH$6,0),"")</f>
        <v/>
      </c>
      <c r="BI43" s="47" t="str">
        <f>IFERROR(VLOOKUP($B43,BI$3:$BN$5,MAX($U$6:$BM$6)+2-BI$6,0),"")</f>
        <v/>
      </c>
      <c r="BJ43" s="47" t="str">
        <f>IFERROR(VLOOKUP($B43,BJ$3:$BN$5,MAX($U$6:$BM$6)+2-BJ$6,0),"")</f>
        <v/>
      </c>
      <c r="BK43" s="47" t="str">
        <f>IFERROR(VLOOKUP($B43,BK$3:$BN$5,MAX($U$6:$BM$6)+2-BK$6,0),"")</f>
        <v/>
      </c>
      <c r="BL43" s="47" t="str">
        <f>IFERROR(VLOOKUP($B43,BL$3:$BN$5,MAX($U$6:$BM$6)+2-BL$6,0),"")</f>
        <v/>
      </c>
      <c r="BM43" s="47" t="str">
        <f>IFERROR(VLOOKUP($B43,BM$3:$BN$5,MAX($U$6:$BM$6)+2-BM$6,0),"")</f>
        <v/>
      </c>
      <c r="BN43" s="46">
        <f>IF(ISNUMBER(R43),IF(R43&lt;21,40-(R43-1)*2,1),R43)</f>
        <v>0</v>
      </c>
      <c r="BO43" s="48" t="str">
        <f>IFERROR(VLOOKUP(B43,EM:EN,2,0),"")</f>
        <v/>
      </c>
      <c r="BP43" s="48">
        <v>36</v>
      </c>
      <c r="BQ43" s="49" t="str">
        <f>IFERROR(VLOOKUP(B43,EO:EP,2,0),"")</f>
        <v/>
      </c>
      <c r="BR43" s="50">
        <f>SUM(DK43+EG43)</f>
        <v>0</v>
      </c>
      <c r="BS43" s="51">
        <f>SUM(BT43:CN43)+BR43*20</f>
        <v>0</v>
      </c>
      <c r="BT43" s="52" t="str">
        <f>IFERROR(VLOOKUP($B43,BT$2:$CN$5,MAX($BT$6:$CM$6)+2-BT$6,0)*BT$7,"")</f>
        <v/>
      </c>
      <c r="BU43" s="52" t="str">
        <f>IFERROR(VLOOKUP($B43,BU$2:$CN$5,MAX($BT$6:$CM$6)+2-BU$6,0)*BU$7,"")</f>
        <v/>
      </c>
      <c r="BV43" s="52" t="str">
        <f>IFERROR(VLOOKUP($B43,BV$2:$CN$5,MAX($BT$6:$CM$6)+2-BV$6,0)*BV$7,"")</f>
        <v/>
      </c>
      <c r="BW43" s="52" t="str">
        <f>IFERROR(VLOOKUP($B43,BW$2:$CN$5,MAX($BT$6:$CM$6)+2-BW$6,0)*BW$7,"")</f>
        <v/>
      </c>
      <c r="BX43" s="52" t="str">
        <f>IFERROR(VLOOKUP($B43,BX$2:$CN$5,MAX($BT$6:$CM$6)+2-BX$6,0)*BX$7,"")</f>
        <v/>
      </c>
      <c r="BY43" s="52" t="str">
        <f>IFERROR(VLOOKUP($B43,BY$2:$CN$5,MAX($BT$6:$CM$6)+2-BY$6,0)*BY$7,"")</f>
        <v/>
      </c>
      <c r="BZ43" s="52" t="str">
        <f>IFERROR(VLOOKUP($B43,BZ$2:$CN$5,MAX($BT$6:$CM$6)+2-BZ$6,0)*BZ$7,"")</f>
        <v/>
      </c>
      <c r="CA43" s="52" t="str">
        <f>IFERROR(VLOOKUP($B43,CA$2:$CN$5,MAX($BT$6:$CM$6)+2-CA$6,0)*CA$7,"")</f>
        <v/>
      </c>
      <c r="CB43" s="52" t="str">
        <f>IFERROR(VLOOKUP($B43,CB$2:$CN$5,MAX($BT$6:$CM$6)+2-CB$6,0)*CB$7,"")</f>
        <v/>
      </c>
      <c r="CC43" s="52" t="str">
        <f>IFERROR(VLOOKUP($B43,CC$2:$CN$5,MAX($BT$6:$CM$6)+2-CC$6,0)*CC$7,"")</f>
        <v/>
      </c>
      <c r="CD43" s="52" t="str">
        <f>IFERROR(VLOOKUP($B43,CD$2:$CN$5,MAX($BT$6:$CM$6)+2-CD$6,0)*CD$7,"")</f>
        <v/>
      </c>
      <c r="CE43" s="52" t="str">
        <f>IFERROR(VLOOKUP($B43,CE$2:$CN$5,MAX($BT$6:$CM$6)+2-CE$6,0)*CE$7,"")</f>
        <v/>
      </c>
      <c r="CF43" s="52" t="str">
        <f>IFERROR(VLOOKUP($B43,CF$2:$CN$5,MAX($BT$6:$CM$6)+2-CF$6,0)*CF$7,"")</f>
        <v/>
      </c>
      <c r="CG43" s="52" t="str">
        <f>IFERROR(VLOOKUP($B43,CG$2:$CN$5,MAX($BT$6:$CM$6)+2-CG$6,0)*CG$7,"")</f>
        <v/>
      </c>
      <c r="CH43" s="52" t="str">
        <f>IFERROR(VLOOKUP($B43,CH$2:$CN$5,MAX($BT$6:$CM$6)+2-CH$6,0)*CH$7,"")</f>
        <v/>
      </c>
      <c r="CI43" s="52" t="str">
        <f>IFERROR(VLOOKUP($B43,CI$2:$CN$5,MAX($BT$6:$CM$6)+2-CI$6,0)*CI$7,"")</f>
        <v/>
      </c>
      <c r="CJ43" s="52" t="str">
        <f>IFERROR(VLOOKUP($B43,CJ$2:$CN$5,MAX($BT$6:$CM$6)+2-CJ$6,0)*CJ$7,"")</f>
        <v/>
      </c>
      <c r="CK43" s="52" t="str">
        <f>IFERROR(VLOOKUP($B43,CK$2:$CN$5,MAX($BT$6:$CM$6)+2-CK$6,0)*CK$7,"")</f>
        <v/>
      </c>
      <c r="CL43" s="52" t="str">
        <f>IFERROR(VLOOKUP($B43,CL$2:$CN$5,MAX($BT$6:$CM$6)+2-CL$6,0)*CL$7,"")</f>
        <v/>
      </c>
      <c r="CM43" s="52" t="str">
        <f>IFERROR(VLOOKUP($B43,CM$2:$CN$5,MAX($BT$6:$CM$6)+2-CM$6,0)*CM$7,"")</f>
        <v/>
      </c>
      <c r="CP43" s="53"/>
      <c r="CQ43" s="54" t="str">
        <f>IFERROR(VLOOKUP($B43,BT$49:$CN$58,MAX($CQ$6:$DJ$6)+2-CQ$6,0)*CQ$7,"")</f>
        <v/>
      </c>
      <c r="CR43" s="54" t="str">
        <f>IFERROR(VLOOKUP($B43,BU$49:$CN$58,MAX($CQ$6:$DJ$6)+2-CR$6,0)*CR$7,"")</f>
        <v/>
      </c>
      <c r="CS43" s="54" t="str">
        <f>IFERROR(VLOOKUP($B43,BV$49:$CN$58,MAX($CQ$6:$DJ$6)+2-CS$6,0)*CS$7,"")</f>
        <v/>
      </c>
      <c r="CT43" s="54" t="str">
        <f>IFERROR(VLOOKUP($B43,BW$49:$CN$58,MAX($CQ$6:$DJ$6)+2-CT$6,0)*CT$7,"")</f>
        <v/>
      </c>
      <c r="CU43" s="54" t="str">
        <f>IFERROR(VLOOKUP($B43,BX$49:$CN$58,MAX($CQ$6:$DJ$6)+2-CU$6,0)*CU$7,"")</f>
        <v/>
      </c>
      <c r="CV43" s="54" t="str">
        <f>IFERROR(VLOOKUP($B43,BY$49:$CN$58,MAX($CQ$6:$DJ$6)+2-CV$6,0)*CV$7,"")</f>
        <v/>
      </c>
      <c r="CW43" s="54" t="str">
        <f>IFERROR(VLOOKUP($B43,BZ$49:$CN$58,MAX($CQ$6:$DJ$6)+2-CW$6,0)*CW$7,"")</f>
        <v/>
      </c>
      <c r="CX43" s="54" t="str">
        <f>IFERROR(VLOOKUP($B43,CA$49:$CN$58,MAX($CQ$6:$DJ$6)+2-CX$6,0)*CX$7,"")</f>
        <v/>
      </c>
      <c r="CY43" s="54" t="str">
        <f>IFERROR(VLOOKUP($B43,CB$49:$CN$58,MAX($CQ$6:$DJ$6)+2-CY$6,0)*CY$7,"")</f>
        <v/>
      </c>
      <c r="CZ43" s="54" t="str">
        <f>IFERROR(VLOOKUP($B43,CC$49:$CN$58,MAX($CQ$6:$DJ$6)+2-CZ$6,0)*CZ$7,"")</f>
        <v/>
      </c>
      <c r="DA43" s="54" t="str">
        <f>IFERROR(VLOOKUP($B43,CD$49:$CN$58,MAX($CQ$6:$DJ$6)+2-DA$6,0)*DA$7,"")</f>
        <v/>
      </c>
      <c r="DB43" s="54" t="str">
        <f>IFERROR(VLOOKUP($B43,CE$49:$CN$58,MAX($CQ$6:$DJ$6)+2-DB$6,0)*DB$7,"")</f>
        <v/>
      </c>
      <c r="DC43" s="54" t="str">
        <f>IFERROR(VLOOKUP($B43,CF$49:$CN$58,MAX($CQ$6:$DJ$6)+2-DC$6,0)*DC$7,"")</f>
        <v/>
      </c>
      <c r="DD43" s="54" t="str">
        <f>IFERROR(VLOOKUP($B43,CG$49:$CN$58,MAX($CQ$6:$DJ$6)+2-DD$6,0)*DD$7,"")</f>
        <v/>
      </c>
      <c r="DE43" s="54" t="str">
        <f>IFERROR(VLOOKUP($B43,CH$49:$CN$58,MAX($CQ$6:$DJ$6)+2-DE$6,0)*DE$7,"")</f>
        <v/>
      </c>
      <c r="DF43" s="54" t="str">
        <f>IFERROR(VLOOKUP($B43,CI$49:$CN$58,MAX($CQ$6:$DJ$6)+2-DF$6,0)*DF$7,"")</f>
        <v/>
      </c>
      <c r="DG43" s="54" t="str">
        <f>IFERROR(VLOOKUP($B43,CJ$49:$CN$58,MAX($CQ$6:$DJ$6)+2-DG$6,0)*DG$7,"")</f>
        <v/>
      </c>
      <c r="DH43" s="54" t="str">
        <f>IFERROR(VLOOKUP($B43,CK$49:$CN$58,MAX($CQ$6:$DJ$6)+2-DH$6,0)*DH$7,"")</f>
        <v/>
      </c>
      <c r="DI43" s="54" t="str">
        <f>IFERROR(VLOOKUP($B43,CL$49:$CN$58,MAX($CQ$6:$DJ$6)+2-DI$6,0)*DI$7,"")</f>
        <v/>
      </c>
      <c r="DJ43" s="54" t="str">
        <f>IFERROR(VLOOKUP($B43,CM$49:$CN$58,MAX($CQ$6:$DJ$6)+2-DJ$6,0)*DJ$7,"")</f>
        <v/>
      </c>
      <c r="DK43" s="55">
        <f>SUM(CQ43:DJ43)</f>
        <v>0</v>
      </c>
      <c r="DM43" s="56" t="str">
        <f>IFERROR(VLOOKUP($B43,BT$60:$CN$69,MAX($BT$6:$CM$6)+2-DM$6,0)*DM$7,"")</f>
        <v/>
      </c>
      <c r="DN43" s="56" t="str">
        <f>IFERROR(VLOOKUP($B43,BU$60:$CN$69,MAX($BT$6:$CM$6)+2-DN$6,0)*DN$7,"")</f>
        <v/>
      </c>
      <c r="DO43" s="56" t="str">
        <f>IFERROR(VLOOKUP($B43,BV$60:$CN$69,MAX($BT$6:$CM$6)+2-DO$6,0)*DO$7,"")</f>
        <v/>
      </c>
      <c r="DP43" s="56" t="str">
        <f>IFERROR(VLOOKUP($B43,BW$60:$CN$69,MAX($BT$6:$CM$6)+2-DP$6,0)*DP$7,"")</f>
        <v/>
      </c>
      <c r="DQ43" s="56" t="str">
        <f>IFERROR(VLOOKUP($B43,BX$60:$CN$69,MAX($BT$6:$CM$6)+2-DQ$6,0)*DQ$7,"")</f>
        <v/>
      </c>
      <c r="DR43" s="56" t="str">
        <f>IFERROR(VLOOKUP($B43,BY$60:$CN$69,MAX($BT$6:$CM$6)+2-DR$6,0)*DR$7,"")</f>
        <v/>
      </c>
      <c r="DS43" s="56" t="str">
        <f>IFERROR(VLOOKUP($B43,BZ$60:$CN$69,MAX($BT$6:$CM$6)+2-DS$6,0)*DS$7,"")</f>
        <v/>
      </c>
      <c r="DT43" s="56" t="str">
        <f>IFERROR(VLOOKUP($B43,CA$60:$CN$69,MAX($BT$6:$CM$6)+2-DT$6,0)*DT$7,"")</f>
        <v/>
      </c>
      <c r="DU43" s="56" t="str">
        <f>IFERROR(VLOOKUP($B43,CB$60:$CN$69,MAX($BT$6:$CM$6)+2-DU$6,0)*DU$7,"")</f>
        <v/>
      </c>
      <c r="DV43" s="56" t="str">
        <f>IFERROR(VLOOKUP($B43,CC$60:$CN$69,MAX($BT$6:$CM$6)+2-DV$6,0)*DV$7,"")</f>
        <v/>
      </c>
      <c r="DW43" s="56" t="str">
        <f>IFERROR(VLOOKUP($B43,CD$60:$CN$69,MAX($BT$6:$CM$6)+2-DW$6,0)*DW$7,"")</f>
        <v/>
      </c>
      <c r="DX43" s="56" t="str">
        <f>IFERROR(VLOOKUP($B43,CE$60:$CN$69,MAX($BT$6:$CM$6)+2-DX$6,0)*DX$7,"")</f>
        <v/>
      </c>
      <c r="DY43" s="56" t="str">
        <f>IFERROR(VLOOKUP($B43,CF$60:$CN$69,MAX($BT$6:$CM$6)+2-DY$6,0)*DY$7,"")</f>
        <v/>
      </c>
      <c r="DZ43" s="56" t="str">
        <f>IFERROR(VLOOKUP($B43,CG$60:$CN$69,MAX($BT$6:$CM$6)+2-DZ$6,0)*DZ$7,"")</f>
        <v/>
      </c>
      <c r="EA43" s="56" t="str">
        <f>IFERROR(VLOOKUP($B43,CH$60:$CN$69,MAX($BT$6:$CM$6)+2-EA$6,0)*EA$7,"")</f>
        <v/>
      </c>
      <c r="EB43" s="56" t="str">
        <f>IFERROR(VLOOKUP($B43,CI$60:$CN$69,MAX($BT$6:$CM$6)+2-EB$6,0)*EB$7,"")</f>
        <v/>
      </c>
      <c r="EC43" s="56" t="str">
        <f>IFERROR(VLOOKUP($B43,CJ$60:$CN$69,MAX($BT$6:$CM$6)+2-EC$6,0)*EC$7,"")</f>
        <v/>
      </c>
      <c r="ED43" s="56" t="str">
        <f>IFERROR(VLOOKUP($B43,CK$60:$CN$69,MAX($BT$6:$CM$6)+2-ED$6,0)*ED$7,"")</f>
        <v/>
      </c>
      <c r="EE43" s="56" t="str">
        <f>IFERROR(VLOOKUP($B43,CL$60:$CN$69,MAX($BT$6:$CM$6)+2-EE$6,0)*EE$7,"")</f>
        <v/>
      </c>
      <c r="EF43" s="56" t="str">
        <f>IFERROR(VLOOKUP($B43,CM$60:$CN$69,MAX($BT$6:$CM$6)+2-EF$6,0)*EF$7,"")</f>
        <v/>
      </c>
      <c r="EG43" s="57">
        <f>SUM(DM43:EF43)</f>
        <v>0</v>
      </c>
      <c r="EJ43" s="1">
        <v>36</v>
      </c>
      <c r="EL43" s="1">
        <v>36</v>
      </c>
      <c r="EN43" s="1">
        <v>36</v>
      </c>
      <c r="EP43" s="1">
        <v>36</v>
      </c>
    </row>
    <row r="44" spans="1:146" ht="18" hidden="1">
      <c r="A44" s="36" t="s">
        <v>63</v>
      </c>
      <c r="B44" s="68"/>
      <c r="C44" s="69"/>
      <c r="D44" s="70"/>
      <c r="E44" s="70"/>
      <c r="F44" s="71"/>
      <c r="G44" s="37"/>
      <c r="H44" s="43" t="str">
        <f>IFERROR(VLOOKUP($B44,$B:$CM,H$5,0),"")</f>
        <v/>
      </c>
      <c r="I44" s="43">
        <f>IFERROR(VLOOKUP($B44,$B:$CM,I$5,0),0)</f>
        <v>51</v>
      </c>
      <c r="J44" s="43">
        <f>IFERROR(VLOOKUP($B44,$B:$CM,J$5,0),"")</f>
        <v>0</v>
      </c>
      <c r="K44" s="43">
        <f>IFERROR(VLOOKUP($B44,$B:$CM,K$5,0),0)</f>
        <v>0</v>
      </c>
      <c r="L44" s="43" t="str">
        <f>IFERROR(VLOOKUP($B44,$B:$CM,L$5,0),"")</f>
        <v/>
      </c>
      <c r="M44" s="43">
        <f>IF(IFERROR(VLOOKUP($B44,$B:$CM,M$5,0),"")="",0,IFERROR(VLOOKUP($B44,$B:$CM,M$5,0),0))</f>
        <v>51</v>
      </c>
      <c r="N44" s="43">
        <f>BS44</f>
        <v>0</v>
      </c>
      <c r="O44" s="44">
        <v>37</v>
      </c>
      <c r="P44" s="45" t="str">
        <f>IFERROR(VLOOKUP(B44,EI:EJ,2,0),"")</f>
        <v/>
      </c>
      <c r="Q44" s="45">
        <v>37</v>
      </c>
      <c r="R44" s="46"/>
      <c r="S44" s="46" t="str">
        <f>IFERROR(VLOOKUP(B44,EK:EL,2,0),"")</f>
        <v/>
      </c>
      <c r="T44" s="46">
        <f>SUM(U44:BM44)</f>
        <v>0</v>
      </c>
      <c r="U44" s="47" t="str">
        <f>IFERROR(VLOOKUP($B44,U$3:$BN$5,MAX($U$6:$BM$6)+2-U$6,0),"")</f>
        <v/>
      </c>
      <c r="V44" s="47" t="str">
        <f>IFERROR(VLOOKUP($B44,V$3:$BN$5,MAX($U$6:$BM$6)+2-V$6,0),"")</f>
        <v/>
      </c>
      <c r="W44" s="47" t="str">
        <f>IFERROR(VLOOKUP($B44,W$3:$BN$5,MAX($U$6:$BM$6)+2-W$6,0),"")</f>
        <v/>
      </c>
      <c r="X44" s="47" t="str">
        <f>IFERROR(VLOOKUP($B44,X$3:$BN$5,MAX($U$6:$BM$6)+2-X$6,0),"")</f>
        <v/>
      </c>
      <c r="Y44" s="47" t="str">
        <f>IFERROR(VLOOKUP($B44,Y$3:$BN$5,MAX($U$6:$BM$6)+2-Y$6,0),"")</f>
        <v/>
      </c>
      <c r="Z44" s="47" t="str">
        <f>IFERROR(VLOOKUP($B44,Z$3:$BN$5,MAX($U$6:$BM$6)+2-Z$6,0),"")</f>
        <v/>
      </c>
      <c r="AA44" s="47" t="str">
        <f>IFERROR(VLOOKUP($B44,AA$3:$BN$5,MAX($U$6:$BM$6)+2-AA$6,0),"")</f>
        <v/>
      </c>
      <c r="AB44" s="47" t="str">
        <f>IFERROR(VLOOKUP($B44,AB$3:$BN$5,MAX($U$6:$BM$6)+2-AB$6,0),"")</f>
        <v/>
      </c>
      <c r="AC44" s="47" t="str">
        <f>IFERROR(VLOOKUP($B44,AC$3:$BN$5,MAX($U$6:$BM$6)+2-AC$6,0),"")</f>
        <v/>
      </c>
      <c r="AD44" s="47" t="str">
        <f>IFERROR(VLOOKUP($B44,AD$3:$BN$5,MAX($U$6:$BM$6)+2-AD$6,0),"")</f>
        <v/>
      </c>
      <c r="AE44" s="47" t="str">
        <f>IFERROR(VLOOKUP($B44,AE$3:$BN$5,MAX($U$6:$BM$6)+2-AE$6,0),"")</f>
        <v/>
      </c>
      <c r="AF44" s="47" t="str">
        <f>IFERROR(VLOOKUP($B44,AF$3:$BN$5,MAX($U$6:$BM$6)+2-AF$6,0),"")</f>
        <v/>
      </c>
      <c r="AG44" s="47" t="str">
        <f>IFERROR(VLOOKUP($B44,AG$3:$BN$5,MAX($U$6:$BM$6)+2-AG$6,0),"")</f>
        <v/>
      </c>
      <c r="AH44" s="47" t="str">
        <f>IFERROR(VLOOKUP($B44,AH$3:$BN$5,MAX($U$6:$BM$6)+2-AH$6,0),"")</f>
        <v/>
      </c>
      <c r="AI44" s="47" t="str">
        <f>IFERROR(VLOOKUP($B44,AI$3:$BN$5,MAX($U$6:$BM$6)+2-AI$6,0),"")</f>
        <v/>
      </c>
      <c r="AJ44" s="47" t="str">
        <f>IFERROR(VLOOKUP($B44,AJ$3:$BN$5,MAX($U$6:$BM$6)+2-AJ$6,0),"")</f>
        <v/>
      </c>
      <c r="AK44" s="47" t="str">
        <f>IFERROR(VLOOKUP($B44,AK$3:$BN$5,MAX($U$6:$BM$6)+2-AK$6,0),"")</f>
        <v/>
      </c>
      <c r="AL44" s="47" t="str">
        <f>IFERROR(VLOOKUP($B44,AL$3:$BN$5,MAX($U$6:$BM$6)+2-AL$6,0),"")</f>
        <v/>
      </c>
      <c r="AM44" s="47" t="str">
        <f>IFERROR(VLOOKUP($B44,AM$3:$BN$5,MAX($U$6:$BM$6)+2-AM$6,0),"")</f>
        <v/>
      </c>
      <c r="AN44" s="47" t="str">
        <f>IFERROR(VLOOKUP($B44,AN$3:$BN$5,MAX($U$6:$BM$6)+2-AN$6,0),"")</f>
        <v/>
      </c>
      <c r="AO44" s="47" t="str">
        <f>IFERROR(VLOOKUP($B44,AO$3:$BN$5,MAX($U$6:$BM$6)+2-AO$6,0),"")</f>
        <v/>
      </c>
      <c r="AP44" s="47" t="str">
        <f>IFERROR(VLOOKUP($B44,AP$3:$BN$5,MAX($U$6:$BM$6)+2-AP$6,0),"")</f>
        <v/>
      </c>
      <c r="AQ44" s="47" t="str">
        <f>IFERROR(VLOOKUP($B44,AQ$3:$BN$5,MAX($U$6:$BM$6)+2-AQ$6,0),"")</f>
        <v/>
      </c>
      <c r="AR44" s="47" t="str">
        <f>IFERROR(VLOOKUP($B44,AR$3:$BN$5,MAX($U$6:$BM$6)+2-AR$6,0),"")</f>
        <v/>
      </c>
      <c r="AS44" s="47" t="str">
        <f>IFERROR(VLOOKUP($B44,AS$3:$BN$5,MAX($U$6:$BM$6)+2-AS$6,0),"")</f>
        <v/>
      </c>
      <c r="AT44" s="47" t="str">
        <f>IFERROR(VLOOKUP($B44,AT$3:$BN$5,MAX($U$6:$BM$6)+2-AT$6,0),"")</f>
        <v/>
      </c>
      <c r="AU44" s="47" t="str">
        <f>IFERROR(VLOOKUP($B44,AU$3:$BN$5,MAX($U$6:$BM$6)+2-AU$6,0),"")</f>
        <v/>
      </c>
      <c r="AV44" s="47" t="str">
        <f>IFERROR(VLOOKUP($B44,AV$3:$BN$5,MAX($U$6:$BM$6)+2-AV$6,0),"")</f>
        <v/>
      </c>
      <c r="AW44" s="47" t="str">
        <f>IFERROR(VLOOKUP($B44,AW$3:$BN$5,MAX($U$6:$BM$6)+2-AW$6,0),"")</f>
        <v/>
      </c>
      <c r="AX44" s="47" t="str">
        <f>IFERROR(VLOOKUP($B44,AX$3:$BN$5,MAX($U$6:$BM$6)+2-AX$6,0),"")</f>
        <v/>
      </c>
      <c r="AY44" s="47" t="str">
        <f>IFERROR(VLOOKUP($B44,AY$3:$BN$5,MAX($U$6:$BM$6)+2-AY$6,0),"")</f>
        <v/>
      </c>
      <c r="AZ44" s="47" t="str">
        <f>IFERROR(VLOOKUP($B44,AZ$3:$BN$5,MAX($U$6:$BM$6)+2-AZ$6,0),"")</f>
        <v/>
      </c>
      <c r="BA44" s="47" t="str">
        <f>IFERROR(VLOOKUP($B44,BA$3:$BN$5,MAX($U$6:$BM$6)+2-BA$6,0),"")</f>
        <v/>
      </c>
      <c r="BB44" s="47" t="str">
        <f>IFERROR(VLOOKUP($B44,BB$3:$BN$5,MAX($U$6:$BM$6)+2-BB$6,0),"")</f>
        <v/>
      </c>
      <c r="BC44" s="47" t="str">
        <f>IFERROR(VLOOKUP($B44,BC$3:$BN$5,MAX($U$6:$BM$6)+2-BC$6,0),"")</f>
        <v/>
      </c>
      <c r="BD44" s="47" t="str">
        <f>IFERROR(VLOOKUP($B44,BD$3:$BN$5,MAX($U$6:$BM$6)+2-BD$6,0),"")</f>
        <v/>
      </c>
      <c r="BE44" s="47" t="str">
        <f>IFERROR(VLOOKUP($B44,BE$3:$BN$5,MAX($U$6:$BM$6)+2-BE$6,0),"")</f>
        <v/>
      </c>
      <c r="BF44" s="47" t="str">
        <f>IFERROR(VLOOKUP($B44,BF$3:$BN$5,MAX($U$6:$BM$6)+2-BF$6,0),"")</f>
        <v/>
      </c>
      <c r="BG44" s="47" t="str">
        <f>IFERROR(VLOOKUP($B44,BG$3:$BN$5,MAX($U$6:$BM$6)+2-BG$6,0),"")</f>
        <v/>
      </c>
      <c r="BH44" s="47" t="str">
        <f>IFERROR(VLOOKUP($B44,BH$3:$BN$5,MAX($U$6:$BM$6)+2-BH$6,0),"")</f>
        <v/>
      </c>
      <c r="BI44" s="47" t="str">
        <f>IFERROR(VLOOKUP($B44,BI$3:$BN$5,MAX($U$6:$BM$6)+2-BI$6,0),"")</f>
        <v/>
      </c>
      <c r="BJ44" s="47" t="str">
        <f>IFERROR(VLOOKUP($B44,BJ$3:$BN$5,MAX($U$6:$BM$6)+2-BJ$6,0),"")</f>
        <v/>
      </c>
      <c r="BK44" s="47" t="str">
        <f>IFERROR(VLOOKUP($B44,BK$3:$BN$5,MAX($U$6:$BM$6)+2-BK$6,0),"")</f>
        <v/>
      </c>
      <c r="BL44" s="47" t="str">
        <f>IFERROR(VLOOKUP($B44,BL$3:$BN$5,MAX($U$6:$BM$6)+2-BL$6,0),"")</f>
        <v/>
      </c>
      <c r="BM44" s="47" t="str">
        <f>IFERROR(VLOOKUP($B44,BM$3:$BN$5,MAX($U$6:$BM$6)+2-BM$6,0),"")</f>
        <v/>
      </c>
      <c r="BN44" s="46">
        <f>IF(ISNUMBER(R44),IF(R44&lt;21,40-(R44-1)*2,1),R44)</f>
        <v>0</v>
      </c>
      <c r="BO44" s="48" t="str">
        <f>IFERROR(VLOOKUP(B44,EM:EN,2,0),"")</f>
        <v/>
      </c>
      <c r="BP44" s="48">
        <v>37</v>
      </c>
      <c r="BQ44" s="49" t="str">
        <f>IFERROR(VLOOKUP(B44,EO:EP,2,0),"")</f>
        <v/>
      </c>
      <c r="BR44" s="50">
        <f>SUM(DK44+EG44)</f>
        <v>0</v>
      </c>
      <c r="BS44" s="51">
        <f>SUM(BT44:CN44)+BR44*20</f>
        <v>0</v>
      </c>
      <c r="BT44" s="52" t="str">
        <f>IFERROR(VLOOKUP($B44,BT$2:$CN$5,MAX($BT$6:$CM$6)+2-BT$6,0)*BT$7,"")</f>
        <v/>
      </c>
      <c r="BU44" s="52" t="str">
        <f>IFERROR(VLOOKUP($B44,BU$2:$CN$5,MAX($BT$6:$CM$6)+2-BU$6,0)*BU$7,"")</f>
        <v/>
      </c>
      <c r="BV44" s="52" t="str">
        <f>IFERROR(VLOOKUP($B44,BV$2:$CN$5,MAX($BT$6:$CM$6)+2-BV$6,0)*BV$7,"")</f>
        <v/>
      </c>
      <c r="BW44" s="52" t="str">
        <f>IFERROR(VLOOKUP($B44,BW$2:$CN$5,MAX($BT$6:$CM$6)+2-BW$6,0)*BW$7,"")</f>
        <v/>
      </c>
      <c r="BX44" s="52" t="str">
        <f>IFERROR(VLOOKUP($B44,BX$2:$CN$5,MAX($BT$6:$CM$6)+2-BX$6,0)*BX$7,"")</f>
        <v/>
      </c>
      <c r="BY44" s="52" t="str">
        <f>IFERROR(VLOOKUP($B44,BY$2:$CN$5,MAX($BT$6:$CM$6)+2-BY$6,0)*BY$7,"")</f>
        <v/>
      </c>
      <c r="BZ44" s="52" t="str">
        <f>IFERROR(VLOOKUP($B44,BZ$2:$CN$5,MAX($BT$6:$CM$6)+2-BZ$6,0)*BZ$7,"")</f>
        <v/>
      </c>
      <c r="CA44" s="52" t="str">
        <f>IFERROR(VLOOKUP($B44,CA$2:$CN$5,MAX($BT$6:$CM$6)+2-CA$6,0)*CA$7,"")</f>
        <v/>
      </c>
      <c r="CB44" s="52" t="str">
        <f>IFERROR(VLOOKUP($B44,CB$2:$CN$5,MAX($BT$6:$CM$6)+2-CB$6,0)*CB$7,"")</f>
        <v/>
      </c>
      <c r="CC44" s="52" t="str">
        <f>IFERROR(VLOOKUP($B44,CC$2:$CN$5,MAX($BT$6:$CM$6)+2-CC$6,0)*CC$7,"")</f>
        <v/>
      </c>
      <c r="CD44" s="52" t="str">
        <f>IFERROR(VLOOKUP($B44,CD$2:$CN$5,MAX($BT$6:$CM$6)+2-CD$6,0)*CD$7,"")</f>
        <v/>
      </c>
      <c r="CE44" s="52" t="str">
        <f>IFERROR(VLOOKUP($B44,CE$2:$CN$5,MAX($BT$6:$CM$6)+2-CE$6,0)*CE$7,"")</f>
        <v/>
      </c>
      <c r="CF44" s="52" t="str">
        <f>IFERROR(VLOOKUP($B44,CF$2:$CN$5,MAX($BT$6:$CM$6)+2-CF$6,0)*CF$7,"")</f>
        <v/>
      </c>
      <c r="CG44" s="52" t="str">
        <f>IFERROR(VLOOKUP($B44,CG$2:$CN$5,MAX($BT$6:$CM$6)+2-CG$6,0)*CG$7,"")</f>
        <v/>
      </c>
      <c r="CH44" s="52" t="str">
        <f>IFERROR(VLOOKUP($B44,CH$2:$CN$5,MAX($BT$6:$CM$6)+2-CH$6,0)*CH$7,"")</f>
        <v/>
      </c>
      <c r="CI44" s="52" t="str">
        <f>IFERROR(VLOOKUP($B44,CI$2:$CN$5,MAX($BT$6:$CM$6)+2-CI$6,0)*CI$7,"")</f>
        <v/>
      </c>
      <c r="CJ44" s="52" t="str">
        <f>IFERROR(VLOOKUP($B44,CJ$2:$CN$5,MAX($BT$6:$CM$6)+2-CJ$6,0)*CJ$7,"")</f>
        <v/>
      </c>
      <c r="CK44" s="52" t="str">
        <f>IFERROR(VLOOKUP($B44,CK$2:$CN$5,MAX($BT$6:$CM$6)+2-CK$6,0)*CK$7,"")</f>
        <v/>
      </c>
      <c r="CL44" s="52" t="str">
        <f>IFERROR(VLOOKUP($B44,CL$2:$CN$5,MAX($BT$6:$CM$6)+2-CL$6,0)*CL$7,"")</f>
        <v/>
      </c>
      <c r="CM44" s="52" t="str">
        <f>IFERROR(VLOOKUP($B44,CM$2:$CN$5,MAX($BT$6:$CM$6)+2-CM$6,0)*CM$7,"")</f>
        <v/>
      </c>
      <c r="CP44" s="53"/>
      <c r="CQ44" s="54" t="str">
        <f>IFERROR(VLOOKUP($B44,BT$49:$CN$58,MAX($CQ$6:$DJ$6)+2-CQ$6,0)*CQ$7,"")</f>
        <v/>
      </c>
      <c r="CR44" s="54" t="str">
        <f>IFERROR(VLOOKUP($B44,BU$49:$CN$58,MAX($CQ$6:$DJ$6)+2-CR$6,0)*CR$7,"")</f>
        <v/>
      </c>
      <c r="CS44" s="54" t="str">
        <f>IFERROR(VLOOKUP($B44,BV$49:$CN$58,MAX($CQ$6:$DJ$6)+2-CS$6,0)*CS$7,"")</f>
        <v/>
      </c>
      <c r="CT44" s="54" t="str">
        <f>IFERROR(VLOOKUP($B44,BW$49:$CN$58,MAX($CQ$6:$DJ$6)+2-CT$6,0)*CT$7,"")</f>
        <v/>
      </c>
      <c r="CU44" s="54" t="str">
        <f>IFERROR(VLOOKUP($B44,BX$49:$CN$58,MAX($CQ$6:$DJ$6)+2-CU$6,0)*CU$7,"")</f>
        <v/>
      </c>
      <c r="CV44" s="54" t="str">
        <f>IFERROR(VLOOKUP($B44,BY$49:$CN$58,MAX($CQ$6:$DJ$6)+2-CV$6,0)*CV$7,"")</f>
        <v/>
      </c>
      <c r="CW44" s="54" t="str">
        <f>IFERROR(VLOOKUP($B44,BZ$49:$CN$58,MAX($CQ$6:$DJ$6)+2-CW$6,0)*CW$7,"")</f>
        <v/>
      </c>
      <c r="CX44" s="54" t="str">
        <f>IFERROR(VLOOKUP($B44,CA$49:$CN$58,MAX($CQ$6:$DJ$6)+2-CX$6,0)*CX$7,"")</f>
        <v/>
      </c>
      <c r="CY44" s="54" t="str">
        <f>IFERROR(VLOOKUP($B44,CB$49:$CN$58,MAX($CQ$6:$DJ$6)+2-CY$6,0)*CY$7,"")</f>
        <v/>
      </c>
      <c r="CZ44" s="54" t="str">
        <f>IFERROR(VLOOKUP($B44,CC$49:$CN$58,MAX($CQ$6:$DJ$6)+2-CZ$6,0)*CZ$7,"")</f>
        <v/>
      </c>
      <c r="DA44" s="54" t="str">
        <f>IFERROR(VLOOKUP($B44,CD$49:$CN$58,MAX($CQ$6:$DJ$6)+2-DA$6,0)*DA$7,"")</f>
        <v/>
      </c>
      <c r="DB44" s="54" t="str">
        <f>IFERROR(VLOOKUP($B44,CE$49:$CN$58,MAX($CQ$6:$DJ$6)+2-DB$6,0)*DB$7,"")</f>
        <v/>
      </c>
      <c r="DC44" s="54" t="str">
        <f>IFERROR(VLOOKUP($B44,CF$49:$CN$58,MAX($CQ$6:$DJ$6)+2-DC$6,0)*DC$7,"")</f>
        <v/>
      </c>
      <c r="DD44" s="54" t="str">
        <f>IFERROR(VLOOKUP($B44,CG$49:$CN$58,MAX($CQ$6:$DJ$6)+2-DD$6,0)*DD$7,"")</f>
        <v/>
      </c>
      <c r="DE44" s="54" t="str">
        <f>IFERROR(VLOOKUP($B44,CH$49:$CN$58,MAX($CQ$6:$DJ$6)+2-DE$6,0)*DE$7,"")</f>
        <v/>
      </c>
      <c r="DF44" s="54" t="str">
        <f>IFERROR(VLOOKUP($B44,CI$49:$CN$58,MAX($CQ$6:$DJ$6)+2-DF$6,0)*DF$7,"")</f>
        <v/>
      </c>
      <c r="DG44" s="54" t="str">
        <f>IFERROR(VLOOKUP($B44,CJ$49:$CN$58,MAX($CQ$6:$DJ$6)+2-DG$6,0)*DG$7,"")</f>
        <v/>
      </c>
      <c r="DH44" s="54" t="str">
        <f>IFERROR(VLOOKUP($B44,CK$49:$CN$58,MAX($CQ$6:$DJ$6)+2-DH$6,0)*DH$7,"")</f>
        <v/>
      </c>
      <c r="DI44" s="54" t="str">
        <f>IFERROR(VLOOKUP($B44,CL$49:$CN$58,MAX($CQ$6:$DJ$6)+2-DI$6,0)*DI$7,"")</f>
        <v/>
      </c>
      <c r="DJ44" s="54" t="str">
        <f>IFERROR(VLOOKUP($B44,CM$49:$CN$58,MAX($CQ$6:$DJ$6)+2-DJ$6,0)*DJ$7,"")</f>
        <v/>
      </c>
      <c r="DK44" s="55">
        <f>SUM(CQ44:DJ44)</f>
        <v>0</v>
      </c>
      <c r="DM44" s="56" t="str">
        <f>IFERROR(VLOOKUP($B44,BT$60:$CN$69,MAX($BT$6:$CM$6)+2-DM$6,0)*DM$7,"")</f>
        <v/>
      </c>
      <c r="DN44" s="56" t="str">
        <f>IFERROR(VLOOKUP($B44,BU$60:$CN$69,MAX($BT$6:$CM$6)+2-DN$6,0)*DN$7,"")</f>
        <v/>
      </c>
      <c r="DO44" s="56" t="str">
        <f>IFERROR(VLOOKUP($B44,BV$60:$CN$69,MAX($BT$6:$CM$6)+2-DO$6,0)*DO$7,"")</f>
        <v/>
      </c>
      <c r="DP44" s="56" t="str">
        <f>IFERROR(VLOOKUP($B44,BW$60:$CN$69,MAX($BT$6:$CM$6)+2-DP$6,0)*DP$7,"")</f>
        <v/>
      </c>
      <c r="DQ44" s="56" t="str">
        <f>IFERROR(VLOOKUP($B44,BX$60:$CN$69,MAX($BT$6:$CM$6)+2-DQ$6,0)*DQ$7,"")</f>
        <v/>
      </c>
      <c r="DR44" s="56" t="str">
        <f>IFERROR(VLOOKUP($B44,BY$60:$CN$69,MAX($BT$6:$CM$6)+2-DR$6,0)*DR$7,"")</f>
        <v/>
      </c>
      <c r="DS44" s="56" t="str">
        <f>IFERROR(VLOOKUP($B44,BZ$60:$CN$69,MAX($BT$6:$CM$6)+2-DS$6,0)*DS$7,"")</f>
        <v/>
      </c>
      <c r="DT44" s="56" t="str">
        <f>IFERROR(VLOOKUP($B44,CA$60:$CN$69,MAX($BT$6:$CM$6)+2-DT$6,0)*DT$7,"")</f>
        <v/>
      </c>
      <c r="DU44" s="56" t="str">
        <f>IFERROR(VLOOKUP($B44,CB$60:$CN$69,MAX($BT$6:$CM$6)+2-DU$6,0)*DU$7,"")</f>
        <v/>
      </c>
      <c r="DV44" s="56" t="str">
        <f>IFERROR(VLOOKUP($B44,CC$60:$CN$69,MAX($BT$6:$CM$6)+2-DV$6,0)*DV$7,"")</f>
        <v/>
      </c>
      <c r="DW44" s="56" t="str">
        <f>IFERROR(VLOOKUP($B44,CD$60:$CN$69,MAX($BT$6:$CM$6)+2-DW$6,0)*DW$7,"")</f>
        <v/>
      </c>
      <c r="DX44" s="56" t="str">
        <f>IFERROR(VLOOKUP($B44,CE$60:$CN$69,MAX($BT$6:$CM$6)+2-DX$6,0)*DX$7,"")</f>
        <v/>
      </c>
      <c r="DY44" s="56" t="str">
        <f>IFERROR(VLOOKUP($B44,CF$60:$CN$69,MAX($BT$6:$CM$6)+2-DY$6,0)*DY$7,"")</f>
        <v/>
      </c>
      <c r="DZ44" s="56" t="str">
        <f>IFERROR(VLOOKUP($B44,CG$60:$CN$69,MAX($BT$6:$CM$6)+2-DZ$6,0)*DZ$7,"")</f>
        <v/>
      </c>
      <c r="EA44" s="56" t="str">
        <f>IFERROR(VLOOKUP($B44,CH$60:$CN$69,MAX($BT$6:$CM$6)+2-EA$6,0)*EA$7,"")</f>
        <v/>
      </c>
      <c r="EB44" s="56" t="str">
        <f>IFERROR(VLOOKUP($B44,CI$60:$CN$69,MAX($BT$6:$CM$6)+2-EB$6,0)*EB$7,"")</f>
        <v/>
      </c>
      <c r="EC44" s="56" t="str">
        <f>IFERROR(VLOOKUP($B44,CJ$60:$CN$69,MAX($BT$6:$CM$6)+2-EC$6,0)*EC$7,"")</f>
        <v/>
      </c>
      <c r="ED44" s="56" t="str">
        <f>IFERROR(VLOOKUP($B44,CK$60:$CN$69,MAX($BT$6:$CM$6)+2-ED$6,0)*ED$7,"")</f>
        <v/>
      </c>
      <c r="EE44" s="56" t="str">
        <f>IFERROR(VLOOKUP($B44,CL$60:$CN$69,MAX($BT$6:$CM$6)+2-EE$6,0)*EE$7,"")</f>
        <v/>
      </c>
      <c r="EF44" s="56" t="str">
        <f>IFERROR(VLOOKUP($B44,CM$60:$CN$69,MAX($BT$6:$CM$6)+2-EF$6,0)*EF$7,"")</f>
        <v/>
      </c>
      <c r="EG44" s="57">
        <f>SUM(DM44:EF44)</f>
        <v>0</v>
      </c>
      <c r="EJ44" s="1">
        <v>37</v>
      </c>
      <c r="EL44" s="1">
        <v>37</v>
      </c>
      <c r="EN44" s="1">
        <v>37</v>
      </c>
      <c r="EP44" s="1">
        <v>37</v>
      </c>
    </row>
    <row r="45" spans="1:146" ht="18" hidden="1">
      <c r="A45" s="36" t="s">
        <v>64</v>
      </c>
      <c r="B45" s="68"/>
      <c r="C45" s="69"/>
      <c r="D45" s="70"/>
      <c r="E45" s="70"/>
      <c r="F45" s="71"/>
      <c r="G45" s="37"/>
      <c r="H45" s="43" t="str">
        <f>IFERROR(VLOOKUP($B45,$B:$CM,H$5,0),"")</f>
        <v/>
      </c>
      <c r="I45" s="43">
        <f>IFERROR(VLOOKUP($B45,$B:$CM,I$5,0),0)</f>
        <v>51</v>
      </c>
      <c r="J45" s="43">
        <f>IFERROR(VLOOKUP($B45,$B:$CM,J$5,0),"")</f>
        <v>0</v>
      </c>
      <c r="K45" s="43">
        <f>IFERROR(VLOOKUP($B45,$B:$CM,K$5,0),0)</f>
        <v>0</v>
      </c>
      <c r="L45" s="43" t="str">
        <f>IFERROR(VLOOKUP($B45,$B:$CM,L$5,0),"")</f>
        <v/>
      </c>
      <c r="M45" s="43">
        <f>IF(IFERROR(VLOOKUP($B45,$B:$CM,M$5,0),"")="",0,IFERROR(VLOOKUP($B45,$B:$CM,M$5,0),0))</f>
        <v>51</v>
      </c>
      <c r="N45" s="43">
        <f>BS45</f>
        <v>0</v>
      </c>
      <c r="O45" s="44">
        <v>38</v>
      </c>
      <c r="P45" s="45" t="str">
        <f>IFERROR(VLOOKUP(B45,EI:EJ,2,0),"")</f>
        <v/>
      </c>
      <c r="Q45" s="45">
        <v>38</v>
      </c>
      <c r="R45" s="46"/>
      <c r="S45" s="46" t="str">
        <f>IFERROR(VLOOKUP(B45,EK:EL,2,0),"")</f>
        <v/>
      </c>
      <c r="T45" s="46">
        <f>SUM(U45:BM45)</f>
        <v>0</v>
      </c>
      <c r="U45" s="47" t="str">
        <f>IFERROR(VLOOKUP($B45,U$3:$BN$5,MAX($U$6:$BM$6)+2-U$6,0),"")</f>
        <v/>
      </c>
      <c r="V45" s="47" t="str">
        <f>IFERROR(VLOOKUP($B45,V$3:$BN$5,MAX($U$6:$BM$6)+2-V$6,0),"")</f>
        <v/>
      </c>
      <c r="W45" s="47" t="str">
        <f>IFERROR(VLOOKUP($B45,W$3:$BN$5,MAX($U$6:$BM$6)+2-W$6,0),"")</f>
        <v/>
      </c>
      <c r="X45" s="47" t="str">
        <f>IFERROR(VLOOKUP($B45,X$3:$BN$5,MAX($U$6:$BM$6)+2-X$6,0),"")</f>
        <v/>
      </c>
      <c r="Y45" s="47" t="str">
        <f>IFERROR(VLOOKUP($B45,Y$3:$BN$5,MAX($U$6:$BM$6)+2-Y$6,0),"")</f>
        <v/>
      </c>
      <c r="Z45" s="47" t="str">
        <f>IFERROR(VLOOKUP($B45,Z$3:$BN$5,MAX($U$6:$BM$6)+2-Z$6,0),"")</f>
        <v/>
      </c>
      <c r="AA45" s="47" t="str">
        <f>IFERROR(VLOOKUP($B45,AA$3:$BN$5,MAX($U$6:$BM$6)+2-AA$6,0),"")</f>
        <v/>
      </c>
      <c r="AB45" s="47" t="str">
        <f>IFERROR(VLOOKUP($B45,AB$3:$BN$5,MAX($U$6:$BM$6)+2-AB$6,0),"")</f>
        <v/>
      </c>
      <c r="AC45" s="47" t="str">
        <f>IFERROR(VLOOKUP($B45,AC$3:$BN$5,MAX($U$6:$BM$6)+2-AC$6,0),"")</f>
        <v/>
      </c>
      <c r="AD45" s="47" t="str">
        <f>IFERROR(VLOOKUP($B45,AD$3:$BN$5,MAX($U$6:$BM$6)+2-AD$6,0),"")</f>
        <v/>
      </c>
      <c r="AE45" s="47" t="str">
        <f>IFERROR(VLOOKUP($B45,AE$3:$BN$5,MAX($U$6:$BM$6)+2-AE$6,0),"")</f>
        <v/>
      </c>
      <c r="AF45" s="47" t="str">
        <f>IFERROR(VLOOKUP($B45,AF$3:$BN$5,MAX($U$6:$BM$6)+2-AF$6,0),"")</f>
        <v/>
      </c>
      <c r="AG45" s="47" t="str">
        <f>IFERROR(VLOOKUP($B45,AG$3:$BN$5,MAX($U$6:$BM$6)+2-AG$6,0),"")</f>
        <v/>
      </c>
      <c r="AH45" s="47" t="str">
        <f>IFERROR(VLOOKUP($B45,AH$3:$BN$5,MAX($U$6:$BM$6)+2-AH$6,0),"")</f>
        <v/>
      </c>
      <c r="AI45" s="47" t="str">
        <f>IFERROR(VLOOKUP($B45,AI$3:$BN$5,MAX($U$6:$BM$6)+2-AI$6,0),"")</f>
        <v/>
      </c>
      <c r="AJ45" s="47" t="str">
        <f>IFERROR(VLOOKUP($B45,AJ$3:$BN$5,MAX($U$6:$BM$6)+2-AJ$6,0),"")</f>
        <v/>
      </c>
      <c r="AK45" s="47" t="str">
        <f>IFERROR(VLOOKUP($B45,AK$3:$BN$5,MAX($U$6:$BM$6)+2-AK$6,0),"")</f>
        <v/>
      </c>
      <c r="AL45" s="47" t="str">
        <f>IFERROR(VLOOKUP($B45,AL$3:$BN$5,MAX($U$6:$BM$6)+2-AL$6,0),"")</f>
        <v/>
      </c>
      <c r="AM45" s="47" t="str">
        <f>IFERROR(VLOOKUP($B45,AM$3:$BN$5,MAX($U$6:$BM$6)+2-AM$6,0),"")</f>
        <v/>
      </c>
      <c r="AN45" s="47" t="str">
        <f>IFERROR(VLOOKUP($B45,AN$3:$BN$5,MAX($U$6:$BM$6)+2-AN$6,0),"")</f>
        <v/>
      </c>
      <c r="AO45" s="47" t="str">
        <f>IFERROR(VLOOKUP($B45,AO$3:$BN$5,MAX($U$6:$BM$6)+2-AO$6,0),"")</f>
        <v/>
      </c>
      <c r="AP45" s="47" t="str">
        <f>IFERROR(VLOOKUP($B45,AP$3:$BN$5,MAX($U$6:$BM$6)+2-AP$6,0),"")</f>
        <v/>
      </c>
      <c r="AQ45" s="47" t="str">
        <f>IFERROR(VLOOKUP($B45,AQ$3:$BN$5,MAX($U$6:$BM$6)+2-AQ$6,0),"")</f>
        <v/>
      </c>
      <c r="AR45" s="47" t="str">
        <f>IFERROR(VLOOKUP($B45,AR$3:$BN$5,MAX($U$6:$BM$6)+2-AR$6,0),"")</f>
        <v/>
      </c>
      <c r="AS45" s="47" t="str">
        <f>IFERROR(VLOOKUP($B45,AS$3:$BN$5,MAX($U$6:$BM$6)+2-AS$6,0),"")</f>
        <v/>
      </c>
      <c r="AT45" s="47" t="str">
        <f>IFERROR(VLOOKUP($B45,AT$3:$BN$5,MAX($U$6:$BM$6)+2-AT$6,0),"")</f>
        <v/>
      </c>
      <c r="AU45" s="47" t="str">
        <f>IFERROR(VLOOKUP($B45,AU$3:$BN$5,MAX($U$6:$BM$6)+2-AU$6,0),"")</f>
        <v/>
      </c>
      <c r="AV45" s="47" t="str">
        <f>IFERROR(VLOOKUP($B45,AV$3:$BN$5,MAX($U$6:$BM$6)+2-AV$6,0),"")</f>
        <v/>
      </c>
      <c r="AW45" s="47" t="str">
        <f>IFERROR(VLOOKUP($B45,AW$3:$BN$5,MAX($U$6:$BM$6)+2-AW$6,0),"")</f>
        <v/>
      </c>
      <c r="AX45" s="47" t="str">
        <f>IFERROR(VLOOKUP($B45,AX$3:$BN$5,MAX($U$6:$BM$6)+2-AX$6,0),"")</f>
        <v/>
      </c>
      <c r="AY45" s="47" t="str">
        <f>IFERROR(VLOOKUP($B45,AY$3:$BN$5,MAX($U$6:$BM$6)+2-AY$6,0),"")</f>
        <v/>
      </c>
      <c r="AZ45" s="47" t="str">
        <f>IFERROR(VLOOKUP($B45,AZ$3:$BN$5,MAX($U$6:$BM$6)+2-AZ$6,0),"")</f>
        <v/>
      </c>
      <c r="BA45" s="47" t="str">
        <f>IFERROR(VLOOKUP($B45,BA$3:$BN$5,MAX($U$6:$BM$6)+2-BA$6,0),"")</f>
        <v/>
      </c>
      <c r="BB45" s="47" t="str">
        <f>IFERROR(VLOOKUP($B45,BB$3:$BN$5,MAX($U$6:$BM$6)+2-BB$6,0),"")</f>
        <v/>
      </c>
      <c r="BC45" s="47" t="str">
        <f>IFERROR(VLOOKUP($B45,BC$3:$BN$5,MAX($U$6:$BM$6)+2-BC$6,0),"")</f>
        <v/>
      </c>
      <c r="BD45" s="47" t="str">
        <f>IFERROR(VLOOKUP($B45,BD$3:$BN$5,MAX($U$6:$BM$6)+2-BD$6,0),"")</f>
        <v/>
      </c>
      <c r="BE45" s="47" t="str">
        <f>IFERROR(VLOOKUP($B45,BE$3:$BN$5,MAX($U$6:$BM$6)+2-BE$6,0),"")</f>
        <v/>
      </c>
      <c r="BF45" s="47" t="str">
        <f>IFERROR(VLOOKUP($B45,BF$3:$BN$5,MAX($U$6:$BM$6)+2-BF$6,0),"")</f>
        <v/>
      </c>
      <c r="BG45" s="47" t="str">
        <f>IFERROR(VLOOKUP($B45,BG$3:$BN$5,MAX($U$6:$BM$6)+2-BG$6,0),"")</f>
        <v/>
      </c>
      <c r="BH45" s="47" t="str">
        <f>IFERROR(VLOOKUP($B45,BH$3:$BN$5,MAX($U$6:$BM$6)+2-BH$6,0),"")</f>
        <v/>
      </c>
      <c r="BI45" s="47" t="str">
        <f>IFERROR(VLOOKUP($B45,BI$3:$BN$5,MAX($U$6:$BM$6)+2-BI$6,0),"")</f>
        <v/>
      </c>
      <c r="BJ45" s="47" t="str">
        <f>IFERROR(VLOOKUP($B45,BJ$3:$BN$5,MAX($U$6:$BM$6)+2-BJ$6,0),"")</f>
        <v/>
      </c>
      <c r="BK45" s="47" t="str">
        <f>IFERROR(VLOOKUP($B45,BK$3:$BN$5,MAX($U$6:$BM$6)+2-BK$6,0),"")</f>
        <v/>
      </c>
      <c r="BL45" s="47" t="str">
        <f>IFERROR(VLOOKUP($B45,BL$3:$BN$5,MAX($U$6:$BM$6)+2-BL$6,0),"")</f>
        <v/>
      </c>
      <c r="BM45" s="47" t="str">
        <f>IFERROR(VLOOKUP($B45,BM$3:$BN$5,MAX($U$6:$BM$6)+2-BM$6,0),"")</f>
        <v/>
      </c>
      <c r="BN45" s="46">
        <f>IF(ISNUMBER(R45),IF(R45&lt;21,40-(R45-1)*2,1),R45)</f>
        <v>0</v>
      </c>
      <c r="BO45" s="48" t="str">
        <f>IFERROR(VLOOKUP(B45,EM:EN,2,0),"")</f>
        <v/>
      </c>
      <c r="BP45" s="48">
        <v>38</v>
      </c>
      <c r="BQ45" s="49" t="str">
        <f>IFERROR(VLOOKUP(B45,EO:EP,2,0),"")</f>
        <v/>
      </c>
      <c r="BR45" s="50">
        <f>SUM(DK45+EG45)</f>
        <v>0</v>
      </c>
      <c r="BS45" s="51">
        <f>SUM(BT45:CN45)+BR45*20</f>
        <v>0</v>
      </c>
      <c r="BT45" s="52" t="str">
        <f>IFERROR(VLOOKUP($B45,BT$2:$CN$5,MAX($BT$6:$CM$6)+2-BT$6,0)*BT$7,"")</f>
        <v/>
      </c>
      <c r="BU45" s="52" t="str">
        <f>IFERROR(VLOOKUP($B45,BU$2:$CN$5,MAX($BT$6:$CM$6)+2-BU$6,0)*BU$7,"")</f>
        <v/>
      </c>
      <c r="BV45" s="52" t="str">
        <f>IFERROR(VLOOKUP($B45,BV$2:$CN$5,MAX($BT$6:$CM$6)+2-BV$6,0)*BV$7,"")</f>
        <v/>
      </c>
      <c r="BW45" s="52" t="str">
        <f>IFERROR(VLOOKUP($B45,BW$2:$CN$5,MAX($BT$6:$CM$6)+2-BW$6,0)*BW$7,"")</f>
        <v/>
      </c>
      <c r="BX45" s="52" t="str">
        <f>IFERROR(VLOOKUP($B45,BX$2:$CN$5,MAX($BT$6:$CM$6)+2-BX$6,0)*BX$7,"")</f>
        <v/>
      </c>
      <c r="BY45" s="52" t="str">
        <f>IFERROR(VLOOKUP($B45,BY$2:$CN$5,MAX($BT$6:$CM$6)+2-BY$6,0)*BY$7,"")</f>
        <v/>
      </c>
      <c r="BZ45" s="52" t="str">
        <f>IFERROR(VLOOKUP($B45,BZ$2:$CN$5,MAX($BT$6:$CM$6)+2-BZ$6,0)*BZ$7,"")</f>
        <v/>
      </c>
      <c r="CA45" s="52" t="str">
        <f>IFERROR(VLOOKUP($B45,CA$2:$CN$5,MAX($BT$6:$CM$6)+2-CA$6,0)*CA$7,"")</f>
        <v/>
      </c>
      <c r="CB45" s="52" t="str">
        <f>IFERROR(VLOOKUP($B45,CB$2:$CN$5,MAX($BT$6:$CM$6)+2-CB$6,0)*CB$7,"")</f>
        <v/>
      </c>
      <c r="CC45" s="52" t="str">
        <f>IFERROR(VLOOKUP($B45,CC$2:$CN$5,MAX($BT$6:$CM$6)+2-CC$6,0)*CC$7,"")</f>
        <v/>
      </c>
      <c r="CD45" s="52" t="str">
        <f>IFERROR(VLOOKUP($B45,CD$2:$CN$5,MAX($BT$6:$CM$6)+2-CD$6,0)*CD$7,"")</f>
        <v/>
      </c>
      <c r="CE45" s="52" t="str">
        <f>IFERROR(VLOOKUP($B45,CE$2:$CN$5,MAX($BT$6:$CM$6)+2-CE$6,0)*CE$7,"")</f>
        <v/>
      </c>
      <c r="CF45" s="52" t="str">
        <f>IFERROR(VLOOKUP($B45,CF$2:$CN$5,MAX($BT$6:$CM$6)+2-CF$6,0)*CF$7,"")</f>
        <v/>
      </c>
      <c r="CG45" s="52" t="str">
        <f>IFERROR(VLOOKUP($B45,CG$2:$CN$5,MAX($BT$6:$CM$6)+2-CG$6,0)*CG$7,"")</f>
        <v/>
      </c>
      <c r="CH45" s="52" t="str">
        <f>IFERROR(VLOOKUP($B45,CH$2:$CN$5,MAX($BT$6:$CM$6)+2-CH$6,0)*CH$7,"")</f>
        <v/>
      </c>
      <c r="CI45" s="52" t="str">
        <f>IFERROR(VLOOKUP($B45,CI$2:$CN$5,MAX($BT$6:$CM$6)+2-CI$6,0)*CI$7,"")</f>
        <v/>
      </c>
      <c r="CJ45" s="52" t="str">
        <f>IFERROR(VLOOKUP($B45,CJ$2:$CN$5,MAX($BT$6:$CM$6)+2-CJ$6,0)*CJ$7,"")</f>
        <v/>
      </c>
      <c r="CK45" s="52" t="str">
        <f>IFERROR(VLOOKUP($B45,CK$2:$CN$5,MAX($BT$6:$CM$6)+2-CK$6,0)*CK$7,"")</f>
        <v/>
      </c>
      <c r="CL45" s="52" t="str">
        <f>IFERROR(VLOOKUP($B45,CL$2:$CN$5,MAX($BT$6:$CM$6)+2-CL$6,0)*CL$7,"")</f>
        <v/>
      </c>
      <c r="CM45" s="52" t="str">
        <f>IFERROR(VLOOKUP($B45,CM$2:$CN$5,MAX($BT$6:$CM$6)+2-CM$6,0)*CM$7,"")</f>
        <v/>
      </c>
      <c r="CP45" s="53"/>
      <c r="CQ45" s="54" t="str">
        <f>IFERROR(VLOOKUP($B45,BT$49:$CN$58,MAX($CQ$6:$DJ$6)+2-CQ$6,0)*CQ$7,"")</f>
        <v/>
      </c>
      <c r="CR45" s="54" t="str">
        <f>IFERROR(VLOOKUP($B45,BU$49:$CN$58,MAX($CQ$6:$DJ$6)+2-CR$6,0)*CR$7,"")</f>
        <v/>
      </c>
      <c r="CS45" s="54" t="str">
        <f>IFERROR(VLOOKUP($B45,BV$49:$CN$58,MAX($CQ$6:$DJ$6)+2-CS$6,0)*CS$7,"")</f>
        <v/>
      </c>
      <c r="CT45" s="54" t="str">
        <f>IFERROR(VLOOKUP($B45,BW$49:$CN$58,MAX($CQ$6:$DJ$6)+2-CT$6,0)*CT$7,"")</f>
        <v/>
      </c>
      <c r="CU45" s="54" t="str">
        <f>IFERROR(VLOOKUP($B45,BX$49:$CN$58,MAX($CQ$6:$DJ$6)+2-CU$6,0)*CU$7,"")</f>
        <v/>
      </c>
      <c r="CV45" s="54" t="str">
        <f>IFERROR(VLOOKUP($B45,BY$49:$CN$58,MAX($CQ$6:$DJ$6)+2-CV$6,0)*CV$7,"")</f>
        <v/>
      </c>
      <c r="CW45" s="54" t="str">
        <f>IFERROR(VLOOKUP($B45,BZ$49:$CN$58,MAX($CQ$6:$DJ$6)+2-CW$6,0)*CW$7,"")</f>
        <v/>
      </c>
      <c r="CX45" s="54" t="str">
        <f>IFERROR(VLOOKUP($B45,CA$49:$CN$58,MAX($CQ$6:$DJ$6)+2-CX$6,0)*CX$7,"")</f>
        <v/>
      </c>
      <c r="CY45" s="54" t="str">
        <f>IFERROR(VLOOKUP($B45,CB$49:$CN$58,MAX($CQ$6:$DJ$6)+2-CY$6,0)*CY$7,"")</f>
        <v/>
      </c>
      <c r="CZ45" s="54" t="str">
        <f>IFERROR(VLOOKUP($B45,CC$49:$CN$58,MAX($CQ$6:$DJ$6)+2-CZ$6,0)*CZ$7,"")</f>
        <v/>
      </c>
      <c r="DA45" s="54" t="str">
        <f>IFERROR(VLOOKUP($B45,CD$49:$CN$58,MAX($CQ$6:$DJ$6)+2-DA$6,0)*DA$7,"")</f>
        <v/>
      </c>
      <c r="DB45" s="54" t="str">
        <f>IFERROR(VLOOKUP($B45,CE$49:$CN$58,MAX($CQ$6:$DJ$6)+2-DB$6,0)*DB$7,"")</f>
        <v/>
      </c>
      <c r="DC45" s="54" t="str">
        <f>IFERROR(VLOOKUP($B45,CF$49:$CN$58,MAX($CQ$6:$DJ$6)+2-DC$6,0)*DC$7,"")</f>
        <v/>
      </c>
      <c r="DD45" s="54" t="str">
        <f>IFERROR(VLOOKUP($B45,CG$49:$CN$58,MAX($CQ$6:$DJ$6)+2-DD$6,0)*DD$7,"")</f>
        <v/>
      </c>
      <c r="DE45" s="54" t="str">
        <f>IFERROR(VLOOKUP($B45,CH$49:$CN$58,MAX($CQ$6:$DJ$6)+2-DE$6,0)*DE$7,"")</f>
        <v/>
      </c>
      <c r="DF45" s="54" t="str">
        <f>IFERROR(VLOOKUP($B45,CI$49:$CN$58,MAX($CQ$6:$DJ$6)+2-DF$6,0)*DF$7,"")</f>
        <v/>
      </c>
      <c r="DG45" s="54" t="str">
        <f>IFERROR(VLOOKUP($B45,CJ$49:$CN$58,MAX($CQ$6:$DJ$6)+2-DG$6,0)*DG$7,"")</f>
        <v/>
      </c>
      <c r="DH45" s="54" t="str">
        <f>IFERROR(VLOOKUP($B45,CK$49:$CN$58,MAX($CQ$6:$DJ$6)+2-DH$6,0)*DH$7,"")</f>
        <v/>
      </c>
      <c r="DI45" s="54" t="str">
        <f>IFERROR(VLOOKUP($B45,CL$49:$CN$58,MAX($CQ$6:$DJ$6)+2-DI$6,0)*DI$7,"")</f>
        <v/>
      </c>
      <c r="DJ45" s="54" t="str">
        <f>IFERROR(VLOOKUP($B45,CM$49:$CN$58,MAX($CQ$6:$DJ$6)+2-DJ$6,0)*DJ$7,"")</f>
        <v/>
      </c>
      <c r="DK45" s="55">
        <f>SUM(CQ45:DJ45)</f>
        <v>0</v>
      </c>
      <c r="DM45" s="56" t="str">
        <f>IFERROR(VLOOKUP($B45,BT$60:$CN$69,MAX($BT$6:$CM$6)+2-DM$6,0)*DM$7,"")</f>
        <v/>
      </c>
      <c r="DN45" s="56" t="str">
        <f>IFERROR(VLOOKUP($B45,BU$60:$CN$69,MAX($BT$6:$CM$6)+2-DN$6,0)*DN$7,"")</f>
        <v/>
      </c>
      <c r="DO45" s="56" t="str">
        <f>IFERROR(VLOOKUP($B45,BV$60:$CN$69,MAX($BT$6:$CM$6)+2-DO$6,0)*DO$7,"")</f>
        <v/>
      </c>
      <c r="DP45" s="56" t="str">
        <f>IFERROR(VLOOKUP($B45,BW$60:$CN$69,MAX($BT$6:$CM$6)+2-DP$6,0)*DP$7,"")</f>
        <v/>
      </c>
      <c r="DQ45" s="56" t="str">
        <f>IFERROR(VLOOKUP($B45,BX$60:$CN$69,MAX($BT$6:$CM$6)+2-DQ$6,0)*DQ$7,"")</f>
        <v/>
      </c>
      <c r="DR45" s="56" t="str">
        <f>IFERROR(VLOOKUP($B45,BY$60:$CN$69,MAX($BT$6:$CM$6)+2-DR$6,0)*DR$7,"")</f>
        <v/>
      </c>
      <c r="DS45" s="56" t="str">
        <f>IFERROR(VLOOKUP($B45,BZ$60:$CN$69,MAX($BT$6:$CM$6)+2-DS$6,0)*DS$7,"")</f>
        <v/>
      </c>
      <c r="DT45" s="56" t="str">
        <f>IFERROR(VLOOKUP($B45,CA$60:$CN$69,MAX($BT$6:$CM$6)+2-DT$6,0)*DT$7,"")</f>
        <v/>
      </c>
      <c r="DU45" s="56" t="str">
        <f>IFERROR(VLOOKUP($B45,CB$60:$CN$69,MAX($BT$6:$CM$6)+2-DU$6,0)*DU$7,"")</f>
        <v/>
      </c>
      <c r="DV45" s="56" t="str">
        <f>IFERROR(VLOOKUP($B45,CC$60:$CN$69,MAX($BT$6:$CM$6)+2-DV$6,0)*DV$7,"")</f>
        <v/>
      </c>
      <c r="DW45" s="56" t="str">
        <f>IFERROR(VLOOKUP($B45,CD$60:$CN$69,MAX($BT$6:$CM$6)+2-DW$6,0)*DW$7,"")</f>
        <v/>
      </c>
      <c r="DX45" s="56" t="str">
        <f>IFERROR(VLOOKUP($B45,CE$60:$CN$69,MAX($BT$6:$CM$6)+2-DX$6,0)*DX$7,"")</f>
        <v/>
      </c>
      <c r="DY45" s="56" t="str">
        <f>IFERROR(VLOOKUP($B45,CF$60:$CN$69,MAX($BT$6:$CM$6)+2-DY$6,0)*DY$7,"")</f>
        <v/>
      </c>
      <c r="DZ45" s="56" t="str">
        <f>IFERROR(VLOOKUP($B45,CG$60:$CN$69,MAX($BT$6:$CM$6)+2-DZ$6,0)*DZ$7,"")</f>
        <v/>
      </c>
      <c r="EA45" s="56" t="str">
        <f>IFERROR(VLOOKUP($B45,CH$60:$CN$69,MAX($BT$6:$CM$6)+2-EA$6,0)*EA$7,"")</f>
        <v/>
      </c>
      <c r="EB45" s="56" t="str">
        <f>IFERROR(VLOOKUP($B45,CI$60:$CN$69,MAX($BT$6:$CM$6)+2-EB$6,0)*EB$7,"")</f>
        <v/>
      </c>
      <c r="EC45" s="56" t="str">
        <f>IFERROR(VLOOKUP($B45,CJ$60:$CN$69,MAX($BT$6:$CM$6)+2-EC$6,0)*EC$7,"")</f>
        <v/>
      </c>
      <c r="ED45" s="56" t="str">
        <f>IFERROR(VLOOKUP($B45,CK$60:$CN$69,MAX($BT$6:$CM$6)+2-ED$6,0)*ED$7,"")</f>
        <v/>
      </c>
      <c r="EE45" s="56" t="str">
        <f>IFERROR(VLOOKUP($B45,CL$60:$CN$69,MAX($BT$6:$CM$6)+2-EE$6,0)*EE$7,"")</f>
        <v/>
      </c>
      <c r="EF45" s="56" t="str">
        <f>IFERROR(VLOOKUP($B45,CM$60:$CN$69,MAX($BT$6:$CM$6)+2-EF$6,0)*EF$7,"")</f>
        <v/>
      </c>
      <c r="EG45" s="57">
        <f>SUM(DM45:EF45)</f>
        <v>0</v>
      </c>
      <c r="EJ45" s="1">
        <v>38</v>
      </c>
      <c r="EL45" s="1">
        <v>38</v>
      </c>
      <c r="EN45" s="1">
        <v>38</v>
      </c>
      <c r="EP45" s="1">
        <v>38</v>
      </c>
    </row>
    <row r="46" spans="1:146" ht="18" hidden="1">
      <c r="A46" s="36" t="s">
        <v>65</v>
      </c>
      <c r="B46" s="68"/>
      <c r="C46" s="69"/>
      <c r="D46" s="70"/>
      <c r="E46" s="70"/>
      <c r="F46" s="71"/>
      <c r="G46" s="37"/>
      <c r="H46" s="43" t="str">
        <f>IFERROR(VLOOKUP($B46,$B:$CM,H$5,0),"")</f>
        <v/>
      </c>
      <c r="I46" s="43">
        <f>IFERROR(VLOOKUP($B46,$B:$CM,I$5,0),0)</f>
        <v>51</v>
      </c>
      <c r="J46" s="43">
        <f>IFERROR(VLOOKUP($B46,$B:$CM,J$5,0),"")</f>
        <v>0</v>
      </c>
      <c r="K46" s="43">
        <f>IFERROR(VLOOKUP($B46,$B:$CM,K$5,0),0)</f>
        <v>0</v>
      </c>
      <c r="L46" s="43" t="str">
        <f>IFERROR(VLOOKUP($B46,$B:$CM,L$5,0),"")</f>
        <v/>
      </c>
      <c r="M46" s="43">
        <f>IF(IFERROR(VLOOKUP($B46,$B:$CM,M$5,0),"")="",0,IFERROR(VLOOKUP($B46,$B:$CM,M$5,0),0))</f>
        <v>51</v>
      </c>
      <c r="N46" s="43">
        <f>BS46</f>
        <v>0</v>
      </c>
      <c r="O46" s="44">
        <v>39</v>
      </c>
      <c r="P46" s="45" t="str">
        <f>IFERROR(VLOOKUP(B46,EI:EJ,2,0),"")</f>
        <v/>
      </c>
      <c r="Q46" s="45">
        <v>39</v>
      </c>
      <c r="R46" s="46"/>
      <c r="S46" s="46" t="str">
        <f>IFERROR(VLOOKUP(B46,EK:EL,2,0),"")</f>
        <v/>
      </c>
      <c r="T46" s="46">
        <f>SUM(U46:BM46)</f>
        <v>0</v>
      </c>
      <c r="U46" s="47" t="str">
        <f>IFERROR(VLOOKUP($B46,U$3:$BN$5,MAX($U$6:$BM$6)+2-U$6,0),"")</f>
        <v/>
      </c>
      <c r="V46" s="47" t="str">
        <f>IFERROR(VLOOKUP($B46,V$3:$BN$5,MAX($U$6:$BM$6)+2-V$6,0),"")</f>
        <v/>
      </c>
      <c r="W46" s="47" t="str">
        <f>IFERROR(VLOOKUP($B46,W$3:$BN$5,MAX($U$6:$BM$6)+2-W$6,0),"")</f>
        <v/>
      </c>
      <c r="X46" s="47" t="str">
        <f>IFERROR(VLOOKUP($B46,X$3:$BN$5,MAX($U$6:$BM$6)+2-X$6,0),"")</f>
        <v/>
      </c>
      <c r="Y46" s="47" t="str">
        <f>IFERROR(VLOOKUP($B46,Y$3:$BN$5,MAX($U$6:$BM$6)+2-Y$6,0),"")</f>
        <v/>
      </c>
      <c r="Z46" s="47" t="str">
        <f>IFERROR(VLOOKUP($B46,Z$3:$BN$5,MAX($U$6:$BM$6)+2-Z$6,0),"")</f>
        <v/>
      </c>
      <c r="AA46" s="47" t="str">
        <f>IFERROR(VLOOKUP($B46,AA$3:$BN$5,MAX($U$6:$BM$6)+2-AA$6,0),"")</f>
        <v/>
      </c>
      <c r="AB46" s="47" t="str">
        <f>IFERROR(VLOOKUP($B46,AB$3:$BN$5,MAX($U$6:$BM$6)+2-AB$6,0),"")</f>
        <v/>
      </c>
      <c r="AC46" s="47" t="str">
        <f>IFERROR(VLOOKUP($B46,AC$3:$BN$5,MAX($U$6:$BM$6)+2-AC$6,0),"")</f>
        <v/>
      </c>
      <c r="AD46" s="47" t="str">
        <f>IFERROR(VLOOKUP($B46,AD$3:$BN$5,MAX($U$6:$BM$6)+2-AD$6,0),"")</f>
        <v/>
      </c>
      <c r="AE46" s="47" t="str">
        <f>IFERROR(VLOOKUP($B46,AE$3:$BN$5,MAX($U$6:$BM$6)+2-AE$6,0),"")</f>
        <v/>
      </c>
      <c r="AF46" s="47" t="str">
        <f>IFERROR(VLOOKUP($B46,AF$3:$BN$5,MAX($U$6:$BM$6)+2-AF$6,0),"")</f>
        <v/>
      </c>
      <c r="AG46" s="47" t="str">
        <f>IFERROR(VLOOKUP($B46,AG$3:$BN$5,MAX($U$6:$BM$6)+2-AG$6,0),"")</f>
        <v/>
      </c>
      <c r="AH46" s="47" t="str">
        <f>IFERROR(VLOOKUP($B46,AH$3:$BN$5,MAX($U$6:$BM$6)+2-AH$6,0),"")</f>
        <v/>
      </c>
      <c r="AI46" s="47" t="str">
        <f>IFERROR(VLOOKUP($B46,AI$3:$BN$5,MAX($U$6:$BM$6)+2-AI$6,0),"")</f>
        <v/>
      </c>
      <c r="AJ46" s="47" t="str">
        <f>IFERROR(VLOOKUP($B46,AJ$3:$BN$5,MAX($U$6:$BM$6)+2-AJ$6,0),"")</f>
        <v/>
      </c>
      <c r="AK46" s="47" t="str">
        <f>IFERROR(VLOOKUP($B46,AK$3:$BN$5,MAX($U$6:$BM$6)+2-AK$6,0),"")</f>
        <v/>
      </c>
      <c r="AL46" s="47" t="str">
        <f>IFERROR(VLOOKUP($B46,AL$3:$BN$5,MAX($U$6:$BM$6)+2-AL$6,0),"")</f>
        <v/>
      </c>
      <c r="AM46" s="47" t="str">
        <f>IFERROR(VLOOKUP($B46,AM$3:$BN$5,MAX($U$6:$BM$6)+2-AM$6,0),"")</f>
        <v/>
      </c>
      <c r="AN46" s="47" t="str">
        <f>IFERROR(VLOOKUP($B46,AN$3:$BN$5,MAX($U$6:$BM$6)+2-AN$6,0),"")</f>
        <v/>
      </c>
      <c r="AO46" s="47" t="str">
        <f>IFERROR(VLOOKUP($B46,AO$3:$BN$5,MAX($U$6:$BM$6)+2-AO$6,0),"")</f>
        <v/>
      </c>
      <c r="AP46" s="47" t="str">
        <f>IFERROR(VLOOKUP($B46,AP$3:$BN$5,MAX($U$6:$BM$6)+2-AP$6,0),"")</f>
        <v/>
      </c>
      <c r="AQ46" s="47" t="str">
        <f>IFERROR(VLOOKUP($B46,AQ$3:$BN$5,MAX($U$6:$BM$6)+2-AQ$6,0),"")</f>
        <v/>
      </c>
      <c r="AR46" s="47" t="str">
        <f>IFERROR(VLOOKUP($B46,AR$3:$BN$5,MAX($U$6:$BM$6)+2-AR$6,0),"")</f>
        <v/>
      </c>
      <c r="AS46" s="47" t="str">
        <f>IFERROR(VLOOKUP($B46,AS$3:$BN$5,MAX($U$6:$BM$6)+2-AS$6,0),"")</f>
        <v/>
      </c>
      <c r="AT46" s="47" t="str">
        <f>IFERROR(VLOOKUP($B46,AT$3:$BN$5,MAX($U$6:$BM$6)+2-AT$6,0),"")</f>
        <v/>
      </c>
      <c r="AU46" s="47" t="str">
        <f>IFERROR(VLOOKUP($B46,AU$3:$BN$5,MAX($U$6:$BM$6)+2-AU$6,0),"")</f>
        <v/>
      </c>
      <c r="AV46" s="47" t="str">
        <f>IFERROR(VLOOKUP($B46,AV$3:$BN$5,MAX($U$6:$BM$6)+2-AV$6,0),"")</f>
        <v/>
      </c>
      <c r="AW46" s="47" t="str">
        <f>IFERROR(VLOOKUP($B46,AW$3:$BN$5,MAX($U$6:$BM$6)+2-AW$6,0),"")</f>
        <v/>
      </c>
      <c r="AX46" s="47" t="str">
        <f>IFERROR(VLOOKUP($B46,AX$3:$BN$5,MAX($U$6:$BM$6)+2-AX$6,0),"")</f>
        <v/>
      </c>
      <c r="AY46" s="47" t="str">
        <f>IFERROR(VLOOKUP($B46,AY$3:$BN$5,MAX($U$6:$BM$6)+2-AY$6,0),"")</f>
        <v/>
      </c>
      <c r="AZ46" s="47" t="str">
        <f>IFERROR(VLOOKUP($B46,AZ$3:$BN$5,MAX($U$6:$BM$6)+2-AZ$6,0),"")</f>
        <v/>
      </c>
      <c r="BA46" s="47" t="str">
        <f>IFERROR(VLOOKUP($B46,BA$3:$BN$5,MAX($U$6:$BM$6)+2-BA$6,0),"")</f>
        <v/>
      </c>
      <c r="BB46" s="47" t="str">
        <f>IFERROR(VLOOKUP($B46,BB$3:$BN$5,MAX($U$6:$BM$6)+2-BB$6,0),"")</f>
        <v/>
      </c>
      <c r="BC46" s="47" t="str">
        <f>IFERROR(VLOOKUP($B46,BC$3:$BN$5,MAX($U$6:$BM$6)+2-BC$6,0),"")</f>
        <v/>
      </c>
      <c r="BD46" s="47" t="str">
        <f>IFERROR(VLOOKUP($B46,BD$3:$BN$5,MAX($U$6:$BM$6)+2-BD$6,0),"")</f>
        <v/>
      </c>
      <c r="BE46" s="47" t="str">
        <f>IFERROR(VLOOKUP($B46,BE$3:$BN$5,MAX($U$6:$BM$6)+2-BE$6,0),"")</f>
        <v/>
      </c>
      <c r="BF46" s="47" t="str">
        <f>IFERROR(VLOOKUP($B46,BF$3:$BN$5,MAX($U$6:$BM$6)+2-BF$6,0),"")</f>
        <v/>
      </c>
      <c r="BG46" s="47" t="str">
        <f>IFERROR(VLOOKUP($B46,BG$3:$BN$5,MAX($U$6:$BM$6)+2-BG$6,0),"")</f>
        <v/>
      </c>
      <c r="BH46" s="47" t="str">
        <f>IFERROR(VLOOKUP($B46,BH$3:$BN$5,MAX($U$6:$BM$6)+2-BH$6,0),"")</f>
        <v/>
      </c>
      <c r="BI46" s="47" t="str">
        <f>IFERROR(VLOOKUP($B46,BI$3:$BN$5,MAX($U$6:$BM$6)+2-BI$6,0),"")</f>
        <v/>
      </c>
      <c r="BJ46" s="47" t="str">
        <f>IFERROR(VLOOKUP($B46,BJ$3:$BN$5,MAX($U$6:$BM$6)+2-BJ$6,0),"")</f>
        <v/>
      </c>
      <c r="BK46" s="47" t="str">
        <f>IFERROR(VLOOKUP($B46,BK$3:$BN$5,MAX($U$6:$BM$6)+2-BK$6,0),"")</f>
        <v/>
      </c>
      <c r="BL46" s="47" t="str">
        <f>IFERROR(VLOOKUP($B46,BL$3:$BN$5,MAX($U$6:$BM$6)+2-BL$6,0),"")</f>
        <v/>
      </c>
      <c r="BM46" s="47" t="str">
        <f>IFERROR(VLOOKUP($B46,BM$3:$BN$5,MAX($U$6:$BM$6)+2-BM$6,0),"")</f>
        <v/>
      </c>
      <c r="BN46" s="46">
        <f>IF(ISNUMBER(R46),IF(R46&lt;21,40-(R46-1)*2,1),R46)</f>
        <v>0</v>
      </c>
      <c r="BO46" s="48" t="str">
        <f>IFERROR(VLOOKUP(B46,EM:EN,2,0),"")</f>
        <v/>
      </c>
      <c r="BP46" s="48">
        <v>39</v>
      </c>
      <c r="BQ46" s="49" t="str">
        <f>IFERROR(VLOOKUP(B46,EO:EP,2,0),"")</f>
        <v/>
      </c>
      <c r="BR46" s="50">
        <f>SUM(DK46+EG46)</f>
        <v>0</v>
      </c>
      <c r="BS46" s="51">
        <f>SUM(BT46:CN46)+BR46*20</f>
        <v>0</v>
      </c>
      <c r="BT46" s="52" t="str">
        <f>IFERROR(VLOOKUP($B46,BT$2:$CN$5,MAX($BT$6:$CM$6)+2-BT$6,0)*BT$7,"")</f>
        <v/>
      </c>
      <c r="BU46" s="52" t="str">
        <f>IFERROR(VLOOKUP($B46,BU$2:$CN$5,MAX($BT$6:$CM$6)+2-BU$6,0)*BU$7,"")</f>
        <v/>
      </c>
      <c r="BV46" s="52" t="str">
        <f>IFERROR(VLOOKUP($B46,BV$2:$CN$5,MAX($BT$6:$CM$6)+2-BV$6,0)*BV$7,"")</f>
        <v/>
      </c>
      <c r="BW46" s="52" t="str">
        <f>IFERROR(VLOOKUP($B46,BW$2:$CN$5,MAX($BT$6:$CM$6)+2-BW$6,0)*BW$7,"")</f>
        <v/>
      </c>
      <c r="BX46" s="52" t="str">
        <f>IFERROR(VLOOKUP($B46,BX$2:$CN$5,MAX($BT$6:$CM$6)+2-BX$6,0)*BX$7,"")</f>
        <v/>
      </c>
      <c r="BY46" s="52" t="str">
        <f>IFERROR(VLOOKUP($B46,BY$2:$CN$5,MAX($BT$6:$CM$6)+2-BY$6,0)*BY$7,"")</f>
        <v/>
      </c>
      <c r="BZ46" s="52" t="str">
        <f>IFERROR(VLOOKUP($B46,BZ$2:$CN$5,MAX($BT$6:$CM$6)+2-BZ$6,0)*BZ$7,"")</f>
        <v/>
      </c>
      <c r="CA46" s="52" t="str">
        <f>IFERROR(VLOOKUP($B46,CA$2:$CN$5,MAX($BT$6:$CM$6)+2-CA$6,0)*CA$7,"")</f>
        <v/>
      </c>
      <c r="CB46" s="52" t="str">
        <f>IFERROR(VLOOKUP($B46,CB$2:$CN$5,MAX($BT$6:$CM$6)+2-CB$6,0)*CB$7,"")</f>
        <v/>
      </c>
      <c r="CC46" s="52" t="str">
        <f>IFERROR(VLOOKUP($B46,CC$2:$CN$5,MAX($BT$6:$CM$6)+2-CC$6,0)*CC$7,"")</f>
        <v/>
      </c>
      <c r="CD46" s="52" t="str">
        <f>IFERROR(VLOOKUP($B46,CD$2:$CN$5,MAX($BT$6:$CM$6)+2-CD$6,0)*CD$7,"")</f>
        <v/>
      </c>
      <c r="CE46" s="52" t="str">
        <f>IFERROR(VLOOKUP($B46,CE$2:$CN$5,MAX($BT$6:$CM$6)+2-CE$6,0)*CE$7,"")</f>
        <v/>
      </c>
      <c r="CF46" s="52" t="str">
        <f>IFERROR(VLOOKUP($B46,CF$2:$CN$5,MAX($BT$6:$CM$6)+2-CF$6,0)*CF$7,"")</f>
        <v/>
      </c>
      <c r="CG46" s="52" t="str">
        <f>IFERROR(VLOOKUP($B46,CG$2:$CN$5,MAX($BT$6:$CM$6)+2-CG$6,0)*CG$7,"")</f>
        <v/>
      </c>
      <c r="CH46" s="52" t="str">
        <f>IFERROR(VLOOKUP($B46,CH$2:$CN$5,MAX($BT$6:$CM$6)+2-CH$6,0)*CH$7,"")</f>
        <v/>
      </c>
      <c r="CI46" s="52" t="str">
        <f>IFERROR(VLOOKUP($B46,CI$2:$CN$5,MAX($BT$6:$CM$6)+2-CI$6,0)*CI$7,"")</f>
        <v/>
      </c>
      <c r="CJ46" s="52" t="str">
        <f>IFERROR(VLOOKUP($B46,CJ$2:$CN$5,MAX($BT$6:$CM$6)+2-CJ$6,0)*CJ$7,"")</f>
        <v/>
      </c>
      <c r="CK46" s="52" t="str">
        <f>IFERROR(VLOOKUP($B46,CK$2:$CN$5,MAX($BT$6:$CM$6)+2-CK$6,0)*CK$7,"")</f>
        <v/>
      </c>
      <c r="CL46" s="52" t="str">
        <f>IFERROR(VLOOKUP($B46,CL$2:$CN$5,MAX($BT$6:$CM$6)+2-CL$6,0)*CL$7,"")</f>
        <v/>
      </c>
      <c r="CM46" s="52" t="str">
        <f>IFERROR(VLOOKUP($B46,CM$2:$CN$5,MAX($BT$6:$CM$6)+2-CM$6,0)*CM$7,"")</f>
        <v/>
      </c>
      <c r="CP46" s="53"/>
      <c r="CQ46" s="54" t="str">
        <f>IFERROR(VLOOKUP($B46,BT$49:$CN$58,MAX($CQ$6:$DJ$6)+2-CQ$6,0)*CQ$7,"")</f>
        <v/>
      </c>
      <c r="CR46" s="54" t="str">
        <f>IFERROR(VLOOKUP($B46,BU$49:$CN$58,MAX($CQ$6:$DJ$6)+2-CR$6,0)*CR$7,"")</f>
        <v/>
      </c>
      <c r="CS46" s="54" t="str">
        <f>IFERROR(VLOOKUP($B46,BV$49:$CN$58,MAX($CQ$6:$DJ$6)+2-CS$6,0)*CS$7,"")</f>
        <v/>
      </c>
      <c r="CT46" s="54" t="str">
        <f>IFERROR(VLOOKUP($B46,BW$49:$CN$58,MAX($CQ$6:$DJ$6)+2-CT$6,0)*CT$7,"")</f>
        <v/>
      </c>
      <c r="CU46" s="54" t="str">
        <f>IFERROR(VLOOKUP($B46,BX$49:$CN$58,MAX($CQ$6:$DJ$6)+2-CU$6,0)*CU$7,"")</f>
        <v/>
      </c>
      <c r="CV46" s="54" t="str">
        <f>IFERROR(VLOOKUP($B46,BY$49:$CN$58,MAX($CQ$6:$DJ$6)+2-CV$6,0)*CV$7,"")</f>
        <v/>
      </c>
      <c r="CW46" s="54" t="str">
        <f>IFERROR(VLOOKUP($B46,BZ$49:$CN$58,MAX($CQ$6:$DJ$6)+2-CW$6,0)*CW$7,"")</f>
        <v/>
      </c>
      <c r="CX46" s="54" t="str">
        <f>IFERROR(VLOOKUP($B46,CA$49:$CN$58,MAX($CQ$6:$DJ$6)+2-CX$6,0)*CX$7,"")</f>
        <v/>
      </c>
      <c r="CY46" s="54" t="str">
        <f>IFERROR(VLOOKUP($B46,CB$49:$CN$58,MAX($CQ$6:$DJ$6)+2-CY$6,0)*CY$7,"")</f>
        <v/>
      </c>
      <c r="CZ46" s="54" t="str">
        <f>IFERROR(VLOOKUP($B46,CC$49:$CN$58,MAX($CQ$6:$DJ$6)+2-CZ$6,0)*CZ$7,"")</f>
        <v/>
      </c>
      <c r="DA46" s="54" t="str">
        <f>IFERROR(VLOOKUP($B46,CD$49:$CN$58,MAX($CQ$6:$DJ$6)+2-DA$6,0)*DA$7,"")</f>
        <v/>
      </c>
      <c r="DB46" s="54" t="str">
        <f>IFERROR(VLOOKUP($B46,CE$49:$CN$58,MAX($CQ$6:$DJ$6)+2-DB$6,0)*DB$7,"")</f>
        <v/>
      </c>
      <c r="DC46" s="54" t="str">
        <f>IFERROR(VLOOKUP($B46,CF$49:$CN$58,MAX($CQ$6:$DJ$6)+2-DC$6,0)*DC$7,"")</f>
        <v/>
      </c>
      <c r="DD46" s="54" t="str">
        <f>IFERROR(VLOOKUP($B46,CG$49:$CN$58,MAX($CQ$6:$DJ$6)+2-DD$6,0)*DD$7,"")</f>
        <v/>
      </c>
      <c r="DE46" s="54" t="str">
        <f>IFERROR(VLOOKUP($B46,CH$49:$CN$58,MAX($CQ$6:$DJ$6)+2-DE$6,0)*DE$7,"")</f>
        <v/>
      </c>
      <c r="DF46" s="54" t="str">
        <f>IFERROR(VLOOKUP($B46,CI$49:$CN$58,MAX($CQ$6:$DJ$6)+2-DF$6,0)*DF$7,"")</f>
        <v/>
      </c>
      <c r="DG46" s="54" t="str">
        <f>IFERROR(VLOOKUP($B46,CJ$49:$CN$58,MAX($CQ$6:$DJ$6)+2-DG$6,0)*DG$7,"")</f>
        <v/>
      </c>
      <c r="DH46" s="54" t="str">
        <f>IFERROR(VLOOKUP($B46,CK$49:$CN$58,MAX($CQ$6:$DJ$6)+2-DH$6,0)*DH$7,"")</f>
        <v/>
      </c>
      <c r="DI46" s="54" t="str">
        <f>IFERROR(VLOOKUP($B46,CL$49:$CN$58,MAX($CQ$6:$DJ$6)+2-DI$6,0)*DI$7,"")</f>
        <v/>
      </c>
      <c r="DJ46" s="54" t="str">
        <f>IFERROR(VLOOKUP($B46,CM$49:$CN$58,MAX($CQ$6:$DJ$6)+2-DJ$6,0)*DJ$7,"")</f>
        <v/>
      </c>
      <c r="DK46" s="55">
        <f>SUM(CQ46:DJ46)</f>
        <v>0</v>
      </c>
      <c r="DM46" s="56" t="str">
        <f>IFERROR(VLOOKUP($B46,BT$60:$CN$69,MAX($BT$6:$CM$6)+2-DM$6,0)*DM$7,"")</f>
        <v/>
      </c>
      <c r="DN46" s="56" t="str">
        <f>IFERROR(VLOOKUP($B46,BU$60:$CN$69,MAX($BT$6:$CM$6)+2-DN$6,0)*DN$7,"")</f>
        <v/>
      </c>
      <c r="DO46" s="56" t="str">
        <f>IFERROR(VLOOKUP($B46,BV$60:$CN$69,MAX($BT$6:$CM$6)+2-DO$6,0)*DO$7,"")</f>
        <v/>
      </c>
      <c r="DP46" s="56" t="str">
        <f>IFERROR(VLOOKUP($B46,BW$60:$CN$69,MAX($BT$6:$CM$6)+2-DP$6,0)*DP$7,"")</f>
        <v/>
      </c>
      <c r="DQ46" s="56" t="str">
        <f>IFERROR(VLOOKUP($B46,BX$60:$CN$69,MAX($BT$6:$CM$6)+2-DQ$6,0)*DQ$7,"")</f>
        <v/>
      </c>
      <c r="DR46" s="56" t="str">
        <f>IFERROR(VLOOKUP($B46,BY$60:$CN$69,MAX($BT$6:$CM$6)+2-DR$6,0)*DR$7,"")</f>
        <v/>
      </c>
      <c r="DS46" s="56" t="str">
        <f>IFERROR(VLOOKUP($B46,BZ$60:$CN$69,MAX($BT$6:$CM$6)+2-DS$6,0)*DS$7,"")</f>
        <v/>
      </c>
      <c r="DT46" s="56" t="str">
        <f>IFERROR(VLOOKUP($B46,CA$60:$CN$69,MAX($BT$6:$CM$6)+2-DT$6,0)*DT$7,"")</f>
        <v/>
      </c>
      <c r="DU46" s="56" t="str">
        <f>IFERROR(VLOOKUP($B46,CB$60:$CN$69,MAX($BT$6:$CM$6)+2-DU$6,0)*DU$7,"")</f>
        <v/>
      </c>
      <c r="DV46" s="56" t="str">
        <f>IFERROR(VLOOKUP($B46,CC$60:$CN$69,MAX($BT$6:$CM$6)+2-DV$6,0)*DV$7,"")</f>
        <v/>
      </c>
      <c r="DW46" s="56" t="str">
        <f>IFERROR(VLOOKUP($B46,CD$60:$CN$69,MAX($BT$6:$CM$6)+2-DW$6,0)*DW$7,"")</f>
        <v/>
      </c>
      <c r="DX46" s="56" t="str">
        <f>IFERROR(VLOOKUP($B46,CE$60:$CN$69,MAX($BT$6:$CM$6)+2-DX$6,0)*DX$7,"")</f>
        <v/>
      </c>
      <c r="DY46" s="56" t="str">
        <f>IFERROR(VLOOKUP($B46,CF$60:$CN$69,MAX($BT$6:$CM$6)+2-DY$6,0)*DY$7,"")</f>
        <v/>
      </c>
      <c r="DZ46" s="56" t="str">
        <f>IFERROR(VLOOKUP($B46,CG$60:$CN$69,MAX($BT$6:$CM$6)+2-DZ$6,0)*DZ$7,"")</f>
        <v/>
      </c>
      <c r="EA46" s="56" t="str">
        <f>IFERROR(VLOOKUP($B46,CH$60:$CN$69,MAX($BT$6:$CM$6)+2-EA$6,0)*EA$7,"")</f>
        <v/>
      </c>
      <c r="EB46" s="56" t="str">
        <f>IFERROR(VLOOKUP($B46,CI$60:$CN$69,MAX($BT$6:$CM$6)+2-EB$6,0)*EB$7,"")</f>
        <v/>
      </c>
      <c r="EC46" s="56" t="str">
        <f>IFERROR(VLOOKUP($B46,CJ$60:$CN$69,MAX($BT$6:$CM$6)+2-EC$6,0)*EC$7,"")</f>
        <v/>
      </c>
      <c r="ED46" s="56" t="str">
        <f>IFERROR(VLOOKUP($B46,CK$60:$CN$69,MAX($BT$6:$CM$6)+2-ED$6,0)*ED$7,"")</f>
        <v/>
      </c>
      <c r="EE46" s="56" t="str">
        <f>IFERROR(VLOOKUP($B46,CL$60:$CN$69,MAX($BT$6:$CM$6)+2-EE$6,0)*EE$7,"")</f>
        <v/>
      </c>
      <c r="EF46" s="56" t="str">
        <f>IFERROR(VLOOKUP($B46,CM$60:$CN$69,MAX($BT$6:$CM$6)+2-EF$6,0)*EF$7,"")</f>
        <v/>
      </c>
      <c r="EG46" s="57">
        <f>SUM(DM46:EF46)</f>
        <v>0</v>
      </c>
      <c r="EJ46" s="1">
        <v>39</v>
      </c>
      <c r="EL46" s="1">
        <v>39</v>
      </c>
      <c r="EN46" s="1">
        <v>39</v>
      </c>
      <c r="EP46" s="1">
        <v>39</v>
      </c>
    </row>
    <row r="47" spans="1:146" ht="18" hidden="1">
      <c r="A47" s="36" t="s">
        <v>66</v>
      </c>
      <c r="B47" s="68"/>
      <c r="C47" s="69"/>
      <c r="D47" s="70"/>
      <c r="E47" s="70"/>
      <c r="F47" s="71"/>
      <c r="G47" s="37"/>
      <c r="H47" s="43" t="str">
        <f>IFERROR(VLOOKUP($B47,$B:$CM,H$5,0),"")</f>
        <v/>
      </c>
      <c r="I47" s="43">
        <f>IFERROR(VLOOKUP($B47,$B:$CM,I$5,0),0)</f>
        <v>51</v>
      </c>
      <c r="J47" s="43">
        <f>IFERROR(VLOOKUP($B47,$B:$CM,J$5,0),"")</f>
        <v>0</v>
      </c>
      <c r="K47" s="43">
        <f>IFERROR(VLOOKUP($B47,$B:$CM,K$5,0),0)</f>
        <v>0</v>
      </c>
      <c r="L47" s="43" t="str">
        <f>IFERROR(VLOOKUP($B47,$B:$CM,L$5,0),"")</f>
        <v/>
      </c>
      <c r="M47" s="43">
        <f>IF(IFERROR(VLOOKUP($B47,$B:$CM,M$5,0),"")="",0,IFERROR(VLOOKUP($B47,$B:$CM,M$5,0),0))</f>
        <v>51</v>
      </c>
      <c r="N47" s="43">
        <f>BS47</f>
        <v>0</v>
      </c>
      <c r="O47" s="44">
        <v>40</v>
      </c>
      <c r="P47" s="45" t="str">
        <f>IFERROR(VLOOKUP(B47,EI:EJ,2,0),"")</f>
        <v/>
      </c>
      <c r="Q47" s="45">
        <v>40</v>
      </c>
      <c r="R47" s="46"/>
      <c r="S47" s="46" t="str">
        <f>IFERROR(VLOOKUP(B47,EK:EL,2,0),"")</f>
        <v/>
      </c>
      <c r="T47" s="46">
        <f>SUM(U47:BM47)</f>
        <v>0</v>
      </c>
      <c r="U47" s="47" t="str">
        <f>IFERROR(VLOOKUP($B47,U$3:$BN$5,MAX($U$6:$BM$6)+2-U$6,0),"")</f>
        <v/>
      </c>
      <c r="V47" s="47" t="str">
        <f>IFERROR(VLOOKUP($B47,V$3:$BN$5,MAX($U$6:$BM$6)+2-V$6,0),"")</f>
        <v/>
      </c>
      <c r="W47" s="47" t="str">
        <f>IFERROR(VLOOKUP($B47,W$3:$BN$5,MAX($U$6:$BM$6)+2-W$6,0),"")</f>
        <v/>
      </c>
      <c r="X47" s="47" t="str">
        <f>IFERROR(VLOOKUP($B47,X$3:$BN$5,MAX($U$6:$BM$6)+2-X$6,0),"")</f>
        <v/>
      </c>
      <c r="Y47" s="47" t="str">
        <f>IFERROR(VLOOKUP($B47,Y$3:$BN$5,MAX($U$6:$BM$6)+2-Y$6,0),"")</f>
        <v/>
      </c>
      <c r="Z47" s="47" t="str">
        <f>IFERROR(VLOOKUP($B47,Z$3:$BN$5,MAX($U$6:$BM$6)+2-Z$6,0),"")</f>
        <v/>
      </c>
      <c r="AA47" s="47" t="str">
        <f>IFERROR(VLOOKUP($B47,AA$3:$BN$5,MAX($U$6:$BM$6)+2-AA$6,0),"")</f>
        <v/>
      </c>
      <c r="AB47" s="47" t="str">
        <f>IFERROR(VLOOKUP($B47,AB$3:$BN$5,MAX($U$6:$BM$6)+2-AB$6,0),"")</f>
        <v/>
      </c>
      <c r="AC47" s="47" t="str">
        <f>IFERROR(VLOOKUP($B47,AC$3:$BN$5,MAX($U$6:$BM$6)+2-AC$6,0),"")</f>
        <v/>
      </c>
      <c r="AD47" s="47" t="str">
        <f>IFERROR(VLOOKUP($B47,AD$3:$BN$5,MAX($U$6:$BM$6)+2-AD$6,0),"")</f>
        <v/>
      </c>
      <c r="AE47" s="47" t="str">
        <f>IFERROR(VLOOKUP($B47,AE$3:$BN$5,MAX($U$6:$BM$6)+2-AE$6,0),"")</f>
        <v/>
      </c>
      <c r="AF47" s="47" t="str">
        <f>IFERROR(VLOOKUP($B47,AF$3:$BN$5,MAX($U$6:$BM$6)+2-AF$6,0),"")</f>
        <v/>
      </c>
      <c r="AG47" s="47" t="str">
        <f>IFERROR(VLOOKUP($B47,AG$3:$BN$5,MAX($U$6:$BM$6)+2-AG$6,0),"")</f>
        <v/>
      </c>
      <c r="AH47" s="47" t="str">
        <f>IFERROR(VLOOKUP($B47,AH$3:$BN$5,MAX($U$6:$BM$6)+2-AH$6,0),"")</f>
        <v/>
      </c>
      <c r="AI47" s="47" t="str">
        <f>IFERROR(VLOOKUP($B47,AI$3:$BN$5,MAX($U$6:$BM$6)+2-AI$6,0),"")</f>
        <v/>
      </c>
      <c r="AJ47" s="47" t="str">
        <f>IFERROR(VLOOKUP($B47,AJ$3:$BN$5,MAX($U$6:$BM$6)+2-AJ$6,0),"")</f>
        <v/>
      </c>
      <c r="AK47" s="47" t="str">
        <f>IFERROR(VLOOKUP($B47,AK$3:$BN$5,MAX($U$6:$BM$6)+2-AK$6,0),"")</f>
        <v/>
      </c>
      <c r="AL47" s="47" t="str">
        <f>IFERROR(VLOOKUP($B47,AL$3:$BN$5,MAX($U$6:$BM$6)+2-AL$6,0),"")</f>
        <v/>
      </c>
      <c r="AM47" s="47" t="str">
        <f>IFERROR(VLOOKUP($B47,AM$3:$BN$5,MAX($U$6:$BM$6)+2-AM$6,0),"")</f>
        <v/>
      </c>
      <c r="AN47" s="47" t="str">
        <f>IFERROR(VLOOKUP($B47,AN$3:$BN$5,MAX($U$6:$BM$6)+2-AN$6,0),"")</f>
        <v/>
      </c>
      <c r="AO47" s="47" t="str">
        <f>IFERROR(VLOOKUP($B47,AO$3:$BN$5,MAX($U$6:$BM$6)+2-AO$6,0),"")</f>
        <v/>
      </c>
      <c r="AP47" s="47" t="str">
        <f>IFERROR(VLOOKUP($B47,AP$3:$BN$5,MAX($U$6:$BM$6)+2-AP$6,0),"")</f>
        <v/>
      </c>
      <c r="AQ47" s="47" t="str">
        <f>IFERROR(VLOOKUP($B47,AQ$3:$BN$5,MAX($U$6:$BM$6)+2-AQ$6,0),"")</f>
        <v/>
      </c>
      <c r="AR47" s="47" t="str">
        <f>IFERROR(VLOOKUP($B47,AR$3:$BN$5,MAX($U$6:$BM$6)+2-AR$6,0),"")</f>
        <v/>
      </c>
      <c r="AS47" s="47" t="str">
        <f>IFERROR(VLOOKUP($B47,AS$3:$BN$5,MAX($U$6:$BM$6)+2-AS$6,0),"")</f>
        <v/>
      </c>
      <c r="AT47" s="47" t="str">
        <f>IFERROR(VLOOKUP($B47,AT$3:$BN$5,MAX($U$6:$BM$6)+2-AT$6,0),"")</f>
        <v/>
      </c>
      <c r="AU47" s="47" t="str">
        <f>IFERROR(VLOOKUP($B47,AU$3:$BN$5,MAX($U$6:$BM$6)+2-AU$6,0),"")</f>
        <v/>
      </c>
      <c r="AV47" s="47" t="str">
        <f>IFERROR(VLOOKUP($B47,AV$3:$BN$5,MAX($U$6:$BM$6)+2-AV$6,0),"")</f>
        <v/>
      </c>
      <c r="AW47" s="47" t="str">
        <f>IFERROR(VLOOKUP($B47,AW$3:$BN$5,MAX($U$6:$BM$6)+2-AW$6,0),"")</f>
        <v/>
      </c>
      <c r="AX47" s="47" t="str">
        <f>IFERROR(VLOOKUP($B47,AX$3:$BN$5,MAX($U$6:$BM$6)+2-AX$6,0),"")</f>
        <v/>
      </c>
      <c r="AY47" s="47" t="str">
        <f>IFERROR(VLOOKUP($B47,AY$3:$BN$5,MAX($U$6:$BM$6)+2-AY$6,0),"")</f>
        <v/>
      </c>
      <c r="AZ47" s="47" t="str">
        <f>IFERROR(VLOOKUP($B47,AZ$3:$BN$5,MAX($U$6:$BM$6)+2-AZ$6,0),"")</f>
        <v/>
      </c>
      <c r="BA47" s="47" t="str">
        <f>IFERROR(VLOOKUP($B47,BA$3:$BN$5,MAX($U$6:$BM$6)+2-BA$6,0),"")</f>
        <v/>
      </c>
      <c r="BB47" s="47" t="str">
        <f>IFERROR(VLOOKUP($B47,BB$3:$BN$5,MAX($U$6:$BM$6)+2-BB$6,0),"")</f>
        <v/>
      </c>
      <c r="BC47" s="47" t="str">
        <f>IFERROR(VLOOKUP($B47,BC$3:$BN$5,MAX($U$6:$BM$6)+2-BC$6,0),"")</f>
        <v/>
      </c>
      <c r="BD47" s="47" t="str">
        <f>IFERROR(VLOOKUP($B47,BD$3:$BN$5,MAX($U$6:$BM$6)+2-BD$6,0),"")</f>
        <v/>
      </c>
      <c r="BE47" s="47" t="str">
        <f>IFERROR(VLOOKUP($B47,BE$3:$BN$5,MAX($U$6:$BM$6)+2-BE$6,0),"")</f>
        <v/>
      </c>
      <c r="BF47" s="47" t="str">
        <f>IFERROR(VLOOKUP($B47,BF$3:$BN$5,MAX($U$6:$BM$6)+2-BF$6,0),"")</f>
        <v/>
      </c>
      <c r="BG47" s="47" t="str">
        <f>IFERROR(VLOOKUP($B47,BG$3:$BN$5,MAX($U$6:$BM$6)+2-BG$6,0),"")</f>
        <v/>
      </c>
      <c r="BH47" s="47" t="str">
        <f>IFERROR(VLOOKUP($B47,BH$3:$BN$5,MAX($U$6:$BM$6)+2-BH$6,0),"")</f>
        <v/>
      </c>
      <c r="BI47" s="47" t="str">
        <f>IFERROR(VLOOKUP($B47,BI$3:$BN$5,MAX($U$6:$BM$6)+2-BI$6,0),"")</f>
        <v/>
      </c>
      <c r="BJ47" s="47" t="str">
        <f>IFERROR(VLOOKUP($B47,BJ$3:$BN$5,MAX($U$6:$BM$6)+2-BJ$6,0),"")</f>
        <v/>
      </c>
      <c r="BK47" s="47" t="str">
        <f>IFERROR(VLOOKUP($B47,BK$3:$BN$5,MAX($U$6:$BM$6)+2-BK$6,0),"")</f>
        <v/>
      </c>
      <c r="BL47" s="47" t="str">
        <f>IFERROR(VLOOKUP($B47,BL$3:$BN$5,MAX($U$6:$BM$6)+2-BL$6,0),"")</f>
        <v/>
      </c>
      <c r="BM47" s="47" t="str">
        <f>IFERROR(VLOOKUP($B47,BM$3:$BN$5,MAX($U$6:$BM$6)+2-BM$6,0),"")</f>
        <v/>
      </c>
      <c r="BN47" s="46">
        <f>IF(ISNUMBER(R47),IF(R47&lt;21,40-(R47-1)*2,1),R47)</f>
        <v>0</v>
      </c>
      <c r="BO47" s="48" t="str">
        <f>IFERROR(VLOOKUP(B47,EM:EN,2,0),"")</f>
        <v/>
      </c>
      <c r="BP47" s="48">
        <v>40</v>
      </c>
      <c r="BQ47" s="49" t="str">
        <f>IFERROR(VLOOKUP(B47,EO:EP,2,0),"")</f>
        <v/>
      </c>
      <c r="BR47" s="50">
        <f>SUM(DK47+EG47)</f>
        <v>0</v>
      </c>
      <c r="BS47" s="51">
        <f>SUM(BT47:CN47)+BR47*20</f>
        <v>0</v>
      </c>
      <c r="BT47" s="52" t="str">
        <f>IFERROR(VLOOKUP($B47,BT$2:$CN$5,MAX($BT$6:$CM$6)+2-BT$6,0)*BT$7,"")</f>
        <v/>
      </c>
      <c r="BU47" s="52" t="str">
        <f>IFERROR(VLOOKUP($B47,BU$2:$CN$5,MAX($BT$6:$CM$6)+2-BU$6,0)*BU$7,"")</f>
        <v/>
      </c>
      <c r="BV47" s="52" t="str">
        <f>IFERROR(VLOOKUP($B47,BV$2:$CN$5,MAX($BT$6:$CM$6)+2-BV$6,0)*BV$7,"")</f>
        <v/>
      </c>
      <c r="BW47" s="52" t="str">
        <f>IFERROR(VLOOKUP($B47,BW$2:$CN$5,MAX($BT$6:$CM$6)+2-BW$6,0)*BW$7,"")</f>
        <v/>
      </c>
      <c r="BX47" s="52" t="str">
        <f>IFERROR(VLOOKUP($B47,BX$2:$CN$5,MAX($BT$6:$CM$6)+2-BX$6,0)*BX$7,"")</f>
        <v/>
      </c>
      <c r="BY47" s="52" t="str">
        <f>IFERROR(VLOOKUP($B47,BY$2:$CN$5,MAX($BT$6:$CM$6)+2-BY$6,0)*BY$7,"")</f>
        <v/>
      </c>
      <c r="BZ47" s="52" t="str">
        <f>IFERROR(VLOOKUP($B47,BZ$2:$CN$5,MAX($BT$6:$CM$6)+2-BZ$6,0)*BZ$7,"")</f>
        <v/>
      </c>
      <c r="CA47" s="52" t="str">
        <f>IFERROR(VLOOKUP($B47,CA$2:$CN$5,MAX($BT$6:$CM$6)+2-CA$6,0)*CA$7,"")</f>
        <v/>
      </c>
      <c r="CB47" s="52" t="str">
        <f>IFERROR(VLOOKUP($B47,CB$2:$CN$5,MAX($BT$6:$CM$6)+2-CB$6,0)*CB$7,"")</f>
        <v/>
      </c>
      <c r="CC47" s="52" t="str">
        <f>IFERROR(VLOOKUP($B47,CC$2:$CN$5,MAX($BT$6:$CM$6)+2-CC$6,0)*CC$7,"")</f>
        <v/>
      </c>
      <c r="CD47" s="52" t="str">
        <f>IFERROR(VLOOKUP($B47,CD$2:$CN$5,MAX($BT$6:$CM$6)+2-CD$6,0)*CD$7,"")</f>
        <v/>
      </c>
      <c r="CE47" s="52" t="str">
        <f>IFERROR(VLOOKUP($B47,CE$2:$CN$5,MAX($BT$6:$CM$6)+2-CE$6,0)*CE$7,"")</f>
        <v/>
      </c>
      <c r="CF47" s="52" t="str">
        <f>IFERROR(VLOOKUP($B47,CF$2:$CN$5,MAX($BT$6:$CM$6)+2-CF$6,0)*CF$7,"")</f>
        <v/>
      </c>
      <c r="CG47" s="52" t="str">
        <f>IFERROR(VLOOKUP($B47,CG$2:$CN$5,MAX($BT$6:$CM$6)+2-CG$6,0)*CG$7,"")</f>
        <v/>
      </c>
      <c r="CH47" s="52" t="str">
        <f>IFERROR(VLOOKUP($B47,CH$2:$CN$5,MAX($BT$6:$CM$6)+2-CH$6,0)*CH$7,"")</f>
        <v/>
      </c>
      <c r="CI47" s="52" t="str">
        <f>IFERROR(VLOOKUP($B47,CI$2:$CN$5,MAX($BT$6:$CM$6)+2-CI$6,0)*CI$7,"")</f>
        <v/>
      </c>
      <c r="CJ47" s="52" t="str">
        <f>IFERROR(VLOOKUP($B47,CJ$2:$CN$5,MAX($BT$6:$CM$6)+2-CJ$6,0)*CJ$7,"")</f>
        <v/>
      </c>
      <c r="CK47" s="52" t="str">
        <f>IFERROR(VLOOKUP($B47,CK$2:$CN$5,MAX($BT$6:$CM$6)+2-CK$6,0)*CK$7,"")</f>
        <v/>
      </c>
      <c r="CL47" s="52" t="str">
        <f>IFERROR(VLOOKUP($B47,CL$2:$CN$5,MAX($BT$6:$CM$6)+2-CL$6,0)*CL$7,"")</f>
        <v/>
      </c>
      <c r="CM47" s="52" t="str">
        <f>IFERROR(VLOOKUP($B47,CM$2:$CN$5,MAX($BT$6:$CM$6)+2-CM$6,0)*CM$7,"")</f>
        <v/>
      </c>
      <c r="CP47" s="53"/>
      <c r="CQ47" s="54" t="str">
        <f>IFERROR(VLOOKUP($B47,BT$49:$CN$58,MAX($CQ$6:$DJ$6)+2-CQ$6,0)*CQ$7,"")</f>
        <v/>
      </c>
      <c r="CR47" s="54" t="str">
        <f>IFERROR(VLOOKUP($B47,BU$49:$CN$58,MAX($CQ$6:$DJ$6)+2-CR$6,0)*CR$7,"")</f>
        <v/>
      </c>
      <c r="CS47" s="54" t="str">
        <f>IFERROR(VLOOKUP($B47,BV$49:$CN$58,MAX($CQ$6:$DJ$6)+2-CS$6,0)*CS$7,"")</f>
        <v/>
      </c>
      <c r="CT47" s="54" t="str">
        <f>IFERROR(VLOOKUP($B47,BW$49:$CN$58,MAX($CQ$6:$DJ$6)+2-CT$6,0)*CT$7,"")</f>
        <v/>
      </c>
      <c r="CU47" s="54" t="str">
        <f>IFERROR(VLOOKUP($B47,BX$49:$CN$58,MAX($CQ$6:$DJ$6)+2-CU$6,0)*CU$7,"")</f>
        <v/>
      </c>
      <c r="CV47" s="54" t="str">
        <f>IFERROR(VLOOKUP($B47,BY$49:$CN$58,MAX($CQ$6:$DJ$6)+2-CV$6,0)*CV$7,"")</f>
        <v/>
      </c>
      <c r="CW47" s="54" t="str">
        <f>IFERROR(VLOOKUP($B47,BZ$49:$CN$58,MAX($CQ$6:$DJ$6)+2-CW$6,0)*CW$7,"")</f>
        <v/>
      </c>
      <c r="CX47" s="54" t="str">
        <f>IFERROR(VLOOKUP($B47,CA$49:$CN$58,MAX($CQ$6:$DJ$6)+2-CX$6,0)*CX$7,"")</f>
        <v/>
      </c>
      <c r="CY47" s="54" t="str">
        <f>IFERROR(VLOOKUP($B47,CB$49:$CN$58,MAX($CQ$6:$DJ$6)+2-CY$6,0)*CY$7,"")</f>
        <v/>
      </c>
      <c r="CZ47" s="54" t="str">
        <f>IFERROR(VLOOKUP($B47,CC$49:$CN$58,MAX($CQ$6:$DJ$6)+2-CZ$6,0)*CZ$7,"")</f>
        <v/>
      </c>
      <c r="DA47" s="54" t="str">
        <f>IFERROR(VLOOKUP($B47,CD$49:$CN$58,MAX($CQ$6:$DJ$6)+2-DA$6,0)*DA$7,"")</f>
        <v/>
      </c>
      <c r="DB47" s="54" t="str">
        <f>IFERROR(VLOOKUP($B47,CE$49:$CN$58,MAX($CQ$6:$DJ$6)+2-DB$6,0)*DB$7,"")</f>
        <v/>
      </c>
      <c r="DC47" s="54" t="str">
        <f>IFERROR(VLOOKUP($B47,CF$49:$CN$58,MAX($CQ$6:$DJ$6)+2-DC$6,0)*DC$7,"")</f>
        <v/>
      </c>
      <c r="DD47" s="54" t="str">
        <f>IFERROR(VLOOKUP($B47,CG$49:$CN$58,MAX($CQ$6:$DJ$6)+2-DD$6,0)*DD$7,"")</f>
        <v/>
      </c>
      <c r="DE47" s="54" t="str">
        <f>IFERROR(VLOOKUP($B47,CH$49:$CN$58,MAX($CQ$6:$DJ$6)+2-DE$6,0)*DE$7,"")</f>
        <v/>
      </c>
      <c r="DF47" s="54" t="str">
        <f>IFERROR(VLOOKUP($B47,CI$49:$CN$58,MAX($CQ$6:$DJ$6)+2-DF$6,0)*DF$7,"")</f>
        <v/>
      </c>
      <c r="DG47" s="54" t="str">
        <f>IFERROR(VLOOKUP($B47,CJ$49:$CN$58,MAX($CQ$6:$DJ$6)+2-DG$6,0)*DG$7,"")</f>
        <v/>
      </c>
      <c r="DH47" s="54" t="str">
        <f>IFERROR(VLOOKUP($B47,CK$49:$CN$58,MAX($CQ$6:$DJ$6)+2-DH$6,0)*DH$7,"")</f>
        <v/>
      </c>
      <c r="DI47" s="54" t="str">
        <f>IFERROR(VLOOKUP($B47,CL$49:$CN$58,MAX($CQ$6:$DJ$6)+2-DI$6,0)*DI$7,"")</f>
        <v/>
      </c>
      <c r="DJ47" s="54" t="str">
        <f>IFERROR(VLOOKUP($B47,CM$49:$CN$58,MAX($CQ$6:$DJ$6)+2-DJ$6,0)*DJ$7,"")</f>
        <v/>
      </c>
      <c r="DK47" s="55">
        <f>SUM(CQ47:DJ47)</f>
        <v>0</v>
      </c>
      <c r="DM47" s="56" t="str">
        <f>IFERROR(VLOOKUP($B47,BT$60:$CN$69,MAX($BT$6:$CM$6)+2-DM$6,0)*DM$7,"")</f>
        <v/>
      </c>
      <c r="DN47" s="56" t="str">
        <f>IFERROR(VLOOKUP($B47,BU$60:$CN$69,MAX($BT$6:$CM$6)+2-DN$6,0)*DN$7,"")</f>
        <v/>
      </c>
      <c r="DO47" s="56" t="str">
        <f>IFERROR(VLOOKUP($B47,BV$60:$CN$69,MAX($BT$6:$CM$6)+2-DO$6,0)*DO$7,"")</f>
        <v/>
      </c>
      <c r="DP47" s="56" t="str">
        <f>IFERROR(VLOOKUP($B47,BW$60:$CN$69,MAX($BT$6:$CM$6)+2-DP$6,0)*DP$7,"")</f>
        <v/>
      </c>
      <c r="DQ47" s="56" t="str">
        <f>IFERROR(VLOOKUP($B47,BX$60:$CN$69,MAX($BT$6:$CM$6)+2-DQ$6,0)*DQ$7,"")</f>
        <v/>
      </c>
      <c r="DR47" s="56" t="str">
        <f>IFERROR(VLOOKUP($B47,BY$60:$CN$69,MAX($BT$6:$CM$6)+2-DR$6,0)*DR$7,"")</f>
        <v/>
      </c>
      <c r="DS47" s="56" t="str">
        <f>IFERROR(VLOOKUP($B47,BZ$60:$CN$69,MAX($BT$6:$CM$6)+2-DS$6,0)*DS$7,"")</f>
        <v/>
      </c>
      <c r="DT47" s="56" t="str">
        <f>IFERROR(VLOOKUP($B47,CA$60:$CN$69,MAX($BT$6:$CM$6)+2-DT$6,0)*DT$7,"")</f>
        <v/>
      </c>
      <c r="DU47" s="56" t="str">
        <f>IFERROR(VLOOKUP($B47,CB$60:$CN$69,MAX($BT$6:$CM$6)+2-DU$6,0)*DU$7,"")</f>
        <v/>
      </c>
      <c r="DV47" s="56" t="str">
        <f>IFERROR(VLOOKUP($B47,CC$60:$CN$69,MAX($BT$6:$CM$6)+2-DV$6,0)*DV$7,"")</f>
        <v/>
      </c>
      <c r="DW47" s="56" t="str">
        <f>IFERROR(VLOOKUP($B47,CD$60:$CN$69,MAX($BT$6:$CM$6)+2-DW$6,0)*DW$7,"")</f>
        <v/>
      </c>
      <c r="DX47" s="56" t="str">
        <f>IFERROR(VLOOKUP($B47,CE$60:$CN$69,MAX($BT$6:$CM$6)+2-DX$6,0)*DX$7,"")</f>
        <v/>
      </c>
      <c r="DY47" s="56" t="str">
        <f>IFERROR(VLOOKUP($B47,CF$60:$CN$69,MAX($BT$6:$CM$6)+2-DY$6,0)*DY$7,"")</f>
        <v/>
      </c>
      <c r="DZ47" s="56" t="str">
        <f>IFERROR(VLOOKUP($B47,CG$60:$CN$69,MAX($BT$6:$CM$6)+2-DZ$6,0)*DZ$7,"")</f>
        <v/>
      </c>
      <c r="EA47" s="56" t="str">
        <f>IFERROR(VLOOKUP($B47,CH$60:$CN$69,MAX($BT$6:$CM$6)+2-EA$6,0)*EA$7,"")</f>
        <v/>
      </c>
      <c r="EB47" s="56" t="str">
        <f>IFERROR(VLOOKUP($B47,CI$60:$CN$69,MAX($BT$6:$CM$6)+2-EB$6,0)*EB$7,"")</f>
        <v/>
      </c>
      <c r="EC47" s="56" t="str">
        <f>IFERROR(VLOOKUP($B47,CJ$60:$CN$69,MAX($BT$6:$CM$6)+2-EC$6,0)*EC$7,"")</f>
        <v/>
      </c>
      <c r="ED47" s="56" t="str">
        <f>IFERROR(VLOOKUP($B47,CK$60:$CN$69,MAX($BT$6:$CM$6)+2-ED$6,0)*ED$7,"")</f>
        <v/>
      </c>
      <c r="EE47" s="56" t="str">
        <f>IFERROR(VLOOKUP($B47,CL$60:$CN$69,MAX($BT$6:$CM$6)+2-EE$6,0)*EE$7,"")</f>
        <v/>
      </c>
      <c r="EF47" s="56" t="str">
        <f>IFERROR(VLOOKUP($B47,CM$60:$CN$69,MAX($BT$6:$CM$6)+2-EF$6,0)*EF$7,"")</f>
        <v/>
      </c>
      <c r="EG47" s="57">
        <f>SUM(DM47:EF47)</f>
        <v>0</v>
      </c>
      <c r="EJ47" s="1">
        <v>40</v>
      </c>
      <c r="EL47" s="1">
        <v>40</v>
      </c>
      <c r="EN47" s="1">
        <v>40</v>
      </c>
      <c r="EP47" s="1">
        <v>40</v>
      </c>
    </row>
    <row r="48" spans="1:146" ht="18" hidden="1">
      <c r="A48" s="36" t="s">
        <v>77</v>
      </c>
      <c r="I48" s="43">
        <f>IFERROR(VLOOKUP($B48,$B:$CM,I$5,0),0)</f>
        <v>51</v>
      </c>
      <c r="J48" s="43">
        <f>IFERROR(VLOOKUP($B48,$B:$CM,J$5,0),"")</f>
        <v>0</v>
      </c>
      <c r="K48" s="43">
        <f>IFERROR(VLOOKUP($B48,$B:$CM,K$5,0),0)</f>
        <v>0</v>
      </c>
      <c r="L48" s="43" t="str">
        <f>IFERROR(VLOOKUP($B48,$B:$CM,L$5,0),"")</f>
        <v/>
      </c>
      <c r="M48" s="43">
        <f>IF(IFERROR(VLOOKUP($B48,$B:$CM,M$5,0),"")="",0,IFERROR(VLOOKUP($B48,$B:$CM,M$5,0),0))</f>
        <v>51</v>
      </c>
      <c r="N48" s="43">
        <f>BS48</f>
        <v>0</v>
      </c>
      <c r="O48" s="44">
        <v>41</v>
      </c>
      <c r="P48" s="45" t="str">
        <f>IFERROR(VLOOKUP(B48,EI:EJ,2,0),"")</f>
        <v/>
      </c>
      <c r="Q48" s="45">
        <v>41</v>
      </c>
      <c r="R48" s="46"/>
      <c r="S48" s="46" t="str">
        <f>IFERROR(VLOOKUP(B48,EK:EL,2,0),"")</f>
        <v/>
      </c>
      <c r="T48" s="46">
        <f>SUM(U48:BM48)</f>
        <v>0</v>
      </c>
      <c r="U48" s="47" t="str">
        <f>IFERROR(VLOOKUP($B48,U$3:$BN$5,MAX($U$6:$BM$6)+2-U$6,0),"")</f>
        <v/>
      </c>
      <c r="V48" s="47" t="str">
        <f>IFERROR(VLOOKUP($B48,V$3:$BN$5,MAX($U$6:$BM$6)+2-V$6,0),"")</f>
        <v/>
      </c>
      <c r="W48" s="47" t="str">
        <f>IFERROR(VLOOKUP($B48,W$3:$BN$5,MAX($U$6:$BM$6)+2-W$6,0),"")</f>
        <v/>
      </c>
      <c r="X48" s="47" t="str">
        <f>IFERROR(VLOOKUP($B48,X$3:$BN$5,MAX($U$6:$BM$6)+2-X$6,0),"")</f>
        <v/>
      </c>
      <c r="Y48" s="47" t="str">
        <f>IFERROR(VLOOKUP($B48,Y$3:$BN$5,MAX($U$6:$BM$6)+2-Y$6,0),"")</f>
        <v/>
      </c>
      <c r="Z48" s="47" t="str">
        <f>IFERROR(VLOOKUP($B48,Z$3:$BN$5,MAX($U$6:$BM$6)+2-Z$6,0),"")</f>
        <v/>
      </c>
      <c r="AA48" s="47" t="str">
        <f>IFERROR(VLOOKUP($B48,AA$3:$BN$5,MAX($U$6:$BM$6)+2-AA$6,0),"")</f>
        <v/>
      </c>
      <c r="AB48" s="47" t="str">
        <f>IFERROR(VLOOKUP($B48,AB$3:$BN$5,MAX($U$6:$BM$6)+2-AB$6,0),"")</f>
        <v/>
      </c>
      <c r="AC48" s="47" t="str">
        <f>IFERROR(VLOOKUP($B48,AC$3:$BN$5,MAX($U$6:$BM$6)+2-AC$6,0),"")</f>
        <v/>
      </c>
      <c r="AD48" s="47" t="str">
        <f>IFERROR(VLOOKUP($B48,AD$3:$BN$5,MAX($U$6:$BM$6)+2-AD$6,0),"")</f>
        <v/>
      </c>
      <c r="AE48" s="47" t="str">
        <f>IFERROR(VLOOKUP($B48,AE$3:$BN$5,MAX($U$6:$BM$6)+2-AE$6,0),"")</f>
        <v/>
      </c>
      <c r="AF48" s="47" t="str">
        <f>IFERROR(VLOOKUP($B48,AF$3:$BN$5,MAX($U$6:$BM$6)+2-AF$6,0),"")</f>
        <v/>
      </c>
      <c r="AG48" s="47" t="str">
        <f>IFERROR(VLOOKUP($B48,AG$3:$BN$5,MAX($U$6:$BM$6)+2-AG$6,0),"")</f>
        <v/>
      </c>
      <c r="AH48" s="47" t="str">
        <f>IFERROR(VLOOKUP($B48,AH$3:$BN$5,MAX($U$6:$BM$6)+2-AH$6,0),"")</f>
        <v/>
      </c>
      <c r="AI48" s="47" t="str">
        <f>IFERROR(VLOOKUP($B48,AI$3:$BN$5,MAX($U$6:$BM$6)+2-AI$6,0),"")</f>
        <v/>
      </c>
      <c r="AJ48" s="47" t="str">
        <f>IFERROR(VLOOKUP($B48,AJ$3:$BN$5,MAX($U$6:$BM$6)+2-AJ$6,0),"")</f>
        <v/>
      </c>
      <c r="AK48" s="47" t="str">
        <f>IFERROR(VLOOKUP($B48,AK$3:$BN$5,MAX($U$6:$BM$6)+2-AK$6,0),"")</f>
        <v/>
      </c>
      <c r="AL48" s="47" t="str">
        <f>IFERROR(VLOOKUP($B48,AL$3:$BN$5,MAX($U$6:$BM$6)+2-AL$6,0),"")</f>
        <v/>
      </c>
      <c r="AM48" s="47" t="str">
        <f>IFERROR(VLOOKUP($B48,AM$3:$BN$5,MAX($U$6:$BM$6)+2-AM$6,0),"")</f>
        <v/>
      </c>
      <c r="AN48" s="47" t="str">
        <f>IFERROR(VLOOKUP($B48,AN$3:$BN$5,MAX($U$6:$BM$6)+2-AN$6,0),"")</f>
        <v/>
      </c>
      <c r="AO48" s="47" t="str">
        <f>IFERROR(VLOOKUP($B48,AO$3:$BN$5,MAX($U$6:$BM$6)+2-AO$6,0),"")</f>
        <v/>
      </c>
      <c r="AP48" s="47" t="str">
        <f>IFERROR(VLOOKUP($B48,AP$3:$BN$5,MAX($U$6:$BM$6)+2-AP$6,0),"")</f>
        <v/>
      </c>
      <c r="AQ48" s="47" t="str">
        <f>IFERROR(VLOOKUP($B48,AQ$3:$BN$5,MAX($U$6:$BM$6)+2-AQ$6,0),"")</f>
        <v/>
      </c>
      <c r="AR48" s="47" t="str">
        <f>IFERROR(VLOOKUP($B48,AR$3:$BN$5,MAX($U$6:$BM$6)+2-AR$6,0),"")</f>
        <v/>
      </c>
      <c r="AS48" s="47" t="str">
        <f>IFERROR(VLOOKUP($B48,AS$3:$BN$5,MAX($U$6:$BM$6)+2-AS$6,0),"")</f>
        <v/>
      </c>
      <c r="AT48" s="47" t="str">
        <f>IFERROR(VLOOKUP($B48,AT$3:$BN$5,MAX($U$6:$BM$6)+2-AT$6,0),"")</f>
        <v/>
      </c>
      <c r="AU48" s="47" t="str">
        <f>IFERROR(VLOOKUP($B48,AU$3:$BN$5,MAX($U$6:$BM$6)+2-AU$6,0),"")</f>
        <v/>
      </c>
      <c r="AV48" s="47" t="str">
        <f>IFERROR(VLOOKUP($B48,AV$3:$BN$5,MAX($U$6:$BM$6)+2-AV$6,0),"")</f>
        <v/>
      </c>
      <c r="AW48" s="47" t="str">
        <f>IFERROR(VLOOKUP($B48,AW$3:$BN$5,MAX($U$6:$BM$6)+2-AW$6,0),"")</f>
        <v/>
      </c>
      <c r="AX48" s="47" t="str">
        <f>IFERROR(VLOOKUP($B48,AX$3:$BN$5,MAX($U$6:$BM$6)+2-AX$6,0),"")</f>
        <v/>
      </c>
      <c r="AY48" s="47" t="str">
        <f>IFERROR(VLOOKUP($B48,AY$3:$BN$5,MAX($U$6:$BM$6)+2-AY$6,0),"")</f>
        <v/>
      </c>
      <c r="AZ48" s="47" t="str">
        <f>IFERROR(VLOOKUP($B48,AZ$3:$BN$5,MAX($U$6:$BM$6)+2-AZ$6,0),"")</f>
        <v/>
      </c>
      <c r="BA48" s="47" t="str">
        <f>IFERROR(VLOOKUP($B48,BA$3:$BN$5,MAX($U$6:$BM$6)+2-BA$6,0),"")</f>
        <v/>
      </c>
      <c r="BB48" s="47" t="str">
        <f>IFERROR(VLOOKUP($B48,BB$3:$BN$5,MAX($U$6:$BM$6)+2-BB$6,0),"")</f>
        <v/>
      </c>
      <c r="BC48" s="47" t="str">
        <f>IFERROR(VLOOKUP($B48,BC$3:$BN$5,MAX($U$6:$BM$6)+2-BC$6,0),"")</f>
        <v/>
      </c>
      <c r="BD48" s="47" t="str">
        <f>IFERROR(VLOOKUP($B48,BD$3:$BN$5,MAX($U$6:$BM$6)+2-BD$6,0),"")</f>
        <v/>
      </c>
      <c r="BE48" s="47" t="str">
        <f>IFERROR(VLOOKUP($B48,BE$3:$BN$5,MAX($U$6:$BM$6)+2-BE$6,0),"")</f>
        <v/>
      </c>
      <c r="BF48" s="47" t="str">
        <f>IFERROR(VLOOKUP($B48,BF$3:$BN$5,MAX($U$6:$BM$6)+2-BF$6,0),"")</f>
        <v/>
      </c>
      <c r="BG48" s="47" t="str">
        <f>IFERROR(VLOOKUP($B48,BG$3:$BN$5,MAX($U$6:$BM$6)+2-BG$6,0),"")</f>
        <v/>
      </c>
      <c r="BH48" s="47" t="str">
        <f>IFERROR(VLOOKUP($B48,BH$3:$BN$5,MAX($U$6:$BM$6)+2-BH$6,0),"")</f>
        <v/>
      </c>
      <c r="BI48" s="47" t="str">
        <f>IFERROR(VLOOKUP($B48,BI$3:$BN$5,MAX($U$6:$BM$6)+2-BI$6,0),"")</f>
        <v/>
      </c>
      <c r="BJ48" s="47" t="str">
        <f>IFERROR(VLOOKUP($B48,BJ$3:$BN$5,MAX($U$6:$BM$6)+2-BJ$6,0),"")</f>
        <v/>
      </c>
      <c r="BK48" s="47" t="str">
        <f>IFERROR(VLOOKUP($B48,BK$3:$BN$5,MAX($U$6:$BM$6)+2-BK$6,0),"")</f>
        <v/>
      </c>
      <c r="BL48" s="47" t="str">
        <f>IFERROR(VLOOKUP($B48,BL$3:$BN$5,MAX($U$6:$BM$6)+2-BL$6,0),"")</f>
        <v/>
      </c>
      <c r="BM48" s="47" t="str">
        <f>IFERROR(VLOOKUP($B48,BM$3:$BN$5,MAX($U$6:$BM$6)+2-BM$6,0),"")</f>
        <v/>
      </c>
      <c r="BN48" s="46">
        <f>IF(ISNUMBER(R48),IF(R48&lt;21,40-(R48-1)*2,1),R48)</f>
        <v>0</v>
      </c>
      <c r="BO48" s="48" t="str">
        <f>IFERROR(VLOOKUP(B48,EM:EN,2,0),"")</f>
        <v/>
      </c>
      <c r="BP48" s="48">
        <v>41</v>
      </c>
      <c r="EJ48" s="1">
        <v>41</v>
      </c>
      <c r="EN48" s="1">
        <v>41</v>
      </c>
    </row>
    <row r="49" spans="1:144" ht="18" hidden="1">
      <c r="A49" s="36" t="s">
        <v>78</v>
      </c>
      <c r="I49" s="43">
        <f>IFERROR(VLOOKUP($B49,$B:$CM,I$5,0),0)</f>
        <v>51</v>
      </c>
      <c r="J49" s="43">
        <f>IFERROR(VLOOKUP($B49,$B:$CM,J$5,0),"")</f>
        <v>0</v>
      </c>
      <c r="K49" s="43">
        <f>IFERROR(VLOOKUP($B49,$B:$CM,K$5,0),0)</f>
        <v>0</v>
      </c>
      <c r="L49" s="43" t="str">
        <f>IFERROR(VLOOKUP($B49,$B:$CM,L$5,0),"")</f>
        <v/>
      </c>
      <c r="M49" s="43">
        <f>IF(IFERROR(VLOOKUP($B49,$B:$CM,M$5,0),"")="",0,IFERROR(VLOOKUP($B49,$B:$CM,M$5,0),0))</f>
        <v>51</v>
      </c>
      <c r="N49" s="43">
        <f>BS49</f>
        <v>0</v>
      </c>
      <c r="O49" s="44">
        <v>42</v>
      </c>
      <c r="P49" s="45" t="str">
        <f>IFERROR(VLOOKUP(B49,EI:EJ,2,0),"")</f>
        <v/>
      </c>
      <c r="Q49" s="45">
        <v>42</v>
      </c>
      <c r="R49" s="46"/>
      <c r="S49" s="46" t="str">
        <f>IFERROR(VLOOKUP(B49,EK:EL,2,0),"")</f>
        <v/>
      </c>
      <c r="T49" s="46">
        <f>SUM(U49:BM49)</f>
        <v>0</v>
      </c>
      <c r="U49" s="47" t="str">
        <f>IFERROR(VLOOKUP($B49,U$3:$BN$5,MAX($U$6:$BM$6)+2-U$6,0),"")</f>
        <v/>
      </c>
      <c r="V49" s="47" t="str">
        <f>IFERROR(VLOOKUP($B49,V$3:$BN$5,MAX($U$6:$BM$6)+2-V$6,0),"")</f>
        <v/>
      </c>
      <c r="W49" s="47" t="str">
        <f>IFERROR(VLOOKUP($B49,W$3:$BN$5,MAX($U$6:$BM$6)+2-W$6,0),"")</f>
        <v/>
      </c>
      <c r="X49" s="47" t="str">
        <f>IFERROR(VLOOKUP($B49,X$3:$BN$5,MAX($U$6:$BM$6)+2-X$6,0),"")</f>
        <v/>
      </c>
      <c r="Y49" s="47" t="str">
        <f>IFERROR(VLOOKUP($B49,Y$3:$BN$5,MAX($U$6:$BM$6)+2-Y$6,0),"")</f>
        <v/>
      </c>
      <c r="Z49" s="47" t="str">
        <f>IFERROR(VLOOKUP($B49,Z$3:$BN$5,MAX($U$6:$BM$6)+2-Z$6,0),"")</f>
        <v/>
      </c>
      <c r="AA49" s="47" t="str">
        <f>IFERROR(VLOOKUP($B49,AA$3:$BN$5,MAX($U$6:$BM$6)+2-AA$6,0),"")</f>
        <v/>
      </c>
      <c r="AB49" s="47" t="str">
        <f>IFERROR(VLOOKUP($B49,AB$3:$BN$5,MAX($U$6:$BM$6)+2-AB$6,0),"")</f>
        <v/>
      </c>
      <c r="AC49" s="47" t="str">
        <f>IFERROR(VLOOKUP($B49,AC$3:$BN$5,MAX($U$6:$BM$6)+2-AC$6,0),"")</f>
        <v/>
      </c>
      <c r="AD49" s="47" t="str">
        <f>IFERROR(VLOOKUP($B49,AD$3:$BN$5,MAX($U$6:$BM$6)+2-AD$6,0),"")</f>
        <v/>
      </c>
      <c r="AE49" s="47" t="str">
        <f>IFERROR(VLOOKUP($B49,AE$3:$BN$5,MAX($U$6:$BM$6)+2-AE$6,0),"")</f>
        <v/>
      </c>
      <c r="AF49" s="47" t="str">
        <f>IFERROR(VLOOKUP($B49,AF$3:$BN$5,MAX($U$6:$BM$6)+2-AF$6,0),"")</f>
        <v/>
      </c>
      <c r="AG49" s="47" t="str">
        <f>IFERROR(VLOOKUP($B49,AG$3:$BN$5,MAX($U$6:$BM$6)+2-AG$6,0),"")</f>
        <v/>
      </c>
      <c r="AH49" s="47" t="str">
        <f>IFERROR(VLOOKUP($B49,AH$3:$BN$5,MAX($U$6:$BM$6)+2-AH$6,0),"")</f>
        <v/>
      </c>
      <c r="AI49" s="47" t="str">
        <f>IFERROR(VLOOKUP($B49,AI$3:$BN$5,MAX($U$6:$BM$6)+2-AI$6,0),"")</f>
        <v/>
      </c>
      <c r="AJ49" s="47" t="str">
        <f>IFERROR(VLOOKUP($B49,AJ$3:$BN$5,MAX($U$6:$BM$6)+2-AJ$6,0),"")</f>
        <v/>
      </c>
      <c r="AK49" s="47" t="str">
        <f>IFERROR(VLOOKUP($B49,AK$3:$BN$5,MAX($U$6:$BM$6)+2-AK$6,0),"")</f>
        <v/>
      </c>
      <c r="AL49" s="47" t="str">
        <f>IFERROR(VLOOKUP($B49,AL$3:$BN$5,MAX($U$6:$BM$6)+2-AL$6,0),"")</f>
        <v/>
      </c>
      <c r="AM49" s="47" t="str">
        <f>IFERROR(VLOOKUP($B49,AM$3:$BN$5,MAX($U$6:$BM$6)+2-AM$6,0),"")</f>
        <v/>
      </c>
      <c r="AN49" s="47" t="str">
        <f>IFERROR(VLOOKUP($B49,AN$3:$BN$5,MAX($U$6:$BM$6)+2-AN$6,0),"")</f>
        <v/>
      </c>
      <c r="AO49" s="47" t="str">
        <f>IFERROR(VLOOKUP($B49,AO$3:$BN$5,MAX($U$6:$BM$6)+2-AO$6,0),"")</f>
        <v/>
      </c>
      <c r="AP49" s="47" t="str">
        <f>IFERROR(VLOOKUP($B49,AP$3:$BN$5,MAX($U$6:$BM$6)+2-AP$6,0),"")</f>
        <v/>
      </c>
      <c r="AQ49" s="47" t="str">
        <f>IFERROR(VLOOKUP($B49,AQ$3:$BN$5,MAX($U$6:$BM$6)+2-AQ$6,0),"")</f>
        <v/>
      </c>
      <c r="AR49" s="47" t="str">
        <f>IFERROR(VLOOKUP($B49,AR$3:$BN$5,MAX($U$6:$BM$6)+2-AR$6,0),"")</f>
        <v/>
      </c>
      <c r="AS49" s="47" t="str">
        <f>IFERROR(VLOOKUP($B49,AS$3:$BN$5,MAX($U$6:$BM$6)+2-AS$6,0),"")</f>
        <v/>
      </c>
      <c r="AT49" s="47" t="str">
        <f>IFERROR(VLOOKUP($B49,AT$3:$BN$5,MAX($U$6:$BM$6)+2-AT$6,0),"")</f>
        <v/>
      </c>
      <c r="AU49" s="47" t="str">
        <f>IFERROR(VLOOKUP($B49,AU$3:$BN$5,MAX($U$6:$BM$6)+2-AU$6,0),"")</f>
        <v/>
      </c>
      <c r="AV49" s="47" t="str">
        <f>IFERROR(VLOOKUP($B49,AV$3:$BN$5,MAX($U$6:$BM$6)+2-AV$6,0),"")</f>
        <v/>
      </c>
      <c r="AW49" s="47" t="str">
        <f>IFERROR(VLOOKUP($B49,AW$3:$BN$5,MAX($U$6:$BM$6)+2-AW$6,0),"")</f>
        <v/>
      </c>
      <c r="AX49" s="47" t="str">
        <f>IFERROR(VLOOKUP($B49,AX$3:$BN$5,MAX($U$6:$BM$6)+2-AX$6,0),"")</f>
        <v/>
      </c>
      <c r="AY49" s="47" t="str">
        <f>IFERROR(VLOOKUP($B49,AY$3:$BN$5,MAX($U$6:$BM$6)+2-AY$6,0),"")</f>
        <v/>
      </c>
      <c r="AZ49" s="47" t="str">
        <f>IFERROR(VLOOKUP($B49,AZ$3:$BN$5,MAX($U$6:$BM$6)+2-AZ$6,0),"")</f>
        <v/>
      </c>
      <c r="BA49" s="47" t="str">
        <f>IFERROR(VLOOKUP($B49,BA$3:$BN$5,MAX($U$6:$BM$6)+2-BA$6,0),"")</f>
        <v/>
      </c>
      <c r="BB49" s="47" t="str">
        <f>IFERROR(VLOOKUP($B49,BB$3:$BN$5,MAX($U$6:$BM$6)+2-BB$6,0),"")</f>
        <v/>
      </c>
      <c r="BC49" s="47" t="str">
        <f>IFERROR(VLOOKUP($B49,BC$3:$BN$5,MAX($U$6:$BM$6)+2-BC$6,0),"")</f>
        <v/>
      </c>
      <c r="BD49" s="47" t="str">
        <f>IFERROR(VLOOKUP($B49,BD$3:$BN$5,MAX($U$6:$BM$6)+2-BD$6,0),"")</f>
        <v/>
      </c>
      <c r="BE49" s="47" t="str">
        <f>IFERROR(VLOOKUP($B49,BE$3:$BN$5,MAX($U$6:$BM$6)+2-BE$6,0),"")</f>
        <v/>
      </c>
      <c r="BF49" s="47" t="str">
        <f>IFERROR(VLOOKUP($B49,BF$3:$BN$5,MAX($U$6:$BM$6)+2-BF$6,0),"")</f>
        <v/>
      </c>
      <c r="BG49" s="47" t="str">
        <f>IFERROR(VLOOKUP($B49,BG$3:$BN$5,MAX($U$6:$BM$6)+2-BG$6,0),"")</f>
        <v/>
      </c>
      <c r="BH49" s="47" t="str">
        <f>IFERROR(VLOOKUP($B49,BH$3:$BN$5,MAX($U$6:$BM$6)+2-BH$6,0),"")</f>
        <v/>
      </c>
      <c r="BI49" s="47" t="str">
        <f>IFERROR(VLOOKUP($B49,BI$3:$BN$5,MAX($U$6:$BM$6)+2-BI$6,0),"")</f>
        <v/>
      </c>
      <c r="BJ49" s="47" t="str">
        <f>IFERROR(VLOOKUP($B49,BJ$3:$BN$5,MAX($U$6:$BM$6)+2-BJ$6,0),"")</f>
        <v/>
      </c>
      <c r="BK49" s="47" t="str">
        <f>IFERROR(VLOOKUP($B49,BK$3:$BN$5,MAX($U$6:$BM$6)+2-BK$6,0),"")</f>
        <v/>
      </c>
      <c r="BL49" s="47" t="str">
        <f>IFERROR(VLOOKUP($B49,BL$3:$BN$5,MAX($U$6:$BM$6)+2-BL$6,0),"")</f>
        <v/>
      </c>
      <c r="BM49" s="47" t="str">
        <f>IFERROR(VLOOKUP($B49,BM$3:$BN$5,MAX($U$6:$BM$6)+2-BM$6,0),"")</f>
        <v/>
      </c>
      <c r="BN49" s="46">
        <f>IF(ISNUMBER(R49),IF(R49&lt;21,40-(R49-1)*2,1),R49)</f>
        <v>0</v>
      </c>
      <c r="BO49" s="48" t="str">
        <f>IFERROR(VLOOKUP(B49,EM:EN,2,0),"")</f>
        <v/>
      </c>
      <c r="BP49" s="48">
        <v>42</v>
      </c>
      <c r="BS49" s="8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>
        <v>1</v>
      </c>
      <c r="EJ49" s="1">
        <v>42</v>
      </c>
      <c r="EN49" s="1">
        <v>42</v>
      </c>
    </row>
    <row r="50" spans="1:144" ht="18" hidden="1">
      <c r="A50" s="36" t="s">
        <v>79</v>
      </c>
      <c r="I50" s="43">
        <f>IFERROR(VLOOKUP($B50,$B:$CM,I$5,0),0)</f>
        <v>51</v>
      </c>
      <c r="J50" s="43">
        <f>IFERROR(VLOOKUP($B50,$B:$CM,J$5,0),"")</f>
        <v>0</v>
      </c>
      <c r="K50" s="43">
        <f>IFERROR(VLOOKUP($B50,$B:$CM,K$5,0),0)</f>
        <v>0</v>
      </c>
      <c r="L50" s="43" t="str">
        <f>IFERROR(VLOOKUP($B50,$B:$CM,L$5,0),"")</f>
        <v/>
      </c>
      <c r="M50" s="43">
        <f>IF(IFERROR(VLOOKUP($B50,$B:$CM,M$5,0),"")="",0,IFERROR(VLOOKUP($B50,$B:$CM,M$5,0),0))</f>
        <v>51</v>
      </c>
      <c r="N50" s="43">
        <f>BS50</f>
        <v>0</v>
      </c>
      <c r="O50" s="44">
        <v>43</v>
      </c>
      <c r="P50" s="45" t="str">
        <f>IFERROR(VLOOKUP(B50,EI:EJ,2,0),"")</f>
        <v/>
      </c>
      <c r="Q50" s="45">
        <v>43</v>
      </c>
      <c r="R50" s="46"/>
      <c r="S50" s="46" t="str">
        <f>IFERROR(VLOOKUP(B50,EK:EL,2,0),"")</f>
        <v/>
      </c>
      <c r="T50" s="46">
        <f>SUM(U50:BM50)</f>
        <v>0</v>
      </c>
      <c r="U50" s="47" t="str">
        <f>IFERROR(VLOOKUP($B50,U$3:$BN$5,MAX($U$6:$BM$6)+2-U$6,0),"")</f>
        <v/>
      </c>
      <c r="V50" s="47" t="str">
        <f>IFERROR(VLOOKUP($B50,V$3:$BN$5,MAX($U$6:$BM$6)+2-V$6,0),"")</f>
        <v/>
      </c>
      <c r="W50" s="47" t="str">
        <f>IFERROR(VLOOKUP($B50,W$3:$BN$5,MAX($U$6:$BM$6)+2-W$6,0),"")</f>
        <v/>
      </c>
      <c r="X50" s="47" t="str">
        <f>IFERROR(VLOOKUP($B50,X$3:$BN$5,MAX($U$6:$BM$6)+2-X$6,0),"")</f>
        <v/>
      </c>
      <c r="Y50" s="47" t="str">
        <f>IFERROR(VLOOKUP($B50,Y$3:$BN$5,MAX($U$6:$BM$6)+2-Y$6,0),"")</f>
        <v/>
      </c>
      <c r="Z50" s="47" t="str">
        <f>IFERROR(VLOOKUP($B50,Z$3:$BN$5,MAX($U$6:$BM$6)+2-Z$6,0),"")</f>
        <v/>
      </c>
      <c r="AA50" s="47" t="str">
        <f>IFERROR(VLOOKUP($B50,AA$3:$BN$5,MAX($U$6:$BM$6)+2-AA$6,0),"")</f>
        <v/>
      </c>
      <c r="AB50" s="47" t="str">
        <f>IFERROR(VLOOKUP($B50,AB$3:$BN$5,MAX($U$6:$BM$6)+2-AB$6,0),"")</f>
        <v/>
      </c>
      <c r="AC50" s="47" t="str">
        <f>IFERROR(VLOOKUP($B50,AC$3:$BN$5,MAX($U$6:$BM$6)+2-AC$6,0),"")</f>
        <v/>
      </c>
      <c r="AD50" s="47" t="str">
        <f>IFERROR(VLOOKUP($B50,AD$3:$BN$5,MAX($U$6:$BM$6)+2-AD$6,0),"")</f>
        <v/>
      </c>
      <c r="AE50" s="47" t="str">
        <f>IFERROR(VLOOKUP($B50,AE$3:$BN$5,MAX($U$6:$BM$6)+2-AE$6,0),"")</f>
        <v/>
      </c>
      <c r="AF50" s="47" t="str">
        <f>IFERROR(VLOOKUP($B50,AF$3:$BN$5,MAX($U$6:$BM$6)+2-AF$6,0),"")</f>
        <v/>
      </c>
      <c r="AG50" s="47" t="str">
        <f>IFERROR(VLOOKUP($B50,AG$3:$BN$5,MAX($U$6:$BM$6)+2-AG$6,0),"")</f>
        <v/>
      </c>
      <c r="AH50" s="47" t="str">
        <f>IFERROR(VLOOKUP($B50,AH$3:$BN$5,MAX($U$6:$BM$6)+2-AH$6,0),"")</f>
        <v/>
      </c>
      <c r="AI50" s="47" t="str">
        <f>IFERROR(VLOOKUP($B50,AI$3:$BN$5,MAX($U$6:$BM$6)+2-AI$6,0),"")</f>
        <v/>
      </c>
      <c r="AJ50" s="47" t="str">
        <f>IFERROR(VLOOKUP($B50,AJ$3:$BN$5,MAX($U$6:$BM$6)+2-AJ$6,0),"")</f>
        <v/>
      </c>
      <c r="AK50" s="47" t="str">
        <f>IFERROR(VLOOKUP($B50,AK$3:$BN$5,MAX($U$6:$BM$6)+2-AK$6,0),"")</f>
        <v/>
      </c>
      <c r="AL50" s="47" t="str">
        <f>IFERROR(VLOOKUP($B50,AL$3:$BN$5,MAX($U$6:$BM$6)+2-AL$6,0),"")</f>
        <v/>
      </c>
      <c r="AM50" s="47" t="str">
        <f>IFERROR(VLOOKUP($B50,AM$3:$BN$5,MAX($U$6:$BM$6)+2-AM$6,0),"")</f>
        <v/>
      </c>
      <c r="AN50" s="47" t="str">
        <f>IFERROR(VLOOKUP($B50,AN$3:$BN$5,MAX($U$6:$BM$6)+2-AN$6,0),"")</f>
        <v/>
      </c>
      <c r="AO50" s="47" t="str">
        <f>IFERROR(VLOOKUP($B50,AO$3:$BN$5,MAX($U$6:$BM$6)+2-AO$6,0),"")</f>
        <v/>
      </c>
      <c r="AP50" s="47" t="str">
        <f>IFERROR(VLOOKUP($B50,AP$3:$BN$5,MAX($U$6:$BM$6)+2-AP$6,0),"")</f>
        <v/>
      </c>
      <c r="AQ50" s="47" t="str">
        <f>IFERROR(VLOOKUP($B50,AQ$3:$BN$5,MAX($U$6:$BM$6)+2-AQ$6,0),"")</f>
        <v/>
      </c>
      <c r="AR50" s="47" t="str">
        <f>IFERROR(VLOOKUP($B50,AR$3:$BN$5,MAX($U$6:$BM$6)+2-AR$6,0),"")</f>
        <v/>
      </c>
      <c r="AS50" s="47" t="str">
        <f>IFERROR(VLOOKUP($B50,AS$3:$BN$5,MAX($U$6:$BM$6)+2-AS$6,0),"")</f>
        <v/>
      </c>
      <c r="AT50" s="47" t="str">
        <f>IFERROR(VLOOKUP($B50,AT$3:$BN$5,MAX($U$6:$BM$6)+2-AT$6,0),"")</f>
        <v/>
      </c>
      <c r="AU50" s="47" t="str">
        <f>IFERROR(VLOOKUP($B50,AU$3:$BN$5,MAX($U$6:$BM$6)+2-AU$6,0),"")</f>
        <v/>
      </c>
      <c r="AV50" s="47" t="str">
        <f>IFERROR(VLOOKUP($B50,AV$3:$BN$5,MAX($U$6:$BM$6)+2-AV$6,0),"")</f>
        <v/>
      </c>
      <c r="AW50" s="47" t="str">
        <f>IFERROR(VLOOKUP($B50,AW$3:$BN$5,MAX($U$6:$BM$6)+2-AW$6,0),"")</f>
        <v/>
      </c>
      <c r="AX50" s="47" t="str">
        <f>IFERROR(VLOOKUP($B50,AX$3:$BN$5,MAX($U$6:$BM$6)+2-AX$6,0),"")</f>
        <v/>
      </c>
      <c r="AY50" s="47" t="str">
        <f>IFERROR(VLOOKUP($B50,AY$3:$BN$5,MAX($U$6:$BM$6)+2-AY$6,0),"")</f>
        <v/>
      </c>
      <c r="AZ50" s="47" t="str">
        <f>IFERROR(VLOOKUP($B50,AZ$3:$BN$5,MAX($U$6:$BM$6)+2-AZ$6,0),"")</f>
        <v/>
      </c>
      <c r="BA50" s="47" t="str">
        <f>IFERROR(VLOOKUP($B50,BA$3:$BN$5,MAX($U$6:$BM$6)+2-BA$6,0),"")</f>
        <v/>
      </c>
      <c r="BB50" s="47" t="str">
        <f>IFERROR(VLOOKUP($B50,BB$3:$BN$5,MAX($U$6:$BM$6)+2-BB$6,0),"")</f>
        <v/>
      </c>
      <c r="BC50" s="47" t="str">
        <f>IFERROR(VLOOKUP($B50,BC$3:$BN$5,MAX($U$6:$BM$6)+2-BC$6,0),"")</f>
        <v/>
      </c>
      <c r="BD50" s="47" t="str">
        <f>IFERROR(VLOOKUP($B50,BD$3:$BN$5,MAX($U$6:$BM$6)+2-BD$6,0),"")</f>
        <v/>
      </c>
      <c r="BE50" s="47" t="str">
        <f>IFERROR(VLOOKUP($B50,BE$3:$BN$5,MAX($U$6:$BM$6)+2-BE$6,0),"")</f>
        <v/>
      </c>
      <c r="BF50" s="47" t="str">
        <f>IFERROR(VLOOKUP($B50,BF$3:$BN$5,MAX($U$6:$BM$6)+2-BF$6,0),"")</f>
        <v/>
      </c>
      <c r="BG50" s="47" t="str">
        <f>IFERROR(VLOOKUP($B50,BG$3:$BN$5,MAX($U$6:$BM$6)+2-BG$6,0),"")</f>
        <v/>
      </c>
      <c r="BH50" s="47" t="str">
        <f>IFERROR(VLOOKUP($B50,BH$3:$BN$5,MAX($U$6:$BM$6)+2-BH$6,0),"")</f>
        <v/>
      </c>
      <c r="BI50" s="47" t="str">
        <f>IFERROR(VLOOKUP($B50,BI$3:$BN$5,MAX($U$6:$BM$6)+2-BI$6,0),"")</f>
        <v/>
      </c>
      <c r="BJ50" s="47" t="str">
        <f>IFERROR(VLOOKUP($B50,BJ$3:$BN$5,MAX($U$6:$BM$6)+2-BJ$6,0),"")</f>
        <v/>
      </c>
      <c r="BK50" s="47" t="str">
        <f>IFERROR(VLOOKUP($B50,BK$3:$BN$5,MAX($U$6:$BM$6)+2-BK$6,0),"")</f>
        <v/>
      </c>
      <c r="BL50" s="47" t="str">
        <f>IFERROR(VLOOKUP($B50,BL$3:$BN$5,MAX($U$6:$BM$6)+2-BL$6,0),"")</f>
        <v/>
      </c>
      <c r="BM50" s="47" t="str">
        <f>IFERROR(VLOOKUP($B50,BM$3:$BN$5,MAX($U$6:$BM$6)+2-BM$6,0),"")</f>
        <v/>
      </c>
      <c r="BN50" s="46">
        <f>IF(ISNUMBER(R50),IF(R50&lt;21,40-(R50-1)*2,1),R50)</f>
        <v>0</v>
      </c>
      <c r="BO50" s="48" t="str">
        <f>IFERROR(VLOOKUP(B50,EM:EN,2,0),"")</f>
        <v/>
      </c>
      <c r="BP50" s="48">
        <v>43</v>
      </c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>
        <v>1</v>
      </c>
      <c r="EJ50" s="1">
        <v>43</v>
      </c>
      <c r="EN50" s="1">
        <v>43</v>
      </c>
    </row>
    <row r="51" spans="1:144" ht="18" hidden="1">
      <c r="A51" s="36" t="s">
        <v>80</v>
      </c>
      <c r="D51" s="15"/>
      <c r="I51" s="43">
        <f>IFERROR(VLOOKUP($B51,$B:$CM,I$5,0),0)</f>
        <v>51</v>
      </c>
      <c r="J51" s="43">
        <f>IFERROR(VLOOKUP($B51,$B:$CM,J$5,0),"")</f>
        <v>0</v>
      </c>
      <c r="K51" s="43">
        <f>IFERROR(VLOOKUP($B51,$B:$CM,K$5,0),0)</f>
        <v>0</v>
      </c>
      <c r="L51" s="43" t="str">
        <f>IFERROR(VLOOKUP($B51,$B:$CM,L$5,0),"")</f>
        <v/>
      </c>
      <c r="M51" s="43">
        <f>IF(IFERROR(VLOOKUP($B51,$B:$CM,M$5,0),"")="",0,IFERROR(VLOOKUP($B51,$B:$CM,M$5,0),0))</f>
        <v>51</v>
      </c>
      <c r="N51" s="43" t="str">
        <f>BS51</f>
        <v>BiB</v>
      </c>
      <c r="O51" s="44">
        <v>44</v>
      </c>
      <c r="P51" s="45" t="str">
        <f>IFERROR(VLOOKUP(B51,EI:EJ,2,0),"")</f>
        <v/>
      </c>
      <c r="Q51" s="45">
        <v>44</v>
      </c>
      <c r="R51" s="46"/>
      <c r="S51" s="46" t="str">
        <f>IFERROR(VLOOKUP(B51,EK:EL,2,0),"")</f>
        <v/>
      </c>
      <c r="T51" s="46">
        <f>SUM(U51:BM51)</f>
        <v>0</v>
      </c>
      <c r="U51" s="47" t="str">
        <f>IFERROR(VLOOKUP($B51,U$3:$BN$5,MAX($U$6:$BM$6)+2-U$6,0),"")</f>
        <v/>
      </c>
      <c r="V51" s="47" t="str">
        <f>IFERROR(VLOOKUP($B51,V$3:$BN$5,MAX($U$6:$BM$6)+2-V$6,0),"")</f>
        <v/>
      </c>
      <c r="W51" s="47" t="str">
        <f>IFERROR(VLOOKUP($B51,W$3:$BN$5,MAX($U$6:$BM$6)+2-W$6,0),"")</f>
        <v/>
      </c>
      <c r="X51" s="47" t="str">
        <f>IFERROR(VLOOKUP($B51,X$3:$BN$5,MAX($U$6:$BM$6)+2-X$6,0),"")</f>
        <v/>
      </c>
      <c r="Y51" s="47" t="str">
        <f>IFERROR(VLOOKUP($B51,Y$3:$BN$5,MAX($U$6:$BM$6)+2-Y$6,0),"")</f>
        <v/>
      </c>
      <c r="Z51" s="47" t="str">
        <f>IFERROR(VLOOKUP($B51,Z$3:$BN$5,MAX($U$6:$BM$6)+2-Z$6,0),"")</f>
        <v/>
      </c>
      <c r="AA51" s="47" t="str">
        <f>IFERROR(VLOOKUP($B51,AA$3:$BN$5,MAX($U$6:$BM$6)+2-AA$6,0),"")</f>
        <v/>
      </c>
      <c r="AB51" s="47" t="str">
        <f>IFERROR(VLOOKUP($B51,AB$3:$BN$5,MAX($U$6:$BM$6)+2-AB$6,0),"")</f>
        <v/>
      </c>
      <c r="AC51" s="47" t="str">
        <f>IFERROR(VLOOKUP($B51,AC$3:$BN$5,MAX($U$6:$BM$6)+2-AC$6,0),"")</f>
        <v/>
      </c>
      <c r="AD51" s="47" t="str">
        <f>IFERROR(VLOOKUP($B51,AD$3:$BN$5,MAX($U$6:$BM$6)+2-AD$6,0),"")</f>
        <v/>
      </c>
      <c r="AE51" s="47" t="str">
        <f>IFERROR(VLOOKUP($B51,AE$3:$BN$5,MAX($U$6:$BM$6)+2-AE$6,0),"")</f>
        <v/>
      </c>
      <c r="AF51" s="47" t="str">
        <f>IFERROR(VLOOKUP($B51,AF$3:$BN$5,MAX($U$6:$BM$6)+2-AF$6,0),"")</f>
        <v/>
      </c>
      <c r="AG51" s="47" t="str">
        <f>IFERROR(VLOOKUP($B51,AG$3:$BN$5,MAX($U$6:$BM$6)+2-AG$6,0),"")</f>
        <v/>
      </c>
      <c r="AH51" s="47" t="str">
        <f>IFERROR(VLOOKUP($B51,AH$3:$BN$5,MAX($U$6:$BM$6)+2-AH$6,0),"")</f>
        <v/>
      </c>
      <c r="AI51" s="47" t="str">
        <f>IFERROR(VLOOKUP($B51,AI$3:$BN$5,MAX($U$6:$BM$6)+2-AI$6,0),"")</f>
        <v/>
      </c>
      <c r="AJ51" s="47" t="str">
        <f>IFERROR(VLOOKUP($B51,AJ$3:$BN$5,MAX($U$6:$BM$6)+2-AJ$6,0),"")</f>
        <v/>
      </c>
      <c r="AK51" s="47" t="str">
        <f>IFERROR(VLOOKUP($B51,AK$3:$BN$5,MAX($U$6:$BM$6)+2-AK$6,0),"")</f>
        <v/>
      </c>
      <c r="AL51" s="47" t="str">
        <f>IFERROR(VLOOKUP($B51,AL$3:$BN$5,MAX($U$6:$BM$6)+2-AL$6,0),"")</f>
        <v/>
      </c>
      <c r="AM51" s="47" t="str">
        <f>IFERROR(VLOOKUP($B51,AM$3:$BN$5,MAX($U$6:$BM$6)+2-AM$6,0),"")</f>
        <v/>
      </c>
      <c r="AN51" s="47" t="str">
        <f>IFERROR(VLOOKUP($B51,AN$3:$BN$5,MAX($U$6:$BM$6)+2-AN$6,0),"")</f>
        <v/>
      </c>
      <c r="AO51" s="47" t="str">
        <f>IFERROR(VLOOKUP($B51,AO$3:$BN$5,MAX($U$6:$BM$6)+2-AO$6,0),"")</f>
        <v/>
      </c>
      <c r="AP51" s="47" t="str">
        <f>IFERROR(VLOOKUP($B51,AP$3:$BN$5,MAX($U$6:$BM$6)+2-AP$6,0),"")</f>
        <v/>
      </c>
      <c r="AQ51" s="47" t="str">
        <f>IFERROR(VLOOKUP($B51,AQ$3:$BN$5,MAX($U$6:$BM$6)+2-AQ$6,0),"")</f>
        <v/>
      </c>
      <c r="AR51" s="47" t="str">
        <f>IFERROR(VLOOKUP($B51,AR$3:$BN$5,MAX($U$6:$BM$6)+2-AR$6,0),"")</f>
        <v/>
      </c>
      <c r="AS51" s="47" t="str">
        <f>IFERROR(VLOOKUP($B51,AS$3:$BN$5,MAX($U$6:$BM$6)+2-AS$6,0),"")</f>
        <v/>
      </c>
      <c r="AT51" s="47" t="str">
        <f>IFERROR(VLOOKUP($B51,AT$3:$BN$5,MAX($U$6:$BM$6)+2-AT$6,0),"")</f>
        <v/>
      </c>
      <c r="AU51" s="47" t="str">
        <f>IFERROR(VLOOKUP($B51,AU$3:$BN$5,MAX($U$6:$BM$6)+2-AU$6,0),"")</f>
        <v/>
      </c>
      <c r="AV51" s="47" t="str">
        <f>IFERROR(VLOOKUP($B51,AV$3:$BN$5,MAX($U$6:$BM$6)+2-AV$6,0),"")</f>
        <v/>
      </c>
      <c r="AW51" s="47" t="str">
        <f>IFERROR(VLOOKUP($B51,AW$3:$BN$5,MAX($U$6:$BM$6)+2-AW$6,0),"")</f>
        <v/>
      </c>
      <c r="AX51" s="47" t="str">
        <f>IFERROR(VLOOKUP($B51,AX$3:$BN$5,MAX($U$6:$BM$6)+2-AX$6,0),"")</f>
        <v/>
      </c>
      <c r="AY51" s="47" t="str">
        <f>IFERROR(VLOOKUP($B51,AY$3:$BN$5,MAX($U$6:$BM$6)+2-AY$6,0),"")</f>
        <v/>
      </c>
      <c r="AZ51" s="47" t="str">
        <f>IFERROR(VLOOKUP($B51,AZ$3:$BN$5,MAX($U$6:$BM$6)+2-AZ$6,0),"")</f>
        <v/>
      </c>
      <c r="BA51" s="47" t="str">
        <f>IFERROR(VLOOKUP($B51,BA$3:$BN$5,MAX($U$6:$BM$6)+2-BA$6,0),"")</f>
        <v/>
      </c>
      <c r="BB51" s="47" t="str">
        <f>IFERROR(VLOOKUP($B51,BB$3:$BN$5,MAX($U$6:$BM$6)+2-BB$6,0),"")</f>
        <v/>
      </c>
      <c r="BC51" s="47" t="str">
        <f>IFERROR(VLOOKUP($B51,BC$3:$BN$5,MAX($U$6:$BM$6)+2-BC$6,0),"")</f>
        <v/>
      </c>
      <c r="BD51" s="47" t="str">
        <f>IFERROR(VLOOKUP($B51,BD$3:$BN$5,MAX($U$6:$BM$6)+2-BD$6,0),"")</f>
        <v/>
      </c>
      <c r="BE51" s="47" t="str">
        <f>IFERROR(VLOOKUP($B51,BE$3:$BN$5,MAX($U$6:$BM$6)+2-BE$6,0),"")</f>
        <v/>
      </c>
      <c r="BF51" s="47" t="str">
        <f>IFERROR(VLOOKUP($B51,BF$3:$BN$5,MAX($U$6:$BM$6)+2-BF$6,0),"")</f>
        <v/>
      </c>
      <c r="BG51" s="47" t="str">
        <f>IFERROR(VLOOKUP($B51,BG$3:$BN$5,MAX($U$6:$BM$6)+2-BG$6,0),"")</f>
        <v/>
      </c>
      <c r="BH51" s="47" t="str">
        <f>IFERROR(VLOOKUP($B51,BH$3:$BN$5,MAX($U$6:$BM$6)+2-BH$6,0),"")</f>
        <v/>
      </c>
      <c r="BI51" s="47" t="str">
        <f>IFERROR(VLOOKUP($B51,BI$3:$BN$5,MAX($U$6:$BM$6)+2-BI$6,0),"")</f>
        <v/>
      </c>
      <c r="BJ51" s="47" t="str">
        <f>IFERROR(VLOOKUP($B51,BJ$3:$BN$5,MAX($U$6:$BM$6)+2-BJ$6,0),"")</f>
        <v/>
      </c>
      <c r="BK51" s="47" t="str">
        <f>IFERROR(VLOOKUP($B51,BK$3:$BN$5,MAX($U$6:$BM$6)+2-BK$6,0),"")</f>
        <v/>
      </c>
      <c r="BL51" s="47" t="str">
        <f>IFERROR(VLOOKUP($B51,BL$3:$BN$5,MAX($U$6:$BM$6)+2-BL$6,0),"")</f>
        <v/>
      </c>
      <c r="BM51" s="47" t="str">
        <f>IFERROR(VLOOKUP($B51,BM$3:$BN$5,MAX($U$6:$BM$6)+2-BM$6,0),"")</f>
        <v/>
      </c>
      <c r="BN51" s="46">
        <f>IF(ISNUMBER(R51),IF(R51&lt;21,40-(R51-1)*2,1),R51)</f>
        <v>0</v>
      </c>
      <c r="BO51" s="48" t="str">
        <f>IFERROR(VLOOKUP(B51,EM:EN,2,0),"")</f>
        <v/>
      </c>
      <c r="BP51" s="48">
        <v>44</v>
      </c>
      <c r="BS51" s="73" t="s">
        <v>11</v>
      </c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>
        <v>1</v>
      </c>
      <c r="EJ51" s="1">
        <v>44</v>
      </c>
      <c r="EN51" s="1">
        <v>44</v>
      </c>
    </row>
    <row r="52" spans="1:144" ht="18" hidden="1">
      <c r="A52" s="36" t="s">
        <v>81</v>
      </c>
      <c r="B52" s="21" t="s">
        <v>69</v>
      </c>
      <c r="C52" s="22" t="s">
        <v>12</v>
      </c>
      <c r="D52" s="22" t="s">
        <v>13</v>
      </c>
      <c r="E52" s="22" t="s">
        <v>14</v>
      </c>
      <c r="F52" s="22" t="s">
        <v>15</v>
      </c>
      <c r="I52" s="43" t="str">
        <f>IFERROR(VLOOKUP($B52,$B:$CM,I$5,0),0)</f>
        <v>Pnts-Om</v>
      </c>
      <c r="J52" s="43" t="str">
        <f>IFERROR(VLOOKUP($B52,$B:$CM,J$5,0),"")</f>
        <v>Rnk</v>
      </c>
      <c r="K52" s="43" t="str">
        <f>IFERROR(VLOOKUP($B52,$B:$CM,K$5,0),0)</f>
        <v>Pnts-Om</v>
      </c>
      <c r="L52" s="43" t="str">
        <f>IFERROR(VLOOKUP($B52,$B:$CM,L$5,0),"")</f>
        <v>Rnk</v>
      </c>
      <c r="M52" s="43" t="str">
        <f>IF(IFERROR(VLOOKUP($B52,$B:$CM,M$5,0),"")="",0,IFERROR(VLOOKUP($B52,$B:$CM,M$5,0),0))</f>
        <v>Pnts-Om</v>
      </c>
      <c r="N52" s="43" t="str">
        <f>BS52</f>
        <v>of riders</v>
      </c>
      <c r="O52" s="44">
        <v>45</v>
      </c>
      <c r="P52" s="45" t="str">
        <f>IFERROR(VLOOKUP(B52,EI:EJ,2,0),"")</f>
        <v>Finish Order</v>
      </c>
      <c r="Q52" s="45">
        <v>45</v>
      </c>
      <c r="R52" s="46"/>
      <c r="S52" s="46" t="str">
        <f>IFERROR(VLOOKUP(B52,EK:EL,2,0),"")</f>
        <v>Finish Order</v>
      </c>
      <c r="T52" s="46">
        <f>SUM(U52:BM52)</f>
        <v>0</v>
      </c>
      <c r="U52" s="47" t="str">
        <f>IFERROR(VLOOKUP($B52,U$3:$BN$5,MAX($U$6:$BM$6)+2-U$6,0),"")</f>
        <v/>
      </c>
      <c r="V52" s="47" t="str">
        <f>IFERROR(VLOOKUP($B52,V$3:$BN$5,MAX($U$6:$BM$6)+2-V$6,0),"")</f>
        <v/>
      </c>
      <c r="W52" s="47" t="str">
        <f>IFERROR(VLOOKUP($B52,W$3:$BN$5,MAX($U$6:$BM$6)+2-W$6,0),"")</f>
        <v/>
      </c>
      <c r="X52" s="47" t="str">
        <f>IFERROR(VLOOKUP($B52,X$3:$BN$5,MAX($U$6:$BM$6)+2-X$6,0),"")</f>
        <v/>
      </c>
      <c r="Y52" s="47" t="str">
        <f>IFERROR(VLOOKUP($B52,Y$3:$BN$5,MAX($U$6:$BM$6)+2-Y$6,0),"")</f>
        <v/>
      </c>
      <c r="Z52" s="47" t="str">
        <f>IFERROR(VLOOKUP($B52,Z$3:$BN$5,MAX($U$6:$BM$6)+2-Z$6,0),"")</f>
        <v/>
      </c>
      <c r="AA52" s="47" t="str">
        <f>IFERROR(VLOOKUP($B52,AA$3:$BN$5,MAX($U$6:$BM$6)+2-AA$6,0),"")</f>
        <v/>
      </c>
      <c r="AB52" s="47" t="str">
        <f>IFERROR(VLOOKUP($B52,AB$3:$BN$5,MAX($U$6:$BM$6)+2-AB$6,0),"")</f>
        <v/>
      </c>
      <c r="AC52" s="47" t="str">
        <f>IFERROR(VLOOKUP($B52,AC$3:$BN$5,MAX($U$6:$BM$6)+2-AC$6,0),"")</f>
        <v/>
      </c>
      <c r="AD52" s="47" t="str">
        <f>IFERROR(VLOOKUP($B52,AD$3:$BN$5,MAX($U$6:$BM$6)+2-AD$6,0),"")</f>
        <v/>
      </c>
      <c r="AE52" s="47" t="str">
        <f>IFERROR(VLOOKUP($B52,AE$3:$BN$5,MAX($U$6:$BM$6)+2-AE$6,0),"")</f>
        <v/>
      </c>
      <c r="AF52" s="47" t="str">
        <f>IFERROR(VLOOKUP($B52,AF$3:$BN$5,MAX($U$6:$BM$6)+2-AF$6,0),"")</f>
        <v/>
      </c>
      <c r="AG52" s="47" t="str">
        <f>IFERROR(VLOOKUP($B52,AG$3:$BN$5,MAX($U$6:$BM$6)+2-AG$6,0),"")</f>
        <v/>
      </c>
      <c r="AH52" s="47" t="str">
        <f>IFERROR(VLOOKUP($B52,AH$3:$BN$5,MAX($U$6:$BM$6)+2-AH$6,0),"")</f>
        <v/>
      </c>
      <c r="AI52" s="47" t="str">
        <f>IFERROR(VLOOKUP($B52,AI$3:$BN$5,MAX($U$6:$BM$6)+2-AI$6,0),"")</f>
        <v/>
      </c>
      <c r="AJ52" s="47" t="str">
        <f>IFERROR(VLOOKUP($B52,AJ$3:$BN$5,MAX($U$6:$BM$6)+2-AJ$6,0),"")</f>
        <v/>
      </c>
      <c r="AK52" s="47" t="str">
        <f>IFERROR(VLOOKUP($B52,AK$3:$BN$5,MAX($U$6:$BM$6)+2-AK$6,0),"")</f>
        <v/>
      </c>
      <c r="AL52" s="47" t="str">
        <f>IFERROR(VLOOKUP($B52,AL$3:$BN$5,MAX($U$6:$BM$6)+2-AL$6,0),"")</f>
        <v/>
      </c>
      <c r="AM52" s="47" t="str">
        <f>IFERROR(VLOOKUP($B52,AM$3:$BN$5,MAX($U$6:$BM$6)+2-AM$6,0),"")</f>
        <v/>
      </c>
      <c r="AN52" s="47" t="str">
        <f>IFERROR(VLOOKUP($B52,AN$3:$BN$5,MAX($U$6:$BM$6)+2-AN$6,0),"")</f>
        <v/>
      </c>
      <c r="AO52" s="47" t="str">
        <f>IFERROR(VLOOKUP($B52,AO$3:$BN$5,MAX($U$6:$BM$6)+2-AO$6,0),"")</f>
        <v/>
      </c>
      <c r="AP52" s="47" t="str">
        <f>IFERROR(VLOOKUP($B52,AP$3:$BN$5,MAX($U$6:$BM$6)+2-AP$6,0),"")</f>
        <v/>
      </c>
      <c r="AQ52" s="47" t="str">
        <f>IFERROR(VLOOKUP($B52,AQ$3:$BN$5,MAX($U$6:$BM$6)+2-AQ$6,0),"")</f>
        <v/>
      </c>
      <c r="AR52" s="47" t="str">
        <f>IFERROR(VLOOKUP($B52,AR$3:$BN$5,MAX($U$6:$BM$6)+2-AR$6,0),"")</f>
        <v/>
      </c>
      <c r="AS52" s="47" t="str">
        <f>IFERROR(VLOOKUP($B52,AS$3:$BN$5,MAX($U$6:$BM$6)+2-AS$6,0),"")</f>
        <v/>
      </c>
      <c r="AT52" s="47" t="str">
        <f>IFERROR(VLOOKUP($B52,AT$3:$BN$5,MAX($U$6:$BM$6)+2-AT$6,0),"")</f>
        <v/>
      </c>
      <c r="AU52" s="47" t="str">
        <f>IFERROR(VLOOKUP($B52,AU$3:$BN$5,MAX($U$6:$BM$6)+2-AU$6,0),"")</f>
        <v/>
      </c>
      <c r="AV52" s="47" t="str">
        <f>IFERROR(VLOOKUP($B52,AV$3:$BN$5,MAX($U$6:$BM$6)+2-AV$6,0),"")</f>
        <v/>
      </c>
      <c r="AW52" s="47" t="str">
        <f>IFERROR(VLOOKUP($B52,AW$3:$BN$5,MAX($U$6:$BM$6)+2-AW$6,0),"")</f>
        <v/>
      </c>
      <c r="AX52" s="47" t="str">
        <f>IFERROR(VLOOKUP($B52,AX$3:$BN$5,MAX($U$6:$BM$6)+2-AX$6,0),"")</f>
        <v/>
      </c>
      <c r="AY52" s="47" t="str">
        <f>IFERROR(VLOOKUP($B52,AY$3:$BN$5,MAX($U$6:$BM$6)+2-AY$6,0),"")</f>
        <v/>
      </c>
      <c r="AZ52" s="47" t="str">
        <f>IFERROR(VLOOKUP($B52,AZ$3:$BN$5,MAX($U$6:$BM$6)+2-AZ$6,0),"")</f>
        <v/>
      </c>
      <c r="BA52" s="47" t="str">
        <f>IFERROR(VLOOKUP($B52,BA$3:$BN$5,MAX($U$6:$BM$6)+2-BA$6,0),"")</f>
        <v/>
      </c>
      <c r="BB52" s="47" t="str">
        <f>IFERROR(VLOOKUP($B52,BB$3:$BN$5,MAX($U$6:$BM$6)+2-BB$6,0),"")</f>
        <v/>
      </c>
      <c r="BC52" s="47" t="str">
        <f>IFERROR(VLOOKUP($B52,BC$3:$BN$5,MAX($U$6:$BM$6)+2-BC$6,0),"")</f>
        <v/>
      </c>
      <c r="BD52" s="47" t="str">
        <f>IFERROR(VLOOKUP($B52,BD$3:$BN$5,MAX($U$6:$BM$6)+2-BD$6,0),"")</f>
        <v/>
      </c>
      <c r="BE52" s="47" t="str">
        <f>IFERROR(VLOOKUP($B52,BE$3:$BN$5,MAX($U$6:$BM$6)+2-BE$6,0),"")</f>
        <v/>
      </c>
      <c r="BF52" s="47" t="str">
        <f>IFERROR(VLOOKUP($B52,BF$3:$BN$5,MAX($U$6:$BM$6)+2-BF$6,0),"")</f>
        <v/>
      </c>
      <c r="BG52" s="47" t="str">
        <f>IFERROR(VLOOKUP($B52,BG$3:$BN$5,MAX($U$6:$BM$6)+2-BG$6,0),"")</f>
        <v/>
      </c>
      <c r="BH52" s="47" t="str">
        <f>IFERROR(VLOOKUP($B52,BH$3:$BN$5,MAX($U$6:$BM$6)+2-BH$6,0),"")</f>
        <v/>
      </c>
      <c r="BI52" s="47" t="str">
        <f>IFERROR(VLOOKUP($B52,BI$3:$BN$5,MAX($U$6:$BM$6)+2-BI$6,0),"")</f>
        <v/>
      </c>
      <c r="BJ52" s="47" t="str">
        <f>IFERROR(VLOOKUP($B52,BJ$3:$BN$5,MAX($U$6:$BM$6)+2-BJ$6,0),"")</f>
        <v/>
      </c>
      <c r="BK52" s="47" t="str">
        <f>IFERROR(VLOOKUP($B52,BK$3:$BN$5,MAX($U$6:$BM$6)+2-BK$6,0),"")</f>
        <v/>
      </c>
      <c r="BL52" s="47" t="str">
        <f>IFERROR(VLOOKUP($B52,BL$3:$BN$5,MAX($U$6:$BM$6)+2-BL$6,0),"")</f>
        <v/>
      </c>
      <c r="BM52" s="47" t="str">
        <f>IFERROR(VLOOKUP($B52,BM$3:$BN$5,MAX($U$6:$BM$6)+2-BM$6,0),"")</f>
        <v/>
      </c>
      <c r="BN52" s="46">
        <f>IF(ISNUMBER(R52),IF(R52&lt;21,40-(R52-1)*2,1),R52)</f>
        <v>0</v>
      </c>
      <c r="BO52" s="48" t="str">
        <f>IFERROR(VLOOKUP(B52,EM:EN,2,0),"")</f>
        <v>Finish Order</v>
      </c>
      <c r="BP52" s="48">
        <v>45</v>
      </c>
      <c r="BS52" s="73" t="s">
        <v>70</v>
      </c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>
        <v>1</v>
      </c>
      <c r="EJ52" s="1">
        <v>45</v>
      </c>
      <c r="EN52" s="1">
        <v>45</v>
      </c>
    </row>
    <row r="53" spans="1:144" ht="18" hidden="1">
      <c r="A53" s="36" t="s">
        <v>82</v>
      </c>
      <c r="B53" s="68">
        <f>B8</f>
        <v>23</v>
      </c>
      <c r="C53" s="68">
        <f>C8</f>
        <v>0</v>
      </c>
      <c r="D53" s="68" t="str">
        <f>D8</f>
        <v xml:space="preserve">Vojtěch Zapletal  </v>
      </c>
      <c r="E53" s="68" t="str">
        <f>E8</f>
        <v>M</v>
      </c>
      <c r="F53" s="68" t="str">
        <f>F8</f>
        <v xml:space="preserve">ZŠ Palackého </v>
      </c>
      <c r="I53" s="43">
        <f>IFERROR(VLOOKUP($B53,$B:$CM,I$5,0),0)</f>
        <v>1</v>
      </c>
      <c r="J53" s="43">
        <f>IFERROR(VLOOKUP($B53,$B:$CM,J$5,0),"")</f>
        <v>0</v>
      </c>
      <c r="K53" s="43">
        <f>IFERROR(VLOOKUP($B53,$B:$CM,K$5,0),0)</f>
        <v>0</v>
      </c>
      <c r="L53" s="43">
        <f>IFERROR(VLOOKUP($B53,$B:$CM,L$5,0),"")</f>
        <v>1</v>
      </c>
      <c r="M53" s="43">
        <f>IF(IFERROR(VLOOKUP($B53,$B:$CM,M$5,0),"")="",0,IFERROR(VLOOKUP($B53,$B:$CM,M$5,0),0))</f>
        <v>1</v>
      </c>
      <c r="N53" s="43" t="str">
        <f>BS53</f>
        <v>who's</v>
      </c>
      <c r="O53" s="44">
        <v>46</v>
      </c>
      <c r="P53" s="45">
        <f>IFERROR(VLOOKUP(B53,EI:EJ,2,0),"")</f>
        <v>1</v>
      </c>
      <c r="Q53" s="45">
        <v>46</v>
      </c>
      <c r="R53" s="46"/>
      <c r="S53" s="46" t="str">
        <f>IFERROR(VLOOKUP(B53,EK:EL,2,0),"")</f>
        <v/>
      </c>
      <c r="T53" s="46">
        <f>SUM(U53:BM53)</f>
        <v>0</v>
      </c>
      <c r="U53" s="47" t="str">
        <f>IFERROR(VLOOKUP($B53,U$3:$BN$5,MAX($U$6:$BM$6)+2-U$6,0),"")</f>
        <v/>
      </c>
      <c r="V53" s="47" t="str">
        <f>IFERROR(VLOOKUP($B53,V$3:$BN$5,MAX($U$6:$BM$6)+2-V$6,0),"")</f>
        <v/>
      </c>
      <c r="W53" s="47" t="str">
        <f>IFERROR(VLOOKUP($B53,W$3:$BN$5,MAX($U$6:$BM$6)+2-W$6,0),"")</f>
        <v/>
      </c>
      <c r="X53" s="47" t="str">
        <f>IFERROR(VLOOKUP($B53,X$3:$BN$5,MAX($U$6:$BM$6)+2-X$6,0),"")</f>
        <v/>
      </c>
      <c r="Y53" s="47" t="str">
        <f>IFERROR(VLOOKUP($B53,Y$3:$BN$5,MAX($U$6:$BM$6)+2-Y$6,0),"")</f>
        <v/>
      </c>
      <c r="Z53" s="47" t="str">
        <f>IFERROR(VLOOKUP($B53,Z$3:$BN$5,MAX($U$6:$BM$6)+2-Z$6,0),"")</f>
        <v/>
      </c>
      <c r="AA53" s="47" t="str">
        <f>IFERROR(VLOOKUP($B53,AA$3:$BN$5,MAX($U$6:$BM$6)+2-AA$6,0),"")</f>
        <v/>
      </c>
      <c r="AB53" s="47" t="str">
        <f>IFERROR(VLOOKUP($B53,AB$3:$BN$5,MAX($U$6:$BM$6)+2-AB$6,0),"")</f>
        <v/>
      </c>
      <c r="AC53" s="47" t="str">
        <f>IFERROR(VLOOKUP($B53,AC$3:$BN$5,MAX($U$6:$BM$6)+2-AC$6,0),"")</f>
        <v/>
      </c>
      <c r="AD53" s="47" t="str">
        <f>IFERROR(VLOOKUP($B53,AD$3:$BN$5,MAX($U$6:$BM$6)+2-AD$6,0),"")</f>
        <v/>
      </c>
      <c r="AE53" s="47" t="str">
        <f>IFERROR(VLOOKUP($B53,AE$3:$BN$5,MAX($U$6:$BM$6)+2-AE$6,0),"")</f>
        <v/>
      </c>
      <c r="AF53" s="47" t="str">
        <f>IFERROR(VLOOKUP($B53,AF$3:$BN$5,MAX($U$6:$BM$6)+2-AF$6,0),"")</f>
        <v/>
      </c>
      <c r="AG53" s="47" t="str">
        <f>IFERROR(VLOOKUP($B53,AG$3:$BN$5,MAX($U$6:$BM$6)+2-AG$6,0),"")</f>
        <v/>
      </c>
      <c r="AH53" s="47" t="str">
        <f>IFERROR(VLOOKUP($B53,AH$3:$BN$5,MAX($U$6:$BM$6)+2-AH$6,0),"")</f>
        <v/>
      </c>
      <c r="AI53" s="47" t="str">
        <f>IFERROR(VLOOKUP($B53,AI$3:$BN$5,MAX($U$6:$BM$6)+2-AI$6,0),"")</f>
        <v/>
      </c>
      <c r="AJ53" s="47" t="str">
        <f>IFERROR(VLOOKUP($B53,AJ$3:$BN$5,MAX($U$6:$BM$6)+2-AJ$6,0),"")</f>
        <v/>
      </c>
      <c r="AK53" s="47" t="str">
        <f>IFERROR(VLOOKUP($B53,AK$3:$BN$5,MAX($U$6:$BM$6)+2-AK$6,0),"")</f>
        <v/>
      </c>
      <c r="AL53" s="47" t="str">
        <f>IFERROR(VLOOKUP($B53,AL$3:$BN$5,MAX($U$6:$BM$6)+2-AL$6,0),"")</f>
        <v/>
      </c>
      <c r="AM53" s="47" t="str">
        <f>IFERROR(VLOOKUP($B53,AM$3:$BN$5,MAX($U$6:$BM$6)+2-AM$6,0),"")</f>
        <v/>
      </c>
      <c r="AN53" s="47" t="str">
        <f>IFERROR(VLOOKUP($B53,AN$3:$BN$5,MAX($U$6:$BM$6)+2-AN$6,0),"")</f>
        <v/>
      </c>
      <c r="AO53" s="47" t="str">
        <f>IFERROR(VLOOKUP($B53,AO$3:$BN$5,MAX($U$6:$BM$6)+2-AO$6,0),"")</f>
        <v/>
      </c>
      <c r="AP53" s="47" t="str">
        <f>IFERROR(VLOOKUP($B53,AP$3:$BN$5,MAX($U$6:$BM$6)+2-AP$6,0),"")</f>
        <v/>
      </c>
      <c r="AQ53" s="47" t="str">
        <f>IFERROR(VLOOKUP($B53,AQ$3:$BN$5,MAX($U$6:$BM$6)+2-AQ$6,0),"")</f>
        <v/>
      </c>
      <c r="AR53" s="47" t="str">
        <f>IFERROR(VLOOKUP($B53,AR$3:$BN$5,MAX($U$6:$BM$6)+2-AR$6,0),"")</f>
        <v/>
      </c>
      <c r="AS53" s="47" t="str">
        <f>IFERROR(VLOOKUP($B53,AS$3:$BN$5,MAX($U$6:$BM$6)+2-AS$6,0),"")</f>
        <v/>
      </c>
      <c r="AT53" s="47" t="str">
        <f>IFERROR(VLOOKUP($B53,AT$3:$BN$5,MAX($U$6:$BM$6)+2-AT$6,0),"")</f>
        <v/>
      </c>
      <c r="AU53" s="47" t="str">
        <f>IFERROR(VLOOKUP($B53,AU$3:$BN$5,MAX($U$6:$BM$6)+2-AU$6,0),"")</f>
        <v/>
      </c>
      <c r="AV53" s="47" t="str">
        <f>IFERROR(VLOOKUP($B53,AV$3:$BN$5,MAX($U$6:$BM$6)+2-AV$6,0),"")</f>
        <v/>
      </c>
      <c r="AW53" s="47" t="str">
        <f>IFERROR(VLOOKUP($B53,AW$3:$BN$5,MAX($U$6:$BM$6)+2-AW$6,0),"")</f>
        <v/>
      </c>
      <c r="AX53" s="47" t="str">
        <f>IFERROR(VLOOKUP($B53,AX$3:$BN$5,MAX($U$6:$BM$6)+2-AX$6,0),"")</f>
        <v/>
      </c>
      <c r="AY53" s="47" t="str">
        <f>IFERROR(VLOOKUP($B53,AY$3:$BN$5,MAX($U$6:$BM$6)+2-AY$6,0),"")</f>
        <v/>
      </c>
      <c r="AZ53" s="47" t="str">
        <f>IFERROR(VLOOKUP($B53,AZ$3:$BN$5,MAX($U$6:$BM$6)+2-AZ$6,0),"")</f>
        <v/>
      </c>
      <c r="BA53" s="47" t="str">
        <f>IFERROR(VLOOKUP($B53,BA$3:$BN$5,MAX($U$6:$BM$6)+2-BA$6,0),"")</f>
        <v/>
      </c>
      <c r="BB53" s="47" t="str">
        <f>IFERROR(VLOOKUP($B53,BB$3:$BN$5,MAX($U$6:$BM$6)+2-BB$6,0),"")</f>
        <v/>
      </c>
      <c r="BC53" s="47" t="str">
        <f>IFERROR(VLOOKUP($B53,BC$3:$BN$5,MAX($U$6:$BM$6)+2-BC$6,0),"")</f>
        <v/>
      </c>
      <c r="BD53" s="47" t="str">
        <f>IFERROR(VLOOKUP($B53,BD$3:$BN$5,MAX($U$6:$BM$6)+2-BD$6,0),"")</f>
        <v/>
      </c>
      <c r="BE53" s="47" t="str">
        <f>IFERROR(VLOOKUP($B53,BE$3:$BN$5,MAX($U$6:$BM$6)+2-BE$6,0),"")</f>
        <v/>
      </c>
      <c r="BF53" s="47" t="str">
        <f>IFERROR(VLOOKUP($B53,BF$3:$BN$5,MAX($U$6:$BM$6)+2-BF$6,0),"")</f>
        <v/>
      </c>
      <c r="BG53" s="47" t="str">
        <f>IFERROR(VLOOKUP($B53,BG$3:$BN$5,MAX($U$6:$BM$6)+2-BG$6,0),"")</f>
        <v/>
      </c>
      <c r="BH53" s="47" t="str">
        <f>IFERROR(VLOOKUP($B53,BH$3:$BN$5,MAX($U$6:$BM$6)+2-BH$6,0),"")</f>
        <v/>
      </c>
      <c r="BI53" s="47" t="str">
        <f>IFERROR(VLOOKUP($B53,BI$3:$BN$5,MAX($U$6:$BM$6)+2-BI$6,0),"")</f>
        <v/>
      </c>
      <c r="BJ53" s="47" t="str">
        <f>IFERROR(VLOOKUP($B53,BJ$3:$BN$5,MAX($U$6:$BM$6)+2-BJ$6,0),"")</f>
        <v/>
      </c>
      <c r="BK53" s="47" t="str">
        <f>IFERROR(VLOOKUP($B53,BK$3:$BN$5,MAX($U$6:$BM$6)+2-BK$6,0),"")</f>
        <v/>
      </c>
      <c r="BL53" s="47" t="str">
        <f>IFERROR(VLOOKUP($B53,BL$3:$BN$5,MAX($U$6:$BM$6)+2-BL$6,0),"")</f>
        <v/>
      </c>
      <c r="BM53" s="47" t="str">
        <f>IFERROR(VLOOKUP($B53,BM$3:$BN$5,MAX($U$6:$BM$6)+2-BM$6,0),"")</f>
        <v/>
      </c>
      <c r="BN53" s="46">
        <f>IF(ISNUMBER(R53),IF(R53&lt;21,40-(R53-1)*2,1),R53)</f>
        <v>0</v>
      </c>
      <c r="BO53" s="48">
        <f>IFERROR(VLOOKUP(B53,EM:EN,2,0),"")</f>
        <v>1</v>
      </c>
      <c r="BP53" s="48">
        <v>46</v>
      </c>
      <c r="BS53" s="73" t="s">
        <v>71</v>
      </c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>
        <v>1</v>
      </c>
      <c r="EJ53" s="1">
        <v>46</v>
      </c>
      <c r="EN53" s="1">
        <v>46</v>
      </c>
    </row>
    <row r="54" spans="1:144" ht="19" hidden="1">
      <c r="A54" s="36" t="s">
        <v>83</v>
      </c>
      <c r="B54" s="68">
        <f>B10</f>
        <v>20</v>
      </c>
      <c r="C54" s="68">
        <f>C10</f>
        <v>0</v>
      </c>
      <c r="D54" s="68" t="str">
        <f>D10</f>
        <v xml:space="preserve">Petr Furiak </v>
      </c>
      <c r="E54" s="68" t="str">
        <f>E10</f>
        <v>M</v>
      </c>
      <c r="F54" s="68" t="str">
        <f>F10</f>
        <v xml:space="preserve">ZŠ Palackého </v>
      </c>
      <c r="I54" s="43">
        <f>IFERROR(VLOOKUP($B54,$B:$CM,I$5,0),0)</f>
        <v>5</v>
      </c>
      <c r="J54" s="43">
        <f>IFERROR(VLOOKUP($B54,$B:$CM,J$5,0),"")</f>
        <v>0</v>
      </c>
      <c r="K54" s="43">
        <f>IFERROR(VLOOKUP($B54,$B:$CM,K$5,0),0)</f>
        <v>0</v>
      </c>
      <c r="L54" s="43">
        <f>IFERROR(VLOOKUP($B54,$B:$CM,L$5,0),"")</f>
        <v>3</v>
      </c>
      <c r="M54" s="43">
        <f>IF(IFERROR(VLOOKUP($B54,$B:$CM,M$5,0),"")="",0,IFERROR(VLOOKUP($B54,$B:$CM,M$5,0),0))</f>
        <v>3</v>
      </c>
      <c r="N54" s="43" t="str">
        <f>BS54</f>
        <v>GAIN</v>
      </c>
      <c r="O54" s="44">
        <v>47</v>
      </c>
      <c r="P54" s="45">
        <f>IFERROR(VLOOKUP(B54,EI:EJ,2,0),"")</f>
        <v>5</v>
      </c>
      <c r="Q54" s="45">
        <v>47</v>
      </c>
      <c r="R54" s="46"/>
      <c r="S54" s="46" t="str">
        <f>IFERROR(VLOOKUP(B54,EK:EL,2,0),"")</f>
        <v/>
      </c>
      <c r="T54" s="46">
        <f>SUM(U54:BM54)</f>
        <v>0</v>
      </c>
      <c r="U54" s="47" t="str">
        <f>IFERROR(VLOOKUP($B54,U$3:$BN$5,MAX($U$6:$BM$6)+2-U$6,0),"")</f>
        <v/>
      </c>
      <c r="V54" s="47" t="str">
        <f>IFERROR(VLOOKUP($B54,V$3:$BN$5,MAX($U$6:$BM$6)+2-V$6,0),"")</f>
        <v/>
      </c>
      <c r="W54" s="47" t="str">
        <f>IFERROR(VLOOKUP($B54,W$3:$BN$5,MAX($U$6:$BM$6)+2-W$6,0),"")</f>
        <v/>
      </c>
      <c r="X54" s="47" t="str">
        <f>IFERROR(VLOOKUP($B54,X$3:$BN$5,MAX($U$6:$BM$6)+2-X$6,0),"")</f>
        <v/>
      </c>
      <c r="Y54" s="47" t="str">
        <f>IFERROR(VLOOKUP($B54,Y$3:$BN$5,MAX($U$6:$BM$6)+2-Y$6,0),"")</f>
        <v/>
      </c>
      <c r="Z54" s="47" t="str">
        <f>IFERROR(VLOOKUP($B54,Z$3:$BN$5,MAX($U$6:$BM$6)+2-Z$6,0),"")</f>
        <v/>
      </c>
      <c r="AA54" s="47" t="str">
        <f>IFERROR(VLOOKUP($B54,AA$3:$BN$5,MAX($U$6:$BM$6)+2-AA$6,0),"")</f>
        <v/>
      </c>
      <c r="AB54" s="47" t="str">
        <f>IFERROR(VLOOKUP($B54,AB$3:$BN$5,MAX($U$6:$BM$6)+2-AB$6,0),"")</f>
        <v/>
      </c>
      <c r="AC54" s="47" t="str">
        <f>IFERROR(VLOOKUP($B54,AC$3:$BN$5,MAX($U$6:$BM$6)+2-AC$6,0),"")</f>
        <v/>
      </c>
      <c r="AD54" s="47" t="str">
        <f>IFERROR(VLOOKUP($B54,AD$3:$BN$5,MAX($U$6:$BM$6)+2-AD$6,0),"")</f>
        <v/>
      </c>
      <c r="AE54" s="47" t="str">
        <f>IFERROR(VLOOKUP($B54,AE$3:$BN$5,MAX($U$6:$BM$6)+2-AE$6,0),"")</f>
        <v/>
      </c>
      <c r="AF54" s="47" t="str">
        <f>IFERROR(VLOOKUP($B54,AF$3:$BN$5,MAX($U$6:$BM$6)+2-AF$6,0),"")</f>
        <v/>
      </c>
      <c r="AG54" s="47" t="str">
        <f>IFERROR(VLOOKUP($B54,AG$3:$BN$5,MAX($U$6:$BM$6)+2-AG$6,0),"")</f>
        <v/>
      </c>
      <c r="AH54" s="47" t="str">
        <f>IFERROR(VLOOKUP($B54,AH$3:$BN$5,MAX($U$6:$BM$6)+2-AH$6,0),"")</f>
        <v/>
      </c>
      <c r="AI54" s="47" t="str">
        <f>IFERROR(VLOOKUP($B54,AI$3:$BN$5,MAX($U$6:$BM$6)+2-AI$6,0),"")</f>
        <v/>
      </c>
      <c r="AJ54" s="47" t="str">
        <f>IFERROR(VLOOKUP($B54,AJ$3:$BN$5,MAX($U$6:$BM$6)+2-AJ$6,0),"")</f>
        <v/>
      </c>
      <c r="AK54" s="47" t="str">
        <f>IFERROR(VLOOKUP($B54,AK$3:$BN$5,MAX($U$6:$BM$6)+2-AK$6,0),"")</f>
        <v/>
      </c>
      <c r="AL54" s="47" t="str">
        <f>IFERROR(VLOOKUP($B54,AL$3:$BN$5,MAX($U$6:$BM$6)+2-AL$6,0),"")</f>
        <v/>
      </c>
      <c r="AM54" s="47" t="str">
        <f>IFERROR(VLOOKUP($B54,AM$3:$BN$5,MAX($U$6:$BM$6)+2-AM$6,0),"")</f>
        <v/>
      </c>
      <c r="AN54" s="47" t="str">
        <f>IFERROR(VLOOKUP($B54,AN$3:$BN$5,MAX($U$6:$BM$6)+2-AN$6,0),"")</f>
        <v/>
      </c>
      <c r="AO54" s="47" t="str">
        <f>IFERROR(VLOOKUP($B54,AO$3:$BN$5,MAX($U$6:$BM$6)+2-AO$6,0),"")</f>
        <v/>
      </c>
      <c r="AP54" s="47" t="str">
        <f>IFERROR(VLOOKUP($B54,AP$3:$BN$5,MAX($U$6:$BM$6)+2-AP$6,0),"")</f>
        <v/>
      </c>
      <c r="AQ54" s="47" t="str">
        <f>IFERROR(VLOOKUP($B54,AQ$3:$BN$5,MAX($U$6:$BM$6)+2-AQ$6,0),"")</f>
        <v/>
      </c>
      <c r="AR54" s="47" t="str">
        <f>IFERROR(VLOOKUP($B54,AR$3:$BN$5,MAX($U$6:$BM$6)+2-AR$6,0),"")</f>
        <v/>
      </c>
      <c r="AS54" s="47" t="str">
        <f>IFERROR(VLOOKUP($B54,AS$3:$BN$5,MAX($U$6:$BM$6)+2-AS$6,0),"")</f>
        <v/>
      </c>
      <c r="AT54" s="47" t="str">
        <f>IFERROR(VLOOKUP($B54,AT$3:$BN$5,MAX($U$6:$BM$6)+2-AT$6,0),"")</f>
        <v/>
      </c>
      <c r="AU54" s="47" t="str">
        <f>IFERROR(VLOOKUP($B54,AU$3:$BN$5,MAX($U$6:$BM$6)+2-AU$6,0),"")</f>
        <v/>
      </c>
      <c r="AV54" s="47" t="str">
        <f>IFERROR(VLOOKUP($B54,AV$3:$BN$5,MAX($U$6:$BM$6)+2-AV$6,0),"")</f>
        <v/>
      </c>
      <c r="AW54" s="47" t="str">
        <f>IFERROR(VLOOKUP($B54,AW$3:$BN$5,MAX($U$6:$BM$6)+2-AW$6,0),"")</f>
        <v/>
      </c>
      <c r="AX54" s="47" t="str">
        <f>IFERROR(VLOOKUP($B54,AX$3:$BN$5,MAX($U$6:$BM$6)+2-AX$6,0),"")</f>
        <v/>
      </c>
      <c r="AY54" s="47" t="str">
        <f>IFERROR(VLOOKUP($B54,AY$3:$BN$5,MAX($U$6:$BM$6)+2-AY$6,0),"")</f>
        <v/>
      </c>
      <c r="AZ54" s="47" t="str">
        <f>IFERROR(VLOOKUP($B54,AZ$3:$BN$5,MAX($U$6:$BM$6)+2-AZ$6,0),"")</f>
        <v/>
      </c>
      <c r="BA54" s="47" t="str">
        <f>IFERROR(VLOOKUP($B54,BA$3:$BN$5,MAX($U$6:$BM$6)+2-BA$6,0),"")</f>
        <v/>
      </c>
      <c r="BB54" s="47" t="str">
        <f>IFERROR(VLOOKUP($B54,BB$3:$BN$5,MAX($U$6:$BM$6)+2-BB$6,0),"")</f>
        <v/>
      </c>
      <c r="BC54" s="47" t="str">
        <f>IFERROR(VLOOKUP($B54,BC$3:$BN$5,MAX($U$6:$BM$6)+2-BC$6,0),"")</f>
        <v/>
      </c>
      <c r="BD54" s="47" t="str">
        <f>IFERROR(VLOOKUP($B54,BD$3:$BN$5,MAX($U$6:$BM$6)+2-BD$6,0),"")</f>
        <v/>
      </c>
      <c r="BE54" s="47" t="str">
        <f>IFERROR(VLOOKUP($B54,BE$3:$BN$5,MAX($U$6:$BM$6)+2-BE$6,0),"")</f>
        <v/>
      </c>
      <c r="BF54" s="47" t="str">
        <f>IFERROR(VLOOKUP($B54,BF$3:$BN$5,MAX($U$6:$BM$6)+2-BF$6,0),"")</f>
        <v/>
      </c>
      <c r="BG54" s="47" t="str">
        <f>IFERROR(VLOOKUP($B54,BG$3:$BN$5,MAX($U$6:$BM$6)+2-BG$6,0),"")</f>
        <v/>
      </c>
      <c r="BH54" s="47" t="str">
        <f>IFERROR(VLOOKUP($B54,BH$3:$BN$5,MAX($U$6:$BM$6)+2-BH$6,0),"")</f>
        <v/>
      </c>
      <c r="BI54" s="47" t="str">
        <f>IFERROR(VLOOKUP($B54,BI$3:$BN$5,MAX($U$6:$BM$6)+2-BI$6,0),"")</f>
        <v/>
      </c>
      <c r="BJ54" s="47" t="str">
        <f>IFERROR(VLOOKUP($B54,BJ$3:$BN$5,MAX($U$6:$BM$6)+2-BJ$6,0),"")</f>
        <v/>
      </c>
      <c r="BK54" s="47" t="str">
        <f>IFERROR(VLOOKUP($B54,BK$3:$BN$5,MAX($U$6:$BM$6)+2-BK$6,0),"")</f>
        <v/>
      </c>
      <c r="BL54" s="47" t="str">
        <f>IFERROR(VLOOKUP($B54,BL$3:$BN$5,MAX($U$6:$BM$6)+2-BL$6,0),"")</f>
        <v/>
      </c>
      <c r="BM54" s="47" t="str">
        <f>IFERROR(VLOOKUP($B54,BM$3:$BN$5,MAX($U$6:$BM$6)+2-BM$6,0),"")</f>
        <v/>
      </c>
      <c r="BN54" s="46">
        <f>IF(ISNUMBER(R54),IF(R54&lt;21,40-(R54-1)*2,1),R54)</f>
        <v>0</v>
      </c>
      <c r="BO54" s="48">
        <f>IFERROR(VLOOKUP(B54,EM:EN,2,0),"")</f>
        <v>3</v>
      </c>
      <c r="BP54" s="48">
        <v>47</v>
      </c>
      <c r="BS54" s="75" t="s">
        <v>72</v>
      </c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>
        <v>1</v>
      </c>
      <c r="EJ54" s="1">
        <v>47</v>
      </c>
      <c r="EN54" s="1">
        <v>47</v>
      </c>
    </row>
    <row r="55" spans="1:144" ht="18" hidden="1">
      <c r="A55" s="36" t="s">
        <v>84</v>
      </c>
      <c r="B55" s="68">
        <f>B12</f>
        <v>24</v>
      </c>
      <c r="C55" s="68">
        <f>C12</f>
        <v>0</v>
      </c>
      <c r="D55" s="68" t="str">
        <f>D12</f>
        <v xml:space="preserve">Josef Vašků </v>
      </c>
      <c r="E55" s="68" t="str">
        <f>E12</f>
        <v>M</v>
      </c>
      <c r="F55" s="68" t="str">
        <f>F12</f>
        <v xml:space="preserve">ZŠ Palackého </v>
      </c>
      <c r="I55" s="43">
        <f>IFERROR(VLOOKUP($B55,$B:$CM,I$5,0),0)</f>
        <v>6</v>
      </c>
      <c r="J55" s="43">
        <f>IFERROR(VLOOKUP($B55,$B:$CM,J$5,0),"")</f>
        <v>0</v>
      </c>
      <c r="K55" s="43">
        <f>IFERROR(VLOOKUP($B55,$B:$CM,K$5,0),0)</f>
        <v>0</v>
      </c>
      <c r="L55" s="43">
        <f>IFERROR(VLOOKUP($B55,$B:$CM,L$5,0),"")</f>
        <v>5</v>
      </c>
      <c r="M55" s="43">
        <f>IF(IFERROR(VLOOKUP($B55,$B:$CM,M$5,0),"")="",0,IFERROR(VLOOKUP($B55,$B:$CM,M$5,0),0))</f>
        <v>5</v>
      </c>
      <c r="N55" s="43" t="str">
        <f>BS55</f>
        <v>the</v>
      </c>
      <c r="O55" s="44">
        <v>48</v>
      </c>
      <c r="P55" s="45">
        <f>IFERROR(VLOOKUP(B55,EI:EJ,2,0),"")</f>
        <v>6</v>
      </c>
      <c r="Q55" s="45">
        <v>48</v>
      </c>
      <c r="R55" s="46"/>
      <c r="S55" s="46" t="str">
        <f>IFERROR(VLOOKUP(B55,EK:EL,2,0),"")</f>
        <v/>
      </c>
      <c r="T55" s="46">
        <f>SUM(U55:BM55)</f>
        <v>0</v>
      </c>
      <c r="U55" s="47" t="str">
        <f>IFERROR(VLOOKUP($B55,U$3:$BN$5,MAX($U$6:$BM$6)+2-U$6,0),"")</f>
        <v/>
      </c>
      <c r="V55" s="47" t="str">
        <f>IFERROR(VLOOKUP($B55,V$3:$BN$5,MAX($U$6:$BM$6)+2-V$6,0),"")</f>
        <v/>
      </c>
      <c r="W55" s="47" t="str">
        <f>IFERROR(VLOOKUP($B55,W$3:$BN$5,MAX($U$6:$BM$6)+2-W$6,0),"")</f>
        <v/>
      </c>
      <c r="X55" s="47" t="str">
        <f>IFERROR(VLOOKUP($B55,X$3:$BN$5,MAX($U$6:$BM$6)+2-X$6,0),"")</f>
        <v/>
      </c>
      <c r="Y55" s="47" t="str">
        <f>IFERROR(VLOOKUP($B55,Y$3:$BN$5,MAX($U$6:$BM$6)+2-Y$6,0),"")</f>
        <v/>
      </c>
      <c r="Z55" s="47" t="str">
        <f>IFERROR(VLOOKUP($B55,Z$3:$BN$5,MAX($U$6:$BM$6)+2-Z$6,0),"")</f>
        <v/>
      </c>
      <c r="AA55" s="47" t="str">
        <f>IFERROR(VLOOKUP($B55,AA$3:$BN$5,MAX($U$6:$BM$6)+2-AA$6,0),"")</f>
        <v/>
      </c>
      <c r="AB55" s="47" t="str">
        <f>IFERROR(VLOOKUP($B55,AB$3:$BN$5,MAX($U$6:$BM$6)+2-AB$6,0),"")</f>
        <v/>
      </c>
      <c r="AC55" s="47" t="str">
        <f>IFERROR(VLOOKUP($B55,AC$3:$BN$5,MAX($U$6:$BM$6)+2-AC$6,0),"")</f>
        <v/>
      </c>
      <c r="AD55" s="47" t="str">
        <f>IFERROR(VLOOKUP($B55,AD$3:$BN$5,MAX($U$6:$BM$6)+2-AD$6,0),"")</f>
        <v/>
      </c>
      <c r="AE55" s="47" t="str">
        <f>IFERROR(VLOOKUP($B55,AE$3:$BN$5,MAX($U$6:$BM$6)+2-AE$6,0),"")</f>
        <v/>
      </c>
      <c r="AF55" s="47" t="str">
        <f>IFERROR(VLOOKUP($B55,AF$3:$BN$5,MAX($U$6:$BM$6)+2-AF$6,0),"")</f>
        <v/>
      </c>
      <c r="AG55" s="47" t="str">
        <f>IFERROR(VLOOKUP($B55,AG$3:$BN$5,MAX($U$6:$BM$6)+2-AG$6,0),"")</f>
        <v/>
      </c>
      <c r="AH55" s="47" t="str">
        <f>IFERROR(VLOOKUP($B55,AH$3:$BN$5,MAX($U$6:$BM$6)+2-AH$6,0),"")</f>
        <v/>
      </c>
      <c r="AI55" s="47" t="str">
        <f>IFERROR(VLOOKUP($B55,AI$3:$BN$5,MAX($U$6:$BM$6)+2-AI$6,0),"")</f>
        <v/>
      </c>
      <c r="AJ55" s="47" t="str">
        <f>IFERROR(VLOOKUP($B55,AJ$3:$BN$5,MAX($U$6:$BM$6)+2-AJ$6,0),"")</f>
        <v/>
      </c>
      <c r="AK55" s="47" t="str">
        <f>IFERROR(VLOOKUP($B55,AK$3:$BN$5,MAX($U$6:$BM$6)+2-AK$6,0),"")</f>
        <v/>
      </c>
      <c r="AL55" s="47" t="str">
        <f>IFERROR(VLOOKUP($B55,AL$3:$BN$5,MAX($U$6:$BM$6)+2-AL$6,0),"")</f>
        <v/>
      </c>
      <c r="AM55" s="47" t="str">
        <f>IFERROR(VLOOKUP($B55,AM$3:$BN$5,MAX($U$6:$BM$6)+2-AM$6,0),"")</f>
        <v/>
      </c>
      <c r="AN55" s="47" t="str">
        <f>IFERROR(VLOOKUP($B55,AN$3:$BN$5,MAX($U$6:$BM$6)+2-AN$6,0),"")</f>
        <v/>
      </c>
      <c r="AO55" s="47" t="str">
        <f>IFERROR(VLOOKUP($B55,AO$3:$BN$5,MAX($U$6:$BM$6)+2-AO$6,0),"")</f>
        <v/>
      </c>
      <c r="AP55" s="47" t="str">
        <f>IFERROR(VLOOKUP($B55,AP$3:$BN$5,MAX($U$6:$BM$6)+2-AP$6,0),"")</f>
        <v/>
      </c>
      <c r="AQ55" s="47" t="str">
        <f>IFERROR(VLOOKUP($B55,AQ$3:$BN$5,MAX($U$6:$BM$6)+2-AQ$6,0),"")</f>
        <v/>
      </c>
      <c r="AR55" s="47" t="str">
        <f>IFERROR(VLOOKUP($B55,AR$3:$BN$5,MAX($U$6:$BM$6)+2-AR$6,0),"")</f>
        <v/>
      </c>
      <c r="AS55" s="47" t="str">
        <f>IFERROR(VLOOKUP($B55,AS$3:$BN$5,MAX($U$6:$BM$6)+2-AS$6,0),"")</f>
        <v/>
      </c>
      <c r="AT55" s="47" t="str">
        <f>IFERROR(VLOOKUP($B55,AT$3:$BN$5,MAX($U$6:$BM$6)+2-AT$6,0),"")</f>
        <v/>
      </c>
      <c r="AU55" s="47" t="str">
        <f>IFERROR(VLOOKUP($B55,AU$3:$BN$5,MAX($U$6:$BM$6)+2-AU$6,0),"")</f>
        <v/>
      </c>
      <c r="AV55" s="47" t="str">
        <f>IFERROR(VLOOKUP($B55,AV$3:$BN$5,MAX($U$6:$BM$6)+2-AV$6,0),"")</f>
        <v/>
      </c>
      <c r="AW55" s="47" t="str">
        <f>IFERROR(VLOOKUP($B55,AW$3:$BN$5,MAX($U$6:$BM$6)+2-AW$6,0),"")</f>
        <v/>
      </c>
      <c r="AX55" s="47" t="str">
        <f>IFERROR(VLOOKUP($B55,AX$3:$BN$5,MAX($U$6:$BM$6)+2-AX$6,0),"")</f>
        <v/>
      </c>
      <c r="AY55" s="47" t="str">
        <f>IFERROR(VLOOKUP($B55,AY$3:$BN$5,MAX($U$6:$BM$6)+2-AY$6,0),"")</f>
        <v/>
      </c>
      <c r="AZ55" s="47" t="str">
        <f>IFERROR(VLOOKUP($B55,AZ$3:$BN$5,MAX($U$6:$BM$6)+2-AZ$6,0),"")</f>
        <v/>
      </c>
      <c r="BA55" s="47" t="str">
        <f>IFERROR(VLOOKUP($B55,BA$3:$BN$5,MAX($U$6:$BM$6)+2-BA$6,0),"")</f>
        <v/>
      </c>
      <c r="BB55" s="47" t="str">
        <f>IFERROR(VLOOKUP($B55,BB$3:$BN$5,MAX($U$6:$BM$6)+2-BB$6,0),"")</f>
        <v/>
      </c>
      <c r="BC55" s="47" t="str">
        <f>IFERROR(VLOOKUP($B55,BC$3:$BN$5,MAX($U$6:$BM$6)+2-BC$6,0),"")</f>
        <v/>
      </c>
      <c r="BD55" s="47" t="str">
        <f>IFERROR(VLOOKUP($B55,BD$3:$BN$5,MAX($U$6:$BM$6)+2-BD$6,0),"")</f>
        <v/>
      </c>
      <c r="BE55" s="47" t="str">
        <f>IFERROR(VLOOKUP($B55,BE$3:$BN$5,MAX($U$6:$BM$6)+2-BE$6,0),"")</f>
        <v/>
      </c>
      <c r="BF55" s="47" t="str">
        <f>IFERROR(VLOOKUP($B55,BF$3:$BN$5,MAX($U$6:$BM$6)+2-BF$6,0),"")</f>
        <v/>
      </c>
      <c r="BG55" s="47" t="str">
        <f>IFERROR(VLOOKUP($B55,BG$3:$BN$5,MAX($U$6:$BM$6)+2-BG$6,0),"")</f>
        <v/>
      </c>
      <c r="BH55" s="47" t="str">
        <f>IFERROR(VLOOKUP($B55,BH$3:$BN$5,MAX($U$6:$BM$6)+2-BH$6,0),"")</f>
        <v/>
      </c>
      <c r="BI55" s="47" t="str">
        <f>IFERROR(VLOOKUP($B55,BI$3:$BN$5,MAX($U$6:$BM$6)+2-BI$6,0),"")</f>
        <v/>
      </c>
      <c r="BJ55" s="47" t="str">
        <f>IFERROR(VLOOKUP($B55,BJ$3:$BN$5,MAX($U$6:$BM$6)+2-BJ$6,0),"")</f>
        <v/>
      </c>
      <c r="BK55" s="47" t="str">
        <f>IFERROR(VLOOKUP($B55,BK$3:$BN$5,MAX($U$6:$BM$6)+2-BK$6,0),"")</f>
        <v/>
      </c>
      <c r="BL55" s="47" t="str">
        <f>IFERROR(VLOOKUP($B55,BL$3:$BN$5,MAX($U$6:$BM$6)+2-BL$6,0),"")</f>
        <v/>
      </c>
      <c r="BM55" s="47" t="str">
        <f>IFERROR(VLOOKUP($B55,BM$3:$BN$5,MAX($U$6:$BM$6)+2-BM$6,0),"")</f>
        <v/>
      </c>
      <c r="BN55" s="46">
        <f>IF(ISNUMBER(R55),IF(R55&lt;21,40-(R55-1)*2,1),R55)</f>
        <v>0</v>
      </c>
      <c r="BO55" s="48">
        <f>IFERROR(VLOOKUP(B55,EM:EN,2,0),"")</f>
        <v>5</v>
      </c>
      <c r="BP55" s="48">
        <v>48</v>
      </c>
      <c r="BS55" s="73" t="s">
        <v>73</v>
      </c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>
        <v>1</v>
      </c>
      <c r="EJ55" s="1">
        <v>48</v>
      </c>
      <c r="EN55" s="1">
        <v>48</v>
      </c>
    </row>
    <row r="56" spans="1:144" ht="18" hidden="1">
      <c r="A56" s="36" t="s">
        <v>85</v>
      </c>
      <c r="B56" s="68">
        <f>B14</f>
        <v>42</v>
      </c>
      <c r="C56" s="68">
        <f>C14</f>
        <v>0</v>
      </c>
      <c r="D56" s="68" t="str">
        <f>D14</f>
        <v>Jakub Krejčíř</v>
      </c>
      <c r="E56" s="68" t="str">
        <f>E14</f>
        <v>M</v>
      </c>
      <c r="F56" s="68" t="str">
        <f>F14</f>
        <v>ZŠ Vl. Majakovského</v>
      </c>
      <c r="I56" s="43">
        <f>IFERROR(VLOOKUP($B56,$B:$CM,I$5,0),0)</f>
        <v>7</v>
      </c>
      <c r="J56" s="43">
        <f>IFERROR(VLOOKUP($B56,$B:$CM,J$5,0),"")</f>
        <v>0</v>
      </c>
      <c r="K56" s="43">
        <f>IFERROR(VLOOKUP($B56,$B:$CM,K$5,0),0)</f>
        <v>0</v>
      </c>
      <c r="L56" s="43">
        <f>IFERROR(VLOOKUP($B56,$B:$CM,L$5,0),"")</f>
        <v>7</v>
      </c>
      <c r="M56" s="43">
        <f>IF(IFERROR(VLOOKUP($B56,$B:$CM,M$5,0),"")="",0,IFERROR(VLOOKUP($B56,$B:$CM,M$5,0),0))</f>
        <v>7</v>
      </c>
      <c r="N56" s="43" t="str">
        <f>BS56</f>
        <v>lap</v>
      </c>
      <c r="O56" s="44">
        <v>49</v>
      </c>
      <c r="P56" s="45">
        <f>IFERROR(VLOOKUP(B56,EI:EJ,2,0),"")</f>
        <v>7</v>
      </c>
      <c r="Q56" s="45">
        <v>49</v>
      </c>
      <c r="R56" s="46"/>
      <c r="S56" s="46" t="str">
        <f>IFERROR(VLOOKUP(B56,EK:EL,2,0),"")</f>
        <v/>
      </c>
      <c r="T56" s="46">
        <f>SUM(U56:BM56)</f>
        <v>0</v>
      </c>
      <c r="U56" s="47" t="str">
        <f>IFERROR(VLOOKUP($B56,U$3:$BN$5,MAX($U$6:$BM$6)+2-U$6,0),"")</f>
        <v/>
      </c>
      <c r="V56" s="47" t="str">
        <f>IFERROR(VLOOKUP($B56,V$3:$BN$5,MAX($U$6:$BM$6)+2-V$6,0),"")</f>
        <v/>
      </c>
      <c r="W56" s="47" t="str">
        <f>IFERROR(VLOOKUP($B56,W$3:$BN$5,MAX($U$6:$BM$6)+2-W$6,0),"")</f>
        <v/>
      </c>
      <c r="X56" s="47" t="str">
        <f>IFERROR(VLOOKUP($B56,X$3:$BN$5,MAX($U$6:$BM$6)+2-X$6,0),"")</f>
        <v/>
      </c>
      <c r="Y56" s="47" t="str">
        <f>IFERROR(VLOOKUP($B56,Y$3:$BN$5,MAX($U$6:$BM$6)+2-Y$6,0),"")</f>
        <v/>
      </c>
      <c r="Z56" s="47" t="str">
        <f>IFERROR(VLOOKUP($B56,Z$3:$BN$5,MAX($U$6:$BM$6)+2-Z$6,0),"")</f>
        <v/>
      </c>
      <c r="AA56" s="47" t="str">
        <f>IFERROR(VLOOKUP($B56,AA$3:$BN$5,MAX($U$6:$BM$6)+2-AA$6,0),"")</f>
        <v/>
      </c>
      <c r="AB56" s="47" t="str">
        <f>IFERROR(VLOOKUP($B56,AB$3:$BN$5,MAX($U$6:$BM$6)+2-AB$6,0),"")</f>
        <v/>
      </c>
      <c r="AC56" s="47" t="str">
        <f>IFERROR(VLOOKUP($B56,AC$3:$BN$5,MAX($U$6:$BM$6)+2-AC$6,0),"")</f>
        <v/>
      </c>
      <c r="AD56" s="47" t="str">
        <f>IFERROR(VLOOKUP($B56,AD$3:$BN$5,MAX($U$6:$BM$6)+2-AD$6,0),"")</f>
        <v/>
      </c>
      <c r="AE56" s="47" t="str">
        <f>IFERROR(VLOOKUP($B56,AE$3:$BN$5,MAX($U$6:$BM$6)+2-AE$6,0),"")</f>
        <v/>
      </c>
      <c r="AF56" s="47" t="str">
        <f>IFERROR(VLOOKUP($B56,AF$3:$BN$5,MAX($U$6:$BM$6)+2-AF$6,0),"")</f>
        <v/>
      </c>
      <c r="AG56" s="47" t="str">
        <f>IFERROR(VLOOKUP($B56,AG$3:$BN$5,MAX($U$6:$BM$6)+2-AG$6,0),"")</f>
        <v/>
      </c>
      <c r="AH56" s="47" t="str">
        <f>IFERROR(VLOOKUP($B56,AH$3:$BN$5,MAX($U$6:$BM$6)+2-AH$6,0),"")</f>
        <v/>
      </c>
      <c r="AI56" s="47" t="str">
        <f>IFERROR(VLOOKUP($B56,AI$3:$BN$5,MAX($U$6:$BM$6)+2-AI$6,0),"")</f>
        <v/>
      </c>
      <c r="AJ56" s="47" t="str">
        <f>IFERROR(VLOOKUP($B56,AJ$3:$BN$5,MAX($U$6:$BM$6)+2-AJ$6,0),"")</f>
        <v/>
      </c>
      <c r="AK56" s="47" t="str">
        <f>IFERROR(VLOOKUP($B56,AK$3:$BN$5,MAX($U$6:$BM$6)+2-AK$6,0),"")</f>
        <v/>
      </c>
      <c r="AL56" s="47" t="str">
        <f>IFERROR(VLOOKUP($B56,AL$3:$BN$5,MAX($U$6:$BM$6)+2-AL$6,0),"")</f>
        <v/>
      </c>
      <c r="AM56" s="47" t="str">
        <f>IFERROR(VLOOKUP($B56,AM$3:$BN$5,MAX($U$6:$BM$6)+2-AM$6,0),"")</f>
        <v/>
      </c>
      <c r="AN56" s="47" t="str">
        <f>IFERROR(VLOOKUP($B56,AN$3:$BN$5,MAX($U$6:$BM$6)+2-AN$6,0),"")</f>
        <v/>
      </c>
      <c r="AO56" s="47" t="str">
        <f>IFERROR(VLOOKUP($B56,AO$3:$BN$5,MAX($U$6:$BM$6)+2-AO$6,0),"")</f>
        <v/>
      </c>
      <c r="AP56" s="47" t="str">
        <f>IFERROR(VLOOKUP($B56,AP$3:$BN$5,MAX($U$6:$BM$6)+2-AP$6,0),"")</f>
        <v/>
      </c>
      <c r="AQ56" s="47" t="str">
        <f>IFERROR(VLOOKUP($B56,AQ$3:$BN$5,MAX($U$6:$BM$6)+2-AQ$6,0),"")</f>
        <v/>
      </c>
      <c r="AR56" s="47" t="str">
        <f>IFERROR(VLOOKUP($B56,AR$3:$BN$5,MAX($U$6:$BM$6)+2-AR$6,0),"")</f>
        <v/>
      </c>
      <c r="AS56" s="47" t="str">
        <f>IFERROR(VLOOKUP($B56,AS$3:$BN$5,MAX($U$6:$BM$6)+2-AS$6,0),"")</f>
        <v/>
      </c>
      <c r="AT56" s="47" t="str">
        <f>IFERROR(VLOOKUP($B56,AT$3:$BN$5,MAX($U$6:$BM$6)+2-AT$6,0),"")</f>
        <v/>
      </c>
      <c r="AU56" s="47" t="str">
        <f>IFERROR(VLOOKUP($B56,AU$3:$BN$5,MAX($U$6:$BM$6)+2-AU$6,0),"")</f>
        <v/>
      </c>
      <c r="AV56" s="47" t="str">
        <f>IFERROR(VLOOKUP($B56,AV$3:$BN$5,MAX($U$6:$BM$6)+2-AV$6,0),"")</f>
        <v/>
      </c>
      <c r="AW56" s="47" t="str">
        <f>IFERROR(VLOOKUP($B56,AW$3:$BN$5,MAX($U$6:$BM$6)+2-AW$6,0),"")</f>
        <v/>
      </c>
      <c r="AX56" s="47" t="str">
        <f>IFERROR(VLOOKUP($B56,AX$3:$BN$5,MAX($U$6:$BM$6)+2-AX$6,0),"")</f>
        <v/>
      </c>
      <c r="AY56" s="47" t="str">
        <f>IFERROR(VLOOKUP($B56,AY$3:$BN$5,MAX($U$6:$BM$6)+2-AY$6,0),"")</f>
        <v/>
      </c>
      <c r="AZ56" s="47" t="str">
        <f>IFERROR(VLOOKUP($B56,AZ$3:$BN$5,MAX($U$6:$BM$6)+2-AZ$6,0),"")</f>
        <v/>
      </c>
      <c r="BA56" s="47" t="str">
        <f>IFERROR(VLOOKUP($B56,BA$3:$BN$5,MAX($U$6:$BM$6)+2-BA$6,0),"")</f>
        <v/>
      </c>
      <c r="BB56" s="47" t="str">
        <f>IFERROR(VLOOKUP($B56,BB$3:$BN$5,MAX($U$6:$BM$6)+2-BB$6,0),"")</f>
        <v/>
      </c>
      <c r="BC56" s="47" t="str">
        <f>IFERROR(VLOOKUP($B56,BC$3:$BN$5,MAX($U$6:$BM$6)+2-BC$6,0),"")</f>
        <v/>
      </c>
      <c r="BD56" s="47" t="str">
        <f>IFERROR(VLOOKUP($B56,BD$3:$BN$5,MAX($U$6:$BM$6)+2-BD$6,0),"")</f>
        <v/>
      </c>
      <c r="BE56" s="47" t="str">
        <f>IFERROR(VLOOKUP($B56,BE$3:$BN$5,MAX($U$6:$BM$6)+2-BE$6,0),"")</f>
        <v/>
      </c>
      <c r="BF56" s="47" t="str">
        <f>IFERROR(VLOOKUP($B56,BF$3:$BN$5,MAX($U$6:$BM$6)+2-BF$6,0),"")</f>
        <v/>
      </c>
      <c r="BG56" s="47" t="str">
        <f>IFERROR(VLOOKUP($B56,BG$3:$BN$5,MAX($U$6:$BM$6)+2-BG$6,0),"")</f>
        <v/>
      </c>
      <c r="BH56" s="47" t="str">
        <f>IFERROR(VLOOKUP($B56,BH$3:$BN$5,MAX($U$6:$BM$6)+2-BH$6,0),"")</f>
        <v/>
      </c>
      <c r="BI56" s="47" t="str">
        <f>IFERROR(VLOOKUP($B56,BI$3:$BN$5,MAX($U$6:$BM$6)+2-BI$6,0),"")</f>
        <v/>
      </c>
      <c r="BJ56" s="47" t="str">
        <f>IFERROR(VLOOKUP($B56,BJ$3:$BN$5,MAX($U$6:$BM$6)+2-BJ$6,0),"")</f>
        <v/>
      </c>
      <c r="BK56" s="47" t="str">
        <f>IFERROR(VLOOKUP($B56,BK$3:$BN$5,MAX($U$6:$BM$6)+2-BK$6,0),"")</f>
        <v/>
      </c>
      <c r="BL56" s="47" t="str">
        <f>IFERROR(VLOOKUP($B56,BL$3:$BN$5,MAX($U$6:$BM$6)+2-BL$6,0),"")</f>
        <v/>
      </c>
      <c r="BM56" s="47" t="str">
        <f>IFERROR(VLOOKUP($B56,BM$3:$BN$5,MAX($U$6:$BM$6)+2-BM$6,0),"")</f>
        <v/>
      </c>
      <c r="BN56" s="46">
        <f>IF(ISNUMBER(R56),IF(R56&lt;21,40-(R56-1)*2,1),R56)</f>
        <v>0</v>
      </c>
      <c r="BO56" s="48">
        <f>IFERROR(VLOOKUP(B56,EM:EN,2,0),"")</f>
        <v>7</v>
      </c>
      <c r="BP56" s="48">
        <v>49</v>
      </c>
      <c r="BS56" s="73" t="s">
        <v>74</v>
      </c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>
        <v>1</v>
      </c>
      <c r="EJ56" s="1">
        <v>49</v>
      </c>
      <c r="EN56" s="1">
        <v>49</v>
      </c>
    </row>
    <row r="57" spans="1:144" ht="18" hidden="1">
      <c r="A57" s="36" t="s">
        <v>86</v>
      </c>
      <c r="B57" s="68">
        <f>B16</f>
        <v>41</v>
      </c>
      <c r="C57" s="68">
        <f>C16</f>
        <v>0</v>
      </c>
      <c r="D57" s="68" t="str">
        <f>D16</f>
        <v>Michal Trnečka</v>
      </c>
      <c r="E57" s="68" t="str">
        <f>E16</f>
        <v>M</v>
      </c>
      <c r="F57" s="68" t="str">
        <f>F16</f>
        <v>ZŠ Vl. Majakovského</v>
      </c>
      <c r="I57" s="43">
        <f>IFERROR(VLOOKUP($B57,$B:$CM,I$5,0),0)</f>
        <v>9</v>
      </c>
      <c r="J57" s="43">
        <f>IFERROR(VLOOKUP($B57,$B:$CM,J$5,0),"")</f>
        <v>0</v>
      </c>
      <c r="K57" s="43">
        <f>IFERROR(VLOOKUP($B57,$B:$CM,K$5,0),0)</f>
        <v>0</v>
      </c>
      <c r="L57" s="43">
        <f>IFERROR(VLOOKUP($B57,$B:$CM,L$5,0),"")</f>
        <v>9</v>
      </c>
      <c r="M57" s="43">
        <f>IF(IFERROR(VLOOKUP($B57,$B:$CM,M$5,0),"")="",0,IFERROR(VLOOKUP($B57,$B:$CM,M$5,0),0))</f>
        <v>9</v>
      </c>
      <c r="N57" s="43">
        <f>BS57</f>
        <v>0</v>
      </c>
      <c r="O57" s="44">
        <v>50</v>
      </c>
      <c r="P57" s="45">
        <f>IFERROR(VLOOKUP(B57,EI:EJ,2,0),"")</f>
        <v>9</v>
      </c>
      <c r="Q57" s="45">
        <v>50</v>
      </c>
      <c r="R57" s="46"/>
      <c r="S57" s="46" t="str">
        <f>IFERROR(VLOOKUP(B57,EK:EL,2,0),"")</f>
        <v/>
      </c>
      <c r="T57" s="46">
        <f>SUM(U57:BM57)</f>
        <v>0</v>
      </c>
      <c r="U57" s="47" t="str">
        <f>IFERROR(VLOOKUP($B57,U$3:$BN$5,MAX($U$6:$BM$6)+2-U$6,0),"")</f>
        <v/>
      </c>
      <c r="V57" s="47" t="str">
        <f>IFERROR(VLOOKUP($B57,V$3:$BN$5,MAX($U$6:$BM$6)+2-V$6,0),"")</f>
        <v/>
      </c>
      <c r="W57" s="47" t="str">
        <f>IFERROR(VLOOKUP($B57,W$3:$BN$5,MAX($U$6:$BM$6)+2-W$6,0),"")</f>
        <v/>
      </c>
      <c r="X57" s="47" t="str">
        <f>IFERROR(VLOOKUP($B57,X$3:$BN$5,MAX($U$6:$BM$6)+2-X$6,0),"")</f>
        <v/>
      </c>
      <c r="Y57" s="47" t="str">
        <f>IFERROR(VLOOKUP($B57,Y$3:$BN$5,MAX($U$6:$BM$6)+2-Y$6,0),"")</f>
        <v/>
      </c>
      <c r="Z57" s="47" t="str">
        <f>IFERROR(VLOOKUP($B57,Z$3:$BN$5,MAX($U$6:$BM$6)+2-Z$6,0),"")</f>
        <v/>
      </c>
      <c r="AA57" s="47" t="str">
        <f>IFERROR(VLOOKUP($B57,AA$3:$BN$5,MAX($U$6:$BM$6)+2-AA$6,0),"")</f>
        <v/>
      </c>
      <c r="AB57" s="47" t="str">
        <f>IFERROR(VLOOKUP($B57,AB$3:$BN$5,MAX($U$6:$BM$6)+2-AB$6,0),"")</f>
        <v/>
      </c>
      <c r="AC57" s="47" t="str">
        <f>IFERROR(VLOOKUP($B57,AC$3:$BN$5,MAX($U$6:$BM$6)+2-AC$6,0),"")</f>
        <v/>
      </c>
      <c r="AD57" s="47" t="str">
        <f>IFERROR(VLOOKUP($B57,AD$3:$BN$5,MAX($U$6:$BM$6)+2-AD$6,0),"")</f>
        <v/>
      </c>
      <c r="AE57" s="47" t="str">
        <f>IFERROR(VLOOKUP($B57,AE$3:$BN$5,MAX($U$6:$BM$6)+2-AE$6,0),"")</f>
        <v/>
      </c>
      <c r="AF57" s="47" t="str">
        <f>IFERROR(VLOOKUP($B57,AF$3:$BN$5,MAX($U$6:$BM$6)+2-AF$6,0),"")</f>
        <v/>
      </c>
      <c r="AG57" s="47" t="str">
        <f>IFERROR(VLOOKUP($B57,AG$3:$BN$5,MAX($U$6:$BM$6)+2-AG$6,0),"")</f>
        <v/>
      </c>
      <c r="AH57" s="47" t="str">
        <f>IFERROR(VLOOKUP($B57,AH$3:$BN$5,MAX($U$6:$BM$6)+2-AH$6,0),"")</f>
        <v/>
      </c>
      <c r="AI57" s="47" t="str">
        <f>IFERROR(VLOOKUP($B57,AI$3:$BN$5,MAX($U$6:$BM$6)+2-AI$6,0),"")</f>
        <v/>
      </c>
      <c r="AJ57" s="47" t="str">
        <f>IFERROR(VLOOKUP($B57,AJ$3:$BN$5,MAX($U$6:$BM$6)+2-AJ$6,0),"")</f>
        <v/>
      </c>
      <c r="AK57" s="47" t="str">
        <f>IFERROR(VLOOKUP($B57,AK$3:$BN$5,MAX($U$6:$BM$6)+2-AK$6,0),"")</f>
        <v/>
      </c>
      <c r="AL57" s="47" t="str">
        <f>IFERROR(VLOOKUP($B57,AL$3:$BN$5,MAX($U$6:$BM$6)+2-AL$6,0),"")</f>
        <v/>
      </c>
      <c r="AM57" s="47" t="str">
        <f>IFERROR(VLOOKUP($B57,AM$3:$BN$5,MAX($U$6:$BM$6)+2-AM$6,0),"")</f>
        <v/>
      </c>
      <c r="AN57" s="47" t="str">
        <f>IFERROR(VLOOKUP($B57,AN$3:$BN$5,MAX($U$6:$BM$6)+2-AN$6,0),"")</f>
        <v/>
      </c>
      <c r="AO57" s="47" t="str">
        <f>IFERROR(VLOOKUP($B57,AO$3:$BN$5,MAX($U$6:$BM$6)+2-AO$6,0),"")</f>
        <v/>
      </c>
      <c r="AP57" s="47" t="str">
        <f>IFERROR(VLOOKUP($B57,AP$3:$BN$5,MAX($U$6:$BM$6)+2-AP$6,0),"")</f>
        <v/>
      </c>
      <c r="AQ57" s="47" t="str">
        <f>IFERROR(VLOOKUP($B57,AQ$3:$BN$5,MAX($U$6:$BM$6)+2-AQ$6,0),"")</f>
        <v/>
      </c>
      <c r="AR57" s="47" t="str">
        <f>IFERROR(VLOOKUP($B57,AR$3:$BN$5,MAX($U$6:$BM$6)+2-AR$6,0),"")</f>
        <v/>
      </c>
      <c r="AS57" s="47" t="str">
        <f>IFERROR(VLOOKUP($B57,AS$3:$BN$5,MAX($U$6:$BM$6)+2-AS$6,0),"")</f>
        <v/>
      </c>
      <c r="AT57" s="47" t="str">
        <f>IFERROR(VLOOKUP($B57,AT$3:$BN$5,MAX($U$6:$BM$6)+2-AT$6,0),"")</f>
        <v/>
      </c>
      <c r="AU57" s="47" t="str">
        <f>IFERROR(VLOOKUP($B57,AU$3:$BN$5,MAX($U$6:$BM$6)+2-AU$6,0),"")</f>
        <v/>
      </c>
      <c r="AV57" s="47" t="str">
        <f>IFERROR(VLOOKUP($B57,AV$3:$BN$5,MAX($U$6:$BM$6)+2-AV$6,0),"")</f>
        <v/>
      </c>
      <c r="AW57" s="47" t="str">
        <f>IFERROR(VLOOKUP($B57,AW$3:$BN$5,MAX($U$6:$BM$6)+2-AW$6,0),"")</f>
        <v/>
      </c>
      <c r="AX57" s="47" t="str">
        <f>IFERROR(VLOOKUP($B57,AX$3:$BN$5,MAX($U$6:$BM$6)+2-AX$6,0),"")</f>
        <v/>
      </c>
      <c r="AY57" s="47" t="str">
        <f>IFERROR(VLOOKUP($B57,AY$3:$BN$5,MAX($U$6:$BM$6)+2-AY$6,0),"")</f>
        <v/>
      </c>
      <c r="AZ57" s="47" t="str">
        <f>IFERROR(VLOOKUP($B57,AZ$3:$BN$5,MAX($U$6:$BM$6)+2-AZ$6,0),"")</f>
        <v/>
      </c>
      <c r="BA57" s="47" t="str">
        <f>IFERROR(VLOOKUP($B57,BA$3:$BN$5,MAX($U$6:$BM$6)+2-BA$6,0),"")</f>
        <v/>
      </c>
      <c r="BB57" s="47" t="str">
        <f>IFERROR(VLOOKUP($B57,BB$3:$BN$5,MAX($U$6:$BM$6)+2-BB$6,0),"")</f>
        <v/>
      </c>
      <c r="BC57" s="47" t="str">
        <f>IFERROR(VLOOKUP($B57,BC$3:$BN$5,MAX($U$6:$BM$6)+2-BC$6,0),"")</f>
        <v/>
      </c>
      <c r="BD57" s="47" t="str">
        <f>IFERROR(VLOOKUP($B57,BD$3:$BN$5,MAX($U$6:$BM$6)+2-BD$6,0),"")</f>
        <v/>
      </c>
      <c r="BE57" s="47" t="str">
        <f>IFERROR(VLOOKUP($B57,BE$3:$BN$5,MAX($U$6:$BM$6)+2-BE$6,0),"")</f>
        <v/>
      </c>
      <c r="BF57" s="47" t="str">
        <f>IFERROR(VLOOKUP($B57,BF$3:$BN$5,MAX($U$6:$BM$6)+2-BF$6,0),"")</f>
        <v/>
      </c>
      <c r="BG57" s="47" t="str">
        <f>IFERROR(VLOOKUP($B57,BG$3:$BN$5,MAX($U$6:$BM$6)+2-BG$6,0),"")</f>
        <v/>
      </c>
      <c r="BH57" s="47" t="str">
        <f>IFERROR(VLOOKUP($B57,BH$3:$BN$5,MAX($U$6:$BM$6)+2-BH$6,0),"")</f>
        <v/>
      </c>
      <c r="BI57" s="47" t="str">
        <f>IFERROR(VLOOKUP($B57,BI$3:$BN$5,MAX($U$6:$BM$6)+2-BI$6,0),"")</f>
        <v/>
      </c>
      <c r="BJ57" s="47" t="str">
        <f>IFERROR(VLOOKUP($B57,BJ$3:$BN$5,MAX($U$6:$BM$6)+2-BJ$6,0),"")</f>
        <v/>
      </c>
      <c r="BK57" s="47" t="str">
        <f>IFERROR(VLOOKUP($B57,BK$3:$BN$5,MAX($U$6:$BM$6)+2-BK$6,0),"")</f>
        <v/>
      </c>
      <c r="BL57" s="47" t="str">
        <f>IFERROR(VLOOKUP($B57,BL$3:$BN$5,MAX($U$6:$BM$6)+2-BL$6,0),"")</f>
        <v/>
      </c>
      <c r="BM57" s="47" t="str">
        <f>IFERROR(VLOOKUP($B57,BM$3:$BN$5,MAX($U$6:$BM$6)+2-BM$6,0),"")</f>
        <v/>
      </c>
      <c r="BN57" s="46">
        <f>IF(ISNUMBER(R57),IF(R57&lt;21,40-(R57-1)*2,1),R57)</f>
        <v>0</v>
      </c>
      <c r="BO57" s="48">
        <f>IFERROR(VLOOKUP(B57,EM:EN,2,0),"")</f>
        <v>9</v>
      </c>
      <c r="BP57" s="48">
        <v>50</v>
      </c>
      <c r="BS57" s="76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>
        <v>1</v>
      </c>
      <c r="EJ57" s="1">
        <v>50</v>
      </c>
      <c r="EN57" s="1">
        <v>50</v>
      </c>
    </row>
    <row r="58" spans="1:144" ht="18" hidden="1">
      <c r="A58" s="36" t="s">
        <v>87</v>
      </c>
      <c r="B58" s="68">
        <f>B18</f>
        <v>0</v>
      </c>
      <c r="C58" s="68">
        <f>C18</f>
        <v>0</v>
      </c>
      <c r="D58" s="68">
        <f>D18</f>
        <v>0</v>
      </c>
      <c r="E58" s="68">
        <f>E18</f>
        <v>0</v>
      </c>
      <c r="F58" s="68">
        <f>F18</f>
        <v>0</v>
      </c>
      <c r="I58" s="43">
        <f>IFERROR(VLOOKUP($B58,$B:$CM,I$5,0),0)</f>
        <v>51</v>
      </c>
      <c r="J58" s="43">
        <f>IFERROR(VLOOKUP($B58,$B:$CM,J$5,0),"")</f>
        <v>0</v>
      </c>
      <c r="K58" s="43">
        <f>IFERROR(VLOOKUP($B58,$B:$CM,K$5,0),0)</f>
        <v>0</v>
      </c>
      <c r="L58" s="43" t="str">
        <f>IFERROR(VLOOKUP($B58,$B:$CM,L$5,0),"")</f>
        <v/>
      </c>
      <c r="M58" s="43">
        <f>IF(IFERROR(VLOOKUP($B58,$B:$CM,M$5,0),"")="",0,IFERROR(VLOOKUP($B58,$B:$CM,M$5,0),0))</f>
        <v>51</v>
      </c>
      <c r="N58" s="43">
        <f>BS58</f>
        <v>0</v>
      </c>
      <c r="O58" s="44">
        <v>51</v>
      </c>
      <c r="P58" s="45" t="str">
        <f>IFERROR(VLOOKUP(B58,EI:EJ,2,0),"")</f>
        <v/>
      </c>
      <c r="Q58" s="45">
        <v>51</v>
      </c>
      <c r="R58" s="46"/>
      <c r="S58" s="46" t="str">
        <f>IFERROR(VLOOKUP(B58,EK:EL,2,0),"")</f>
        <v/>
      </c>
      <c r="T58" s="46">
        <f>SUM(U58:BM58)</f>
        <v>0</v>
      </c>
      <c r="U58" s="47" t="str">
        <f>IFERROR(VLOOKUP($B58,U$3:$BN$5,MAX($U$6:$BM$6)+2-U$6,0),"")</f>
        <v/>
      </c>
      <c r="V58" s="47" t="str">
        <f>IFERROR(VLOOKUP($B58,V$3:$BN$5,MAX($U$6:$BM$6)+2-V$6,0),"")</f>
        <v/>
      </c>
      <c r="W58" s="47" t="str">
        <f>IFERROR(VLOOKUP($B58,W$3:$BN$5,MAX($U$6:$BM$6)+2-W$6,0),"")</f>
        <v/>
      </c>
      <c r="X58" s="47" t="str">
        <f>IFERROR(VLOOKUP($B58,X$3:$BN$5,MAX($U$6:$BM$6)+2-X$6,0),"")</f>
        <v/>
      </c>
      <c r="Y58" s="47" t="str">
        <f>IFERROR(VLOOKUP($B58,Y$3:$BN$5,MAX($U$6:$BM$6)+2-Y$6,0),"")</f>
        <v/>
      </c>
      <c r="Z58" s="47" t="str">
        <f>IFERROR(VLOOKUP($B58,Z$3:$BN$5,MAX($U$6:$BM$6)+2-Z$6,0),"")</f>
        <v/>
      </c>
      <c r="AA58" s="47" t="str">
        <f>IFERROR(VLOOKUP($B58,AA$3:$BN$5,MAX($U$6:$BM$6)+2-AA$6,0),"")</f>
        <v/>
      </c>
      <c r="AB58" s="47" t="str">
        <f>IFERROR(VLOOKUP($B58,AB$3:$BN$5,MAX($U$6:$BM$6)+2-AB$6,0),"")</f>
        <v/>
      </c>
      <c r="AC58" s="47" t="str">
        <f>IFERROR(VLOOKUP($B58,AC$3:$BN$5,MAX($U$6:$BM$6)+2-AC$6,0),"")</f>
        <v/>
      </c>
      <c r="AD58" s="47" t="str">
        <f>IFERROR(VLOOKUP($B58,AD$3:$BN$5,MAX($U$6:$BM$6)+2-AD$6,0),"")</f>
        <v/>
      </c>
      <c r="AE58" s="47" t="str">
        <f>IFERROR(VLOOKUP($B58,AE$3:$BN$5,MAX($U$6:$BM$6)+2-AE$6,0),"")</f>
        <v/>
      </c>
      <c r="AF58" s="47" t="str">
        <f>IFERROR(VLOOKUP($B58,AF$3:$BN$5,MAX($U$6:$BM$6)+2-AF$6,0),"")</f>
        <v/>
      </c>
      <c r="AG58" s="47" t="str">
        <f>IFERROR(VLOOKUP($B58,AG$3:$BN$5,MAX($U$6:$BM$6)+2-AG$6,0),"")</f>
        <v/>
      </c>
      <c r="AH58" s="47" t="str">
        <f>IFERROR(VLOOKUP($B58,AH$3:$BN$5,MAX($U$6:$BM$6)+2-AH$6,0),"")</f>
        <v/>
      </c>
      <c r="AI58" s="47" t="str">
        <f>IFERROR(VLOOKUP($B58,AI$3:$BN$5,MAX($U$6:$BM$6)+2-AI$6,0),"")</f>
        <v/>
      </c>
      <c r="AJ58" s="47" t="str">
        <f>IFERROR(VLOOKUP($B58,AJ$3:$BN$5,MAX($U$6:$BM$6)+2-AJ$6,0),"")</f>
        <v/>
      </c>
      <c r="AK58" s="47" t="str">
        <f>IFERROR(VLOOKUP($B58,AK$3:$BN$5,MAX($U$6:$BM$6)+2-AK$6,0),"")</f>
        <v/>
      </c>
      <c r="AL58" s="47" t="str">
        <f>IFERROR(VLOOKUP($B58,AL$3:$BN$5,MAX($U$6:$BM$6)+2-AL$6,0),"")</f>
        <v/>
      </c>
      <c r="AM58" s="47" t="str">
        <f>IFERROR(VLOOKUP($B58,AM$3:$BN$5,MAX($U$6:$BM$6)+2-AM$6,0),"")</f>
        <v/>
      </c>
      <c r="AN58" s="47" t="str">
        <f>IFERROR(VLOOKUP($B58,AN$3:$BN$5,MAX($U$6:$BM$6)+2-AN$6,0),"")</f>
        <v/>
      </c>
      <c r="AO58" s="47" t="str">
        <f>IFERROR(VLOOKUP($B58,AO$3:$BN$5,MAX($U$6:$BM$6)+2-AO$6,0),"")</f>
        <v/>
      </c>
      <c r="AP58" s="47" t="str">
        <f>IFERROR(VLOOKUP($B58,AP$3:$BN$5,MAX($U$6:$BM$6)+2-AP$6,0),"")</f>
        <v/>
      </c>
      <c r="AQ58" s="47" t="str">
        <f>IFERROR(VLOOKUP($B58,AQ$3:$BN$5,MAX($U$6:$BM$6)+2-AQ$6,0),"")</f>
        <v/>
      </c>
      <c r="AR58" s="47" t="str">
        <f>IFERROR(VLOOKUP($B58,AR$3:$BN$5,MAX($U$6:$BM$6)+2-AR$6,0),"")</f>
        <v/>
      </c>
      <c r="AS58" s="47" t="str">
        <f>IFERROR(VLOOKUP($B58,AS$3:$BN$5,MAX($U$6:$BM$6)+2-AS$6,0),"")</f>
        <v/>
      </c>
      <c r="AT58" s="47" t="str">
        <f>IFERROR(VLOOKUP($B58,AT$3:$BN$5,MAX($U$6:$BM$6)+2-AT$6,0),"")</f>
        <v/>
      </c>
      <c r="AU58" s="47" t="str">
        <f>IFERROR(VLOOKUP($B58,AU$3:$BN$5,MAX($U$6:$BM$6)+2-AU$6,0),"")</f>
        <v/>
      </c>
      <c r="AV58" s="47" t="str">
        <f>IFERROR(VLOOKUP($B58,AV$3:$BN$5,MAX($U$6:$BM$6)+2-AV$6,0),"")</f>
        <v/>
      </c>
      <c r="AW58" s="47" t="str">
        <f>IFERROR(VLOOKUP($B58,AW$3:$BN$5,MAX($U$6:$BM$6)+2-AW$6,0),"")</f>
        <v/>
      </c>
      <c r="AX58" s="47" t="str">
        <f>IFERROR(VLOOKUP($B58,AX$3:$BN$5,MAX($U$6:$BM$6)+2-AX$6,0),"")</f>
        <v/>
      </c>
      <c r="AY58" s="47" t="str">
        <f>IFERROR(VLOOKUP($B58,AY$3:$BN$5,MAX($U$6:$BM$6)+2-AY$6,0),"")</f>
        <v/>
      </c>
      <c r="AZ58" s="47" t="str">
        <f>IFERROR(VLOOKUP($B58,AZ$3:$BN$5,MAX($U$6:$BM$6)+2-AZ$6,0),"")</f>
        <v/>
      </c>
      <c r="BA58" s="47" t="str">
        <f>IFERROR(VLOOKUP($B58,BA$3:$BN$5,MAX($U$6:$BM$6)+2-BA$6,0),"")</f>
        <v/>
      </c>
      <c r="BB58" s="47" t="str">
        <f>IFERROR(VLOOKUP($B58,BB$3:$BN$5,MAX($U$6:$BM$6)+2-BB$6,0),"")</f>
        <v/>
      </c>
      <c r="BC58" s="47" t="str">
        <f>IFERROR(VLOOKUP($B58,BC$3:$BN$5,MAX($U$6:$BM$6)+2-BC$6,0),"")</f>
        <v/>
      </c>
      <c r="BD58" s="47" t="str">
        <f>IFERROR(VLOOKUP($B58,BD$3:$BN$5,MAX($U$6:$BM$6)+2-BD$6,0),"")</f>
        <v/>
      </c>
      <c r="BE58" s="47" t="str">
        <f>IFERROR(VLOOKUP($B58,BE$3:$BN$5,MAX($U$6:$BM$6)+2-BE$6,0),"")</f>
        <v/>
      </c>
      <c r="BF58" s="47" t="str">
        <f>IFERROR(VLOOKUP($B58,BF$3:$BN$5,MAX($U$6:$BM$6)+2-BF$6,0),"")</f>
        <v/>
      </c>
      <c r="BG58" s="47" t="str">
        <f>IFERROR(VLOOKUP($B58,BG$3:$BN$5,MAX($U$6:$BM$6)+2-BG$6,0),"")</f>
        <v/>
      </c>
      <c r="BH58" s="47" t="str">
        <f>IFERROR(VLOOKUP($B58,BH$3:$BN$5,MAX($U$6:$BM$6)+2-BH$6,0),"")</f>
        <v/>
      </c>
      <c r="BI58" s="47" t="str">
        <f>IFERROR(VLOOKUP($B58,BI$3:$BN$5,MAX($U$6:$BM$6)+2-BI$6,0),"")</f>
        <v/>
      </c>
      <c r="BJ58" s="47" t="str">
        <f>IFERROR(VLOOKUP($B58,BJ$3:$BN$5,MAX($U$6:$BM$6)+2-BJ$6,0),"")</f>
        <v/>
      </c>
      <c r="BK58" s="47" t="str">
        <f>IFERROR(VLOOKUP($B58,BK$3:$BN$5,MAX($U$6:$BM$6)+2-BK$6,0),"")</f>
        <v/>
      </c>
      <c r="BL58" s="47" t="str">
        <f>IFERROR(VLOOKUP($B58,BL$3:$BN$5,MAX($U$6:$BM$6)+2-BL$6,0),"")</f>
        <v/>
      </c>
      <c r="BM58" s="47" t="str">
        <f>IFERROR(VLOOKUP($B58,BM$3:$BN$5,MAX($U$6:$BM$6)+2-BM$6,0),"")</f>
        <v/>
      </c>
      <c r="BN58" s="46">
        <f>IF(ISNUMBER(R58),IF(R58&lt;21,40-(R58-1)*2,1),R58)</f>
        <v>0</v>
      </c>
      <c r="BO58" s="48" t="str">
        <f>IFERROR(VLOOKUP(B58,EM:EN,2,0),"")</f>
        <v/>
      </c>
      <c r="BP58" s="48">
        <v>51</v>
      </c>
      <c r="BS58" s="76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>
        <v>1</v>
      </c>
      <c r="EJ58" s="1">
        <v>51</v>
      </c>
      <c r="EN58" s="1">
        <v>51</v>
      </c>
    </row>
    <row r="59" spans="1:144" ht="18" hidden="1">
      <c r="A59" s="36" t="s">
        <v>88</v>
      </c>
      <c r="B59" s="68">
        <f>B20</f>
        <v>0</v>
      </c>
      <c r="C59" s="68">
        <f>C20</f>
        <v>0</v>
      </c>
      <c r="D59" s="68">
        <f>D20</f>
        <v>0</v>
      </c>
      <c r="E59" s="68">
        <f>E20</f>
        <v>0</v>
      </c>
      <c r="F59" s="68">
        <f>F20</f>
        <v>0</v>
      </c>
      <c r="I59" s="43">
        <f>IFERROR(VLOOKUP($B59,$B:$CM,I$5,0),0)</f>
        <v>51</v>
      </c>
      <c r="J59" s="43">
        <f>IFERROR(VLOOKUP($B59,$B:$CM,J$5,0),"")</f>
        <v>0</v>
      </c>
      <c r="K59" s="43">
        <f>IFERROR(VLOOKUP($B59,$B:$CM,K$5,0),0)</f>
        <v>0</v>
      </c>
      <c r="L59" s="43" t="str">
        <f>IFERROR(VLOOKUP($B59,$B:$CM,L$5,0),"")</f>
        <v/>
      </c>
      <c r="M59" s="43">
        <f>IF(IFERROR(VLOOKUP($B59,$B:$CM,M$5,0),"")="",0,IFERROR(VLOOKUP($B59,$B:$CM,M$5,0),0))</f>
        <v>51</v>
      </c>
      <c r="N59" s="43">
        <f>BS59</f>
        <v>0</v>
      </c>
      <c r="O59" s="44">
        <v>52</v>
      </c>
      <c r="P59" s="45" t="str">
        <f>IFERROR(VLOOKUP(B59,EI:EJ,2,0),"")</f>
        <v/>
      </c>
      <c r="Q59" s="45">
        <v>52</v>
      </c>
      <c r="R59" s="46"/>
      <c r="S59" s="46" t="str">
        <f>IFERROR(VLOOKUP(B59,EK:EL,2,0),"")</f>
        <v/>
      </c>
      <c r="T59" s="46">
        <f>SUM(U59:BM59)</f>
        <v>0</v>
      </c>
      <c r="U59" s="47" t="str">
        <f>IFERROR(VLOOKUP($B59,U$3:$BN$5,MAX($U$6:$BM$6)+2-U$6,0),"")</f>
        <v/>
      </c>
      <c r="V59" s="47" t="str">
        <f>IFERROR(VLOOKUP($B59,V$3:$BN$5,MAX($U$6:$BM$6)+2-V$6,0),"")</f>
        <v/>
      </c>
      <c r="W59" s="47" t="str">
        <f>IFERROR(VLOOKUP($B59,W$3:$BN$5,MAX($U$6:$BM$6)+2-W$6,0),"")</f>
        <v/>
      </c>
      <c r="X59" s="47" t="str">
        <f>IFERROR(VLOOKUP($B59,X$3:$BN$5,MAX($U$6:$BM$6)+2-X$6,0),"")</f>
        <v/>
      </c>
      <c r="Y59" s="47" t="str">
        <f>IFERROR(VLOOKUP($B59,Y$3:$BN$5,MAX($U$6:$BM$6)+2-Y$6,0),"")</f>
        <v/>
      </c>
      <c r="Z59" s="47" t="str">
        <f>IFERROR(VLOOKUP($B59,Z$3:$BN$5,MAX($U$6:$BM$6)+2-Z$6,0),"")</f>
        <v/>
      </c>
      <c r="AA59" s="47" t="str">
        <f>IFERROR(VLOOKUP($B59,AA$3:$BN$5,MAX($U$6:$BM$6)+2-AA$6,0),"")</f>
        <v/>
      </c>
      <c r="AB59" s="47" t="str">
        <f>IFERROR(VLOOKUP($B59,AB$3:$BN$5,MAX($U$6:$BM$6)+2-AB$6,0),"")</f>
        <v/>
      </c>
      <c r="AC59" s="47" t="str">
        <f>IFERROR(VLOOKUP($B59,AC$3:$BN$5,MAX($U$6:$BM$6)+2-AC$6,0),"")</f>
        <v/>
      </c>
      <c r="AD59" s="47" t="str">
        <f>IFERROR(VLOOKUP($B59,AD$3:$BN$5,MAX($U$6:$BM$6)+2-AD$6,0),"")</f>
        <v/>
      </c>
      <c r="AE59" s="47" t="str">
        <f>IFERROR(VLOOKUP($B59,AE$3:$BN$5,MAX($U$6:$BM$6)+2-AE$6,0),"")</f>
        <v/>
      </c>
      <c r="AF59" s="47" t="str">
        <f>IFERROR(VLOOKUP($B59,AF$3:$BN$5,MAX($U$6:$BM$6)+2-AF$6,0),"")</f>
        <v/>
      </c>
      <c r="AG59" s="47" t="str">
        <f>IFERROR(VLOOKUP($B59,AG$3:$BN$5,MAX($U$6:$BM$6)+2-AG$6,0),"")</f>
        <v/>
      </c>
      <c r="AH59" s="47" t="str">
        <f>IFERROR(VLOOKUP($B59,AH$3:$BN$5,MAX($U$6:$BM$6)+2-AH$6,0),"")</f>
        <v/>
      </c>
      <c r="AI59" s="47" t="str">
        <f>IFERROR(VLOOKUP($B59,AI$3:$BN$5,MAX($U$6:$BM$6)+2-AI$6,0),"")</f>
        <v/>
      </c>
      <c r="AJ59" s="47" t="str">
        <f>IFERROR(VLOOKUP($B59,AJ$3:$BN$5,MAX($U$6:$BM$6)+2-AJ$6,0),"")</f>
        <v/>
      </c>
      <c r="AK59" s="47" t="str">
        <f>IFERROR(VLOOKUP($B59,AK$3:$BN$5,MAX($U$6:$BM$6)+2-AK$6,0),"")</f>
        <v/>
      </c>
      <c r="AL59" s="47" t="str">
        <f>IFERROR(VLOOKUP($B59,AL$3:$BN$5,MAX($U$6:$BM$6)+2-AL$6,0),"")</f>
        <v/>
      </c>
      <c r="AM59" s="47" t="str">
        <f>IFERROR(VLOOKUP($B59,AM$3:$BN$5,MAX($U$6:$BM$6)+2-AM$6,0),"")</f>
        <v/>
      </c>
      <c r="AN59" s="47" t="str">
        <f>IFERROR(VLOOKUP($B59,AN$3:$BN$5,MAX($U$6:$BM$6)+2-AN$6,0),"")</f>
        <v/>
      </c>
      <c r="AO59" s="47" t="str">
        <f>IFERROR(VLOOKUP($B59,AO$3:$BN$5,MAX($U$6:$BM$6)+2-AO$6,0),"")</f>
        <v/>
      </c>
      <c r="AP59" s="47" t="str">
        <f>IFERROR(VLOOKUP($B59,AP$3:$BN$5,MAX($U$6:$BM$6)+2-AP$6,0),"")</f>
        <v/>
      </c>
      <c r="AQ59" s="47" t="str">
        <f>IFERROR(VLOOKUP($B59,AQ$3:$BN$5,MAX($U$6:$BM$6)+2-AQ$6,0),"")</f>
        <v/>
      </c>
      <c r="AR59" s="47" t="str">
        <f>IFERROR(VLOOKUP($B59,AR$3:$BN$5,MAX($U$6:$BM$6)+2-AR$6,0),"")</f>
        <v/>
      </c>
      <c r="AS59" s="47" t="str">
        <f>IFERROR(VLOOKUP($B59,AS$3:$BN$5,MAX($U$6:$BM$6)+2-AS$6,0),"")</f>
        <v/>
      </c>
      <c r="AT59" s="47" t="str">
        <f>IFERROR(VLOOKUP($B59,AT$3:$BN$5,MAX($U$6:$BM$6)+2-AT$6,0),"")</f>
        <v/>
      </c>
      <c r="AU59" s="47" t="str">
        <f>IFERROR(VLOOKUP($B59,AU$3:$BN$5,MAX($U$6:$BM$6)+2-AU$6,0),"")</f>
        <v/>
      </c>
      <c r="AV59" s="47" t="str">
        <f>IFERROR(VLOOKUP($B59,AV$3:$BN$5,MAX($U$6:$BM$6)+2-AV$6,0),"")</f>
        <v/>
      </c>
      <c r="AW59" s="47" t="str">
        <f>IFERROR(VLOOKUP($B59,AW$3:$BN$5,MAX($U$6:$BM$6)+2-AW$6,0),"")</f>
        <v/>
      </c>
      <c r="AX59" s="47" t="str">
        <f>IFERROR(VLOOKUP($B59,AX$3:$BN$5,MAX($U$6:$BM$6)+2-AX$6,0),"")</f>
        <v/>
      </c>
      <c r="AY59" s="47" t="str">
        <f>IFERROR(VLOOKUP($B59,AY$3:$BN$5,MAX($U$6:$BM$6)+2-AY$6,0),"")</f>
        <v/>
      </c>
      <c r="AZ59" s="47" t="str">
        <f>IFERROR(VLOOKUP($B59,AZ$3:$BN$5,MAX($U$6:$BM$6)+2-AZ$6,0),"")</f>
        <v/>
      </c>
      <c r="BA59" s="47" t="str">
        <f>IFERROR(VLOOKUP($B59,BA$3:$BN$5,MAX($U$6:$BM$6)+2-BA$6,0),"")</f>
        <v/>
      </c>
      <c r="BB59" s="47" t="str">
        <f>IFERROR(VLOOKUP($B59,BB$3:$BN$5,MAX($U$6:$BM$6)+2-BB$6,0),"")</f>
        <v/>
      </c>
      <c r="BC59" s="47" t="str">
        <f>IFERROR(VLOOKUP($B59,BC$3:$BN$5,MAX($U$6:$BM$6)+2-BC$6,0),"")</f>
        <v/>
      </c>
      <c r="BD59" s="47" t="str">
        <f>IFERROR(VLOOKUP($B59,BD$3:$BN$5,MAX($U$6:$BM$6)+2-BD$6,0),"")</f>
        <v/>
      </c>
      <c r="BE59" s="47" t="str">
        <f>IFERROR(VLOOKUP($B59,BE$3:$BN$5,MAX($U$6:$BM$6)+2-BE$6,0),"")</f>
        <v/>
      </c>
      <c r="BF59" s="47" t="str">
        <f>IFERROR(VLOOKUP($B59,BF$3:$BN$5,MAX($U$6:$BM$6)+2-BF$6,0),"")</f>
        <v/>
      </c>
      <c r="BG59" s="47" t="str">
        <f>IFERROR(VLOOKUP($B59,BG$3:$BN$5,MAX($U$6:$BM$6)+2-BG$6,0),"")</f>
        <v/>
      </c>
      <c r="BH59" s="47" t="str">
        <f>IFERROR(VLOOKUP($B59,BH$3:$BN$5,MAX($U$6:$BM$6)+2-BH$6,0),"")</f>
        <v/>
      </c>
      <c r="BI59" s="47" t="str">
        <f>IFERROR(VLOOKUP($B59,BI$3:$BN$5,MAX($U$6:$BM$6)+2-BI$6,0),"")</f>
        <v/>
      </c>
      <c r="BJ59" s="47" t="str">
        <f>IFERROR(VLOOKUP($B59,BJ$3:$BN$5,MAX($U$6:$BM$6)+2-BJ$6,0),"")</f>
        <v/>
      </c>
      <c r="BK59" s="47" t="str">
        <f>IFERROR(VLOOKUP($B59,BK$3:$BN$5,MAX($U$6:$BM$6)+2-BK$6,0),"")</f>
        <v/>
      </c>
      <c r="BL59" s="47" t="str">
        <f>IFERROR(VLOOKUP($B59,BL$3:$BN$5,MAX($U$6:$BM$6)+2-BL$6,0),"")</f>
        <v/>
      </c>
      <c r="BM59" s="47" t="str">
        <f>IFERROR(VLOOKUP($B59,BM$3:$BN$5,MAX($U$6:$BM$6)+2-BM$6,0),"")</f>
        <v/>
      </c>
      <c r="BN59" s="46">
        <f>IF(ISNUMBER(R59),IF(R59&lt;21,40-(R59-1)*2,1),R59)</f>
        <v>0</v>
      </c>
      <c r="BO59" s="48" t="str">
        <f>IFERROR(VLOOKUP(B59,EM:EN,2,0),"")</f>
        <v/>
      </c>
      <c r="BP59" s="48">
        <v>52</v>
      </c>
      <c r="BS59" s="76"/>
      <c r="EJ59" s="1">
        <v>52</v>
      </c>
      <c r="EN59" s="1">
        <v>52</v>
      </c>
    </row>
    <row r="60" spans="1:144" ht="18" hidden="1">
      <c r="A60" s="36" t="s">
        <v>89</v>
      </c>
      <c r="B60" s="68">
        <f>B22</f>
        <v>0</v>
      </c>
      <c r="C60" s="68">
        <f>C22</f>
        <v>0</v>
      </c>
      <c r="D60" s="68">
        <f>D22</f>
        <v>0</v>
      </c>
      <c r="E60" s="68">
        <f>E22</f>
        <v>0</v>
      </c>
      <c r="F60" s="68">
        <f>F22</f>
        <v>0</v>
      </c>
      <c r="I60" s="43">
        <f>IFERROR(VLOOKUP($B60,$B:$CM,I$5,0),0)</f>
        <v>51</v>
      </c>
      <c r="J60" s="43">
        <f>IFERROR(VLOOKUP($B60,$B:$CM,J$5,0),"")</f>
        <v>0</v>
      </c>
      <c r="K60" s="43">
        <f>IFERROR(VLOOKUP($B60,$B:$CM,K$5,0),0)</f>
        <v>0</v>
      </c>
      <c r="L60" s="43" t="str">
        <f>IFERROR(VLOOKUP($B60,$B:$CM,L$5,0),"")</f>
        <v/>
      </c>
      <c r="M60" s="43">
        <f>IF(IFERROR(VLOOKUP($B60,$B:$CM,M$5,0),"")="",0,IFERROR(VLOOKUP($B60,$B:$CM,M$5,0),0))</f>
        <v>51</v>
      </c>
      <c r="N60" s="43">
        <f>BS60</f>
        <v>0</v>
      </c>
      <c r="O60" s="44">
        <v>53</v>
      </c>
      <c r="P60" s="45" t="str">
        <f>IFERROR(VLOOKUP(B60,EI:EJ,2,0),"")</f>
        <v/>
      </c>
      <c r="Q60" s="45">
        <v>53</v>
      </c>
      <c r="R60" s="46"/>
      <c r="S60" s="46" t="str">
        <f>IFERROR(VLOOKUP(B60,EK:EL,2,0),"")</f>
        <v/>
      </c>
      <c r="T60" s="46">
        <f>SUM(U60:BM60)</f>
        <v>0</v>
      </c>
      <c r="U60" s="47" t="str">
        <f>IFERROR(VLOOKUP($B60,U$3:$BN$5,MAX($U$6:$BM$6)+2-U$6,0),"")</f>
        <v/>
      </c>
      <c r="V60" s="47" t="str">
        <f>IFERROR(VLOOKUP($B60,V$3:$BN$5,MAX($U$6:$BM$6)+2-V$6,0),"")</f>
        <v/>
      </c>
      <c r="W60" s="47" t="str">
        <f>IFERROR(VLOOKUP($B60,W$3:$BN$5,MAX($U$6:$BM$6)+2-W$6,0),"")</f>
        <v/>
      </c>
      <c r="X60" s="47" t="str">
        <f>IFERROR(VLOOKUP($B60,X$3:$BN$5,MAX($U$6:$BM$6)+2-X$6,0),"")</f>
        <v/>
      </c>
      <c r="Y60" s="47" t="str">
        <f>IFERROR(VLOOKUP($B60,Y$3:$BN$5,MAX($U$6:$BM$6)+2-Y$6,0),"")</f>
        <v/>
      </c>
      <c r="Z60" s="47" t="str">
        <f>IFERROR(VLOOKUP($B60,Z$3:$BN$5,MAX($U$6:$BM$6)+2-Z$6,0),"")</f>
        <v/>
      </c>
      <c r="AA60" s="47" t="str">
        <f>IFERROR(VLOOKUP($B60,AA$3:$BN$5,MAX($U$6:$BM$6)+2-AA$6,0),"")</f>
        <v/>
      </c>
      <c r="AB60" s="47" t="str">
        <f>IFERROR(VLOOKUP($B60,AB$3:$BN$5,MAX($U$6:$BM$6)+2-AB$6,0),"")</f>
        <v/>
      </c>
      <c r="AC60" s="47" t="str">
        <f>IFERROR(VLOOKUP($B60,AC$3:$BN$5,MAX($U$6:$BM$6)+2-AC$6,0),"")</f>
        <v/>
      </c>
      <c r="AD60" s="47" t="str">
        <f>IFERROR(VLOOKUP($B60,AD$3:$BN$5,MAX($U$6:$BM$6)+2-AD$6,0),"")</f>
        <v/>
      </c>
      <c r="AE60" s="47" t="str">
        <f>IFERROR(VLOOKUP($B60,AE$3:$BN$5,MAX($U$6:$BM$6)+2-AE$6,0),"")</f>
        <v/>
      </c>
      <c r="AF60" s="47" t="str">
        <f>IFERROR(VLOOKUP($B60,AF$3:$BN$5,MAX($U$6:$BM$6)+2-AF$6,0),"")</f>
        <v/>
      </c>
      <c r="AG60" s="47" t="str">
        <f>IFERROR(VLOOKUP($B60,AG$3:$BN$5,MAX($U$6:$BM$6)+2-AG$6,0),"")</f>
        <v/>
      </c>
      <c r="AH60" s="47" t="str">
        <f>IFERROR(VLOOKUP($B60,AH$3:$BN$5,MAX($U$6:$BM$6)+2-AH$6,0),"")</f>
        <v/>
      </c>
      <c r="AI60" s="47" t="str">
        <f>IFERROR(VLOOKUP($B60,AI$3:$BN$5,MAX($U$6:$BM$6)+2-AI$6,0),"")</f>
        <v/>
      </c>
      <c r="AJ60" s="47" t="str">
        <f>IFERROR(VLOOKUP($B60,AJ$3:$BN$5,MAX($U$6:$BM$6)+2-AJ$6,0),"")</f>
        <v/>
      </c>
      <c r="AK60" s="47" t="str">
        <f>IFERROR(VLOOKUP($B60,AK$3:$BN$5,MAX($U$6:$BM$6)+2-AK$6,0),"")</f>
        <v/>
      </c>
      <c r="AL60" s="47" t="str">
        <f>IFERROR(VLOOKUP($B60,AL$3:$BN$5,MAX($U$6:$BM$6)+2-AL$6,0),"")</f>
        <v/>
      </c>
      <c r="AM60" s="47" t="str">
        <f>IFERROR(VLOOKUP($B60,AM$3:$BN$5,MAX($U$6:$BM$6)+2-AM$6,0),"")</f>
        <v/>
      </c>
      <c r="AN60" s="47" t="str">
        <f>IFERROR(VLOOKUP($B60,AN$3:$BN$5,MAX($U$6:$BM$6)+2-AN$6,0),"")</f>
        <v/>
      </c>
      <c r="AO60" s="47" t="str">
        <f>IFERROR(VLOOKUP($B60,AO$3:$BN$5,MAX($U$6:$BM$6)+2-AO$6,0),"")</f>
        <v/>
      </c>
      <c r="AP60" s="47" t="str">
        <f>IFERROR(VLOOKUP($B60,AP$3:$BN$5,MAX($U$6:$BM$6)+2-AP$6,0),"")</f>
        <v/>
      </c>
      <c r="AQ60" s="47" t="str">
        <f>IFERROR(VLOOKUP($B60,AQ$3:$BN$5,MAX($U$6:$BM$6)+2-AQ$6,0),"")</f>
        <v/>
      </c>
      <c r="AR60" s="47" t="str">
        <f>IFERROR(VLOOKUP($B60,AR$3:$BN$5,MAX($U$6:$BM$6)+2-AR$6,0),"")</f>
        <v/>
      </c>
      <c r="AS60" s="47" t="str">
        <f>IFERROR(VLOOKUP($B60,AS$3:$BN$5,MAX($U$6:$BM$6)+2-AS$6,0),"")</f>
        <v/>
      </c>
      <c r="AT60" s="47" t="str">
        <f>IFERROR(VLOOKUP($B60,AT$3:$BN$5,MAX($U$6:$BM$6)+2-AT$6,0),"")</f>
        <v/>
      </c>
      <c r="AU60" s="47" t="str">
        <f>IFERROR(VLOOKUP($B60,AU$3:$BN$5,MAX($U$6:$BM$6)+2-AU$6,0),"")</f>
        <v/>
      </c>
      <c r="AV60" s="47" t="str">
        <f>IFERROR(VLOOKUP($B60,AV$3:$BN$5,MAX($U$6:$BM$6)+2-AV$6,0),"")</f>
        <v/>
      </c>
      <c r="AW60" s="47" t="str">
        <f>IFERROR(VLOOKUP($B60,AW$3:$BN$5,MAX($U$6:$BM$6)+2-AW$6,0),"")</f>
        <v/>
      </c>
      <c r="AX60" s="47" t="str">
        <f>IFERROR(VLOOKUP($B60,AX$3:$BN$5,MAX($U$6:$BM$6)+2-AX$6,0),"")</f>
        <v/>
      </c>
      <c r="AY60" s="47" t="str">
        <f>IFERROR(VLOOKUP($B60,AY$3:$BN$5,MAX($U$6:$BM$6)+2-AY$6,0),"")</f>
        <v/>
      </c>
      <c r="AZ60" s="47" t="str">
        <f>IFERROR(VLOOKUP($B60,AZ$3:$BN$5,MAX($U$6:$BM$6)+2-AZ$6,0),"")</f>
        <v/>
      </c>
      <c r="BA60" s="47" t="str">
        <f>IFERROR(VLOOKUP($B60,BA$3:$BN$5,MAX($U$6:$BM$6)+2-BA$6,0),"")</f>
        <v/>
      </c>
      <c r="BB60" s="47" t="str">
        <f>IFERROR(VLOOKUP($B60,BB$3:$BN$5,MAX($U$6:$BM$6)+2-BB$6,0),"")</f>
        <v/>
      </c>
      <c r="BC60" s="47" t="str">
        <f>IFERROR(VLOOKUP($B60,BC$3:$BN$5,MAX($U$6:$BM$6)+2-BC$6,0),"")</f>
        <v/>
      </c>
      <c r="BD60" s="47" t="str">
        <f>IFERROR(VLOOKUP($B60,BD$3:$BN$5,MAX($U$6:$BM$6)+2-BD$6,0),"")</f>
        <v/>
      </c>
      <c r="BE60" s="47" t="str">
        <f>IFERROR(VLOOKUP($B60,BE$3:$BN$5,MAX($U$6:$BM$6)+2-BE$6,0),"")</f>
        <v/>
      </c>
      <c r="BF60" s="47" t="str">
        <f>IFERROR(VLOOKUP($B60,BF$3:$BN$5,MAX($U$6:$BM$6)+2-BF$6,0),"")</f>
        <v/>
      </c>
      <c r="BG60" s="47" t="str">
        <f>IFERROR(VLOOKUP($B60,BG$3:$BN$5,MAX($U$6:$BM$6)+2-BG$6,0),"")</f>
        <v/>
      </c>
      <c r="BH60" s="47" t="str">
        <f>IFERROR(VLOOKUP($B60,BH$3:$BN$5,MAX($U$6:$BM$6)+2-BH$6,0),"")</f>
        <v/>
      </c>
      <c r="BI60" s="47" t="str">
        <f>IFERROR(VLOOKUP($B60,BI$3:$BN$5,MAX($U$6:$BM$6)+2-BI$6,0),"")</f>
        <v/>
      </c>
      <c r="BJ60" s="47" t="str">
        <f>IFERROR(VLOOKUP($B60,BJ$3:$BN$5,MAX($U$6:$BM$6)+2-BJ$6,0),"")</f>
        <v/>
      </c>
      <c r="BK60" s="47" t="str">
        <f>IFERROR(VLOOKUP($B60,BK$3:$BN$5,MAX($U$6:$BM$6)+2-BK$6,0),"")</f>
        <v/>
      </c>
      <c r="BL60" s="47" t="str">
        <f>IFERROR(VLOOKUP($B60,BL$3:$BN$5,MAX($U$6:$BM$6)+2-BL$6,0),"")</f>
        <v/>
      </c>
      <c r="BM60" s="47" t="str">
        <f>IFERROR(VLOOKUP($B60,BM$3:$BN$5,MAX($U$6:$BM$6)+2-BM$6,0),"")</f>
        <v/>
      </c>
      <c r="BN60" s="46">
        <f>IF(ISNUMBER(R60),IF(R60&lt;21,40-(R60-1)*2,1),R60)</f>
        <v>0</v>
      </c>
      <c r="BO60" s="48" t="str">
        <f>IFERROR(VLOOKUP(B60,EM:EN,2,0),"")</f>
        <v/>
      </c>
      <c r="BP60" s="48">
        <v>53</v>
      </c>
      <c r="BS60" s="7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>
        <v>-1</v>
      </c>
      <c r="EJ60" s="1">
        <v>53</v>
      </c>
      <c r="EN60" s="1">
        <v>53</v>
      </c>
    </row>
    <row r="61" spans="1:144" ht="18" hidden="1">
      <c r="A61" s="36" t="s">
        <v>90</v>
      </c>
      <c r="B61" s="68">
        <f>B24</f>
        <v>0</v>
      </c>
      <c r="C61" s="68">
        <f>C24</f>
        <v>0</v>
      </c>
      <c r="D61" s="68">
        <f>D24</f>
        <v>0</v>
      </c>
      <c r="E61" s="68">
        <f>E24</f>
        <v>0</v>
      </c>
      <c r="F61" s="68">
        <f>F24</f>
        <v>0</v>
      </c>
      <c r="I61" s="43">
        <f>IFERROR(VLOOKUP($B61,$B:$CM,I$5,0),0)</f>
        <v>51</v>
      </c>
      <c r="J61" s="43">
        <f>IFERROR(VLOOKUP($B61,$B:$CM,J$5,0),"")</f>
        <v>0</v>
      </c>
      <c r="K61" s="43">
        <f>IFERROR(VLOOKUP($B61,$B:$CM,K$5,0),0)</f>
        <v>0</v>
      </c>
      <c r="L61" s="43" t="str">
        <f>IFERROR(VLOOKUP($B61,$B:$CM,L$5,0),"")</f>
        <v/>
      </c>
      <c r="M61" s="43">
        <f>IF(IFERROR(VLOOKUP($B61,$B:$CM,M$5,0),"")="",0,IFERROR(VLOOKUP($B61,$B:$CM,M$5,0),0))</f>
        <v>51</v>
      </c>
      <c r="N61" s="43">
        <f>BS61</f>
        <v>0</v>
      </c>
      <c r="O61" s="44">
        <v>54</v>
      </c>
      <c r="P61" s="45" t="str">
        <f>IFERROR(VLOOKUP(B61,EI:EJ,2,0),"")</f>
        <v/>
      </c>
      <c r="Q61" s="45">
        <v>54</v>
      </c>
      <c r="R61" s="46"/>
      <c r="S61" s="46" t="str">
        <f>IFERROR(VLOOKUP(B61,EK:EL,2,0),"")</f>
        <v/>
      </c>
      <c r="T61" s="46">
        <f>SUM(U61:BM61)</f>
        <v>0</v>
      </c>
      <c r="U61" s="47" t="str">
        <f>IFERROR(VLOOKUP($B61,U$3:$BN$5,MAX($U$6:$BM$6)+2-U$6,0),"")</f>
        <v/>
      </c>
      <c r="V61" s="47" t="str">
        <f>IFERROR(VLOOKUP($B61,V$3:$BN$5,MAX($U$6:$BM$6)+2-V$6,0),"")</f>
        <v/>
      </c>
      <c r="W61" s="47" t="str">
        <f>IFERROR(VLOOKUP($B61,W$3:$BN$5,MAX($U$6:$BM$6)+2-W$6,0),"")</f>
        <v/>
      </c>
      <c r="X61" s="47" t="str">
        <f>IFERROR(VLOOKUP($B61,X$3:$BN$5,MAX($U$6:$BM$6)+2-X$6,0),"")</f>
        <v/>
      </c>
      <c r="Y61" s="47" t="str">
        <f>IFERROR(VLOOKUP($B61,Y$3:$BN$5,MAX($U$6:$BM$6)+2-Y$6,0),"")</f>
        <v/>
      </c>
      <c r="Z61" s="47" t="str">
        <f>IFERROR(VLOOKUP($B61,Z$3:$BN$5,MAX($U$6:$BM$6)+2-Z$6,0),"")</f>
        <v/>
      </c>
      <c r="AA61" s="47" t="str">
        <f>IFERROR(VLOOKUP($B61,AA$3:$BN$5,MAX($U$6:$BM$6)+2-AA$6,0),"")</f>
        <v/>
      </c>
      <c r="AB61" s="47" t="str">
        <f>IFERROR(VLOOKUP($B61,AB$3:$BN$5,MAX($U$6:$BM$6)+2-AB$6,0),"")</f>
        <v/>
      </c>
      <c r="AC61" s="47" t="str">
        <f>IFERROR(VLOOKUP($B61,AC$3:$BN$5,MAX($U$6:$BM$6)+2-AC$6,0),"")</f>
        <v/>
      </c>
      <c r="AD61" s="47" t="str">
        <f>IFERROR(VLOOKUP($B61,AD$3:$BN$5,MAX($U$6:$BM$6)+2-AD$6,0),"")</f>
        <v/>
      </c>
      <c r="AE61" s="47" t="str">
        <f>IFERROR(VLOOKUP($B61,AE$3:$BN$5,MAX($U$6:$BM$6)+2-AE$6,0),"")</f>
        <v/>
      </c>
      <c r="AF61" s="47" t="str">
        <f>IFERROR(VLOOKUP($B61,AF$3:$BN$5,MAX($U$6:$BM$6)+2-AF$6,0),"")</f>
        <v/>
      </c>
      <c r="AG61" s="47" t="str">
        <f>IFERROR(VLOOKUP($B61,AG$3:$BN$5,MAX($U$6:$BM$6)+2-AG$6,0),"")</f>
        <v/>
      </c>
      <c r="AH61" s="47" t="str">
        <f>IFERROR(VLOOKUP($B61,AH$3:$BN$5,MAX($U$6:$BM$6)+2-AH$6,0),"")</f>
        <v/>
      </c>
      <c r="AI61" s="47" t="str">
        <f>IFERROR(VLOOKUP($B61,AI$3:$BN$5,MAX($U$6:$BM$6)+2-AI$6,0),"")</f>
        <v/>
      </c>
      <c r="AJ61" s="47" t="str">
        <f>IFERROR(VLOOKUP($B61,AJ$3:$BN$5,MAX($U$6:$BM$6)+2-AJ$6,0),"")</f>
        <v/>
      </c>
      <c r="AK61" s="47" t="str">
        <f>IFERROR(VLOOKUP($B61,AK$3:$BN$5,MAX($U$6:$BM$6)+2-AK$6,0),"")</f>
        <v/>
      </c>
      <c r="AL61" s="47" t="str">
        <f>IFERROR(VLOOKUP($B61,AL$3:$BN$5,MAX($U$6:$BM$6)+2-AL$6,0),"")</f>
        <v/>
      </c>
      <c r="AM61" s="47" t="str">
        <f>IFERROR(VLOOKUP($B61,AM$3:$BN$5,MAX($U$6:$BM$6)+2-AM$6,0),"")</f>
        <v/>
      </c>
      <c r="AN61" s="47" t="str">
        <f>IFERROR(VLOOKUP($B61,AN$3:$BN$5,MAX($U$6:$BM$6)+2-AN$6,0),"")</f>
        <v/>
      </c>
      <c r="AO61" s="47" t="str">
        <f>IFERROR(VLOOKUP($B61,AO$3:$BN$5,MAX($U$6:$BM$6)+2-AO$6,0),"")</f>
        <v/>
      </c>
      <c r="AP61" s="47" t="str">
        <f>IFERROR(VLOOKUP($B61,AP$3:$BN$5,MAX($U$6:$BM$6)+2-AP$6,0),"")</f>
        <v/>
      </c>
      <c r="AQ61" s="47" t="str">
        <f>IFERROR(VLOOKUP($B61,AQ$3:$BN$5,MAX($U$6:$BM$6)+2-AQ$6,0),"")</f>
        <v/>
      </c>
      <c r="AR61" s="47" t="str">
        <f>IFERROR(VLOOKUP($B61,AR$3:$BN$5,MAX($U$6:$BM$6)+2-AR$6,0),"")</f>
        <v/>
      </c>
      <c r="AS61" s="47" t="str">
        <f>IFERROR(VLOOKUP($B61,AS$3:$BN$5,MAX($U$6:$BM$6)+2-AS$6,0),"")</f>
        <v/>
      </c>
      <c r="AT61" s="47" t="str">
        <f>IFERROR(VLOOKUP($B61,AT$3:$BN$5,MAX($U$6:$BM$6)+2-AT$6,0),"")</f>
        <v/>
      </c>
      <c r="AU61" s="47" t="str">
        <f>IFERROR(VLOOKUP($B61,AU$3:$BN$5,MAX($U$6:$BM$6)+2-AU$6,0),"")</f>
        <v/>
      </c>
      <c r="AV61" s="47" t="str">
        <f>IFERROR(VLOOKUP($B61,AV$3:$BN$5,MAX($U$6:$BM$6)+2-AV$6,0),"")</f>
        <v/>
      </c>
      <c r="AW61" s="47" t="str">
        <f>IFERROR(VLOOKUP($B61,AW$3:$BN$5,MAX($U$6:$BM$6)+2-AW$6,0),"")</f>
        <v/>
      </c>
      <c r="AX61" s="47" t="str">
        <f>IFERROR(VLOOKUP($B61,AX$3:$BN$5,MAX($U$6:$BM$6)+2-AX$6,0),"")</f>
        <v/>
      </c>
      <c r="AY61" s="47" t="str">
        <f>IFERROR(VLOOKUP($B61,AY$3:$BN$5,MAX($U$6:$BM$6)+2-AY$6,0),"")</f>
        <v/>
      </c>
      <c r="AZ61" s="47" t="str">
        <f>IFERROR(VLOOKUP($B61,AZ$3:$BN$5,MAX($U$6:$BM$6)+2-AZ$6,0),"")</f>
        <v/>
      </c>
      <c r="BA61" s="47" t="str">
        <f>IFERROR(VLOOKUP($B61,BA$3:$BN$5,MAX($U$6:$BM$6)+2-BA$6,0),"")</f>
        <v/>
      </c>
      <c r="BB61" s="47" t="str">
        <f>IFERROR(VLOOKUP($B61,BB$3:$BN$5,MAX($U$6:$BM$6)+2-BB$6,0),"")</f>
        <v/>
      </c>
      <c r="BC61" s="47" t="str">
        <f>IFERROR(VLOOKUP($B61,BC$3:$BN$5,MAX($U$6:$BM$6)+2-BC$6,0),"")</f>
        <v/>
      </c>
      <c r="BD61" s="47" t="str">
        <f>IFERROR(VLOOKUP($B61,BD$3:$BN$5,MAX($U$6:$BM$6)+2-BD$6,0),"")</f>
        <v/>
      </c>
      <c r="BE61" s="47" t="str">
        <f>IFERROR(VLOOKUP($B61,BE$3:$BN$5,MAX($U$6:$BM$6)+2-BE$6,0),"")</f>
        <v/>
      </c>
      <c r="BF61" s="47" t="str">
        <f>IFERROR(VLOOKUP($B61,BF$3:$BN$5,MAX($U$6:$BM$6)+2-BF$6,0),"")</f>
        <v/>
      </c>
      <c r="BG61" s="47" t="str">
        <f>IFERROR(VLOOKUP($B61,BG$3:$BN$5,MAX($U$6:$BM$6)+2-BG$6,0),"")</f>
        <v/>
      </c>
      <c r="BH61" s="47" t="str">
        <f>IFERROR(VLOOKUP($B61,BH$3:$BN$5,MAX($U$6:$BM$6)+2-BH$6,0),"")</f>
        <v/>
      </c>
      <c r="BI61" s="47" t="str">
        <f>IFERROR(VLOOKUP($B61,BI$3:$BN$5,MAX($U$6:$BM$6)+2-BI$6,0),"")</f>
        <v/>
      </c>
      <c r="BJ61" s="47" t="str">
        <f>IFERROR(VLOOKUP($B61,BJ$3:$BN$5,MAX($U$6:$BM$6)+2-BJ$6,0),"")</f>
        <v/>
      </c>
      <c r="BK61" s="47" t="str">
        <f>IFERROR(VLOOKUP($B61,BK$3:$BN$5,MAX($U$6:$BM$6)+2-BK$6,0),"")</f>
        <v/>
      </c>
      <c r="BL61" s="47" t="str">
        <f>IFERROR(VLOOKUP($B61,BL$3:$BN$5,MAX($U$6:$BM$6)+2-BL$6,0),"")</f>
        <v/>
      </c>
      <c r="BM61" s="47" t="str">
        <f>IFERROR(VLOOKUP($B61,BM$3:$BN$5,MAX($U$6:$BM$6)+2-BM$6,0),"")</f>
        <v/>
      </c>
      <c r="BN61" s="46">
        <f>IF(ISNUMBER(R61),IF(R61&lt;21,40-(R61-1)*2,1),R61)</f>
        <v>0</v>
      </c>
      <c r="BO61" s="48" t="str">
        <f>IFERROR(VLOOKUP(B61,EM:EN,2,0),"")</f>
        <v/>
      </c>
      <c r="BP61" s="48">
        <v>54</v>
      </c>
      <c r="BS61" s="7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>
        <v>-1</v>
      </c>
      <c r="EJ61" s="1">
        <v>54</v>
      </c>
      <c r="EN61" s="1">
        <v>54</v>
      </c>
    </row>
    <row r="62" spans="1:144" ht="18" hidden="1">
      <c r="A62" s="36" t="s">
        <v>91</v>
      </c>
      <c r="B62" s="68">
        <f>B26</f>
        <v>0</v>
      </c>
      <c r="C62" s="68">
        <f>C26</f>
        <v>0</v>
      </c>
      <c r="D62" s="68">
        <f>D26</f>
        <v>0</v>
      </c>
      <c r="E62" s="68">
        <f>E26</f>
        <v>0</v>
      </c>
      <c r="F62" s="68">
        <f>F26</f>
        <v>0</v>
      </c>
      <c r="I62" s="43">
        <f>IFERROR(VLOOKUP($B62,$B:$CM,I$5,0),0)</f>
        <v>51</v>
      </c>
      <c r="J62" s="43">
        <f>IFERROR(VLOOKUP($B62,$B:$CM,J$5,0),"")</f>
        <v>0</v>
      </c>
      <c r="K62" s="43">
        <f>IFERROR(VLOOKUP($B62,$B:$CM,K$5,0),0)</f>
        <v>0</v>
      </c>
      <c r="L62" s="43" t="str">
        <f>IFERROR(VLOOKUP($B62,$B:$CM,L$5,0),"")</f>
        <v/>
      </c>
      <c r="M62" s="43">
        <f>IF(IFERROR(VLOOKUP($B62,$B:$CM,M$5,0),"")="",0,IFERROR(VLOOKUP($B62,$B:$CM,M$5,0),0))</f>
        <v>51</v>
      </c>
      <c r="N62" s="43" t="str">
        <f>BS62</f>
        <v>BiB</v>
      </c>
      <c r="O62" s="44">
        <v>55</v>
      </c>
      <c r="P62" s="45" t="str">
        <f>IFERROR(VLOOKUP(B62,EI:EJ,2,0),"")</f>
        <v/>
      </c>
      <c r="Q62" s="45">
        <v>55</v>
      </c>
      <c r="R62" s="46"/>
      <c r="S62" s="46" t="str">
        <f>IFERROR(VLOOKUP(B62,EK:EL,2,0),"")</f>
        <v/>
      </c>
      <c r="T62" s="46">
        <f>SUM(U62:BM62)</f>
        <v>0</v>
      </c>
      <c r="U62" s="47" t="str">
        <f>IFERROR(VLOOKUP($B62,U$3:$BN$5,MAX($U$6:$BM$6)+2-U$6,0),"")</f>
        <v/>
      </c>
      <c r="V62" s="47" t="str">
        <f>IFERROR(VLOOKUP($B62,V$3:$BN$5,MAX($U$6:$BM$6)+2-V$6,0),"")</f>
        <v/>
      </c>
      <c r="W62" s="47" t="str">
        <f>IFERROR(VLOOKUP($B62,W$3:$BN$5,MAX($U$6:$BM$6)+2-W$6,0),"")</f>
        <v/>
      </c>
      <c r="X62" s="47" t="str">
        <f>IFERROR(VLOOKUP($B62,X$3:$BN$5,MAX($U$6:$BM$6)+2-X$6,0),"")</f>
        <v/>
      </c>
      <c r="Y62" s="47" t="str">
        <f>IFERROR(VLOOKUP($B62,Y$3:$BN$5,MAX($U$6:$BM$6)+2-Y$6,0),"")</f>
        <v/>
      </c>
      <c r="Z62" s="47" t="str">
        <f>IFERROR(VLOOKUP($B62,Z$3:$BN$5,MAX($U$6:$BM$6)+2-Z$6,0),"")</f>
        <v/>
      </c>
      <c r="AA62" s="47" t="str">
        <f>IFERROR(VLOOKUP($B62,AA$3:$BN$5,MAX($U$6:$BM$6)+2-AA$6,0),"")</f>
        <v/>
      </c>
      <c r="AB62" s="47" t="str">
        <f>IFERROR(VLOOKUP($B62,AB$3:$BN$5,MAX($U$6:$BM$6)+2-AB$6,0),"")</f>
        <v/>
      </c>
      <c r="AC62" s="47" t="str">
        <f>IFERROR(VLOOKUP($B62,AC$3:$BN$5,MAX($U$6:$BM$6)+2-AC$6,0),"")</f>
        <v/>
      </c>
      <c r="AD62" s="47" t="str">
        <f>IFERROR(VLOOKUP($B62,AD$3:$BN$5,MAX($U$6:$BM$6)+2-AD$6,0),"")</f>
        <v/>
      </c>
      <c r="AE62" s="47" t="str">
        <f>IFERROR(VLOOKUP($B62,AE$3:$BN$5,MAX($U$6:$BM$6)+2-AE$6,0),"")</f>
        <v/>
      </c>
      <c r="AF62" s="47" t="str">
        <f>IFERROR(VLOOKUP($B62,AF$3:$BN$5,MAX($U$6:$BM$6)+2-AF$6,0),"")</f>
        <v/>
      </c>
      <c r="AG62" s="47" t="str">
        <f>IFERROR(VLOOKUP($B62,AG$3:$BN$5,MAX($U$6:$BM$6)+2-AG$6,0),"")</f>
        <v/>
      </c>
      <c r="AH62" s="47" t="str">
        <f>IFERROR(VLOOKUP($B62,AH$3:$BN$5,MAX($U$6:$BM$6)+2-AH$6,0),"")</f>
        <v/>
      </c>
      <c r="AI62" s="47" t="str">
        <f>IFERROR(VLOOKUP($B62,AI$3:$BN$5,MAX($U$6:$BM$6)+2-AI$6,0),"")</f>
        <v/>
      </c>
      <c r="AJ62" s="47" t="str">
        <f>IFERROR(VLOOKUP($B62,AJ$3:$BN$5,MAX($U$6:$BM$6)+2-AJ$6,0),"")</f>
        <v/>
      </c>
      <c r="AK62" s="47" t="str">
        <f>IFERROR(VLOOKUP($B62,AK$3:$BN$5,MAX($U$6:$BM$6)+2-AK$6,0),"")</f>
        <v/>
      </c>
      <c r="AL62" s="47" t="str">
        <f>IFERROR(VLOOKUP($B62,AL$3:$BN$5,MAX($U$6:$BM$6)+2-AL$6,0),"")</f>
        <v/>
      </c>
      <c r="AM62" s="47" t="str">
        <f>IFERROR(VLOOKUP($B62,AM$3:$BN$5,MAX($U$6:$BM$6)+2-AM$6,0),"")</f>
        <v/>
      </c>
      <c r="AN62" s="47" t="str">
        <f>IFERROR(VLOOKUP($B62,AN$3:$BN$5,MAX($U$6:$BM$6)+2-AN$6,0),"")</f>
        <v/>
      </c>
      <c r="AO62" s="47" t="str">
        <f>IFERROR(VLOOKUP($B62,AO$3:$BN$5,MAX($U$6:$BM$6)+2-AO$6,0),"")</f>
        <v/>
      </c>
      <c r="AP62" s="47" t="str">
        <f>IFERROR(VLOOKUP($B62,AP$3:$BN$5,MAX($U$6:$BM$6)+2-AP$6,0),"")</f>
        <v/>
      </c>
      <c r="AQ62" s="47" t="str">
        <f>IFERROR(VLOOKUP($B62,AQ$3:$BN$5,MAX($U$6:$BM$6)+2-AQ$6,0),"")</f>
        <v/>
      </c>
      <c r="AR62" s="47" t="str">
        <f>IFERROR(VLOOKUP($B62,AR$3:$BN$5,MAX($U$6:$BM$6)+2-AR$6,0),"")</f>
        <v/>
      </c>
      <c r="AS62" s="47" t="str">
        <f>IFERROR(VLOOKUP($B62,AS$3:$BN$5,MAX($U$6:$BM$6)+2-AS$6,0),"")</f>
        <v/>
      </c>
      <c r="AT62" s="47" t="str">
        <f>IFERROR(VLOOKUP($B62,AT$3:$BN$5,MAX($U$6:$BM$6)+2-AT$6,0),"")</f>
        <v/>
      </c>
      <c r="AU62" s="47" t="str">
        <f>IFERROR(VLOOKUP($B62,AU$3:$BN$5,MAX($U$6:$BM$6)+2-AU$6,0),"")</f>
        <v/>
      </c>
      <c r="AV62" s="47" t="str">
        <f>IFERROR(VLOOKUP($B62,AV$3:$BN$5,MAX($U$6:$BM$6)+2-AV$6,0),"")</f>
        <v/>
      </c>
      <c r="AW62" s="47" t="str">
        <f>IFERROR(VLOOKUP($B62,AW$3:$BN$5,MAX($U$6:$BM$6)+2-AW$6,0),"")</f>
        <v/>
      </c>
      <c r="AX62" s="47" t="str">
        <f>IFERROR(VLOOKUP($B62,AX$3:$BN$5,MAX($U$6:$BM$6)+2-AX$6,0),"")</f>
        <v/>
      </c>
      <c r="AY62" s="47" t="str">
        <f>IFERROR(VLOOKUP($B62,AY$3:$BN$5,MAX($U$6:$BM$6)+2-AY$6,0),"")</f>
        <v/>
      </c>
      <c r="AZ62" s="47" t="str">
        <f>IFERROR(VLOOKUP($B62,AZ$3:$BN$5,MAX($U$6:$BM$6)+2-AZ$6,0),"")</f>
        <v/>
      </c>
      <c r="BA62" s="47" t="str">
        <f>IFERROR(VLOOKUP($B62,BA$3:$BN$5,MAX($U$6:$BM$6)+2-BA$6,0),"")</f>
        <v/>
      </c>
      <c r="BB62" s="47" t="str">
        <f>IFERROR(VLOOKUP($B62,BB$3:$BN$5,MAX($U$6:$BM$6)+2-BB$6,0),"")</f>
        <v/>
      </c>
      <c r="BC62" s="47" t="str">
        <f>IFERROR(VLOOKUP($B62,BC$3:$BN$5,MAX($U$6:$BM$6)+2-BC$6,0),"")</f>
        <v/>
      </c>
      <c r="BD62" s="47" t="str">
        <f>IFERROR(VLOOKUP($B62,BD$3:$BN$5,MAX($U$6:$BM$6)+2-BD$6,0),"")</f>
        <v/>
      </c>
      <c r="BE62" s="47" t="str">
        <f>IFERROR(VLOOKUP($B62,BE$3:$BN$5,MAX($U$6:$BM$6)+2-BE$6,0),"")</f>
        <v/>
      </c>
      <c r="BF62" s="47" t="str">
        <f>IFERROR(VLOOKUP($B62,BF$3:$BN$5,MAX($U$6:$BM$6)+2-BF$6,0),"")</f>
        <v/>
      </c>
      <c r="BG62" s="47" t="str">
        <f>IFERROR(VLOOKUP($B62,BG$3:$BN$5,MAX($U$6:$BM$6)+2-BG$6,0),"")</f>
        <v/>
      </c>
      <c r="BH62" s="47" t="str">
        <f>IFERROR(VLOOKUP($B62,BH$3:$BN$5,MAX($U$6:$BM$6)+2-BH$6,0),"")</f>
        <v/>
      </c>
      <c r="BI62" s="47" t="str">
        <f>IFERROR(VLOOKUP($B62,BI$3:$BN$5,MAX($U$6:$BM$6)+2-BI$6,0),"")</f>
        <v/>
      </c>
      <c r="BJ62" s="47" t="str">
        <f>IFERROR(VLOOKUP($B62,BJ$3:$BN$5,MAX($U$6:$BM$6)+2-BJ$6,0),"")</f>
        <v/>
      </c>
      <c r="BK62" s="47" t="str">
        <f>IFERROR(VLOOKUP($B62,BK$3:$BN$5,MAX($U$6:$BM$6)+2-BK$6,0),"")</f>
        <v/>
      </c>
      <c r="BL62" s="47" t="str">
        <f>IFERROR(VLOOKUP($B62,BL$3:$BN$5,MAX($U$6:$BM$6)+2-BL$6,0),"")</f>
        <v/>
      </c>
      <c r="BM62" s="47" t="str">
        <f>IFERROR(VLOOKUP($B62,BM$3:$BN$5,MAX($U$6:$BM$6)+2-BM$6,0),"")</f>
        <v/>
      </c>
      <c r="BN62" s="46">
        <f>IF(ISNUMBER(R62),IF(R62&lt;21,40-(R62-1)*2,1),R62)</f>
        <v>0</v>
      </c>
      <c r="BO62" s="48" t="str">
        <f>IFERROR(VLOOKUP(B62,EM:EN,2,0),"")</f>
        <v/>
      </c>
      <c r="BP62" s="48">
        <v>55</v>
      </c>
      <c r="BS62" s="77" t="s">
        <v>11</v>
      </c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>
        <v>-1</v>
      </c>
      <c r="EJ62" s="1">
        <v>55</v>
      </c>
      <c r="EN62" s="1">
        <v>55</v>
      </c>
    </row>
    <row r="63" spans="1:144" ht="18" hidden="1">
      <c r="A63" s="36" t="s">
        <v>92</v>
      </c>
      <c r="B63" s="68">
        <f>B28</f>
        <v>0</v>
      </c>
      <c r="C63" s="68">
        <f>C28</f>
        <v>0</v>
      </c>
      <c r="D63" s="68">
        <f>D28</f>
        <v>0</v>
      </c>
      <c r="E63" s="68">
        <f>E28</f>
        <v>0</v>
      </c>
      <c r="F63" s="68">
        <f>F28</f>
        <v>0</v>
      </c>
      <c r="I63" s="43">
        <f>IFERROR(VLOOKUP($B63,$B:$CM,I$5,0),0)</f>
        <v>51</v>
      </c>
      <c r="J63" s="43">
        <f>IFERROR(VLOOKUP($B63,$B:$CM,J$5,0),"")</f>
        <v>0</v>
      </c>
      <c r="K63" s="43">
        <f>IFERROR(VLOOKUP($B63,$B:$CM,K$5,0),0)</f>
        <v>0</v>
      </c>
      <c r="L63" s="43" t="str">
        <f>IFERROR(VLOOKUP($B63,$B:$CM,L$5,0),"")</f>
        <v/>
      </c>
      <c r="M63" s="43">
        <f>IF(IFERROR(VLOOKUP($B63,$B:$CM,M$5,0),"")="",0,IFERROR(VLOOKUP($B63,$B:$CM,M$5,0),0))</f>
        <v>51</v>
      </c>
      <c r="N63" s="43" t="str">
        <f>BS63</f>
        <v>of riders</v>
      </c>
      <c r="O63" s="44">
        <v>56</v>
      </c>
      <c r="P63" s="45" t="str">
        <f>IFERROR(VLOOKUP(B63,EI:EJ,2,0),"")</f>
        <v/>
      </c>
      <c r="Q63" s="45">
        <v>56</v>
      </c>
      <c r="R63" s="46"/>
      <c r="S63" s="46" t="str">
        <f>IFERROR(VLOOKUP(B63,EK:EL,2,0),"")</f>
        <v/>
      </c>
      <c r="T63" s="46">
        <f>SUM(U63:BM63)</f>
        <v>0</v>
      </c>
      <c r="U63" s="47" t="str">
        <f>IFERROR(VLOOKUP($B63,U$3:$BN$5,MAX($U$6:$BM$6)+2-U$6,0),"")</f>
        <v/>
      </c>
      <c r="V63" s="47" t="str">
        <f>IFERROR(VLOOKUP($B63,V$3:$BN$5,MAX($U$6:$BM$6)+2-V$6,0),"")</f>
        <v/>
      </c>
      <c r="W63" s="47" t="str">
        <f>IFERROR(VLOOKUP($B63,W$3:$BN$5,MAX($U$6:$BM$6)+2-W$6,0),"")</f>
        <v/>
      </c>
      <c r="X63" s="47" t="str">
        <f>IFERROR(VLOOKUP($B63,X$3:$BN$5,MAX($U$6:$BM$6)+2-X$6,0),"")</f>
        <v/>
      </c>
      <c r="Y63" s="47" t="str">
        <f>IFERROR(VLOOKUP($B63,Y$3:$BN$5,MAX($U$6:$BM$6)+2-Y$6,0),"")</f>
        <v/>
      </c>
      <c r="Z63" s="47" t="str">
        <f>IFERROR(VLOOKUP($B63,Z$3:$BN$5,MAX($U$6:$BM$6)+2-Z$6,0),"")</f>
        <v/>
      </c>
      <c r="AA63" s="47" t="str">
        <f>IFERROR(VLOOKUP($B63,AA$3:$BN$5,MAX($U$6:$BM$6)+2-AA$6,0),"")</f>
        <v/>
      </c>
      <c r="AB63" s="47" t="str">
        <f>IFERROR(VLOOKUP($B63,AB$3:$BN$5,MAX($U$6:$BM$6)+2-AB$6,0),"")</f>
        <v/>
      </c>
      <c r="AC63" s="47" t="str">
        <f>IFERROR(VLOOKUP($B63,AC$3:$BN$5,MAX($U$6:$BM$6)+2-AC$6,0),"")</f>
        <v/>
      </c>
      <c r="AD63" s="47" t="str">
        <f>IFERROR(VLOOKUP($B63,AD$3:$BN$5,MAX($U$6:$BM$6)+2-AD$6,0),"")</f>
        <v/>
      </c>
      <c r="AE63" s="47" t="str">
        <f>IFERROR(VLOOKUP($B63,AE$3:$BN$5,MAX($U$6:$BM$6)+2-AE$6,0),"")</f>
        <v/>
      </c>
      <c r="AF63" s="47" t="str">
        <f>IFERROR(VLOOKUP($B63,AF$3:$BN$5,MAX($U$6:$BM$6)+2-AF$6,0),"")</f>
        <v/>
      </c>
      <c r="AG63" s="47" t="str">
        <f>IFERROR(VLOOKUP($B63,AG$3:$BN$5,MAX($U$6:$BM$6)+2-AG$6,0),"")</f>
        <v/>
      </c>
      <c r="AH63" s="47" t="str">
        <f>IFERROR(VLOOKUP($B63,AH$3:$BN$5,MAX($U$6:$BM$6)+2-AH$6,0),"")</f>
        <v/>
      </c>
      <c r="AI63" s="47" t="str">
        <f>IFERROR(VLOOKUP($B63,AI$3:$BN$5,MAX($U$6:$BM$6)+2-AI$6,0),"")</f>
        <v/>
      </c>
      <c r="AJ63" s="47" t="str">
        <f>IFERROR(VLOOKUP($B63,AJ$3:$BN$5,MAX($U$6:$BM$6)+2-AJ$6,0),"")</f>
        <v/>
      </c>
      <c r="AK63" s="47" t="str">
        <f>IFERROR(VLOOKUP($B63,AK$3:$BN$5,MAX($U$6:$BM$6)+2-AK$6,0),"")</f>
        <v/>
      </c>
      <c r="AL63" s="47" t="str">
        <f>IFERROR(VLOOKUP($B63,AL$3:$BN$5,MAX($U$6:$BM$6)+2-AL$6,0),"")</f>
        <v/>
      </c>
      <c r="AM63" s="47" t="str">
        <f>IFERROR(VLOOKUP($B63,AM$3:$BN$5,MAX($U$6:$BM$6)+2-AM$6,0),"")</f>
        <v/>
      </c>
      <c r="AN63" s="47" t="str">
        <f>IFERROR(VLOOKUP($B63,AN$3:$BN$5,MAX($U$6:$BM$6)+2-AN$6,0),"")</f>
        <v/>
      </c>
      <c r="AO63" s="47" t="str">
        <f>IFERROR(VLOOKUP($B63,AO$3:$BN$5,MAX($U$6:$BM$6)+2-AO$6,0),"")</f>
        <v/>
      </c>
      <c r="AP63" s="47" t="str">
        <f>IFERROR(VLOOKUP($B63,AP$3:$BN$5,MAX($U$6:$BM$6)+2-AP$6,0),"")</f>
        <v/>
      </c>
      <c r="AQ63" s="47" t="str">
        <f>IFERROR(VLOOKUP($B63,AQ$3:$BN$5,MAX($U$6:$BM$6)+2-AQ$6,0),"")</f>
        <v/>
      </c>
      <c r="AR63" s="47" t="str">
        <f>IFERROR(VLOOKUP($B63,AR$3:$BN$5,MAX($U$6:$BM$6)+2-AR$6,0),"")</f>
        <v/>
      </c>
      <c r="AS63" s="47" t="str">
        <f>IFERROR(VLOOKUP($B63,AS$3:$BN$5,MAX($U$6:$BM$6)+2-AS$6,0),"")</f>
        <v/>
      </c>
      <c r="AT63" s="47" t="str">
        <f>IFERROR(VLOOKUP($B63,AT$3:$BN$5,MAX($U$6:$BM$6)+2-AT$6,0),"")</f>
        <v/>
      </c>
      <c r="AU63" s="47" t="str">
        <f>IFERROR(VLOOKUP($B63,AU$3:$BN$5,MAX($U$6:$BM$6)+2-AU$6,0),"")</f>
        <v/>
      </c>
      <c r="AV63" s="47" t="str">
        <f>IFERROR(VLOOKUP($B63,AV$3:$BN$5,MAX($U$6:$BM$6)+2-AV$6,0),"")</f>
        <v/>
      </c>
      <c r="AW63" s="47" t="str">
        <f>IFERROR(VLOOKUP($B63,AW$3:$BN$5,MAX($U$6:$BM$6)+2-AW$6,0),"")</f>
        <v/>
      </c>
      <c r="AX63" s="47" t="str">
        <f>IFERROR(VLOOKUP($B63,AX$3:$BN$5,MAX($U$6:$BM$6)+2-AX$6,0),"")</f>
        <v/>
      </c>
      <c r="AY63" s="47" t="str">
        <f>IFERROR(VLOOKUP($B63,AY$3:$BN$5,MAX($U$6:$BM$6)+2-AY$6,0),"")</f>
        <v/>
      </c>
      <c r="AZ63" s="47" t="str">
        <f>IFERROR(VLOOKUP($B63,AZ$3:$BN$5,MAX($U$6:$BM$6)+2-AZ$6,0),"")</f>
        <v/>
      </c>
      <c r="BA63" s="47" t="str">
        <f>IFERROR(VLOOKUP($B63,BA$3:$BN$5,MAX($U$6:$BM$6)+2-BA$6,0),"")</f>
        <v/>
      </c>
      <c r="BB63" s="47" t="str">
        <f>IFERROR(VLOOKUP($B63,BB$3:$BN$5,MAX($U$6:$BM$6)+2-BB$6,0),"")</f>
        <v/>
      </c>
      <c r="BC63" s="47" t="str">
        <f>IFERROR(VLOOKUP($B63,BC$3:$BN$5,MAX($U$6:$BM$6)+2-BC$6,0),"")</f>
        <v/>
      </c>
      <c r="BD63" s="47" t="str">
        <f>IFERROR(VLOOKUP($B63,BD$3:$BN$5,MAX($U$6:$BM$6)+2-BD$6,0),"")</f>
        <v/>
      </c>
      <c r="BE63" s="47" t="str">
        <f>IFERROR(VLOOKUP($B63,BE$3:$BN$5,MAX($U$6:$BM$6)+2-BE$6,0),"")</f>
        <v/>
      </c>
      <c r="BF63" s="47" t="str">
        <f>IFERROR(VLOOKUP($B63,BF$3:$BN$5,MAX($U$6:$BM$6)+2-BF$6,0),"")</f>
        <v/>
      </c>
      <c r="BG63" s="47" t="str">
        <f>IFERROR(VLOOKUP($B63,BG$3:$BN$5,MAX($U$6:$BM$6)+2-BG$6,0),"")</f>
        <v/>
      </c>
      <c r="BH63" s="47" t="str">
        <f>IFERROR(VLOOKUP($B63,BH$3:$BN$5,MAX($U$6:$BM$6)+2-BH$6,0),"")</f>
        <v/>
      </c>
      <c r="BI63" s="47" t="str">
        <f>IFERROR(VLOOKUP($B63,BI$3:$BN$5,MAX($U$6:$BM$6)+2-BI$6,0),"")</f>
        <v/>
      </c>
      <c r="BJ63" s="47" t="str">
        <f>IFERROR(VLOOKUP($B63,BJ$3:$BN$5,MAX($U$6:$BM$6)+2-BJ$6,0),"")</f>
        <v/>
      </c>
      <c r="BK63" s="47" t="str">
        <f>IFERROR(VLOOKUP($B63,BK$3:$BN$5,MAX($U$6:$BM$6)+2-BK$6,0),"")</f>
        <v/>
      </c>
      <c r="BL63" s="47" t="str">
        <f>IFERROR(VLOOKUP($B63,BL$3:$BN$5,MAX($U$6:$BM$6)+2-BL$6,0),"")</f>
        <v/>
      </c>
      <c r="BM63" s="47" t="str">
        <f>IFERROR(VLOOKUP($B63,BM$3:$BN$5,MAX($U$6:$BM$6)+2-BM$6,0),"")</f>
        <v/>
      </c>
      <c r="BN63" s="46">
        <f>IF(ISNUMBER(R63),IF(R63&lt;21,40-(R63-1)*2,1),R63)</f>
        <v>0</v>
      </c>
      <c r="BO63" s="48" t="str">
        <f>IFERROR(VLOOKUP(B63,EM:EN,2,0),"")</f>
        <v/>
      </c>
      <c r="BP63" s="48">
        <v>56</v>
      </c>
      <c r="BS63" s="77" t="s">
        <v>70</v>
      </c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>
        <v>-1</v>
      </c>
      <c r="EJ63" s="1">
        <v>56</v>
      </c>
      <c r="EN63" s="1">
        <v>56</v>
      </c>
    </row>
    <row r="64" spans="1:144" ht="18" hidden="1">
      <c r="A64" s="36" t="s">
        <v>93</v>
      </c>
      <c r="B64" s="68">
        <f>B30</f>
        <v>0</v>
      </c>
      <c r="C64" s="68">
        <f>C30</f>
        <v>0</v>
      </c>
      <c r="D64" s="68">
        <f>D30</f>
        <v>0</v>
      </c>
      <c r="E64" s="68">
        <f>E30</f>
        <v>0</v>
      </c>
      <c r="F64" s="68">
        <f>F30</f>
        <v>0</v>
      </c>
      <c r="I64" s="43">
        <f>IFERROR(VLOOKUP($B64,$B:$CM,I$5,0),0)</f>
        <v>51</v>
      </c>
      <c r="J64" s="43">
        <f>IFERROR(VLOOKUP($B64,$B:$CM,J$5,0),"")</f>
        <v>0</v>
      </c>
      <c r="K64" s="43">
        <f>IFERROR(VLOOKUP($B64,$B:$CM,K$5,0),0)</f>
        <v>0</v>
      </c>
      <c r="L64" s="43" t="str">
        <f>IFERROR(VLOOKUP($B64,$B:$CM,L$5,0),"")</f>
        <v/>
      </c>
      <c r="M64" s="43">
        <f>IF(IFERROR(VLOOKUP($B64,$B:$CM,M$5,0),"")="",0,IFERROR(VLOOKUP($B64,$B:$CM,M$5,0),0))</f>
        <v>51</v>
      </c>
      <c r="N64" s="43" t="str">
        <f>BS64</f>
        <v>who's</v>
      </c>
      <c r="O64" s="44">
        <v>57</v>
      </c>
      <c r="P64" s="45" t="str">
        <f>IFERROR(VLOOKUP(B64,EI:EJ,2,0),"")</f>
        <v/>
      </c>
      <c r="Q64" s="45">
        <v>57</v>
      </c>
      <c r="R64" s="46"/>
      <c r="S64" s="46" t="str">
        <f>IFERROR(VLOOKUP(B64,EK:EL,2,0),"")</f>
        <v/>
      </c>
      <c r="T64" s="46">
        <f>SUM(U64:BM64)</f>
        <v>0</v>
      </c>
      <c r="U64" s="47" t="str">
        <f>IFERROR(VLOOKUP($B64,U$3:$BN$5,MAX($U$6:$BM$6)+2-U$6,0),"")</f>
        <v/>
      </c>
      <c r="V64" s="47" t="str">
        <f>IFERROR(VLOOKUP($B64,V$3:$BN$5,MAX($U$6:$BM$6)+2-V$6,0),"")</f>
        <v/>
      </c>
      <c r="W64" s="47" t="str">
        <f>IFERROR(VLOOKUP($B64,W$3:$BN$5,MAX($U$6:$BM$6)+2-W$6,0),"")</f>
        <v/>
      </c>
      <c r="X64" s="47" t="str">
        <f>IFERROR(VLOOKUP($B64,X$3:$BN$5,MAX($U$6:$BM$6)+2-X$6,0),"")</f>
        <v/>
      </c>
      <c r="Y64" s="47" t="str">
        <f>IFERROR(VLOOKUP($B64,Y$3:$BN$5,MAX($U$6:$BM$6)+2-Y$6,0),"")</f>
        <v/>
      </c>
      <c r="Z64" s="47" t="str">
        <f>IFERROR(VLOOKUP($B64,Z$3:$BN$5,MAX($U$6:$BM$6)+2-Z$6,0),"")</f>
        <v/>
      </c>
      <c r="AA64" s="47" t="str">
        <f>IFERROR(VLOOKUP($B64,AA$3:$BN$5,MAX($U$6:$BM$6)+2-AA$6,0),"")</f>
        <v/>
      </c>
      <c r="AB64" s="47" t="str">
        <f>IFERROR(VLOOKUP($B64,AB$3:$BN$5,MAX($U$6:$BM$6)+2-AB$6,0),"")</f>
        <v/>
      </c>
      <c r="AC64" s="47" t="str">
        <f>IFERROR(VLOOKUP($B64,AC$3:$BN$5,MAX($U$6:$BM$6)+2-AC$6,0),"")</f>
        <v/>
      </c>
      <c r="AD64" s="47" t="str">
        <f>IFERROR(VLOOKUP($B64,AD$3:$BN$5,MAX($U$6:$BM$6)+2-AD$6,0),"")</f>
        <v/>
      </c>
      <c r="AE64" s="47" t="str">
        <f>IFERROR(VLOOKUP($B64,AE$3:$BN$5,MAX($U$6:$BM$6)+2-AE$6,0),"")</f>
        <v/>
      </c>
      <c r="AF64" s="47" t="str">
        <f>IFERROR(VLOOKUP($B64,AF$3:$BN$5,MAX($U$6:$BM$6)+2-AF$6,0),"")</f>
        <v/>
      </c>
      <c r="AG64" s="47" t="str">
        <f>IFERROR(VLOOKUP($B64,AG$3:$BN$5,MAX($U$6:$BM$6)+2-AG$6,0),"")</f>
        <v/>
      </c>
      <c r="AH64" s="47" t="str">
        <f>IFERROR(VLOOKUP($B64,AH$3:$BN$5,MAX($U$6:$BM$6)+2-AH$6,0),"")</f>
        <v/>
      </c>
      <c r="AI64" s="47" t="str">
        <f>IFERROR(VLOOKUP($B64,AI$3:$BN$5,MAX($U$6:$BM$6)+2-AI$6,0),"")</f>
        <v/>
      </c>
      <c r="AJ64" s="47" t="str">
        <f>IFERROR(VLOOKUP($B64,AJ$3:$BN$5,MAX($U$6:$BM$6)+2-AJ$6,0),"")</f>
        <v/>
      </c>
      <c r="AK64" s="47" t="str">
        <f>IFERROR(VLOOKUP($B64,AK$3:$BN$5,MAX($U$6:$BM$6)+2-AK$6,0),"")</f>
        <v/>
      </c>
      <c r="AL64" s="47" t="str">
        <f>IFERROR(VLOOKUP($B64,AL$3:$BN$5,MAX($U$6:$BM$6)+2-AL$6,0),"")</f>
        <v/>
      </c>
      <c r="AM64" s="47" t="str">
        <f>IFERROR(VLOOKUP($B64,AM$3:$BN$5,MAX($U$6:$BM$6)+2-AM$6,0),"")</f>
        <v/>
      </c>
      <c r="AN64" s="47" t="str">
        <f>IFERROR(VLOOKUP($B64,AN$3:$BN$5,MAX($U$6:$BM$6)+2-AN$6,0),"")</f>
        <v/>
      </c>
      <c r="AO64" s="47" t="str">
        <f>IFERROR(VLOOKUP($B64,AO$3:$BN$5,MAX($U$6:$BM$6)+2-AO$6,0),"")</f>
        <v/>
      </c>
      <c r="AP64" s="47" t="str">
        <f>IFERROR(VLOOKUP($B64,AP$3:$BN$5,MAX($U$6:$BM$6)+2-AP$6,0),"")</f>
        <v/>
      </c>
      <c r="AQ64" s="47" t="str">
        <f>IFERROR(VLOOKUP($B64,AQ$3:$BN$5,MAX($U$6:$BM$6)+2-AQ$6,0),"")</f>
        <v/>
      </c>
      <c r="AR64" s="47" t="str">
        <f>IFERROR(VLOOKUP($B64,AR$3:$BN$5,MAX($U$6:$BM$6)+2-AR$6,0),"")</f>
        <v/>
      </c>
      <c r="AS64" s="47" t="str">
        <f>IFERROR(VLOOKUP($B64,AS$3:$BN$5,MAX($U$6:$BM$6)+2-AS$6,0),"")</f>
        <v/>
      </c>
      <c r="AT64" s="47" t="str">
        <f>IFERROR(VLOOKUP($B64,AT$3:$BN$5,MAX($U$6:$BM$6)+2-AT$6,0),"")</f>
        <v/>
      </c>
      <c r="AU64" s="47" t="str">
        <f>IFERROR(VLOOKUP($B64,AU$3:$BN$5,MAX($U$6:$BM$6)+2-AU$6,0),"")</f>
        <v/>
      </c>
      <c r="AV64" s="47" t="str">
        <f>IFERROR(VLOOKUP($B64,AV$3:$BN$5,MAX($U$6:$BM$6)+2-AV$6,0),"")</f>
        <v/>
      </c>
      <c r="AW64" s="47" t="str">
        <f>IFERROR(VLOOKUP($B64,AW$3:$BN$5,MAX($U$6:$BM$6)+2-AW$6,0),"")</f>
        <v/>
      </c>
      <c r="AX64" s="47" t="str">
        <f>IFERROR(VLOOKUP($B64,AX$3:$BN$5,MAX($U$6:$BM$6)+2-AX$6,0),"")</f>
        <v/>
      </c>
      <c r="AY64" s="47" t="str">
        <f>IFERROR(VLOOKUP($B64,AY$3:$BN$5,MAX($U$6:$BM$6)+2-AY$6,0),"")</f>
        <v/>
      </c>
      <c r="AZ64" s="47" t="str">
        <f>IFERROR(VLOOKUP($B64,AZ$3:$BN$5,MAX($U$6:$BM$6)+2-AZ$6,0),"")</f>
        <v/>
      </c>
      <c r="BA64" s="47" t="str">
        <f>IFERROR(VLOOKUP($B64,BA$3:$BN$5,MAX($U$6:$BM$6)+2-BA$6,0),"")</f>
        <v/>
      </c>
      <c r="BB64" s="47" t="str">
        <f>IFERROR(VLOOKUP($B64,BB$3:$BN$5,MAX($U$6:$BM$6)+2-BB$6,0),"")</f>
        <v/>
      </c>
      <c r="BC64" s="47" t="str">
        <f>IFERROR(VLOOKUP($B64,BC$3:$BN$5,MAX($U$6:$BM$6)+2-BC$6,0),"")</f>
        <v/>
      </c>
      <c r="BD64" s="47" t="str">
        <f>IFERROR(VLOOKUP($B64,BD$3:$BN$5,MAX($U$6:$BM$6)+2-BD$6,0),"")</f>
        <v/>
      </c>
      <c r="BE64" s="47" t="str">
        <f>IFERROR(VLOOKUP($B64,BE$3:$BN$5,MAX($U$6:$BM$6)+2-BE$6,0),"")</f>
        <v/>
      </c>
      <c r="BF64" s="47" t="str">
        <f>IFERROR(VLOOKUP($B64,BF$3:$BN$5,MAX($U$6:$BM$6)+2-BF$6,0),"")</f>
        <v/>
      </c>
      <c r="BG64" s="47" t="str">
        <f>IFERROR(VLOOKUP($B64,BG$3:$BN$5,MAX($U$6:$BM$6)+2-BG$6,0),"")</f>
        <v/>
      </c>
      <c r="BH64" s="47" t="str">
        <f>IFERROR(VLOOKUP($B64,BH$3:$BN$5,MAX($U$6:$BM$6)+2-BH$6,0),"")</f>
        <v/>
      </c>
      <c r="BI64" s="47" t="str">
        <f>IFERROR(VLOOKUP($B64,BI$3:$BN$5,MAX($U$6:$BM$6)+2-BI$6,0),"")</f>
        <v/>
      </c>
      <c r="BJ64" s="47" t="str">
        <f>IFERROR(VLOOKUP($B64,BJ$3:$BN$5,MAX($U$6:$BM$6)+2-BJ$6,0),"")</f>
        <v/>
      </c>
      <c r="BK64" s="47" t="str">
        <f>IFERROR(VLOOKUP($B64,BK$3:$BN$5,MAX($U$6:$BM$6)+2-BK$6,0),"")</f>
        <v/>
      </c>
      <c r="BL64" s="47" t="str">
        <f>IFERROR(VLOOKUP($B64,BL$3:$BN$5,MAX($U$6:$BM$6)+2-BL$6,0),"")</f>
        <v/>
      </c>
      <c r="BM64" s="47" t="str">
        <f>IFERROR(VLOOKUP($B64,BM$3:$BN$5,MAX($U$6:$BM$6)+2-BM$6,0),"")</f>
        <v/>
      </c>
      <c r="BN64" s="46">
        <f>IF(ISNUMBER(R64),IF(R64&lt;21,40-(R64-1)*2,1),R64)</f>
        <v>0</v>
      </c>
      <c r="BO64" s="48" t="str">
        <f>IFERROR(VLOOKUP(B64,EM:EN,2,0),"")</f>
        <v/>
      </c>
      <c r="BP64" s="48">
        <v>57</v>
      </c>
      <c r="BS64" s="77" t="s">
        <v>71</v>
      </c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>
        <v>-1</v>
      </c>
      <c r="EJ64" s="1">
        <v>57</v>
      </c>
      <c r="EN64" s="1">
        <v>57</v>
      </c>
    </row>
    <row r="65" spans="1:144" ht="19" hidden="1">
      <c r="A65" s="36" t="s">
        <v>94</v>
      </c>
      <c r="B65" s="68">
        <f>B32</f>
        <v>0</v>
      </c>
      <c r="C65" s="68">
        <f>C32</f>
        <v>0</v>
      </c>
      <c r="D65" s="68">
        <f>D32</f>
        <v>0</v>
      </c>
      <c r="E65" s="68">
        <f>E32</f>
        <v>0</v>
      </c>
      <c r="F65" s="68">
        <f>F32</f>
        <v>0</v>
      </c>
      <c r="I65" s="43">
        <f>IFERROR(VLOOKUP($B65,$B:$CM,I$5,0),0)</f>
        <v>51</v>
      </c>
      <c r="J65" s="43">
        <f>IFERROR(VLOOKUP($B65,$B:$CM,J$5,0),"")</f>
        <v>0</v>
      </c>
      <c r="K65" s="43">
        <f>IFERROR(VLOOKUP($B65,$B:$CM,K$5,0),0)</f>
        <v>0</v>
      </c>
      <c r="L65" s="43" t="str">
        <f>IFERROR(VLOOKUP($B65,$B:$CM,L$5,0),"")</f>
        <v/>
      </c>
      <c r="M65" s="43">
        <f>IF(IFERROR(VLOOKUP($B65,$B:$CM,M$5,0),"")="",0,IFERROR(VLOOKUP($B65,$B:$CM,M$5,0),0))</f>
        <v>51</v>
      </c>
      <c r="N65" s="43" t="str">
        <f>BS65</f>
        <v>LOSE</v>
      </c>
      <c r="O65" s="44">
        <v>58</v>
      </c>
      <c r="P65" s="45" t="str">
        <f>IFERROR(VLOOKUP(B65,EI:EJ,2,0),"")</f>
        <v/>
      </c>
      <c r="Q65" s="45">
        <v>58</v>
      </c>
      <c r="R65" s="46"/>
      <c r="S65" s="46" t="str">
        <f>IFERROR(VLOOKUP(B65,EK:EL,2,0),"")</f>
        <v/>
      </c>
      <c r="T65" s="46">
        <f>SUM(U65:BM65)</f>
        <v>0</v>
      </c>
      <c r="U65" s="47" t="str">
        <f>IFERROR(VLOOKUP($B65,U$3:$BN$5,MAX($U$6:$BM$6)+2-U$6,0),"")</f>
        <v/>
      </c>
      <c r="V65" s="47" t="str">
        <f>IFERROR(VLOOKUP($B65,V$3:$BN$5,MAX($U$6:$BM$6)+2-V$6,0),"")</f>
        <v/>
      </c>
      <c r="W65" s="47" t="str">
        <f>IFERROR(VLOOKUP($B65,W$3:$BN$5,MAX($U$6:$BM$6)+2-W$6,0),"")</f>
        <v/>
      </c>
      <c r="X65" s="47" t="str">
        <f>IFERROR(VLOOKUP($B65,X$3:$BN$5,MAX($U$6:$BM$6)+2-X$6,0),"")</f>
        <v/>
      </c>
      <c r="Y65" s="47" t="str">
        <f>IFERROR(VLOOKUP($B65,Y$3:$BN$5,MAX($U$6:$BM$6)+2-Y$6,0),"")</f>
        <v/>
      </c>
      <c r="Z65" s="47" t="str">
        <f>IFERROR(VLOOKUP($B65,Z$3:$BN$5,MAX($U$6:$BM$6)+2-Z$6,0),"")</f>
        <v/>
      </c>
      <c r="AA65" s="47" t="str">
        <f>IFERROR(VLOOKUP($B65,AA$3:$BN$5,MAX($U$6:$BM$6)+2-AA$6,0),"")</f>
        <v/>
      </c>
      <c r="AB65" s="47" t="str">
        <f>IFERROR(VLOOKUP($B65,AB$3:$BN$5,MAX($U$6:$BM$6)+2-AB$6,0),"")</f>
        <v/>
      </c>
      <c r="AC65" s="47" t="str">
        <f>IFERROR(VLOOKUP($B65,AC$3:$BN$5,MAX($U$6:$BM$6)+2-AC$6,0),"")</f>
        <v/>
      </c>
      <c r="AD65" s="47" t="str">
        <f>IFERROR(VLOOKUP($B65,AD$3:$BN$5,MAX($U$6:$BM$6)+2-AD$6,0),"")</f>
        <v/>
      </c>
      <c r="AE65" s="47" t="str">
        <f>IFERROR(VLOOKUP($B65,AE$3:$BN$5,MAX($U$6:$BM$6)+2-AE$6,0),"")</f>
        <v/>
      </c>
      <c r="AF65" s="47" t="str">
        <f>IFERROR(VLOOKUP($B65,AF$3:$BN$5,MAX($U$6:$BM$6)+2-AF$6,0),"")</f>
        <v/>
      </c>
      <c r="AG65" s="47" t="str">
        <f>IFERROR(VLOOKUP($B65,AG$3:$BN$5,MAX($U$6:$BM$6)+2-AG$6,0),"")</f>
        <v/>
      </c>
      <c r="AH65" s="47" t="str">
        <f>IFERROR(VLOOKUP($B65,AH$3:$BN$5,MAX($U$6:$BM$6)+2-AH$6,0),"")</f>
        <v/>
      </c>
      <c r="AI65" s="47" t="str">
        <f>IFERROR(VLOOKUP($B65,AI$3:$BN$5,MAX($U$6:$BM$6)+2-AI$6,0),"")</f>
        <v/>
      </c>
      <c r="AJ65" s="47" t="str">
        <f>IFERROR(VLOOKUP($B65,AJ$3:$BN$5,MAX($U$6:$BM$6)+2-AJ$6,0),"")</f>
        <v/>
      </c>
      <c r="AK65" s="47" t="str">
        <f>IFERROR(VLOOKUP($B65,AK$3:$BN$5,MAX($U$6:$BM$6)+2-AK$6,0),"")</f>
        <v/>
      </c>
      <c r="AL65" s="47" t="str">
        <f>IFERROR(VLOOKUP($B65,AL$3:$BN$5,MAX($U$6:$BM$6)+2-AL$6,0),"")</f>
        <v/>
      </c>
      <c r="AM65" s="47" t="str">
        <f>IFERROR(VLOOKUP($B65,AM$3:$BN$5,MAX($U$6:$BM$6)+2-AM$6,0),"")</f>
        <v/>
      </c>
      <c r="AN65" s="47" t="str">
        <f>IFERROR(VLOOKUP($B65,AN$3:$BN$5,MAX($U$6:$BM$6)+2-AN$6,0),"")</f>
        <v/>
      </c>
      <c r="AO65" s="47" t="str">
        <f>IFERROR(VLOOKUP($B65,AO$3:$BN$5,MAX($U$6:$BM$6)+2-AO$6,0),"")</f>
        <v/>
      </c>
      <c r="AP65" s="47" t="str">
        <f>IFERROR(VLOOKUP($B65,AP$3:$BN$5,MAX($U$6:$BM$6)+2-AP$6,0),"")</f>
        <v/>
      </c>
      <c r="AQ65" s="47" t="str">
        <f>IFERROR(VLOOKUP($B65,AQ$3:$BN$5,MAX($U$6:$BM$6)+2-AQ$6,0),"")</f>
        <v/>
      </c>
      <c r="AR65" s="47" t="str">
        <f>IFERROR(VLOOKUP($B65,AR$3:$BN$5,MAX($U$6:$BM$6)+2-AR$6,0),"")</f>
        <v/>
      </c>
      <c r="AS65" s="47" t="str">
        <f>IFERROR(VLOOKUP($B65,AS$3:$BN$5,MAX($U$6:$BM$6)+2-AS$6,0),"")</f>
        <v/>
      </c>
      <c r="AT65" s="47" t="str">
        <f>IFERROR(VLOOKUP($B65,AT$3:$BN$5,MAX($U$6:$BM$6)+2-AT$6,0),"")</f>
        <v/>
      </c>
      <c r="AU65" s="47" t="str">
        <f>IFERROR(VLOOKUP($B65,AU$3:$BN$5,MAX($U$6:$BM$6)+2-AU$6,0),"")</f>
        <v/>
      </c>
      <c r="AV65" s="47" t="str">
        <f>IFERROR(VLOOKUP($B65,AV$3:$BN$5,MAX($U$6:$BM$6)+2-AV$6,0),"")</f>
        <v/>
      </c>
      <c r="AW65" s="47" t="str">
        <f>IFERROR(VLOOKUP($B65,AW$3:$BN$5,MAX($U$6:$BM$6)+2-AW$6,0),"")</f>
        <v/>
      </c>
      <c r="AX65" s="47" t="str">
        <f>IFERROR(VLOOKUP($B65,AX$3:$BN$5,MAX($U$6:$BM$6)+2-AX$6,0),"")</f>
        <v/>
      </c>
      <c r="AY65" s="47" t="str">
        <f>IFERROR(VLOOKUP($B65,AY$3:$BN$5,MAX($U$6:$BM$6)+2-AY$6,0),"")</f>
        <v/>
      </c>
      <c r="AZ65" s="47" t="str">
        <f>IFERROR(VLOOKUP($B65,AZ$3:$BN$5,MAX($U$6:$BM$6)+2-AZ$6,0),"")</f>
        <v/>
      </c>
      <c r="BA65" s="47" t="str">
        <f>IFERROR(VLOOKUP($B65,BA$3:$BN$5,MAX($U$6:$BM$6)+2-BA$6,0),"")</f>
        <v/>
      </c>
      <c r="BB65" s="47" t="str">
        <f>IFERROR(VLOOKUP($B65,BB$3:$BN$5,MAX($U$6:$BM$6)+2-BB$6,0),"")</f>
        <v/>
      </c>
      <c r="BC65" s="47" t="str">
        <f>IFERROR(VLOOKUP($B65,BC$3:$BN$5,MAX($U$6:$BM$6)+2-BC$6,0),"")</f>
        <v/>
      </c>
      <c r="BD65" s="47" t="str">
        <f>IFERROR(VLOOKUP($B65,BD$3:$BN$5,MAX($U$6:$BM$6)+2-BD$6,0),"")</f>
        <v/>
      </c>
      <c r="BE65" s="47" t="str">
        <f>IFERROR(VLOOKUP($B65,BE$3:$BN$5,MAX($U$6:$BM$6)+2-BE$6,0),"")</f>
        <v/>
      </c>
      <c r="BF65" s="47" t="str">
        <f>IFERROR(VLOOKUP($B65,BF$3:$BN$5,MAX($U$6:$BM$6)+2-BF$6,0),"")</f>
        <v/>
      </c>
      <c r="BG65" s="47" t="str">
        <f>IFERROR(VLOOKUP($B65,BG$3:$BN$5,MAX($U$6:$BM$6)+2-BG$6,0),"")</f>
        <v/>
      </c>
      <c r="BH65" s="47" t="str">
        <f>IFERROR(VLOOKUP($B65,BH$3:$BN$5,MAX($U$6:$BM$6)+2-BH$6,0),"")</f>
        <v/>
      </c>
      <c r="BI65" s="47" t="str">
        <f>IFERROR(VLOOKUP($B65,BI$3:$BN$5,MAX($U$6:$BM$6)+2-BI$6,0),"")</f>
        <v/>
      </c>
      <c r="BJ65" s="47" t="str">
        <f>IFERROR(VLOOKUP($B65,BJ$3:$BN$5,MAX($U$6:$BM$6)+2-BJ$6,0),"")</f>
        <v/>
      </c>
      <c r="BK65" s="47" t="str">
        <f>IFERROR(VLOOKUP($B65,BK$3:$BN$5,MAX($U$6:$BM$6)+2-BK$6,0),"")</f>
        <v/>
      </c>
      <c r="BL65" s="47" t="str">
        <f>IFERROR(VLOOKUP($B65,BL$3:$BN$5,MAX($U$6:$BM$6)+2-BL$6,0),"")</f>
        <v/>
      </c>
      <c r="BM65" s="47" t="str">
        <f>IFERROR(VLOOKUP($B65,BM$3:$BN$5,MAX($U$6:$BM$6)+2-BM$6,0),"")</f>
        <v/>
      </c>
      <c r="BN65" s="46">
        <f>IF(ISNUMBER(R65),IF(R65&lt;21,40-(R65-1)*2,1),R65)</f>
        <v>0</v>
      </c>
      <c r="BO65" s="48" t="str">
        <f>IFERROR(VLOOKUP(B65,EM:EN,2,0),"")</f>
        <v/>
      </c>
      <c r="BP65" s="48">
        <v>58</v>
      </c>
      <c r="BS65" s="78" t="s">
        <v>75</v>
      </c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>
        <v>-1</v>
      </c>
      <c r="EJ65" s="1">
        <v>58</v>
      </c>
      <c r="EN65" s="1">
        <v>58</v>
      </c>
    </row>
    <row r="66" spans="1:144" ht="18" hidden="1">
      <c r="A66" s="36" t="s">
        <v>95</v>
      </c>
      <c r="B66" s="68">
        <f>B34</f>
        <v>0</v>
      </c>
      <c r="C66" s="68">
        <f>C34</f>
        <v>0</v>
      </c>
      <c r="D66" s="68">
        <f>D34</f>
        <v>0</v>
      </c>
      <c r="E66" s="68">
        <f>E34</f>
        <v>0</v>
      </c>
      <c r="F66" s="68">
        <f>F34</f>
        <v>0</v>
      </c>
      <c r="I66" s="43">
        <f>IFERROR(VLOOKUP($B66,$B:$CM,I$5,0),0)</f>
        <v>51</v>
      </c>
      <c r="J66" s="43">
        <f>IFERROR(VLOOKUP($B66,$B:$CM,J$5,0),"")</f>
        <v>0</v>
      </c>
      <c r="K66" s="43">
        <f>IFERROR(VLOOKUP($B66,$B:$CM,K$5,0),0)</f>
        <v>0</v>
      </c>
      <c r="L66" s="43" t="str">
        <f>IFERROR(VLOOKUP($B66,$B:$CM,L$5,0),"")</f>
        <v/>
      </c>
      <c r="M66" s="43">
        <f>IF(IFERROR(VLOOKUP($B66,$B:$CM,M$5,0),"")="",0,IFERROR(VLOOKUP($B66,$B:$CM,M$5,0),0))</f>
        <v>51</v>
      </c>
      <c r="N66" s="43" t="str">
        <f>BS66</f>
        <v>the</v>
      </c>
      <c r="O66" s="44">
        <v>59</v>
      </c>
      <c r="P66" s="45" t="str">
        <f>IFERROR(VLOOKUP(B66,EI:EJ,2,0),"")</f>
        <v/>
      </c>
      <c r="Q66" s="45">
        <v>59</v>
      </c>
      <c r="R66" s="46"/>
      <c r="S66" s="46" t="str">
        <f>IFERROR(VLOOKUP(B66,EK:EL,2,0),"")</f>
        <v/>
      </c>
      <c r="T66" s="46">
        <f>SUM(U66:BM66)</f>
        <v>0</v>
      </c>
      <c r="U66" s="47" t="str">
        <f>IFERROR(VLOOKUP($B66,U$3:$BN$5,MAX($U$6:$BM$6)+2-U$6,0),"")</f>
        <v/>
      </c>
      <c r="V66" s="47" t="str">
        <f>IFERROR(VLOOKUP($B66,V$3:$BN$5,MAX($U$6:$BM$6)+2-V$6,0),"")</f>
        <v/>
      </c>
      <c r="W66" s="47" t="str">
        <f>IFERROR(VLOOKUP($B66,W$3:$BN$5,MAX($U$6:$BM$6)+2-W$6,0),"")</f>
        <v/>
      </c>
      <c r="X66" s="47" t="str">
        <f>IFERROR(VLOOKUP($B66,X$3:$BN$5,MAX($U$6:$BM$6)+2-X$6,0),"")</f>
        <v/>
      </c>
      <c r="Y66" s="47" t="str">
        <f>IFERROR(VLOOKUP($B66,Y$3:$BN$5,MAX($U$6:$BM$6)+2-Y$6,0),"")</f>
        <v/>
      </c>
      <c r="Z66" s="47" t="str">
        <f>IFERROR(VLOOKUP($B66,Z$3:$BN$5,MAX($U$6:$BM$6)+2-Z$6,0),"")</f>
        <v/>
      </c>
      <c r="AA66" s="47" t="str">
        <f>IFERROR(VLOOKUP($B66,AA$3:$BN$5,MAX($U$6:$BM$6)+2-AA$6,0),"")</f>
        <v/>
      </c>
      <c r="AB66" s="47" t="str">
        <f>IFERROR(VLOOKUP($B66,AB$3:$BN$5,MAX($U$6:$BM$6)+2-AB$6,0),"")</f>
        <v/>
      </c>
      <c r="AC66" s="47" t="str">
        <f>IFERROR(VLOOKUP($B66,AC$3:$BN$5,MAX($U$6:$BM$6)+2-AC$6,0),"")</f>
        <v/>
      </c>
      <c r="AD66" s="47" t="str">
        <f>IFERROR(VLOOKUP($B66,AD$3:$BN$5,MAX($U$6:$BM$6)+2-AD$6,0),"")</f>
        <v/>
      </c>
      <c r="AE66" s="47" t="str">
        <f>IFERROR(VLOOKUP($B66,AE$3:$BN$5,MAX($U$6:$BM$6)+2-AE$6,0),"")</f>
        <v/>
      </c>
      <c r="AF66" s="47" t="str">
        <f>IFERROR(VLOOKUP($B66,AF$3:$BN$5,MAX($U$6:$BM$6)+2-AF$6,0),"")</f>
        <v/>
      </c>
      <c r="AG66" s="47" t="str">
        <f>IFERROR(VLOOKUP($B66,AG$3:$BN$5,MAX($U$6:$BM$6)+2-AG$6,0),"")</f>
        <v/>
      </c>
      <c r="AH66" s="47" t="str">
        <f>IFERROR(VLOOKUP($B66,AH$3:$BN$5,MAX($U$6:$BM$6)+2-AH$6,0),"")</f>
        <v/>
      </c>
      <c r="AI66" s="47" t="str">
        <f>IFERROR(VLOOKUP($B66,AI$3:$BN$5,MAX($U$6:$BM$6)+2-AI$6,0),"")</f>
        <v/>
      </c>
      <c r="AJ66" s="47" t="str">
        <f>IFERROR(VLOOKUP($B66,AJ$3:$BN$5,MAX($U$6:$BM$6)+2-AJ$6,0),"")</f>
        <v/>
      </c>
      <c r="AK66" s="47" t="str">
        <f>IFERROR(VLOOKUP($B66,AK$3:$BN$5,MAX($U$6:$BM$6)+2-AK$6,0),"")</f>
        <v/>
      </c>
      <c r="AL66" s="47" t="str">
        <f>IFERROR(VLOOKUP($B66,AL$3:$BN$5,MAX($U$6:$BM$6)+2-AL$6,0),"")</f>
        <v/>
      </c>
      <c r="AM66" s="47" t="str">
        <f>IFERROR(VLOOKUP($B66,AM$3:$BN$5,MAX($U$6:$BM$6)+2-AM$6,0),"")</f>
        <v/>
      </c>
      <c r="AN66" s="47" t="str">
        <f>IFERROR(VLOOKUP($B66,AN$3:$BN$5,MAX($U$6:$BM$6)+2-AN$6,0),"")</f>
        <v/>
      </c>
      <c r="AO66" s="47" t="str">
        <f>IFERROR(VLOOKUP($B66,AO$3:$BN$5,MAX($U$6:$BM$6)+2-AO$6,0),"")</f>
        <v/>
      </c>
      <c r="AP66" s="47" t="str">
        <f>IFERROR(VLOOKUP($B66,AP$3:$BN$5,MAX($U$6:$BM$6)+2-AP$6,0),"")</f>
        <v/>
      </c>
      <c r="AQ66" s="47" t="str">
        <f>IFERROR(VLOOKUP($B66,AQ$3:$BN$5,MAX($U$6:$BM$6)+2-AQ$6,0),"")</f>
        <v/>
      </c>
      <c r="AR66" s="47" t="str">
        <f>IFERROR(VLOOKUP($B66,AR$3:$BN$5,MAX($U$6:$BM$6)+2-AR$6,0),"")</f>
        <v/>
      </c>
      <c r="AS66" s="47" t="str">
        <f>IFERROR(VLOOKUP($B66,AS$3:$BN$5,MAX($U$6:$BM$6)+2-AS$6,0),"")</f>
        <v/>
      </c>
      <c r="AT66" s="47" t="str">
        <f>IFERROR(VLOOKUP($B66,AT$3:$BN$5,MAX($U$6:$BM$6)+2-AT$6,0),"")</f>
        <v/>
      </c>
      <c r="AU66" s="47" t="str">
        <f>IFERROR(VLOOKUP($B66,AU$3:$BN$5,MAX($U$6:$BM$6)+2-AU$6,0),"")</f>
        <v/>
      </c>
      <c r="AV66" s="47" t="str">
        <f>IFERROR(VLOOKUP($B66,AV$3:$BN$5,MAX($U$6:$BM$6)+2-AV$6,0),"")</f>
        <v/>
      </c>
      <c r="AW66" s="47" t="str">
        <f>IFERROR(VLOOKUP($B66,AW$3:$BN$5,MAX($U$6:$BM$6)+2-AW$6,0),"")</f>
        <v/>
      </c>
      <c r="AX66" s="47" t="str">
        <f>IFERROR(VLOOKUP($B66,AX$3:$BN$5,MAX($U$6:$BM$6)+2-AX$6,0),"")</f>
        <v/>
      </c>
      <c r="AY66" s="47" t="str">
        <f>IFERROR(VLOOKUP($B66,AY$3:$BN$5,MAX($U$6:$BM$6)+2-AY$6,0),"")</f>
        <v/>
      </c>
      <c r="AZ66" s="47" t="str">
        <f>IFERROR(VLOOKUP($B66,AZ$3:$BN$5,MAX($U$6:$BM$6)+2-AZ$6,0),"")</f>
        <v/>
      </c>
      <c r="BA66" s="47" t="str">
        <f>IFERROR(VLOOKUP($B66,BA$3:$BN$5,MAX($U$6:$BM$6)+2-BA$6,0),"")</f>
        <v/>
      </c>
      <c r="BB66" s="47" t="str">
        <f>IFERROR(VLOOKUP($B66,BB$3:$BN$5,MAX($U$6:$BM$6)+2-BB$6,0),"")</f>
        <v/>
      </c>
      <c r="BC66" s="47" t="str">
        <f>IFERROR(VLOOKUP($B66,BC$3:$BN$5,MAX($U$6:$BM$6)+2-BC$6,0),"")</f>
        <v/>
      </c>
      <c r="BD66" s="47" t="str">
        <f>IFERROR(VLOOKUP($B66,BD$3:$BN$5,MAX($U$6:$BM$6)+2-BD$6,0),"")</f>
        <v/>
      </c>
      <c r="BE66" s="47" t="str">
        <f>IFERROR(VLOOKUP($B66,BE$3:$BN$5,MAX($U$6:$BM$6)+2-BE$6,0),"")</f>
        <v/>
      </c>
      <c r="BF66" s="47" t="str">
        <f>IFERROR(VLOOKUP($B66,BF$3:$BN$5,MAX($U$6:$BM$6)+2-BF$6,0),"")</f>
        <v/>
      </c>
      <c r="BG66" s="47" t="str">
        <f>IFERROR(VLOOKUP($B66,BG$3:$BN$5,MAX($U$6:$BM$6)+2-BG$6,0),"")</f>
        <v/>
      </c>
      <c r="BH66" s="47" t="str">
        <f>IFERROR(VLOOKUP($B66,BH$3:$BN$5,MAX($U$6:$BM$6)+2-BH$6,0),"")</f>
        <v/>
      </c>
      <c r="BI66" s="47" t="str">
        <f>IFERROR(VLOOKUP($B66,BI$3:$BN$5,MAX($U$6:$BM$6)+2-BI$6,0),"")</f>
        <v/>
      </c>
      <c r="BJ66" s="47" t="str">
        <f>IFERROR(VLOOKUP($B66,BJ$3:$BN$5,MAX($U$6:$BM$6)+2-BJ$6,0),"")</f>
        <v/>
      </c>
      <c r="BK66" s="47" t="str">
        <f>IFERROR(VLOOKUP($B66,BK$3:$BN$5,MAX($U$6:$BM$6)+2-BK$6,0),"")</f>
        <v/>
      </c>
      <c r="BL66" s="47" t="str">
        <f>IFERROR(VLOOKUP($B66,BL$3:$BN$5,MAX($U$6:$BM$6)+2-BL$6,0),"")</f>
        <v/>
      </c>
      <c r="BM66" s="47" t="str">
        <f>IFERROR(VLOOKUP($B66,BM$3:$BN$5,MAX($U$6:$BM$6)+2-BM$6,0),"")</f>
        <v/>
      </c>
      <c r="BN66" s="46">
        <f>IF(ISNUMBER(R66),IF(R66&lt;21,40-(R66-1)*2,1),R66)</f>
        <v>0</v>
      </c>
      <c r="BO66" s="48" t="str">
        <f>IFERROR(VLOOKUP(B66,EM:EN,2,0),"")</f>
        <v/>
      </c>
      <c r="BP66" s="48">
        <v>59</v>
      </c>
      <c r="BS66" s="77" t="s">
        <v>73</v>
      </c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>
        <v>-1</v>
      </c>
      <c r="EJ66" s="1">
        <v>59</v>
      </c>
      <c r="EN66" s="1">
        <v>59</v>
      </c>
    </row>
    <row r="67" spans="1:144" ht="18" hidden="1">
      <c r="A67" s="36" t="s">
        <v>96</v>
      </c>
      <c r="B67" s="68">
        <f>B36</f>
        <v>0</v>
      </c>
      <c r="C67" s="68">
        <f>C36</f>
        <v>0</v>
      </c>
      <c r="D67" s="68">
        <f>D36</f>
        <v>0</v>
      </c>
      <c r="E67" s="68">
        <f>E36</f>
        <v>0</v>
      </c>
      <c r="F67" s="68">
        <f>F36</f>
        <v>0</v>
      </c>
      <c r="I67" s="43">
        <f>IFERROR(VLOOKUP($B67,$B:$CM,I$5,0),0)</f>
        <v>51</v>
      </c>
      <c r="J67" s="43">
        <f>IFERROR(VLOOKUP($B67,$B:$CM,J$5,0),"")</f>
        <v>0</v>
      </c>
      <c r="K67" s="43">
        <f>IFERROR(VLOOKUP($B67,$B:$CM,K$5,0),0)</f>
        <v>0</v>
      </c>
      <c r="L67" s="43" t="str">
        <f>IFERROR(VLOOKUP($B67,$B:$CM,L$5,0),"")</f>
        <v/>
      </c>
      <c r="M67" s="43">
        <f>IF(IFERROR(VLOOKUP($B67,$B:$CM,M$5,0),"")="",0,IFERROR(VLOOKUP($B67,$B:$CM,M$5,0),0))</f>
        <v>51</v>
      </c>
      <c r="N67" s="43" t="str">
        <f>BS67</f>
        <v>lap</v>
      </c>
      <c r="O67" s="44">
        <v>60</v>
      </c>
      <c r="P67" s="45" t="str">
        <f>IFERROR(VLOOKUP(B67,EI:EJ,2,0),"")</f>
        <v/>
      </c>
      <c r="Q67" s="45">
        <v>60</v>
      </c>
      <c r="R67" s="46"/>
      <c r="S67" s="46" t="str">
        <f>IFERROR(VLOOKUP(B67,EK:EL,2,0),"")</f>
        <v/>
      </c>
      <c r="T67" s="46">
        <f>SUM(U67:BM67)</f>
        <v>0</v>
      </c>
      <c r="U67" s="47" t="str">
        <f>IFERROR(VLOOKUP($B67,U$3:$BN$5,MAX($U$6:$BM$6)+2-U$6,0),"")</f>
        <v/>
      </c>
      <c r="V67" s="47" t="str">
        <f>IFERROR(VLOOKUP($B67,V$3:$BN$5,MAX($U$6:$BM$6)+2-V$6,0),"")</f>
        <v/>
      </c>
      <c r="W67" s="47" t="str">
        <f>IFERROR(VLOOKUP($B67,W$3:$BN$5,MAX($U$6:$BM$6)+2-W$6,0),"")</f>
        <v/>
      </c>
      <c r="X67" s="47" t="str">
        <f>IFERROR(VLOOKUP($B67,X$3:$BN$5,MAX($U$6:$BM$6)+2-X$6,0),"")</f>
        <v/>
      </c>
      <c r="Y67" s="47" t="str">
        <f>IFERROR(VLOOKUP($B67,Y$3:$BN$5,MAX($U$6:$BM$6)+2-Y$6,0),"")</f>
        <v/>
      </c>
      <c r="Z67" s="47" t="str">
        <f>IFERROR(VLOOKUP($B67,Z$3:$BN$5,MAX($U$6:$BM$6)+2-Z$6,0),"")</f>
        <v/>
      </c>
      <c r="AA67" s="47" t="str">
        <f>IFERROR(VLOOKUP($B67,AA$3:$BN$5,MAX($U$6:$BM$6)+2-AA$6,0),"")</f>
        <v/>
      </c>
      <c r="AB67" s="47" t="str">
        <f>IFERROR(VLOOKUP($B67,AB$3:$BN$5,MAX($U$6:$BM$6)+2-AB$6,0),"")</f>
        <v/>
      </c>
      <c r="AC67" s="47" t="str">
        <f>IFERROR(VLOOKUP($B67,AC$3:$BN$5,MAX($U$6:$BM$6)+2-AC$6,0),"")</f>
        <v/>
      </c>
      <c r="AD67" s="47" t="str">
        <f>IFERROR(VLOOKUP($B67,AD$3:$BN$5,MAX($U$6:$BM$6)+2-AD$6,0),"")</f>
        <v/>
      </c>
      <c r="AE67" s="47" t="str">
        <f>IFERROR(VLOOKUP($B67,AE$3:$BN$5,MAX($U$6:$BM$6)+2-AE$6,0),"")</f>
        <v/>
      </c>
      <c r="AF67" s="47" t="str">
        <f>IFERROR(VLOOKUP($B67,AF$3:$BN$5,MAX($U$6:$BM$6)+2-AF$6,0),"")</f>
        <v/>
      </c>
      <c r="AG67" s="47" t="str">
        <f>IFERROR(VLOOKUP($B67,AG$3:$BN$5,MAX($U$6:$BM$6)+2-AG$6,0),"")</f>
        <v/>
      </c>
      <c r="AH67" s="47" t="str">
        <f>IFERROR(VLOOKUP($B67,AH$3:$BN$5,MAX($U$6:$BM$6)+2-AH$6,0),"")</f>
        <v/>
      </c>
      <c r="AI67" s="47" t="str">
        <f>IFERROR(VLOOKUP($B67,AI$3:$BN$5,MAX($U$6:$BM$6)+2-AI$6,0),"")</f>
        <v/>
      </c>
      <c r="AJ67" s="47" t="str">
        <f>IFERROR(VLOOKUP($B67,AJ$3:$BN$5,MAX($U$6:$BM$6)+2-AJ$6,0),"")</f>
        <v/>
      </c>
      <c r="AK67" s="47" t="str">
        <f>IFERROR(VLOOKUP($B67,AK$3:$BN$5,MAX($U$6:$BM$6)+2-AK$6,0),"")</f>
        <v/>
      </c>
      <c r="AL67" s="47" t="str">
        <f>IFERROR(VLOOKUP($B67,AL$3:$BN$5,MAX($U$6:$BM$6)+2-AL$6,0),"")</f>
        <v/>
      </c>
      <c r="AM67" s="47" t="str">
        <f>IFERROR(VLOOKUP($B67,AM$3:$BN$5,MAX($U$6:$BM$6)+2-AM$6,0),"")</f>
        <v/>
      </c>
      <c r="AN67" s="47" t="str">
        <f>IFERROR(VLOOKUP($B67,AN$3:$BN$5,MAX($U$6:$BM$6)+2-AN$6,0),"")</f>
        <v/>
      </c>
      <c r="AO67" s="47" t="str">
        <f>IFERROR(VLOOKUP($B67,AO$3:$BN$5,MAX($U$6:$BM$6)+2-AO$6,0),"")</f>
        <v/>
      </c>
      <c r="AP67" s="47" t="str">
        <f>IFERROR(VLOOKUP($B67,AP$3:$BN$5,MAX($U$6:$BM$6)+2-AP$6,0),"")</f>
        <v/>
      </c>
      <c r="AQ67" s="47" t="str">
        <f>IFERROR(VLOOKUP($B67,AQ$3:$BN$5,MAX($U$6:$BM$6)+2-AQ$6,0),"")</f>
        <v/>
      </c>
      <c r="AR67" s="47" t="str">
        <f>IFERROR(VLOOKUP($B67,AR$3:$BN$5,MAX($U$6:$BM$6)+2-AR$6,0),"")</f>
        <v/>
      </c>
      <c r="AS67" s="47" t="str">
        <f>IFERROR(VLOOKUP($B67,AS$3:$BN$5,MAX($U$6:$BM$6)+2-AS$6,0),"")</f>
        <v/>
      </c>
      <c r="AT67" s="47" t="str">
        <f>IFERROR(VLOOKUP($B67,AT$3:$BN$5,MAX($U$6:$BM$6)+2-AT$6,0),"")</f>
        <v/>
      </c>
      <c r="AU67" s="47" t="str">
        <f>IFERROR(VLOOKUP($B67,AU$3:$BN$5,MAX($U$6:$BM$6)+2-AU$6,0),"")</f>
        <v/>
      </c>
      <c r="AV67" s="47" t="str">
        <f>IFERROR(VLOOKUP($B67,AV$3:$BN$5,MAX($U$6:$BM$6)+2-AV$6,0),"")</f>
        <v/>
      </c>
      <c r="AW67" s="47" t="str">
        <f>IFERROR(VLOOKUP($B67,AW$3:$BN$5,MAX($U$6:$BM$6)+2-AW$6,0),"")</f>
        <v/>
      </c>
      <c r="AX67" s="47" t="str">
        <f>IFERROR(VLOOKUP($B67,AX$3:$BN$5,MAX($U$6:$BM$6)+2-AX$6,0),"")</f>
        <v/>
      </c>
      <c r="AY67" s="47" t="str">
        <f>IFERROR(VLOOKUP($B67,AY$3:$BN$5,MAX($U$6:$BM$6)+2-AY$6,0),"")</f>
        <v/>
      </c>
      <c r="AZ67" s="47" t="str">
        <f>IFERROR(VLOOKUP($B67,AZ$3:$BN$5,MAX($U$6:$BM$6)+2-AZ$6,0),"")</f>
        <v/>
      </c>
      <c r="BA67" s="47" t="str">
        <f>IFERROR(VLOOKUP($B67,BA$3:$BN$5,MAX($U$6:$BM$6)+2-BA$6,0),"")</f>
        <v/>
      </c>
      <c r="BB67" s="47" t="str">
        <f>IFERROR(VLOOKUP($B67,BB$3:$BN$5,MAX($U$6:$BM$6)+2-BB$6,0),"")</f>
        <v/>
      </c>
      <c r="BC67" s="47" t="str">
        <f>IFERROR(VLOOKUP($B67,BC$3:$BN$5,MAX($U$6:$BM$6)+2-BC$6,0),"")</f>
        <v/>
      </c>
      <c r="BD67" s="47" t="str">
        <f>IFERROR(VLOOKUP($B67,BD$3:$BN$5,MAX($U$6:$BM$6)+2-BD$6,0),"")</f>
        <v/>
      </c>
      <c r="BE67" s="47" t="str">
        <f>IFERROR(VLOOKUP($B67,BE$3:$BN$5,MAX($U$6:$BM$6)+2-BE$6,0),"")</f>
        <v/>
      </c>
      <c r="BF67" s="47" t="str">
        <f>IFERROR(VLOOKUP($B67,BF$3:$BN$5,MAX($U$6:$BM$6)+2-BF$6,0),"")</f>
        <v/>
      </c>
      <c r="BG67" s="47" t="str">
        <f>IFERROR(VLOOKUP($B67,BG$3:$BN$5,MAX($U$6:$BM$6)+2-BG$6,0),"")</f>
        <v/>
      </c>
      <c r="BH67" s="47" t="str">
        <f>IFERROR(VLOOKUP($B67,BH$3:$BN$5,MAX($U$6:$BM$6)+2-BH$6,0),"")</f>
        <v/>
      </c>
      <c r="BI67" s="47" t="str">
        <f>IFERROR(VLOOKUP($B67,BI$3:$BN$5,MAX($U$6:$BM$6)+2-BI$6,0),"")</f>
        <v/>
      </c>
      <c r="BJ67" s="47" t="str">
        <f>IFERROR(VLOOKUP($B67,BJ$3:$BN$5,MAX($U$6:$BM$6)+2-BJ$6,0),"")</f>
        <v/>
      </c>
      <c r="BK67" s="47" t="str">
        <f>IFERROR(VLOOKUP($B67,BK$3:$BN$5,MAX($U$6:$BM$6)+2-BK$6,0),"")</f>
        <v/>
      </c>
      <c r="BL67" s="47" t="str">
        <f>IFERROR(VLOOKUP($B67,BL$3:$BN$5,MAX($U$6:$BM$6)+2-BL$6,0),"")</f>
        <v/>
      </c>
      <c r="BM67" s="47" t="str">
        <f>IFERROR(VLOOKUP($B67,BM$3:$BN$5,MAX($U$6:$BM$6)+2-BM$6,0),"")</f>
        <v/>
      </c>
      <c r="BN67" s="46">
        <f>IF(ISNUMBER(R67),IF(R67&lt;21,40-(R67-1)*2,1),R67)</f>
        <v>0</v>
      </c>
      <c r="BO67" s="48" t="str">
        <f>IFERROR(VLOOKUP(B67,EM:EN,2,0),"")</f>
        <v/>
      </c>
      <c r="BP67" s="48">
        <v>60</v>
      </c>
      <c r="BS67" s="77" t="s">
        <v>74</v>
      </c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>
        <v>-1</v>
      </c>
      <c r="EJ67" s="1">
        <v>60</v>
      </c>
      <c r="EN67" s="1">
        <v>60</v>
      </c>
    </row>
    <row r="68" spans="1:144" ht="18" hidden="1">
      <c r="A68" s="36" t="s">
        <v>97</v>
      </c>
      <c r="B68" s="68">
        <f>B38</f>
        <v>0</v>
      </c>
      <c r="C68" s="68">
        <f>C38</f>
        <v>0</v>
      </c>
      <c r="D68" s="68">
        <f>D38</f>
        <v>0</v>
      </c>
      <c r="E68" s="68">
        <f>E38</f>
        <v>0</v>
      </c>
      <c r="F68" s="68">
        <f>F38</f>
        <v>0</v>
      </c>
      <c r="I68" s="43">
        <f>IFERROR(VLOOKUP($B68,$B:$CM,I$5,0),0)</f>
        <v>51</v>
      </c>
      <c r="J68" s="43">
        <f>IFERROR(VLOOKUP($B68,$B:$CM,J$5,0),"")</f>
        <v>0</v>
      </c>
      <c r="K68" s="43">
        <f>IFERROR(VLOOKUP($B68,$B:$CM,K$5,0),0)</f>
        <v>0</v>
      </c>
      <c r="L68" s="43" t="str">
        <f>IFERROR(VLOOKUP($B68,$B:$CM,L$5,0),"")</f>
        <v/>
      </c>
      <c r="M68" s="43">
        <f>IF(IFERROR(VLOOKUP($B68,$B:$CM,M$5,0),"")="",0,IFERROR(VLOOKUP($B68,$B:$CM,M$5,0),0))</f>
        <v>51</v>
      </c>
      <c r="N68" s="43">
        <f>BS68</f>
        <v>0</v>
      </c>
      <c r="O68" s="44">
        <v>61</v>
      </c>
      <c r="P68" s="45" t="str">
        <f>IFERROR(VLOOKUP(B68,EI:EJ,2,0),"")</f>
        <v/>
      </c>
      <c r="Q68" s="45">
        <v>61</v>
      </c>
      <c r="R68" s="46"/>
      <c r="S68" s="46" t="str">
        <f>IFERROR(VLOOKUP(B68,EK:EL,2,0),"")</f>
        <v/>
      </c>
      <c r="T68" s="46">
        <f>SUM(U68:BM68)</f>
        <v>0</v>
      </c>
      <c r="U68" s="47" t="str">
        <f>IFERROR(VLOOKUP($B68,U$3:$BN$5,MAX($U$6:$BM$6)+2-U$6,0),"")</f>
        <v/>
      </c>
      <c r="V68" s="47" t="str">
        <f>IFERROR(VLOOKUP($B68,V$3:$BN$5,MAX($U$6:$BM$6)+2-V$6,0),"")</f>
        <v/>
      </c>
      <c r="W68" s="47" t="str">
        <f>IFERROR(VLOOKUP($B68,W$3:$BN$5,MAX($U$6:$BM$6)+2-W$6,0),"")</f>
        <v/>
      </c>
      <c r="X68" s="47" t="str">
        <f>IFERROR(VLOOKUP($B68,X$3:$BN$5,MAX($U$6:$BM$6)+2-X$6,0),"")</f>
        <v/>
      </c>
      <c r="Y68" s="47" t="str">
        <f>IFERROR(VLOOKUP($B68,Y$3:$BN$5,MAX($U$6:$BM$6)+2-Y$6,0),"")</f>
        <v/>
      </c>
      <c r="Z68" s="47" t="str">
        <f>IFERROR(VLOOKUP($B68,Z$3:$BN$5,MAX($U$6:$BM$6)+2-Z$6,0),"")</f>
        <v/>
      </c>
      <c r="AA68" s="47" t="str">
        <f>IFERROR(VLOOKUP($B68,AA$3:$BN$5,MAX($U$6:$BM$6)+2-AA$6,0),"")</f>
        <v/>
      </c>
      <c r="AB68" s="47" t="str">
        <f>IFERROR(VLOOKUP($B68,AB$3:$BN$5,MAX($U$6:$BM$6)+2-AB$6,0),"")</f>
        <v/>
      </c>
      <c r="AC68" s="47" t="str">
        <f>IFERROR(VLOOKUP($B68,AC$3:$BN$5,MAX($U$6:$BM$6)+2-AC$6,0),"")</f>
        <v/>
      </c>
      <c r="AD68" s="47" t="str">
        <f>IFERROR(VLOOKUP($B68,AD$3:$BN$5,MAX($U$6:$BM$6)+2-AD$6,0),"")</f>
        <v/>
      </c>
      <c r="AE68" s="47" t="str">
        <f>IFERROR(VLOOKUP($B68,AE$3:$BN$5,MAX($U$6:$BM$6)+2-AE$6,0),"")</f>
        <v/>
      </c>
      <c r="AF68" s="47" t="str">
        <f>IFERROR(VLOOKUP($B68,AF$3:$BN$5,MAX($U$6:$BM$6)+2-AF$6,0),"")</f>
        <v/>
      </c>
      <c r="AG68" s="47" t="str">
        <f>IFERROR(VLOOKUP($B68,AG$3:$BN$5,MAX($U$6:$BM$6)+2-AG$6,0),"")</f>
        <v/>
      </c>
      <c r="AH68" s="47" t="str">
        <f>IFERROR(VLOOKUP($B68,AH$3:$BN$5,MAX($U$6:$BM$6)+2-AH$6,0),"")</f>
        <v/>
      </c>
      <c r="AI68" s="47" t="str">
        <f>IFERROR(VLOOKUP($B68,AI$3:$BN$5,MAX($U$6:$BM$6)+2-AI$6,0),"")</f>
        <v/>
      </c>
      <c r="AJ68" s="47" t="str">
        <f>IFERROR(VLOOKUP($B68,AJ$3:$BN$5,MAX($U$6:$BM$6)+2-AJ$6,0),"")</f>
        <v/>
      </c>
      <c r="AK68" s="47" t="str">
        <f>IFERROR(VLOOKUP($B68,AK$3:$BN$5,MAX($U$6:$BM$6)+2-AK$6,0),"")</f>
        <v/>
      </c>
      <c r="AL68" s="47" t="str">
        <f>IFERROR(VLOOKUP($B68,AL$3:$BN$5,MAX($U$6:$BM$6)+2-AL$6,0),"")</f>
        <v/>
      </c>
      <c r="AM68" s="47" t="str">
        <f>IFERROR(VLOOKUP($B68,AM$3:$BN$5,MAX($U$6:$BM$6)+2-AM$6,0),"")</f>
        <v/>
      </c>
      <c r="AN68" s="47" t="str">
        <f>IFERROR(VLOOKUP($B68,AN$3:$BN$5,MAX($U$6:$BM$6)+2-AN$6,0),"")</f>
        <v/>
      </c>
      <c r="AO68" s="47" t="str">
        <f>IFERROR(VLOOKUP($B68,AO$3:$BN$5,MAX($U$6:$BM$6)+2-AO$6,0),"")</f>
        <v/>
      </c>
      <c r="AP68" s="47" t="str">
        <f>IFERROR(VLOOKUP($B68,AP$3:$BN$5,MAX($U$6:$BM$6)+2-AP$6,0),"")</f>
        <v/>
      </c>
      <c r="AQ68" s="47" t="str">
        <f>IFERROR(VLOOKUP($B68,AQ$3:$BN$5,MAX($U$6:$BM$6)+2-AQ$6,0),"")</f>
        <v/>
      </c>
      <c r="AR68" s="47" t="str">
        <f>IFERROR(VLOOKUP($B68,AR$3:$BN$5,MAX($U$6:$BM$6)+2-AR$6,0),"")</f>
        <v/>
      </c>
      <c r="AS68" s="47" t="str">
        <f>IFERROR(VLOOKUP($B68,AS$3:$BN$5,MAX($U$6:$BM$6)+2-AS$6,0),"")</f>
        <v/>
      </c>
      <c r="AT68" s="47" t="str">
        <f>IFERROR(VLOOKUP($B68,AT$3:$BN$5,MAX($U$6:$BM$6)+2-AT$6,0),"")</f>
        <v/>
      </c>
      <c r="AU68" s="47" t="str">
        <f>IFERROR(VLOOKUP($B68,AU$3:$BN$5,MAX($U$6:$BM$6)+2-AU$6,0),"")</f>
        <v/>
      </c>
      <c r="AV68" s="47" t="str">
        <f>IFERROR(VLOOKUP($B68,AV$3:$BN$5,MAX($U$6:$BM$6)+2-AV$6,0),"")</f>
        <v/>
      </c>
      <c r="AW68" s="47" t="str">
        <f>IFERROR(VLOOKUP($B68,AW$3:$BN$5,MAX($U$6:$BM$6)+2-AW$6,0),"")</f>
        <v/>
      </c>
      <c r="AX68" s="47" t="str">
        <f>IFERROR(VLOOKUP($B68,AX$3:$BN$5,MAX($U$6:$BM$6)+2-AX$6,0),"")</f>
        <v/>
      </c>
      <c r="AY68" s="47" t="str">
        <f>IFERROR(VLOOKUP($B68,AY$3:$BN$5,MAX($U$6:$BM$6)+2-AY$6,0),"")</f>
        <v/>
      </c>
      <c r="AZ68" s="47" t="str">
        <f>IFERROR(VLOOKUP($B68,AZ$3:$BN$5,MAX($U$6:$BM$6)+2-AZ$6,0),"")</f>
        <v/>
      </c>
      <c r="BA68" s="47" t="str">
        <f>IFERROR(VLOOKUP($B68,BA$3:$BN$5,MAX($U$6:$BM$6)+2-BA$6,0),"")</f>
        <v/>
      </c>
      <c r="BB68" s="47" t="str">
        <f>IFERROR(VLOOKUP($B68,BB$3:$BN$5,MAX($U$6:$BM$6)+2-BB$6,0),"")</f>
        <v/>
      </c>
      <c r="BC68" s="47" t="str">
        <f>IFERROR(VLOOKUP($B68,BC$3:$BN$5,MAX($U$6:$BM$6)+2-BC$6,0),"")</f>
        <v/>
      </c>
      <c r="BD68" s="47" t="str">
        <f>IFERROR(VLOOKUP($B68,BD$3:$BN$5,MAX($U$6:$BM$6)+2-BD$6,0),"")</f>
        <v/>
      </c>
      <c r="BE68" s="47" t="str">
        <f>IFERROR(VLOOKUP($B68,BE$3:$BN$5,MAX($U$6:$BM$6)+2-BE$6,0),"")</f>
        <v/>
      </c>
      <c r="BF68" s="47" t="str">
        <f>IFERROR(VLOOKUP($B68,BF$3:$BN$5,MAX($U$6:$BM$6)+2-BF$6,0),"")</f>
        <v/>
      </c>
      <c r="BG68" s="47" t="str">
        <f>IFERROR(VLOOKUP($B68,BG$3:$BN$5,MAX($U$6:$BM$6)+2-BG$6,0),"")</f>
        <v/>
      </c>
      <c r="BH68" s="47" t="str">
        <f>IFERROR(VLOOKUP($B68,BH$3:$BN$5,MAX($U$6:$BM$6)+2-BH$6,0),"")</f>
        <v/>
      </c>
      <c r="BI68" s="47" t="str">
        <f>IFERROR(VLOOKUP($B68,BI$3:$BN$5,MAX($U$6:$BM$6)+2-BI$6,0),"")</f>
        <v/>
      </c>
      <c r="BJ68" s="47" t="str">
        <f>IFERROR(VLOOKUP($B68,BJ$3:$BN$5,MAX($U$6:$BM$6)+2-BJ$6,0),"")</f>
        <v/>
      </c>
      <c r="BK68" s="47" t="str">
        <f>IFERROR(VLOOKUP($B68,BK$3:$BN$5,MAX($U$6:$BM$6)+2-BK$6,0),"")</f>
        <v/>
      </c>
      <c r="BL68" s="47" t="str">
        <f>IFERROR(VLOOKUP($B68,BL$3:$BN$5,MAX($U$6:$BM$6)+2-BL$6,0),"")</f>
        <v/>
      </c>
      <c r="BM68" s="47" t="str">
        <f>IFERROR(VLOOKUP($B68,BM$3:$BN$5,MAX($U$6:$BM$6)+2-BM$6,0),"")</f>
        <v/>
      </c>
      <c r="BN68" s="46">
        <f>IF(ISNUMBER(R68),IF(R68&lt;21,40-(R68-1)*2,1),R68)</f>
        <v>0</v>
      </c>
      <c r="BO68" s="48" t="str">
        <f>IFERROR(VLOOKUP(B68,EM:EN,2,0),"")</f>
        <v/>
      </c>
      <c r="BP68" s="48">
        <v>61</v>
      </c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>
        <v>-1</v>
      </c>
      <c r="EJ68" s="1">
        <v>61</v>
      </c>
      <c r="EN68" s="1">
        <v>61</v>
      </c>
    </row>
    <row r="69" spans="1:144" ht="18" hidden="1">
      <c r="A69" s="36" t="s">
        <v>98</v>
      </c>
      <c r="B69" s="68">
        <f>B40</f>
        <v>0</v>
      </c>
      <c r="C69" s="68">
        <f>C40</f>
        <v>0</v>
      </c>
      <c r="D69" s="68">
        <f>D40</f>
        <v>0</v>
      </c>
      <c r="E69" s="68">
        <f>E40</f>
        <v>0</v>
      </c>
      <c r="F69" s="68">
        <f>F40</f>
        <v>0</v>
      </c>
      <c r="I69" s="43">
        <f>IFERROR(VLOOKUP($B69,$B:$CM,I$5,0),0)</f>
        <v>51</v>
      </c>
      <c r="J69" s="43">
        <f>IFERROR(VLOOKUP($B69,$B:$CM,J$5,0),"")</f>
        <v>0</v>
      </c>
      <c r="K69" s="43">
        <f>IFERROR(VLOOKUP($B69,$B:$CM,K$5,0),0)</f>
        <v>0</v>
      </c>
      <c r="L69" s="43" t="str">
        <f>IFERROR(VLOOKUP($B69,$B:$CM,L$5,0),"")</f>
        <v/>
      </c>
      <c r="M69" s="43">
        <f>IF(IFERROR(VLOOKUP($B69,$B:$CM,M$5,0),"")="",0,IFERROR(VLOOKUP($B69,$B:$CM,M$5,0),0))</f>
        <v>51</v>
      </c>
      <c r="N69" s="43">
        <f>BS69</f>
        <v>0</v>
      </c>
      <c r="O69" s="44">
        <v>62</v>
      </c>
      <c r="P69" s="45" t="str">
        <f>IFERROR(VLOOKUP(B69,EI:EJ,2,0),"")</f>
        <v/>
      </c>
      <c r="Q69" s="45">
        <v>62</v>
      </c>
      <c r="R69" s="46"/>
      <c r="S69" s="46" t="str">
        <f>IFERROR(VLOOKUP(B69,EK:EL,2,0),"")</f>
        <v/>
      </c>
      <c r="T69" s="46">
        <f>SUM(U69:BM69)</f>
        <v>0</v>
      </c>
      <c r="U69" s="47" t="str">
        <f>IFERROR(VLOOKUP($B69,U$3:$BN$5,MAX($U$6:$BM$6)+2-U$6,0),"")</f>
        <v/>
      </c>
      <c r="V69" s="47" t="str">
        <f>IFERROR(VLOOKUP($B69,V$3:$BN$5,MAX($U$6:$BM$6)+2-V$6,0),"")</f>
        <v/>
      </c>
      <c r="W69" s="47" t="str">
        <f>IFERROR(VLOOKUP($B69,W$3:$BN$5,MAX($U$6:$BM$6)+2-W$6,0),"")</f>
        <v/>
      </c>
      <c r="X69" s="47" t="str">
        <f>IFERROR(VLOOKUP($B69,X$3:$BN$5,MAX($U$6:$BM$6)+2-X$6,0),"")</f>
        <v/>
      </c>
      <c r="Y69" s="47" t="str">
        <f>IFERROR(VLOOKUP($B69,Y$3:$BN$5,MAX($U$6:$BM$6)+2-Y$6,0),"")</f>
        <v/>
      </c>
      <c r="Z69" s="47" t="str">
        <f>IFERROR(VLOOKUP($B69,Z$3:$BN$5,MAX($U$6:$BM$6)+2-Z$6,0),"")</f>
        <v/>
      </c>
      <c r="AA69" s="47" t="str">
        <f>IFERROR(VLOOKUP($B69,AA$3:$BN$5,MAX($U$6:$BM$6)+2-AA$6,0),"")</f>
        <v/>
      </c>
      <c r="AB69" s="47" t="str">
        <f>IFERROR(VLOOKUP($B69,AB$3:$BN$5,MAX($U$6:$BM$6)+2-AB$6,0),"")</f>
        <v/>
      </c>
      <c r="AC69" s="47" t="str">
        <f>IFERROR(VLOOKUP($B69,AC$3:$BN$5,MAX($U$6:$BM$6)+2-AC$6,0),"")</f>
        <v/>
      </c>
      <c r="AD69" s="47" t="str">
        <f>IFERROR(VLOOKUP($B69,AD$3:$BN$5,MAX($U$6:$BM$6)+2-AD$6,0),"")</f>
        <v/>
      </c>
      <c r="AE69" s="47" t="str">
        <f>IFERROR(VLOOKUP($B69,AE$3:$BN$5,MAX($U$6:$BM$6)+2-AE$6,0),"")</f>
        <v/>
      </c>
      <c r="AF69" s="47" t="str">
        <f>IFERROR(VLOOKUP($B69,AF$3:$BN$5,MAX($U$6:$BM$6)+2-AF$6,0),"")</f>
        <v/>
      </c>
      <c r="AG69" s="47" t="str">
        <f>IFERROR(VLOOKUP($B69,AG$3:$BN$5,MAX($U$6:$BM$6)+2-AG$6,0),"")</f>
        <v/>
      </c>
      <c r="AH69" s="47" t="str">
        <f>IFERROR(VLOOKUP($B69,AH$3:$BN$5,MAX($U$6:$BM$6)+2-AH$6,0),"")</f>
        <v/>
      </c>
      <c r="AI69" s="47" t="str">
        <f>IFERROR(VLOOKUP($B69,AI$3:$BN$5,MAX($U$6:$BM$6)+2-AI$6,0),"")</f>
        <v/>
      </c>
      <c r="AJ69" s="47" t="str">
        <f>IFERROR(VLOOKUP($B69,AJ$3:$BN$5,MAX($U$6:$BM$6)+2-AJ$6,0),"")</f>
        <v/>
      </c>
      <c r="AK69" s="47" t="str">
        <f>IFERROR(VLOOKUP($B69,AK$3:$BN$5,MAX($U$6:$BM$6)+2-AK$6,0),"")</f>
        <v/>
      </c>
      <c r="AL69" s="47" t="str">
        <f>IFERROR(VLOOKUP($B69,AL$3:$BN$5,MAX($U$6:$BM$6)+2-AL$6,0),"")</f>
        <v/>
      </c>
      <c r="AM69" s="47" t="str">
        <f>IFERROR(VLOOKUP($B69,AM$3:$BN$5,MAX($U$6:$BM$6)+2-AM$6,0),"")</f>
        <v/>
      </c>
      <c r="AN69" s="47" t="str">
        <f>IFERROR(VLOOKUP($B69,AN$3:$BN$5,MAX($U$6:$BM$6)+2-AN$6,0),"")</f>
        <v/>
      </c>
      <c r="AO69" s="47" t="str">
        <f>IFERROR(VLOOKUP($B69,AO$3:$BN$5,MAX($U$6:$BM$6)+2-AO$6,0),"")</f>
        <v/>
      </c>
      <c r="AP69" s="47" t="str">
        <f>IFERROR(VLOOKUP($B69,AP$3:$BN$5,MAX($U$6:$BM$6)+2-AP$6,0),"")</f>
        <v/>
      </c>
      <c r="AQ69" s="47" t="str">
        <f>IFERROR(VLOOKUP($B69,AQ$3:$BN$5,MAX($U$6:$BM$6)+2-AQ$6,0),"")</f>
        <v/>
      </c>
      <c r="AR69" s="47" t="str">
        <f>IFERROR(VLOOKUP($B69,AR$3:$BN$5,MAX($U$6:$BM$6)+2-AR$6,0),"")</f>
        <v/>
      </c>
      <c r="AS69" s="47" t="str">
        <f>IFERROR(VLOOKUP($B69,AS$3:$BN$5,MAX($U$6:$BM$6)+2-AS$6,0),"")</f>
        <v/>
      </c>
      <c r="AT69" s="47" t="str">
        <f>IFERROR(VLOOKUP($B69,AT$3:$BN$5,MAX($U$6:$BM$6)+2-AT$6,0),"")</f>
        <v/>
      </c>
      <c r="AU69" s="47" t="str">
        <f>IFERROR(VLOOKUP($B69,AU$3:$BN$5,MAX($U$6:$BM$6)+2-AU$6,0),"")</f>
        <v/>
      </c>
      <c r="AV69" s="47" t="str">
        <f>IFERROR(VLOOKUP($B69,AV$3:$BN$5,MAX($U$6:$BM$6)+2-AV$6,0),"")</f>
        <v/>
      </c>
      <c r="AW69" s="47" t="str">
        <f>IFERROR(VLOOKUP($B69,AW$3:$BN$5,MAX($U$6:$BM$6)+2-AW$6,0),"")</f>
        <v/>
      </c>
      <c r="AX69" s="47" t="str">
        <f>IFERROR(VLOOKUP($B69,AX$3:$BN$5,MAX($U$6:$BM$6)+2-AX$6,0),"")</f>
        <v/>
      </c>
      <c r="AY69" s="47" t="str">
        <f>IFERROR(VLOOKUP($B69,AY$3:$BN$5,MAX($U$6:$BM$6)+2-AY$6,0),"")</f>
        <v/>
      </c>
      <c r="AZ69" s="47" t="str">
        <f>IFERROR(VLOOKUP($B69,AZ$3:$BN$5,MAX($U$6:$BM$6)+2-AZ$6,0),"")</f>
        <v/>
      </c>
      <c r="BA69" s="47" t="str">
        <f>IFERROR(VLOOKUP($B69,BA$3:$BN$5,MAX($U$6:$BM$6)+2-BA$6,0),"")</f>
        <v/>
      </c>
      <c r="BB69" s="47" t="str">
        <f>IFERROR(VLOOKUP($B69,BB$3:$BN$5,MAX($U$6:$BM$6)+2-BB$6,0),"")</f>
        <v/>
      </c>
      <c r="BC69" s="47" t="str">
        <f>IFERROR(VLOOKUP($B69,BC$3:$BN$5,MAX($U$6:$BM$6)+2-BC$6,0),"")</f>
        <v/>
      </c>
      <c r="BD69" s="47" t="str">
        <f>IFERROR(VLOOKUP($B69,BD$3:$BN$5,MAX($U$6:$BM$6)+2-BD$6,0),"")</f>
        <v/>
      </c>
      <c r="BE69" s="47" t="str">
        <f>IFERROR(VLOOKUP($B69,BE$3:$BN$5,MAX($U$6:$BM$6)+2-BE$6,0),"")</f>
        <v/>
      </c>
      <c r="BF69" s="47" t="str">
        <f>IFERROR(VLOOKUP($B69,BF$3:$BN$5,MAX($U$6:$BM$6)+2-BF$6,0),"")</f>
        <v/>
      </c>
      <c r="BG69" s="47" t="str">
        <f>IFERROR(VLOOKUP($B69,BG$3:$BN$5,MAX($U$6:$BM$6)+2-BG$6,0),"")</f>
        <v/>
      </c>
      <c r="BH69" s="47" t="str">
        <f>IFERROR(VLOOKUP($B69,BH$3:$BN$5,MAX($U$6:$BM$6)+2-BH$6,0),"")</f>
        <v/>
      </c>
      <c r="BI69" s="47" t="str">
        <f>IFERROR(VLOOKUP($B69,BI$3:$BN$5,MAX($U$6:$BM$6)+2-BI$6,0),"")</f>
        <v/>
      </c>
      <c r="BJ69" s="47" t="str">
        <f>IFERROR(VLOOKUP($B69,BJ$3:$BN$5,MAX($U$6:$BM$6)+2-BJ$6,0),"")</f>
        <v/>
      </c>
      <c r="BK69" s="47" t="str">
        <f>IFERROR(VLOOKUP($B69,BK$3:$BN$5,MAX($U$6:$BM$6)+2-BK$6,0),"")</f>
        <v/>
      </c>
      <c r="BL69" s="47" t="str">
        <f>IFERROR(VLOOKUP($B69,BL$3:$BN$5,MAX($U$6:$BM$6)+2-BL$6,0),"")</f>
        <v/>
      </c>
      <c r="BM69" s="47" t="str">
        <f>IFERROR(VLOOKUP($B69,BM$3:$BN$5,MAX($U$6:$BM$6)+2-BM$6,0),"")</f>
        <v/>
      </c>
      <c r="BN69" s="46">
        <f>IF(ISNUMBER(R69),IF(R69&lt;21,40-(R69-1)*2,1),R69)</f>
        <v>0</v>
      </c>
      <c r="BO69" s="48" t="str">
        <f>IFERROR(VLOOKUP(B69,EM:EN,2,0),"")</f>
        <v/>
      </c>
      <c r="BP69" s="48">
        <v>62</v>
      </c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>
        <v>-1</v>
      </c>
      <c r="EJ69" s="1">
        <v>62</v>
      </c>
      <c r="EN69" s="1">
        <v>62</v>
      </c>
    </row>
    <row r="70" spans="1:144" ht="18" hidden="1">
      <c r="A70" s="36" t="s">
        <v>99</v>
      </c>
      <c r="B70" s="68">
        <f>B42</f>
        <v>0</v>
      </c>
      <c r="C70" s="68">
        <f>C42</f>
        <v>0</v>
      </c>
      <c r="D70" s="68">
        <f>D42</f>
        <v>0</v>
      </c>
      <c r="E70" s="68">
        <f>E42</f>
        <v>0</v>
      </c>
      <c r="F70" s="68">
        <f>F42</f>
        <v>0</v>
      </c>
      <c r="I70" s="43">
        <f>IFERROR(VLOOKUP($B70,$B:$CM,I$5,0),0)</f>
        <v>51</v>
      </c>
      <c r="J70" s="43">
        <f>IFERROR(VLOOKUP($B70,$B:$CM,J$5,0),"")</f>
        <v>0</v>
      </c>
      <c r="K70" s="43">
        <f>IFERROR(VLOOKUP($B70,$B:$CM,K$5,0),0)</f>
        <v>0</v>
      </c>
      <c r="L70" s="43" t="str">
        <f>IFERROR(VLOOKUP($B70,$B:$CM,L$5,0),"")</f>
        <v/>
      </c>
      <c r="M70" s="43">
        <f>IF(IFERROR(VLOOKUP($B70,$B:$CM,M$5,0),"")="",0,IFERROR(VLOOKUP($B70,$B:$CM,M$5,0),0))</f>
        <v>51</v>
      </c>
      <c r="N70" s="43">
        <f>BS70</f>
        <v>0</v>
      </c>
      <c r="O70" s="44">
        <v>63</v>
      </c>
      <c r="P70" s="45" t="str">
        <f>IFERROR(VLOOKUP(B70,EI:EJ,2,0),"")</f>
        <v/>
      </c>
      <c r="Q70" s="45">
        <v>63</v>
      </c>
      <c r="R70" s="46"/>
      <c r="S70" s="46" t="str">
        <f>IFERROR(VLOOKUP(B70,EK:EL,2,0),"")</f>
        <v/>
      </c>
      <c r="T70" s="46">
        <f>SUM(U70:BM70)</f>
        <v>0</v>
      </c>
      <c r="U70" s="47" t="str">
        <f>IFERROR(VLOOKUP($B70,U$3:$BN$5,MAX($U$6:$BM$6)+2-U$6,0),"")</f>
        <v/>
      </c>
      <c r="V70" s="47" t="str">
        <f>IFERROR(VLOOKUP($B70,V$3:$BN$5,MAX($U$6:$BM$6)+2-V$6,0),"")</f>
        <v/>
      </c>
      <c r="W70" s="47" t="str">
        <f>IFERROR(VLOOKUP($B70,W$3:$BN$5,MAX($U$6:$BM$6)+2-W$6,0),"")</f>
        <v/>
      </c>
      <c r="X70" s="47" t="str">
        <f>IFERROR(VLOOKUP($B70,X$3:$BN$5,MAX($U$6:$BM$6)+2-X$6,0),"")</f>
        <v/>
      </c>
      <c r="Y70" s="47" t="str">
        <f>IFERROR(VLOOKUP($B70,Y$3:$BN$5,MAX($U$6:$BM$6)+2-Y$6,0),"")</f>
        <v/>
      </c>
      <c r="Z70" s="47" t="str">
        <f>IFERROR(VLOOKUP($B70,Z$3:$BN$5,MAX($U$6:$BM$6)+2-Z$6,0),"")</f>
        <v/>
      </c>
      <c r="AA70" s="47" t="str">
        <f>IFERROR(VLOOKUP($B70,AA$3:$BN$5,MAX($U$6:$BM$6)+2-AA$6,0),"")</f>
        <v/>
      </c>
      <c r="AB70" s="47" t="str">
        <f>IFERROR(VLOOKUP($B70,AB$3:$BN$5,MAX($U$6:$BM$6)+2-AB$6,0),"")</f>
        <v/>
      </c>
      <c r="AC70" s="47" t="str">
        <f>IFERROR(VLOOKUP($B70,AC$3:$BN$5,MAX($U$6:$BM$6)+2-AC$6,0),"")</f>
        <v/>
      </c>
      <c r="AD70" s="47" t="str">
        <f>IFERROR(VLOOKUP($B70,AD$3:$BN$5,MAX($U$6:$BM$6)+2-AD$6,0),"")</f>
        <v/>
      </c>
      <c r="AE70" s="47" t="str">
        <f>IFERROR(VLOOKUP($B70,AE$3:$BN$5,MAX($U$6:$BM$6)+2-AE$6,0),"")</f>
        <v/>
      </c>
      <c r="AF70" s="47" t="str">
        <f>IFERROR(VLOOKUP($B70,AF$3:$BN$5,MAX($U$6:$BM$6)+2-AF$6,0),"")</f>
        <v/>
      </c>
      <c r="AG70" s="47" t="str">
        <f>IFERROR(VLOOKUP($B70,AG$3:$BN$5,MAX($U$6:$BM$6)+2-AG$6,0),"")</f>
        <v/>
      </c>
      <c r="AH70" s="47" t="str">
        <f>IFERROR(VLOOKUP($B70,AH$3:$BN$5,MAX($U$6:$BM$6)+2-AH$6,0),"")</f>
        <v/>
      </c>
      <c r="AI70" s="47" t="str">
        <f>IFERROR(VLOOKUP($B70,AI$3:$BN$5,MAX($U$6:$BM$6)+2-AI$6,0),"")</f>
        <v/>
      </c>
      <c r="AJ70" s="47" t="str">
        <f>IFERROR(VLOOKUP($B70,AJ$3:$BN$5,MAX($U$6:$BM$6)+2-AJ$6,0),"")</f>
        <v/>
      </c>
      <c r="AK70" s="47" t="str">
        <f>IFERROR(VLOOKUP($B70,AK$3:$BN$5,MAX($U$6:$BM$6)+2-AK$6,0),"")</f>
        <v/>
      </c>
      <c r="AL70" s="47" t="str">
        <f>IFERROR(VLOOKUP($B70,AL$3:$BN$5,MAX($U$6:$BM$6)+2-AL$6,0),"")</f>
        <v/>
      </c>
      <c r="AM70" s="47" t="str">
        <f>IFERROR(VLOOKUP($B70,AM$3:$BN$5,MAX($U$6:$BM$6)+2-AM$6,0),"")</f>
        <v/>
      </c>
      <c r="AN70" s="47" t="str">
        <f>IFERROR(VLOOKUP($B70,AN$3:$BN$5,MAX($U$6:$BM$6)+2-AN$6,0),"")</f>
        <v/>
      </c>
      <c r="AO70" s="47" t="str">
        <f>IFERROR(VLOOKUP($B70,AO$3:$BN$5,MAX($U$6:$BM$6)+2-AO$6,0),"")</f>
        <v/>
      </c>
      <c r="AP70" s="47" t="str">
        <f>IFERROR(VLOOKUP($B70,AP$3:$BN$5,MAX($U$6:$BM$6)+2-AP$6,0),"")</f>
        <v/>
      </c>
      <c r="AQ70" s="47" t="str">
        <f>IFERROR(VLOOKUP($B70,AQ$3:$BN$5,MAX($U$6:$BM$6)+2-AQ$6,0),"")</f>
        <v/>
      </c>
      <c r="AR70" s="47" t="str">
        <f>IFERROR(VLOOKUP($B70,AR$3:$BN$5,MAX($U$6:$BM$6)+2-AR$6,0),"")</f>
        <v/>
      </c>
      <c r="AS70" s="47" t="str">
        <f>IFERROR(VLOOKUP($B70,AS$3:$BN$5,MAX($U$6:$BM$6)+2-AS$6,0),"")</f>
        <v/>
      </c>
      <c r="AT70" s="47" t="str">
        <f>IFERROR(VLOOKUP($B70,AT$3:$BN$5,MAX($U$6:$BM$6)+2-AT$6,0),"")</f>
        <v/>
      </c>
      <c r="AU70" s="47" t="str">
        <f>IFERROR(VLOOKUP($B70,AU$3:$BN$5,MAX($U$6:$BM$6)+2-AU$6,0),"")</f>
        <v/>
      </c>
      <c r="AV70" s="47" t="str">
        <f>IFERROR(VLOOKUP($B70,AV$3:$BN$5,MAX($U$6:$BM$6)+2-AV$6,0),"")</f>
        <v/>
      </c>
      <c r="AW70" s="47" t="str">
        <f>IFERROR(VLOOKUP($B70,AW$3:$BN$5,MAX($U$6:$BM$6)+2-AW$6,0),"")</f>
        <v/>
      </c>
      <c r="AX70" s="47" t="str">
        <f>IFERROR(VLOOKUP($B70,AX$3:$BN$5,MAX($U$6:$BM$6)+2-AX$6,0),"")</f>
        <v/>
      </c>
      <c r="AY70" s="47" t="str">
        <f>IFERROR(VLOOKUP($B70,AY$3:$BN$5,MAX($U$6:$BM$6)+2-AY$6,0),"")</f>
        <v/>
      </c>
      <c r="AZ70" s="47" t="str">
        <f>IFERROR(VLOOKUP($B70,AZ$3:$BN$5,MAX($U$6:$BM$6)+2-AZ$6,0),"")</f>
        <v/>
      </c>
      <c r="BA70" s="47" t="str">
        <f>IFERROR(VLOOKUP($B70,BA$3:$BN$5,MAX($U$6:$BM$6)+2-BA$6,0),"")</f>
        <v/>
      </c>
      <c r="BB70" s="47" t="str">
        <f>IFERROR(VLOOKUP($B70,BB$3:$BN$5,MAX($U$6:$BM$6)+2-BB$6,0),"")</f>
        <v/>
      </c>
      <c r="BC70" s="47" t="str">
        <f>IFERROR(VLOOKUP($B70,BC$3:$BN$5,MAX($U$6:$BM$6)+2-BC$6,0),"")</f>
        <v/>
      </c>
      <c r="BD70" s="47" t="str">
        <f>IFERROR(VLOOKUP($B70,BD$3:$BN$5,MAX($U$6:$BM$6)+2-BD$6,0),"")</f>
        <v/>
      </c>
      <c r="BE70" s="47" t="str">
        <f>IFERROR(VLOOKUP($B70,BE$3:$BN$5,MAX($U$6:$BM$6)+2-BE$6,0),"")</f>
        <v/>
      </c>
      <c r="BF70" s="47" t="str">
        <f>IFERROR(VLOOKUP($B70,BF$3:$BN$5,MAX($U$6:$BM$6)+2-BF$6,0),"")</f>
        <v/>
      </c>
      <c r="BG70" s="47" t="str">
        <f>IFERROR(VLOOKUP($B70,BG$3:$BN$5,MAX($U$6:$BM$6)+2-BG$6,0),"")</f>
        <v/>
      </c>
      <c r="BH70" s="47" t="str">
        <f>IFERROR(VLOOKUP($B70,BH$3:$BN$5,MAX($U$6:$BM$6)+2-BH$6,0),"")</f>
        <v/>
      </c>
      <c r="BI70" s="47" t="str">
        <f>IFERROR(VLOOKUP($B70,BI$3:$BN$5,MAX($U$6:$BM$6)+2-BI$6,0),"")</f>
        <v/>
      </c>
      <c r="BJ70" s="47" t="str">
        <f>IFERROR(VLOOKUP($B70,BJ$3:$BN$5,MAX($U$6:$BM$6)+2-BJ$6,0),"")</f>
        <v/>
      </c>
      <c r="BK70" s="47" t="str">
        <f>IFERROR(VLOOKUP($B70,BK$3:$BN$5,MAX($U$6:$BM$6)+2-BK$6,0),"")</f>
        <v/>
      </c>
      <c r="BL70" s="47" t="str">
        <f>IFERROR(VLOOKUP($B70,BL$3:$BN$5,MAX($U$6:$BM$6)+2-BL$6,0),"")</f>
        <v/>
      </c>
      <c r="BM70" s="47" t="str">
        <f>IFERROR(VLOOKUP($B70,BM$3:$BN$5,MAX($U$6:$BM$6)+2-BM$6,0),"")</f>
        <v/>
      </c>
      <c r="BN70" s="46">
        <f>IF(ISNUMBER(R70),IF(R70&lt;21,40-(R70-1)*2,1),R70)</f>
        <v>0</v>
      </c>
      <c r="BO70" s="48" t="str">
        <f>IFERROR(VLOOKUP(B70,EM:EN,2,0),"")</f>
        <v/>
      </c>
      <c r="BP70" s="48">
        <v>63</v>
      </c>
      <c r="EJ70" s="1">
        <v>63</v>
      </c>
      <c r="EN70" s="1">
        <v>63</v>
      </c>
    </row>
    <row r="71" spans="1:144" ht="18" hidden="1">
      <c r="A71" s="36" t="s">
        <v>100</v>
      </c>
      <c r="B71" s="68">
        <f>B44</f>
        <v>0</v>
      </c>
      <c r="C71" s="68">
        <f>C44</f>
        <v>0</v>
      </c>
      <c r="D71" s="68">
        <f>D44</f>
        <v>0</v>
      </c>
      <c r="E71" s="68">
        <f>E44</f>
        <v>0</v>
      </c>
      <c r="F71" s="68">
        <f>F44</f>
        <v>0</v>
      </c>
      <c r="I71" s="43">
        <f>IFERROR(VLOOKUP($B71,$B:$CM,I$5,0),0)</f>
        <v>51</v>
      </c>
      <c r="J71" s="43">
        <f>IFERROR(VLOOKUP($B71,$B:$CM,J$5,0),"")</f>
        <v>0</v>
      </c>
      <c r="K71" s="43">
        <f>IFERROR(VLOOKUP($B71,$B:$CM,K$5,0),0)</f>
        <v>0</v>
      </c>
      <c r="L71" s="43" t="str">
        <f>IFERROR(VLOOKUP($B71,$B:$CM,L$5,0),"")</f>
        <v/>
      </c>
      <c r="M71" s="43">
        <f>IF(IFERROR(VLOOKUP($B71,$B:$CM,M$5,0),"")="",0,IFERROR(VLOOKUP($B71,$B:$CM,M$5,0),0))</f>
        <v>51</v>
      </c>
      <c r="N71" s="43">
        <f>BS71</f>
        <v>0</v>
      </c>
      <c r="O71" s="44">
        <v>64</v>
      </c>
      <c r="P71" s="45" t="str">
        <f>IFERROR(VLOOKUP(B71,EI:EJ,2,0),"")</f>
        <v/>
      </c>
      <c r="Q71" s="45">
        <v>64</v>
      </c>
      <c r="R71" s="46"/>
      <c r="S71" s="46" t="str">
        <f>IFERROR(VLOOKUP(B71,EK:EL,2,0),"")</f>
        <v/>
      </c>
      <c r="T71" s="46">
        <f>SUM(U71:BM71)</f>
        <v>0</v>
      </c>
      <c r="U71" s="47" t="str">
        <f>IFERROR(VLOOKUP($B71,U$3:$BN$5,MAX($U$6:$BM$6)+2-U$6,0),"")</f>
        <v/>
      </c>
      <c r="V71" s="47" t="str">
        <f>IFERROR(VLOOKUP($B71,V$3:$BN$5,MAX($U$6:$BM$6)+2-V$6,0),"")</f>
        <v/>
      </c>
      <c r="W71" s="47" t="str">
        <f>IFERROR(VLOOKUP($B71,W$3:$BN$5,MAX($U$6:$BM$6)+2-W$6,0),"")</f>
        <v/>
      </c>
      <c r="X71" s="47" t="str">
        <f>IFERROR(VLOOKUP($B71,X$3:$BN$5,MAX($U$6:$BM$6)+2-X$6,0),"")</f>
        <v/>
      </c>
      <c r="Y71" s="47" t="str">
        <f>IFERROR(VLOOKUP($B71,Y$3:$BN$5,MAX($U$6:$BM$6)+2-Y$6,0),"")</f>
        <v/>
      </c>
      <c r="Z71" s="47" t="str">
        <f>IFERROR(VLOOKUP($B71,Z$3:$BN$5,MAX($U$6:$BM$6)+2-Z$6,0),"")</f>
        <v/>
      </c>
      <c r="AA71" s="47" t="str">
        <f>IFERROR(VLOOKUP($B71,AA$3:$BN$5,MAX($U$6:$BM$6)+2-AA$6,0),"")</f>
        <v/>
      </c>
      <c r="AB71" s="47" t="str">
        <f>IFERROR(VLOOKUP($B71,AB$3:$BN$5,MAX($U$6:$BM$6)+2-AB$6,0),"")</f>
        <v/>
      </c>
      <c r="AC71" s="47" t="str">
        <f>IFERROR(VLOOKUP($B71,AC$3:$BN$5,MAX($U$6:$BM$6)+2-AC$6,0),"")</f>
        <v/>
      </c>
      <c r="AD71" s="47" t="str">
        <f>IFERROR(VLOOKUP($B71,AD$3:$BN$5,MAX($U$6:$BM$6)+2-AD$6,0),"")</f>
        <v/>
      </c>
      <c r="AE71" s="47" t="str">
        <f>IFERROR(VLOOKUP($B71,AE$3:$BN$5,MAX($U$6:$BM$6)+2-AE$6,0),"")</f>
        <v/>
      </c>
      <c r="AF71" s="47" t="str">
        <f>IFERROR(VLOOKUP($B71,AF$3:$BN$5,MAX($U$6:$BM$6)+2-AF$6,0),"")</f>
        <v/>
      </c>
      <c r="AG71" s="47" t="str">
        <f>IFERROR(VLOOKUP($B71,AG$3:$BN$5,MAX($U$6:$BM$6)+2-AG$6,0),"")</f>
        <v/>
      </c>
      <c r="AH71" s="47" t="str">
        <f>IFERROR(VLOOKUP($B71,AH$3:$BN$5,MAX($U$6:$BM$6)+2-AH$6,0),"")</f>
        <v/>
      </c>
      <c r="AI71" s="47" t="str">
        <f>IFERROR(VLOOKUP($B71,AI$3:$BN$5,MAX($U$6:$BM$6)+2-AI$6,0),"")</f>
        <v/>
      </c>
      <c r="AJ71" s="47" t="str">
        <f>IFERROR(VLOOKUP($B71,AJ$3:$BN$5,MAX($U$6:$BM$6)+2-AJ$6,0),"")</f>
        <v/>
      </c>
      <c r="AK71" s="47" t="str">
        <f>IFERROR(VLOOKUP($B71,AK$3:$BN$5,MAX($U$6:$BM$6)+2-AK$6,0),"")</f>
        <v/>
      </c>
      <c r="AL71" s="47" t="str">
        <f>IFERROR(VLOOKUP($B71,AL$3:$BN$5,MAX($U$6:$BM$6)+2-AL$6,0),"")</f>
        <v/>
      </c>
      <c r="AM71" s="47" t="str">
        <f>IFERROR(VLOOKUP($B71,AM$3:$BN$5,MAX($U$6:$BM$6)+2-AM$6,0),"")</f>
        <v/>
      </c>
      <c r="AN71" s="47" t="str">
        <f>IFERROR(VLOOKUP($B71,AN$3:$BN$5,MAX($U$6:$BM$6)+2-AN$6,0),"")</f>
        <v/>
      </c>
      <c r="AO71" s="47" t="str">
        <f>IFERROR(VLOOKUP($B71,AO$3:$BN$5,MAX($U$6:$BM$6)+2-AO$6,0),"")</f>
        <v/>
      </c>
      <c r="AP71" s="47" t="str">
        <f>IFERROR(VLOOKUP($B71,AP$3:$BN$5,MAX($U$6:$BM$6)+2-AP$6,0),"")</f>
        <v/>
      </c>
      <c r="AQ71" s="47" t="str">
        <f>IFERROR(VLOOKUP($B71,AQ$3:$BN$5,MAX($U$6:$BM$6)+2-AQ$6,0),"")</f>
        <v/>
      </c>
      <c r="AR71" s="47" t="str">
        <f>IFERROR(VLOOKUP($B71,AR$3:$BN$5,MAX($U$6:$BM$6)+2-AR$6,0),"")</f>
        <v/>
      </c>
      <c r="AS71" s="47" t="str">
        <f>IFERROR(VLOOKUP($B71,AS$3:$BN$5,MAX($U$6:$BM$6)+2-AS$6,0),"")</f>
        <v/>
      </c>
      <c r="AT71" s="47" t="str">
        <f>IFERROR(VLOOKUP($B71,AT$3:$BN$5,MAX($U$6:$BM$6)+2-AT$6,0),"")</f>
        <v/>
      </c>
      <c r="AU71" s="47" t="str">
        <f>IFERROR(VLOOKUP($B71,AU$3:$BN$5,MAX($U$6:$BM$6)+2-AU$6,0),"")</f>
        <v/>
      </c>
      <c r="AV71" s="47" t="str">
        <f>IFERROR(VLOOKUP($B71,AV$3:$BN$5,MAX($U$6:$BM$6)+2-AV$6,0),"")</f>
        <v/>
      </c>
      <c r="AW71" s="47" t="str">
        <f>IFERROR(VLOOKUP($B71,AW$3:$BN$5,MAX($U$6:$BM$6)+2-AW$6,0),"")</f>
        <v/>
      </c>
      <c r="AX71" s="47" t="str">
        <f>IFERROR(VLOOKUP($B71,AX$3:$BN$5,MAX($U$6:$BM$6)+2-AX$6,0),"")</f>
        <v/>
      </c>
      <c r="AY71" s="47" t="str">
        <f>IFERROR(VLOOKUP($B71,AY$3:$BN$5,MAX($U$6:$BM$6)+2-AY$6,0),"")</f>
        <v/>
      </c>
      <c r="AZ71" s="47" t="str">
        <f>IFERROR(VLOOKUP($B71,AZ$3:$BN$5,MAX($U$6:$BM$6)+2-AZ$6,0),"")</f>
        <v/>
      </c>
      <c r="BA71" s="47" t="str">
        <f>IFERROR(VLOOKUP($B71,BA$3:$BN$5,MAX($U$6:$BM$6)+2-BA$6,0),"")</f>
        <v/>
      </c>
      <c r="BB71" s="47" t="str">
        <f>IFERROR(VLOOKUP($B71,BB$3:$BN$5,MAX($U$6:$BM$6)+2-BB$6,0),"")</f>
        <v/>
      </c>
      <c r="BC71" s="47" t="str">
        <f>IFERROR(VLOOKUP($B71,BC$3:$BN$5,MAX($U$6:$BM$6)+2-BC$6,0),"")</f>
        <v/>
      </c>
      <c r="BD71" s="47" t="str">
        <f>IFERROR(VLOOKUP($B71,BD$3:$BN$5,MAX($U$6:$BM$6)+2-BD$6,0),"")</f>
        <v/>
      </c>
      <c r="BE71" s="47" t="str">
        <f>IFERROR(VLOOKUP($B71,BE$3:$BN$5,MAX($U$6:$BM$6)+2-BE$6,0),"")</f>
        <v/>
      </c>
      <c r="BF71" s="47" t="str">
        <f>IFERROR(VLOOKUP($B71,BF$3:$BN$5,MAX($U$6:$BM$6)+2-BF$6,0),"")</f>
        <v/>
      </c>
      <c r="BG71" s="47" t="str">
        <f>IFERROR(VLOOKUP($B71,BG$3:$BN$5,MAX($U$6:$BM$6)+2-BG$6,0),"")</f>
        <v/>
      </c>
      <c r="BH71" s="47" t="str">
        <f>IFERROR(VLOOKUP($B71,BH$3:$BN$5,MAX($U$6:$BM$6)+2-BH$6,0),"")</f>
        <v/>
      </c>
      <c r="BI71" s="47" t="str">
        <f>IFERROR(VLOOKUP($B71,BI$3:$BN$5,MAX($U$6:$BM$6)+2-BI$6,0),"")</f>
        <v/>
      </c>
      <c r="BJ71" s="47" t="str">
        <f>IFERROR(VLOOKUP($B71,BJ$3:$BN$5,MAX($U$6:$BM$6)+2-BJ$6,0),"")</f>
        <v/>
      </c>
      <c r="BK71" s="47" t="str">
        <f>IFERROR(VLOOKUP($B71,BK$3:$BN$5,MAX($U$6:$BM$6)+2-BK$6,0),"")</f>
        <v/>
      </c>
      <c r="BL71" s="47" t="str">
        <f>IFERROR(VLOOKUP($B71,BL$3:$BN$5,MAX($U$6:$BM$6)+2-BL$6,0),"")</f>
        <v/>
      </c>
      <c r="BM71" s="47" t="str">
        <f>IFERROR(VLOOKUP($B71,BM$3:$BN$5,MAX($U$6:$BM$6)+2-BM$6,0),"")</f>
        <v/>
      </c>
      <c r="BN71" s="46">
        <f>IF(ISNUMBER(R71),IF(R71&lt;21,40-(R71-1)*2,1),R71)</f>
        <v>0</v>
      </c>
      <c r="BO71" s="48" t="str">
        <f>IFERROR(VLOOKUP(B71,EM:EN,2,0),"")</f>
        <v/>
      </c>
      <c r="BP71" s="48">
        <v>64</v>
      </c>
      <c r="EJ71" s="1">
        <v>64</v>
      </c>
      <c r="EN71" s="1">
        <v>64</v>
      </c>
    </row>
    <row r="72" spans="1:144" ht="18" hidden="1">
      <c r="A72" s="36" t="s">
        <v>101</v>
      </c>
      <c r="B72" s="68">
        <f>B46</f>
        <v>0</v>
      </c>
      <c r="C72" s="68">
        <f>C46</f>
        <v>0</v>
      </c>
      <c r="D72" s="68">
        <f>D46</f>
        <v>0</v>
      </c>
      <c r="E72" s="68">
        <f>E46</f>
        <v>0</v>
      </c>
      <c r="F72" s="68">
        <f>F46</f>
        <v>0</v>
      </c>
      <c r="I72" s="43">
        <f>IFERROR(VLOOKUP($B72,$B:$CM,I$5,0),0)</f>
        <v>51</v>
      </c>
      <c r="J72" s="43">
        <f>IFERROR(VLOOKUP($B72,$B:$CM,J$5,0),"")</f>
        <v>0</v>
      </c>
      <c r="K72" s="43">
        <f>IFERROR(VLOOKUP($B72,$B:$CM,K$5,0),0)</f>
        <v>0</v>
      </c>
      <c r="L72" s="43" t="str">
        <f>IFERROR(VLOOKUP($B72,$B:$CM,L$5,0),"")</f>
        <v/>
      </c>
      <c r="M72" s="43">
        <f>IF(IFERROR(VLOOKUP($B72,$B:$CM,M$5,0),"")="",0,IFERROR(VLOOKUP($B72,$B:$CM,M$5,0),0))</f>
        <v>51</v>
      </c>
      <c r="N72" s="43">
        <f>BS72</f>
        <v>0</v>
      </c>
      <c r="O72" s="44">
        <v>65</v>
      </c>
      <c r="P72" s="45" t="str">
        <f>IFERROR(VLOOKUP(B72,EI:EJ,2,0),"")</f>
        <v/>
      </c>
      <c r="Q72" s="45">
        <v>65</v>
      </c>
      <c r="R72" s="46"/>
      <c r="S72" s="46" t="str">
        <f>IFERROR(VLOOKUP(B72,EK:EL,2,0),"")</f>
        <v/>
      </c>
      <c r="T72" s="46">
        <f>SUM(U72:BM72)</f>
        <v>0</v>
      </c>
      <c r="U72" s="47" t="str">
        <f>IFERROR(VLOOKUP($B72,U$3:$BN$5,MAX($U$6:$BM$6)+2-U$6,0),"")</f>
        <v/>
      </c>
      <c r="V72" s="47" t="str">
        <f>IFERROR(VLOOKUP($B72,V$3:$BN$5,MAX($U$6:$BM$6)+2-V$6,0),"")</f>
        <v/>
      </c>
      <c r="W72" s="47" t="str">
        <f>IFERROR(VLOOKUP($B72,W$3:$BN$5,MAX($U$6:$BM$6)+2-W$6,0),"")</f>
        <v/>
      </c>
      <c r="X72" s="47" t="str">
        <f>IFERROR(VLOOKUP($B72,X$3:$BN$5,MAX($U$6:$BM$6)+2-X$6,0),"")</f>
        <v/>
      </c>
      <c r="Y72" s="47" t="str">
        <f>IFERROR(VLOOKUP($B72,Y$3:$BN$5,MAX($U$6:$BM$6)+2-Y$6,0),"")</f>
        <v/>
      </c>
      <c r="Z72" s="47" t="str">
        <f>IFERROR(VLOOKUP($B72,Z$3:$BN$5,MAX($U$6:$BM$6)+2-Z$6,0),"")</f>
        <v/>
      </c>
      <c r="AA72" s="47" t="str">
        <f>IFERROR(VLOOKUP($B72,AA$3:$BN$5,MAX($U$6:$BM$6)+2-AA$6,0),"")</f>
        <v/>
      </c>
      <c r="AB72" s="47" t="str">
        <f>IFERROR(VLOOKUP($B72,AB$3:$BN$5,MAX($U$6:$BM$6)+2-AB$6,0),"")</f>
        <v/>
      </c>
      <c r="AC72" s="47" t="str">
        <f>IFERROR(VLOOKUP($B72,AC$3:$BN$5,MAX($U$6:$BM$6)+2-AC$6,0),"")</f>
        <v/>
      </c>
      <c r="AD72" s="47" t="str">
        <f>IFERROR(VLOOKUP($B72,AD$3:$BN$5,MAX($U$6:$BM$6)+2-AD$6,0),"")</f>
        <v/>
      </c>
      <c r="AE72" s="47" t="str">
        <f>IFERROR(VLOOKUP($B72,AE$3:$BN$5,MAX($U$6:$BM$6)+2-AE$6,0),"")</f>
        <v/>
      </c>
      <c r="AF72" s="47" t="str">
        <f>IFERROR(VLOOKUP($B72,AF$3:$BN$5,MAX($U$6:$BM$6)+2-AF$6,0),"")</f>
        <v/>
      </c>
      <c r="AG72" s="47" t="str">
        <f>IFERROR(VLOOKUP($B72,AG$3:$BN$5,MAX($U$6:$BM$6)+2-AG$6,0),"")</f>
        <v/>
      </c>
      <c r="AH72" s="47" t="str">
        <f>IFERROR(VLOOKUP($B72,AH$3:$BN$5,MAX($U$6:$BM$6)+2-AH$6,0),"")</f>
        <v/>
      </c>
      <c r="AI72" s="47" t="str">
        <f>IFERROR(VLOOKUP($B72,AI$3:$BN$5,MAX($U$6:$BM$6)+2-AI$6,0),"")</f>
        <v/>
      </c>
      <c r="AJ72" s="47" t="str">
        <f>IFERROR(VLOOKUP($B72,AJ$3:$BN$5,MAX($U$6:$BM$6)+2-AJ$6,0),"")</f>
        <v/>
      </c>
      <c r="AK72" s="47" t="str">
        <f>IFERROR(VLOOKUP($B72,AK$3:$BN$5,MAX($U$6:$BM$6)+2-AK$6,0),"")</f>
        <v/>
      </c>
      <c r="AL72" s="47" t="str">
        <f>IFERROR(VLOOKUP($B72,AL$3:$BN$5,MAX($U$6:$BM$6)+2-AL$6,0),"")</f>
        <v/>
      </c>
      <c r="AM72" s="47" t="str">
        <f>IFERROR(VLOOKUP($B72,AM$3:$BN$5,MAX($U$6:$BM$6)+2-AM$6,0),"")</f>
        <v/>
      </c>
      <c r="AN72" s="47" t="str">
        <f>IFERROR(VLOOKUP($B72,AN$3:$BN$5,MAX($U$6:$BM$6)+2-AN$6,0),"")</f>
        <v/>
      </c>
      <c r="AO72" s="47" t="str">
        <f>IFERROR(VLOOKUP($B72,AO$3:$BN$5,MAX($U$6:$BM$6)+2-AO$6,0),"")</f>
        <v/>
      </c>
      <c r="AP72" s="47" t="str">
        <f>IFERROR(VLOOKUP($B72,AP$3:$BN$5,MAX($U$6:$BM$6)+2-AP$6,0),"")</f>
        <v/>
      </c>
      <c r="AQ72" s="47" t="str">
        <f>IFERROR(VLOOKUP($B72,AQ$3:$BN$5,MAX($U$6:$BM$6)+2-AQ$6,0),"")</f>
        <v/>
      </c>
      <c r="AR72" s="47" t="str">
        <f>IFERROR(VLOOKUP($B72,AR$3:$BN$5,MAX($U$6:$BM$6)+2-AR$6,0),"")</f>
        <v/>
      </c>
      <c r="AS72" s="47" t="str">
        <f>IFERROR(VLOOKUP($B72,AS$3:$BN$5,MAX($U$6:$BM$6)+2-AS$6,0),"")</f>
        <v/>
      </c>
      <c r="AT72" s="47" t="str">
        <f>IFERROR(VLOOKUP($B72,AT$3:$BN$5,MAX($U$6:$BM$6)+2-AT$6,0),"")</f>
        <v/>
      </c>
      <c r="AU72" s="47" t="str">
        <f>IFERROR(VLOOKUP($B72,AU$3:$BN$5,MAX($U$6:$BM$6)+2-AU$6,0),"")</f>
        <v/>
      </c>
      <c r="AV72" s="47" t="str">
        <f>IFERROR(VLOOKUP($B72,AV$3:$BN$5,MAX($U$6:$BM$6)+2-AV$6,0),"")</f>
        <v/>
      </c>
      <c r="AW72" s="47" t="str">
        <f>IFERROR(VLOOKUP($B72,AW$3:$BN$5,MAX($U$6:$BM$6)+2-AW$6,0),"")</f>
        <v/>
      </c>
      <c r="AX72" s="47" t="str">
        <f>IFERROR(VLOOKUP($B72,AX$3:$BN$5,MAX($U$6:$BM$6)+2-AX$6,0),"")</f>
        <v/>
      </c>
      <c r="AY72" s="47" t="str">
        <f>IFERROR(VLOOKUP($B72,AY$3:$BN$5,MAX($U$6:$BM$6)+2-AY$6,0),"")</f>
        <v/>
      </c>
      <c r="AZ72" s="47" t="str">
        <f>IFERROR(VLOOKUP($B72,AZ$3:$BN$5,MAX($U$6:$BM$6)+2-AZ$6,0),"")</f>
        <v/>
      </c>
      <c r="BA72" s="47" t="str">
        <f>IFERROR(VLOOKUP($B72,BA$3:$BN$5,MAX($U$6:$BM$6)+2-BA$6,0),"")</f>
        <v/>
      </c>
      <c r="BB72" s="47" t="str">
        <f>IFERROR(VLOOKUP($B72,BB$3:$BN$5,MAX($U$6:$BM$6)+2-BB$6,0),"")</f>
        <v/>
      </c>
      <c r="BC72" s="47" t="str">
        <f>IFERROR(VLOOKUP($B72,BC$3:$BN$5,MAX($U$6:$BM$6)+2-BC$6,0),"")</f>
        <v/>
      </c>
      <c r="BD72" s="47" t="str">
        <f>IFERROR(VLOOKUP($B72,BD$3:$BN$5,MAX($U$6:$BM$6)+2-BD$6,0),"")</f>
        <v/>
      </c>
      <c r="BE72" s="47" t="str">
        <f>IFERROR(VLOOKUP($B72,BE$3:$BN$5,MAX($U$6:$BM$6)+2-BE$6,0),"")</f>
        <v/>
      </c>
      <c r="BF72" s="47" t="str">
        <f>IFERROR(VLOOKUP($B72,BF$3:$BN$5,MAX($U$6:$BM$6)+2-BF$6,0),"")</f>
        <v/>
      </c>
      <c r="BG72" s="47" t="str">
        <f>IFERROR(VLOOKUP($B72,BG$3:$BN$5,MAX($U$6:$BM$6)+2-BG$6,0),"")</f>
        <v/>
      </c>
      <c r="BH72" s="47" t="str">
        <f>IFERROR(VLOOKUP($B72,BH$3:$BN$5,MAX($U$6:$BM$6)+2-BH$6,0),"")</f>
        <v/>
      </c>
      <c r="BI72" s="47" t="str">
        <f>IFERROR(VLOOKUP($B72,BI$3:$BN$5,MAX($U$6:$BM$6)+2-BI$6,0),"")</f>
        <v/>
      </c>
      <c r="BJ72" s="47" t="str">
        <f>IFERROR(VLOOKUP($B72,BJ$3:$BN$5,MAX($U$6:$BM$6)+2-BJ$6,0),"")</f>
        <v/>
      </c>
      <c r="BK72" s="47" t="str">
        <f>IFERROR(VLOOKUP($B72,BK$3:$BN$5,MAX($U$6:$BM$6)+2-BK$6,0),"")</f>
        <v/>
      </c>
      <c r="BL72" s="47" t="str">
        <f>IFERROR(VLOOKUP($B72,BL$3:$BN$5,MAX($U$6:$BM$6)+2-BL$6,0),"")</f>
        <v/>
      </c>
      <c r="BM72" s="47" t="str">
        <f>IFERROR(VLOOKUP($B72,BM$3:$BN$5,MAX($U$6:$BM$6)+2-BM$6,0),"")</f>
        <v/>
      </c>
      <c r="BN72" s="46">
        <f>IF(ISNUMBER(R72),IF(R72&lt;21,40-(R72-1)*2,1),R72)</f>
        <v>0</v>
      </c>
      <c r="BO72" s="48" t="str">
        <f>IFERROR(VLOOKUP(B72,EM:EN,2,0),"")</f>
        <v/>
      </c>
      <c r="BP72" s="48">
        <v>65</v>
      </c>
      <c r="EJ72" s="1">
        <v>65</v>
      </c>
      <c r="EN72" s="1">
        <v>65</v>
      </c>
    </row>
    <row r="73" spans="1:144" ht="18" hidden="1">
      <c r="A73" s="36" t="s">
        <v>102</v>
      </c>
      <c r="I73" s="43">
        <f>IFERROR(VLOOKUP($B73,$B:$CM,I$5,0),0)</f>
        <v>51</v>
      </c>
      <c r="J73" s="43">
        <f>IFERROR(VLOOKUP($B73,$B:$CM,J$5,0),"")</f>
        <v>0</v>
      </c>
      <c r="K73" s="43">
        <f>IFERROR(VLOOKUP($B73,$B:$CM,K$5,0),0)</f>
        <v>0</v>
      </c>
      <c r="L73" s="43" t="str">
        <f>IFERROR(VLOOKUP($B73,$B:$CM,L$5,0),"")</f>
        <v/>
      </c>
      <c r="M73" s="43">
        <f>IF(IFERROR(VLOOKUP($B73,$B:$CM,M$5,0),"")="",0,IFERROR(VLOOKUP($B73,$B:$CM,M$5,0),0))</f>
        <v>51</v>
      </c>
      <c r="N73" s="43">
        <f>BS73</f>
        <v>0</v>
      </c>
      <c r="O73" s="44">
        <v>66</v>
      </c>
      <c r="P73" s="45" t="str">
        <f>IFERROR(VLOOKUP(B73,EI:EJ,2,0),"")</f>
        <v/>
      </c>
      <c r="Q73" s="45">
        <v>66</v>
      </c>
      <c r="R73" s="46"/>
      <c r="S73" s="46" t="str">
        <f>IFERROR(VLOOKUP(B73,EK:EL,2,0),"")</f>
        <v/>
      </c>
      <c r="T73" s="46">
        <f>SUM(U73:BM73)</f>
        <v>0</v>
      </c>
      <c r="U73" s="47" t="str">
        <f>IFERROR(VLOOKUP($B73,U$3:$BN$5,MAX($U$6:$BM$6)+2-U$6,0),"")</f>
        <v/>
      </c>
      <c r="V73" s="47" t="str">
        <f>IFERROR(VLOOKUP($B73,V$3:$BN$5,MAX($U$6:$BM$6)+2-V$6,0),"")</f>
        <v/>
      </c>
      <c r="W73" s="47" t="str">
        <f>IFERROR(VLOOKUP($B73,W$3:$BN$5,MAX($U$6:$BM$6)+2-W$6,0),"")</f>
        <v/>
      </c>
      <c r="X73" s="47" t="str">
        <f>IFERROR(VLOOKUP($B73,X$3:$BN$5,MAX($U$6:$BM$6)+2-X$6,0),"")</f>
        <v/>
      </c>
      <c r="Y73" s="47" t="str">
        <f>IFERROR(VLOOKUP($B73,Y$3:$BN$5,MAX($U$6:$BM$6)+2-Y$6,0),"")</f>
        <v/>
      </c>
      <c r="Z73" s="47" t="str">
        <f>IFERROR(VLOOKUP($B73,Z$3:$BN$5,MAX($U$6:$BM$6)+2-Z$6,0),"")</f>
        <v/>
      </c>
      <c r="AA73" s="47" t="str">
        <f>IFERROR(VLOOKUP($B73,AA$3:$BN$5,MAX($U$6:$BM$6)+2-AA$6,0),"")</f>
        <v/>
      </c>
      <c r="AB73" s="47" t="str">
        <f>IFERROR(VLOOKUP($B73,AB$3:$BN$5,MAX($U$6:$BM$6)+2-AB$6,0),"")</f>
        <v/>
      </c>
      <c r="AC73" s="47" t="str">
        <f>IFERROR(VLOOKUP($B73,AC$3:$BN$5,MAX($U$6:$BM$6)+2-AC$6,0),"")</f>
        <v/>
      </c>
      <c r="AD73" s="47" t="str">
        <f>IFERROR(VLOOKUP($B73,AD$3:$BN$5,MAX($U$6:$BM$6)+2-AD$6,0),"")</f>
        <v/>
      </c>
      <c r="AE73" s="47" t="str">
        <f>IFERROR(VLOOKUP($B73,AE$3:$BN$5,MAX($U$6:$BM$6)+2-AE$6,0),"")</f>
        <v/>
      </c>
      <c r="AF73" s="47" t="str">
        <f>IFERROR(VLOOKUP($B73,AF$3:$BN$5,MAX($U$6:$BM$6)+2-AF$6,0),"")</f>
        <v/>
      </c>
      <c r="AG73" s="47" t="str">
        <f>IFERROR(VLOOKUP($B73,AG$3:$BN$5,MAX($U$6:$BM$6)+2-AG$6,0),"")</f>
        <v/>
      </c>
      <c r="AH73" s="47" t="str">
        <f>IFERROR(VLOOKUP($B73,AH$3:$BN$5,MAX($U$6:$BM$6)+2-AH$6,0),"")</f>
        <v/>
      </c>
      <c r="AI73" s="47" t="str">
        <f>IFERROR(VLOOKUP($B73,AI$3:$BN$5,MAX($U$6:$BM$6)+2-AI$6,0),"")</f>
        <v/>
      </c>
      <c r="AJ73" s="47" t="str">
        <f>IFERROR(VLOOKUP($B73,AJ$3:$BN$5,MAX($U$6:$BM$6)+2-AJ$6,0),"")</f>
        <v/>
      </c>
      <c r="AK73" s="47" t="str">
        <f>IFERROR(VLOOKUP($B73,AK$3:$BN$5,MAX($U$6:$BM$6)+2-AK$6,0),"")</f>
        <v/>
      </c>
      <c r="AL73" s="47" t="str">
        <f>IFERROR(VLOOKUP($B73,AL$3:$BN$5,MAX($U$6:$BM$6)+2-AL$6,0),"")</f>
        <v/>
      </c>
      <c r="AM73" s="47" t="str">
        <f>IFERROR(VLOOKUP($B73,AM$3:$BN$5,MAX($U$6:$BM$6)+2-AM$6,0),"")</f>
        <v/>
      </c>
      <c r="AN73" s="47" t="str">
        <f>IFERROR(VLOOKUP($B73,AN$3:$BN$5,MAX($U$6:$BM$6)+2-AN$6,0),"")</f>
        <v/>
      </c>
      <c r="AO73" s="47" t="str">
        <f>IFERROR(VLOOKUP($B73,AO$3:$BN$5,MAX($U$6:$BM$6)+2-AO$6,0),"")</f>
        <v/>
      </c>
      <c r="AP73" s="47" t="str">
        <f>IFERROR(VLOOKUP($B73,AP$3:$BN$5,MAX($U$6:$BM$6)+2-AP$6,0),"")</f>
        <v/>
      </c>
      <c r="AQ73" s="47" t="str">
        <f>IFERROR(VLOOKUP($B73,AQ$3:$BN$5,MAX($U$6:$BM$6)+2-AQ$6,0),"")</f>
        <v/>
      </c>
      <c r="AR73" s="47" t="str">
        <f>IFERROR(VLOOKUP($B73,AR$3:$BN$5,MAX($U$6:$BM$6)+2-AR$6,0),"")</f>
        <v/>
      </c>
      <c r="AS73" s="47" t="str">
        <f>IFERROR(VLOOKUP($B73,AS$3:$BN$5,MAX($U$6:$BM$6)+2-AS$6,0),"")</f>
        <v/>
      </c>
      <c r="AT73" s="47" t="str">
        <f>IFERROR(VLOOKUP($B73,AT$3:$BN$5,MAX($U$6:$BM$6)+2-AT$6,0),"")</f>
        <v/>
      </c>
      <c r="AU73" s="47" t="str">
        <f>IFERROR(VLOOKUP($B73,AU$3:$BN$5,MAX($U$6:$BM$6)+2-AU$6,0),"")</f>
        <v/>
      </c>
      <c r="AV73" s="47" t="str">
        <f>IFERROR(VLOOKUP($B73,AV$3:$BN$5,MAX($U$6:$BM$6)+2-AV$6,0),"")</f>
        <v/>
      </c>
      <c r="AW73" s="47" t="str">
        <f>IFERROR(VLOOKUP($B73,AW$3:$BN$5,MAX($U$6:$BM$6)+2-AW$6,0),"")</f>
        <v/>
      </c>
      <c r="AX73" s="47" t="str">
        <f>IFERROR(VLOOKUP($B73,AX$3:$BN$5,MAX($U$6:$BM$6)+2-AX$6,0),"")</f>
        <v/>
      </c>
      <c r="AY73" s="47" t="str">
        <f>IFERROR(VLOOKUP($B73,AY$3:$BN$5,MAX($U$6:$BM$6)+2-AY$6,0),"")</f>
        <v/>
      </c>
      <c r="AZ73" s="47" t="str">
        <f>IFERROR(VLOOKUP($B73,AZ$3:$BN$5,MAX($U$6:$BM$6)+2-AZ$6,0),"")</f>
        <v/>
      </c>
      <c r="BA73" s="47" t="str">
        <f>IFERROR(VLOOKUP($B73,BA$3:$BN$5,MAX($U$6:$BM$6)+2-BA$6,0),"")</f>
        <v/>
      </c>
      <c r="BB73" s="47" t="str">
        <f>IFERROR(VLOOKUP($B73,BB$3:$BN$5,MAX($U$6:$BM$6)+2-BB$6,0),"")</f>
        <v/>
      </c>
      <c r="BC73" s="47" t="str">
        <f>IFERROR(VLOOKUP($B73,BC$3:$BN$5,MAX($U$6:$BM$6)+2-BC$6,0),"")</f>
        <v/>
      </c>
      <c r="BD73" s="47" t="str">
        <f>IFERROR(VLOOKUP($B73,BD$3:$BN$5,MAX($U$6:$BM$6)+2-BD$6,0),"")</f>
        <v/>
      </c>
      <c r="BE73" s="47" t="str">
        <f>IFERROR(VLOOKUP($B73,BE$3:$BN$5,MAX($U$6:$BM$6)+2-BE$6,0),"")</f>
        <v/>
      </c>
      <c r="BF73" s="47" t="str">
        <f>IFERROR(VLOOKUP($B73,BF$3:$BN$5,MAX($U$6:$BM$6)+2-BF$6,0),"")</f>
        <v/>
      </c>
      <c r="BG73" s="47" t="str">
        <f>IFERROR(VLOOKUP($B73,BG$3:$BN$5,MAX($U$6:$BM$6)+2-BG$6,0),"")</f>
        <v/>
      </c>
      <c r="BH73" s="47" t="str">
        <f>IFERROR(VLOOKUP($B73,BH$3:$BN$5,MAX($U$6:$BM$6)+2-BH$6,0),"")</f>
        <v/>
      </c>
      <c r="BI73" s="47" t="str">
        <f>IFERROR(VLOOKUP($B73,BI$3:$BN$5,MAX($U$6:$BM$6)+2-BI$6,0),"")</f>
        <v/>
      </c>
      <c r="BJ73" s="47" t="str">
        <f>IFERROR(VLOOKUP($B73,BJ$3:$BN$5,MAX($U$6:$BM$6)+2-BJ$6,0),"")</f>
        <v/>
      </c>
      <c r="BK73" s="47" t="str">
        <f>IFERROR(VLOOKUP($B73,BK$3:$BN$5,MAX($U$6:$BM$6)+2-BK$6,0),"")</f>
        <v/>
      </c>
      <c r="BL73" s="47" t="str">
        <f>IFERROR(VLOOKUP($B73,BL$3:$BN$5,MAX($U$6:$BM$6)+2-BL$6,0),"")</f>
        <v/>
      </c>
      <c r="BM73" s="47" t="str">
        <f>IFERROR(VLOOKUP($B73,BM$3:$BN$5,MAX($U$6:$BM$6)+2-BM$6,0),"")</f>
        <v/>
      </c>
      <c r="BN73" s="46">
        <f>IF(ISNUMBER(R73),IF(R73&lt;21,40-(R73-1)*2,1),R73)</f>
        <v>0</v>
      </c>
      <c r="BO73" s="48" t="str">
        <f>IFERROR(VLOOKUP(B73,EM:EN,2,0),"")</f>
        <v/>
      </c>
      <c r="BP73" s="48">
        <v>66</v>
      </c>
      <c r="EJ73" s="1">
        <v>66</v>
      </c>
      <c r="EN73" s="1">
        <v>66</v>
      </c>
    </row>
    <row r="74" spans="1:144" ht="18" hidden="1">
      <c r="A74" s="36" t="s">
        <v>103</v>
      </c>
      <c r="I74" s="43">
        <f>IFERROR(VLOOKUP($B74,$B:$CM,I$5,0),0)</f>
        <v>51</v>
      </c>
      <c r="J74" s="43">
        <f>IFERROR(VLOOKUP($B74,$B:$CM,J$5,0),"")</f>
        <v>0</v>
      </c>
      <c r="K74" s="43">
        <f>IFERROR(VLOOKUP($B74,$B:$CM,K$5,0),0)</f>
        <v>0</v>
      </c>
      <c r="L74" s="43" t="str">
        <f>IFERROR(VLOOKUP($B74,$B:$CM,L$5,0),"")</f>
        <v/>
      </c>
      <c r="M74" s="43">
        <f>IF(IFERROR(VLOOKUP($B74,$B:$CM,M$5,0),"")="",0,IFERROR(VLOOKUP($B74,$B:$CM,M$5,0),0))</f>
        <v>51</v>
      </c>
      <c r="N74" s="43">
        <f>BS74</f>
        <v>0</v>
      </c>
      <c r="O74" s="44">
        <v>67</v>
      </c>
      <c r="P74" s="45" t="str">
        <f>IFERROR(VLOOKUP(B74,EI:EJ,2,0),"")</f>
        <v/>
      </c>
      <c r="Q74" s="45">
        <v>67</v>
      </c>
      <c r="R74" s="46"/>
      <c r="S74" s="46" t="str">
        <f>IFERROR(VLOOKUP(B74,EK:EL,2,0),"")</f>
        <v/>
      </c>
      <c r="T74" s="46">
        <f>SUM(U74:BM74)</f>
        <v>0</v>
      </c>
      <c r="U74" s="47" t="str">
        <f>IFERROR(VLOOKUP($B74,U$3:$BN$5,MAX($U$6:$BM$6)+2-U$6,0),"")</f>
        <v/>
      </c>
      <c r="V74" s="47" t="str">
        <f>IFERROR(VLOOKUP($B74,V$3:$BN$5,MAX($U$6:$BM$6)+2-V$6,0),"")</f>
        <v/>
      </c>
      <c r="W74" s="47" t="str">
        <f>IFERROR(VLOOKUP($B74,W$3:$BN$5,MAX($U$6:$BM$6)+2-W$6,0),"")</f>
        <v/>
      </c>
      <c r="X74" s="47" t="str">
        <f>IFERROR(VLOOKUP($B74,X$3:$BN$5,MAX($U$6:$BM$6)+2-X$6,0),"")</f>
        <v/>
      </c>
      <c r="Y74" s="47" t="str">
        <f>IFERROR(VLOOKUP($B74,Y$3:$BN$5,MAX($U$6:$BM$6)+2-Y$6,0),"")</f>
        <v/>
      </c>
      <c r="Z74" s="47" t="str">
        <f>IFERROR(VLOOKUP($B74,Z$3:$BN$5,MAX($U$6:$BM$6)+2-Z$6,0),"")</f>
        <v/>
      </c>
      <c r="AA74" s="47" t="str">
        <f>IFERROR(VLOOKUP($B74,AA$3:$BN$5,MAX($U$6:$BM$6)+2-AA$6,0),"")</f>
        <v/>
      </c>
      <c r="AB74" s="47" t="str">
        <f>IFERROR(VLOOKUP($B74,AB$3:$BN$5,MAX($U$6:$BM$6)+2-AB$6,0),"")</f>
        <v/>
      </c>
      <c r="AC74" s="47" t="str">
        <f>IFERROR(VLOOKUP($B74,AC$3:$BN$5,MAX($U$6:$BM$6)+2-AC$6,0),"")</f>
        <v/>
      </c>
      <c r="AD74" s="47" t="str">
        <f>IFERROR(VLOOKUP($B74,AD$3:$BN$5,MAX($U$6:$BM$6)+2-AD$6,0),"")</f>
        <v/>
      </c>
      <c r="AE74" s="47" t="str">
        <f>IFERROR(VLOOKUP($B74,AE$3:$BN$5,MAX($U$6:$BM$6)+2-AE$6,0),"")</f>
        <v/>
      </c>
      <c r="AF74" s="47" t="str">
        <f>IFERROR(VLOOKUP($B74,AF$3:$BN$5,MAX($U$6:$BM$6)+2-AF$6,0),"")</f>
        <v/>
      </c>
      <c r="AG74" s="47" t="str">
        <f>IFERROR(VLOOKUP($B74,AG$3:$BN$5,MAX($U$6:$BM$6)+2-AG$6,0),"")</f>
        <v/>
      </c>
      <c r="AH74" s="47" t="str">
        <f>IFERROR(VLOOKUP($B74,AH$3:$BN$5,MAX($U$6:$BM$6)+2-AH$6,0),"")</f>
        <v/>
      </c>
      <c r="AI74" s="47" t="str">
        <f>IFERROR(VLOOKUP($B74,AI$3:$BN$5,MAX($U$6:$BM$6)+2-AI$6,0),"")</f>
        <v/>
      </c>
      <c r="AJ74" s="47" t="str">
        <f>IFERROR(VLOOKUP($B74,AJ$3:$BN$5,MAX($U$6:$BM$6)+2-AJ$6,0),"")</f>
        <v/>
      </c>
      <c r="AK74" s="47" t="str">
        <f>IFERROR(VLOOKUP($B74,AK$3:$BN$5,MAX($U$6:$BM$6)+2-AK$6,0),"")</f>
        <v/>
      </c>
      <c r="AL74" s="47" t="str">
        <f>IFERROR(VLOOKUP($B74,AL$3:$BN$5,MAX($U$6:$BM$6)+2-AL$6,0),"")</f>
        <v/>
      </c>
      <c r="AM74" s="47" t="str">
        <f>IFERROR(VLOOKUP($B74,AM$3:$BN$5,MAX($U$6:$BM$6)+2-AM$6,0),"")</f>
        <v/>
      </c>
      <c r="AN74" s="47" t="str">
        <f>IFERROR(VLOOKUP($B74,AN$3:$BN$5,MAX($U$6:$BM$6)+2-AN$6,0),"")</f>
        <v/>
      </c>
      <c r="AO74" s="47" t="str">
        <f>IFERROR(VLOOKUP($B74,AO$3:$BN$5,MAX($U$6:$BM$6)+2-AO$6,0),"")</f>
        <v/>
      </c>
      <c r="AP74" s="47" t="str">
        <f>IFERROR(VLOOKUP($B74,AP$3:$BN$5,MAX($U$6:$BM$6)+2-AP$6,0),"")</f>
        <v/>
      </c>
      <c r="AQ74" s="47" t="str">
        <f>IFERROR(VLOOKUP($B74,AQ$3:$BN$5,MAX($U$6:$BM$6)+2-AQ$6,0),"")</f>
        <v/>
      </c>
      <c r="AR74" s="47" t="str">
        <f>IFERROR(VLOOKUP($B74,AR$3:$BN$5,MAX($U$6:$BM$6)+2-AR$6,0),"")</f>
        <v/>
      </c>
      <c r="AS74" s="47" t="str">
        <f>IFERROR(VLOOKUP($B74,AS$3:$BN$5,MAX($U$6:$BM$6)+2-AS$6,0),"")</f>
        <v/>
      </c>
      <c r="AT74" s="47" t="str">
        <f>IFERROR(VLOOKUP($B74,AT$3:$BN$5,MAX($U$6:$BM$6)+2-AT$6,0),"")</f>
        <v/>
      </c>
      <c r="AU74" s="47" t="str">
        <f>IFERROR(VLOOKUP($B74,AU$3:$BN$5,MAX($U$6:$BM$6)+2-AU$6,0),"")</f>
        <v/>
      </c>
      <c r="AV74" s="47" t="str">
        <f>IFERROR(VLOOKUP($B74,AV$3:$BN$5,MAX($U$6:$BM$6)+2-AV$6,0),"")</f>
        <v/>
      </c>
      <c r="AW74" s="47" t="str">
        <f>IFERROR(VLOOKUP($B74,AW$3:$BN$5,MAX($U$6:$BM$6)+2-AW$6,0),"")</f>
        <v/>
      </c>
      <c r="AX74" s="47" t="str">
        <f>IFERROR(VLOOKUP($B74,AX$3:$BN$5,MAX($U$6:$BM$6)+2-AX$6,0),"")</f>
        <v/>
      </c>
      <c r="AY74" s="47" t="str">
        <f>IFERROR(VLOOKUP($B74,AY$3:$BN$5,MAX($U$6:$BM$6)+2-AY$6,0),"")</f>
        <v/>
      </c>
      <c r="AZ74" s="47" t="str">
        <f>IFERROR(VLOOKUP($B74,AZ$3:$BN$5,MAX($U$6:$BM$6)+2-AZ$6,0),"")</f>
        <v/>
      </c>
      <c r="BA74" s="47" t="str">
        <f>IFERROR(VLOOKUP($B74,BA$3:$BN$5,MAX($U$6:$BM$6)+2-BA$6,0),"")</f>
        <v/>
      </c>
      <c r="BB74" s="47" t="str">
        <f>IFERROR(VLOOKUP($B74,BB$3:$BN$5,MAX($U$6:$BM$6)+2-BB$6,0),"")</f>
        <v/>
      </c>
      <c r="BC74" s="47" t="str">
        <f>IFERROR(VLOOKUP($B74,BC$3:$BN$5,MAX($U$6:$BM$6)+2-BC$6,0),"")</f>
        <v/>
      </c>
      <c r="BD74" s="47" t="str">
        <f>IFERROR(VLOOKUP($B74,BD$3:$BN$5,MAX($U$6:$BM$6)+2-BD$6,0),"")</f>
        <v/>
      </c>
      <c r="BE74" s="47" t="str">
        <f>IFERROR(VLOOKUP($B74,BE$3:$BN$5,MAX($U$6:$BM$6)+2-BE$6,0),"")</f>
        <v/>
      </c>
      <c r="BF74" s="47" t="str">
        <f>IFERROR(VLOOKUP($B74,BF$3:$BN$5,MAX($U$6:$BM$6)+2-BF$6,0),"")</f>
        <v/>
      </c>
      <c r="BG74" s="47" t="str">
        <f>IFERROR(VLOOKUP($B74,BG$3:$BN$5,MAX($U$6:$BM$6)+2-BG$6,0),"")</f>
        <v/>
      </c>
      <c r="BH74" s="47" t="str">
        <f>IFERROR(VLOOKUP($B74,BH$3:$BN$5,MAX($U$6:$BM$6)+2-BH$6,0),"")</f>
        <v/>
      </c>
      <c r="BI74" s="47" t="str">
        <f>IFERROR(VLOOKUP($B74,BI$3:$BN$5,MAX($U$6:$BM$6)+2-BI$6,0),"")</f>
        <v/>
      </c>
      <c r="BJ74" s="47" t="str">
        <f>IFERROR(VLOOKUP($B74,BJ$3:$BN$5,MAX($U$6:$BM$6)+2-BJ$6,0),"")</f>
        <v/>
      </c>
      <c r="BK74" s="47" t="str">
        <f>IFERROR(VLOOKUP($B74,BK$3:$BN$5,MAX($U$6:$BM$6)+2-BK$6,0),"")</f>
        <v/>
      </c>
      <c r="BL74" s="47" t="str">
        <f>IFERROR(VLOOKUP($B74,BL$3:$BN$5,MAX($U$6:$BM$6)+2-BL$6,0),"")</f>
        <v/>
      </c>
      <c r="BM74" s="47" t="str">
        <f>IFERROR(VLOOKUP($B74,BM$3:$BN$5,MAX($U$6:$BM$6)+2-BM$6,0),"")</f>
        <v/>
      </c>
      <c r="BN74" s="46">
        <f>IF(ISNUMBER(R74),IF(R74&lt;21,40-(R74-1)*2,1),R74)</f>
        <v>0</v>
      </c>
      <c r="BO74" s="48" t="str">
        <f>IFERROR(VLOOKUP(B74,EM:EN,2,0),"")</f>
        <v/>
      </c>
      <c r="BP74" s="48">
        <v>67</v>
      </c>
      <c r="EJ74" s="1">
        <v>67</v>
      </c>
      <c r="EN74" s="1">
        <v>67</v>
      </c>
    </row>
    <row r="75" spans="1:144" ht="18" hidden="1">
      <c r="A75" s="36" t="s">
        <v>104</v>
      </c>
      <c r="I75" s="43">
        <f>IFERROR(VLOOKUP($B75,$B:$CM,I$5,0),0)</f>
        <v>51</v>
      </c>
      <c r="J75" s="43">
        <f>IFERROR(VLOOKUP($B75,$B:$CM,J$5,0),"")</f>
        <v>0</v>
      </c>
      <c r="K75" s="43">
        <f>IFERROR(VLOOKUP($B75,$B:$CM,K$5,0),0)</f>
        <v>0</v>
      </c>
      <c r="L75" s="43" t="str">
        <f>IFERROR(VLOOKUP($B75,$B:$CM,L$5,0),"")</f>
        <v/>
      </c>
      <c r="M75" s="43">
        <f>IF(IFERROR(VLOOKUP($B75,$B:$CM,M$5,0),"")="",0,IFERROR(VLOOKUP($B75,$B:$CM,M$5,0),0))</f>
        <v>51</v>
      </c>
      <c r="N75" s="43">
        <f>BS75</f>
        <v>0</v>
      </c>
      <c r="O75" s="44">
        <v>68</v>
      </c>
      <c r="P75" s="45" t="str">
        <f>IFERROR(VLOOKUP(B75,EI:EJ,2,0),"")</f>
        <v/>
      </c>
      <c r="Q75" s="45">
        <v>68</v>
      </c>
      <c r="R75" s="46"/>
      <c r="S75" s="46" t="str">
        <f>IFERROR(VLOOKUP(B75,EK:EL,2,0),"")</f>
        <v/>
      </c>
      <c r="T75" s="46">
        <f>SUM(U75:BM75)</f>
        <v>0</v>
      </c>
      <c r="U75" s="47" t="str">
        <f>IFERROR(VLOOKUP($B75,U$3:$BN$5,MAX($U$6:$BM$6)+2-U$6,0),"")</f>
        <v/>
      </c>
      <c r="V75" s="47" t="str">
        <f>IFERROR(VLOOKUP($B75,V$3:$BN$5,MAX($U$6:$BM$6)+2-V$6,0),"")</f>
        <v/>
      </c>
      <c r="W75" s="47" t="str">
        <f>IFERROR(VLOOKUP($B75,W$3:$BN$5,MAX($U$6:$BM$6)+2-W$6,0),"")</f>
        <v/>
      </c>
      <c r="X75" s="47" t="str">
        <f>IFERROR(VLOOKUP($B75,X$3:$BN$5,MAX($U$6:$BM$6)+2-X$6,0),"")</f>
        <v/>
      </c>
      <c r="Y75" s="47" t="str">
        <f>IFERROR(VLOOKUP($B75,Y$3:$BN$5,MAX($U$6:$BM$6)+2-Y$6,0),"")</f>
        <v/>
      </c>
      <c r="Z75" s="47" t="str">
        <f>IFERROR(VLOOKUP($B75,Z$3:$BN$5,MAX($U$6:$BM$6)+2-Z$6,0),"")</f>
        <v/>
      </c>
      <c r="AA75" s="47" t="str">
        <f>IFERROR(VLOOKUP($B75,AA$3:$BN$5,MAX($U$6:$BM$6)+2-AA$6,0),"")</f>
        <v/>
      </c>
      <c r="AB75" s="47" t="str">
        <f>IFERROR(VLOOKUP($B75,AB$3:$BN$5,MAX($U$6:$BM$6)+2-AB$6,0),"")</f>
        <v/>
      </c>
      <c r="AC75" s="47" t="str">
        <f>IFERROR(VLOOKUP($B75,AC$3:$BN$5,MAX($U$6:$BM$6)+2-AC$6,0),"")</f>
        <v/>
      </c>
      <c r="AD75" s="47" t="str">
        <f>IFERROR(VLOOKUP($B75,AD$3:$BN$5,MAX($U$6:$BM$6)+2-AD$6,0),"")</f>
        <v/>
      </c>
      <c r="AE75" s="47" t="str">
        <f>IFERROR(VLOOKUP($B75,AE$3:$BN$5,MAX($U$6:$BM$6)+2-AE$6,0),"")</f>
        <v/>
      </c>
      <c r="AF75" s="47" t="str">
        <f>IFERROR(VLOOKUP($B75,AF$3:$BN$5,MAX($U$6:$BM$6)+2-AF$6,0),"")</f>
        <v/>
      </c>
      <c r="AG75" s="47" t="str">
        <f>IFERROR(VLOOKUP($B75,AG$3:$BN$5,MAX($U$6:$BM$6)+2-AG$6,0),"")</f>
        <v/>
      </c>
      <c r="AH75" s="47" t="str">
        <f>IFERROR(VLOOKUP($B75,AH$3:$BN$5,MAX($U$6:$BM$6)+2-AH$6,0),"")</f>
        <v/>
      </c>
      <c r="AI75" s="47" t="str">
        <f>IFERROR(VLOOKUP($B75,AI$3:$BN$5,MAX($U$6:$BM$6)+2-AI$6,0),"")</f>
        <v/>
      </c>
      <c r="AJ75" s="47" t="str">
        <f>IFERROR(VLOOKUP($B75,AJ$3:$BN$5,MAX($U$6:$BM$6)+2-AJ$6,0),"")</f>
        <v/>
      </c>
      <c r="AK75" s="47" t="str">
        <f>IFERROR(VLOOKUP($B75,AK$3:$BN$5,MAX($U$6:$BM$6)+2-AK$6,0),"")</f>
        <v/>
      </c>
      <c r="AL75" s="47" t="str">
        <f>IFERROR(VLOOKUP($B75,AL$3:$BN$5,MAX($U$6:$BM$6)+2-AL$6,0),"")</f>
        <v/>
      </c>
      <c r="AM75" s="47" t="str">
        <f>IFERROR(VLOOKUP($B75,AM$3:$BN$5,MAX($U$6:$BM$6)+2-AM$6,0),"")</f>
        <v/>
      </c>
      <c r="AN75" s="47" t="str">
        <f>IFERROR(VLOOKUP($B75,AN$3:$BN$5,MAX($U$6:$BM$6)+2-AN$6,0),"")</f>
        <v/>
      </c>
      <c r="AO75" s="47" t="str">
        <f>IFERROR(VLOOKUP($B75,AO$3:$BN$5,MAX($U$6:$BM$6)+2-AO$6,0),"")</f>
        <v/>
      </c>
      <c r="AP75" s="47" t="str">
        <f>IFERROR(VLOOKUP($B75,AP$3:$BN$5,MAX($U$6:$BM$6)+2-AP$6,0),"")</f>
        <v/>
      </c>
      <c r="AQ75" s="47" t="str">
        <f>IFERROR(VLOOKUP($B75,AQ$3:$BN$5,MAX($U$6:$BM$6)+2-AQ$6,0),"")</f>
        <v/>
      </c>
      <c r="AR75" s="47" t="str">
        <f>IFERROR(VLOOKUP($B75,AR$3:$BN$5,MAX($U$6:$BM$6)+2-AR$6,0),"")</f>
        <v/>
      </c>
      <c r="AS75" s="47" t="str">
        <f>IFERROR(VLOOKUP($B75,AS$3:$BN$5,MAX($U$6:$BM$6)+2-AS$6,0),"")</f>
        <v/>
      </c>
      <c r="AT75" s="47" t="str">
        <f>IFERROR(VLOOKUP($B75,AT$3:$BN$5,MAX($U$6:$BM$6)+2-AT$6,0),"")</f>
        <v/>
      </c>
      <c r="AU75" s="47" t="str">
        <f>IFERROR(VLOOKUP($B75,AU$3:$BN$5,MAX($U$6:$BM$6)+2-AU$6,0),"")</f>
        <v/>
      </c>
      <c r="AV75" s="47" t="str">
        <f>IFERROR(VLOOKUP($B75,AV$3:$BN$5,MAX($U$6:$BM$6)+2-AV$6,0),"")</f>
        <v/>
      </c>
      <c r="AW75" s="47" t="str">
        <f>IFERROR(VLOOKUP($B75,AW$3:$BN$5,MAX($U$6:$BM$6)+2-AW$6,0),"")</f>
        <v/>
      </c>
      <c r="AX75" s="47" t="str">
        <f>IFERROR(VLOOKUP($B75,AX$3:$BN$5,MAX($U$6:$BM$6)+2-AX$6,0),"")</f>
        <v/>
      </c>
      <c r="AY75" s="47" t="str">
        <f>IFERROR(VLOOKUP($B75,AY$3:$BN$5,MAX($U$6:$BM$6)+2-AY$6,0),"")</f>
        <v/>
      </c>
      <c r="AZ75" s="47" t="str">
        <f>IFERROR(VLOOKUP($B75,AZ$3:$BN$5,MAX($U$6:$BM$6)+2-AZ$6,0),"")</f>
        <v/>
      </c>
      <c r="BA75" s="47" t="str">
        <f>IFERROR(VLOOKUP($B75,BA$3:$BN$5,MAX($U$6:$BM$6)+2-BA$6,0),"")</f>
        <v/>
      </c>
      <c r="BB75" s="47" t="str">
        <f>IFERROR(VLOOKUP($B75,BB$3:$BN$5,MAX($U$6:$BM$6)+2-BB$6,0),"")</f>
        <v/>
      </c>
      <c r="BC75" s="47" t="str">
        <f>IFERROR(VLOOKUP($B75,BC$3:$BN$5,MAX($U$6:$BM$6)+2-BC$6,0),"")</f>
        <v/>
      </c>
      <c r="BD75" s="47" t="str">
        <f>IFERROR(VLOOKUP($B75,BD$3:$BN$5,MAX($U$6:$BM$6)+2-BD$6,0),"")</f>
        <v/>
      </c>
      <c r="BE75" s="47" t="str">
        <f>IFERROR(VLOOKUP($B75,BE$3:$BN$5,MAX($U$6:$BM$6)+2-BE$6,0),"")</f>
        <v/>
      </c>
      <c r="BF75" s="47" t="str">
        <f>IFERROR(VLOOKUP($B75,BF$3:$BN$5,MAX($U$6:$BM$6)+2-BF$6,0),"")</f>
        <v/>
      </c>
      <c r="BG75" s="47" t="str">
        <f>IFERROR(VLOOKUP($B75,BG$3:$BN$5,MAX($U$6:$BM$6)+2-BG$6,0),"")</f>
        <v/>
      </c>
      <c r="BH75" s="47" t="str">
        <f>IFERROR(VLOOKUP($B75,BH$3:$BN$5,MAX($U$6:$BM$6)+2-BH$6,0),"")</f>
        <v/>
      </c>
      <c r="BI75" s="47" t="str">
        <f>IFERROR(VLOOKUP($B75,BI$3:$BN$5,MAX($U$6:$BM$6)+2-BI$6,0),"")</f>
        <v/>
      </c>
      <c r="BJ75" s="47" t="str">
        <f>IFERROR(VLOOKUP($B75,BJ$3:$BN$5,MAX($U$6:$BM$6)+2-BJ$6,0),"")</f>
        <v/>
      </c>
      <c r="BK75" s="47" t="str">
        <f>IFERROR(VLOOKUP($B75,BK$3:$BN$5,MAX($U$6:$BM$6)+2-BK$6,0),"")</f>
        <v/>
      </c>
      <c r="BL75" s="47" t="str">
        <f>IFERROR(VLOOKUP($B75,BL$3:$BN$5,MAX($U$6:$BM$6)+2-BL$6,0),"")</f>
        <v/>
      </c>
      <c r="BM75" s="47" t="str">
        <f>IFERROR(VLOOKUP($B75,BM$3:$BN$5,MAX($U$6:$BM$6)+2-BM$6,0),"")</f>
        <v/>
      </c>
      <c r="BN75" s="46">
        <f>IF(ISNUMBER(R75),IF(R75&lt;21,40-(R75-1)*2,1),R75)</f>
        <v>0</v>
      </c>
      <c r="BO75" s="48" t="str">
        <f>IFERROR(VLOOKUP(B75,EM:EN,2,0),"")</f>
        <v/>
      </c>
      <c r="BP75" s="48">
        <v>68</v>
      </c>
      <c r="EJ75" s="1">
        <v>68</v>
      </c>
      <c r="EN75" s="1">
        <v>68</v>
      </c>
    </row>
    <row r="76" spans="1:144" ht="18" hidden="1">
      <c r="A76" s="36" t="s">
        <v>105</v>
      </c>
      <c r="B76" s="21" t="s">
        <v>69</v>
      </c>
      <c r="C76" s="22" t="s">
        <v>12</v>
      </c>
      <c r="D76" s="22" t="s">
        <v>13</v>
      </c>
      <c r="E76" s="22" t="s">
        <v>14</v>
      </c>
      <c r="F76" s="22" t="s">
        <v>15</v>
      </c>
      <c r="I76" s="43" t="str">
        <f>IFERROR(VLOOKUP($B76,$B:$CM,I$5,0),0)</f>
        <v>Pnts-Om</v>
      </c>
      <c r="J76" s="43" t="str">
        <f>IFERROR(VLOOKUP($B76,$B:$CM,J$5,0),"")</f>
        <v>Rnk</v>
      </c>
      <c r="K76" s="43" t="str">
        <f>IFERROR(VLOOKUP($B76,$B:$CM,K$5,0),0)</f>
        <v>Pnts-Om</v>
      </c>
      <c r="L76" s="43" t="str">
        <f>IFERROR(VLOOKUP($B76,$B:$CM,L$5,0),"")</f>
        <v>Rnk</v>
      </c>
      <c r="M76" s="43" t="str">
        <f>IF(IFERROR(VLOOKUP($B76,$B:$CM,M$5,0),"")="",0,IFERROR(VLOOKUP($B76,$B:$CM,M$5,0),0))</f>
        <v>Pnts-Om</v>
      </c>
      <c r="N76" s="43">
        <f>BS76</f>
        <v>0</v>
      </c>
      <c r="O76" s="44">
        <v>69</v>
      </c>
      <c r="P76" s="45" t="str">
        <f>IFERROR(VLOOKUP(B76,EI:EJ,2,0),"")</f>
        <v>Finish Order</v>
      </c>
      <c r="Q76" s="45">
        <v>69</v>
      </c>
      <c r="R76" s="46"/>
      <c r="S76" s="46" t="str">
        <f>IFERROR(VLOOKUP(B76,EK:EL,2,0),"")</f>
        <v>Finish Order</v>
      </c>
      <c r="T76" s="46">
        <f>SUM(U76:BM76)</f>
        <v>0</v>
      </c>
      <c r="U76" s="47" t="str">
        <f>IFERROR(VLOOKUP($B76,U$3:$BN$5,MAX($U$6:$BM$6)+2-U$6,0),"")</f>
        <v/>
      </c>
      <c r="V76" s="47" t="str">
        <f>IFERROR(VLOOKUP($B76,V$3:$BN$5,MAX($U$6:$BM$6)+2-V$6,0),"")</f>
        <v/>
      </c>
      <c r="W76" s="47" t="str">
        <f>IFERROR(VLOOKUP($B76,W$3:$BN$5,MAX($U$6:$BM$6)+2-W$6,0),"")</f>
        <v/>
      </c>
      <c r="X76" s="47" t="str">
        <f>IFERROR(VLOOKUP($B76,X$3:$BN$5,MAX($U$6:$BM$6)+2-X$6,0),"")</f>
        <v/>
      </c>
      <c r="Y76" s="47" t="str">
        <f>IFERROR(VLOOKUP($B76,Y$3:$BN$5,MAX($U$6:$BM$6)+2-Y$6,0),"")</f>
        <v/>
      </c>
      <c r="Z76" s="47" t="str">
        <f>IFERROR(VLOOKUP($B76,Z$3:$BN$5,MAX($U$6:$BM$6)+2-Z$6,0),"")</f>
        <v/>
      </c>
      <c r="AA76" s="47" t="str">
        <f>IFERROR(VLOOKUP($B76,AA$3:$BN$5,MAX($U$6:$BM$6)+2-AA$6,0),"")</f>
        <v/>
      </c>
      <c r="AB76" s="47" t="str">
        <f>IFERROR(VLOOKUP($B76,AB$3:$BN$5,MAX($U$6:$BM$6)+2-AB$6,0),"")</f>
        <v/>
      </c>
      <c r="AC76" s="47" t="str">
        <f>IFERROR(VLOOKUP($B76,AC$3:$BN$5,MAX($U$6:$BM$6)+2-AC$6,0),"")</f>
        <v/>
      </c>
      <c r="AD76" s="47" t="str">
        <f>IFERROR(VLOOKUP($B76,AD$3:$BN$5,MAX($U$6:$BM$6)+2-AD$6,0),"")</f>
        <v/>
      </c>
      <c r="AE76" s="47" t="str">
        <f>IFERROR(VLOOKUP($B76,AE$3:$BN$5,MAX($U$6:$BM$6)+2-AE$6,0),"")</f>
        <v/>
      </c>
      <c r="AF76" s="47" t="str">
        <f>IFERROR(VLOOKUP($B76,AF$3:$BN$5,MAX($U$6:$BM$6)+2-AF$6,0),"")</f>
        <v/>
      </c>
      <c r="AG76" s="47" t="str">
        <f>IFERROR(VLOOKUP($B76,AG$3:$BN$5,MAX($U$6:$BM$6)+2-AG$6,0),"")</f>
        <v/>
      </c>
      <c r="AH76" s="47" t="str">
        <f>IFERROR(VLOOKUP($B76,AH$3:$BN$5,MAX($U$6:$BM$6)+2-AH$6,0),"")</f>
        <v/>
      </c>
      <c r="AI76" s="47" t="str">
        <f>IFERROR(VLOOKUP($B76,AI$3:$BN$5,MAX($U$6:$BM$6)+2-AI$6,0),"")</f>
        <v/>
      </c>
      <c r="AJ76" s="47" t="str">
        <f>IFERROR(VLOOKUP($B76,AJ$3:$BN$5,MAX($U$6:$BM$6)+2-AJ$6,0),"")</f>
        <v/>
      </c>
      <c r="AK76" s="47" t="str">
        <f>IFERROR(VLOOKUP($B76,AK$3:$BN$5,MAX($U$6:$BM$6)+2-AK$6,0),"")</f>
        <v/>
      </c>
      <c r="AL76" s="47" t="str">
        <f>IFERROR(VLOOKUP($B76,AL$3:$BN$5,MAX($U$6:$BM$6)+2-AL$6,0),"")</f>
        <v/>
      </c>
      <c r="AM76" s="47" t="str">
        <f>IFERROR(VLOOKUP($B76,AM$3:$BN$5,MAX($U$6:$BM$6)+2-AM$6,0),"")</f>
        <v/>
      </c>
      <c r="AN76" s="47" t="str">
        <f>IFERROR(VLOOKUP($B76,AN$3:$BN$5,MAX($U$6:$BM$6)+2-AN$6,0),"")</f>
        <v/>
      </c>
      <c r="AO76" s="47" t="str">
        <f>IFERROR(VLOOKUP($B76,AO$3:$BN$5,MAX($U$6:$BM$6)+2-AO$6,0),"")</f>
        <v/>
      </c>
      <c r="AP76" s="47" t="str">
        <f>IFERROR(VLOOKUP($B76,AP$3:$BN$5,MAX($U$6:$BM$6)+2-AP$6,0),"")</f>
        <v/>
      </c>
      <c r="AQ76" s="47" t="str">
        <f>IFERROR(VLOOKUP($B76,AQ$3:$BN$5,MAX($U$6:$BM$6)+2-AQ$6,0),"")</f>
        <v/>
      </c>
      <c r="AR76" s="47" t="str">
        <f>IFERROR(VLOOKUP($B76,AR$3:$BN$5,MAX($U$6:$BM$6)+2-AR$6,0),"")</f>
        <v/>
      </c>
      <c r="AS76" s="47" t="str">
        <f>IFERROR(VLOOKUP($B76,AS$3:$BN$5,MAX($U$6:$BM$6)+2-AS$6,0),"")</f>
        <v/>
      </c>
      <c r="AT76" s="47" t="str">
        <f>IFERROR(VLOOKUP($B76,AT$3:$BN$5,MAX($U$6:$BM$6)+2-AT$6,0),"")</f>
        <v/>
      </c>
      <c r="AU76" s="47" t="str">
        <f>IFERROR(VLOOKUP($B76,AU$3:$BN$5,MAX($U$6:$BM$6)+2-AU$6,0),"")</f>
        <v/>
      </c>
      <c r="AV76" s="47" t="str">
        <f>IFERROR(VLOOKUP($B76,AV$3:$BN$5,MAX($U$6:$BM$6)+2-AV$6,0),"")</f>
        <v/>
      </c>
      <c r="AW76" s="47" t="str">
        <f>IFERROR(VLOOKUP($B76,AW$3:$BN$5,MAX($U$6:$BM$6)+2-AW$6,0),"")</f>
        <v/>
      </c>
      <c r="AX76" s="47" t="str">
        <f>IFERROR(VLOOKUP($B76,AX$3:$BN$5,MAX($U$6:$BM$6)+2-AX$6,0),"")</f>
        <v/>
      </c>
      <c r="AY76" s="47" t="str">
        <f>IFERROR(VLOOKUP($B76,AY$3:$BN$5,MAX($U$6:$BM$6)+2-AY$6,0),"")</f>
        <v/>
      </c>
      <c r="AZ76" s="47" t="str">
        <f>IFERROR(VLOOKUP($B76,AZ$3:$BN$5,MAX($U$6:$BM$6)+2-AZ$6,0),"")</f>
        <v/>
      </c>
      <c r="BA76" s="47" t="str">
        <f>IFERROR(VLOOKUP($B76,BA$3:$BN$5,MAX($U$6:$BM$6)+2-BA$6,0),"")</f>
        <v/>
      </c>
      <c r="BB76" s="47" t="str">
        <f>IFERROR(VLOOKUP($B76,BB$3:$BN$5,MAX($U$6:$BM$6)+2-BB$6,0),"")</f>
        <v/>
      </c>
      <c r="BC76" s="47" t="str">
        <f>IFERROR(VLOOKUP($B76,BC$3:$BN$5,MAX($U$6:$BM$6)+2-BC$6,0),"")</f>
        <v/>
      </c>
      <c r="BD76" s="47" t="str">
        <f>IFERROR(VLOOKUP($B76,BD$3:$BN$5,MAX($U$6:$BM$6)+2-BD$6,0),"")</f>
        <v/>
      </c>
      <c r="BE76" s="47" t="str">
        <f>IFERROR(VLOOKUP($B76,BE$3:$BN$5,MAX($U$6:$BM$6)+2-BE$6,0),"")</f>
        <v/>
      </c>
      <c r="BF76" s="47" t="str">
        <f>IFERROR(VLOOKUP($B76,BF$3:$BN$5,MAX($U$6:$BM$6)+2-BF$6,0),"")</f>
        <v/>
      </c>
      <c r="BG76" s="47" t="str">
        <f>IFERROR(VLOOKUP($B76,BG$3:$BN$5,MAX($U$6:$BM$6)+2-BG$6,0),"")</f>
        <v/>
      </c>
      <c r="BH76" s="47" t="str">
        <f>IFERROR(VLOOKUP($B76,BH$3:$BN$5,MAX($U$6:$BM$6)+2-BH$6,0),"")</f>
        <v/>
      </c>
      <c r="BI76" s="47" t="str">
        <f>IFERROR(VLOOKUP($B76,BI$3:$BN$5,MAX($U$6:$BM$6)+2-BI$6,0),"")</f>
        <v/>
      </c>
      <c r="BJ76" s="47" t="str">
        <f>IFERROR(VLOOKUP($B76,BJ$3:$BN$5,MAX($U$6:$BM$6)+2-BJ$6,0),"")</f>
        <v/>
      </c>
      <c r="BK76" s="47" t="str">
        <f>IFERROR(VLOOKUP($B76,BK$3:$BN$5,MAX($U$6:$BM$6)+2-BK$6,0),"")</f>
        <v/>
      </c>
      <c r="BL76" s="47" t="str">
        <f>IFERROR(VLOOKUP($B76,BL$3:$BN$5,MAX($U$6:$BM$6)+2-BL$6,0),"")</f>
        <v/>
      </c>
      <c r="BM76" s="47" t="str">
        <f>IFERROR(VLOOKUP($B76,BM$3:$BN$5,MAX($U$6:$BM$6)+2-BM$6,0),"")</f>
        <v/>
      </c>
      <c r="BN76" s="46">
        <f>IF(ISNUMBER(R76),IF(R76&lt;21,40-(R76-1)*2,1),R76)</f>
        <v>0</v>
      </c>
      <c r="BO76" s="48" t="str">
        <f>IFERROR(VLOOKUP(B76,EM:EN,2,0),"")</f>
        <v>Finish Order</v>
      </c>
      <c r="BP76" s="48">
        <v>69</v>
      </c>
      <c r="EJ76" s="1">
        <v>69</v>
      </c>
      <c r="EN76" s="1">
        <v>69</v>
      </c>
    </row>
    <row r="77" spans="1:144" ht="18" hidden="1">
      <c r="A77" s="36" t="s">
        <v>106</v>
      </c>
      <c r="B77" s="68">
        <f>B9</f>
        <v>43</v>
      </c>
      <c r="C77" s="68">
        <f>C9</f>
        <v>0</v>
      </c>
      <c r="D77" s="68" t="str">
        <f>D9</f>
        <v>Matouš Havlíček</v>
      </c>
      <c r="E77" s="68" t="str">
        <f>E9</f>
        <v>M</v>
      </c>
      <c r="F77" s="68" t="str">
        <f>F9</f>
        <v>ZŠ Vl. Majakovského</v>
      </c>
      <c r="I77" s="43">
        <f>IFERROR(VLOOKUP($B77,$B:$CM,I$5,0),0)</f>
        <v>2</v>
      </c>
      <c r="J77" s="43">
        <f>IFERROR(VLOOKUP($B77,$B:$CM,J$5,0),"")</f>
        <v>0</v>
      </c>
      <c r="K77" s="43">
        <f>IFERROR(VLOOKUP($B77,$B:$CM,K$5,0),0)</f>
        <v>0</v>
      </c>
      <c r="L77" s="43">
        <f>IFERROR(VLOOKUP($B77,$B:$CM,L$5,0),"")</f>
        <v>2</v>
      </c>
      <c r="M77" s="43">
        <f>IF(IFERROR(VLOOKUP($B77,$B:$CM,M$5,0),"")="",0,IFERROR(VLOOKUP($B77,$B:$CM,M$5,0),0))</f>
        <v>2</v>
      </c>
      <c r="N77" s="43">
        <f>BS77</f>
        <v>0</v>
      </c>
      <c r="O77" s="44">
        <v>70</v>
      </c>
      <c r="P77" s="45">
        <f>IFERROR(VLOOKUP(B77,EI:EJ,2,0),"")</f>
        <v>2</v>
      </c>
      <c r="Q77" s="45">
        <v>70</v>
      </c>
      <c r="R77" s="46"/>
      <c r="S77" s="46" t="str">
        <f>IFERROR(VLOOKUP(B77,EK:EL,2,0),"")</f>
        <v/>
      </c>
      <c r="T77" s="46">
        <f>SUM(U77:BM77)</f>
        <v>0</v>
      </c>
      <c r="U77" s="47" t="str">
        <f>IFERROR(VLOOKUP($B77,U$3:$BN$5,MAX($U$6:$BM$6)+2-U$6,0),"")</f>
        <v/>
      </c>
      <c r="V77" s="47" t="str">
        <f>IFERROR(VLOOKUP($B77,V$3:$BN$5,MAX($U$6:$BM$6)+2-V$6,0),"")</f>
        <v/>
      </c>
      <c r="W77" s="47" t="str">
        <f>IFERROR(VLOOKUP($B77,W$3:$BN$5,MAX($U$6:$BM$6)+2-W$6,0),"")</f>
        <v/>
      </c>
      <c r="X77" s="47" t="str">
        <f>IFERROR(VLOOKUP($B77,X$3:$BN$5,MAX($U$6:$BM$6)+2-X$6,0),"")</f>
        <v/>
      </c>
      <c r="Y77" s="47" t="str">
        <f>IFERROR(VLOOKUP($B77,Y$3:$BN$5,MAX($U$6:$BM$6)+2-Y$6,0),"")</f>
        <v/>
      </c>
      <c r="Z77" s="47" t="str">
        <f>IFERROR(VLOOKUP($B77,Z$3:$BN$5,MAX($U$6:$BM$6)+2-Z$6,0),"")</f>
        <v/>
      </c>
      <c r="AA77" s="47" t="str">
        <f>IFERROR(VLOOKUP($B77,AA$3:$BN$5,MAX($U$6:$BM$6)+2-AA$6,0),"")</f>
        <v/>
      </c>
      <c r="AB77" s="47" t="str">
        <f>IFERROR(VLOOKUP($B77,AB$3:$BN$5,MAX($U$6:$BM$6)+2-AB$6,0),"")</f>
        <v/>
      </c>
      <c r="AC77" s="47" t="str">
        <f>IFERROR(VLOOKUP($B77,AC$3:$BN$5,MAX($U$6:$BM$6)+2-AC$6,0),"")</f>
        <v/>
      </c>
      <c r="AD77" s="47" t="str">
        <f>IFERROR(VLOOKUP($B77,AD$3:$BN$5,MAX($U$6:$BM$6)+2-AD$6,0),"")</f>
        <v/>
      </c>
      <c r="AE77" s="47" t="str">
        <f>IFERROR(VLOOKUP($B77,AE$3:$BN$5,MAX($U$6:$BM$6)+2-AE$6,0),"")</f>
        <v/>
      </c>
      <c r="AF77" s="47" t="str">
        <f>IFERROR(VLOOKUP($B77,AF$3:$BN$5,MAX($U$6:$BM$6)+2-AF$6,0),"")</f>
        <v/>
      </c>
      <c r="AG77" s="47" t="str">
        <f>IFERROR(VLOOKUP($B77,AG$3:$BN$5,MAX($U$6:$BM$6)+2-AG$6,0),"")</f>
        <v/>
      </c>
      <c r="AH77" s="47" t="str">
        <f>IFERROR(VLOOKUP($B77,AH$3:$BN$5,MAX($U$6:$BM$6)+2-AH$6,0),"")</f>
        <v/>
      </c>
      <c r="AI77" s="47" t="str">
        <f>IFERROR(VLOOKUP($B77,AI$3:$BN$5,MAX($U$6:$BM$6)+2-AI$6,0),"")</f>
        <v/>
      </c>
      <c r="AJ77" s="47" t="str">
        <f>IFERROR(VLOOKUP($B77,AJ$3:$BN$5,MAX($U$6:$BM$6)+2-AJ$6,0),"")</f>
        <v/>
      </c>
      <c r="AK77" s="47" t="str">
        <f>IFERROR(VLOOKUP($B77,AK$3:$BN$5,MAX($U$6:$BM$6)+2-AK$6,0),"")</f>
        <v/>
      </c>
      <c r="AL77" s="47" t="str">
        <f>IFERROR(VLOOKUP($B77,AL$3:$BN$5,MAX($U$6:$BM$6)+2-AL$6,0),"")</f>
        <v/>
      </c>
      <c r="AM77" s="47" t="str">
        <f>IFERROR(VLOOKUP($B77,AM$3:$BN$5,MAX($U$6:$BM$6)+2-AM$6,0),"")</f>
        <v/>
      </c>
      <c r="AN77" s="47" t="str">
        <f>IFERROR(VLOOKUP($B77,AN$3:$BN$5,MAX($U$6:$BM$6)+2-AN$6,0),"")</f>
        <v/>
      </c>
      <c r="AO77" s="47" t="str">
        <f>IFERROR(VLOOKUP($B77,AO$3:$BN$5,MAX($U$6:$BM$6)+2-AO$6,0),"")</f>
        <v/>
      </c>
      <c r="AP77" s="47" t="str">
        <f>IFERROR(VLOOKUP($B77,AP$3:$BN$5,MAX($U$6:$BM$6)+2-AP$6,0),"")</f>
        <v/>
      </c>
      <c r="AQ77" s="47" t="str">
        <f>IFERROR(VLOOKUP($B77,AQ$3:$BN$5,MAX($U$6:$BM$6)+2-AQ$6,0),"")</f>
        <v/>
      </c>
      <c r="AR77" s="47" t="str">
        <f>IFERROR(VLOOKUP($B77,AR$3:$BN$5,MAX($U$6:$BM$6)+2-AR$6,0),"")</f>
        <v/>
      </c>
      <c r="AS77" s="47" t="str">
        <f>IFERROR(VLOOKUP($B77,AS$3:$BN$5,MAX($U$6:$BM$6)+2-AS$6,0),"")</f>
        <v/>
      </c>
      <c r="AT77" s="47" t="str">
        <f>IFERROR(VLOOKUP($B77,AT$3:$BN$5,MAX($U$6:$BM$6)+2-AT$6,0),"")</f>
        <v/>
      </c>
      <c r="AU77" s="47" t="str">
        <f>IFERROR(VLOOKUP($B77,AU$3:$BN$5,MAX($U$6:$BM$6)+2-AU$6,0),"")</f>
        <v/>
      </c>
      <c r="AV77" s="47" t="str">
        <f>IFERROR(VLOOKUP($B77,AV$3:$BN$5,MAX($U$6:$BM$6)+2-AV$6,0),"")</f>
        <v/>
      </c>
      <c r="AW77" s="47" t="str">
        <f>IFERROR(VLOOKUP($B77,AW$3:$BN$5,MAX($U$6:$BM$6)+2-AW$6,0),"")</f>
        <v/>
      </c>
      <c r="AX77" s="47" t="str">
        <f>IFERROR(VLOOKUP($B77,AX$3:$BN$5,MAX($U$6:$BM$6)+2-AX$6,0),"")</f>
        <v/>
      </c>
      <c r="AY77" s="47" t="str">
        <f>IFERROR(VLOOKUP($B77,AY$3:$BN$5,MAX($U$6:$BM$6)+2-AY$6,0),"")</f>
        <v/>
      </c>
      <c r="AZ77" s="47" t="str">
        <f>IFERROR(VLOOKUP($B77,AZ$3:$BN$5,MAX($U$6:$BM$6)+2-AZ$6,0),"")</f>
        <v/>
      </c>
      <c r="BA77" s="47" t="str">
        <f>IFERROR(VLOOKUP($B77,BA$3:$BN$5,MAX($U$6:$BM$6)+2-BA$6,0),"")</f>
        <v/>
      </c>
      <c r="BB77" s="47" t="str">
        <f>IFERROR(VLOOKUP($B77,BB$3:$BN$5,MAX($U$6:$BM$6)+2-BB$6,0),"")</f>
        <v/>
      </c>
      <c r="BC77" s="47" t="str">
        <f>IFERROR(VLOOKUP($B77,BC$3:$BN$5,MAX($U$6:$BM$6)+2-BC$6,0),"")</f>
        <v/>
      </c>
      <c r="BD77" s="47" t="str">
        <f>IFERROR(VLOOKUP($B77,BD$3:$BN$5,MAX($U$6:$BM$6)+2-BD$6,0),"")</f>
        <v/>
      </c>
      <c r="BE77" s="47" t="str">
        <f>IFERROR(VLOOKUP($B77,BE$3:$BN$5,MAX($U$6:$BM$6)+2-BE$6,0),"")</f>
        <v/>
      </c>
      <c r="BF77" s="47" t="str">
        <f>IFERROR(VLOOKUP($B77,BF$3:$BN$5,MAX($U$6:$BM$6)+2-BF$6,0),"")</f>
        <v/>
      </c>
      <c r="BG77" s="47" t="str">
        <f>IFERROR(VLOOKUP($B77,BG$3:$BN$5,MAX($U$6:$BM$6)+2-BG$6,0),"")</f>
        <v/>
      </c>
      <c r="BH77" s="47" t="str">
        <f>IFERROR(VLOOKUP($B77,BH$3:$BN$5,MAX($U$6:$BM$6)+2-BH$6,0),"")</f>
        <v/>
      </c>
      <c r="BI77" s="47" t="str">
        <f>IFERROR(VLOOKUP($B77,BI$3:$BN$5,MAX($U$6:$BM$6)+2-BI$6,0),"")</f>
        <v/>
      </c>
      <c r="BJ77" s="47" t="str">
        <f>IFERROR(VLOOKUP($B77,BJ$3:$BN$5,MAX($U$6:$BM$6)+2-BJ$6,0),"")</f>
        <v/>
      </c>
      <c r="BK77" s="47" t="str">
        <f>IFERROR(VLOOKUP($B77,BK$3:$BN$5,MAX($U$6:$BM$6)+2-BK$6,0),"")</f>
        <v/>
      </c>
      <c r="BL77" s="47" t="str">
        <f>IFERROR(VLOOKUP($B77,BL$3:$BN$5,MAX($U$6:$BM$6)+2-BL$6,0),"")</f>
        <v/>
      </c>
      <c r="BM77" s="47" t="str">
        <f>IFERROR(VLOOKUP($B77,BM$3:$BN$5,MAX($U$6:$BM$6)+2-BM$6,0),"")</f>
        <v/>
      </c>
      <c r="BN77" s="46">
        <f>IF(ISNUMBER(R77),IF(R77&lt;21,40-(R77-1)*2,1),R77)</f>
        <v>0</v>
      </c>
      <c r="BO77" s="48">
        <f>IFERROR(VLOOKUP(B77,EM:EN,2,0),"")</f>
        <v>2</v>
      </c>
      <c r="BP77" s="48">
        <v>70</v>
      </c>
      <c r="EJ77" s="1">
        <v>70</v>
      </c>
      <c r="EN77" s="1">
        <v>70</v>
      </c>
    </row>
    <row r="78" spans="1:144" ht="18" hidden="1">
      <c r="A78" s="36" t="s">
        <v>107</v>
      </c>
      <c r="B78" s="68">
        <f>B11</f>
        <v>22</v>
      </c>
      <c r="C78" s="68">
        <f>C11</f>
        <v>0</v>
      </c>
      <c r="D78" s="68" t="str">
        <f>D11</f>
        <v xml:space="preserve">Tobiáš Hruban </v>
      </c>
      <c r="E78" s="68" t="str">
        <f>E11</f>
        <v>M</v>
      </c>
      <c r="F78" s="68" t="str">
        <f>F11</f>
        <v xml:space="preserve">ZŠ Palackého </v>
      </c>
      <c r="I78" s="43">
        <f>IFERROR(VLOOKUP($B78,$B:$CM,I$5,0),0)</f>
        <v>3</v>
      </c>
      <c r="J78" s="43">
        <f>IFERROR(VLOOKUP($B78,$B:$CM,J$5,0),"")</f>
        <v>0</v>
      </c>
      <c r="K78" s="43">
        <f>IFERROR(VLOOKUP($B78,$B:$CM,K$5,0),0)</f>
        <v>0</v>
      </c>
      <c r="L78" s="43">
        <f>IFERROR(VLOOKUP($B78,$B:$CM,L$5,0),"")</f>
        <v>4</v>
      </c>
      <c r="M78" s="43">
        <f>IF(IFERROR(VLOOKUP($B78,$B:$CM,M$5,0),"")="",0,IFERROR(VLOOKUP($B78,$B:$CM,M$5,0),0))</f>
        <v>4</v>
      </c>
      <c r="N78" s="43">
        <f>BS78</f>
        <v>0</v>
      </c>
      <c r="O78" s="44">
        <v>71</v>
      </c>
      <c r="P78" s="45">
        <f>IFERROR(VLOOKUP(B78,EI:EJ,2,0),"")</f>
        <v>3</v>
      </c>
      <c r="Q78" s="45">
        <v>71</v>
      </c>
      <c r="R78" s="46"/>
      <c r="S78" s="46" t="str">
        <f>IFERROR(VLOOKUP(B78,EK:EL,2,0),"")</f>
        <v/>
      </c>
      <c r="T78" s="46">
        <f>SUM(U78:BM78)</f>
        <v>0</v>
      </c>
      <c r="U78" s="47" t="str">
        <f>IFERROR(VLOOKUP($B78,U$3:$BN$5,MAX($U$6:$BM$6)+2-U$6,0),"")</f>
        <v/>
      </c>
      <c r="V78" s="47" t="str">
        <f>IFERROR(VLOOKUP($B78,V$3:$BN$5,MAX($U$6:$BM$6)+2-V$6,0),"")</f>
        <v/>
      </c>
      <c r="W78" s="47" t="str">
        <f>IFERROR(VLOOKUP($B78,W$3:$BN$5,MAX($U$6:$BM$6)+2-W$6,0),"")</f>
        <v/>
      </c>
      <c r="X78" s="47" t="str">
        <f>IFERROR(VLOOKUP($B78,X$3:$BN$5,MAX($U$6:$BM$6)+2-X$6,0),"")</f>
        <v/>
      </c>
      <c r="Y78" s="47" t="str">
        <f>IFERROR(VLOOKUP($B78,Y$3:$BN$5,MAX($U$6:$BM$6)+2-Y$6,0),"")</f>
        <v/>
      </c>
      <c r="Z78" s="47" t="str">
        <f>IFERROR(VLOOKUP($B78,Z$3:$BN$5,MAX($U$6:$BM$6)+2-Z$6,0),"")</f>
        <v/>
      </c>
      <c r="AA78" s="47" t="str">
        <f>IFERROR(VLOOKUP($B78,AA$3:$BN$5,MAX($U$6:$BM$6)+2-AA$6,0),"")</f>
        <v/>
      </c>
      <c r="AB78" s="47" t="str">
        <f>IFERROR(VLOOKUP($B78,AB$3:$BN$5,MAX($U$6:$BM$6)+2-AB$6,0),"")</f>
        <v/>
      </c>
      <c r="AC78" s="47" t="str">
        <f>IFERROR(VLOOKUP($B78,AC$3:$BN$5,MAX($U$6:$BM$6)+2-AC$6,0),"")</f>
        <v/>
      </c>
      <c r="AD78" s="47" t="str">
        <f>IFERROR(VLOOKUP($B78,AD$3:$BN$5,MAX($U$6:$BM$6)+2-AD$6,0),"")</f>
        <v/>
      </c>
      <c r="AE78" s="47" t="str">
        <f>IFERROR(VLOOKUP($B78,AE$3:$BN$5,MAX($U$6:$BM$6)+2-AE$6,0),"")</f>
        <v/>
      </c>
      <c r="AF78" s="47" t="str">
        <f>IFERROR(VLOOKUP($B78,AF$3:$BN$5,MAX($U$6:$BM$6)+2-AF$6,0),"")</f>
        <v/>
      </c>
      <c r="AG78" s="47" t="str">
        <f>IFERROR(VLOOKUP($B78,AG$3:$BN$5,MAX($U$6:$BM$6)+2-AG$6,0),"")</f>
        <v/>
      </c>
      <c r="AH78" s="47" t="str">
        <f>IFERROR(VLOOKUP($B78,AH$3:$BN$5,MAX($U$6:$BM$6)+2-AH$6,0),"")</f>
        <v/>
      </c>
      <c r="AI78" s="47" t="str">
        <f>IFERROR(VLOOKUP($B78,AI$3:$BN$5,MAX($U$6:$BM$6)+2-AI$6,0),"")</f>
        <v/>
      </c>
      <c r="AJ78" s="47" t="str">
        <f>IFERROR(VLOOKUP($B78,AJ$3:$BN$5,MAX($U$6:$BM$6)+2-AJ$6,0),"")</f>
        <v/>
      </c>
      <c r="AK78" s="47" t="str">
        <f>IFERROR(VLOOKUP($B78,AK$3:$BN$5,MAX($U$6:$BM$6)+2-AK$6,0),"")</f>
        <v/>
      </c>
      <c r="AL78" s="47" t="str">
        <f>IFERROR(VLOOKUP($B78,AL$3:$BN$5,MAX($U$6:$BM$6)+2-AL$6,0),"")</f>
        <v/>
      </c>
      <c r="AM78" s="47" t="str">
        <f>IFERROR(VLOOKUP($B78,AM$3:$BN$5,MAX($U$6:$BM$6)+2-AM$6,0),"")</f>
        <v/>
      </c>
      <c r="AN78" s="47" t="str">
        <f>IFERROR(VLOOKUP($B78,AN$3:$BN$5,MAX($U$6:$BM$6)+2-AN$6,0),"")</f>
        <v/>
      </c>
      <c r="AO78" s="47" t="str">
        <f>IFERROR(VLOOKUP($B78,AO$3:$BN$5,MAX($U$6:$BM$6)+2-AO$6,0),"")</f>
        <v/>
      </c>
      <c r="AP78" s="47" t="str">
        <f>IFERROR(VLOOKUP($B78,AP$3:$BN$5,MAX($U$6:$BM$6)+2-AP$6,0),"")</f>
        <v/>
      </c>
      <c r="AQ78" s="47" t="str">
        <f>IFERROR(VLOOKUP($B78,AQ$3:$BN$5,MAX($U$6:$BM$6)+2-AQ$6,0),"")</f>
        <v/>
      </c>
      <c r="AR78" s="47" t="str">
        <f>IFERROR(VLOOKUP($B78,AR$3:$BN$5,MAX($U$6:$BM$6)+2-AR$6,0),"")</f>
        <v/>
      </c>
      <c r="AS78" s="47" t="str">
        <f>IFERROR(VLOOKUP($B78,AS$3:$BN$5,MAX($U$6:$BM$6)+2-AS$6,0),"")</f>
        <v/>
      </c>
      <c r="AT78" s="47" t="str">
        <f>IFERROR(VLOOKUP($B78,AT$3:$BN$5,MAX($U$6:$BM$6)+2-AT$6,0),"")</f>
        <v/>
      </c>
      <c r="AU78" s="47" t="str">
        <f>IFERROR(VLOOKUP($B78,AU$3:$BN$5,MAX($U$6:$BM$6)+2-AU$6,0),"")</f>
        <v/>
      </c>
      <c r="AV78" s="47" t="str">
        <f>IFERROR(VLOOKUP($B78,AV$3:$BN$5,MAX($U$6:$BM$6)+2-AV$6,0),"")</f>
        <v/>
      </c>
      <c r="AW78" s="47" t="str">
        <f>IFERROR(VLOOKUP($B78,AW$3:$BN$5,MAX($U$6:$BM$6)+2-AW$6,0),"")</f>
        <v/>
      </c>
      <c r="AX78" s="47" t="str">
        <f>IFERROR(VLOOKUP($B78,AX$3:$BN$5,MAX($U$6:$BM$6)+2-AX$6,0),"")</f>
        <v/>
      </c>
      <c r="AY78" s="47" t="str">
        <f>IFERROR(VLOOKUP($B78,AY$3:$BN$5,MAX($U$6:$BM$6)+2-AY$6,0),"")</f>
        <v/>
      </c>
      <c r="AZ78" s="47" t="str">
        <f>IFERROR(VLOOKUP($B78,AZ$3:$BN$5,MAX($U$6:$BM$6)+2-AZ$6,0),"")</f>
        <v/>
      </c>
      <c r="BA78" s="47" t="str">
        <f>IFERROR(VLOOKUP($B78,BA$3:$BN$5,MAX($U$6:$BM$6)+2-BA$6,0),"")</f>
        <v/>
      </c>
      <c r="BB78" s="47" t="str">
        <f>IFERROR(VLOOKUP($B78,BB$3:$BN$5,MAX($U$6:$BM$6)+2-BB$6,0),"")</f>
        <v/>
      </c>
      <c r="BC78" s="47" t="str">
        <f>IFERROR(VLOOKUP($B78,BC$3:$BN$5,MAX($U$6:$BM$6)+2-BC$6,0),"")</f>
        <v/>
      </c>
      <c r="BD78" s="47" t="str">
        <f>IFERROR(VLOOKUP($B78,BD$3:$BN$5,MAX($U$6:$BM$6)+2-BD$6,0),"")</f>
        <v/>
      </c>
      <c r="BE78" s="47" t="str">
        <f>IFERROR(VLOOKUP($B78,BE$3:$BN$5,MAX($U$6:$BM$6)+2-BE$6,0),"")</f>
        <v/>
      </c>
      <c r="BF78" s="47" t="str">
        <f>IFERROR(VLOOKUP($B78,BF$3:$BN$5,MAX($U$6:$BM$6)+2-BF$6,0),"")</f>
        <v/>
      </c>
      <c r="BG78" s="47" t="str">
        <f>IFERROR(VLOOKUP($B78,BG$3:$BN$5,MAX($U$6:$BM$6)+2-BG$6,0),"")</f>
        <v/>
      </c>
      <c r="BH78" s="47" t="str">
        <f>IFERROR(VLOOKUP($B78,BH$3:$BN$5,MAX($U$6:$BM$6)+2-BH$6,0),"")</f>
        <v/>
      </c>
      <c r="BI78" s="47" t="str">
        <f>IFERROR(VLOOKUP($B78,BI$3:$BN$5,MAX($U$6:$BM$6)+2-BI$6,0),"")</f>
        <v/>
      </c>
      <c r="BJ78" s="47" t="str">
        <f>IFERROR(VLOOKUP($B78,BJ$3:$BN$5,MAX($U$6:$BM$6)+2-BJ$6,0),"")</f>
        <v/>
      </c>
      <c r="BK78" s="47" t="str">
        <f>IFERROR(VLOOKUP($B78,BK$3:$BN$5,MAX($U$6:$BM$6)+2-BK$6,0),"")</f>
        <v/>
      </c>
      <c r="BL78" s="47" t="str">
        <f>IFERROR(VLOOKUP($B78,BL$3:$BN$5,MAX($U$6:$BM$6)+2-BL$6,0),"")</f>
        <v/>
      </c>
      <c r="BM78" s="47" t="str">
        <f>IFERROR(VLOOKUP($B78,BM$3:$BN$5,MAX($U$6:$BM$6)+2-BM$6,0),"")</f>
        <v/>
      </c>
      <c r="BN78" s="46">
        <f>IF(ISNUMBER(R78),IF(R78&lt;21,40-(R78-1)*2,1),R78)</f>
        <v>0</v>
      </c>
      <c r="BO78" s="48">
        <f>IFERROR(VLOOKUP(B78,EM:EN,2,0),"")</f>
        <v>4</v>
      </c>
      <c r="BP78" s="48">
        <v>71</v>
      </c>
      <c r="EJ78" s="1">
        <v>71</v>
      </c>
      <c r="EN78" s="1">
        <v>71</v>
      </c>
    </row>
    <row r="79" spans="1:144" ht="18" hidden="1">
      <c r="A79" s="36" t="s">
        <v>108</v>
      </c>
      <c r="B79" s="68">
        <f>B13</f>
        <v>25</v>
      </c>
      <c r="C79" s="68">
        <f>C13</f>
        <v>0</v>
      </c>
      <c r="D79" s="68" t="str">
        <f>D13</f>
        <v xml:space="preserve">Tobias Šebák </v>
      </c>
      <c r="E79" s="68" t="str">
        <f>E13</f>
        <v>M</v>
      </c>
      <c r="F79" s="68" t="str">
        <f>F13</f>
        <v xml:space="preserve">ZŠ Palackého </v>
      </c>
      <c r="I79" s="43">
        <f>IFERROR(VLOOKUP($B79,$B:$CM,I$5,0),0)</f>
        <v>4</v>
      </c>
      <c r="J79" s="43">
        <f>IFERROR(VLOOKUP($B79,$B:$CM,J$5,0),"")</f>
        <v>0</v>
      </c>
      <c r="K79" s="43">
        <f>IFERROR(VLOOKUP($B79,$B:$CM,K$5,0),0)</f>
        <v>0</v>
      </c>
      <c r="L79" s="43">
        <f>IFERROR(VLOOKUP($B79,$B:$CM,L$5,0),"")</f>
        <v>6</v>
      </c>
      <c r="M79" s="43">
        <f>IF(IFERROR(VLOOKUP($B79,$B:$CM,M$5,0),"")="",0,IFERROR(VLOOKUP($B79,$B:$CM,M$5,0),0))</f>
        <v>6</v>
      </c>
      <c r="N79" s="43">
        <f>BS79</f>
        <v>0</v>
      </c>
      <c r="O79" s="44">
        <v>72</v>
      </c>
      <c r="P79" s="45">
        <f>IFERROR(VLOOKUP(B79,EI:EJ,2,0),"")</f>
        <v>4</v>
      </c>
      <c r="Q79" s="45">
        <v>72</v>
      </c>
      <c r="R79" s="46"/>
      <c r="S79" s="46" t="str">
        <f>IFERROR(VLOOKUP(B79,EK:EL,2,0),"")</f>
        <v/>
      </c>
      <c r="T79" s="46">
        <f>SUM(U79:BM79)</f>
        <v>0</v>
      </c>
      <c r="U79" s="47" t="str">
        <f>IFERROR(VLOOKUP($B79,U$3:$BN$5,MAX($U$6:$BM$6)+2-U$6,0),"")</f>
        <v/>
      </c>
      <c r="V79" s="47" t="str">
        <f>IFERROR(VLOOKUP($B79,V$3:$BN$5,MAX($U$6:$BM$6)+2-V$6,0),"")</f>
        <v/>
      </c>
      <c r="W79" s="47" t="str">
        <f>IFERROR(VLOOKUP($B79,W$3:$BN$5,MAX($U$6:$BM$6)+2-W$6,0),"")</f>
        <v/>
      </c>
      <c r="X79" s="47" t="str">
        <f>IFERROR(VLOOKUP($B79,X$3:$BN$5,MAX($U$6:$BM$6)+2-X$6,0),"")</f>
        <v/>
      </c>
      <c r="Y79" s="47" t="str">
        <f>IFERROR(VLOOKUP($B79,Y$3:$BN$5,MAX($U$6:$BM$6)+2-Y$6,0),"")</f>
        <v/>
      </c>
      <c r="Z79" s="47" t="str">
        <f>IFERROR(VLOOKUP($B79,Z$3:$BN$5,MAX($U$6:$BM$6)+2-Z$6,0),"")</f>
        <v/>
      </c>
      <c r="AA79" s="47" t="str">
        <f>IFERROR(VLOOKUP($B79,AA$3:$BN$5,MAX($U$6:$BM$6)+2-AA$6,0),"")</f>
        <v/>
      </c>
      <c r="AB79" s="47" t="str">
        <f>IFERROR(VLOOKUP($B79,AB$3:$BN$5,MAX($U$6:$BM$6)+2-AB$6,0),"")</f>
        <v/>
      </c>
      <c r="AC79" s="47" t="str">
        <f>IFERROR(VLOOKUP($B79,AC$3:$BN$5,MAX($U$6:$BM$6)+2-AC$6,0),"")</f>
        <v/>
      </c>
      <c r="AD79" s="47" t="str">
        <f>IFERROR(VLOOKUP($B79,AD$3:$BN$5,MAX($U$6:$BM$6)+2-AD$6,0),"")</f>
        <v/>
      </c>
      <c r="AE79" s="47" t="str">
        <f>IFERROR(VLOOKUP($B79,AE$3:$BN$5,MAX($U$6:$BM$6)+2-AE$6,0),"")</f>
        <v/>
      </c>
      <c r="AF79" s="47" t="str">
        <f>IFERROR(VLOOKUP($B79,AF$3:$BN$5,MAX($U$6:$BM$6)+2-AF$6,0),"")</f>
        <v/>
      </c>
      <c r="AG79" s="47" t="str">
        <f>IFERROR(VLOOKUP($B79,AG$3:$BN$5,MAX($U$6:$BM$6)+2-AG$6,0),"")</f>
        <v/>
      </c>
      <c r="AH79" s="47" t="str">
        <f>IFERROR(VLOOKUP($B79,AH$3:$BN$5,MAX($U$6:$BM$6)+2-AH$6,0),"")</f>
        <v/>
      </c>
      <c r="AI79" s="47" t="str">
        <f>IFERROR(VLOOKUP($B79,AI$3:$BN$5,MAX($U$6:$BM$6)+2-AI$6,0),"")</f>
        <v/>
      </c>
      <c r="AJ79" s="47" t="str">
        <f>IFERROR(VLOOKUP($B79,AJ$3:$BN$5,MAX($U$6:$BM$6)+2-AJ$6,0),"")</f>
        <v/>
      </c>
      <c r="AK79" s="47" t="str">
        <f>IFERROR(VLOOKUP($B79,AK$3:$BN$5,MAX($U$6:$BM$6)+2-AK$6,0),"")</f>
        <v/>
      </c>
      <c r="AL79" s="47" t="str">
        <f>IFERROR(VLOOKUP($B79,AL$3:$BN$5,MAX($U$6:$BM$6)+2-AL$6,0),"")</f>
        <v/>
      </c>
      <c r="AM79" s="47" t="str">
        <f>IFERROR(VLOOKUP($B79,AM$3:$BN$5,MAX($U$6:$BM$6)+2-AM$6,0),"")</f>
        <v/>
      </c>
      <c r="AN79" s="47" t="str">
        <f>IFERROR(VLOOKUP($B79,AN$3:$BN$5,MAX($U$6:$BM$6)+2-AN$6,0),"")</f>
        <v/>
      </c>
      <c r="AO79" s="47" t="str">
        <f>IFERROR(VLOOKUP($B79,AO$3:$BN$5,MAX($U$6:$BM$6)+2-AO$6,0),"")</f>
        <v/>
      </c>
      <c r="AP79" s="47" t="str">
        <f>IFERROR(VLOOKUP($B79,AP$3:$BN$5,MAX($U$6:$BM$6)+2-AP$6,0),"")</f>
        <v/>
      </c>
      <c r="AQ79" s="47" t="str">
        <f>IFERROR(VLOOKUP($B79,AQ$3:$BN$5,MAX($U$6:$BM$6)+2-AQ$6,0),"")</f>
        <v/>
      </c>
      <c r="AR79" s="47" t="str">
        <f>IFERROR(VLOOKUP($B79,AR$3:$BN$5,MAX($U$6:$BM$6)+2-AR$6,0),"")</f>
        <v/>
      </c>
      <c r="AS79" s="47" t="str">
        <f>IFERROR(VLOOKUP($B79,AS$3:$BN$5,MAX($U$6:$BM$6)+2-AS$6,0),"")</f>
        <v/>
      </c>
      <c r="AT79" s="47" t="str">
        <f>IFERROR(VLOOKUP($B79,AT$3:$BN$5,MAX($U$6:$BM$6)+2-AT$6,0),"")</f>
        <v/>
      </c>
      <c r="AU79" s="47" t="str">
        <f>IFERROR(VLOOKUP($B79,AU$3:$BN$5,MAX($U$6:$BM$6)+2-AU$6,0),"")</f>
        <v/>
      </c>
      <c r="AV79" s="47" t="str">
        <f>IFERROR(VLOOKUP($B79,AV$3:$BN$5,MAX($U$6:$BM$6)+2-AV$6,0),"")</f>
        <v/>
      </c>
      <c r="AW79" s="47" t="str">
        <f>IFERROR(VLOOKUP($B79,AW$3:$BN$5,MAX($U$6:$BM$6)+2-AW$6,0),"")</f>
        <v/>
      </c>
      <c r="AX79" s="47" t="str">
        <f>IFERROR(VLOOKUP($B79,AX$3:$BN$5,MAX($U$6:$BM$6)+2-AX$6,0),"")</f>
        <v/>
      </c>
      <c r="AY79" s="47" t="str">
        <f>IFERROR(VLOOKUP($B79,AY$3:$BN$5,MAX($U$6:$BM$6)+2-AY$6,0),"")</f>
        <v/>
      </c>
      <c r="AZ79" s="47" t="str">
        <f>IFERROR(VLOOKUP($B79,AZ$3:$BN$5,MAX($U$6:$BM$6)+2-AZ$6,0),"")</f>
        <v/>
      </c>
      <c r="BA79" s="47" t="str">
        <f>IFERROR(VLOOKUP($B79,BA$3:$BN$5,MAX($U$6:$BM$6)+2-BA$6,0),"")</f>
        <v/>
      </c>
      <c r="BB79" s="47" t="str">
        <f>IFERROR(VLOOKUP($B79,BB$3:$BN$5,MAX($U$6:$BM$6)+2-BB$6,0),"")</f>
        <v/>
      </c>
      <c r="BC79" s="47" t="str">
        <f>IFERROR(VLOOKUP($B79,BC$3:$BN$5,MAX($U$6:$BM$6)+2-BC$6,0),"")</f>
        <v/>
      </c>
      <c r="BD79" s="47" t="str">
        <f>IFERROR(VLOOKUP($B79,BD$3:$BN$5,MAX($U$6:$BM$6)+2-BD$6,0),"")</f>
        <v/>
      </c>
      <c r="BE79" s="47" t="str">
        <f>IFERROR(VLOOKUP($B79,BE$3:$BN$5,MAX($U$6:$BM$6)+2-BE$6,0),"")</f>
        <v/>
      </c>
      <c r="BF79" s="47" t="str">
        <f>IFERROR(VLOOKUP($B79,BF$3:$BN$5,MAX($U$6:$BM$6)+2-BF$6,0),"")</f>
        <v/>
      </c>
      <c r="BG79" s="47" t="str">
        <f>IFERROR(VLOOKUP($B79,BG$3:$BN$5,MAX($U$6:$BM$6)+2-BG$6,0),"")</f>
        <v/>
      </c>
      <c r="BH79" s="47" t="str">
        <f>IFERROR(VLOOKUP($B79,BH$3:$BN$5,MAX($U$6:$BM$6)+2-BH$6,0),"")</f>
        <v/>
      </c>
      <c r="BI79" s="47" t="str">
        <f>IFERROR(VLOOKUP($B79,BI$3:$BN$5,MAX($U$6:$BM$6)+2-BI$6,0),"")</f>
        <v/>
      </c>
      <c r="BJ79" s="47" t="str">
        <f>IFERROR(VLOOKUP($B79,BJ$3:$BN$5,MAX($U$6:$BM$6)+2-BJ$6,0),"")</f>
        <v/>
      </c>
      <c r="BK79" s="47" t="str">
        <f>IFERROR(VLOOKUP($B79,BK$3:$BN$5,MAX($U$6:$BM$6)+2-BK$6,0),"")</f>
        <v/>
      </c>
      <c r="BL79" s="47" t="str">
        <f>IFERROR(VLOOKUP($B79,BL$3:$BN$5,MAX($U$6:$BM$6)+2-BL$6,0),"")</f>
        <v/>
      </c>
      <c r="BM79" s="47" t="str">
        <f>IFERROR(VLOOKUP($B79,BM$3:$BN$5,MAX($U$6:$BM$6)+2-BM$6,0),"")</f>
        <v/>
      </c>
      <c r="BN79" s="46">
        <f>IF(ISNUMBER(R79),IF(R79&lt;21,40-(R79-1)*2,1),R79)</f>
        <v>0</v>
      </c>
      <c r="BO79" s="48">
        <f>IFERROR(VLOOKUP(B79,EM:EN,2,0),"")</f>
        <v>6</v>
      </c>
      <c r="BP79" s="48">
        <v>72</v>
      </c>
      <c r="EJ79" s="1">
        <v>72</v>
      </c>
      <c r="EN79" s="1">
        <v>72</v>
      </c>
    </row>
    <row r="80" spans="1:144" ht="18" hidden="1">
      <c r="A80" s="36" t="s">
        <v>109</v>
      </c>
      <c r="B80" s="68">
        <f>B15</f>
        <v>19</v>
      </c>
      <c r="C80" s="68">
        <f>C15</f>
        <v>0</v>
      </c>
      <c r="D80" s="68" t="str">
        <f>D15</f>
        <v xml:space="preserve">Jiří Tyl  </v>
      </c>
      <c r="E80" s="68" t="str">
        <f>E15</f>
        <v>M</v>
      </c>
      <c r="F80" s="68" t="str">
        <f>F15</f>
        <v xml:space="preserve">ZŠ Palackého </v>
      </c>
      <c r="I80" s="43">
        <f>IFERROR(VLOOKUP($B80,$B:$CM,I$5,0),0)</f>
        <v>8</v>
      </c>
      <c r="J80" s="43">
        <f>IFERROR(VLOOKUP($B80,$B:$CM,J$5,0),"")</f>
        <v>0</v>
      </c>
      <c r="K80" s="43">
        <f>IFERROR(VLOOKUP($B80,$B:$CM,K$5,0),0)</f>
        <v>0</v>
      </c>
      <c r="L80" s="43">
        <f>IFERROR(VLOOKUP($B80,$B:$CM,L$5,0),"")</f>
        <v>8</v>
      </c>
      <c r="M80" s="43">
        <f>IF(IFERROR(VLOOKUP($B80,$B:$CM,M$5,0),"")="",0,IFERROR(VLOOKUP($B80,$B:$CM,M$5,0),0))</f>
        <v>8</v>
      </c>
      <c r="N80" s="43">
        <f>BS80</f>
        <v>0</v>
      </c>
      <c r="O80" s="44">
        <v>73</v>
      </c>
      <c r="P80" s="45">
        <f>IFERROR(VLOOKUP(B80,EI:EJ,2,0),"")</f>
        <v>8</v>
      </c>
      <c r="Q80" s="45">
        <v>73</v>
      </c>
      <c r="R80" s="46"/>
      <c r="S80" s="46" t="str">
        <f>IFERROR(VLOOKUP(B80,EK:EL,2,0),"")</f>
        <v/>
      </c>
      <c r="T80" s="46">
        <f>SUM(U80:BM80)</f>
        <v>0</v>
      </c>
      <c r="U80" s="47" t="str">
        <f>IFERROR(VLOOKUP($B80,U$3:$BN$5,MAX($U$6:$BM$6)+2-U$6,0),"")</f>
        <v/>
      </c>
      <c r="V80" s="47" t="str">
        <f>IFERROR(VLOOKUP($B80,V$3:$BN$5,MAX($U$6:$BM$6)+2-V$6,0),"")</f>
        <v/>
      </c>
      <c r="W80" s="47" t="str">
        <f>IFERROR(VLOOKUP($B80,W$3:$BN$5,MAX($U$6:$BM$6)+2-W$6,0),"")</f>
        <v/>
      </c>
      <c r="X80" s="47" t="str">
        <f>IFERROR(VLOOKUP($B80,X$3:$BN$5,MAX($U$6:$BM$6)+2-X$6,0),"")</f>
        <v/>
      </c>
      <c r="Y80" s="47" t="str">
        <f>IFERROR(VLOOKUP($B80,Y$3:$BN$5,MAX($U$6:$BM$6)+2-Y$6,0),"")</f>
        <v/>
      </c>
      <c r="Z80" s="47" t="str">
        <f>IFERROR(VLOOKUP($B80,Z$3:$BN$5,MAX($U$6:$BM$6)+2-Z$6,0),"")</f>
        <v/>
      </c>
      <c r="AA80" s="47" t="str">
        <f>IFERROR(VLOOKUP($B80,AA$3:$BN$5,MAX($U$6:$BM$6)+2-AA$6,0),"")</f>
        <v/>
      </c>
      <c r="AB80" s="47" t="str">
        <f>IFERROR(VLOOKUP($B80,AB$3:$BN$5,MAX($U$6:$BM$6)+2-AB$6,0),"")</f>
        <v/>
      </c>
      <c r="AC80" s="47" t="str">
        <f>IFERROR(VLOOKUP($B80,AC$3:$BN$5,MAX($U$6:$BM$6)+2-AC$6,0),"")</f>
        <v/>
      </c>
      <c r="AD80" s="47" t="str">
        <f>IFERROR(VLOOKUP($B80,AD$3:$BN$5,MAX($U$6:$BM$6)+2-AD$6,0),"")</f>
        <v/>
      </c>
      <c r="AE80" s="47" t="str">
        <f>IFERROR(VLOOKUP($B80,AE$3:$BN$5,MAX($U$6:$BM$6)+2-AE$6,0),"")</f>
        <v/>
      </c>
      <c r="AF80" s="47" t="str">
        <f>IFERROR(VLOOKUP($B80,AF$3:$BN$5,MAX($U$6:$BM$6)+2-AF$6,0),"")</f>
        <v/>
      </c>
      <c r="AG80" s="47" t="str">
        <f>IFERROR(VLOOKUP($B80,AG$3:$BN$5,MAX($U$6:$BM$6)+2-AG$6,0),"")</f>
        <v/>
      </c>
      <c r="AH80" s="47" t="str">
        <f>IFERROR(VLOOKUP($B80,AH$3:$BN$5,MAX($U$6:$BM$6)+2-AH$6,0),"")</f>
        <v/>
      </c>
      <c r="AI80" s="47" t="str">
        <f>IFERROR(VLOOKUP($B80,AI$3:$BN$5,MAX($U$6:$BM$6)+2-AI$6,0),"")</f>
        <v/>
      </c>
      <c r="AJ80" s="47" t="str">
        <f>IFERROR(VLOOKUP($B80,AJ$3:$BN$5,MAX($U$6:$BM$6)+2-AJ$6,0),"")</f>
        <v/>
      </c>
      <c r="AK80" s="47" t="str">
        <f>IFERROR(VLOOKUP($B80,AK$3:$BN$5,MAX($U$6:$BM$6)+2-AK$6,0),"")</f>
        <v/>
      </c>
      <c r="AL80" s="47" t="str">
        <f>IFERROR(VLOOKUP($B80,AL$3:$BN$5,MAX($U$6:$BM$6)+2-AL$6,0),"")</f>
        <v/>
      </c>
      <c r="AM80" s="47" t="str">
        <f>IFERROR(VLOOKUP($B80,AM$3:$BN$5,MAX($U$6:$BM$6)+2-AM$6,0),"")</f>
        <v/>
      </c>
      <c r="AN80" s="47" t="str">
        <f>IFERROR(VLOOKUP($B80,AN$3:$BN$5,MAX($U$6:$BM$6)+2-AN$6,0),"")</f>
        <v/>
      </c>
      <c r="AO80" s="47" t="str">
        <f>IFERROR(VLOOKUP($B80,AO$3:$BN$5,MAX($U$6:$BM$6)+2-AO$6,0),"")</f>
        <v/>
      </c>
      <c r="AP80" s="47" t="str">
        <f>IFERROR(VLOOKUP($B80,AP$3:$BN$5,MAX($U$6:$BM$6)+2-AP$6,0),"")</f>
        <v/>
      </c>
      <c r="AQ80" s="47" t="str">
        <f>IFERROR(VLOOKUP($B80,AQ$3:$BN$5,MAX($U$6:$BM$6)+2-AQ$6,0),"")</f>
        <v/>
      </c>
      <c r="AR80" s="47" t="str">
        <f>IFERROR(VLOOKUP($B80,AR$3:$BN$5,MAX($U$6:$BM$6)+2-AR$6,0),"")</f>
        <v/>
      </c>
      <c r="AS80" s="47" t="str">
        <f>IFERROR(VLOOKUP($B80,AS$3:$BN$5,MAX($U$6:$BM$6)+2-AS$6,0),"")</f>
        <v/>
      </c>
      <c r="AT80" s="47" t="str">
        <f>IFERROR(VLOOKUP($B80,AT$3:$BN$5,MAX($U$6:$BM$6)+2-AT$6,0),"")</f>
        <v/>
      </c>
      <c r="AU80" s="47" t="str">
        <f>IFERROR(VLOOKUP($B80,AU$3:$BN$5,MAX($U$6:$BM$6)+2-AU$6,0),"")</f>
        <v/>
      </c>
      <c r="AV80" s="47" t="str">
        <f>IFERROR(VLOOKUP($B80,AV$3:$BN$5,MAX($U$6:$BM$6)+2-AV$6,0),"")</f>
        <v/>
      </c>
      <c r="AW80" s="47" t="str">
        <f>IFERROR(VLOOKUP($B80,AW$3:$BN$5,MAX($U$6:$BM$6)+2-AW$6,0),"")</f>
        <v/>
      </c>
      <c r="AX80" s="47" t="str">
        <f>IFERROR(VLOOKUP($B80,AX$3:$BN$5,MAX($U$6:$BM$6)+2-AX$6,0),"")</f>
        <v/>
      </c>
      <c r="AY80" s="47" t="str">
        <f>IFERROR(VLOOKUP($B80,AY$3:$BN$5,MAX($U$6:$BM$6)+2-AY$6,0),"")</f>
        <v/>
      </c>
      <c r="AZ80" s="47" t="str">
        <f>IFERROR(VLOOKUP($B80,AZ$3:$BN$5,MAX($U$6:$BM$6)+2-AZ$6,0),"")</f>
        <v/>
      </c>
      <c r="BA80" s="47" t="str">
        <f>IFERROR(VLOOKUP($B80,BA$3:$BN$5,MAX($U$6:$BM$6)+2-BA$6,0),"")</f>
        <v/>
      </c>
      <c r="BB80" s="47" t="str">
        <f>IFERROR(VLOOKUP($B80,BB$3:$BN$5,MAX($U$6:$BM$6)+2-BB$6,0),"")</f>
        <v/>
      </c>
      <c r="BC80" s="47" t="str">
        <f>IFERROR(VLOOKUP($B80,BC$3:$BN$5,MAX($U$6:$BM$6)+2-BC$6,0),"")</f>
        <v/>
      </c>
      <c r="BD80" s="47" t="str">
        <f>IFERROR(VLOOKUP($B80,BD$3:$BN$5,MAX($U$6:$BM$6)+2-BD$6,0),"")</f>
        <v/>
      </c>
      <c r="BE80" s="47" t="str">
        <f>IFERROR(VLOOKUP($B80,BE$3:$BN$5,MAX($U$6:$BM$6)+2-BE$6,0),"")</f>
        <v/>
      </c>
      <c r="BF80" s="47" t="str">
        <f>IFERROR(VLOOKUP($B80,BF$3:$BN$5,MAX($U$6:$BM$6)+2-BF$6,0),"")</f>
        <v/>
      </c>
      <c r="BG80" s="47" t="str">
        <f>IFERROR(VLOOKUP($B80,BG$3:$BN$5,MAX($U$6:$BM$6)+2-BG$6,0),"")</f>
        <v/>
      </c>
      <c r="BH80" s="47" t="str">
        <f>IFERROR(VLOOKUP($B80,BH$3:$BN$5,MAX($U$6:$BM$6)+2-BH$6,0),"")</f>
        <v/>
      </c>
      <c r="BI80" s="47" t="str">
        <f>IFERROR(VLOOKUP($B80,BI$3:$BN$5,MAX($U$6:$BM$6)+2-BI$6,0),"")</f>
        <v/>
      </c>
      <c r="BJ80" s="47" t="str">
        <f>IFERROR(VLOOKUP($B80,BJ$3:$BN$5,MAX($U$6:$BM$6)+2-BJ$6,0),"")</f>
        <v/>
      </c>
      <c r="BK80" s="47" t="str">
        <f>IFERROR(VLOOKUP($B80,BK$3:$BN$5,MAX($U$6:$BM$6)+2-BK$6,0),"")</f>
        <v/>
      </c>
      <c r="BL80" s="47" t="str">
        <f>IFERROR(VLOOKUP($B80,BL$3:$BN$5,MAX($U$6:$BM$6)+2-BL$6,0),"")</f>
        <v/>
      </c>
      <c r="BM80" s="47" t="str">
        <f>IFERROR(VLOOKUP($B80,BM$3:$BN$5,MAX($U$6:$BM$6)+2-BM$6,0),"")</f>
        <v/>
      </c>
      <c r="BN80" s="46">
        <f>IF(ISNUMBER(R80),IF(R80&lt;21,40-(R80-1)*2,1),R80)</f>
        <v>0</v>
      </c>
      <c r="BO80" s="48">
        <f>IFERROR(VLOOKUP(B80,EM:EN,2,0),"")</f>
        <v>8</v>
      </c>
      <c r="BP80" s="48">
        <v>73</v>
      </c>
      <c r="EJ80" s="1">
        <v>73</v>
      </c>
      <c r="EN80" s="1">
        <v>73</v>
      </c>
    </row>
    <row r="81" spans="1:144" ht="18" hidden="1">
      <c r="A81" s="36" t="s">
        <v>110</v>
      </c>
      <c r="B81" s="68">
        <f>B17</f>
        <v>40</v>
      </c>
      <c r="C81" s="68">
        <f>C17</f>
        <v>0</v>
      </c>
      <c r="D81" s="68" t="str">
        <f>D17</f>
        <v>Adam Kolařík</v>
      </c>
      <c r="E81" s="68" t="str">
        <f>E17</f>
        <v>M</v>
      </c>
      <c r="F81" s="68" t="str">
        <f>F17</f>
        <v>ZŠ Vl. Majakovského</v>
      </c>
      <c r="I81" s="43">
        <f>IFERROR(VLOOKUP($B81,$B:$CM,I$5,0),0)</f>
        <v>10</v>
      </c>
      <c r="J81" s="43">
        <f>IFERROR(VLOOKUP($B81,$B:$CM,J$5,0),"")</f>
        <v>0</v>
      </c>
      <c r="K81" s="43">
        <f>IFERROR(VLOOKUP($B81,$B:$CM,K$5,0),0)</f>
        <v>0</v>
      </c>
      <c r="L81" s="43">
        <f>IFERROR(VLOOKUP($B81,$B:$CM,L$5,0),"")</f>
        <v>10</v>
      </c>
      <c r="M81" s="43">
        <f>IF(IFERROR(VLOOKUP($B81,$B:$CM,M$5,0),"")="",0,IFERROR(VLOOKUP($B81,$B:$CM,M$5,0),0))</f>
        <v>10</v>
      </c>
      <c r="N81" s="43">
        <f>BS81</f>
        <v>0</v>
      </c>
      <c r="O81" s="44">
        <v>74</v>
      </c>
      <c r="P81" s="45">
        <f>IFERROR(VLOOKUP(B81,EI:EJ,2,0),"")</f>
        <v>10</v>
      </c>
      <c r="Q81" s="45">
        <v>74</v>
      </c>
      <c r="R81" s="46"/>
      <c r="S81" s="46" t="str">
        <f>IFERROR(VLOOKUP(B81,EK:EL,2,0),"")</f>
        <v/>
      </c>
      <c r="T81" s="46">
        <f>SUM(U81:BM81)</f>
        <v>0</v>
      </c>
      <c r="U81" s="47" t="str">
        <f>IFERROR(VLOOKUP($B81,U$3:$BN$5,MAX($U$6:$BM$6)+2-U$6,0),"")</f>
        <v/>
      </c>
      <c r="V81" s="47" t="str">
        <f>IFERROR(VLOOKUP($B81,V$3:$BN$5,MAX($U$6:$BM$6)+2-V$6,0),"")</f>
        <v/>
      </c>
      <c r="W81" s="47" t="str">
        <f>IFERROR(VLOOKUP($B81,W$3:$BN$5,MAX($U$6:$BM$6)+2-W$6,0),"")</f>
        <v/>
      </c>
      <c r="X81" s="47" t="str">
        <f>IFERROR(VLOOKUP($B81,X$3:$BN$5,MAX($U$6:$BM$6)+2-X$6,0),"")</f>
        <v/>
      </c>
      <c r="Y81" s="47" t="str">
        <f>IFERROR(VLOOKUP($B81,Y$3:$BN$5,MAX($U$6:$BM$6)+2-Y$6,0),"")</f>
        <v/>
      </c>
      <c r="Z81" s="47" t="str">
        <f>IFERROR(VLOOKUP($B81,Z$3:$BN$5,MAX($U$6:$BM$6)+2-Z$6,0),"")</f>
        <v/>
      </c>
      <c r="AA81" s="47" t="str">
        <f>IFERROR(VLOOKUP($B81,AA$3:$BN$5,MAX($U$6:$BM$6)+2-AA$6,0),"")</f>
        <v/>
      </c>
      <c r="AB81" s="47" t="str">
        <f>IFERROR(VLOOKUP($B81,AB$3:$BN$5,MAX($U$6:$BM$6)+2-AB$6,0),"")</f>
        <v/>
      </c>
      <c r="AC81" s="47" t="str">
        <f>IFERROR(VLOOKUP($B81,AC$3:$BN$5,MAX($U$6:$BM$6)+2-AC$6,0),"")</f>
        <v/>
      </c>
      <c r="AD81" s="47" t="str">
        <f>IFERROR(VLOOKUP($B81,AD$3:$BN$5,MAX($U$6:$BM$6)+2-AD$6,0),"")</f>
        <v/>
      </c>
      <c r="AE81" s="47" t="str">
        <f>IFERROR(VLOOKUP($B81,AE$3:$BN$5,MAX($U$6:$BM$6)+2-AE$6,0),"")</f>
        <v/>
      </c>
      <c r="AF81" s="47" t="str">
        <f>IFERROR(VLOOKUP($B81,AF$3:$BN$5,MAX($U$6:$BM$6)+2-AF$6,0),"")</f>
        <v/>
      </c>
      <c r="AG81" s="47" t="str">
        <f>IFERROR(VLOOKUP($B81,AG$3:$BN$5,MAX($U$6:$BM$6)+2-AG$6,0),"")</f>
        <v/>
      </c>
      <c r="AH81" s="47" t="str">
        <f>IFERROR(VLOOKUP($B81,AH$3:$BN$5,MAX($U$6:$BM$6)+2-AH$6,0),"")</f>
        <v/>
      </c>
      <c r="AI81" s="47" t="str">
        <f>IFERROR(VLOOKUP($B81,AI$3:$BN$5,MAX($U$6:$BM$6)+2-AI$6,0),"")</f>
        <v/>
      </c>
      <c r="AJ81" s="47" t="str">
        <f>IFERROR(VLOOKUP($B81,AJ$3:$BN$5,MAX($U$6:$BM$6)+2-AJ$6,0),"")</f>
        <v/>
      </c>
      <c r="AK81" s="47" t="str">
        <f>IFERROR(VLOOKUP($B81,AK$3:$BN$5,MAX($U$6:$BM$6)+2-AK$6,0),"")</f>
        <v/>
      </c>
      <c r="AL81" s="47" t="str">
        <f>IFERROR(VLOOKUP($B81,AL$3:$BN$5,MAX($U$6:$BM$6)+2-AL$6,0),"")</f>
        <v/>
      </c>
      <c r="AM81" s="47" t="str">
        <f>IFERROR(VLOOKUP($B81,AM$3:$BN$5,MAX($U$6:$BM$6)+2-AM$6,0),"")</f>
        <v/>
      </c>
      <c r="AN81" s="47" t="str">
        <f>IFERROR(VLOOKUP($B81,AN$3:$BN$5,MAX($U$6:$BM$6)+2-AN$6,0),"")</f>
        <v/>
      </c>
      <c r="AO81" s="47" t="str">
        <f>IFERROR(VLOOKUP($B81,AO$3:$BN$5,MAX($U$6:$BM$6)+2-AO$6,0),"")</f>
        <v/>
      </c>
      <c r="AP81" s="47" t="str">
        <f>IFERROR(VLOOKUP($B81,AP$3:$BN$5,MAX($U$6:$BM$6)+2-AP$6,0),"")</f>
        <v/>
      </c>
      <c r="AQ81" s="47" t="str">
        <f>IFERROR(VLOOKUP($B81,AQ$3:$BN$5,MAX($U$6:$BM$6)+2-AQ$6,0),"")</f>
        <v/>
      </c>
      <c r="AR81" s="47" t="str">
        <f>IFERROR(VLOOKUP($B81,AR$3:$BN$5,MAX($U$6:$BM$6)+2-AR$6,0),"")</f>
        <v/>
      </c>
      <c r="AS81" s="47" t="str">
        <f>IFERROR(VLOOKUP($B81,AS$3:$BN$5,MAX($U$6:$BM$6)+2-AS$6,0),"")</f>
        <v/>
      </c>
      <c r="AT81" s="47" t="str">
        <f>IFERROR(VLOOKUP($B81,AT$3:$BN$5,MAX($U$6:$BM$6)+2-AT$6,0),"")</f>
        <v/>
      </c>
      <c r="AU81" s="47" t="str">
        <f>IFERROR(VLOOKUP($B81,AU$3:$BN$5,MAX($U$6:$BM$6)+2-AU$6,0),"")</f>
        <v/>
      </c>
      <c r="AV81" s="47" t="str">
        <f>IFERROR(VLOOKUP($B81,AV$3:$BN$5,MAX($U$6:$BM$6)+2-AV$6,0),"")</f>
        <v/>
      </c>
      <c r="AW81" s="47" t="str">
        <f>IFERROR(VLOOKUP($B81,AW$3:$BN$5,MAX($U$6:$BM$6)+2-AW$6,0),"")</f>
        <v/>
      </c>
      <c r="AX81" s="47" t="str">
        <f>IFERROR(VLOOKUP($B81,AX$3:$BN$5,MAX($U$6:$BM$6)+2-AX$6,0),"")</f>
        <v/>
      </c>
      <c r="AY81" s="47" t="str">
        <f>IFERROR(VLOOKUP($B81,AY$3:$BN$5,MAX($U$6:$BM$6)+2-AY$6,0),"")</f>
        <v/>
      </c>
      <c r="AZ81" s="47" t="str">
        <f>IFERROR(VLOOKUP($B81,AZ$3:$BN$5,MAX($U$6:$BM$6)+2-AZ$6,0),"")</f>
        <v/>
      </c>
      <c r="BA81" s="47" t="str">
        <f>IFERROR(VLOOKUP($B81,BA$3:$BN$5,MAX($U$6:$BM$6)+2-BA$6,0),"")</f>
        <v/>
      </c>
      <c r="BB81" s="47" t="str">
        <f>IFERROR(VLOOKUP($B81,BB$3:$BN$5,MAX($U$6:$BM$6)+2-BB$6,0),"")</f>
        <v/>
      </c>
      <c r="BC81" s="47" t="str">
        <f>IFERROR(VLOOKUP($B81,BC$3:$BN$5,MAX($U$6:$BM$6)+2-BC$6,0),"")</f>
        <v/>
      </c>
      <c r="BD81" s="47" t="str">
        <f>IFERROR(VLOOKUP($B81,BD$3:$BN$5,MAX($U$6:$BM$6)+2-BD$6,0),"")</f>
        <v/>
      </c>
      <c r="BE81" s="47" t="str">
        <f>IFERROR(VLOOKUP($B81,BE$3:$BN$5,MAX($U$6:$BM$6)+2-BE$6,0),"")</f>
        <v/>
      </c>
      <c r="BF81" s="47" t="str">
        <f>IFERROR(VLOOKUP($B81,BF$3:$BN$5,MAX($U$6:$BM$6)+2-BF$6,0),"")</f>
        <v/>
      </c>
      <c r="BG81" s="47" t="str">
        <f>IFERROR(VLOOKUP($B81,BG$3:$BN$5,MAX($U$6:$BM$6)+2-BG$6,0),"")</f>
        <v/>
      </c>
      <c r="BH81" s="47" t="str">
        <f>IFERROR(VLOOKUP($B81,BH$3:$BN$5,MAX($U$6:$BM$6)+2-BH$6,0),"")</f>
        <v/>
      </c>
      <c r="BI81" s="47" t="str">
        <f>IFERROR(VLOOKUP($B81,BI$3:$BN$5,MAX($U$6:$BM$6)+2-BI$6,0),"")</f>
        <v/>
      </c>
      <c r="BJ81" s="47" t="str">
        <f>IFERROR(VLOOKUP($B81,BJ$3:$BN$5,MAX($U$6:$BM$6)+2-BJ$6,0),"")</f>
        <v/>
      </c>
      <c r="BK81" s="47" t="str">
        <f>IFERROR(VLOOKUP($B81,BK$3:$BN$5,MAX($U$6:$BM$6)+2-BK$6,0),"")</f>
        <v/>
      </c>
      <c r="BL81" s="47" t="str">
        <f>IFERROR(VLOOKUP($B81,BL$3:$BN$5,MAX($U$6:$BM$6)+2-BL$6,0),"")</f>
        <v/>
      </c>
      <c r="BM81" s="47" t="str">
        <f>IFERROR(VLOOKUP($B81,BM$3:$BN$5,MAX($U$6:$BM$6)+2-BM$6,0),"")</f>
        <v/>
      </c>
      <c r="BN81" s="46">
        <f>IF(ISNUMBER(R81),IF(R81&lt;21,40-(R81-1)*2,1),R81)</f>
        <v>0</v>
      </c>
      <c r="BO81" s="48">
        <f>IFERROR(VLOOKUP(B81,EM:EN,2,0),"")</f>
        <v>10</v>
      </c>
      <c r="BP81" s="48">
        <v>74</v>
      </c>
      <c r="EJ81" s="1">
        <v>74</v>
      </c>
      <c r="EN81" s="1">
        <v>74</v>
      </c>
    </row>
    <row r="82" spans="1:144" ht="18" hidden="1">
      <c r="A82" s="36" t="s">
        <v>111</v>
      </c>
      <c r="B82" s="68">
        <f>B19</f>
        <v>0</v>
      </c>
      <c r="C82" s="68">
        <f>C19</f>
        <v>0</v>
      </c>
      <c r="D82" s="68">
        <f>D19</f>
        <v>0</v>
      </c>
      <c r="E82" s="68">
        <f>E19</f>
        <v>0</v>
      </c>
      <c r="F82" s="68">
        <f>F19</f>
        <v>0</v>
      </c>
      <c r="I82" s="43">
        <f>IFERROR(VLOOKUP($B82,$B:$CM,I$5,0),0)</f>
        <v>51</v>
      </c>
      <c r="J82" s="43">
        <f>IFERROR(VLOOKUP($B82,$B:$CM,J$5,0),"")</f>
        <v>0</v>
      </c>
      <c r="K82" s="43">
        <f>IFERROR(VLOOKUP($B82,$B:$CM,K$5,0),0)</f>
        <v>0</v>
      </c>
      <c r="L82" s="43" t="str">
        <f>IFERROR(VLOOKUP($B82,$B:$CM,L$5,0),"")</f>
        <v/>
      </c>
      <c r="M82" s="43">
        <f>IF(IFERROR(VLOOKUP($B82,$B:$CM,M$5,0),"")="",0,IFERROR(VLOOKUP($B82,$B:$CM,M$5,0),0))</f>
        <v>51</v>
      </c>
      <c r="N82" s="43">
        <f>BS82</f>
        <v>0</v>
      </c>
      <c r="O82" s="44">
        <v>75</v>
      </c>
      <c r="P82" s="45" t="str">
        <f>IFERROR(VLOOKUP(B82,EI:EJ,2,0),"")</f>
        <v/>
      </c>
      <c r="Q82" s="45">
        <v>75</v>
      </c>
      <c r="R82" s="46"/>
      <c r="S82" s="46" t="str">
        <f>IFERROR(VLOOKUP(B82,EK:EL,2,0),"")</f>
        <v/>
      </c>
      <c r="T82" s="46">
        <f>SUM(U82:BM82)</f>
        <v>0</v>
      </c>
      <c r="U82" s="47" t="str">
        <f>IFERROR(VLOOKUP($B82,U$3:$BN$5,MAX($U$6:$BM$6)+2-U$6,0),"")</f>
        <v/>
      </c>
      <c r="V82" s="47" t="str">
        <f>IFERROR(VLOOKUP($B82,V$3:$BN$5,MAX($U$6:$BM$6)+2-V$6,0),"")</f>
        <v/>
      </c>
      <c r="W82" s="47" t="str">
        <f>IFERROR(VLOOKUP($B82,W$3:$BN$5,MAX($U$6:$BM$6)+2-W$6,0),"")</f>
        <v/>
      </c>
      <c r="X82" s="47" t="str">
        <f>IFERROR(VLOOKUP($B82,X$3:$BN$5,MAX($U$6:$BM$6)+2-X$6,0),"")</f>
        <v/>
      </c>
      <c r="Y82" s="47" t="str">
        <f>IFERROR(VLOOKUP($B82,Y$3:$BN$5,MAX($U$6:$BM$6)+2-Y$6,0),"")</f>
        <v/>
      </c>
      <c r="Z82" s="47" t="str">
        <f>IFERROR(VLOOKUP($B82,Z$3:$BN$5,MAX($U$6:$BM$6)+2-Z$6,0),"")</f>
        <v/>
      </c>
      <c r="AA82" s="47" t="str">
        <f>IFERROR(VLOOKUP($B82,AA$3:$BN$5,MAX($U$6:$BM$6)+2-AA$6,0),"")</f>
        <v/>
      </c>
      <c r="AB82" s="47" t="str">
        <f>IFERROR(VLOOKUP($B82,AB$3:$BN$5,MAX($U$6:$BM$6)+2-AB$6,0),"")</f>
        <v/>
      </c>
      <c r="AC82" s="47" t="str">
        <f>IFERROR(VLOOKUP($B82,AC$3:$BN$5,MAX($U$6:$BM$6)+2-AC$6,0),"")</f>
        <v/>
      </c>
      <c r="AD82" s="47" t="str">
        <f>IFERROR(VLOOKUP($B82,AD$3:$BN$5,MAX($U$6:$BM$6)+2-AD$6,0),"")</f>
        <v/>
      </c>
      <c r="AE82" s="47" t="str">
        <f>IFERROR(VLOOKUP($B82,AE$3:$BN$5,MAX($U$6:$BM$6)+2-AE$6,0),"")</f>
        <v/>
      </c>
      <c r="AF82" s="47" t="str">
        <f>IFERROR(VLOOKUP($B82,AF$3:$BN$5,MAX($U$6:$BM$6)+2-AF$6,0),"")</f>
        <v/>
      </c>
      <c r="AG82" s="47" t="str">
        <f>IFERROR(VLOOKUP($B82,AG$3:$BN$5,MAX($U$6:$BM$6)+2-AG$6,0),"")</f>
        <v/>
      </c>
      <c r="AH82" s="47" t="str">
        <f>IFERROR(VLOOKUP($B82,AH$3:$BN$5,MAX($U$6:$BM$6)+2-AH$6,0),"")</f>
        <v/>
      </c>
      <c r="AI82" s="47" t="str">
        <f>IFERROR(VLOOKUP($B82,AI$3:$BN$5,MAX($U$6:$BM$6)+2-AI$6,0),"")</f>
        <v/>
      </c>
      <c r="AJ82" s="47" t="str">
        <f>IFERROR(VLOOKUP($B82,AJ$3:$BN$5,MAX($U$6:$BM$6)+2-AJ$6,0),"")</f>
        <v/>
      </c>
      <c r="AK82" s="47" t="str">
        <f>IFERROR(VLOOKUP($B82,AK$3:$BN$5,MAX($U$6:$BM$6)+2-AK$6,0),"")</f>
        <v/>
      </c>
      <c r="AL82" s="47" t="str">
        <f>IFERROR(VLOOKUP($B82,AL$3:$BN$5,MAX($U$6:$BM$6)+2-AL$6,0),"")</f>
        <v/>
      </c>
      <c r="AM82" s="47" t="str">
        <f>IFERROR(VLOOKUP($B82,AM$3:$BN$5,MAX($U$6:$BM$6)+2-AM$6,0),"")</f>
        <v/>
      </c>
      <c r="AN82" s="47" t="str">
        <f>IFERROR(VLOOKUP($B82,AN$3:$BN$5,MAX($U$6:$BM$6)+2-AN$6,0),"")</f>
        <v/>
      </c>
      <c r="AO82" s="47" t="str">
        <f>IFERROR(VLOOKUP($B82,AO$3:$BN$5,MAX($U$6:$BM$6)+2-AO$6,0),"")</f>
        <v/>
      </c>
      <c r="AP82" s="47" t="str">
        <f>IFERROR(VLOOKUP($B82,AP$3:$BN$5,MAX($U$6:$BM$6)+2-AP$6,0),"")</f>
        <v/>
      </c>
      <c r="AQ82" s="47" t="str">
        <f>IFERROR(VLOOKUP($B82,AQ$3:$BN$5,MAX($U$6:$BM$6)+2-AQ$6,0),"")</f>
        <v/>
      </c>
      <c r="AR82" s="47" t="str">
        <f>IFERROR(VLOOKUP($B82,AR$3:$BN$5,MAX($U$6:$BM$6)+2-AR$6,0),"")</f>
        <v/>
      </c>
      <c r="AS82" s="47" t="str">
        <f>IFERROR(VLOOKUP($B82,AS$3:$BN$5,MAX($U$6:$BM$6)+2-AS$6,0),"")</f>
        <v/>
      </c>
      <c r="AT82" s="47" t="str">
        <f>IFERROR(VLOOKUP($B82,AT$3:$BN$5,MAX($U$6:$BM$6)+2-AT$6,0),"")</f>
        <v/>
      </c>
      <c r="AU82" s="47" t="str">
        <f>IFERROR(VLOOKUP($B82,AU$3:$BN$5,MAX($U$6:$BM$6)+2-AU$6,0),"")</f>
        <v/>
      </c>
      <c r="AV82" s="47" t="str">
        <f>IFERROR(VLOOKUP($B82,AV$3:$BN$5,MAX($U$6:$BM$6)+2-AV$6,0),"")</f>
        <v/>
      </c>
      <c r="AW82" s="47" t="str">
        <f>IFERROR(VLOOKUP($B82,AW$3:$BN$5,MAX($U$6:$BM$6)+2-AW$6,0),"")</f>
        <v/>
      </c>
      <c r="AX82" s="47" t="str">
        <f>IFERROR(VLOOKUP($B82,AX$3:$BN$5,MAX($U$6:$BM$6)+2-AX$6,0),"")</f>
        <v/>
      </c>
      <c r="AY82" s="47" t="str">
        <f>IFERROR(VLOOKUP($B82,AY$3:$BN$5,MAX($U$6:$BM$6)+2-AY$6,0),"")</f>
        <v/>
      </c>
      <c r="AZ82" s="47" t="str">
        <f>IFERROR(VLOOKUP($B82,AZ$3:$BN$5,MAX($U$6:$BM$6)+2-AZ$6,0),"")</f>
        <v/>
      </c>
      <c r="BA82" s="47" t="str">
        <f>IFERROR(VLOOKUP($B82,BA$3:$BN$5,MAX($U$6:$BM$6)+2-BA$6,0),"")</f>
        <v/>
      </c>
      <c r="BB82" s="47" t="str">
        <f>IFERROR(VLOOKUP($B82,BB$3:$BN$5,MAX($U$6:$BM$6)+2-BB$6,0),"")</f>
        <v/>
      </c>
      <c r="BC82" s="47" t="str">
        <f>IFERROR(VLOOKUP($B82,BC$3:$BN$5,MAX($U$6:$BM$6)+2-BC$6,0),"")</f>
        <v/>
      </c>
      <c r="BD82" s="47" t="str">
        <f>IFERROR(VLOOKUP($B82,BD$3:$BN$5,MAX($U$6:$BM$6)+2-BD$6,0),"")</f>
        <v/>
      </c>
      <c r="BE82" s="47" t="str">
        <f>IFERROR(VLOOKUP($B82,BE$3:$BN$5,MAX($U$6:$BM$6)+2-BE$6,0),"")</f>
        <v/>
      </c>
      <c r="BF82" s="47" t="str">
        <f>IFERROR(VLOOKUP($B82,BF$3:$BN$5,MAX($U$6:$BM$6)+2-BF$6,0),"")</f>
        <v/>
      </c>
      <c r="BG82" s="47" t="str">
        <f>IFERROR(VLOOKUP($B82,BG$3:$BN$5,MAX($U$6:$BM$6)+2-BG$6,0),"")</f>
        <v/>
      </c>
      <c r="BH82" s="47" t="str">
        <f>IFERROR(VLOOKUP($B82,BH$3:$BN$5,MAX($U$6:$BM$6)+2-BH$6,0),"")</f>
        <v/>
      </c>
      <c r="BI82" s="47" t="str">
        <f>IFERROR(VLOOKUP($B82,BI$3:$BN$5,MAX($U$6:$BM$6)+2-BI$6,0),"")</f>
        <v/>
      </c>
      <c r="BJ82" s="47" t="str">
        <f>IFERROR(VLOOKUP($B82,BJ$3:$BN$5,MAX($U$6:$BM$6)+2-BJ$6,0),"")</f>
        <v/>
      </c>
      <c r="BK82" s="47" t="str">
        <f>IFERROR(VLOOKUP($B82,BK$3:$BN$5,MAX($U$6:$BM$6)+2-BK$6,0),"")</f>
        <v/>
      </c>
      <c r="BL82" s="47" t="str">
        <f>IFERROR(VLOOKUP($B82,BL$3:$BN$5,MAX($U$6:$BM$6)+2-BL$6,0),"")</f>
        <v/>
      </c>
      <c r="BM82" s="47" t="str">
        <f>IFERROR(VLOOKUP($B82,BM$3:$BN$5,MAX($U$6:$BM$6)+2-BM$6,0),"")</f>
        <v/>
      </c>
      <c r="BN82" s="46">
        <f>IF(ISNUMBER(R82),IF(R82&lt;21,40-(R82-1)*2,1),R82)</f>
        <v>0</v>
      </c>
      <c r="BO82" s="48" t="str">
        <f>IFERROR(VLOOKUP(B82,EM:EN,2,0),"")</f>
        <v/>
      </c>
      <c r="BP82" s="48">
        <v>75</v>
      </c>
      <c r="EJ82" s="1">
        <v>75</v>
      </c>
      <c r="EN82" s="1">
        <v>75</v>
      </c>
    </row>
    <row r="83" spans="1:144" ht="18" hidden="1">
      <c r="A83" s="36" t="s">
        <v>112</v>
      </c>
      <c r="B83" s="68">
        <f>B21</f>
        <v>0</v>
      </c>
      <c r="C83" s="68">
        <f>C21</f>
        <v>0</v>
      </c>
      <c r="D83" s="68">
        <f>D21</f>
        <v>0</v>
      </c>
      <c r="E83" s="68">
        <f>E21</f>
        <v>0</v>
      </c>
      <c r="F83" s="68">
        <f>F21</f>
        <v>0</v>
      </c>
      <c r="I83" s="43">
        <f>IFERROR(VLOOKUP($B83,$B:$CM,I$5,0),0)</f>
        <v>51</v>
      </c>
      <c r="J83" s="43">
        <f>IFERROR(VLOOKUP($B83,$B:$CM,J$5,0),"")</f>
        <v>0</v>
      </c>
      <c r="K83" s="43">
        <f>IFERROR(VLOOKUP($B83,$B:$CM,K$5,0),0)</f>
        <v>0</v>
      </c>
      <c r="L83" s="43" t="str">
        <f>IFERROR(VLOOKUP($B83,$B:$CM,L$5,0),"")</f>
        <v/>
      </c>
      <c r="M83" s="43">
        <f>IF(IFERROR(VLOOKUP($B83,$B:$CM,M$5,0),"")="",0,IFERROR(VLOOKUP($B83,$B:$CM,M$5,0),0))</f>
        <v>51</v>
      </c>
      <c r="N83" s="43">
        <f>BS83</f>
        <v>0</v>
      </c>
      <c r="O83" s="44">
        <v>76</v>
      </c>
      <c r="P83" s="45" t="str">
        <f>IFERROR(VLOOKUP(B83,EI:EJ,2,0),"")</f>
        <v/>
      </c>
      <c r="Q83" s="45">
        <v>76</v>
      </c>
      <c r="R83" s="46"/>
      <c r="S83" s="46" t="str">
        <f>IFERROR(VLOOKUP(B83,EK:EL,2,0),"")</f>
        <v/>
      </c>
      <c r="T83" s="46">
        <f>SUM(U83:BM83)</f>
        <v>0</v>
      </c>
      <c r="U83" s="47" t="str">
        <f>IFERROR(VLOOKUP($B83,U$3:$BN$5,MAX($U$6:$BM$6)+2-U$6,0),"")</f>
        <v/>
      </c>
      <c r="V83" s="47" t="str">
        <f>IFERROR(VLOOKUP($B83,V$3:$BN$5,MAX($U$6:$BM$6)+2-V$6,0),"")</f>
        <v/>
      </c>
      <c r="W83" s="47" t="str">
        <f>IFERROR(VLOOKUP($B83,W$3:$BN$5,MAX($U$6:$BM$6)+2-W$6,0),"")</f>
        <v/>
      </c>
      <c r="X83" s="47" t="str">
        <f>IFERROR(VLOOKUP($B83,X$3:$BN$5,MAX($U$6:$BM$6)+2-X$6,0),"")</f>
        <v/>
      </c>
      <c r="Y83" s="47" t="str">
        <f>IFERROR(VLOOKUP($B83,Y$3:$BN$5,MAX($U$6:$BM$6)+2-Y$6,0),"")</f>
        <v/>
      </c>
      <c r="Z83" s="47" t="str">
        <f>IFERROR(VLOOKUP($B83,Z$3:$BN$5,MAX($U$6:$BM$6)+2-Z$6,0),"")</f>
        <v/>
      </c>
      <c r="AA83" s="47" t="str">
        <f>IFERROR(VLOOKUP($B83,AA$3:$BN$5,MAX($U$6:$BM$6)+2-AA$6,0),"")</f>
        <v/>
      </c>
      <c r="AB83" s="47" t="str">
        <f>IFERROR(VLOOKUP($B83,AB$3:$BN$5,MAX($U$6:$BM$6)+2-AB$6,0),"")</f>
        <v/>
      </c>
      <c r="AC83" s="47" t="str">
        <f>IFERROR(VLOOKUP($B83,AC$3:$BN$5,MAX($U$6:$BM$6)+2-AC$6,0),"")</f>
        <v/>
      </c>
      <c r="AD83" s="47" t="str">
        <f>IFERROR(VLOOKUP($B83,AD$3:$BN$5,MAX($U$6:$BM$6)+2-AD$6,0),"")</f>
        <v/>
      </c>
      <c r="AE83" s="47" t="str">
        <f>IFERROR(VLOOKUP($B83,AE$3:$BN$5,MAX($U$6:$BM$6)+2-AE$6,0),"")</f>
        <v/>
      </c>
      <c r="AF83" s="47" t="str">
        <f>IFERROR(VLOOKUP($B83,AF$3:$BN$5,MAX($U$6:$BM$6)+2-AF$6,0),"")</f>
        <v/>
      </c>
      <c r="AG83" s="47" t="str">
        <f>IFERROR(VLOOKUP($B83,AG$3:$BN$5,MAX($U$6:$BM$6)+2-AG$6,0),"")</f>
        <v/>
      </c>
      <c r="AH83" s="47" t="str">
        <f>IFERROR(VLOOKUP($B83,AH$3:$BN$5,MAX($U$6:$BM$6)+2-AH$6,0),"")</f>
        <v/>
      </c>
      <c r="AI83" s="47" t="str">
        <f>IFERROR(VLOOKUP($B83,AI$3:$BN$5,MAX($U$6:$BM$6)+2-AI$6,0),"")</f>
        <v/>
      </c>
      <c r="AJ83" s="47" t="str">
        <f>IFERROR(VLOOKUP($B83,AJ$3:$BN$5,MAX($U$6:$BM$6)+2-AJ$6,0),"")</f>
        <v/>
      </c>
      <c r="AK83" s="47" t="str">
        <f>IFERROR(VLOOKUP($B83,AK$3:$BN$5,MAX($U$6:$BM$6)+2-AK$6,0),"")</f>
        <v/>
      </c>
      <c r="AL83" s="47" t="str">
        <f>IFERROR(VLOOKUP($B83,AL$3:$BN$5,MAX($U$6:$BM$6)+2-AL$6,0),"")</f>
        <v/>
      </c>
      <c r="AM83" s="47" t="str">
        <f>IFERROR(VLOOKUP($B83,AM$3:$BN$5,MAX($U$6:$BM$6)+2-AM$6,0),"")</f>
        <v/>
      </c>
      <c r="AN83" s="47" t="str">
        <f>IFERROR(VLOOKUP($B83,AN$3:$BN$5,MAX($U$6:$BM$6)+2-AN$6,0),"")</f>
        <v/>
      </c>
      <c r="AO83" s="47" t="str">
        <f>IFERROR(VLOOKUP($B83,AO$3:$BN$5,MAX($U$6:$BM$6)+2-AO$6,0),"")</f>
        <v/>
      </c>
      <c r="AP83" s="47" t="str">
        <f>IFERROR(VLOOKUP($B83,AP$3:$BN$5,MAX($U$6:$BM$6)+2-AP$6,0),"")</f>
        <v/>
      </c>
      <c r="AQ83" s="47" t="str">
        <f>IFERROR(VLOOKUP($B83,AQ$3:$BN$5,MAX($U$6:$BM$6)+2-AQ$6,0),"")</f>
        <v/>
      </c>
      <c r="AR83" s="47" t="str">
        <f>IFERROR(VLOOKUP($B83,AR$3:$BN$5,MAX($U$6:$BM$6)+2-AR$6,0),"")</f>
        <v/>
      </c>
      <c r="AS83" s="47" t="str">
        <f>IFERROR(VLOOKUP($B83,AS$3:$BN$5,MAX($U$6:$BM$6)+2-AS$6,0),"")</f>
        <v/>
      </c>
      <c r="AT83" s="47" t="str">
        <f>IFERROR(VLOOKUP($B83,AT$3:$BN$5,MAX($U$6:$BM$6)+2-AT$6,0),"")</f>
        <v/>
      </c>
      <c r="AU83" s="47" t="str">
        <f>IFERROR(VLOOKUP($B83,AU$3:$BN$5,MAX($U$6:$BM$6)+2-AU$6,0),"")</f>
        <v/>
      </c>
      <c r="AV83" s="47" t="str">
        <f>IFERROR(VLOOKUP($B83,AV$3:$BN$5,MAX($U$6:$BM$6)+2-AV$6,0),"")</f>
        <v/>
      </c>
      <c r="AW83" s="47" t="str">
        <f>IFERROR(VLOOKUP($B83,AW$3:$BN$5,MAX($U$6:$BM$6)+2-AW$6,0),"")</f>
        <v/>
      </c>
      <c r="AX83" s="47" t="str">
        <f>IFERROR(VLOOKUP($B83,AX$3:$BN$5,MAX($U$6:$BM$6)+2-AX$6,0),"")</f>
        <v/>
      </c>
      <c r="AY83" s="47" t="str">
        <f>IFERROR(VLOOKUP($B83,AY$3:$BN$5,MAX($U$6:$BM$6)+2-AY$6,0),"")</f>
        <v/>
      </c>
      <c r="AZ83" s="47" t="str">
        <f>IFERROR(VLOOKUP($B83,AZ$3:$BN$5,MAX($U$6:$BM$6)+2-AZ$6,0),"")</f>
        <v/>
      </c>
      <c r="BA83" s="47" t="str">
        <f>IFERROR(VLOOKUP($B83,BA$3:$BN$5,MAX($U$6:$BM$6)+2-BA$6,0),"")</f>
        <v/>
      </c>
      <c r="BB83" s="47" t="str">
        <f>IFERROR(VLOOKUP($B83,BB$3:$BN$5,MAX($U$6:$BM$6)+2-BB$6,0),"")</f>
        <v/>
      </c>
      <c r="BC83" s="47" t="str">
        <f>IFERROR(VLOOKUP($B83,BC$3:$BN$5,MAX($U$6:$BM$6)+2-BC$6,0),"")</f>
        <v/>
      </c>
      <c r="BD83" s="47" t="str">
        <f>IFERROR(VLOOKUP($B83,BD$3:$BN$5,MAX($U$6:$BM$6)+2-BD$6,0),"")</f>
        <v/>
      </c>
      <c r="BE83" s="47" t="str">
        <f>IFERROR(VLOOKUP($B83,BE$3:$BN$5,MAX($U$6:$BM$6)+2-BE$6,0),"")</f>
        <v/>
      </c>
      <c r="BF83" s="47" t="str">
        <f>IFERROR(VLOOKUP($B83,BF$3:$BN$5,MAX($U$6:$BM$6)+2-BF$6,0),"")</f>
        <v/>
      </c>
      <c r="BG83" s="47" t="str">
        <f>IFERROR(VLOOKUP($B83,BG$3:$BN$5,MAX($U$6:$BM$6)+2-BG$6,0),"")</f>
        <v/>
      </c>
      <c r="BH83" s="47" t="str">
        <f>IFERROR(VLOOKUP($B83,BH$3:$BN$5,MAX($U$6:$BM$6)+2-BH$6,0),"")</f>
        <v/>
      </c>
      <c r="BI83" s="47" t="str">
        <f>IFERROR(VLOOKUP($B83,BI$3:$BN$5,MAX($U$6:$BM$6)+2-BI$6,0),"")</f>
        <v/>
      </c>
      <c r="BJ83" s="47" t="str">
        <f>IFERROR(VLOOKUP($B83,BJ$3:$BN$5,MAX($U$6:$BM$6)+2-BJ$6,0),"")</f>
        <v/>
      </c>
      <c r="BK83" s="47" t="str">
        <f>IFERROR(VLOOKUP($B83,BK$3:$BN$5,MAX($U$6:$BM$6)+2-BK$6,0),"")</f>
        <v/>
      </c>
      <c r="BL83" s="47" t="str">
        <f>IFERROR(VLOOKUP($B83,BL$3:$BN$5,MAX($U$6:$BM$6)+2-BL$6,0),"")</f>
        <v/>
      </c>
      <c r="BM83" s="47" t="str">
        <f>IFERROR(VLOOKUP($B83,BM$3:$BN$5,MAX($U$6:$BM$6)+2-BM$6,0),"")</f>
        <v/>
      </c>
      <c r="BN83" s="46">
        <f>IF(ISNUMBER(R83),IF(R83&lt;21,40-(R83-1)*2,1),R83)</f>
        <v>0</v>
      </c>
      <c r="BO83" s="48" t="str">
        <f>IFERROR(VLOOKUP(B83,EM:EN,2,0),"")</f>
        <v/>
      </c>
      <c r="BP83" s="48">
        <v>76</v>
      </c>
      <c r="EJ83" s="1">
        <v>76</v>
      </c>
      <c r="EN83" s="1">
        <v>76</v>
      </c>
    </row>
    <row r="84" spans="1:144" ht="18" hidden="1">
      <c r="A84" s="36" t="s">
        <v>113</v>
      </c>
      <c r="B84" s="68">
        <f>B23</f>
        <v>0</v>
      </c>
      <c r="C84" s="68">
        <f>C23</f>
        <v>0</v>
      </c>
      <c r="D84" s="68">
        <f>D23</f>
        <v>0</v>
      </c>
      <c r="E84" s="68">
        <f>E23</f>
        <v>0</v>
      </c>
      <c r="F84" s="68">
        <f>F23</f>
        <v>0</v>
      </c>
      <c r="I84" s="43">
        <f>IFERROR(VLOOKUP($B84,$B:$CM,I$5,0),0)</f>
        <v>51</v>
      </c>
      <c r="J84" s="43">
        <f>IFERROR(VLOOKUP($B84,$B:$CM,J$5,0),"")</f>
        <v>0</v>
      </c>
      <c r="K84" s="43">
        <f>IFERROR(VLOOKUP($B84,$B:$CM,K$5,0),0)</f>
        <v>0</v>
      </c>
      <c r="L84" s="43" t="str">
        <f>IFERROR(VLOOKUP($B84,$B:$CM,L$5,0),"")</f>
        <v/>
      </c>
      <c r="M84" s="43">
        <f>IF(IFERROR(VLOOKUP($B84,$B:$CM,M$5,0),"")="",0,IFERROR(VLOOKUP($B84,$B:$CM,M$5,0),0))</f>
        <v>51</v>
      </c>
      <c r="N84" s="43">
        <f>BS84</f>
        <v>0</v>
      </c>
      <c r="O84" s="44">
        <v>77</v>
      </c>
      <c r="P84" s="45" t="str">
        <f>IFERROR(VLOOKUP(B84,EI:EJ,2,0),"")</f>
        <v/>
      </c>
      <c r="Q84" s="45">
        <v>77</v>
      </c>
      <c r="R84" s="46"/>
      <c r="S84" s="46" t="str">
        <f>IFERROR(VLOOKUP(B84,EK:EL,2,0),"")</f>
        <v/>
      </c>
      <c r="T84" s="46">
        <f>SUM(U84:BM84)</f>
        <v>0</v>
      </c>
      <c r="U84" s="47" t="str">
        <f>IFERROR(VLOOKUP($B84,U$3:$BN$5,MAX($U$6:$BM$6)+2-U$6,0),"")</f>
        <v/>
      </c>
      <c r="V84" s="47" t="str">
        <f>IFERROR(VLOOKUP($B84,V$3:$BN$5,MAX($U$6:$BM$6)+2-V$6,0),"")</f>
        <v/>
      </c>
      <c r="W84" s="47" t="str">
        <f>IFERROR(VLOOKUP($B84,W$3:$BN$5,MAX($U$6:$BM$6)+2-W$6,0),"")</f>
        <v/>
      </c>
      <c r="X84" s="47" t="str">
        <f>IFERROR(VLOOKUP($B84,X$3:$BN$5,MAX($U$6:$BM$6)+2-X$6,0),"")</f>
        <v/>
      </c>
      <c r="Y84" s="47" t="str">
        <f>IFERROR(VLOOKUP($B84,Y$3:$BN$5,MAX($U$6:$BM$6)+2-Y$6,0),"")</f>
        <v/>
      </c>
      <c r="Z84" s="47" t="str">
        <f>IFERROR(VLOOKUP($B84,Z$3:$BN$5,MAX($U$6:$BM$6)+2-Z$6,0),"")</f>
        <v/>
      </c>
      <c r="AA84" s="47" t="str">
        <f>IFERROR(VLOOKUP($B84,AA$3:$BN$5,MAX($U$6:$BM$6)+2-AA$6,0),"")</f>
        <v/>
      </c>
      <c r="AB84" s="47" t="str">
        <f>IFERROR(VLOOKUP($B84,AB$3:$BN$5,MAX($U$6:$BM$6)+2-AB$6,0),"")</f>
        <v/>
      </c>
      <c r="AC84" s="47" t="str">
        <f>IFERROR(VLOOKUP($B84,AC$3:$BN$5,MAX($U$6:$BM$6)+2-AC$6,0),"")</f>
        <v/>
      </c>
      <c r="AD84" s="47" t="str">
        <f>IFERROR(VLOOKUP($B84,AD$3:$BN$5,MAX($U$6:$BM$6)+2-AD$6,0),"")</f>
        <v/>
      </c>
      <c r="AE84" s="47" t="str">
        <f>IFERROR(VLOOKUP($B84,AE$3:$BN$5,MAX($U$6:$BM$6)+2-AE$6,0),"")</f>
        <v/>
      </c>
      <c r="AF84" s="47" t="str">
        <f>IFERROR(VLOOKUP($B84,AF$3:$BN$5,MAX($U$6:$BM$6)+2-AF$6,0),"")</f>
        <v/>
      </c>
      <c r="AG84" s="47" t="str">
        <f>IFERROR(VLOOKUP($B84,AG$3:$BN$5,MAX($U$6:$BM$6)+2-AG$6,0),"")</f>
        <v/>
      </c>
      <c r="AH84" s="47" t="str">
        <f>IFERROR(VLOOKUP($B84,AH$3:$BN$5,MAX($U$6:$BM$6)+2-AH$6,0),"")</f>
        <v/>
      </c>
      <c r="AI84" s="47" t="str">
        <f>IFERROR(VLOOKUP($B84,AI$3:$BN$5,MAX($U$6:$BM$6)+2-AI$6,0),"")</f>
        <v/>
      </c>
      <c r="AJ84" s="47" t="str">
        <f>IFERROR(VLOOKUP($B84,AJ$3:$BN$5,MAX($U$6:$BM$6)+2-AJ$6,0),"")</f>
        <v/>
      </c>
      <c r="AK84" s="47" t="str">
        <f>IFERROR(VLOOKUP($B84,AK$3:$BN$5,MAX($U$6:$BM$6)+2-AK$6,0),"")</f>
        <v/>
      </c>
      <c r="AL84" s="47" t="str">
        <f>IFERROR(VLOOKUP($B84,AL$3:$BN$5,MAX($U$6:$BM$6)+2-AL$6,0),"")</f>
        <v/>
      </c>
      <c r="AM84" s="47" t="str">
        <f>IFERROR(VLOOKUP($B84,AM$3:$BN$5,MAX($U$6:$BM$6)+2-AM$6,0),"")</f>
        <v/>
      </c>
      <c r="AN84" s="47" t="str">
        <f>IFERROR(VLOOKUP($B84,AN$3:$BN$5,MAX($U$6:$BM$6)+2-AN$6,0),"")</f>
        <v/>
      </c>
      <c r="AO84" s="47" t="str">
        <f>IFERROR(VLOOKUP($B84,AO$3:$BN$5,MAX($U$6:$BM$6)+2-AO$6,0),"")</f>
        <v/>
      </c>
      <c r="AP84" s="47" t="str">
        <f>IFERROR(VLOOKUP($B84,AP$3:$BN$5,MAX($U$6:$BM$6)+2-AP$6,0),"")</f>
        <v/>
      </c>
      <c r="AQ84" s="47" t="str">
        <f>IFERROR(VLOOKUP($B84,AQ$3:$BN$5,MAX($U$6:$BM$6)+2-AQ$6,0),"")</f>
        <v/>
      </c>
      <c r="AR84" s="47" t="str">
        <f>IFERROR(VLOOKUP($B84,AR$3:$BN$5,MAX($U$6:$BM$6)+2-AR$6,0),"")</f>
        <v/>
      </c>
      <c r="AS84" s="47" t="str">
        <f>IFERROR(VLOOKUP($B84,AS$3:$BN$5,MAX($U$6:$BM$6)+2-AS$6,0),"")</f>
        <v/>
      </c>
      <c r="AT84" s="47" t="str">
        <f>IFERROR(VLOOKUP($B84,AT$3:$BN$5,MAX($U$6:$BM$6)+2-AT$6,0),"")</f>
        <v/>
      </c>
      <c r="AU84" s="47" t="str">
        <f>IFERROR(VLOOKUP($B84,AU$3:$BN$5,MAX($U$6:$BM$6)+2-AU$6,0),"")</f>
        <v/>
      </c>
      <c r="AV84" s="47" t="str">
        <f>IFERROR(VLOOKUP($B84,AV$3:$BN$5,MAX($U$6:$BM$6)+2-AV$6,0),"")</f>
        <v/>
      </c>
      <c r="AW84" s="47" t="str">
        <f>IFERROR(VLOOKUP($B84,AW$3:$BN$5,MAX($U$6:$BM$6)+2-AW$6,0),"")</f>
        <v/>
      </c>
      <c r="AX84" s="47" t="str">
        <f>IFERROR(VLOOKUP($B84,AX$3:$BN$5,MAX($U$6:$BM$6)+2-AX$6,0),"")</f>
        <v/>
      </c>
      <c r="AY84" s="47" t="str">
        <f>IFERROR(VLOOKUP($B84,AY$3:$BN$5,MAX($U$6:$BM$6)+2-AY$6,0),"")</f>
        <v/>
      </c>
      <c r="AZ84" s="47" t="str">
        <f>IFERROR(VLOOKUP($B84,AZ$3:$BN$5,MAX($U$6:$BM$6)+2-AZ$6,0),"")</f>
        <v/>
      </c>
      <c r="BA84" s="47" t="str">
        <f>IFERROR(VLOOKUP($B84,BA$3:$BN$5,MAX($U$6:$BM$6)+2-BA$6,0),"")</f>
        <v/>
      </c>
      <c r="BB84" s="47" t="str">
        <f>IFERROR(VLOOKUP($B84,BB$3:$BN$5,MAX($U$6:$BM$6)+2-BB$6,0),"")</f>
        <v/>
      </c>
      <c r="BC84" s="47" t="str">
        <f>IFERROR(VLOOKUP($B84,BC$3:$BN$5,MAX($U$6:$BM$6)+2-BC$6,0),"")</f>
        <v/>
      </c>
      <c r="BD84" s="47" t="str">
        <f>IFERROR(VLOOKUP($B84,BD$3:$BN$5,MAX($U$6:$BM$6)+2-BD$6,0),"")</f>
        <v/>
      </c>
      <c r="BE84" s="47" t="str">
        <f>IFERROR(VLOOKUP($B84,BE$3:$BN$5,MAX($U$6:$BM$6)+2-BE$6,0),"")</f>
        <v/>
      </c>
      <c r="BF84" s="47" t="str">
        <f>IFERROR(VLOOKUP($B84,BF$3:$BN$5,MAX($U$6:$BM$6)+2-BF$6,0),"")</f>
        <v/>
      </c>
      <c r="BG84" s="47" t="str">
        <f>IFERROR(VLOOKUP($B84,BG$3:$BN$5,MAX($U$6:$BM$6)+2-BG$6,0),"")</f>
        <v/>
      </c>
      <c r="BH84" s="47" t="str">
        <f>IFERROR(VLOOKUP($B84,BH$3:$BN$5,MAX($U$6:$BM$6)+2-BH$6,0),"")</f>
        <v/>
      </c>
      <c r="BI84" s="47" t="str">
        <f>IFERROR(VLOOKUP($B84,BI$3:$BN$5,MAX($U$6:$BM$6)+2-BI$6,0),"")</f>
        <v/>
      </c>
      <c r="BJ84" s="47" t="str">
        <f>IFERROR(VLOOKUP($B84,BJ$3:$BN$5,MAX($U$6:$BM$6)+2-BJ$6,0),"")</f>
        <v/>
      </c>
      <c r="BK84" s="47" t="str">
        <f>IFERROR(VLOOKUP($B84,BK$3:$BN$5,MAX($U$6:$BM$6)+2-BK$6,0),"")</f>
        <v/>
      </c>
      <c r="BL84" s="47" t="str">
        <f>IFERROR(VLOOKUP($B84,BL$3:$BN$5,MAX($U$6:$BM$6)+2-BL$6,0),"")</f>
        <v/>
      </c>
      <c r="BM84" s="47" t="str">
        <f>IFERROR(VLOOKUP($B84,BM$3:$BN$5,MAX($U$6:$BM$6)+2-BM$6,0),"")</f>
        <v/>
      </c>
      <c r="BN84" s="46">
        <f>IF(ISNUMBER(R84),IF(R84&lt;21,40-(R84-1)*2,1),R84)</f>
        <v>0</v>
      </c>
      <c r="BO84" s="48" t="str">
        <f>IFERROR(VLOOKUP(B84,EM:EN,2,0),"")</f>
        <v/>
      </c>
      <c r="BP84" s="48">
        <v>77</v>
      </c>
      <c r="EJ84" s="1">
        <v>77</v>
      </c>
      <c r="EN84" s="1">
        <v>77</v>
      </c>
    </row>
    <row r="85" spans="1:144" ht="18" hidden="1">
      <c r="A85" s="36" t="s">
        <v>114</v>
      </c>
      <c r="B85" s="68">
        <f>B25</f>
        <v>0</v>
      </c>
      <c r="C85" s="68">
        <f>C25</f>
        <v>0</v>
      </c>
      <c r="D85" s="68">
        <f>D25</f>
        <v>0</v>
      </c>
      <c r="E85" s="68">
        <f>E25</f>
        <v>0</v>
      </c>
      <c r="F85" s="68">
        <f>F25</f>
        <v>0</v>
      </c>
      <c r="I85" s="43">
        <f>IFERROR(VLOOKUP($B85,$B:$CM,I$5,0),0)</f>
        <v>51</v>
      </c>
      <c r="J85" s="43">
        <f>IFERROR(VLOOKUP($B85,$B:$CM,J$5,0),"")</f>
        <v>0</v>
      </c>
      <c r="K85" s="43">
        <f>IFERROR(VLOOKUP($B85,$B:$CM,K$5,0),0)</f>
        <v>0</v>
      </c>
      <c r="L85" s="43" t="str">
        <f>IFERROR(VLOOKUP($B85,$B:$CM,L$5,0),"")</f>
        <v/>
      </c>
      <c r="M85" s="43">
        <f>IF(IFERROR(VLOOKUP($B85,$B:$CM,M$5,0),"")="",0,IFERROR(VLOOKUP($B85,$B:$CM,M$5,0),0))</f>
        <v>51</v>
      </c>
      <c r="N85" s="43">
        <f>BS85</f>
        <v>0</v>
      </c>
      <c r="O85" s="44">
        <v>78</v>
      </c>
      <c r="P85" s="45" t="str">
        <f>IFERROR(VLOOKUP(B85,EI:EJ,2,0),"")</f>
        <v/>
      </c>
      <c r="Q85" s="45">
        <v>78</v>
      </c>
      <c r="R85" s="46"/>
      <c r="S85" s="46" t="str">
        <f>IFERROR(VLOOKUP(B85,EK:EL,2,0),"")</f>
        <v/>
      </c>
      <c r="T85" s="46">
        <f>SUM(U85:BM85)</f>
        <v>0</v>
      </c>
      <c r="U85" s="47" t="str">
        <f>IFERROR(VLOOKUP($B85,U$3:$BN$5,MAX($U$6:$BM$6)+2-U$6,0),"")</f>
        <v/>
      </c>
      <c r="V85" s="47" t="str">
        <f>IFERROR(VLOOKUP($B85,V$3:$BN$5,MAX($U$6:$BM$6)+2-V$6,0),"")</f>
        <v/>
      </c>
      <c r="W85" s="47" t="str">
        <f>IFERROR(VLOOKUP($B85,W$3:$BN$5,MAX($U$6:$BM$6)+2-W$6,0),"")</f>
        <v/>
      </c>
      <c r="X85" s="47" t="str">
        <f>IFERROR(VLOOKUP($B85,X$3:$BN$5,MAX($U$6:$BM$6)+2-X$6,0),"")</f>
        <v/>
      </c>
      <c r="Y85" s="47" t="str">
        <f>IFERROR(VLOOKUP($B85,Y$3:$BN$5,MAX($U$6:$BM$6)+2-Y$6,0),"")</f>
        <v/>
      </c>
      <c r="Z85" s="47" t="str">
        <f>IFERROR(VLOOKUP($B85,Z$3:$BN$5,MAX($U$6:$BM$6)+2-Z$6,0),"")</f>
        <v/>
      </c>
      <c r="AA85" s="47" t="str">
        <f>IFERROR(VLOOKUP($B85,AA$3:$BN$5,MAX($U$6:$BM$6)+2-AA$6,0),"")</f>
        <v/>
      </c>
      <c r="AB85" s="47" t="str">
        <f>IFERROR(VLOOKUP($B85,AB$3:$BN$5,MAX($U$6:$BM$6)+2-AB$6,0),"")</f>
        <v/>
      </c>
      <c r="AC85" s="47" t="str">
        <f>IFERROR(VLOOKUP($B85,AC$3:$BN$5,MAX($U$6:$BM$6)+2-AC$6,0),"")</f>
        <v/>
      </c>
      <c r="AD85" s="47" t="str">
        <f>IFERROR(VLOOKUP($B85,AD$3:$BN$5,MAX($U$6:$BM$6)+2-AD$6,0),"")</f>
        <v/>
      </c>
      <c r="AE85" s="47" t="str">
        <f>IFERROR(VLOOKUP($B85,AE$3:$BN$5,MAX($U$6:$BM$6)+2-AE$6,0),"")</f>
        <v/>
      </c>
      <c r="AF85" s="47" t="str">
        <f>IFERROR(VLOOKUP($B85,AF$3:$BN$5,MAX($U$6:$BM$6)+2-AF$6,0),"")</f>
        <v/>
      </c>
      <c r="AG85" s="47" t="str">
        <f>IFERROR(VLOOKUP($B85,AG$3:$BN$5,MAX($U$6:$BM$6)+2-AG$6,0),"")</f>
        <v/>
      </c>
      <c r="AH85" s="47" t="str">
        <f>IFERROR(VLOOKUP($B85,AH$3:$BN$5,MAX($U$6:$BM$6)+2-AH$6,0),"")</f>
        <v/>
      </c>
      <c r="AI85" s="47" t="str">
        <f>IFERROR(VLOOKUP($B85,AI$3:$BN$5,MAX($U$6:$BM$6)+2-AI$6,0),"")</f>
        <v/>
      </c>
      <c r="AJ85" s="47" t="str">
        <f>IFERROR(VLOOKUP($B85,AJ$3:$BN$5,MAX($U$6:$BM$6)+2-AJ$6,0),"")</f>
        <v/>
      </c>
      <c r="AK85" s="47" t="str">
        <f>IFERROR(VLOOKUP($B85,AK$3:$BN$5,MAX($U$6:$BM$6)+2-AK$6,0),"")</f>
        <v/>
      </c>
      <c r="AL85" s="47" t="str">
        <f>IFERROR(VLOOKUP($B85,AL$3:$BN$5,MAX($U$6:$BM$6)+2-AL$6,0),"")</f>
        <v/>
      </c>
      <c r="AM85" s="47" t="str">
        <f>IFERROR(VLOOKUP($B85,AM$3:$BN$5,MAX($U$6:$BM$6)+2-AM$6,0),"")</f>
        <v/>
      </c>
      <c r="AN85" s="47" t="str">
        <f>IFERROR(VLOOKUP($B85,AN$3:$BN$5,MAX($U$6:$BM$6)+2-AN$6,0),"")</f>
        <v/>
      </c>
      <c r="AO85" s="47" t="str">
        <f>IFERROR(VLOOKUP($B85,AO$3:$BN$5,MAX($U$6:$BM$6)+2-AO$6,0),"")</f>
        <v/>
      </c>
      <c r="AP85" s="47" t="str">
        <f>IFERROR(VLOOKUP($B85,AP$3:$BN$5,MAX($U$6:$BM$6)+2-AP$6,0),"")</f>
        <v/>
      </c>
      <c r="AQ85" s="47" t="str">
        <f>IFERROR(VLOOKUP($B85,AQ$3:$BN$5,MAX($U$6:$BM$6)+2-AQ$6,0),"")</f>
        <v/>
      </c>
      <c r="AR85" s="47" t="str">
        <f>IFERROR(VLOOKUP($B85,AR$3:$BN$5,MAX($U$6:$BM$6)+2-AR$6,0),"")</f>
        <v/>
      </c>
      <c r="AS85" s="47" t="str">
        <f>IFERROR(VLOOKUP($B85,AS$3:$BN$5,MAX($U$6:$BM$6)+2-AS$6,0),"")</f>
        <v/>
      </c>
      <c r="AT85" s="47" t="str">
        <f>IFERROR(VLOOKUP($B85,AT$3:$BN$5,MAX($U$6:$BM$6)+2-AT$6,0),"")</f>
        <v/>
      </c>
      <c r="AU85" s="47" t="str">
        <f>IFERROR(VLOOKUP($B85,AU$3:$BN$5,MAX($U$6:$BM$6)+2-AU$6,0),"")</f>
        <v/>
      </c>
      <c r="AV85" s="47" t="str">
        <f>IFERROR(VLOOKUP($B85,AV$3:$BN$5,MAX($U$6:$BM$6)+2-AV$6,0),"")</f>
        <v/>
      </c>
      <c r="AW85" s="47" t="str">
        <f>IFERROR(VLOOKUP($B85,AW$3:$BN$5,MAX($U$6:$BM$6)+2-AW$6,0),"")</f>
        <v/>
      </c>
      <c r="AX85" s="47" t="str">
        <f>IFERROR(VLOOKUP($B85,AX$3:$BN$5,MAX($U$6:$BM$6)+2-AX$6,0),"")</f>
        <v/>
      </c>
      <c r="AY85" s="47" t="str">
        <f>IFERROR(VLOOKUP($B85,AY$3:$BN$5,MAX($U$6:$BM$6)+2-AY$6,0),"")</f>
        <v/>
      </c>
      <c r="AZ85" s="47" t="str">
        <f>IFERROR(VLOOKUP($B85,AZ$3:$BN$5,MAX($U$6:$BM$6)+2-AZ$6,0),"")</f>
        <v/>
      </c>
      <c r="BA85" s="47" t="str">
        <f>IFERROR(VLOOKUP($B85,BA$3:$BN$5,MAX($U$6:$BM$6)+2-BA$6,0),"")</f>
        <v/>
      </c>
      <c r="BB85" s="47" t="str">
        <f>IFERROR(VLOOKUP($B85,BB$3:$BN$5,MAX($U$6:$BM$6)+2-BB$6,0),"")</f>
        <v/>
      </c>
      <c r="BC85" s="47" t="str">
        <f>IFERROR(VLOOKUP($B85,BC$3:$BN$5,MAX($U$6:$BM$6)+2-BC$6,0),"")</f>
        <v/>
      </c>
      <c r="BD85" s="47" t="str">
        <f>IFERROR(VLOOKUP($B85,BD$3:$BN$5,MAX($U$6:$BM$6)+2-BD$6,0),"")</f>
        <v/>
      </c>
      <c r="BE85" s="47" t="str">
        <f>IFERROR(VLOOKUP($B85,BE$3:$BN$5,MAX($U$6:$BM$6)+2-BE$6,0),"")</f>
        <v/>
      </c>
      <c r="BF85" s="47" t="str">
        <f>IFERROR(VLOOKUP($B85,BF$3:$BN$5,MAX($U$6:$BM$6)+2-BF$6,0),"")</f>
        <v/>
      </c>
      <c r="BG85" s="47" t="str">
        <f>IFERROR(VLOOKUP($B85,BG$3:$BN$5,MAX($U$6:$BM$6)+2-BG$6,0),"")</f>
        <v/>
      </c>
      <c r="BH85" s="47" t="str">
        <f>IFERROR(VLOOKUP($B85,BH$3:$BN$5,MAX($U$6:$BM$6)+2-BH$6,0),"")</f>
        <v/>
      </c>
      <c r="BI85" s="47" t="str">
        <f>IFERROR(VLOOKUP($B85,BI$3:$BN$5,MAX($U$6:$BM$6)+2-BI$6,0),"")</f>
        <v/>
      </c>
      <c r="BJ85" s="47" t="str">
        <f>IFERROR(VLOOKUP($B85,BJ$3:$BN$5,MAX($U$6:$BM$6)+2-BJ$6,0),"")</f>
        <v/>
      </c>
      <c r="BK85" s="47" t="str">
        <f>IFERROR(VLOOKUP($B85,BK$3:$BN$5,MAX($U$6:$BM$6)+2-BK$6,0),"")</f>
        <v/>
      </c>
      <c r="BL85" s="47" t="str">
        <f>IFERROR(VLOOKUP($B85,BL$3:$BN$5,MAX($U$6:$BM$6)+2-BL$6,0),"")</f>
        <v/>
      </c>
      <c r="BM85" s="47" t="str">
        <f>IFERROR(VLOOKUP($B85,BM$3:$BN$5,MAX($U$6:$BM$6)+2-BM$6,0),"")</f>
        <v/>
      </c>
      <c r="BN85" s="46">
        <f>IF(ISNUMBER(R85),IF(R85&lt;21,40-(R85-1)*2,1),R85)</f>
        <v>0</v>
      </c>
      <c r="BO85" s="48" t="str">
        <f>IFERROR(VLOOKUP(B85,EM:EN,2,0),"")</f>
        <v/>
      </c>
      <c r="BP85" s="48">
        <v>78</v>
      </c>
      <c r="EJ85" s="1">
        <v>78</v>
      </c>
      <c r="EN85" s="1">
        <v>78</v>
      </c>
    </row>
    <row r="86" spans="1:144" ht="18" hidden="1">
      <c r="A86" s="36" t="s">
        <v>115</v>
      </c>
      <c r="B86" s="68">
        <f>B27</f>
        <v>0</v>
      </c>
      <c r="C86" s="68">
        <f>C27</f>
        <v>0</v>
      </c>
      <c r="D86" s="68">
        <f>D27</f>
        <v>0</v>
      </c>
      <c r="E86" s="68">
        <f>E27</f>
        <v>0</v>
      </c>
      <c r="F86" s="68">
        <f>F27</f>
        <v>0</v>
      </c>
      <c r="I86" s="43">
        <f>IFERROR(VLOOKUP($B86,$B:$CM,I$5,0),0)</f>
        <v>51</v>
      </c>
      <c r="J86" s="43">
        <f>IFERROR(VLOOKUP($B86,$B:$CM,J$5,0),"")</f>
        <v>0</v>
      </c>
      <c r="K86" s="43">
        <f>IFERROR(VLOOKUP($B86,$B:$CM,K$5,0),0)</f>
        <v>0</v>
      </c>
      <c r="L86" s="43" t="str">
        <f>IFERROR(VLOOKUP($B86,$B:$CM,L$5,0),"")</f>
        <v/>
      </c>
      <c r="M86" s="43">
        <f>IF(IFERROR(VLOOKUP($B86,$B:$CM,M$5,0),"")="",0,IFERROR(VLOOKUP($B86,$B:$CM,M$5,0),0))</f>
        <v>51</v>
      </c>
      <c r="N86" s="43">
        <f>BS86</f>
        <v>0</v>
      </c>
      <c r="O86" s="44">
        <v>79</v>
      </c>
      <c r="P86" s="45" t="str">
        <f>IFERROR(VLOOKUP(B86,EI:EJ,2,0),"")</f>
        <v/>
      </c>
      <c r="Q86" s="45">
        <v>79</v>
      </c>
      <c r="R86" s="46"/>
      <c r="S86" s="46" t="str">
        <f>IFERROR(VLOOKUP(B86,EK:EL,2,0),"")</f>
        <v/>
      </c>
      <c r="T86" s="46">
        <f>SUM(U86:BM86)</f>
        <v>0</v>
      </c>
      <c r="U86" s="47" t="str">
        <f>IFERROR(VLOOKUP($B86,U$3:$BN$5,MAX($U$6:$BM$6)+2-U$6,0),"")</f>
        <v/>
      </c>
      <c r="V86" s="47" t="str">
        <f>IFERROR(VLOOKUP($B86,V$3:$BN$5,MAX($U$6:$BM$6)+2-V$6,0),"")</f>
        <v/>
      </c>
      <c r="W86" s="47" t="str">
        <f>IFERROR(VLOOKUP($B86,W$3:$BN$5,MAX($U$6:$BM$6)+2-W$6,0),"")</f>
        <v/>
      </c>
      <c r="X86" s="47" t="str">
        <f>IFERROR(VLOOKUP($B86,X$3:$BN$5,MAX($U$6:$BM$6)+2-X$6,0),"")</f>
        <v/>
      </c>
      <c r="Y86" s="47" t="str">
        <f>IFERROR(VLOOKUP($B86,Y$3:$BN$5,MAX($U$6:$BM$6)+2-Y$6,0),"")</f>
        <v/>
      </c>
      <c r="Z86" s="47" t="str">
        <f>IFERROR(VLOOKUP($B86,Z$3:$BN$5,MAX($U$6:$BM$6)+2-Z$6,0),"")</f>
        <v/>
      </c>
      <c r="AA86" s="47" t="str">
        <f>IFERROR(VLOOKUP($B86,AA$3:$BN$5,MAX($U$6:$BM$6)+2-AA$6,0),"")</f>
        <v/>
      </c>
      <c r="AB86" s="47" t="str">
        <f>IFERROR(VLOOKUP($B86,AB$3:$BN$5,MAX($U$6:$BM$6)+2-AB$6,0),"")</f>
        <v/>
      </c>
      <c r="AC86" s="47" t="str">
        <f>IFERROR(VLOOKUP($B86,AC$3:$BN$5,MAX($U$6:$BM$6)+2-AC$6,0),"")</f>
        <v/>
      </c>
      <c r="AD86" s="47" t="str">
        <f>IFERROR(VLOOKUP($B86,AD$3:$BN$5,MAX($U$6:$BM$6)+2-AD$6,0),"")</f>
        <v/>
      </c>
      <c r="AE86" s="47" t="str">
        <f>IFERROR(VLOOKUP($B86,AE$3:$BN$5,MAX($U$6:$BM$6)+2-AE$6,0),"")</f>
        <v/>
      </c>
      <c r="AF86" s="47" t="str">
        <f>IFERROR(VLOOKUP($B86,AF$3:$BN$5,MAX($U$6:$BM$6)+2-AF$6,0),"")</f>
        <v/>
      </c>
      <c r="AG86" s="47" t="str">
        <f>IFERROR(VLOOKUP($B86,AG$3:$BN$5,MAX($U$6:$BM$6)+2-AG$6,0),"")</f>
        <v/>
      </c>
      <c r="AH86" s="47" t="str">
        <f>IFERROR(VLOOKUP($B86,AH$3:$BN$5,MAX($U$6:$BM$6)+2-AH$6,0),"")</f>
        <v/>
      </c>
      <c r="AI86" s="47" t="str">
        <f>IFERROR(VLOOKUP($B86,AI$3:$BN$5,MAX($U$6:$BM$6)+2-AI$6,0),"")</f>
        <v/>
      </c>
      <c r="AJ86" s="47" t="str">
        <f>IFERROR(VLOOKUP($B86,AJ$3:$BN$5,MAX($U$6:$BM$6)+2-AJ$6,0),"")</f>
        <v/>
      </c>
      <c r="AK86" s="47" t="str">
        <f>IFERROR(VLOOKUP($B86,AK$3:$BN$5,MAX($U$6:$BM$6)+2-AK$6,0),"")</f>
        <v/>
      </c>
      <c r="AL86" s="47" t="str">
        <f>IFERROR(VLOOKUP($B86,AL$3:$BN$5,MAX($U$6:$BM$6)+2-AL$6,0),"")</f>
        <v/>
      </c>
      <c r="AM86" s="47" t="str">
        <f>IFERROR(VLOOKUP($B86,AM$3:$BN$5,MAX($U$6:$BM$6)+2-AM$6,0),"")</f>
        <v/>
      </c>
      <c r="AN86" s="47" t="str">
        <f>IFERROR(VLOOKUP($B86,AN$3:$BN$5,MAX($U$6:$BM$6)+2-AN$6,0),"")</f>
        <v/>
      </c>
      <c r="AO86" s="47" t="str">
        <f>IFERROR(VLOOKUP($B86,AO$3:$BN$5,MAX($U$6:$BM$6)+2-AO$6,0),"")</f>
        <v/>
      </c>
      <c r="AP86" s="47" t="str">
        <f>IFERROR(VLOOKUP($B86,AP$3:$BN$5,MAX($U$6:$BM$6)+2-AP$6,0),"")</f>
        <v/>
      </c>
      <c r="AQ86" s="47" t="str">
        <f>IFERROR(VLOOKUP($B86,AQ$3:$BN$5,MAX($U$6:$BM$6)+2-AQ$6,0),"")</f>
        <v/>
      </c>
      <c r="AR86" s="47" t="str">
        <f>IFERROR(VLOOKUP($B86,AR$3:$BN$5,MAX($U$6:$BM$6)+2-AR$6,0),"")</f>
        <v/>
      </c>
      <c r="AS86" s="47" t="str">
        <f>IFERROR(VLOOKUP($B86,AS$3:$BN$5,MAX($U$6:$BM$6)+2-AS$6,0),"")</f>
        <v/>
      </c>
      <c r="AT86" s="47" t="str">
        <f>IFERROR(VLOOKUP($B86,AT$3:$BN$5,MAX($U$6:$BM$6)+2-AT$6,0),"")</f>
        <v/>
      </c>
      <c r="AU86" s="47" t="str">
        <f>IFERROR(VLOOKUP($B86,AU$3:$BN$5,MAX($U$6:$BM$6)+2-AU$6,0),"")</f>
        <v/>
      </c>
      <c r="AV86" s="47" t="str">
        <f>IFERROR(VLOOKUP($B86,AV$3:$BN$5,MAX($U$6:$BM$6)+2-AV$6,0),"")</f>
        <v/>
      </c>
      <c r="AW86" s="47" t="str">
        <f>IFERROR(VLOOKUP($B86,AW$3:$BN$5,MAX($U$6:$BM$6)+2-AW$6,0),"")</f>
        <v/>
      </c>
      <c r="AX86" s="47" t="str">
        <f>IFERROR(VLOOKUP($B86,AX$3:$BN$5,MAX($U$6:$BM$6)+2-AX$6,0),"")</f>
        <v/>
      </c>
      <c r="AY86" s="47" t="str">
        <f>IFERROR(VLOOKUP($B86,AY$3:$BN$5,MAX($U$6:$BM$6)+2-AY$6,0),"")</f>
        <v/>
      </c>
      <c r="AZ86" s="47" t="str">
        <f>IFERROR(VLOOKUP($B86,AZ$3:$BN$5,MAX($U$6:$BM$6)+2-AZ$6,0),"")</f>
        <v/>
      </c>
      <c r="BA86" s="47" t="str">
        <f>IFERROR(VLOOKUP($B86,BA$3:$BN$5,MAX($U$6:$BM$6)+2-BA$6,0),"")</f>
        <v/>
      </c>
      <c r="BB86" s="47" t="str">
        <f>IFERROR(VLOOKUP($B86,BB$3:$BN$5,MAX($U$6:$BM$6)+2-BB$6,0),"")</f>
        <v/>
      </c>
      <c r="BC86" s="47" t="str">
        <f>IFERROR(VLOOKUP($B86,BC$3:$BN$5,MAX($U$6:$BM$6)+2-BC$6,0),"")</f>
        <v/>
      </c>
      <c r="BD86" s="47" t="str">
        <f>IFERROR(VLOOKUP($B86,BD$3:$BN$5,MAX($U$6:$BM$6)+2-BD$6,0),"")</f>
        <v/>
      </c>
      <c r="BE86" s="47" t="str">
        <f>IFERROR(VLOOKUP($B86,BE$3:$BN$5,MAX($U$6:$BM$6)+2-BE$6,0),"")</f>
        <v/>
      </c>
      <c r="BF86" s="47" t="str">
        <f>IFERROR(VLOOKUP($B86,BF$3:$BN$5,MAX($U$6:$BM$6)+2-BF$6,0),"")</f>
        <v/>
      </c>
      <c r="BG86" s="47" t="str">
        <f>IFERROR(VLOOKUP($B86,BG$3:$BN$5,MAX($U$6:$BM$6)+2-BG$6,0),"")</f>
        <v/>
      </c>
      <c r="BH86" s="47" t="str">
        <f>IFERROR(VLOOKUP($B86,BH$3:$BN$5,MAX($U$6:$BM$6)+2-BH$6,0),"")</f>
        <v/>
      </c>
      <c r="BI86" s="47" t="str">
        <f>IFERROR(VLOOKUP($B86,BI$3:$BN$5,MAX($U$6:$BM$6)+2-BI$6,0),"")</f>
        <v/>
      </c>
      <c r="BJ86" s="47" t="str">
        <f>IFERROR(VLOOKUP($B86,BJ$3:$BN$5,MAX($U$6:$BM$6)+2-BJ$6,0),"")</f>
        <v/>
      </c>
      <c r="BK86" s="47" t="str">
        <f>IFERROR(VLOOKUP($B86,BK$3:$BN$5,MAX($U$6:$BM$6)+2-BK$6,0),"")</f>
        <v/>
      </c>
      <c r="BL86" s="47" t="str">
        <f>IFERROR(VLOOKUP($B86,BL$3:$BN$5,MAX($U$6:$BM$6)+2-BL$6,0),"")</f>
        <v/>
      </c>
      <c r="BM86" s="47" t="str">
        <f>IFERROR(VLOOKUP($B86,BM$3:$BN$5,MAX($U$6:$BM$6)+2-BM$6,0),"")</f>
        <v/>
      </c>
      <c r="BN86" s="46">
        <f>IF(ISNUMBER(R86),IF(R86&lt;21,40-(R86-1)*2,1),R86)</f>
        <v>0</v>
      </c>
      <c r="BO86" s="48" t="str">
        <f>IFERROR(VLOOKUP(B86,EM:EN,2,0),"")</f>
        <v/>
      </c>
      <c r="BP86" s="48">
        <v>79</v>
      </c>
      <c r="EJ86" s="1">
        <v>79</v>
      </c>
      <c r="EN86" s="1">
        <v>79</v>
      </c>
    </row>
    <row r="87" spans="1:144" ht="18" hidden="1">
      <c r="A87" s="36" t="s">
        <v>116</v>
      </c>
      <c r="B87" s="68">
        <f>B29</f>
        <v>0</v>
      </c>
      <c r="C87" s="68">
        <f>C29</f>
        <v>0</v>
      </c>
      <c r="D87" s="68">
        <f>D29</f>
        <v>0</v>
      </c>
      <c r="E87" s="68">
        <f>E29</f>
        <v>0</v>
      </c>
      <c r="F87" s="68">
        <f>F29</f>
        <v>0</v>
      </c>
      <c r="I87" s="43">
        <f>IFERROR(VLOOKUP($B87,$B:$CM,I$5,0),0)</f>
        <v>51</v>
      </c>
      <c r="J87" s="43">
        <f>IFERROR(VLOOKUP($B87,$B:$CM,J$5,0),"")</f>
        <v>0</v>
      </c>
      <c r="K87" s="43">
        <f>IFERROR(VLOOKUP($B87,$B:$CM,K$5,0),0)</f>
        <v>0</v>
      </c>
      <c r="L87" s="43" t="str">
        <f>IFERROR(VLOOKUP($B87,$B:$CM,L$5,0),"")</f>
        <v/>
      </c>
      <c r="M87" s="43">
        <f>IF(IFERROR(VLOOKUP($B87,$B:$CM,M$5,0),"")="",0,IFERROR(VLOOKUP($B87,$B:$CM,M$5,0),0))</f>
        <v>51</v>
      </c>
      <c r="N87" s="43">
        <f>BS87</f>
        <v>0</v>
      </c>
      <c r="O87" s="44">
        <v>80</v>
      </c>
      <c r="P87" s="45" t="str">
        <f>IFERROR(VLOOKUP(B87,EI:EJ,2,0),"")</f>
        <v/>
      </c>
      <c r="Q87" s="45">
        <v>80</v>
      </c>
      <c r="R87" s="46"/>
      <c r="S87" s="46" t="str">
        <f>IFERROR(VLOOKUP(B87,EK:EL,2,0),"")</f>
        <v/>
      </c>
      <c r="T87" s="46">
        <f>SUM(U87:BM87)</f>
        <v>0</v>
      </c>
      <c r="U87" s="47" t="str">
        <f>IFERROR(VLOOKUP($B87,U$3:$BN$5,MAX($U$6:$BM$6)+2-U$6,0),"")</f>
        <v/>
      </c>
      <c r="V87" s="47" t="str">
        <f>IFERROR(VLOOKUP($B87,V$3:$BN$5,MAX($U$6:$BM$6)+2-V$6,0),"")</f>
        <v/>
      </c>
      <c r="W87" s="47" t="str">
        <f>IFERROR(VLOOKUP($B87,W$3:$BN$5,MAX($U$6:$BM$6)+2-W$6,0),"")</f>
        <v/>
      </c>
      <c r="X87" s="47" t="str">
        <f>IFERROR(VLOOKUP($B87,X$3:$BN$5,MAX($U$6:$BM$6)+2-X$6,0),"")</f>
        <v/>
      </c>
      <c r="Y87" s="47" t="str">
        <f>IFERROR(VLOOKUP($B87,Y$3:$BN$5,MAX($U$6:$BM$6)+2-Y$6,0),"")</f>
        <v/>
      </c>
      <c r="Z87" s="47" t="str">
        <f>IFERROR(VLOOKUP($B87,Z$3:$BN$5,MAX($U$6:$BM$6)+2-Z$6,0),"")</f>
        <v/>
      </c>
      <c r="AA87" s="47" t="str">
        <f>IFERROR(VLOOKUP($B87,AA$3:$BN$5,MAX($U$6:$BM$6)+2-AA$6,0),"")</f>
        <v/>
      </c>
      <c r="AB87" s="47" t="str">
        <f>IFERROR(VLOOKUP($B87,AB$3:$BN$5,MAX($U$6:$BM$6)+2-AB$6,0),"")</f>
        <v/>
      </c>
      <c r="AC87" s="47" t="str">
        <f>IFERROR(VLOOKUP($B87,AC$3:$BN$5,MAX($U$6:$BM$6)+2-AC$6,0),"")</f>
        <v/>
      </c>
      <c r="AD87" s="47" t="str">
        <f>IFERROR(VLOOKUP($B87,AD$3:$BN$5,MAX($U$6:$BM$6)+2-AD$6,0),"")</f>
        <v/>
      </c>
      <c r="AE87" s="47" t="str">
        <f>IFERROR(VLOOKUP($B87,AE$3:$BN$5,MAX($U$6:$BM$6)+2-AE$6,0),"")</f>
        <v/>
      </c>
      <c r="AF87" s="47" t="str">
        <f>IFERROR(VLOOKUP($B87,AF$3:$BN$5,MAX($U$6:$BM$6)+2-AF$6,0),"")</f>
        <v/>
      </c>
      <c r="AG87" s="47" t="str">
        <f>IFERROR(VLOOKUP($B87,AG$3:$BN$5,MAX($U$6:$BM$6)+2-AG$6,0),"")</f>
        <v/>
      </c>
      <c r="AH87" s="47" t="str">
        <f>IFERROR(VLOOKUP($B87,AH$3:$BN$5,MAX($U$6:$BM$6)+2-AH$6,0),"")</f>
        <v/>
      </c>
      <c r="AI87" s="47" t="str">
        <f>IFERROR(VLOOKUP($B87,AI$3:$BN$5,MAX($U$6:$BM$6)+2-AI$6,0),"")</f>
        <v/>
      </c>
      <c r="AJ87" s="47" t="str">
        <f>IFERROR(VLOOKUP($B87,AJ$3:$BN$5,MAX($U$6:$BM$6)+2-AJ$6,0),"")</f>
        <v/>
      </c>
      <c r="AK87" s="47" t="str">
        <f>IFERROR(VLOOKUP($B87,AK$3:$BN$5,MAX($U$6:$BM$6)+2-AK$6,0),"")</f>
        <v/>
      </c>
      <c r="AL87" s="47" t="str">
        <f>IFERROR(VLOOKUP($B87,AL$3:$BN$5,MAX($U$6:$BM$6)+2-AL$6,0),"")</f>
        <v/>
      </c>
      <c r="AM87" s="47" t="str">
        <f>IFERROR(VLOOKUP($B87,AM$3:$BN$5,MAX($U$6:$BM$6)+2-AM$6,0),"")</f>
        <v/>
      </c>
      <c r="AN87" s="47" t="str">
        <f>IFERROR(VLOOKUP($B87,AN$3:$BN$5,MAX($U$6:$BM$6)+2-AN$6,0),"")</f>
        <v/>
      </c>
      <c r="AO87" s="47" t="str">
        <f>IFERROR(VLOOKUP($B87,AO$3:$BN$5,MAX($U$6:$BM$6)+2-AO$6,0),"")</f>
        <v/>
      </c>
      <c r="AP87" s="47" t="str">
        <f>IFERROR(VLOOKUP($B87,AP$3:$BN$5,MAX($U$6:$BM$6)+2-AP$6,0),"")</f>
        <v/>
      </c>
      <c r="AQ87" s="47" t="str">
        <f>IFERROR(VLOOKUP($B87,AQ$3:$BN$5,MAX($U$6:$BM$6)+2-AQ$6,0),"")</f>
        <v/>
      </c>
      <c r="AR87" s="47" t="str">
        <f>IFERROR(VLOOKUP($B87,AR$3:$BN$5,MAX($U$6:$BM$6)+2-AR$6,0),"")</f>
        <v/>
      </c>
      <c r="AS87" s="47" t="str">
        <f>IFERROR(VLOOKUP($B87,AS$3:$BN$5,MAX($U$6:$BM$6)+2-AS$6,0),"")</f>
        <v/>
      </c>
      <c r="AT87" s="47" t="str">
        <f>IFERROR(VLOOKUP($B87,AT$3:$BN$5,MAX($U$6:$BM$6)+2-AT$6,0),"")</f>
        <v/>
      </c>
      <c r="AU87" s="47" t="str">
        <f>IFERROR(VLOOKUP($B87,AU$3:$BN$5,MAX($U$6:$BM$6)+2-AU$6,0),"")</f>
        <v/>
      </c>
      <c r="AV87" s="47" t="str">
        <f>IFERROR(VLOOKUP($B87,AV$3:$BN$5,MAX($U$6:$BM$6)+2-AV$6,0),"")</f>
        <v/>
      </c>
      <c r="AW87" s="47" t="str">
        <f>IFERROR(VLOOKUP($B87,AW$3:$BN$5,MAX($U$6:$BM$6)+2-AW$6,0),"")</f>
        <v/>
      </c>
      <c r="AX87" s="47" t="str">
        <f>IFERROR(VLOOKUP($B87,AX$3:$BN$5,MAX($U$6:$BM$6)+2-AX$6,0),"")</f>
        <v/>
      </c>
      <c r="AY87" s="47" t="str">
        <f>IFERROR(VLOOKUP($B87,AY$3:$BN$5,MAX($U$6:$BM$6)+2-AY$6,0),"")</f>
        <v/>
      </c>
      <c r="AZ87" s="47" t="str">
        <f>IFERROR(VLOOKUP($B87,AZ$3:$BN$5,MAX($U$6:$BM$6)+2-AZ$6,0),"")</f>
        <v/>
      </c>
      <c r="BA87" s="47" t="str">
        <f>IFERROR(VLOOKUP($B87,BA$3:$BN$5,MAX($U$6:$BM$6)+2-BA$6,0),"")</f>
        <v/>
      </c>
      <c r="BB87" s="47" t="str">
        <f>IFERROR(VLOOKUP($B87,BB$3:$BN$5,MAX($U$6:$BM$6)+2-BB$6,0),"")</f>
        <v/>
      </c>
      <c r="BC87" s="47" t="str">
        <f>IFERROR(VLOOKUP($B87,BC$3:$BN$5,MAX($U$6:$BM$6)+2-BC$6,0),"")</f>
        <v/>
      </c>
      <c r="BD87" s="47" t="str">
        <f>IFERROR(VLOOKUP($B87,BD$3:$BN$5,MAX($U$6:$BM$6)+2-BD$6,0),"")</f>
        <v/>
      </c>
      <c r="BE87" s="47" t="str">
        <f>IFERROR(VLOOKUP($B87,BE$3:$BN$5,MAX($U$6:$BM$6)+2-BE$6,0),"")</f>
        <v/>
      </c>
      <c r="BF87" s="47" t="str">
        <f>IFERROR(VLOOKUP($B87,BF$3:$BN$5,MAX($U$6:$BM$6)+2-BF$6,0),"")</f>
        <v/>
      </c>
      <c r="BG87" s="47" t="str">
        <f>IFERROR(VLOOKUP($B87,BG$3:$BN$5,MAX($U$6:$BM$6)+2-BG$6,0),"")</f>
        <v/>
      </c>
      <c r="BH87" s="47" t="str">
        <f>IFERROR(VLOOKUP($B87,BH$3:$BN$5,MAX($U$6:$BM$6)+2-BH$6,0),"")</f>
        <v/>
      </c>
      <c r="BI87" s="47" t="str">
        <f>IFERROR(VLOOKUP($B87,BI$3:$BN$5,MAX($U$6:$BM$6)+2-BI$6,0),"")</f>
        <v/>
      </c>
      <c r="BJ87" s="47" t="str">
        <f>IFERROR(VLOOKUP($B87,BJ$3:$BN$5,MAX($U$6:$BM$6)+2-BJ$6,0),"")</f>
        <v/>
      </c>
      <c r="BK87" s="47" t="str">
        <f>IFERROR(VLOOKUP($B87,BK$3:$BN$5,MAX($U$6:$BM$6)+2-BK$6,0),"")</f>
        <v/>
      </c>
      <c r="BL87" s="47" t="str">
        <f>IFERROR(VLOOKUP($B87,BL$3:$BN$5,MAX($U$6:$BM$6)+2-BL$6,0),"")</f>
        <v/>
      </c>
      <c r="BM87" s="47" t="str">
        <f>IFERROR(VLOOKUP($B87,BM$3:$BN$5,MAX($U$6:$BM$6)+2-BM$6,0),"")</f>
        <v/>
      </c>
      <c r="BN87" s="46">
        <f>IF(ISNUMBER(R87),IF(R87&lt;21,40-(R87-1)*2,1),R87)</f>
        <v>0</v>
      </c>
      <c r="BO87" s="48" t="str">
        <f>IFERROR(VLOOKUP(B87,EM:EN,2,0),"")</f>
        <v/>
      </c>
      <c r="BP87" s="48">
        <v>80</v>
      </c>
      <c r="EJ87" s="1">
        <v>80</v>
      </c>
      <c r="EN87" s="1">
        <v>80</v>
      </c>
    </row>
    <row r="88" spans="1:144" ht="18" hidden="1">
      <c r="A88" s="36" t="s">
        <v>117</v>
      </c>
      <c r="B88" s="68">
        <f>B31</f>
        <v>0</v>
      </c>
      <c r="C88" s="68">
        <f>C31</f>
        <v>0</v>
      </c>
      <c r="D88" s="68">
        <f>D31</f>
        <v>0</v>
      </c>
      <c r="E88" s="68">
        <f>E31</f>
        <v>0</v>
      </c>
      <c r="F88" s="68">
        <f>F31</f>
        <v>0</v>
      </c>
      <c r="I88" s="43">
        <f>IFERROR(VLOOKUP($B88,$B:$CM,I$5,0),0)</f>
        <v>51</v>
      </c>
      <c r="J88" s="43">
        <f>IFERROR(VLOOKUP($B88,$B:$CM,J$5,0),"")</f>
        <v>0</v>
      </c>
      <c r="K88" s="43">
        <f>IFERROR(VLOOKUP($B88,$B:$CM,K$5,0),0)</f>
        <v>0</v>
      </c>
      <c r="L88" s="43" t="str">
        <f>IFERROR(VLOOKUP($B88,$B:$CM,L$5,0),"")</f>
        <v/>
      </c>
      <c r="M88" s="43">
        <f>IF(IFERROR(VLOOKUP($B88,$B:$CM,M$5,0),"")="",0,IFERROR(VLOOKUP($B88,$B:$CM,M$5,0),0))</f>
        <v>51</v>
      </c>
      <c r="N88" s="43">
        <f>BS88</f>
        <v>0</v>
      </c>
      <c r="O88" s="44">
        <v>81</v>
      </c>
      <c r="P88" s="45" t="str">
        <f>IFERROR(VLOOKUP(B88,EI:EJ,2,0),"")</f>
        <v/>
      </c>
      <c r="Q88" s="45">
        <v>81</v>
      </c>
      <c r="R88" s="46"/>
      <c r="S88" s="46" t="str">
        <f>IFERROR(VLOOKUP(B88,EK:EL,2,0),"")</f>
        <v/>
      </c>
      <c r="T88" s="46">
        <f>SUM(U88:BM88)</f>
        <v>0</v>
      </c>
      <c r="U88" s="47" t="str">
        <f>IFERROR(VLOOKUP($B88,U$3:$BN$5,MAX($U$6:$BM$6)+2-U$6,0),"")</f>
        <v/>
      </c>
      <c r="V88" s="47" t="str">
        <f>IFERROR(VLOOKUP($B88,V$3:$BN$5,MAX($U$6:$BM$6)+2-V$6,0),"")</f>
        <v/>
      </c>
      <c r="W88" s="47" t="str">
        <f>IFERROR(VLOOKUP($B88,W$3:$BN$5,MAX($U$6:$BM$6)+2-W$6,0),"")</f>
        <v/>
      </c>
      <c r="X88" s="47" t="str">
        <f>IFERROR(VLOOKUP($B88,X$3:$BN$5,MAX($U$6:$BM$6)+2-X$6,0),"")</f>
        <v/>
      </c>
      <c r="Y88" s="47" t="str">
        <f>IFERROR(VLOOKUP($B88,Y$3:$BN$5,MAX($U$6:$BM$6)+2-Y$6,0),"")</f>
        <v/>
      </c>
      <c r="Z88" s="47" t="str">
        <f>IFERROR(VLOOKUP($B88,Z$3:$BN$5,MAX($U$6:$BM$6)+2-Z$6,0),"")</f>
        <v/>
      </c>
      <c r="AA88" s="47" t="str">
        <f>IFERROR(VLOOKUP($B88,AA$3:$BN$5,MAX($U$6:$BM$6)+2-AA$6,0),"")</f>
        <v/>
      </c>
      <c r="AB88" s="47" t="str">
        <f>IFERROR(VLOOKUP($B88,AB$3:$BN$5,MAX($U$6:$BM$6)+2-AB$6,0),"")</f>
        <v/>
      </c>
      <c r="AC88" s="47" t="str">
        <f>IFERROR(VLOOKUP($B88,AC$3:$BN$5,MAX($U$6:$BM$6)+2-AC$6,0),"")</f>
        <v/>
      </c>
      <c r="AD88" s="47" t="str">
        <f>IFERROR(VLOOKUP($B88,AD$3:$BN$5,MAX($U$6:$BM$6)+2-AD$6,0),"")</f>
        <v/>
      </c>
      <c r="AE88" s="47" t="str">
        <f>IFERROR(VLOOKUP($B88,AE$3:$BN$5,MAX($U$6:$BM$6)+2-AE$6,0),"")</f>
        <v/>
      </c>
      <c r="AF88" s="47" t="str">
        <f>IFERROR(VLOOKUP($B88,AF$3:$BN$5,MAX($U$6:$BM$6)+2-AF$6,0),"")</f>
        <v/>
      </c>
      <c r="AG88" s="47" t="str">
        <f>IFERROR(VLOOKUP($B88,AG$3:$BN$5,MAX($U$6:$BM$6)+2-AG$6,0),"")</f>
        <v/>
      </c>
      <c r="AH88" s="47" t="str">
        <f>IFERROR(VLOOKUP($B88,AH$3:$BN$5,MAX($U$6:$BM$6)+2-AH$6,0),"")</f>
        <v/>
      </c>
      <c r="AI88" s="47" t="str">
        <f>IFERROR(VLOOKUP($B88,AI$3:$BN$5,MAX($U$6:$BM$6)+2-AI$6,0),"")</f>
        <v/>
      </c>
      <c r="AJ88" s="47" t="str">
        <f>IFERROR(VLOOKUP($B88,AJ$3:$BN$5,MAX($U$6:$BM$6)+2-AJ$6,0),"")</f>
        <v/>
      </c>
      <c r="AK88" s="47" t="str">
        <f>IFERROR(VLOOKUP($B88,AK$3:$BN$5,MAX($U$6:$BM$6)+2-AK$6,0),"")</f>
        <v/>
      </c>
      <c r="AL88" s="47" t="str">
        <f>IFERROR(VLOOKUP($B88,AL$3:$BN$5,MAX($U$6:$BM$6)+2-AL$6,0),"")</f>
        <v/>
      </c>
      <c r="AM88" s="47" t="str">
        <f>IFERROR(VLOOKUP($B88,AM$3:$BN$5,MAX($U$6:$BM$6)+2-AM$6,0),"")</f>
        <v/>
      </c>
      <c r="AN88" s="47" t="str">
        <f>IFERROR(VLOOKUP($B88,AN$3:$BN$5,MAX($U$6:$BM$6)+2-AN$6,0),"")</f>
        <v/>
      </c>
      <c r="AO88" s="47" t="str">
        <f>IFERROR(VLOOKUP($B88,AO$3:$BN$5,MAX($U$6:$BM$6)+2-AO$6,0),"")</f>
        <v/>
      </c>
      <c r="AP88" s="47" t="str">
        <f>IFERROR(VLOOKUP($B88,AP$3:$BN$5,MAX($U$6:$BM$6)+2-AP$6,0),"")</f>
        <v/>
      </c>
      <c r="AQ88" s="47" t="str">
        <f>IFERROR(VLOOKUP($B88,AQ$3:$BN$5,MAX($U$6:$BM$6)+2-AQ$6,0),"")</f>
        <v/>
      </c>
      <c r="AR88" s="47" t="str">
        <f>IFERROR(VLOOKUP($B88,AR$3:$BN$5,MAX($U$6:$BM$6)+2-AR$6,0),"")</f>
        <v/>
      </c>
      <c r="AS88" s="47" t="str">
        <f>IFERROR(VLOOKUP($B88,AS$3:$BN$5,MAX($U$6:$BM$6)+2-AS$6,0),"")</f>
        <v/>
      </c>
      <c r="AT88" s="47" t="str">
        <f>IFERROR(VLOOKUP($B88,AT$3:$BN$5,MAX($U$6:$BM$6)+2-AT$6,0),"")</f>
        <v/>
      </c>
      <c r="AU88" s="47" t="str">
        <f>IFERROR(VLOOKUP($B88,AU$3:$BN$5,MAX($U$6:$BM$6)+2-AU$6,0),"")</f>
        <v/>
      </c>
      <c r="AV88" s="47" t="str">
        <f>IFERROR(VLOOKUP($B88,AV$3:$BN$5,MAX($U$6:$BM$6)+2-AV$6,0),"")</f>
        <v/>
      </c>
      <c r="AW88" s="47" t="str">
        <f>IFERROR(VLOOKUP($B88,AW$3:$BN$5,MAX($U$6:$BM$6)+2-AW$6,0),"")</f>
        <v/>
      </c>
      <c r="AX88" s="47" t="str">
        <f>IFERROR(VLOOKUP($B88,AX$3:$BN$5,MAX($U$6:$BM$6)+2-AX$6,0),"")</f>
        <v/>
      </c>
      <c r="AY88" s="47" t="str">
        <f>IFERROR(VLOOKUP($B88,AY$3:$BN$5,MAX($U$6:$BM$6)+2-AY$6,0),"")</f>
        <v/>
      </c>
      <c r="AZ88" s="47" t="str">
        <f>IFERROR(VLOOKUP($B88,AZ$3:$BN$5,MAX($U$6:$BM$6)+2-AZ$6,0),"")</f>
        <v/>
      </c>
      <c r="BA88" s="47" t="str">
        <f>IFERROR(VLOOKUP($B88,BA$3:$BN$5,MAX($U$6:$BM$6)+2-BA$6,0),"")</f>
        <v/>
      </c>
      <c r="BB88" s="47" t="str">
        <f>IFERROR(VLOOKUP($B88,BB$3:$BN$5,MAX($U$6:$BM$6)+2-BB$6,0),"")</f>
        <v/>
      </c>
      <c r="BC88" s="47" t="str">
        <f>IFERROR(VLOOKUP($B88,BC$3:$BN$5,MAX($U$6:$BM$6)+2-BC$6,0),"")</f>
        <v/>
      </c>
      <c r="BD88" s="47" t="str">
        <f>IFERROR(VLOOKUP($B88,BD$3:$BN$5,MAX($U$6:$BM$6)+2-BD$6,0),"")</f>
        <v/>
      </c>
      <c r="BE88" s="47" t="str">
        <f>IFERROR(VLOOKUP($B88,BE$3:$BN$5,MAX($U$6:$BM$6)+2-BE$6,0),"")</f>
        <v/>
      </c>
      <c r="BF88" s="47" t="str">
        <f>IFERROR(VLOOKUP($B88,BF$3:$BN$5,MAX($U$6:$BM$6)+2-BF$6,0),"")</f>
        <v/>
      </c>
      <c r="BG88" s="47" t="str">
        <f>IFERROR(VLOOKUP($B88,BG$3:$BN$5,MAX($U$6:$BM$6)+2-BG$6,0),"")</f>
        <v/>
      </c>
      <c r="BH88" s="47" t="str">
        <f>IFERROR(VLOOKUP($B88,BH$3:$BN$5,MAX($U$6:$BM$6)+2-BH$6,0),"")</f>
        <v/>
      </c>
      <c r="BI88" s="47" t="str">
        <f>IFERROR(VLOOKUP($B88,BI$3:$BN$5,MAX($U$6:$BM$6)+2-BI$6,0),"")</f>
        <v/>
      </c>
      <c r="BJ88" s="47" t="str">
        <f>IFERROR(VLOOKUP($B88,BJ$3:$BN$5,MAX($U$6:$BM$6)+2-BJ$6,0),"")</f>
        <v/>
      </c>
      <c r="BK88" s="47" t="str">
        <f>IFERROR(VLOOKUP($B88,BK$3:$BN$5,MAX($U$6:$BM$6)+2-BK$6,0),"")</f>
        <v/>
      </c>
      <c r="BL88" s="47" t="str">
        <f>IFERROR(VLOOKUP($B88,BL$3:$BN$5,MAX($U$6:$BM$6)+2-BL$6,0),"")</f>
        <v/>
      </c>
      <c r="BM88" s="47" t="str">
        <f>IFERROR(VLOOKUP($B88,BM$3:$BN$5,MAX($U$6:$BM$6)+2-BM$6,0),"")</f>
        <v/>
      </c>
      <c r="BN88" s="46">
        <f>IF(ISNUMBER(R88),IF(R88&lt;21,40-(R88-1)*2,1),R88)</f>
        <v>0</v>
      </c>
      <c r="BO88" s="48" t="str">
        <f>IFERROR(VLOOKUP(B88,EM:EN,2,0),"")</f>
        <v/>
      </c>
      <c r="BP88" s="48">
        <v>81</v>
      </c>
      <c r="EJ88" s="1">
        <v>81</v>
      </c>
      <c r="EN88" s="1">
        <v>81</v>
      </c>
    </row>
    <row r="89" spans="1:144" ht="18" hidden="1">
      <c r="A89" s="36" t="s">
        <v>118</v>
      </c>
      <c r="B89" s="68">
        <f>B33</f>
        <v>0</v>
      </c>
      <c r="C89" s="68">
        <f>C33</f>
        <v>0</v>
      </c>
      <c r="D89" s="68">
        <f>D33</f>
        <v>0</v>
      </c>
      <c r="E89" s="68">
        <f>E33</f>
        <v>0</v>
      </c>
      <c r="F89" s="68">
        <f>F33</f>
        <v>0</v>
      </c>
      <c r="I89" s="43">
        <f>IFERROR(VLOOKUP($B89,$B:$CM,I$5,0),0)</f>
        <v>51</v>
      </c>
      <c r="J89" s="43">
        <f>IFERROR(VLOOKUP($B89,$B:$CM,J$5,0),"")</f>
        <v>0</v>
      </c>
      <c r="K89" s="43">
        <f>IFERROR(VLOOKUP($B89,$B:$CM,K$5,0),0)</f>
        <v>0</v>
      </c>
      <c r="L89" s="43" t="str">
        <f>IFERROR(VLOOKUP($B89,$B:$CM,L$5,0),"")</f>
        <v/>
      </c>
      <c r="M89" s="43">
        <f>IF(IFERROR(VLOOKUP($B89,$B:$CM,M$5,0),"")="",0,IFERROR(VLOOKUP($B89,$B:$CM,M$5,0),0))</f>
        <v>51</v>
      </c>
      <c r="N89" s="43">
        <f>BS89</f>
        <v>0</v>
      </c>
      <c r="O89" s="44">
        <v>82</v>
      </c>
      <c r="P89" s="45" t="str">
        <f>IFERROR(VLOOKUP(B89,EI:EJ,2,0),"")</f>
        <v/>
      </c>
      <c r="Q89" s="45">
        <v>82</v>
      </c>
      <c r="R89" s="46"/>
      <c r="S89" s="46" t="str">
        <f>IFERROR(VLOOKUP(B89,EK:EL,2,0),"")</f>
        <v/>
      </c>
      <c r="T89" s="46">
        <f>SUM(U89:BM89)</f>
        <v>0</v>
      </c>
      <c r="U89" s="47" t="str">
        <f>IFERROR(VLOOKUP($B89,U$3:$BN$5,MAX($U$6:$BM$6)+2-U$6,0),"")</f>
        <v/>
      </c>
      <c r="V89" s="47" t="str">
        <f>IFERROR(VLOOKUP($B89,V$3:$BN$5,MAX($U$6:$BM$6)+2-V$6,0),"")</f>
        <v/>
      </c>
      <c r="W89" s="47" t="str">
        <f>IFERROR(VLOOKUP($B89,W$3:$BN$5,MAX($U$6:$BM$6)+2-W$6,0),"")</f>
        <v/>
      </c>
      <c r="X89" s="47" t="str">
        <f>IFERROR(VLOOKUP($B89,X$3:$BN$5,MAX($U$6:$BM$6)+2-X$6,0),"")</f>
        <v/>
      </c>
      <c r="Y89" s="47" t="str">
        <f>IFERROR(VLOOKUP($B89,Y$3:$BN$5,MAX($U$6:$BM$6)+2-Y$6,0),"")</f>
        <v/>
      </c>
      <c r="Z89" s="47" t="str">
        <f>IFERROR(VLOOKUP($B89,Z$3:$BN$5,MAX($U$6:$BM$6)+2-Z$6,0),"")</f>
        <v/>
      </c>
      <c r="AA89" s="47" t="str">
        <f>IFERROR(VLOOKUP($B89,AA$3:$BN$5,MAX($U$6:$BM$6)+2-AA$6,0),"")</f>
        <v/>
      </c>
      <c r="AB89" s="47" t="str">
        <f>IFERROR(VLOOKUP($B89,AB$3:$BN$5,MAX($U$6:$BM$6)+2-AB$6,0),"")</f>
        <v/>
      </c>
      <c r="AC89" s="47" t="str">
        <f>IFERROR(VLOOKUP($B89,AC$3:$BN$5,MAX($U$6:$BM$6)+2-AC$6,0),"")</f>
        <v/>
      </c>
      <c r="AD89" s="47" t="str">
        <f>IFERROR(VLOOKUP($B89,AD$3:$BN$5,MAX($U$6:$BM$6)+2-AD$6,0),"")</f>
        <v/>
      </c>
      <c r="AE89" s="47" t="str">
        <f>IFERROR(VLOOKUP($B89,AE$3:$BN$5,MAX($U$6:$BM$6)+2-AE$6,0),"")</f>
        <v/>
      </c>
      <c r="AF89" s="47" t="str">
        <f>IFERROR(VLOOKUP($B89,AF$3:$BN$5,MAX($U$6:$BM$6)+2-AF$6,0),"")</f>
        <v/>
      </c>
      <c r="AG89" s="47" t="str">
        <f>IFERROR(VLOOKUP($B89,AG$3:$BN$5,MAX($U$6:$BM$6)+2-AG$6,0),"")</f>
        <v/>
      </c>
      <c r="AH89" s="47" t="str">
        <f>IFERROR(VLOOKUP($B89,AH$3:$BN$5,MAX($U$6:$BM$6)+2-AH$6,0),"")</f>
        <v/>
      </c>
      <c r="AI89" s="47" t="str">
        <f>IFERROR(VLOOKUP($B89,AI$3:$BN$5,MAX($U$6:$BM$6)+2-AI$6,0),"")</f>
        <v/>
      </c>
      <c r="AJ89" s="47" t="str">
        <f>IFERROR(VLOOKUP($B89,AJ$3:$BN$5,MAX($U$6:$BM$6)+2-AJ$6,0),"")</f>
        <v/>
      </c>
      <c r="AK89" s="47" t="str">
        <f>IFERROR(VLOOKUP($B89,AK$3:$BN$5,MAX($U$6:$BM$6)+2-AK$6,0),"")</f>
        <v/>
      </c>
      <c r="AL89" s="47" t="str">
        <f>IFERROR(VLOOKUP($B89,AL$3:$BN$5,MAX($U$6:$BM$6)+2-AL$6,0),"")</f>
        <v/>
      </c>
      <c r="AM89" s="47" t="str">
        <f>IFERROR(VLOOKUP($B89,AM$3:$BN$5,MAX($U$6:$BM$6)+2-AM$6,0),"")</f>
        <v/>
      </c>
      <c r="AN89" s="47" t="str">
        <f>IFERROR(VLOOKUP($B89,AN$3:$BN$5,MAX($U$6:$BM$6)+2-AN$6,0),"")</f>
        <v/>
      </c>
      <c r="AO89" s="47" t="str">
        <f>IFERROR(VLOOKUP($B89,AO$3:$BN$5,MAX($U$6:$BM$6)+2-AO$6,0),"")</f>
        <v/>
      </c>
      <c r="AP89" s="47" t="str">
        <f>IFERROR(VLOOKUP($B89,AP$3:$BN$5,MAX($U$6:$BM$6)+2-AP$6,0),"")</f>
        <v/>
      </c>
      <c r="AQ89" s="47" t="str">
        <f>IFERROR(VLOOKUP($B89,AQ$3:$BN$5,MAX($U$6:$BM$6)+2-AQ$6,0),"")</f>
        <v/>
      </c>
      <c r="AR89" s="47" t="str">
        <f>IFERROR(VLOOKUP($B89,AR$3:$BN$5,MAX($U$6:$BM$6)+2-AR$6,0),"")</f>
        <v/>
      </c>
      <c r="AS89" s="47" t="str">
        <f>IFERROR(VLOOKUP($B89,AS$3:$BN$5,MAX($U$6:$BM$6)+2-AS$6,0),"")</f>
        <v/>
      </c>
      <c r="AT89" s="47" t="str">
        <f>IFERROR(VLOOKUP($B89,AT$3:$BN$5,MAX($U$6:$BM$6)+2-AT$6,0),"")</f>
        <v/>
      </c>
      <c r="AU89" s="47" t="str">
        <f>IFERROR(VLOOKUP($B89,AU$3:$BN$5,MAX($U$6:$BM$6)+2-AU$6,0),"")</f>
        <v/>
      </c>
      <c r="AV89" s="47" t="str">
        <f>IFERROR(VLOOKUP($B89,AV$3:$BN$5,MAX($U$6:$BM$6)+2-AV$6,0),"")</f>
        <v/>
      </c>
      <c r="AW89" s="47" t="str">
        <f>IFERROR(VLOOKUP($B89,AW$3:$BN$5,MAX($U$6:$BM$6)+2-AW$6,0),"")</f>
        <v/>
      </c>
      <c r="AX89" s="47" t="str">
        <f>IFERROR(VLOOKUP($B89,AX$3:$BN$5,MAX($U$6:$BM$6)+2-AX$6,0),"")</f>
        <v/>
      </c>
      <c r="AY89" s="47" t="str">
        <f>IFERROR(VLOOKUP($B89,AY$3:$BN$5,MAX($U$6:$BM$6)+2-AY$6,0),"")</f>
        <v/>
      </c>
      <c r="AZ89" s="47" t="str">
        <f>IFERROR(VLOOKUP($B89,AZ$3:$BN$5,MAX($U$6:$BM$6)+2-AZ$6,0),"")</f>
        <v/>
      </c>
      <c r="BA89" s="47" t="str">
        <f>IFERROR(VLOOKUP($B89,BA$3:$BN$5,MAX($U$6:$BM$6)+2-BA$6,0),"")</f>
        <v/>
      </c>
      <c r="BB89" s="47" t="str">
        <f>IFERROR(VLOOKUP($B89,BB$3:$BN$5,MAX($U$6:$BM$6)+2-BB$6,0),"")</f>
        <v/>
      </c>
      <c r="BC89" s="47" t="str">
        <f>IFERROR(VLOOKUP($B89,BC$3:$BN$5,MAX($U$6:$BM$6)+2-BC$6,0),"")</f>
        <v/>
      </c>
      <c r="BD89" s="47" t="str">
        <f>IFERROR(VLOOKUP($B89,BD$3:$BN$5,MAX($U$6:$BM$6)+2-BD$6,0),"")</f>
        <v/>
      </c>
      <c r="BE89" s="47" t="str">
        <f>IFERROR(VLOOKUP($B89,BE$3:$BN$5,MAX($U$6:$BM$6)+2-BE$6,0),"")</f>
        <v/>
      </c>
      <c r="BF89" s="47" t="str">
        <f>IFERROR(VLOOKUP($B89,BF$3:$BN$5,MAX($U$6:$BM$6)+2-BF$6,0),"")</f>
        <v/>
      </c>
      <c r="BG89" s="47" t="str">
        <f>IFERROR(VLOOKUP($B89,BG$3:$BN$5,MAX($U$6:$BM$6)+2-BG$6,0),"")</f>
        <v/>
      </c>
      <c r="BH89" s="47" t="str">
        <f>IFERROR(VLOOKUP($B89,BH$3:$BN$5,MAX($U$6:$BM$6)+2-BH$6,0),"")</f>
        <v/>
      </c>
      <c r="BI89" s="47" t="str">
        <f>IFERROR(VLOOKUP($B89,BI$3:$BN$5,MAX($U$6:$BM$6)+2-BI$6,0),"")</f>
        <v/>
      </c>
      <c r="BJ89" s="47" t="str">
        <f>IFERROR(VLOOKUP($B89,BJ$3:$BN$5,MAX($U$6:$BM$6)+2-BJ$6,0),"")</f>
        <v/>
      </c>
      <c r="BK89" s="47" t="str">
        <f>IFERROR(VLOOKUP($B89,BK$3:$BN$5,MAX($U$6:$BM$6)+2-BK$6,0),"")</f>
        <v/>
      </c>
      <c r="BL89" s="47" t="str">
        <f>IFERROR(VLOOKUP($B89,BL$3:$BN$5,MAX($U$6:$BM$6)+2-BL$6,0),"")</f>
        <v/>
      </c>
      <c r="BM89" s="47" t="str">
        <f>IFERROR(VLOOKUP($B89,BM$3:$BN$5,MAX($U$6:$BM$6)+2-BM$6,0),"")</f>
        <v/>
      </c>
      <c r="BN89" s="46">
        <f>IF(ISNUMBER(R89),IF(R89&lt;21,40-(R89-1)*2,1),R89)</f>
        <v>0</v>
      </c>
      <c r="BO89" s="48" t="str">
        <f>IFERROR(VLOOKUP(B89,EM:EN,2,0),"")</f>
        <v/>
      </c>
      <c r="BP89" s="48">
        <v>82</v>
      </c>
      <c r="EJ89" s="1">
        <v>82</v>
      </c>
      <c r="EN89" s="1">
        <v>82</v>
      </c>
    </row>
    <row r="90" spans="1:144" ht="18" hidden="1">
      <c r="A90" s="36" t="s">
        <v>119</v>
      </c>
      <c r="B90" s="68">
        <f>B35</f>
        <v>0</v>
      </c>
      <c r="C90" s="68">
        <f>C35</f>
        <v>0</v>
      </c>
      <c r="D90" s="68">
        <f>D35</f>
        <v>0</v>
      </c>
      <c r="E90" s="68">
        <f>E35</f>
        <v>0</v>
      </c>
      <c r="F90" s="68">
        <f>F35</f>
        <v>0</v>
      </c>
      <c r="I90" s="43">
        <f>IFERROR(VLOOKUP($B90,$B:$CM,I$5,0),0)</f>
        <v>51</v>
      </c>
      <c r="J90" s="43">
        <f>IFERROR(VLOOKUP($B90,$B:$CM,J$5,0),"")</f>
        <v>0</v>
      </c>
      <c r="K90" s="43">
        <f>IFERROR(VLOOKUP($B90,$B:$CM,K$5,0),0)</f>
        <v>0</v>
      </c>
      <c r="L90" s="43" t="str">
        <f>IFERROR(VLOOKUP($B90,$B:$CM,L$5,0),"")</f>
        <v/>
      </c>
      <c r="M90" s="43">
        <f>IF(IFERROR(VLOOKUP($B90,$B:$CM,M$5,0),"")="",0,IFERROR(VLOOKUP($B90,$B:$CM,M$5,0),0))</f>
        <v>51</v>
      </c>
      <c r="N90" s="43">
        <f>BS90</f>
        <v>0</v>
      </c>
      <c r="O90" s="44">
        <v>83</v>
      </c>
      <c r="P90" s="45" t="str">
        <f>IFERROR(VLOOKUP(B90,EI:EJ,2,0),"")</f>
        <v/>
      </c>
      <c r="Q90" s="45">
        <v>83</v>
      </c>
      <c r="R90" s="46"/>
      <c r="S90" s="46" t="str">
        <f>IFERROR(VLOOKUP(B90,EK:EL,2,0),"")</f>
        <v/>
      </c>
      <c r="T90" s="46">
        <f>SUM(U90:BM90)</f>
        <v>0</v>
      </c>
      <c r="U90" s="47" t="str">
        <f>IFERROR(VLOOKUP($B90,U$3:$BN$5,MAX($U$6:$BM$6)+2-U$6,0),"")</f>
        <v/>
      </c>
      <c r="V90" s="47" t="str">
        <f>IFERROR(VLOOKUP($B90,V$3:$BN$5,MAX($U$6:$BM$6)+2-V$6,0),"")</f>
        <v/>
      </c>
      <c r="W90" s="47" t="str">
        <f>IFERROR(VLOOKUP($B90,W$3:$BN$5,MAX($U$6:$BM$6)+2-W$6,0),"")</f>
        <v/>
      </c>
      <c r="X90" s="47" t="str">
        <f>IFERROR(VLOOKUP($B90,X$3:$BN$5,MAX($U$6:$BM$6)+2-X$6,0),"")</f>
        <v/>
      </c>
      <c r="Y90" s="47" t="str">
        <f>IFERROR(VLOOKUP($B90,Y$3:$BN$5,MAX($U$6:$BM$6)+2-Y$6,0),"")</f>
        <v/>
      </c>
      <c r="Z90" s="47" t="str">
        <f>IFERROR(VLOOKUP($B90,Z$3:$BN$5,MAX($U$6:$BM$6)+2-Z$6,0),"")</f>
        <v/>
      </c>
      <c r="AA90" s="47" t="str">
        <f>IFERROR(VLOOKUP($B90,AA$3:$BN$5,MAX($U$6:$BM$6)+2-AA$6,0),"")</f>
        <v/>
      </c>
      <c r="AB90" s="47" t="str">
        <f>IFERROR(VLOOKUP($B90,AB$3:$BN$5,MAX($U$6:$BM$6)+2-AB$6,0),"")</f>
        <v/>
      </c>
      <c r="AC90" s="47" t="str">
        <f>IFERROR(VLOOKUP($B90,AC$3:$BN$5,MAX($U$6:$BM$6)+2-AC$6,0),"")</f>
        <v/>
      </c>
      <c r="AD90" s="47" t="str">
        <f>IFERROR(VLOOKUP($B90,AD$3:$BN$5,MAX($U$6:$BM$6)+2-AD$6,0),"")</f>
        <v/>
      </c>
      <c r="AE90" s="47" t="str">
        <f>IFERROR(VLOOKUP($B90,AE$3:$BN$5,MAX($U$6:$BM$6)+2-AE$6,0),"")</f>
        <v/>
      </c>
      <c r="AF90" s="47" t="str">
        <f>IFERROR(VLOOKUP($B90,AF$3:$BN$5,MAX($U$6:$BM$6)+2-AF$6,0),"")</f>
        <v/>
      </c>
      <c r="AG90" s="47" t="str">
        <f>IFERROR(VLOOKUP($B90,AG$3:$BN$5,MAX($U$6:$BM$6)+2-AG$6,0),"")</f>
        <v/>
      </c>
      <c r="AH90" s="47" t="str">
        <f>IFERROR(VLOOKUP($B90,AH$3:$BN$5,MAX($U$6:$BM$6)+2-AH$6,0),"")</f>
        <v/>
      </c>
      <c r="AI90" s="47" t="str">
        <f>IFERROR(VLOOKUP($B90,AI$3:$BN$5,MAX($U$6:$BM$6)+2-AI$6,0),"")</f>
        <v/>
      </c>
      <c r="AJ90" s="47" t="str">
        <f>IFERROR(VLOOKUP($B90,AJ$3:$BN$5,MAX($U$6:$BM$6)+2-AJ$6,0),"")</f>
        <v/>
      </c>
      <c r="AK90" s="47" t="str">
        <f>IFERROR(VLOOKUP($B90,AK$3:$BN$5,MAX($U$6:$BM$6)+2-AK$6,0),"")</f>
        <v/>
      </c>
      <c r="AL90" s="47" t="str">
        <f>IFERROR(VLOOKUP($B90,AL$3:$BN$5,MAX($U$6:$BM$6)+2-AL$6,0),"")</f>
        <v/>
      </c>
      <c r="AM90" s="47" t="str">
        <f>IFERROR(VLOOKUP($B90,AM$3:$BN$5,MAX($U$6:$BM$6)+2-AM$6,0),"")</f>
        <v/>
      </c>
      <c r="AN90" s="47" t="str">
        <f>IFERROR(VLOOKUP($B90,AN$3:$BN$5,MAX($U$6:$BM$6)+2-AN$6,0),"")</f>
        <v/>
      </c>
      <c r="AO90" s="47" t="str">
        <f>IFERROR(VLOOKUP($B90,AO$3:$BN$5,MAX($U$6:$BM$6)+2-AO$6,0),"")</f>
        <v/>
      </c>
      <c r="AP90" s="47" t="str">
        <f>IFERROR(VLOOKUP($B90,AP$3:$BN$5,MAX($U$6:$BM$6)+2-AP$6,0),"")</f>
        <v/>
      </c>
      <c r="AQ90" s="47" t="str">
        <f>IFERROR(VLOOKUP($B90,AQ$3:$BN$5,MAX($U$6:$BM$6)+2-AQ$6,0),"")</f>
        <v/>
      </c>
      <c r="AR90" s="47" t="str">
        <f>IFERROR(VLOOKUP($B90,AR$3:$BN$5,MAX($U$6:$BM$6)+2-AR$6,0),"")</f>
        <v/>
      </c>
      <c r="AS90" s="47" t="str">
        <f>IFERROR(VLOOKUP($B90,AS$3:$BN$5,MAX($U$6:$BM$6)+2-AS$6,0),"")</f>
        <v/>
      </c>
      <c r="AT90" s="47" t="str">
        <f>IFERROR(VLOOKUP($B90,AT$3:$BN$5,MAX($U$6:$BM$6)+2-AT$6,0),"")</f>
        <v/>
      </c>
      <c r="AU90" s="47" t="str">
        <f>IFERROR(VLOOKUP($B90,AU$3:$BN$5,MAX($U$6:$BM$6)+2-AU$6,0),"")</f>
        <v/>
      </c>
      <c r="AV90" s="47" t="str">
        <f>IFERROR(VLOOKUP($B90,AV$3:$BN$5,MAX($U$6:$BM$6)+2-AV$6,0),"")</f>
        <v/>
      </c>
      <c r="AW90" s="47" t="str">
        <f>IFERROR(VLOOKUP($B90,AW$3:$BN$5,MAX($U$6:$BM$6)+2-AW$6,0),"")</f>
        <v/>
      </c>
      <c r="AX90" s="47" t="str">
        <f>IFERROR(VLOOKUP($B90,AX$3:$BN$5,MAX($U$6:$BM$6)+2-AX$6,0),"")</f>
        <v/>
      </c>
      <c r="AY90" s="47" t="str">
        <f>IFERROR(VLOOKUP($B90,AY$3:$BN$5,MAX($U$6:$BM$6)+2-AY$6,0),"")</f>
        <v/>
      </c>
      <c r="AZ90" s="47" t="str">
        <f>IFERROR(VLOOKUP($B90,AZ$3:$BN$5,MAX($U$6:$BM$6)+2-AZ$6,0),"")</f>
        <v/>
      </c>
      <c r="BA90" s="47" t="str">
        <f>IFERROR(VLOOKUP($B90,BA$3:$BN$5,MAX($U$6:$BM$6)+2-BA$6,0),"")</f>
        <v/>
      </c>
      <c r="BB90" s="47" t="str">
        <f>IFERROR(VLOOKUP($B90,BB$3:$BN$5,MAX($U$6:$BM$6)+2-BB$6,0),"")</f>
        <v/>
      </c>
      <c r="BC90" s="47" t="str">
        <f>IFERROR(VLOOKUP($B90,BC$3:$BN$5,MAX($U$6:$BM$6)+2-BC$6,0),"")</f>
        <v/>
      </c>
      <c r="BD90" s="47" t="str">
        <f>IFERROR(VLOOKUP($B90,BD$3:$BN$5,MAX($U$6:$BM$6)+2-BD$6,0),"")</f>
        <v/>
      </c>
      <c r="BE90" s="47" t="str">
        <f>IFERROR(VLOOKUP($B90,BE$3:$BN$5,MAX($U$6:$BM$6)+2-BE$6,0),"")</f>
        <v/>
      </c>
      <c r="BF90" s="47" t="str">
        <f>IFERROR(VLOOKUP($B90,BF$3:$BN$5,MAX($U$6:$BM$6)+2-BF$6,0),"")</f>
        <v/>
      </c>
      <c r="BG90" s="47" t="str">
        <f>IFERROR(VLOOKUP($B90,BG$3:$BN$5,MAX($U$6:$BM$6)+2-BG$6,0),"")</f>
        <v/>
      </c>
      <c r="BH90" s="47" t="str">
        <f>IFERROR(VLOOKUP($B90,BH$3:$BN$5,MAX($U$6:$BM$6)+2-BH$6,0),"")</f>
        <v/>
      </c>
      <c r="BI90" s="47" t="str">
        <f>IFERROR(VLOOKUP($B90,BI$3:$BN$5,MAX($U$6:$BM$6)+2-BI$6,0),"")</f>
        <v/>
      </c>
      <c r="BJ90" s="47" t="str">
        <f>IFERROR(VLOOKUP($B90,BJ$3:$BN$5,MAX($U$6:$BM$6)+2-BJ$6,0),"")</f>
        <v/>
      </c>
      <c r="BK90" s="47" t="str">
        <f>IFERROR(VLOOKUP($B90,BK$3:$BN$5,MAX($U$6:$BM$6)+2-BK$6,0),"")</f>
        <v/>
      </c>
      <c r="BL90" s="47" t="str">
        <f>IFERROR(VLOOKUP($B90,BL$3:$BN$5,MAX($U$6:$BM$6)+2-BL$6,0),"")</f>
        <v/>
      </c>
      <c r="BM90" s="47" t="str">
        <f>IFERROR(VLOOKUP($B90,BM$3:$BN$5,MAX($U$6:$BM$6)+2-BM$6,0),"")</f>
        <v/>
      </c>
      <c r="BN90" s="46">
        <f>IF(ISNUMBER(R90),IF(R90&lt;21,40-(R90-1)*2,1),R90)</f>
        <v>0</v>
      </c>
      <c r="BO90" s="48" t="str">
        <f>IFERROR(VLOOKUP(B90,EM:EN,2,0),"")</f>
        <v/>
      </c>
      <c r="BP90" s="48">
        <v>83</v>
      </c>
      <c r="EJ90" s="1">
        <v>83</v>
      </c>
      <c r="EN90" s="1">
        <v>83</v>
      </c>
    </row>
    <row r="91" spans="1:144" ht="18" hidden="1">
      <c r="A91" s="36" t="s">
        <v>120</v>
      </c>
      <c r="B91" s="68">
        <f>B37</f>
        <v>0</v>
      </c>
      <c r="C91" s="68">
        <f>C37</f>
        <v>0</v>
      </c>
      <c r="D91" s="68">
        <f>D37</f>
        <v>0</v>
      </c>
      <c r="E91" s="68">
        <f>E37</f>
        <v>0</v>
      </c>
      <c r="F91" s="68">
        <f>F37</f>
        <v>0</v>
      </c>
      <c r="I91" s="43">
        <f>IFERROR(VLOOKUP($B91,$B:$CM,I$5,0),0)</f>
        <v>51</v>
      </c>
      <c r="J91" s="43">
        <f>IFERROR(VLOOKUP($B91,$B:$CM,J$5,0),"")</f>
        <v>0</v>
      </c>
      <c r="K91" s="43">
        <f>IFERROR(VLOOKUP($B91,$B:$CM,K$5,0),0)</f>
        <v>0</v>
      </c>
      <c r="L91" s="43" t="str">
        <f>IFERROR(VLOOKUP($B91,$B:$CM,L$5,0),"")</f>
        <v/>
      </c>
      <c r="M91" s="43">
        <f>IF(IFERROR(VLOOKUP($B91,$B:$CM,M$5,0),"")="",0,IFERROR(VLOOKUP($B91,$B:$CM,M$5,0),0))</f>
        <v>51</v>
      </c>
      <c r="N91" s="43">
        <f>BS91</f>
        <v>0</v>
      </c>
      <c r="O91" s="44">
        <v>84</v>
      </c>
      <c r="P91" s="45" t="str">
        <f>IFERROR(VLOOKUP(B91,EI:EJ,2,0),"")</f>
        <v/>
      </c>
      <c r="Q91" s="45">
        <v>84</v>
      </c>
      <c r="R91" s="46"/>
      <c r="S91" s="46" t="str">
        <f>IFERROR(VLOOKUP(B91,EK:EL,2,0),"")</f>
        <v/>
      </c>
      <c r="T91" s="46">
        <f>SUM(U91:BM91)</f>
        <v>0</v>
      </c>
      <c r="U91" s="47" t="str">
        <f>IFERROR(VLOOKUP($B91,U$3:$BN$5,MAX($U$6:$BM$6)+2-U$6,0),"")</f>
        <v/>
      </c>
      <c r="V91" s="47" t="str">
        <f>IFERROR(VLOOKUP($B91,V$3:$BN$5,MAX($U$6:$BM$6)+2-V$6,0),"")</f>
        <v/>
      </c>
      <c r="W91" s="47" t="str">
        <f>IFERROR(VLOOKUP($B91,W$3:$BN$5,MAX($U$6:$BM$6)+2-W$6,0),"")</f>
        <v/>
      </c>
      <c r="X91" s="47" t="str">
        <f>IFERROR(VLOOKUP($B91,X$3:$BN$5,MAX($U$6:$BM$6)+2-X$6,0),"")</f>
        <v/>
      </c>
      <c r="Y91" s="47" t="str">
        <f>IFERROR(VLOOKUP($B91,Y$3:$BN$5,MAX($U$6:$BM$6)+2-Y$6,0),"")</f>
        <v/>
      </c>
      <c r="Z91" s="47" t="str">
        <f>IFERROR(VLOOKUP($B91,Z$3:$BN$5,MAX($U$6:$BM$6)+2-Z$6,0),"")</f>
        <v/>
      </c>
      <c r="AA91" s="47" t="str">
        <f>IFERROR(VLOOKUP($B91,AA$3:$BN$5,MAX($U$6:$BM$6)+2-AA$6,0),"")</f>
        <v/>
      </c>
      <c r="AB91" s="47" t="str">
        <f>IFERROR(VLOOKUP($B91,AB$3:$BN$5,MAX($U$6:$BM$6)+2-AB$6,0),"")</f>
        <v/>
      </c>
      <c r="AC91" s="47" t="str">
        <f>IFERROR(VLOOKUP($B91,AC$3:$BN$5,MAX($U$6:$BM$6)+2-AC$6,0),"")</f>
        <v/>
      </c>
      <c r="AD91" s="47" t="str">
        <f>IFERROR(VLOOKUP($B91,AD$3:$BN$5,MAX($U$6:$BM$6)+2-AD$6,0),"")</f>
        <v/>
      </c>
      <c r="AE91" s="47" t="str">
        <f>IFERROR(VLOOKUP($B91,AE$3:$BN$5,MAX($U$6:$BM$6)+2-AE$6,0),"")</f>
        <v/>
      </c>
      <c r="AF91" s="47" t="str">
        <f>IFERROR(VLOOKUP($B91,AF$3:$BN$5,MAX($U$6:$BM$6)+2-AF$6,0),"")</f>
        <v/>
      </c>
      <c r="AG91" s="47" t="str">
        <f>IFERROR(VLOOKUP($B91,AG$3:$BN$5,MAX($U$6:$BM$6)+2-AG$6,0),"")</f>
        <v/>
      </c>
      <c r="AH91" s="47" t="str">
        <f>IFERROR(VLOOKUP($B91,AH$3:$BN$5,MAX($U$6:$BM$6)+2-AH$6,0),"")</f>
        <v/>
      </c>
      <c r="AI91" s="47" t="str">
        <f>IFERROR(VLOOKUP($B91,AI$3:$BN$5,MAX($U$6:$BM$6)+2-AI$6,0),"")</f>
        <v/>
      </c>
      <c r="AJ91" s="47" t="str">
        <f>IFERROR(VLOOKUP($B91,AJ$3:$BN$5,MAX($U$6:$BM$6)+2-AJ$6,0),"")</f>
        <v/>
      </c>
      <c r="AK91" s="47" t="str">
        <f>IFERROR(VLOOKUP($B91,AK$3:$BN$5,MAX($U$6:$BM$6)+2-AK$6,0),"")</f>
        <v/>
      </c>
      <c r="AL91" s="47" t="str">
        <f>IFERROR(VLOOKUP($B91,AL$3:$BN$5,MAX($U$6:$BM$6)+2-AL$6,0),"")</f>
        <v/>
      </c>
      <c r="AM91" s="47" t="str">
        <f>IFERROR(VLOOKUP($B91,AM$3:$BN$5,MAX($U$6:$BM$6)+2-AM$6,0),"")</f>
        <v/>
      </c>
      <c r="AN91" s="47" t="str">
        <f>IFERROR(VLOOKUP($B91,AN$3:$BN$5,MAX($U$6:$BM$6)+2-AN$6,0),"")</f>
        <v/>
      </c>
      <c r="AO91" s="47" t="str">
        <f>IFERROR(VLOOKUP($B91,AO$3:$BN$5,MAX($U$6:$BM$6)+2-AO$6,0),"")</f>
        <v/>
      </c>
      <c r="AP91" s="47" t="str">
        <f>IFERROR(VLOOKUP($B91,AP$3:$BN$5,MAX($U$6:$BM$6)+2-AP$6,0),"")</f>
        <v/>
      </c>
      <c r="AQ91" s="47" t="str">
        <f>IFERROR(VLOOKUP($B91,AQ$3:$BN$5,MAX($U$6:$BM$6)+2-AQ$6,0),"")</f>
        <v/>
      </c>
      <c r="AR91" s="47" t="str">
        <f>IFERROR(VLOOKUP($B91,AR$3:$BN$5,MAX($U$6:$BM$6)+2-AR$6,0),"")</f>
        <v/>
      </c>
      <c r="AS91" s="47" t="str">
        <f>IFERROR(VLOOKUP($B91,AS$3:$BN$5,MAX($U$6:$BM$6)+2-AS$6,0),"")</f>
        <v/>
      </c>
      <c r="AT91" s="47" t="str">
        <f>IFERROR(VLOOKUP($B91,AT$3:$BN$5,MAX($U$6:$BM$6)+2-AT$6,0),"")</f>
        <v/>
      </c>
      <c r="AU91" s="47" t="str">
        <f>IFERROR(VLOOKUP($B91,AU$3:$BN$5,MAX($U$6:$BM$6)+2-AU$6,0),"")</f>
        <v/>
      </c>
      <c r="AV91" s="47" t="str">
        <f>IFERROR(VLOOKUP($B91,AV$3:$BN$5,MAX($U$6:$BM$6)+2-AV$6,0),"")</f>
        <v/>
      </c>
      <c r="AW91" s="47" t="str">
        <f>IFERROR(VLOOKUP($B91,AW$3:$BN$5,MAX($U$6:$BM$6)+2-AW$6,0),"")</f>
        <v/>
      </c>
      <c r="AX91" s="47" t="str">
        <f>IFERROR(VLOOKUP($B91,AX$3:$BN$5,MAX($U$6:$BM$6)+2-AX$6,0),"")</f>
        <v/>
      </c>
      <c r="AY91" s="47" t="str">
        <f>IFERROR(VLOOKUP($B91,AY$3:$BN$5,MAX($U$6:$BM$6)+2-AY$6,0),"")</f>
        <v/>
      </c>
      <c r="AZ91" s="47" t="str">
        <f>IFERROR(VLOOKUP($B91,AZ$3:$BN$5,MAX($U$6:$BM$6)+2-AZ$6,0),"")</f>
        <v/>
      </c>
      <c r="BA91" s="47" t="str">
        <f>IFERROR(VLOOKUP($B91,BA$3:$BN$5,MAX($U$6:$BM$6)+2-BA$6,0),"")</f>
        <v/>
      </c>
      <c r="BB91" s="47" t="str">
        <f>IFERROR(VLOOKUP($B91,BB$3:$BN$5,MAX($U$6:$BM$6)+2-BB$6,0),"")</f>
        <v/>
      </c>
      <c r="BC91" s="47" t="str">
        <f>IFERROR(VLOOKUP($B91,BC$3:$BN$5,MAX($U$6:$BM$6)+2-BC$6,0),"")</f>
        <v/>
      </c>
      <c r="BD91" s="47" t="str">
        <f>IFERROR(VLOOKUP($B91,BD$3:$BN$5,MAX($U$6:$BM$6)+2-BD$6,0),"")</f>
        <v/>
      </c>
      <c r="BE91" s="47" t="str">
        <f>IFERROR(VLOOKUP($B91,BE$3:$BN$5,MAX($U$6:$BM$6)+2-BE$6,0),"")</f>
        <v/>
      </c>
      <c r="BF91" s="47" t="str">
        <f>IFERROR(VLOOKUP($B91,BF$3:$BN$5,MAX($U$6:$BM$6)+2-BF$6,0),"")</f>
        <v/>
      </c>
      <c r="BG91" s="47" t="str">
        <f>IFERROR(VLOOKUP($B91,BG$3:$BN$5,MAX($U$6:$BM$6)+2-BG$6,0),"")</f>
        <v/>
      </c>
      <c r="BH91" s="47" t="str">
        <f>IFERROR(VLOOKUP($B91,BH$3:$BN$5,MAX($U$6:$BM$6)+2-BH$6,0),"")</f>
        <v/>
      </c>
      <c r="BI91" s="47" t="str">
        <f>IFERROR(VLOOKUP($B91,BI$3:$BN$5,MAX($U$6:$BM$6)+2-BI$6,0),"")</f>
        <v/>
      </c>
      <c r="BJ91" s="47" t="str">
        <f>IFERROR(VLOOKUP($B91,BJ$3:$BN$5,MAX($U$6:$BM$6)+2-BJ$6,0),"")</f>
        <v/>
      </c>
      <c r="BK91" s="47" t="str">
        <f>IFERROR(VLOOKUP($B91,BK$3:$BN$5,MAX($U$6:$BM$6)+2-BK$6,0),"")</f>
        <v/>
      </c>
      <c r="BL91" s="47" t="str">
        <f>IFERROR(VLOOKUP($B91,BL$3:$BN$5,MAX($U$6:$BM$6)+2-BL$6,0),"")</f>
        <v/>
      </c>
      <c r="BM91" s="47" t="str">
        <f>IFERROR(VLOOKUP($B91,BM$3:$BN$5,MAX($U$6:$BM$6)+2-BM$6,0),"")</f>
        <v/>
      </c>
      <c r="BN91" s="46">
        <f>IF(ISNUMBER(R91),IF(R91&lt;21,40-(R91-1)*2,1),R91)</f>
        <v>0</v>
      </c>
      <c r="BO91" s="48" t="str">
        <f>IFERROR(VLOOKUP(B91,EM:EN,2,0),"")</f>
        <v/>
      </c>
      <c r="BP91" s="48">
        <v>84</v>
      </c>
      <c r="EJ91" s="1">
        <v>84</v>
      </c>
      <c r="EN91" s="1">
        <v>84</v>
      </c>
    </row>
    <row r="92" spans="1:144" ht="18" hidden="1">
      <c r="A92" s="36" t="s">
        <v>121</v>
      </c>
      <c r="B92" s="68">
        <f>B39</f>
        <v>0</v>
      </c>
      <c r="C92" s="68">
        <f>C39</f>
        <v>0</v>
      </c>
      <c r="D92" s="68">
        <f>D39</f>
        <v>0</v>
      </c>
      <c r="E92" s="68">
        <f>E39</f>
        <v>0</v>
      </c>
      <c r="F92" s="68">
        <f>F39</f>
        <v>0</v>
      </c>
      <c r="I92" s="43">
        <f>IFERROR(VLOOKUP($B92,$B:$CM,I$5,0),0)</f>
        <v>51</v>
      </c>
      <c r="J92" s="43">
        <f>IFERROR(VLOOKUP($B92,$B:$CM,J$5,0),"")</f>
        <v>0</v>
      </c>
      <c r="K92" s="43">
        <f>IFERROR(VLOOKUP($B92,$B:$CM,K$5,0),0)</f>
        <v>0</v>
      </c>
      <c r="L92" s="43" t="str">
        <f>IFERROR(VLOOKUP($B92,$B:$CM,L$5,0),"")</f>
        <v/>
      </c>
      <c r="M92" s="43">
        <f>IF(IFERROR(VLOOKUP($B92,$B:$CM,M$5,0),"")="",0,IFERROR(VLOOKUP($B92,$B:$CM,M$5,0),0))</f>
        <v>51</v>
      </c>
      <c r="N92" s="43">
        <f>BS92</f>
        <v>0</v>
      </c>
      <c r="O92" s="44">
        <v>85</v>
      </c>
      <c r="P92" s="45" t="str">
        <f>IFERROR(VLOOKUP(B92,EI:EJ,2,0),"")</f>
        <v/>
      </c>
      <c r="Q92" s="45">
        <v>85</v>
      </c>
      <c r="R92" s="46"/>
      <c r="S92" s="46" t="str">
        <f>IFERROR(VLOOKUP(B92,EK:EL,2,0),"")</f>
        <v/>
      </c>
      <c r="T92" s="46">
        <f>SUM(U92:BM92)</f>
        <v>0</v>
      </c>
      <c r="U92" s="47" t="str">
        <f>IFERROR(VLOOKUP($B92,U$3:$BN$5,MAX($U$6:$BM$6)+2-U$6,0),"")</f>
        <v/>
      </c>
      <c r="V92" s="47" t="str">
        <f>IFERROR(VLOOKUP($B92,V$3:$BN$5,MAX($U$6:$BM$6)+2-V$6,0),"")</f>
        <v/>
      </c>
      <c r="W92" s="47" t="str">
        <f>IFERROR(VLOOKUP($B92,W$3:$BN$5,MAX($U$6:$BM$6)+2-W$6,0),"")</f>
        <v/>
      </c>
      <c r="X92" s="47" t="str">
        <f>IFERROR(VLOOKUP($B92,X$3:$BN$5,MAX($U$6:$BM$6)+2-X$6,0),"")</f>
        <v/>
      </c>
      <c r="Y92" s="47" t="str">
        <f>IFERROR(VLOOKUP($B92,Y$3:$BN$5,MAX($U$6:$BM$6)+2-Y$6,0),"")</f>
        <v/>
      </c>
      <c r="Z92" s="47" t="str">
        <f>IFERROR(VLOOKUP($B92,Z$3:$BN$5,MAX($U$6:$BM$6)+2-Z$6,0),"")</f>
        <v/>
      </c>
      <c r="AA92" s="47" t="str">
        <f>IFERROR(VLOOKUP($B92,AA$3:$BN$5,MAX($U$6:$BM$6)+2-AA$6,0),"")</f>
        <v/>
      </c>
      <c r="AB92" s="47" t="str">
        <f>IFERROR(VLOOKUP($B92,AB$3:$BN$5,MAX($U$6:$BM$6)+2-AB$6,0),"")</f>
        <v/>
      </c>
      <c r="AC92" s="47" t="str">
        <f>IFERROR(VLOOKUP($B92,AC$3:$BN$5,MAX($U$6:$BM$6)+2-AC$6,0),"")</f>
        <v/>
      </c>
      <c r="AD92" s="47" t="str">
        <f>IFERROR(VLOOKUP($B92,AD$3:$BN$5,MAX($U$6:$BM$6)+2-AD$6,0),"")</f>
        <v/>
      </c>
      <c r="AE92" s="47" t="str">
        <f>IFERROR(VLOOKUP($B92,AE$3:$BN$5,MAX($U$6:$BM$6)+2-AE$6,0),"")</f>
        <v/>
      </c>
      <c r="AF92" s="47" t="str">
        <f>IFERROR(VLOOKUP($B92,AF$3:$BN$5,MAX($U$6:$BM$6)+2-AF$6,0),"")</f>
        <v/>
      </c>
      <c r="AG92" s="47" t="str">
        <f>IFERROR(VLOOKUP($B92,AG$3:$BN$5,MAX($U$6:$BM$6)+2-AG$6,0),"")</f>
        <v/>
      </c>
      <c r="AH92" s="47" t="str">
        <f>IFERROR(VLOOKUP($B92,AH$3:$BN$5,MAX($U$6:$BM$6)+2-AH$6,0),"")</f>
        <v/>
      </c>
      <c r="AI92" s="47" t="str">
        <f>IFERROR(VLOOKUP($B92,AI$3:$BN$5,MAX($U$6:$BM$6)+2-AI$6,0),"")</f>
        <v/>
      </c>
      <c r="AJ92" s="47" t="str">
        <f>IFERROR(VLOOKUP($B92,AJ$3:$BN$5,MAX($U$6:$BM$6)+2-AJ$6,0),"")</f>
        <v/>
      </c>
      <c r="AK92" s="47" t="str">
        <f>IFERROR(VLOOKUP($B92,AK$3:$BN$5,MAX($U$6:$BM$6)+2-AK$6,0),"")</f>
        <v/>
      </c>
      <c r="AL92" s="47" t="str">
        <f>IFERROR(VLOOKUP($B92,AL$3:$BN$5,MAX($U$6:$BM$6)+2-AL$6,0),"")</f>
        <v/>
      </c>
      <c r="AM92" s="47" t="str">
        <f>IFERROR(VLOOKUP($B92,AM$3:$BN$5,MAX($U$6:$BM$6)+2-AM$6,0),"")</f>
        <v/>
      </c>
      <c r="AN92" s="47" t="str">
        <f>IFERROR(VLOOKUP($B92,AN$3:$BN$5,MAX($U$6:$BM$6)+2-AN$6,0),"")</f>
        <v/>
      </c>
      <c r="AO92" s="47" t="str">
        <f>IFERROR(VLOOKUP($B92,AO$3:$BN$5,MAX($U$6:$BM$6)+2-AO$6,0),"")</f>
        <v/>
      </c>
      <c r="AP92" s="47" t="str">
        <f>IFERROR(VLOOKUP($B92,AP$3:$BN$5,MAX($U$6:$BM$6)+2-AP$6,0),"")</f>
        <v/>
      </c>
      <c r="AQ92" s="47" t="str">
        <f>IFERROR(VLOOKUP($B92,AQ$3:$BN$5,MAX($U$6:$BM$6)+2-AQ$6,0),"")</f>
        <v/>
      </c>
      <c r="AR92" s="47" t="str">
        <f>IFERROR(VLOOKUP($B92,AR$3:$BN$5,MAX($U$6:$BM$6)+2-AR$6,0),"")</f>
        <v/>
      </c>
      <c r="AS92" s="47" t="str">
        <f>IFERROR(VLOOKUP($B92,AS$3:$BN$5,MAX($U$6:$BM$6)+2-AS$6,0),"")</f>
        <v/>
      </c>
      <c r="AT92" s="47" t="str">
        <f>IFERROR(VLOOKUP($B92,AT$3:$BN$5,MAX($U$6:$BM$6)+2-AT$6,0),"")</f>
        <v/>
      </c>
      <c r="AU92" s="47" t="str">
        <f>IFERROR(VLOOKUP($B92,AU$3:$BN$5,MAX($U$6:$BM$6)+2-AU$6,0),"")</f>
        <v/>
      </c>
      <c r="AV92" s="47" t="str">
        <f>IFERROR(VLOOKUP($B92,AV$3:$BN$5,MAX($U$6:$BM$6)+2-AV$6,0),"")</f>
        <v/>
      </c>
      <c r="AW92" s="47" t="str">
        <f>IFERROR(VLOOKUP($B92,AW$3:$BN$5,MAX($U$6:$BM$6)+2-AW$6,0),"")</f>
        <v/>
      </c>
      <c r="AX92" s="47" t="str">
        <f>IFERROR(VLOOKUP($B92,AX$3:$BN$5,MAX($U$6:$BM$6)+2-AX$6,0),"")</f>
        <v/>
      </c>
      <c r="AY92" s="47" t="str">
        <f>IFERROR(VLOOKUP($B92,AY$3:$BN$5,MAX($U$6:$BM$6)+2-AY$6,0),"")</f>
        <v/>
      </c>
      <c r="AZ92" s="47" t="str">
        <f>IFERROR(VLOOKUP($B92,AZ$3:$BN$5,MAX($U$6:$BM$6)+2-AZ$6,0),"")</f>
        <v/>
      </c>
      <c r="BA92" s="47" t="str">
        <f>IFERROR(VLOOKUP($B92,BA$3:$BN$5,MAX($U$6:$BM$6)+2-BA$6,0),"")</f>
        <v/>
      </c>
      <c r="BB92" s="47" t="str">
        <f>IFERROR(VLOOKUP($B92,BB$3:$BN$5,MAX($U$6:$BM$6)+2-BB$6,0),"")</f>
        <v/>
      </c>
      <c r="BC92" s="47" t="str">
        <f>IFERROR(VLOOKUP($B92,BC$3:$BN$5,MAX($U$6:$BM$6)+2-BC$6,0),"")</f>
        <v/>
      </c>
      <c r="BD92" s="47" t="str">
        <f>IFERROR(VLOOKUP($B92,BD$3:$BN$5,MAX($U$6:$BM$6)+2-BD$6,0),"")</f>
        <v/>
      </c>
      <c r="BE92" s="47" t="str">
        <f>IFERROR(VLOOKUP($B92,BE$3:$BN$5,MAX($U$6:$BM$6)+2-BE$6,0),"")</f>
        <v/>
      </c>
      <c r="BF92" s="47" t="str">
        <f>IFERROR(VLOOKUP($B92,BF$3:$BN$5,MAX($U$6:$BM$6)+2-BF$6,0),"")</f>
        <v/>
      </c>
      <c r="BG92" s="47" t="str">
        <f>IFERROR(VLOOKUP($B92,BG$3:$BN$5,MAX($U$6:$BM$6)+2-BG$6,0),"")</f>
        <v/>
      </c>
      <c r="BH92" s="47" t="str">
        <f>IFERROR(VLOOKUP($B92,BH$3:$BN$5,MAX($U$6:$BM$6)+2-BH$6,0),"")</f>
        <v/>
      </c>
      <c r="BI92" s="47" t="str">
        <f>IFERROR(VLOOKUP($B92,BI$3:$BN$5,MAX($U$6:$BM$6)+2-BI$6,0),"")</f>
        <v/>
      </c>
      <c r="BJ92" s="47" t="str">
        <f>IFERROR(VLOOKUP($B92,BJ$3:$BN$5,MAX($U$6:$BM$6)+2-BJ$6,0),"")</f>
        <v/>
      </c>
      <c r="BK92" s="47" t="str">
        <f>IFERROR(VLOOKUP($B92,BK$3:$BN$5,MAX($U$6:$BM$6)+2-BK$6,0),"")</f>
        <v/>
      </c>
      <c r="BL92" s="47" t="str">
        <f>IFERROR(VLOOKUP($B92,BL$3:$BN$5,MAX($U$6:$BM$6)+2-BL$6,0),"")</f>
        <v/>
      </c>
      <c r="BM92" s="47" t="str">
        <f>IFERROR(VLOOKUP($B92,BM$3:$BN$5,MAX($U$6:$BM$6)+2-BM$6,0),"")</f>
        <v/>
      </c>
      <c r="BN92" s="46">
        <f>IF(ISNUMBER(R92),IF(R92&lt;21,40-(R92-1)*2,1),R92)</f>
        <v>0</v>
      </c>
      <c r="BO92" s="48" t="str">
        <f>IFERROR(VLOOKUP(B92,EM:EN,2,0),"")</f>
        <v/>
      </c>
      <c r="BP92" s="48">
        <v>85</v>
      </c>
      <c r="EJ92" s="1">
        <v>85</v>
      </c>
      <c r="EN92" s="1">
        <v>85</v>
      </c>
    </row>
    <row r="93" spans="1:144" ht="18" hidden="1">
      <c r="A93" s="36" t="s">
        <v>122</v>
      </c>
      <c r="B93" s="68">
        <f>B41</f>
        <v>0</v>
      </c>
      <c r="C93" s="68">
        <f>C41</f>
        <v>0</v>
      </c>
      <c r="D93" s="68">
        <f>D41</f>
        <v>0</v>
      </c>
      <c r="E93" s="68">
        <f>E41</f>
        <v>0</v>
      </c>
      <c r="F93" s="68">
        <f>F41</f>
        <v>0</v>
      </c>
      <c r="I93" s="43">
        <f>IFERROR(VLOOKUP($B93,$B:$CM,I$5,0),0)</f>
        <v>51</v>
      </c>
      <c r="J93" s="43">
        <f>IFERROR(VLOOKUP($B93,$B:$CM,J$5,0),"")</f>
        <v>0</v>
      </c>
      <c r="K93" s="43">
        <f>IFERROR(VLOOKUP($B93,$B:$CM,K$5,0),0)</f>
        <v>0</v>
      </c>
      <c r="L93" s="43" t="str">
        <f>IFERROR(VLOOKUP($B93,$B:$CM,L$5,0),"")</f>
        <v/>
      </c>
      <c r="M93" s="43">
        <f>IF(IFERROR(VLOOKUP($B93,$B:$CM,M$5,0),"")="",0,IFERROR(VLOOKUP($B93,$B:$CM,M$5,0),0))</f>
        <v>51</v>
      </c>
      <c r="N93" s="43">
        <f>BS93</f>
        <v>0</v>
      </c>
      <c r="O93" s="44">
        <v>86</v>
      </c>
      <c r="P93" s="45" t="str">
        <f>IFERROR(VLOOKUP(B93,EI:EJ,2,0),"")</f>
        <v/>
      </c>
      <c r="Q93" s="45">
        <v>86</v>
      </c>
      <c r="R93" s="46"/>
      <c r="S93" s="46" t="str">
        <f>IFERROR(VLOOKUP(B93,EK:EL,2,0),"")</f>
        <v/>
      </c>
      <c r="T93" s="46">
        <f>SUM(U93:BM93)</f>
        <v>0</v>
      </c>
      <c r="U93" s="47" t="str">
        <f>IFERROR(VLOOKUP($B93,U$3:$BN$5,MAX($U$6:$BM$6)+2-U$6,0),"")</f>
        <v/>
      </c>
      <c r="V93" s="47" t="str">
        <f>IFERROR(VLOOKUP($B93,V$3:$BN$5,MAX($U$6:$BM$6)+2-V$6,0),"")</f>
        <v/>
      </c>
      <c r="W93" s="47" t="str">
        <f>IFERROR(VLOOKUP($B93,W$3:$BN$5,MAX($U$6:$BM$6)+2-W$6,0),"")</f>
        <v/>
      </c>
      <c r="X93" s="47" t="str">
        <f>IFERROR(VLOOKUP($B93,X$3:$BN$5,MAX($U$6:$BM$6)+2-X$6,0),"")</f>
        <v/>
      </c>
      <c r="Y93" s="47" t="str">
        <f>IFERROR(VLOOKUP($B93,Y$3:$BN$5,MAX($U$6:$BM$6)+2-Y$6,0),"")</f>
        <v/>
      </c>
      <c r="Z93" s="47" t="str">
        <f>IFERROR(VLOOKUP($B93,Z$3:$BN$5,MAX($U$6:$BM$6)+2-Z$6,0),"")</f>
        <v/>
      </c>
      <c r="AA93" s="47" t="str">
        <f>IFERROR(VLOOKUP($B93,AA$3:$BN$5,MAX($U$6:$BM$6)+2-AA$6,0),"")</f>
        <v/>
      </c>
      <c r="AB93" s="47" t="str">
        <f>IFERROR(VLOOKUP($B93,AB$3:$BN$5,MAX($U$6:$BM$6)+2-AB$6,0),"")</f>
        <v/>
      </c>
      <c r="AC93" s="47" t="str">
        <f>IFERROR(VLOOKUP($B93,AC$3:$BN$5,MAX($U$6:$BM$6)+2-AC$6,0),"")</f>
        <v/>
      </c>
      <c r="AD93" s="47" t="str">
        <f>IFERROR(VLOOKUP($B93,AD$3:$BN$5,MAX($U$6:$BM$6)+2-AD$6,0),"")</f>
        <v/>
      </c>
      <c r="AE93" s="47" t="str">
        <f>IFERROR(VLOOKUP($B93,AE$3:$BN$5,MAX($U$6:$BM$6)+2-AE$6,0),"")</f>
        <v/>
      </c>
      <c r="AF93" s="47" t="str">
        <f>IFERROR(VLOOKUP($B93,AF$3:$BN$5,MAX($U$6:$BM$6)+2-AF$6,0),"")</f>
        <v/>
      </c>
      <c r="AG93" s="47" t="str">
        <f>IFERROR(VLOOKUP($B93,AG$3:$BN$5,MAX($U$6:$BM$6)+2-AG$6,0),"")</f>
        <v/>
      </c>
      <c r="AH93" s="47" t="str">
        <f>IFERROR(VLOOKUP($B93,AH$3:$BN$5,MAX($U$6:$BM$6)+2-AH$6,0),"")</f>
        <v/>
      </c>
      <c r="AI93" s="47" t="str">
        <f>IFERROR(VLOOKUP($B93,AI$3:$BN$5,MAX($U$6:$BM$6)+2-AI$6,0),"")</f>
        <v/>
      </c>
      <c r="AJ93" s="47" t="str">
        <f>IFERROR(VLOOKUP($B93,AJ$3:$BN$5,MAX($U$6:$BM$6)+2-AJ$6,0),"")</f>
        <v/>
      </c>
      <c r="AK93" s="47" t="str">
        <f>IFERROR(VLOOKUP($B93,AK$3:$BN$5,MAX($U$6:$BM$6)+2-AK$6,0),"")</f>
        <v/>
      </c>
      <c r="AL93" s="47" t="str">
        <f>IFERROR(VLOOKUP($B93,AL$3:$BN$5,MAX($U$6:$BM$6)+2-AL$6,0),"")</f>
        <v/>
      </c>
      <c r="AM93" s="47" t="str">
        <f>IFERROR(VLOOKUP($B93,AM$3:$BN$5,MAX($U$6:$BM$6)+2-AM$6,0),"")</f>
        <v/>
      </c>
      <c r="AN93" s="47" t="str">
        <f>IFERROR(VLOOKUP($B93,AN$3:$BN$5,MAX($U$6:$BM$6)+2-AN$6,0),"")</f>
        <v/>
      </c>
      <c r="AO93" s="47" t="str">
        <f>IFERROR(VLOOKUP($B93,AO$3:$BN$5,MAX($U$6:$BM$6)+2-AO$6,0),"")</f>
        <v/>
      </c>
      <c r="AP93" s="47" t="str">
        <f>IFERROR(VLOOKUP($B93,AP$3:$BN$5,MAX($U$6:$BM$6)+2-AP$6,0),"")</f>
        <v/>
      </c>
      <c r="AQ93" s="47" t="str">
        <f>IFERROR(VLOOKUP($B93,AQ$3:$BN$5,MAX($U$6:$BM$6)+2-AQ$6,0),"")</f>
        <v/>
      </c>
      <c r="AR93" s="47" t="str">
        <f>IFERROR(VLOOKUP($B93,AR$3:$BN$5,MAX($U$6:$BM$6)+2-AR$6,0),"")</f>
        <v/>
      </c>
      <c r="AS93" s="47" t="str">
        <f>IFERROR(VLOOKUP($B93,AS$3:$BN$5,MAX($U$6:$BM$6)+2-AS$6,0),"")</f>
        <v/>
      </c>
      <c r="AT93" s="47" t="str">
        <f>IFERROR(VLOOKUP($B93,AT$3:$BN$5,MAX($U$6:$BM$6)+2-AT$6,0),"")</f>
        <v/>
      </c>
      <c r="AU93" s="47" t="str">
        <f>IFERROR(VLOOKUP($B93,AU$3:$BN$5,MAX($U$6:$BM$6)+2-AU$6,0),"")</f>
        <v/>
      </c>
      <c r="AV93" s="47" t="str">
        <f>IFERROR(VLOOKUP($B93,AV$3:$BN$5,MAX($U$6:$BM$6)+2-AV$6,0),"")</f>
        <v/>
      </c>
      <c r="AW93" s="47" t="str">
        <f>IFERROR(VLOOKUP($B93,AW$3:$BN$5,MAX($U$6:$BM$6)+2-AW$6,0),"")</f>
        <v/>
      </c>
      <c r="AX93" s="47" t="str">
        <f>IFERROR(VLOOKUP($B93,AX$3:$BN$5,MAX($U$6:$BM$6)+2-AX$6,0),"")</f>
        <v/>
      </c>
      <c r="AY93" s="47" t="str">
        <f>IFERROR(VLOOKUP($B93,AY$3:$BN$5,MAX($U$6:$BM$6)+2-AY$6,0),"")</f>
        <v/>
      </c>
      <c r="AZ93" s="47" t="str">
        <f>IFERROR(VLOOKUP($B93,AZ$3:$BN$5,MAX($U$6:$BM$6)+2-AZ$6,0),"")</f>
        <v/>
      </c>
      <c r="BA93" s="47" t="str">
        <f>IFERROR(VLOOKUP($B93,BA$3:$BN$5,MAX($U$6:$BM$6)+2-BA$6,0),"")</f>
        <v/>
      </c>
      <c r="BB93" s="47" t="str">
        <f>IFERROR(VLOOKUP($B93,BB$3:$BN$5,MAX($U$6:$BM$6)+2-BB$6,0),"")</f>
        <v/>
      </c>
      <c r="BC93" s="47" t="str">
        <f>IFERROR(VLOOKUP($B93,BC$3:$BN$5,MAX($U$6:$BM$6)+2-BC$6,0),"")</f>
        <v/>
      </c>
      <c r="BD93" s="47" t="str">
        <f>IFERROR(VLOOKUP($B93,BD$3:$BN$5,MAX($U$6:$BM$6)+2-BD$6,0),"")</f>
        <v/>
      </c>
      <c r="BE93" s="47" t="str">
        <f>IFERROR(VLOOKUP($B93,BE$3:$BN$5,MAX($U$6:$BM$6)+2-BE$6,0),"")</f>
        <v/>
      </c>
      <c r="BF93" s="47" t="str">
        <f>IFERROR(VLOOKUP($B93,BF$3:$BN$5,MAX($U$6:$BM$6)+2-BF$6,0),"")</f>
        <v/>
      </c>
      <c r="BG93" s="47" t="str">
        <f>IFERROR(VLOOKUP($B93,BG$3:$BN$5,MAX($U$6:$BM$6)+2-BG$6,0),"")</f>
        <v/>
      </c>
      <c r="BH93" s="47" t="str">
        <f>IFERROR(VLOOKUP($B93,BH$3:$BN$5,MAX($U$6:$BM$6)+2-BH$6,0),"")</f>
        <v/>
      </c>
      <c r="BI93" s="47" t="str">
        <f>IFERROR(VLOOKUP($B93,BI$3:$BN$5,MAX($U$6:$BM$6)+2-BI$6,0),"")</f>
        <v/>
      </c>
      <c r="BJ93" s="47" t="str">
        <f>IFERROR(VLOOKUP($B93,BJ$3:$BN$5,MAX($U$6:$BM$6)+2-BJ$6,0),"")</f>
        <v/>
      </c>
      <c r="BK93" s="47" t="str">
        <f>IFERROR(VLOOKUP($B93,BK$3:$BN$5,MAX($U$6:$BM$6)+2-BK$6,0),"")</f>
        <v/>
      </c>
      <c r="BL93" s="47" t="str">
        <f>IFERROR(VLOOKUP($B93,BL$3:$BN$5,MAX($U$6:$BM$6)+2-BL$6,0),"")</f>
        <v/>
      </c>
      <c r="BM93" s="47" t="str">
        <f>IFERROR(VLOOKUP($B93,BM$3:$BN$5,MAX($U$6:$BM$6)+2-BM$6,0),"")</f>
        <v/>
      </c>
      <c r="BN93" s="46">
        <f>IF(ISNUMBER(R93),IF(R93&lt;21,40-(R93-1)*2,1),R93)</f>
        <v>0</v>
      </c>
      <c r="BO93" s="48" t="str">
        <f>IFERROR(VLOOKUP(B93,EM:EN,2,0),"")</f>
        <v/>
      </c>
      <c r="BP93" s="48">
        <v>86</v>
      </c>
      <c r="EJ93" s="1">
        <v>86</v>
      </c>
      <c r="EN93" s="1">
        <v>86</v>
      </c>
    </row>
    <row r="94" spans="1:144" ht="18" hidden="1">
      <c r="A94" s="36" t="s">
        <v>123</v>
      </c>
      <c r="B94" s="68">
        <f>B43</f>
        <v>0</v>
      </c>
      <c r="C94" s="68">
        <f>C43</f>
        <v>0</v>
      </c>
      <c r="D94" s="68">
        <f>D43</f>
        <v>0</v>
      </c>
      <c r="E94" s="68">
        <f>E43</f>
        <v>0</v>
      </c>
      <c r="F94" s="68">
        <f>F43</f>
        <v>0</v>
      </c>
      <c r="I94" s="43">
        <f>IFERROR(VLOOKUP($B94,$B:$CM,I$5,0),0)</f>
        <v>51</v>
      </c>
      <c r="J94" s="43">
        <f>IFERROR(VLOOKUP($B94,$B:$CM,J$5,0),"")</f>
        <v>0</v>
      </c>
      <c r="K94" s="43">
        <f>IFERROR(VLOOKUP($B94,$B:$CM,K$5,0),0)</f>
        <v>0</v>
      </c>
      <c r="L94" s="43" t="str">
        <f>IFERROR(VLOOKUP($B94,$B:$CM,L$5,0),"")</f>
        <v/>
      </c>
      <c r="M94" s="43">
        <f>IF(IFERROR(VLOOKUP($B94,$B:$CM,M$5,0),"")="",0,IFERROR(VLOOKUP($B94,$B:$CM,M$5,0),0))</f>
        <v>51</v>
      </c>
      <c r="N94" s="43">
        <f>BS94</f>
        <v>0</v>
      </c>
      <c r="O94" s="44">
        <v>87</v>
      </c>
      <c r="P94" s="45" t="str">
        <f>IFERROR(VLOOKUP(B94,EI:EJ,2,0),"")</f>
        <v/>
      </c>
      <c r="Q94" s="45">
        <v>87</v>
      </c>
      <c r="R94" s="46"/>
      <c r="S94" s="46" t="str">
        <f>IFERROR(VLOOKUP(B94,EK:EL,2,0),"")</f>
        <v/>
      </c>
      <c r="T94" s="46">
        <f>SUM(U94:BM94)</f>
        <v>0</v>
      </c>
      <c r="U94" s="47" t="str">
        <f>IFERROR(VLOOKUP($B94,U$3:$BN$5,MAX($U$6:$BM$6)+2-U$6,0),"")</f>
        <v/>
      </c>
      <c r="V94" s="47" t="str">
        <f>IFERROR(VLOOKUP($B94,V$3:$BN$5,MAX($U$6:$BM$6)+2-V$6,0),"")</f>
        <v/>
      </c>
      <c r="W94" s="47" t="str">
        <f>IFERROR(VLOOKUP($B94,W$3:$BN$5,MAX($U$6:$BM$6)+2-W$6,0),"")</f>
        <v/>
      </c>
      <c r="X94" s="47" t="str">
        <f>IFERROR(VLOOKUP($B94,X$3:$BN$5,MAX($U$6:$BM$6)+2-X$6,0),"")</f>
        <v/>
      </c>
      <c r="Y94" s="47" t="str">
        <f>IFERROR(VLOOKUP($B94,Y$3:$BN$5,MAX($U$6:$BM$6)+2-Y$6,0),"")</f>
        <v/>
      </c>
      <c r="Z94" s="47" t="str">
        <f>IFERROR(VLOOKUP($B94,Z$3:$BN$5,MAX($U$6:$BM$6)+2-Z$6,0),"")</f>
        <v/>
      </c>
      <c r="AA94" s="47" t="str">
        <f>IFERROR(VLOOKUP($B94,AA$3:$BN$5,MAX($U$6:$BM$6)+2-AA$6,0),"")</f>
        <v/>
      </c>
      <c r="AB94" s="47" t="str">
        <f>IFERROR(VLOOKUP($B94,AB$3:$BN$5,MAX($U$6:$BM$6)+2-AB$6,0),"")</f>
        <v/>
      </c>
      <c r="AC94" s="47" t="str">
        <f>IFERROR(VLOOKUP($B94,AC$3:$BN$5,MAX($U$6:$BM$6)+2-AC$6,0),"")</f>
        <v/>
      </c>
      <c r="AD94" s="47" t="str">
        <f>IFERROR(VLOOKUP($B94,AD$3:$BN$5,MAX($U$6:$BM$6)+2-AD$6,0),"")</f>
        <v/>
      </c>
      <c r="AE94" s="47" t="str">
        <f>IFERROR(VLOOKUP($B94,AE$3:$BN$5,MAX($U$6:$BM$6)+2-AE$6,0),"")</f>
        <v/>
      </c>
      <c r="AF94" s="47" t="str">
        <f>IFERROR(VLOOKUP($B94,AF$3:$BN$5,MAX($U$6:$BM$6)+2-AF$6,0),"")</f>
        <v/>
      </c>
      <c r="AG94" s="47" t="str">
        <f>IFERROR(VLOOKUP($B94,AG$3:$BN$5,MAX($U$6:$BM$6)+2-AG$6,0),"")</f>
        <v/>
      </c>
      <c r="AH94" s="47" t="str">
        <f>IFERROR(VLOOKUP($B94,AH$3:$BN$5,MAX($U$6:$BM$6)+2-AH$6,0),"")</f>
        <v/>
      </c>
      <c r="AI94" s="47" t="str">
        <f>IFERROR(VLOOKUP($B94,AI$3:$BN$5,MAX($U$6:$BM$6)+2-AI$6,0),"")</f>
        <v/>
      </c>
      <c r="AJ94" s="47" t="str">
        <f>IFERROR(VLOOKUP($B94,AJ$3:$BN$5,MAX($U$6:$BM$6)+2-AJ$6,0),"")</f>
        <v/>
      </c>
      <c r="AK94" s="47" t="str">
        <f>IFERROR(VLOOKUP($B94,AK$3:$BN$5,MAX($U$6:$BM$6)+2-AK$6,0),"")</f>
        <v/>
      </c>
      <c r="AL94" s="47" t="str">
        <f>IFERROR(VLOOKUP($B94,AL$3:$BN$5,MAX($U$6:$BM$6)+2-AL$6,0),"")</f>
        <v/>
      </c>
      <c r="AM94" s="47" t="str">
        <f>IFERROR(VLOOKUP($B94,AM$3:$BN$5,MAX($U$6:$BM$6)+2-AM$6,0),"")</f>
        <v/>
      </c>
      <c r="AN94" s="47" t="str">
        <f>IFERROR(VLOOKUP($B94,AN$3:$BN$5,MAX($U$6:$BM$6)+2-AN$6,0),"")</f>
        <v/>
      </c>
      <c r="AO94" s="47" t="str">
        <f>IFERROR(VLOOKUP($B94,AO$3:$BN$5,MAX($U$6:$BM$6)+2-AO$6,0),"")</f>
        <v/>
      </c>
      <c r="AP94" s="47" t="str">
        <f>IFERROR(VLOOKUP($B94,AP$3:$BN$5,MAX($U$6:$BM$6)+2-AP$6,0),"")</f>
        <v/>
      </c>
      <c r="AQ94" s="47" t="str">
        <f>IFERROR(VLOOKUP($B94,AQ$3:$BN$5,MAX($U$6:$BM$6)+2-AQ$6,0),"")</f>
        <v/>
      </c>
      <c r="AR94" s="47" t="str">
        <f>IFERROR(VLOOKUP($B94,AR$3:$BN$5,MAX($U$6:$BM$6)+2-AR$6,0),"")</f>
        <v/>
      </c>
      <c r="AS94" s="47" t="str">
        <f>IFERROR(VLOOKUP($B94,AS$3:$BN$5,MAX($U$6:$BM$6)+2-AS$6,0),"")</f>
        <v/>
      </c>
      <c r="AT94" s="47" t="str">
        <f>IFERROR(VLOOKUP($B94,AT$3:$BN$5,MAX($U$6:$BM$6)+2-AT$6,0),"")</f>
        <v/>
      </c>
      <c r="AU94" s="47" t="str">
        <f>IFERROR(VLOOKUP($B94,AU$3:$BN$5,MAX($U$6:$BM$6)+2-AU$6,0),"")</f>
        <v/>
      </c>
      <c r="AV94" s="47" t="str">
        <f>IFERROR(VLOOKUP($B94,AV$3:$BN$5,MAX($U$6:$BM$6)+2-AV$6,0),"")</f>
        <v/>
      </c>
      <c r="AW94" s="47" t="str">
        <f>IFERROR(VLOOKUP($B94,AW$3:$BN$5,MAX($U$6:$BM$6)+2-AW$6,0),"")</f>
        <v/>
      </c>
      <c r="AX94" s="47" t="str">
        <f>IFERROR(VLOOKUP($B94,AX$3:$BN$5,MAX($U$6:$BM$6)+2-AX$6,0),"")</f>
        <v/>
      </c>
      <c r="AY94" s="47" t="str">
        <f>IFERROR(VLOOKUP($B94,AY$3:$BN$5,MAX($U$6:$BM$6)+2-AY$6,0),"")</f>
        <v/>
      </c>
      <c r="AZ94" s="47" t="str">
        <f>IFERROR(VLOOKUP($B94,AZ$3:$BN$5,MAX($U$6:$BM$6)+2-AZ$6,0),"")</f>
        <v/>
      </c>
      <c r="BA94" s="47" t="str">
        <f>IFERROR(VLOOKUP($B94,BA$3:$BN$5,MAX($U$6:$BM$6)+2-BA$6,0),"")</f>
        <v/>
      </c>
      <c r="BB94" s="47" t="str">
        <f>IFERROR(VLOOKUP($B94,BB$3:$BN$5,MAX($U$6:$BM$6)+2-BB$6,0),"")</f>
        <v/>
      </c>
      <c r="BC94" s="47" t="str">
        <f>IFERROR(VLOOKUP($B94,BC$3:$BN$5,MAX($U$6:$BM$6)+2-BC$6,0),"")</f>
        <v/>
      </c>
      <c r="BD94" s="47" t="str">
        <f>IFERROR(VLOOKUP($B94,BD$3:$BN$5,MAX($U$6:$BM$6)+2-BD$6,0),"")</f>
        <v/>
      </c>
      <c r="BE94" s="47" t="str">
        <f>IFERROR(VLOOKUP($B94,BE$3:$BN$5,MAX($U$6:$BM$6)+2-BE$6,0),"")</f>
        <v/>
      </c>
      <c r="BF94" s="47" t="str">
        <f>IFERROR(VLOOKUP($B94,BF$3:$BN$5,MAX($U$6:$BM$6)+2-BF$6,0),"")</f>
        <v/>
      </c>
      <c r="BG94" s="47" t="str">
        <f>IFERROR(VLOOKUP($B94,BG$3:$BN$5,MAX($U$6:$BM$6)+2-BG$6,0),"")</f>
        <v/>
      </c>
      <c r="BH94" s="47" t="str">
        <f>IFERROR(VLOOKUP($B94,BH$3:$BN$5,MAX($U$6:$BM$6)+2-BH$6,0),"")</f>
        <v/>
      </c>
      <c r="BI94" s="47" t="str">
        <f>IFERROR(VLOOKUP($B94,BI$3:$BN$5,MAX($U$6:$BM$6)+2-BI$6,0),"")</f>
        <v/>
      </c>
      <c r="BJ94" s="47" t="str">
        <f>IFERROR(VLOOKUP($B94,BJ$3:$BN$5,MAX($U$6:$BM$6)+2-BJ$6,0),"")</f>
        <v/>
      </c>
      <c r="BK94" s="47" t="str">
        <f>IFERROR(VLOOKUP($B94,BK$3:$BN$5,MAX($U$6:$BM$6)+2-BK$6,0),"")</f>
        <v/>
      </c>
      <c r="BL94" s="47" t="str">
        <f>IFERROR(VLOOKUP($B94,BL$3:$BN$5,MAX($U$6:$BM$6)+2-BL$6,0),"")</f>
        <v/>
      </c>
      <c r="BM94" s="47" t="str">
        <f>IFERROR(VLOOKUP($B94,BM$3:$BN$5,MAX($U$6:$BM$6)+2-BM$6,0),"")</f>
        <v/>
      </c>
      <c r="BN94" s="46">
        <f>IF(ISNUMBER(R94),IF(R94&lt;21,40-(R94-1)*2,1),R94)</f>
        <v>0</v>
      </c>
      <c r="BO94" s="48" t="str">
        <f>IFERROR(VLOOKUP(B94,EM:EN,2,0),"")</f>
        <v/>
      </c>
      <c r="BP94" s="48">
        <v>87</v>
      </c>
      <c r="EJ94" s="1">
        <v>87</v>
      </c>
      <c r="EN94" s="1">
        <v>87</v>
      </c>
    </row>
    <row r="95" spans="1:144" ht="18" hidden="1">
      <c r="A95" s="36" t="s">
        <v>124</v>
      </c>
      <c r="B95" s="68">
        <f>B45</f>
        <v>0</v>
      </c>
      <c r="C95" s="68">
        <f>C45</f>
        <v>0</v>
      </c>
      <c r="D95" s="68">
        <f>D45</f>
        <v>0</v>
      </c>
      <c r="E95" s="68">
        <f>E45</f>
        <v>0</v>
      </c>
      <c r="F95" s="68">
        <f>F45</f>
        <v>0</v>
      </c>
      <c r="I95" s="43">
        <f>IFERROR(VLOOKUP($B95,$B:$CM,I$5,0),0)</f>
        <v>51</v>
      </c>
      <c r="J95" s="43">
        <f>IFERROR(VLOOKUP($B95,$B:$CM,J$5,0),"")</f>
        <v>0</v>
      </c>
      <c r="K95" s="43">
        <f>IFERROR(VLOOKUP($B95,$B:$CM,K$5,0),0)</f>
        <v>0</v>
      </c>
      <c r="L95" s="43" t="str">
        <f>IFERROR(VLOOKUP($B95,$B:$CM,L$5,0),"")</f>
        <v/>
      </c>
      <c r="M95" s="43">
        <f>IF(IFERROR(VLOOKUP($B95,$B:$CM,M$5,0),"")="",0,IFERROR(VLOOKUP($B95,$B:$CM,M$5,0),0))</f>
        <v>51</v>
      </c>
      <c r="N95" s="43">
        <f>BS95</f>
        <v>0</v>
      </c>
      <c r="O95" s="44">
        <v>88</v>
      </c>
      <c r="P95" s="45" t="str">
        <f>IFERROR(VLOOKUP(B95,EI:EJ,2,0),"")</f>
        <v/>
      </c>
      <c r="Q95" s="45">
        <v>88</v>
      </c>
      <c r="R95" s="46"/>
      <c r="S95" s="46" t="str">
        <f>IFERROR(VLOOKUP(B95,EK:EL,2,0),"")</f>
        <v/>
      </c>
      <c r="T95" s="46">
        <f>SUM(U95:BM95)</f>
        <v>0</v>
      </c>
      <c r="U95" s="47" t="str">
        <f>IFERROR(VLOOKUP($B95,U$3:$BN$5,MAX($U$6:$BM$6)+2-U$6,0),"")</f>
        <v/>
      </c>
      <c r="V95" s="47" t="str">
        <f>IFERROR(VLOOKUP($B95,V$3:$BN$5,MAX($U$6:$BM$6)+2-V$6,0),"")</f>
        <v/>
      </c>
      <c r="W95" s="47" t="str">
        <f>IFERROR(VLOOKUP($B95,W$3:$BN$5,MAX($U$6:$BM$6)+2-W$6,0),"")</f>
        <v/>
      </c>
      <c r="X95" s="47" t="str">
        <f>IFERROR(VLOOKUP($B95,X$3:$BN$5,MAX($U$6:$BM$6)+2-X$6,0),"")</f>
        <v/>
      </c>
      <c r="Y95" s="47" t="str">
        <f>IFERROR(VLOOKUP($B95,Y$3:$BN$5,MAX($U$6:$BM$6)+2-Y$6,0),"")</f>
        <v/>
      </c>
      <c r="Z95" s="47" t="str">
        <f>IFERROR(VLOOKUP($B95,Z$3:$BN$5,MAX($U$6:$BM$6)+2-Z$6,0),"")</f>
        <v/>
      </c>
      <c r="AA95" s="47" t="str">
        <f>IFERROR(VLOOKUP($B95,AA$3:$BN$5,MAX($U$6:$BM$6)+2-AA$6,0),"")</f>
        <v/>
      </c>
      <c r="AB95" s="47" t="str">
        <f>IFERROR(VLOOKUP($B95,AB$3:$BN$5,MAX($U$6:$BM$6)+2-AB$6,0),"")</f>
        <v/>
      </c>
      <c r="AC95" s="47" t="str">
        <f>IFERROR(VLOOKUP($B95,AC$3:$BN$5,MAX($U$6:$BM$6)+2-AC$6,0),"")</f>
        <v/>
      </c>
      <c r="AD95" s="47" t="str">
        <f>IFERROR(VLOOKUP($B95,AD$3:$BN$5,MAX($U$6:$BM$6)+2-AD$6,0),"")</f>
        <v/>
      </c>
      <c r="AE95" s="47" t="str">
        <f>IFERROR(VLOOKUP($B95,AE$3:$BN$5,MAX($U$6:$BM$6)+2-AE$6,0),"")</f>
        <v/>
      </c>
      <c r="AF95" s="47" t="str">
        <f>IFERROR(VLOOKUP($B95,AF$3:$BN$5,MAX($U$6:$BM$6)+2-AF$6,0),"")</f>
        <v/>
      </c>
      <c r="AG95" s="47" t="str">
        <f>IFERROR(VLOOKUP($B95,AG$3:$BN$5,MAX($U$6:$BM$6)+2-AG$6,0),"")</f>
        <v/>
      </c>
      <c r="AH95" s="47" t="str">
        <f>IFERROR(VLOOKUP($B95,AH$3:$BN$5,MAX($U$6:$BM$6)+2-AH$6,0),"")</f>
        <v/>
      </c>
      <c r="AI95" s="47" t="str">
        <f>IFERROR(VLOOKUP($B95,AI$3:$BN$5,MAX($U$6:$BM$6)+2-AI$6,0),"")</f>
        <v/>
      </c>
      <c r="AJ95" s="47" t="str">
        <f>IFERROR(VLOOKUP($B95,AJ$3:$BN$5,MAX($U$6:$BM$6)+2-AJ$6,0),"")</f>
        <v/>
      </c>
      <c r="AK95" s="47" t="str">
        <f>IFERROR(VLOOKUP($B95,AK$3:$BN$5,MAX($U$6:$BM$6)+2-AK$6,0),"")</f>
        <v/>
      </c>
      <c r="AL95" s="47" t="str">
        <f>IFERROR(VLOOKUP($B95,AL$3:$BN$5,MAX($U$6:$BM$6)+2-AL$6,0),"")</f>
        <v/>
      </c>
      <c r="AM95" s="47" t="str">
        <f>IFERROR(VLOOKUP($B95,AM$3:$BN$5,MAX($U$6:$BM$6)+2-AM$6,0),"")</f>
        <v/>
      </c>
      <c r="AN95" s="47" t="str">
        <f>IFERROR(VLOOKUP($B95,AN$3:$BN$5,MAX($U$6:$BM$6)+2-AN$6,0),"")</f>
        <v/>
      </c>
      <c r="AO95" s="47" t="str">
        <f>IFERROR(VLOOKUP($B95,AO$3:$BN$5,MAX($U$6:$BM$6)+2-AO$6,0),"")</f>
        <v/>
      </c>
      <c r="AP95" s="47" t="str">
        <f>IFERROR(VLOOKUP($B95,AP$3:$BN$5,MAX($U$6:$BM$6)+2-AP$6,0),"")</f>
        <v/>
      </c>
      <c r="AQ95" s="47" t="str">
        <f>IFERROR(VLOOKUP($B95,AQ$3:$BN$5,MAX($U$6:$BM$6)+2-AQ$6,0),"")</f>
        <v/>
      </c>
      <c r="AR95" s="47" t="str">
        <f>IFERROR(VLOOKUP($B95,AR$3:$BN$5,MAX($U$6:$BM$6)+2-AR$6,0),"")</f>
        <v/>
      </c>
      <c r="AS95" s="47" t="str">
        <f>IFERROR(VLOOKUP($B95,AS$3:$BN$5,MAX($U$6:$BM$6)+2-AS$6,0),"")</f>
        <v/>
      </c>
      <c r="AT95" s="47" t="str">
        <f>IFERROR(VLOOKUP($B95,AT$3:$BN$5,MAX($U$6:$BM$6)+2-AT$6,0),"")</f>
        <v/>
      </c>
      <c r="AU95" s="47" t="str">
        <f>IFERROR(VLOOKUP($B95,AU$3:$BN$5,MAX($U$6:$BM$6)+2-AU$6,0),"")</f>
        <v/>
      </c>
      <c r="AV95" s="47" t="str">
        <f>IFERROR(VLOOKUP($B95,AV$3:$BN$5,MAX($U$6:$BM$6)+2-AV$6,0),"")</f>
        <v/>
      </c>
      <c r="AW95" s="47" t="str">
        <f>IFERROR(VLOOKUP($B95,AW$3:$BN$5,MAX($U$6:$BM$6)+2-AW$6,0),"")</f>
        <v/>
      </c>
      <c r="AX95" s="47" t="str">
        <f>IFERROR(VLOOKUP($B95,AX$3:$BN$5,MAX($U$6:$BM$6)+2-AX$6,0),"")</f>
        <v/>
      </c>
      <c r="AY95" s="47" t="str">
        <f>IFERROR(VLOOKUP($B95,AY$3:$BN$5,MAX($U$6:$BM$6)+2-AY$6,0),"")</f>
        <v/>
      </c>
      <c r="AZ95" s="47" t="str">
        <f>IFERROR(VLOOKUP($B95,AZ$3:$BN$5,MAX($U$6:$BM$6)+2-AZ$6,0),"")</f>
        <v/>
      </c>
      <c r="BA95" s="47" t="str">
        <f>IFERROR(VLOOKUP($B95,BA$3:$BN$5,MAX($U$6:$BM$6)+2-BA$6,0),"")</f>
        <v/>
      </c>
      <c r="BB95" s="47" t="str">
        <f>IFERROR(VLOOKUP($B95,BB$3:$BN$5,MAX($U$6:$BM$6)+2-BB$6,0),"")</f>
        <v/>
      </c>
      <c r="BC95" s="47" t="str">
        <f>IFERROR(VLOOKUP($B95,BC$3:$BN$5,MAX($U$6:$BM$6)+2-BC$6,0),"")</f>
        <v/>
      </c>
      <c r="BD95" s="47" t="str">
        <f>IFERROR(VLOOKUP($B95,BD$3:$BN$5,MAX($U$6:$BM$6)+2-BD$6,0),"")</f>
        <v/>
      </c>
      <c r="BE95" s="47" t="str">
        <f>IFERROR(VLOOKUP($B95,BE$3:$BN$5,MAX($U$6:$BM$6)+2-BE$6,0),"")</f>
        <v/>
      </c>
      <c r="BF95" s="47" t="str">
        <f>IFERROR(VLOOKUP($B95,BF$3:$BN$5,MAX($U$6:$BM$6)+2-BF$6,0),"")</f>
        <v/>
      </c>
      <c r="BG95" s="47" t="str">
        <f>IFERROR(VLOOKUP($B95,BG$3:$BN$5,MAX($U$6:$BM$6)+2-BG$6,0),"")</f>
        <v/>
      </c>
      <c r="BH95" s="47" t="str">
        <f>IFERROR(VLOOKUP($B95,BH$3:$BN$5,MAX($U$6:$BM$6)+2-BH$6,0),"")</f>
        <v/>
      </c>
      <c r="BI95" s="47" t="str">
        <f>IFERROR(VLOOKUP($B95,BI$3:$BN$5,MAX($U$6:$BM$6)+2-BI$6,0),"")</f>
        <v/>
      </c>
      <c r="BJ95" s="47" t="str">
        <f>IFERROR(VLOOKUP($B95,BJ$3:$BN$5,MAX($U$6:$BM$6)+2-BJ$6,0),"")</f>
        <v/>
      </c>
      <c r="BK95" s="47" t="str">
        <f>IFERROR(VLOOKUP($B95,BK$3:$BN$5,MAX($U$6:$BM$6)+2-BK$6,0),"")</f>
        <v/>
      </c>
      <c r="BL95" s="47" t="str">
        <f>IFERROR(VLOOKUP($B95,BL$3:$BN$5,MAX($U$6:$BM$6)+2-BL$6,0),"")</f>
        <v/>
      </c>
      <c r="BM95" s="47" t="str">
        <f>IFERROR(VLOOKUP($B95,BM$3:$BN$5,MAX($U$6:$BM$6)+2-BM$6,0),"")</f>
        <v/>
      </c>
      <c r="BN95" s="46">
        <f>IF(ISNUMBER(R95),IF(R95&lt;21,40-(R95-1)*2,1),R95)</f>
        <v>0</v>
      </c>
      <c r="BO95" s="48" t="str">
        <f>IFERROR(VLOOKUP(B95,EM:EN,2,0),"")</f>
        <v/>
      </c>
      <c r="BP95" s="48">
        <v>88</v>
      </c>
      <c r="EJ95" s="1">
        <v>88</v>
      </c>
      <c r="EN95" s="1">
        <v>88</v>
      </c>
    </row>
    <row r="96" spans="1:144" ht="18" hidden="1">
      <c r="A96" s="36" t="s">
        <v>125</v>
      </c>
      <c r="B96" s="68">
        <f>B47</f>
        <v>0</v>
      </c>
      <c r="C96" s="68">
        <f>C47</f>
        <v>0</v>
      </c>
      <c r="D96" s="68">
        <f>D47</f>
        <v>0</v>
      </c>
      <c r="E96" s="68">
        <f>E47</f>
        <v>0</v>
      </c>
      <c r="F96" s="68">
        <f>F47</f>
        <v>0</v>
      </c>
      <c r="I96" s="43">
        <f>IFERROR(VLOOKUP($B96,$B:$CM,I$5,0),0)</f>
        <v>51</v>
      </c>
      <c r="J96" s="43">
        <f>IFERROR(VLOOKUP($B96,$B:$CM,J$5,0),"")</f>
        <v>0</v>
      </c>
      <c r="K96" s="43">
        <f>IFERROR(VLOOKUP($B96,$B:$CM,K$5,0),0)</f>
        <v>0</v>
      </c>
      <c r="L96" s="43" t="str">
        <f>IFERROR(VLOOKUP($B96,$B:$CM,L$5,0),"")</f>
        <v/>
      </c>
      <c r="M96" s="43">
        <f>IF(IFERROR(VLOOKUP($B96,$B:$CM,M$5,0),"")="",0,IFERROR(VLOOKUP($B96,$B:$CM,M$5,0),0))</f>
        <v>51</v>
      </c>
      <c r="N96" s="43">
        <f>BS96</f>
        <v>0</v>
      </c>
      <c r="O96" s="44">
        <v>89</v>
      </c>
      <c r="P96" s="45" t="str">
        <f>IFERROR(VLOOKUP(B96,EI:EJ,2,0),"")</f>
        <v/>
      </c>
      <c r="Q96" s="45">
        <v>89</v>
      </c>
      <c r="R96" s="46"/>
      <c r="S96" s="46" t="str">
        <f>IFERROR(VLOOKUP(B96,EK:EL,2,0),"")</f>
        <v/>
      </c>
      <c r="T96" s="46">
        <f>SUM(U96:BM96)</f>
        <v>0</v>
      </c>
      <c r="U96" s="47" t="str">
        <f>IFERROR(VLOOKUP($B96,U$3:$BN$5,MAX($U$6:$BM$6)+2-U$6,0),"")</f>
        <v/>
      </c>
      <c r="V96" s="47" t="str">
        <f>IFERROR(VLOOKUP($B96,V$3:$BN$5,MAX($U$6:$BM$6)+2-V$6,0),"")</f>
        <v/>
      </c>
      <c r="W96" s="47" t="str">
        <f>IFERROR(VLOOKUP($B96,W$3:$BN$5,MAX($U$6:$BM$6)+2-W$6,0),"")</f>
        <v/>
      </c>
      <c r="X96" s="47" t="str">
        <f>IFERROR(VLOOKUP($B96,X$3:$BN$5,MAX($U$6:$BM$6)+2-X$6,0),"")</f>
        <v/>
      </c>
      <c r="Y96" s="47" t="str">
        <f>IFERROR(VLOOKUP($B96,Y$3:$BN$5,MAX($U$6:$BM$6)+2-Y$6,0),"")</f>
        <v/>
      </c>
      <c r="Z96" s="47" t="str">
        <f>IFERROR(VLOOKUP($B96,Z$3:$BN$5,MAX($U$6:$BM$6)+2-Z$6,0),"")</f>
        <v/>
      </c>
      <c r="AA96" s="47" t="str">
        <f>IFERROR(VLOOKUP($B96,AA$3:$BN$5,MAX($U$6:$BM$6)+2-AA$6,0),"")</f>
        <v/>
      </c>
      <c r="AB96" s="47" t="str">
        <f>IFERROR(VLOOKUP($B96,AB$3:$BN$5,MAX($U$6:$BM$6)+2-AB$6,0),"")</f>
        <v/>
      </c>
      <c r="AC96" s="47" t="str">
        <f>IFERROR(VLOOKUP($B96,AC$3:$BN$5,MAX($U$6:$BM$6)+2-AC$6,0),"")</f>
        <v/>
      </c>
      <c r="AD96" s="47" t="str">
        <f>IFERROR(VLOOKUP($B96,AD$3:$BN$5,MAX($U$6:$BM$6)+2-AD$6,0),"")</f>
        <v/>
      </c>
      <c r="AE96" s="47" t="str">
        <f>IFERROR(VLOOKUP($B96,AE$3:$BN$5,MAX($U$6:$BM$6)+2-AE$6,0),"")</f>
        <v/>
      </c>
      <c r="AF96" s="47" t="str">
        <f>IFERROR(VLOOKUP($B96,AF$3:$BN$5,MAX($U$6:$BM$6)+2-AF$6,0),"")</f>
        <v/>
      </c>
      <c r="AG96" s="47" t="str">
        <f>IFERROR(VLOOKUP($B96,AG$3:$BN$5,MAX($U$6:$BM$6)+2-AG$6,0),"")</f>
        <v/>
      </c>
      <c r="AH96" s="47" t="str">
        <f>IFERROR(VLOOKUP($B96,AH$3:$BN$5,MAX($U$6:$BM$6)+2-AH$6,0),"")</f>
        <v/>
      </c>
      <c r="AI96" s="47" t="str">
        <f>IFERROR(VLOOKUP($B96,AI$3:$BN$5,MAX($U$6:$BM$6)+2-AI$6,0),"")</f>
        <v/>
      </c>
      <c r="AJ96" s="47" t="str">
        <f>IFERROR(VLOOKUP($B96,AJ$3:$BN$5,MAX($U$6:$BM$6)+2-AJ$6,0),"")</f>
        <v/>
      </c>
      <c r="AK96" s="47" t="str">
        <f>IFERROR(VLOOKUP($B96,AK$3:$BN$5,MAX($U$6:$BM$6)+2-AK$6,0),"")</f>
        <v/>
      </c>
      <c r="AL96" s="47" t="str">
        <f>IFERROR(VLOOKUP($B96,AL$3:$BN$5,MAX($U$6:$BM$6)+2-AL$6,0),"")</f>
        <v/>
      </c>
      <c r="AM96" s="47" t="str">
        <f>IFERROR(VLOOKUP($B96,AM$3:$BN$5,MAX($U$6:$BM$6)+2-AM$6,0),"")</f>
        <v/>
      </c>
      <c r="AN96" s="47" t="str">
        <f>IFERROR(VLOOKUP($B96,AN$3:$BN$5,MAX($U$6:$BM$6)+2-AN$6,0),"")</f>
        <v/>
      </c>
      <c r="AO96" s="47" t="str">
        <f>IFERROR(VLOOKUP($B96,AO$3:$BN$5,MAX($U$6:$BM$6)+2-AO$6,0),"")</f>
        <v/>
      </c>
      <c r="AP96" s="47" t="str">
        <f>IFERROR(VLOOKUP($B96,AP$3:$BN$5,MAX($U$6:$BM$6)+2-AP$6,0),"")</f>
        <v/>
      </c>
      <c r="AQ96" s="47" t="str">
        <f>IFERROR(VLOOKUP($B96,AQ$3:$BN$5,MAX($U$6:$BM$6)+2-AQ$6,0),"")</f>
        <v/>
      </c>
      <c r="AR96" s="47" t="str">
        <f>IFERROR(VLOOKUP($B96,AR$3:$BN$5,MAX($U$6:$BM$6)+2-AR$6,0),"")</f>
        <v/>
      </c>
      <c r="AS96" s="47" t="str">
        <f>IFERROR(VLOOKUP($B96,AS$3:$BN$5,MAX($U$6:$BM$6)+2-AS$6,0),"")</f>
        <v/>
      </c>
      <c r="AT96" s="47" t="str">
        <f>IFERROR(VLOOKUP($B96,AT$3:$BN$5,MAX($U$6:$BM$6)+2-AT$6,0),"")</f>
        <v/>
      </c>
      <c r="AU96" s="47" t="str">
        <f>IFERROR(VLOOKUP($B96,AU$3:$BN$5,MAX($U$6:$BM$6)+2-AU$6,0),"")</f>
        <v/>
      </c>
      <c r="AV96" s="47" t="str">
        <f>IFERROR(VLOOKUP($B96,AV$3:$BN$5,MAX($U$6:$BM$6)+2-AV$6,0),"")</f>
        <v/>
      </c>
      <c r="AW96" s="47" t="str">
        <f>IFERROR(VLOOKUP($B96,AW$3:$BN$5,MAX($U$6:$BM$6)+2-AW$6,0),"")</f>
        <v/>
      </c>
      <c r="AX96" s="47" t="str">
        <f>IFERROR(VLOOKUP($B96,AX$3:$BN$5,MAX($U$6:$BM$6)+2-AX$6,0),"")</f>
        <v/>
      </c>
      <c r="AY96" s="47" t="str">
        <f>IFERROR(VLOOKUP($B96,AY$3:$BN$5,MAX($U$6:$BM$6)+2-AY$6,0),"")</f>
        <v/>
      </c>
      <c r="AZ96" s="47" t="str">
        <f>IFERROR(VLOOKUP($B96,AZ$3:$BN$5,MAX($U$6:$BM$6)+2-AZ$6,0),"")</f>
        <v/>
      </c>
      <c r="BA96" s="47" t="str">
        <f>IFERROR(VLOOKUP($B96,BA$3:$BN$5,MAX($U$6:$BM$6)+2-BA$6,0),"")</f>
        <v/>
      </c>
      <c r="BB96" s="47" t="str">
        <f>IFERROR(VLOOKUP($B96,BB$3:$BN$5,MAX($U$6:$BM$6)+2-BB$6,0),"")</f>
        <v/>
      </c>
      <c r="BC96" s="47" t="str">
        <f>IFERROR(VLOOKUP($B96,BC$3:$BN$5,MAX($U$6:$BM$6)+2-BC$6,0),"")</f>
        <v/>
      </c>
      <c r="BD96" s="47" t="str">
        <f>IFERROR(VLOOKUP($B96,BD$3:$BN$5,MAX($U$6:$BM$6)+2-BD$6,0),"")</f>
        <v/>
      </c>
      <c r="BE96" s="47" t="str">
        <f>IFERROR(VLOOKUP($B96,BE$3:$BN$5,MAX($U$6:$BM$6)+2-BE$6,0),"")</f>
        <v/>
      </c>
      <c r="BF96" s="47" t="str">
        <f>IFERROR(VLOOKUP($B96,BF$3:$BN$5,MAX($U$6:$BM$6)+2-BF$6,0),"")</f>
        <v/>
      </c>
      <c r="BG96" s="47" t="str">
        <f>IFERROR(VLOOKUP($B96,BG$3:$BN$5,MAX($U$6:$BM$6)+2-BG$6,0),"")</f>
        <v/>
      </c>
      <c r="BH96" s="47" t="str">
        <f>IFERROR(VLOOKUP($B96,BH$3:$BN$5,MAX($U$6:$BM$6)+2-BH$6,0),"")</f>
        <v/>
      </c>
      <c r="BI96" s="47" t="str">
        <f>IFERROR(VLOOKUP($B96,BI$3:$BN$5,MAX($U$6:$BM$6)+2-BI$6,0),"")</f>
        <v/>
      </c>
      <c r="BJ96" s="47" t="str">
        <f>IFERROR(VLOOKUP($B96,BJ$3:$BN$5,MAX($U$6:$BM$6)+2-BJ$6,0),"")</f>
        <v/>
      </c>
      <c r="BK96" s="47" t="str">
        <f>IFERROR(VLOOKUP($B96,BK$3:$BN$5,MAX($U$6:$BM$6)+2-BK$6,0),"")</f>
        <v/>
      </c>
      <c r="BL96" s="47" t="str">
        <f>IFERROR(VLOOKUP($B96,BL$3:$BN$5,MAX($U$6:$BM$6)+2-BL$6,0),"")</f>
        <v/>
      </c>
      <c r="BM96" s="47" t="str">
        <f>IFERROR(VLOOKUP($B96,BM$3:$BN$5,MAX($U$6:$BM$6)+2-BM$6,0),"")</f>
        <v/>
      </c>
      <c r="BN96" s="46">
        <f>IF(ISNUMBER(R96),IF(R96&lt;21,40-(R96-1)*2,1),R96)</f>
        <v>0</v>
      </c>
      <c r="BO96" s="48" t="str">
        <f>IFERROR(VLOOKUP(B96,EM:EN,2,0),"")</f>
        <v/>
      </c>
      <c r="BP96" s="48">
        <v>89</v>
      </c>
      <c r="EJ96" s="1">
        <v>89</v>
      </c>
      <c r="EN96" s="1">
        <v>89</v>
      </c>
    </row>
    <row r="97" spans="1:144" ht="18">
      <c r="A97" s="36" t="s">
        <v>37</v>
      </c>
      <c r="B97" s="87">
        <v>21</v>
      </c>
      <c r="C97" s="87"/>
      <c r="D97" s="89" t="s">
        <v>228</v>
      </c>
      <c r="E97" s="89" t="s">
        <v>246</v>
      </c>
      <c r="F97" s="90" t="s">
        <v>137</v>
      </c>
      <c r="G97" s="121"/>
      <c r="H97" s="122">
        <f>IFERROR(VLOOKUP($B97,$B:$CM,H$5,0),"")</f>
        <v>11</v>
      </c>
      <c r="I97" s="43">
        <f>IFERROR(VLOOKUP($B97,$B:$CM,I$5,0),0)</f>
        <v>11</v>
      </c>
      <c r="J97" s="43">
        <f>IFERROR(VLOOKUP($B97,$B:$CM,J$5,0),"")</f>
        <v>0</v>
      </c>
      <c r="K97" s="43">
        <f>IFERROR(VLOOKUP($B97,$B:$CM,K$5,0),0)</f>
        <v>0</v>
      </c>
      <c r="L97" s="43">
        <f>IFERROR(VLOOKUP($B97,$B:$CM,L$5,0),"")</f>
        <v>11</v>
      </c>
      <c r="M97" s="43">
        <f>IF(IFERROR(VLOOKUP($B97,$B:$CM,M$5,0),"")="",0,IFERROR(VLOOKUP($B97,$B:$CM,M$5,0),0))</f>
        <v>11</v>
      </c>
      <c r="N97" s="43">
        <f>BS97</f>
        <v>0</v>
      </c>
      <c r="O97" s="44">
        <v>11</v>
      </c>
      <c r="P97" s="45">
        <f>IFERROR(VLOOKUP(B97,EI:EJ,2,0),"")</f>
        <v>11</v>
      </c>
      <c r="Q97" s="45">
        <v>11</v>
      </c>
      <c r="R97" s="46"/>
      <c r="S97" s="46" t="str">
        <f>IFERROR(VLOOKUP(B97,EK:EL,2,0),"")</f>
        <v/>
      </c>
      <c r="T97" s="46">
        <f>SUM(U97:BM97)</f>
        <v>0</v>
      </c>
      <c r="U97" s="47" t="str">
        <f>IFERROR(VLOOKUP($B97,U$3:$BN$5,MAX($U$6:$BM$6)+2-U$6,0),"")</f>
        <v/>
      </c>
      <c r="V97" s="47" t="str">
        <f>IFERROR(VLOOKUP($B97,V$3:$BN$5,MAX($U$6:$BM$6)+2-V$6,0),"")</f>
        <v/>
      </c>
      <c r="W97" s="47" t="str">
        <f>IFERROR(VLOOKUP($B97,W$3:$BN$5,MAX($U$6:$BM$6)+2-W$6,0),"")</f>
        <v/>
      </c>
      <c r="X97" s="47" t="str">
        <f>IFERROR(VLOOKUP($B97,X$3:$BN$5,MAX($U$6:$BM$6)+2-X$6,0),"")</f>
        <v/>
      </c>
      <c r="Y97" s="47" t="str">
        <f>IFERROR(VLOOKUP($B97,Y$3:$BN$5,MAX($U$6:$BM$6)+2-Y$6,0),"")</f>
        <v/>
      </c>
      <c r="Z97" s="47" t="str">
        <f>IFERROR(VLOOKUP($B97,Z$3:$BN$5,MAX($U$6:$BM$6)+2-Z$6,0),"")</f>
        <v/>
      </c>
      <c r="AA97" s="47" t="str">
        <f>IFERROR(VLOOKUP($B97,AA$3:$BN$5,MAX($U$6:$BM$6)+2-AA$6,0),"")</f>
        <v/>
      </c>
      <c r="AB97" s="47" t="str">
        <f>IFERROR(VLOOKUP($B97,AB$3:$BN$5,MAX($U$6:$BM$6)+2-AB$6,0),"")</f>
        <v/>
      </c>
      <c r="AC97" s="47" t="str">
        <f>IFERROR(VLOOKUP($B97,AC$3:$BN$5,MAX($U$6:$BM$6)+2-AC$6,0),"")</f>
        <v/>
      </c>
      <c r="AD97" s="47" t="str">
        <f>IFERROR(VLOOKUP($B97,AD$3:$BN$5,MAX($U$6:$BM$6)+2-AD$6,0),"")</f>
        <v/>
      </c>
      <c r="AE97" s="47" t="str">
        <f>IFERROR(VLOOKUP($B97,AE$3:$BN$5,MAX($U$6:$BM$6)+2-AE$6,0),"")</f>
        <v/>
      </c>
      <c r="AF97" s="47" t="str">
        <f>IFERROR(VLOOKUP($B97,AF$3:$BN$5,MAX($U$6:$BM$6)+2-AF$6,0),"")</f>
        <v/>
      </c>
      <c r="AG97" s="47" t="str">
        <f>IFERROR(VLOOKUP($B97,AG$3:$BN$5,MAX($U$6:$BM$6)+2-AG$6,0),"")</f>
        <v/>
      </c>
      <c r="AH97" s="47" t="str">
        <f>IFERROR(VLOOKUP($B97,AH$3:$BN$5,MAX($U$6:$BM$6)+2-AH$6,0),"")</f>
        <v/>
      </c>
      <c r="AI97" s="47" t="str">
        <f>IFERROR(VLOOKUP($B97,AI$3:$BN$5,MAX($U$6:$BM$6)+2-AI$6,0),"")</f>
        <v/>
      </c>
      <c r="AJ97" s="47" t="str">
        <f>IFERROR(VLOOKUP($B97,AJ$3:$BN$5,MAX($U$6:$BM$6)+2-AJ$6,0),"")</f>
        <v/>
      </c>
      <c r="AK97" s="47" t="str">
        <f>IFERROR(VLOOKUP($B97,AK$3:$BN$5,MAX($U$6:$BM$6)+2-AK$6,0),"")</f>
        <v/>
      </c>
      <c r="AL97" s="47" t="str">
        <f>IFERROR(VLOOKUP($B97,AL$3:$BN$5,MAX($U$6:$BM$6)+2-AL$6,0),"")</f>
        <v/>
      </c>
      <c r="AM97" s="47" t="str">
        <f>IFERROR(VLOOKUP($B97,AM$3:$BN$5,MAX($U$6:$BM$6)+2-AM$6,0),"")</f>
        <v/>
      </c>
      <c r="AN97" s="47" t="str">
        <f>IFERROR(VLOOKUP($B97,AN$3:$BN$5,MAX($U$6:$BM$6)+2-AN$6,0),"")</f>
        <v/>
      </c>
      <c r="AO97" s="47" t="str">
        <f>IFERROR(VLOOKUP($B97,AO$3:$BN$5,MAX($U$6:$BM$6)+2-AO$6,0),"")</f>
        <v/>
      </c>
      <c r="AP97" s="47" t="str">
        <f>IFERROR(VLOOKUP($B97,AP$3:$BN$5,MAX($U$6:$BM$6)+2-AP$6,0),"")</f>
        <v/>
      </c>
      <c r="AQ97" s="47" t="str">
        <f>IFERROR(VLOOKUP($B97,AQ$3:$BN$5,MAX($U$6:$BM$6)+2-AQ$6,0),"")</f>
        <v/>
      </c>
      <c r="AR97" s="47" t="str">
        <f>IFERROR(VLOOKUP($B97,AR$3:$BN$5,MAX($U$6:$BM$6)+2-AR$6,0),"")</f>
        <v/>
      </c>
      <c r="AS97" s="47" t="str">
        <f>IFERROR(VLOOKUP($B97,AS$3:$BN$5,MAX($U$6:$BM$6)+2-AS$6,0),"")</f>
        <v/>
      </c>
      <c r="AT97" s="47" t="str">
        <f>IFERROR(VLOOKUP($B97,AT$3:$BN$5,MAX($U$6:$BM$6)+2-AT$6,0),"")</f>
        <v/>
      </c>
      <c r="AU97" s="47" t="str">
        <f>IFERROR(VLOOKUP($B97,AU$3:$BN$5,MAX($U$6:$BM$6)+2-AU$6,0),"")</f>
        <v/>
      </c>
      <c r="AV97" s="47" t="str">
        <f>IFERROR(VLOOKUP($B97,AV$3:$BN$5,MAX($U$6:$BM$6)+2-AV$6,0),"")</f>
        <v/>
      </c>
      <c r="AW97" s="47" t="str">
        <f>IFERROR(VLOOKUP($B97,AW$3:$BN$5,MAX($U$6:$BM$6)+2-AW$6,0),"")</f>
        <v/>
      </c>
      <c r="AX97" s="47" t="str">
        <f>IFERROR(VLOOKUP($B97,AX$3:$BN$5,MAX($U$6:$BM$6)+2-AX$6,0),"")</f>
        <v/>
      </c>
      <c r="AY97" s="47" t="str">
        <f>IFERROR(VLOOKUP($B97,AY$3:$BN$5,MAX($U$6:$BM$6)+2-AY$6,0),"")</f>
        <v/>
      </c>
      <c r="AZ97" s="47" t="str">
        <f>IFERROR(VLOOKUP($B97,AZ$3:$BN$5,MAX($U$6:$BM$6)+2-AZ$6,0),"")</f>
        <v/>
      </c>
      <c r="BA97" s="47" t="str">
        <f>IFERROR(VLOOKUP($B97,BA$3:$BN$5,MAX($U$6:$BM$6)+2-BA$6,0),"")</f>
        <v/>
      </c>
      <c r="BB97" s="47" t="str">
        <f>IFERROR(VLOOKUP($B97,BB$3:$BN$5,MAX($U$6:$BM$6)+2-BB$6,0),"")</f>
        <v/>
      </c>
      <c r="BC97" s="47" t="str">
        <f>IFERROR(VLOOKUP($B97,BC$3:$BN$5,MAX($U$6:$BM$6)+2-BC$6,0),"")</f>
        <v/>
      </c>
      <c r="BD97" s="47" t="str">
        <f>IFERROR(VLOOKUP($B97,BD$3:$BN$5,MAX($U$6:$BM$6)+2-BD$6,0),"")</f>
        <v/>
      </c>
      <c r="BE97" s="47" t="str">
        <f>IFERROR(VLOOKUP($B97,BE$3:$BN$5,MAX($U$6:$BM$6)+2-BE$6,0),"")</f>
        <v/>
      </c>
      <c r="BF97" s="47" t="str">
        <f>IFERROR(VLOOKUP($B97,BF$3:$BN$5,MAX($U$6:$BM$6)+2-BF$6,0),"")</f>
        <v/>
      </c>
      <c r="BG97" s="47" t="str">
        <f>IFERROR(VLOOKUP($B97,BG$3:$BN$5,MAX($U$6:$BM$6)+2-BG$6,0),"")</f>
        <v/>
      </c>
      <c r="BH97" s="47" t="str">
        <f>IFERROR(VLOOKUP($B97,BH$3:$BN$5,MAX($U$6:$BM$6)+2-BH$6,0),"")</f>
        <v/>
      </c>
      <c r="BI97" s="47" t="str">
        <f>IFERROR(VLOOKUP($B97,BI$3:$BN$5,MAX($U$6:$BM$6)+2-BI$6,0),"")</f>
        <v/>
      </c>
      <c r="BJ97" s="47" t="str">
        <f>IFERROR(VLOOKUP($B97,BJ$3:$BN$5,MAX($U$6:$BM$6)+2-BJ$6,0),"")</f>
        <v/>
      </c>
      <c r="BK97" s="47" t="str">
        <f>IFERROR(VLOOKUP($B97,BK$3:$BN$5,MAX($U$6:$BM$6)+2-BK$6,0),"")</f>
        <v/>
      </c>
      <c r="BL97" s="47" t="str">
        <f>IFERROR(VLOOKUP($B97,BL$3:$BN$5,MAX($U$6:$BM$6)+2-BL$6,0),"")</f>
        <v/>
      </c>
      <c r="BM97" s="47" t="str">
        <f>IFERROR(VLOOKUP($B97,BM$3:$BN$5,MAX($U$6:$BM$6)+2-BM$6,0),"")</f>
        <v/>
      </c>
      <c r="BN97" s="46">
        <f>IF(ISNUMBER(R97),IF(R97&lt;21,40-(R97-1)*2,1),R97)</f>
        <v>0</v>
      </c>
      <c r="BO97" s="48">
        <f>IFERROR(VLOOKUP(B97,EM:EN,2,0),"")</f>
        <v>11</v>
      </c>
      <c r="BP97" s="48">
        <v>11</v>
      </c>
      <c r="BQ97" s="124" t="str">
        <f>IFERROR(VLOOKUP(B97,EO:EP,2,0),"")</f>
        <v/>
      </c>
      <c r="BR97" s="125">
        <f>SUM(DK97+EG97)</f>
        <v>0</v>
      </c>
      <c r="BS97" s="126">
        <f>SUM(BT97:CN97)+BR97*20</f>
        <v>0</v>
      </c>
      <c r="BT97" s="127" t="str">
        <f>IFERROR(VLOOKUP($B97,BT$2:$CN$5,MAX($BT$6:$CM$6)+2-BT$6,0)*BT$7,"")</f>
        <v/>
      </c>
      <c r="BU97" s="127" t="str">
        <f>IFERROR(VLOOKUP($B97,BU$2:$CN$5,MAX($BT$6:$CM$6)+2-BU$6,0)*BU$7,"")</f>
        <v/>
      </c>
      <c r="BV97" s="127" t="str">
        <f>IFERROR(VLOOKUP($B97,BV$2:$CN$5,MAX($BT$6:$CM$6)+2-BV$6,0)*BV$7,"")</f>
        <v/>
      </c>
      <c r="BW97" s="127" t="str">
        <f>IFERROR(VLOOKUP($B97,BW$2:$CN$5,MAX($BT$6:$CM$6)+2-BW$6,0)*BW$7,"")</f>
        <v/>
      </c>
      <c r="BX97" s="127" t="str">
        <f>IFERROR(VLOOKUP($B97,BX$2:$CN$5,MAX($BT$6:$CM$6)+2-BX$6,0)*BX$7,"")</f>
        <v/>
      </c>
      <c r="BY97" s="127" t="str">
        <f>IFERROR(VLOOKUP($B97,BY$2:$CN$5,MAX($BT$6:$CM$6)+2-BY$6,0)*BY$7,"")</f>
        <v/>
      </c>
      <c r="BZ97" s="127" t="str">
        <f>IFERROR(VLOOKUP($B97,BZ$2:$CN$5,MAX($BT$6:$CM$6)+2-BZ$6,0)*BZ$7,"")</f>
        <v/>
      </c>
      <c r="CA97" s="127" t="str">
        <f>IFERROR(VLOOKUP($B97,CA$2:$CN$5,MAX($BT$6:$CM$6)+2-CA$6,0)*CA$7,"")</f>
        <v/>
      </c>
      <c r="CB97" s="127" t="str">
        <f>IFERROR(VLOOKUP($B97,CB$2:$CN$5,MAX($BT$6:$CM$6)+2-CB$6,0)*CB$7,"")</f>
        <v/>
      </c>
      <c r="CC97" s="127" t="str">
        <f>IFERROR(VLOOKUP($B97,CC$2:$CN$5,MAX($BT$6:$CM$6)+2-CC$6,0)*CC$7,"")</f>
        <v/>
      </c>
      <c r="CD97" s="127" t="str">
        <f>IFERROR(VLOOKUP($B97,CD$2:$CN$5,MAX($BT$6:$CM$6)+2-CD$6,0)*CD$7,"")</f>
        <v/>
      </c>
      <c r="CE97" s="127" t="str">
        <f>IFERROR(VLOOKUP($B97,CE$2:$CN$5,MAX($BT$6:$CM$6)+2-CE$6,0)*CE$7,"")</f>
        <v/>
      </c>
      <c r="CF97" s="127" t="str">
        <f>IFERROR(VLOOKUP($B97,CF$2:$CN$5,MAX($BT$6:$CM$6)+2-CF$6,0)*CF$7,"")</f>
        <v/>
      </c>
      <c r="CG97" s="127" t="str">
        <f>IFERROR(VLOOKUP($B97,CG$2:$CN$5,MAX($BT$6:$CM$6)+2-CG$6,0)*CG$7,"")</f>
        <v/>
      </c>
      <c r="CH97" s="127" t="str">
        <f>IFERROR(VLOOKUP($B97,CH$2:$CN$5,MAX($BT$6:$CM$6)+2-CH$6,0)*CH$7,"")</f>
        <v/>
      </c>
      <c r="CI97" s="127" t="str">
        <f>IFERROR(VLOOKUP($B97,CI$2:$CN$5,MAX($BT$6:$CM$6)+2-CI$6,0)*CI$7,"")</f>
        <v/>
      </c>
      <c r="CJ97" s="127" t="str">
        <f>IFERROR(VLOOKUP($B97,CJ$2:$CN$5,MAX($BT$6:$CM$6)+2-CJ$6,0)*CJ$7,"")</f>
        <v/>
      </c>
      <c r="CK97" s="127" t="str">
        <f>IFERROR(VLOOKUP($B97,CK$2:$CN$5,MAX($BT$6:$CM$6)+2-CK$6,0)*CK$7,"")</f>
        <v/>
      </c>
      <c r="CL97" s="127" t="str">
        <f>IFERROR(VLOOKUP($B97,CL$2:$CN$5,MAX($BT$6:$CM$6)+2-CL$6,0)*CL$7,"")</f>
        <v/>
      </c>
      <c r="CM97" s="127" t="str">
        <f>IFERROR(VLOOKUP($B97,CM$2:$CN$5,MAX($BT$6:$CM$6)+2-CM$6,0)*CM$7,"")</f>
        <v/>
      </c>
      <c r="CP97" s="128"/>
      <c r="CQ97" s="129" t="str">
        <f>IFERROR(VLOOKUP($B97,BT$49:$CN$58,MAX($CQ$6:$DJ$6)+2-CQ$6,0)*CQ$7,"")</f>
        <v/>
      </c>
      <c r="CR97" s="129" t="str">
        <f>IFERROR(VLOOKUP($B97,BU$49:$CN$58,MAX($CQ$6:$DJ$6)+2-CR$6,0)*CR$7,"")</f>
        <v/>
      </c>
      <c r="CS97" s="129" t="str">
        <f>IFERROR(VLOOKUP($B97,BV$49:$CN$58,MAX($CQ$6:$DJ$6)+2-CS$6,0)*CS$7,"")</f>
        <v/>
      </c>
      <c r="CT97" s="129" t="str">
        <f>IFERROR(VLOOKUP($B97,BW$49:$CN$58,MAX($CQ$6:$DJ$6)+2-CT$6,0)*CT$7,"")</f>
        <v/>
      </c>
      <c r="CU97" s="129" t="str">
        <f>IFERROR(VLOOKUP($B97,BX$49:$CN$58,MAX($CQ$6:$DJ$6)+2-CU$6,0)*CU$7,"")</f>
        <v/>
      </c>
      <c r="CV97" s="129" t="str">
        <f>IFERROR(VLOOKUP($B97,BY$49:$CN$58,MAX($CQ$6:$DJ$6)+2-CV$6,0)*CV$7,"")</f>
        <v/>
      </c>
      <c r="CW97" s="129" t="str">
        <f>IFERROR(VLOOKUP($B97,BZ$49:$CN$58,MAX($CQ$6:$DJ$6)+2-CW$6,0)*CW$7,"")</f>
        <v/>
      </c>
      <c r="CX97" s="129" t="str">
        <f>IFERROR(VLOOKUP($B97,CA$49:$CN$58,MAX($CQ$6:$DJ$6)+2-CX$6,0)*CX$7,"")</f>
        <v/>
      </c>
      <c r="CY97" s="129" t="str">
        <f>IFERROR(VLOOKUP($B97,CB$49:$CN$58,MAX($CQ$6:$DJ$6)+2-CY$6,0)*CY$7,"")</f>
        <v/>
      </c>
      <c r="CZ97" s="129" t="str">
        <f>IFERROR(VLOOKUP($B97,CC$49:$CN$58,MAX($CQ$6:$DJ$6)+2-CZ$6,0)*CZ$7,"")</f>
        <v/>
      </c>
      <c r="DA97" s="129" t="str">
        <f>IFERROR(VLOOKUP($B97,CD$49:$CN$58,MAX($CQ$6:$DJ$6)+2-DA$6,0)*DA$7,"")</f>
        <v/>
      </c>
      <c r="DB97" s="129" t="str">
        <f>IFERROR(VLOOKUP($B97,CE$49:$CN$58,MAX($CQ$6:$DJ$6)+2-DB$6,0)*DB$7,"")</f>
        <v/>
      </c>
      <c r="DC97" s="129" t="str">
        <f>IFERROR(VLOOKUP($B97,CF$49:$CN$58,MAX($CQ$6:$DJ$6)+2-DC$6,0)*DC$7,"")</f>
        <v/>
      </c>
      <c r="DD97" s="129" t="str">
        <f>IFERROR(VLOOKUP($B97,CG$49:$CN$58,MAX($CQ$6:$DJ$6)+2-DD$6,0)*DD$7,"")</f>
        <v/>
      </c>
      <c r="DE97" s="129" t="str">
        <f>IFERROR(VLOOKUP($B97,CH$49:$CN$58,MAX($CQ$6:$DJ$6)+2-DE$6,0)*DE$7,"")</f>
        <v/>
      </c>
      <c r="DF97" s="129" t="str">
        <f>IFERROR(VLOOKUP($B97,CI$49:$CN$58,MAX($CQ$6:$DJ$6)+2-DF$6,0)*DF$7,"")</f>
        <v/>
      </c>
      <c r="DG97" s="129" t="str">
        <f>IFERROR(VLOOKUP($B97,CJ$49:$CN$58,MAX($CQ$6:$DJ$6)+2-DG$6,0)*DG$7,"")</f>
        <v/>
      </c>
      <c r="DH97" s="129" t="str">
        <f>IFERROR(VLOOKUP($B97,CK$49:$CN$58,MAX($CQ$6:$DJ$6)+2-DH$6,0)*DH$7,"")</f>
        <v/>
      </c>
      <c r="DI97" s="129" t="str">
        <f>IFERROR(VLOOKUP($B97,CL$49:$CN$58,MAX($CQ$6:$DJ$6)+2-DI$6,0)*DI$7,"")</f>
        <v/>
      </c>
      <c r="DJ97" s="129" t="str">
        <f>IFERROR(VLOOKUP($B97,CM$49:$CN$58,MAX($CQ$6:$DJ$6)+2-DJ$6,0)*DJ$7,"")</f>
        <v/>
      </c>
      <c r="DK97" s="131">
        <f>SUM(CQ97:DJ97)</f>
        <v>0</v>
      </c>
      <c r="DM97" s="132" t="str">
        <f>IFERROR(VLOOKUP($B97,BT$60:$CN$69,MAX($BT$6:$CM$6)+2-DM$6,0)*DM$7,"")</f>
        <v/>
      </c>
      <c r="DN97" s="132" t="str">
        <f>IFERROR(VLOOKUP($B97,BU$60:$CN$69,MAX($BT$6:$CM$6)+2-DN$6,0)*DN$7,"")</f>
        <v/>
      </c>
      <c r="DO97" s="132" t="str">
        <f>IFERROR(VLOOKUP($B97,BV$60:$CN$69,MAX($BT$6:$CM$6)+2-DO$6,0)*DO$7,"")</f>
        <v/>
      </c>
      <c r="DP97" s="132" t="str">
        <f>IFERROR(VLOOKUP($B97,BW$60:$CN$69,MAX($BT$6:$CM$6)+2-DP$6,0)*DP$7,"")</f>
        <v/>
      </c>
      <c r="DQ97" s="132" t="str">
        <f>IFERROR(VLOOKUP($B97,BX$60:$CN$69,MAX($BT$6:$CM$6)+2-DQ$6,0)*DQ$7,"")</f>
        <v/>
      </c>
      <c r="DR97" s="132" t="str">
        <f>IFERROR(VLOOKUP($B97,BY$60:$CN$69,MAX($BT$6:$CM$6)+2-DR$6,0)*DR$7,"")</f>
        <v/>
      </c>
      <c r="DS97" s="132" t="str">
        <f>IFERROR(VLOOKUP($B97,BZ$60:$CN$69,MAX($BT$6:$CM$6)+2-DS$6,0)*DS$7,"")</f>
        <v/>
      </c>
      <c r="DT97" s="132" t="str">
        <f>IFERROR(VLOOKUP($B97,CA$60:$CN$69,MAX($BT$6:$CM$6)+2-DT$6,0)*DT$7,"")</f>
        <v/>
      </c>
      <c r="DU97" s="132" t="str">
        <f>IFERROR(VLOOKUP($B97,CB$60:$CN$69,MAX($BT$6:$CM$6)+2-DU$6,0)*DU$7,"")</f>
        <v/>
      </c>
      <c r="DV97" s="132" t="str">
        <f>IFERROR(VLOOKUP($B97,CC$60:$CN$69,MAX($BT$6:$CM$6)+2-DV$6,0)*DV$7,"")</f>
        <v/>
      </c>
      <c r="DW97" s="132" t="str">
        <f>IFERROR(VLOOKUP($B97,CD$60:$CN$69,MAX($BT$6:$CM$6)+2-DW$6,0)*DW$7,"")</f>
        <v/>
      </c>
      <c r="DX97" s="132" t="str">
        <f>IFERROR(VLOOKUP($B97,CE$60:$CN$69,MAX($BT$6:$CM$6)+2-DX$6,0)*DX$7,"")</f>
        <v/>
      </c>
      <c r="DY97" s="132" t="str">
        <f>IFERROR(VLOOKUP($B97,CF$60:$CN$69,MAX($BT$6:$CM$6)+2-DY$6,0)*DY$7,"")</f>
        <v/>
      </c>
      <c r="DZ97" s="132" t="str">
        <f>IFERROR(VLOOKUP($B97,CG$60:$CN$69,MAX($BT$6:$CM$6)+2-DZ$6,0)*DZ$7,"")</f>
        <v/>
      </c>
      <c r="EA97" s="132" t="str">
        <f>IFERROR(VLOOKUP($B97,CH$60:$CN$69,MAX($BT$6:$CM$6)+2-EA$6,0)*EA$7,"")</f>
        <v/>
      </c>
      <c r="EB97" s="132" t="str">
        <f>IFERROR(VLOOKUP($B97,CI$60:$CN$69,MAX($BT$6:$CM$6)+2-EB$6,0)*EB$7,"")</f>
        <v/>
      </c>
      <c r="EC97" s="132" t="str">
        <f>IFERROR(VLOOKUP($B97,CJ$60:$CN$69,MAX($BT$6:$CM$6)+2-EC$6,0)*EC$7,"")</f>
        <v/>
      </c>
      <c r="ED97" s="132" t="str">
        <f>IFERROR(VLOOKUP($B97,CK$60:$CN$69,MAX($BT$6:$CM$6)+2-ED$6,0)*ED$7,"")</f>
        <v/>
      </c>
      <c r="EE97" s="132" t="str">
        <f>IFERROR(VLOOKUP($B97,CL$60:$CN$69,MAX($BT$6:$CM$6)+2-EE$6,0)*EE$7,"")</f>
        <v/>
      </c>
      <c r="EF97" s="132" t="str">
        <f>IFERROR(VLOOKUP($B97,CM$60:$CN$69,MAX($BT$6:$CM$6)+2-EF$6,0)*EF$7,"")</f>
        <v/>
      </c>
      <c r="EG97" s="133">
        <f>SUM(DM97:EF97)</f>
        <v>0</v>
      </c>
      <c r="EI97" s="1">
        <v>21</v>
      </c>
      <c r="EJ97" s="1">
        <v>11</v>
      </c>
      <c r="EM97" s="1">
        <v>21</v>
      </c>
      <c r="EN97" s="1">
        <v>11</v>
      </c>
    </row>
  </sheetData>
  <autoFilter ref="B7:EG7" xr:uid="{91B81257-A7F3-0644-82B8-1DA083C65B48}">
    <sortState xmlns:xlrd2="http://schemas.microsoft.com/office/spreadsheetml/2017/richdata2" ref="B8:EG97">
      <sortCondition ref="BO7:BO97"/>
    </sortState>
  </autoFilter>
  <mergeCells count="16">
    <mergeCell ref="EO6:EP6"/>
    <mergeCell ref="A1:O1"/>
    <mergeCell ref="A4:O4"/>
    <mergeCell ref="P5:Q5"/>
    <mergeCell ref="BO5:BP5"/>
    <mergeCell ref="BQ5:BS5"/>
    <mergeCell ref="B6:F6"/>
    <mergeCell ref="H6:I6"/>
    <mergeCell ref="J6:K6"/>
    <mergeCell ref="L6:M6"/>
    <mergeCell ref="P6:Q6"/>
    <mergeCell ref="BO6:BP6"/>
    <mergeCell ref="BQ6:BS6"/>
    <mergeCell ref="EI6:EJ6"/>
    <mergeCell ref="EK6:EL6"/>
    <mergeCell ref="EM6:EN6"/>
  </mergeCells>
  <phoneticPr fontId="24" type="noConversion"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DC65F-82BF-C84B-A2AF-9BC74786DA10}">
  <dimension ref="A1:EP96"/>
  <sheetViews>
    <sheetView zoomScale="164" workbookViewId="0">
      <selection activeCell="O97" sqref="O97"/>
    </sheetView>
  </sheetViews>
  <sheetFormatPr baseColWidth="10" defaultRowHeight="16" outlineLevelCol="1"/>
  <cols>
    <col min="1" max="1" width="5.5" style="1" customWidth="1"/>
    <col min="2" max="2" width="6" style="1" bestFit="1" customWidth="1"/>
    <col min="3" max="3" width="13.6640625" customWidth="1"/>
    <col min="4" max="5" width="18.83203125" customWidth="1"/>
    <col min="6" max="6" width="26" customWidth="1"/>
    <col min="7" max="7" width="10.6640625" hidden="1" customWidth="1"/>
    <col min="8" max="8" width="5.83203125" style="1" hidden="1" customWidth="1"/>
    <col min="9" max="9" width="5.83203125" style="1" customWidth="1"/>
    <col min="10" max="11" width="5.83203125" style="1" hidden="1" customWidth="1"/>
    <col min="12" max="13" width="5.83203125" style="1" customWidth="1"/>
    <col min="14" max="14" width="7.1640625" style="1" hidden="1" customWidth="1"/>
    <col min="15" max="15" width="7.83203125" bestFit="1" customWidth="1"/>
    <col min="16" max="17" width="11" customWidth="1"/>
    <col min="18" max="19" width="11" hidden="1" customWidth="1"/>
    <col min="20" max="20" width="11" hidden="1" customWidth="1" outlineLevel="1"/>
    <col min="21" max="65" width="5" hidden="1" customWidth="1" outlineLevel="1"/>
    <col min="66" max="66" width="11" hidden="1" customWidth="1" collapsed="1"/>
    <col min="67" max="67" width="10.5" customWidth="1"/>
    <col min="68" max="68" width="9.33203125" customWidth="1"/>
    <col min="69" max="69" width="9.33203125" hidden="1" customWidth="1"/>
    <col min="70" max="70" width="0" style="1" hidden="1" customWidth="1"/>
    <col min="71" max="71" width="9" hidden="1" customWidth="1"/>
    <col min="72" max="91" width="5" hidden="1" customWidth="1"/>
    <col min="92" max="93" width="11" hidden="1" customWidth="1"/>
    <col min="94" max="94" width="9" hidden="1" customWidth="1"/>
    <col min="95" max="114" width="5" hidden="1" customWidth="1"/>
    <col min="115" max="115" width="11" hidden="1" customWidth="1"/>
    <col min="116" max="116" width="10.83203125" hidden="1" customWidth="1"/>
    <col min="117" max="136" width="5" hidden="1" customWidth="1"/>
    <col min="137" max="137" width="11" hidden="1" customWidth="1"/>
    <col min="139" max="140" width="7" style="1" customWidth="1"/>
    <col min="141" max="142" width="7" style="1" hidden="1" customWidth="1"/>
    <col min="143" max="144" width="7" style="1" customWidth="1"/>
    <col min="145" max="146" width="7" hidden="1" customWidth="1"/>
  </cols>
  <sheetData>
    <row r="1" spans="1:146">
      <c r="A1" s="109" t="s">
        <v>276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CN1" s="2"/>
    </row>
    <row r="2" spans="1:146">
      <c r="AT2">
        <v>46</v>
      </c>
      <c r="AU2">
        <v>47</v>
      </c>
      <c r="AV2">
        <v>48</v>
      </c>
      <c r="AW2">
        <v>49</v>
      </c>
      <c r="AX2">
        <v>50</v>
      </c>
      <c r="AY2">
        <v>51</v>
      </c>
      <c r="AZ2">
        <v>52</v>
      </c>
      <c r="BA2">
        <v>53</v>
      </c>
      <c r="BB2">
        <v>54</v>
      </c>
      <c r="BC2">
        <v>55</v>
      </c>
      <c r="BD2">
        <v>56</v>
      </c>
      <c r="BE2">
        <v>57</v>
      </c>
      <c r="BF2">
        <v>58</v>
      </c>
      <c r="BG2">
        <v>59</v>
      </c>
      <c r="BH2">
        <v>60</v>
      </c>
      <c r="BI2">
        <v>61</v>
      </c>
      <c r="BJ2">
        <v>62</v>
      </c>
      <c r="BK2">
        <v>63</v>
      </c>
      <c r="BL2">
        <v>64</v>
      </c>
      <c r="BM2">
        <v>65</v>
      </c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4"/>
      <c r="CN2">
        <v>5</v>
      </c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6"/>
      <c r="DK2" s="6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6"/>
      <c r="EG2" s="6"/>
    </row>
    <row r="3" spans="1:146"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>
        <v>1</v>
      </c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4"/>
      <c r="CG3" s="3"/>
      <c r="CH3" s="3"/>
      <c r="CI3" s="3"/>
      <c r="CJ3" s="3"/>
      <c r="CK3" s="3"/>
      <c r="CL3" s="3"/>
      <c r="CM3" s="3"/>
      <c r="CN3">
        <v>3</v>
      </c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6"/>
      <c r="DD3" s="5"/>
      <c r="DE3" s="5"/>
      <c r="DF3" s="5"/>
      <c r="DG3" s="5"/>
      <c r="DH3" s="5"/>
      <c r="DI3" s="5"/>
      <c r="DJ3" s="5"/>
      <c r="DK3" s="6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6"/>
      <c r="DZ3" s="5"/>
      <c r="EA3" s="5"/>
      <c r="EB3" s="5"/>
      <c r="EC3" s="5"/>
      <c r="ED3" s="5"/>
      <c r="EE3" s="5"/>
      <c r="EF3" s="5"/>
      <c r="EG3" s="6"/>
    </row>
    <row r="4" spans="1:146">
      <c r="A4" s="109" t="s">
        <v>253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BN4">
        <v>1</v>
      </c>
      <c r="BT4" s="4">
        <v>1</v>
      </c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>
        <v>2</v>
      </c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</row>
    <row r="5" spans="1:146">
      <c r="E5" s="9"/>
      <c r="H5" s="10">
        <v>15</v>
      </c>
      <c r="I5" s="10">
        <v>16</v>
      </c>
      <c r="J5" s="10">
        <v>17</v>
      </c>
      <c r="K5" s="10">
        <v>65</v>
      </c>
      <c r="L5" s="10">
        <v>66</v>
      </c>
      <c r="M5" s="10">
        <v>67</v>
      </c>
      <c r="N5" s="10">
        <v>70</v>
      </c>
      <c r="O5" s="11"/>
      <c r="P5" s="115" t="s">
        <v>0</v>
      </c>
      <c r="Q5" s="116"/>
      <c r="R5" s="12" t="s">
        <v>0</v>
      </c>
      <c r="S5" s="12"/>
      <c r="U5" s="13"/>
      <c r="V5" s="13"/>
      <c r="W5" s="13"/>
      <c r="X5" s="13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>
        <v>2</v>
      </c>
      <c r="BO5" s="117"/>
      <c r="BP5" s="111"/>
      <c r="BQ5" s="115" t="s">
        <v>0</v>
      </c>
      <c r="BR5" s="115"/>
      <c r="BS5" s="116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>
        <v>1</v>
      </c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>
        <v>1</v>
      </c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>
        <v>1</v>
      </c>
    </row>
    <row r="6" spans="1:146">
      <c r="A6" s="15"/>
      <c r="B6" s="109"/>
      <c r="C6" s="109"/>
      <c r="D6" s="109"/>
      <c r="E6" s="109"/>
      <c r="F6" s="109"/>
      <c r="G6" s="11"/>
      <c r="H6" s="118" t="s">
        <v>278</v>
      </c>
      <c r="I6" s="118"/>
      <c r="J6" s="119" t="s">
        <v>2</v>
      </c>
      <c r="K6" s="119"/>
      <c r="L6" s="120" t="s">
        <v>279</v>
      </c>
      <c r="M6" s="120"/>
      <c r="N6" s="16" t="s">
        <v>4</v>
      </c>
      <c r="O6" s="17"/>
      <c r="P6" s="110" t="s">
        <v>255</v>
      </c>
      <c r="Q6" s="111"/>
      <c r="R6" s="18" t="s">
        <v>5</v>
      </c>
      <c r="S6" s="18"/>
      <c r="U6">
        <v>1</v>
      </c>
      <c r="V6">
        <v>2</v>
      </c>
      <c r="W6">
        <v>3</v>
      </c>
      <c r="X6">
        <v>4</v>
      </c>
      <c r="Y6">
        <v>5</v>
      </c>
      <c r="Z6">
        <v>6</v>
      </c>
      <c r="AA6">
        <v>7</v>
      </c>
      <c r="AB6">
        <v>8</v>
      </c>
      <c r="AC6">
        <v>9</v>
      </c>
      <c r="AD6">
        <v>10</v>
      </c>
      <c r="AE6">
        <v>11</v>
      </c>
      <c r="AF6">
        <v>12</v>
      </c>
      <c r="AG6">
        <v>13</v>
      </c>
      <c r="AH6">
        <v>14</v>
      </c>
      <c r="AI6">
        <v>15</v>
      </c>
      <c r="AJ6">
        <v>16</v>
      </c>
      <c r="AK6">
        <v>17</v>
      </c>
      <c r="AL6">
        <v>18</v>
      </c>
      <c r="AM6">
        <v>19</v>
      </c>
      <c r="AN6">
        <v>20</v>
      </c>
      <c r="AO6">
        <v>21</v>
      </c>
      <c r="AP6">
        <v>22</v>
      </c>
      <c r="AQ6">
        <v>23</v>
      </c>
      <c r="AR6">
        <v>24</v>
      </c>
      <c r="AS6">
        <v>25</v>
      </c>
      <c r="AT6">
        <v>26</v>
      </c>
      <c r="AU6">
        <v>27</v>
      </c>
      <c r="AV6">
        <v>28</v>
      </c>
      <c r="AW6">
        <v>29</v>
      </c>
      <c r="AX6">
        <v>30</v>
      </c>
      <c r="AY6">
        <v>31</v>
      </c>
      <c r="AZ6">
        <v>32</v>
      </c>
      <c r="BA6">
        <v>33</v>
      </c>
      <c r="BB6">
        <v>34</v>
      </c>
      <c r="BC6">
        <v>35</v>
      </c>
      <c r="BD6">
        <v>36</v>
      </c>
      <c r="BE6">
        <v>37</v>
      </c>
      <c r="BF6">
        <v>38</v>
      </c>
      <c r="BG6">
        <v>39</v>
      </c>
      <c r="BH6">
        <v>40</v>
      </c>
      <c r="BI6">
        <v>41</v>
      </c>
      <c r="BJ6">
        <v>42</v>
      </c>
      <c r="BK6">
        <v>43</v>
      </c>
      <c r="BL6">
        <v>44</v>
      </c>
      <c r="BM6">
        <v>45</v>
      </c>
      <c r="BO6" s="110" t="s">
        <v>256</v>
      </c>
      <c r="BP6" s="111"/>
      <c r="BQ6" s="112" t="s">
        <v>6</v>
      </c>
      <c r="BR6" s="112"/>
      <c r="BS6" s="111"/>
      <c r="BT6" s="19">
        <v>1</v>
      </c>
      <c r="BU6" s="19">
        <v>2</v>
      </c>
      <c r="BV6" s="19">
        <v>3</v>
      </c>
      <c r="BW6" s="19">
        <v>4</v>
      </c>
      <c r="BX6" s="19">
        <v>5</v>
      </c>
      <c r="BY6" s="19">
        <v>6</v>
      </c>
      <c r="BZ6" s="19">
        <v>7</v>
      </c>
      <c r="CA6" s="19">
        <v>8</v>
      </c>
      <c r="CB6" s="19">
        <v>9</v>
      </c>
      <c r="CC6" s="19">
        <v>10</v>
      </c>
      <c r="CD6" s="19">
        <v>11</v>
      </c>
      <c r="CE6" s="19">
        <v>12</v>
      </c>
      <c r="CF6" s="19">
        <v>13</v>
      </c>
      <c r="CG6" s="19">
        <v>14</v>
      </c>
      <c r="CH6" s="19">
        <v>15</v>
      </c>
      <c r="CI6" s="19">
        <v>16</v>
      </c>
      <c r="CJ6" s="19">
        <v>17</v>
      </c>
      <c r="CK6" s="19">
        <v>18</v>
      </c>
      <c r="CL6" s="19">
        <v>19</v>
      </c>
      <c r="CM6" s="19">
        <v>20</v>
      </c>
      <c r="CN6" t="s">
        <v>7</v>
      </c>
      <c r="CQ6" s="5">
        <v>1</v>
      </c>
      <c r="CR6" s="5">
        <v>2</v>
      </c>
      <c r="CS6" s="5">
        <v>3</v>
      </c>
      <c r="CT6" s="5">
        <v>4</v>
      </c>
      <c r="CU6" s="5">
        <v>5</v>
      </c>
      <c r="CV6" s="5">
        <v>6</v>
      </c>
      <c r="CW6" s="5">
        <v>7</v>
      </c>
      <c r="CX6" s="5">
        <v>8</v>
      </c>
      <c r="CY6" s="5">
        <v>9</v>
      </c>
      <c r="CZ6" s="5">
        <v>10</v>
      </c>
      <c r="DA6" s="5">
        <v>11</v>
      </c>
      <c r="DB6" s="5">
        <v>12</v>
      </c>
      <c r="DC6" s="5">
        <v>13</v>
      </c>
      <c r="DD6" s="5">
        <v>14</v>
      </c>
      <c r="DE6" s="5">
        <v>15</v>
      </c>
      <c r="DF6" s="5">
        <v>16</v>
      </c>
      <c r="DG6" s="5">
        <v>17</v>
      </c>
      <c r="DH6" s="5">
        <v>18</v>
      </c>
      <c r="DI6" s="5">
        <v>19</v>
      </c>
      <c r="DJ6" s="5">
        <v>20</v>
      </c>
      <c r="DK6" s="6" t="s">
        <v>7</v>
      </c>
      <c r="DM6" s="5">
        <v>1</v>
      </c>
      <c r="DN6" s="5">
        <v>2</v>
      </c>
      <c r="DO6" s="5">
        <v>3</v>
      </c>
      <c r="DP6" s="5">
        <v>4</v>
      </c>
      <c r="DQ6" s="5">
        <v>5</v>
      </c>
      <c r="DR6" s="5">
        <v>6</v>
      </c>
      <c r="DS6" s="5">
        <v>7</v>
      </c>
      <c r="DT6" s="5">
        <v>8</v>
      </c>
      <c r="DU6" s="5">
        <v>9</v>
      </c>
      <c r="DV6" s="5">
        <v>10</v>
      </c>
      <c r="DW6" s="5">
        <v>11</v>
      </c>
      <c r="DX6" s="5">
        <v>12</v>
      </c>
      <c r="DY6" s="5">
        <v>13</v>
      </c>
      <c r="DZ6" s="5">
        <v>14</v>
      </c>
      <c r="EA6" s="5">
        <v>15</v>
      </c>
      <c r="EB6" s="5">
        <v>16</v>
      </c>
      <c r="EC6" s="5">
        <v>17</v>
      </c>
      <c r="ED6" s="5">
        <v>18</v>
      </c>
      <c r="EE6" s="5">
        <v>19</v>
      </c>
      <c r="EF6" s="5">
        <v>20</v>
      </c>
      <c r="EG6" s="6" t="s">
        <v>7</v>
      </c>
      <c r="EI6" s="110" t="s">
        <v>1</v>
      </c>
      <c r="EJ6" s="110"/>
      <c r="EK6" s="113" t="s">
        <v>8</v>
      </c>
      <c r="EL6" s="113"/>
      <c r="EM6" s="113" t="s">
        <v>3</v>
      </c>
      <c r="EN6" s="113"/>
      <c r="EO6" s="113" t="s">
        <v>9</v>
      </c>
      <c r="EP6" s="113"/>
    </row>
    <row r="7" spans="1:146" ht="43">
      <c r="A7" s="20" t="s">
        <v>10</v>
      </c>
      <c r="B7" s="21" t="s">
        <v>11</v>
      </c>
      <c r="C7" s="22" t="s">
        <v>12</v>
      </c>
      <c r="D7" s="22" t="s">
        <v>13</v>
      </c>
      <c r="E7" s="22" t="s">
        <v>14</v>
      </c>
      <c r="F7" s="22" t="s">
        <v>15</v>
      </c>
      <c r="G7" s="21" t="s">
        <v>16</v>
      </c>
      <c r="H7" s="23" t="s">
        <v>17</v>
      </c>
      <c r="I7" s="24" t="s">
        <v>18</v>
      </c>
      <c r="J7" s="23" t="s">
        <v>17</v>
      </c>
      <c r="K7" s="24" t="s">
        <v>18</v>
      </c>
      <c r="L7" s="23" t="s">
        <v>17</v>
      </c>
      <c r="M7" s="24" t="s">
        <v>18</v>
      </c>
      <c r="N7" s="25"/>
      <c r="O7" s="26" t="s">
        <v>19</v>
      </c>
      <c r="P7" s="27" t="s">
        <v>10</v>
      </c>
      <c r="Q7" s="27" t="s">
        <v>20</v>
      </c>
      <c r="R7" s="28" t="s">
        <v>10</v>
      </c>
      <c r="S7" s="28" t="s">
        <v>21</v>
      </c>
      <c r="T7" s="28" t="s">
        <v>22</v>
      </c>
      <c r="U7" s="28">
        <v>1</v>
      </c>
      <c r="V7" s="28">
        <v>2</v>
      </c>
      <c r="W7" s="28">
        <v>3</v>
      </c>
      <c r="X7" s="28">
        <v>4</v>
      </c>
      <c r="Y7" s="28">
        <v>5</v>
      </c>
      <c r="Z7" s="28">
        <v>6</v>
      </c>
      <c r="AA7" s="28">
        <v>7</v>
      </c>
      <c r="AB7" s="28">
        <v>8</v>
      </c>
      <c r="AC7" s="28">
        <v>9</v>
      </c>
      <c r="AD7" s="28">
        <v>10</v>
      </c>
      <c r="AE7" s="28">
        <v>11</v>
      </c>
      <c r="AF7" s="28">
        <v>12</v>
      </c>
      <c r="AG7" s="28">
        <v>13</v>
      </c>
      <c r="AH7" s="28">
        <v>14</v>
      </c>
      <c r="AI7" s="28">
        <v>15</v>
      </c>
      <c r="AJ7" s="28">
        <v>16</v>
      </c>
      <c r="AK7" s="28">
        <v>17</v>
      </c>
      <c r="AL7" s="28">
        <v>18</v>
      </c>
      <c r="AM7" s="28">
        <v>19</v>
      </c>
      <c r="AN7" s="28">
        <v>20</v>
      </c>
      <c r="AO7" s="28">
        <v>21</v>
      </c>
      <c r="AP7" s="28">
        <v>22</v>
      </c>
      <c r="AQ7" s="28">
        <v>23</v>
      </c>
      <c r="AR7" s="28">
        <v>24</v>
      </c>
      <c r="AS7" s="28">
        <v>25</v>
      </c>
      <c r="AT7" s="28">
        <v>26</v>
      </c>
      <c r="AU7" s="28">
        <v>27</v>
      </c>
      <c r="AV7" s="28">
        <v>28</v>
      </c>
      <c r="AW7" s="28">
        <v>29</v>
      </c>
      <c r="AX7" s="28">
        <v>30</v>
      </c>
      <c r="AY7" s="28">
        <v>31</v>
      </c>
      <c r="AZ7" s="28">
        <v>32</v>
      </c>
      <c r="BA7" s="28">
        <v>33</v>
      </c>
      <c r="BB7" s="28">
        <v>34</v>
      </c>
      <c r="BC7" s="28">
        <v>35</v>
      </c>
      <c r="BD7" s="28">
        <v>36</v>
      </c>
      <c r="BE7" s="28">
        <v>37</v>
      </c>
      <c r="BF7" s="28">
        <v>38</v>
      </c>
      <c r="BG7" s="28">
        <v>39</v>
      </c>
      <c r="BH7" s="28">
        <v>40</v>
      </c>
      <c r="BI7" s="28">
        <v>41</v>
      </c>
      <c r="BJ7" s="28">
        <v>42</v>
      </c>
      <c r="BK7" s="28">
        <v>43</v>
      </c>
      <c r="BL7" s="28">
        <v>44</v>
      </c>
      <c r="BM7" s="28">
        <v>45</v>
      </c>
      <c r="BN7" s="28" t="s">
        <v>20</v>
      </c>
      <c r="BO7" s="27" t="s">
        <v>10</v>
      </c>
      <c r="BP7" s="27" t="s">
        <v>20</v>
      </c>
      <c r="BQ7" s="28" t="s">
        <v>23</v>
      </c>
      <c r="BR7" s="29" t="s">
        <v>24</v>
      </c>
      <c r="BS7" s="28"/>
      <c r="BT7" s="30">
        <v>1</v>
      </c>
      <c r="BU7" s="30">
        <v>1</v>
      </c>
      <c r="BV7" s="30">
        <v>1</v>
      </c>
      <c r="BW7" s="30">
        <v>1</v>
      </c>
      <c r="BX7" s="30">
        <v>1</v>
      </c>
      <c r="BY7" s="30">
        <v>1</v>
      </c>
      <c r="BZ7" s="30">
        <v>1</v>
      </c>
      <c r="CA7" s="30">
        <v>1</v>
      </c>
      <c r="CB7" s="30">
        <v>1</v>
      </c>
      <c r="CC7" s="30">
        <v>1</v>
      </c>
      <c r="CD7" s="30">
        <v>1</v>
      </c>
      <c r="CE7" s="30">
        <v>1</v>
      </c>
      <c r="CF7" s="30">
        <v>1</v>
      </c>
      <c r="CG7" s="30">
        <v>1</v>
      </c>
      <c r="CH7" s="30">
        <v>1</v>
      </c>
      <c r="CI7" s="30">
        <v>1</v>
      </c>
      <c r="CJ7" s="30">
        <v>1</v>
      </c>
      <c r="CK7" s="30">
        <v>1</v>
      </c>
      <c r="CL7" s="30">
        <v>1</v>
      </c>
      <c r="CM7" s="30">
        <v>1</v>
      </c>
      <c r="CN7" s="31"/>
      <c r="CO7" s="31"/>
      <c r="CP7" s="28"/>
      <c r="CQ7" s="30">
        <v>1</v>
      </c>
      <c r="CR7" s="30">
        <v>1</v>
      </c>
      <c r="CS7" s="30">
        <v>1</v>
      </c>
      <c r="CT7" s="30">
        <v>1</v>
      </c>
      <c r="CU7" s="30">
        <v>1</v>
      </c>
      <c r="CV7" s="30">
        <v>1</v>
      </c>
      <c r="CW7" s="30">
        <v>1</v>
      </c>
      <c r="CX7" s="30">
        <v>1</v>
      </c>
      <c r="CY7" s="30">
        <v>1</v>
      </c>
      <c r="CZ7" s="30">
        <v>1</v>
      </c>
      <c r="DA7" s="30">
        <v>1</v>
      </c>
      <c r="DB7" s="30">
        <v>1</v>
      </c>
      <c r="DC7" s="30">
        <v>1</v>
      </c>
      <c r="DD7" s="30">
        <v>1</v>
      </c>
      <c r="DE7" s="30">
        <v>1</v>
      </c>
      <c r="DF7" s="30">
        <v>1</v>
      </c>
      <c r="DG7" s="30">
        <v>1</v>
      </c>
      <c r="DH7" s="30">
        <v>1</v>
      </c>
      <c r="DI7" s="30">
        <v>1</v>
      </c>
      <c r="DJ7" s="30">
        <v>1</v>
      </c>
      <c r="DK7" s="31"/>
      <c r="DM7" s="30">
        <v>1</v>
      </c>
      <c r="DN7" s="30">
        <v>1</v>
      </c>
      <c r="DO7" s="30">
        <v>1</v>
      </c>
      <c r="DP7" s="30">
        <v>1</v>
      </c>
      <c r="DQ7" s="30">
        <v>1</v>
      </c>
      <c r="DR7" s="30">
        <v>1</v>
      </c>
      <c r="DS7" s="30">
        <v>1</v>
      </c>
      <c r="DT7" s="30">
        <v>1</v>
      </c>
      <c r="DU7" s="30">
        <v>1</v>
      </c>
      <c r="DV7" s="30">
        <v>1</v>
      </c>
      <c r="DW7" s="30">
        <v>1</v>
      </c>
      <c r="DX7" s="30">
        <v>1</v>
      </c>
      <c r="DY7" s="30">
        <v>1</v>
      </c>
      <c r="DZ7" s="30">
        <v>1</v>
      </c>
      <c r="EA7" s="30">
        <v>1</v>
      </c>
      <c r="EB7" s="30">
        <v>1</v>
      </c>
      <c r="EC7" s="30">
        <v>1</v>
      </c>
      <c r="ED7" s="30">
        <v>1</v>
      </c>
      <c r="EE7" s="30">
        <v>1</v>
      </c>
      <c r="EF7" s="30">
        <v>1</v>
      </c>
      <c r="EG7" s="31"/>
      <c r="EI7" s="32" t="s">
        <v>25</v>
      </c>
      <c r="EJ7" s="32" t="s">
        <v>26</v>
      </c>
      <c r="EK7" s="33" t="s">
        <v>25</v>
      </c>
      <c r="EL7" s="33" t="s">
        <v>26</v>
      </c>
      <c r="EM7" s="34" t="s">
        <v>25</v>
      </c>
      <c r="EN7" s="34" t="s">
        <v>26</v>
      </c>
      <c r="EO7" s="35" t="s">
        <v>25</v>
      </c>
      <c r="EP7" s="35" t="s">
        <v>26</v>
      </c>
    </row>
    <row r="8" spans="1:146" ht="18">
      <c r="A8" s="36" t="s">
        <v>27</v>
      </c>
      <c r="B8" s="87">
        <v>11</v>
      </c>
      <c r="C8" s="100"/>
      <c r="D8" s="99" t="s">
        <v>152</v>
      </c>
      <c r="E8" s="99" t="s">
        <v>247</v>
      </c>
      <c r="F8" s="99" t="s">
        <v>155</v>
      </c>
      <c r="G8" s="42"/>
      <c r="H8" s="43">
        <f>IFERROR(VLOOKUP($B8,$B:$CM,H$5,0),"")</f>
        <v>1</v>
      </c>
      <c r="I8" s="43">
        <f>IFERROR(VLOOKUP($B8,$B:$CM,I$5,0),0)</f>
        <v>1</v>
      </c>
      <c r="J8" s="43">
        <f>IFERROR(VLOOKUP($B8,$B:$CM,J$5,0),"")</f>
        <v>0</v>
      </c>
      <c r="K8" s="43">
        <f>IFERROR(VLOOKUP($B8,$B:$CM,K$5,0),0)</f>
        <v>0</v>
      </c>
      <c r="L8" s="43">
        <f>IFERROR(VLOOKUP($B8,$B:$CM,L$5,0),"")</f>
        <v>1</v>
      </c>
      <c r="M8" s="43">
        <f>IF(IFERROR(VLOOKUP($B8,$B:$CM,M$5,0),"")="",0,IFERROR(VLOOKUP($B8,$B:$CM,M$5,0),0))</f>
        <v>1</v>
      </c>
      <c r="N8" s="43">
        <f>BS8</f>
        <v>0</v>
      </c>
      <c r="O8" s="44">
        <f>Q8+BP8</f>
        <v>2</v>
      </c>
      <c r="P8" s="45">
        <f>IFERROR(VLOOKUP(B8,EI:EJ,2,0),"")</f>
        <v>1</v>
      </c>
      <c r="Q8" s="45">
        <v>1</v>
      </c>
      <c r="R8" s="46"/>
      <c r="S8" s="46" t="str">
        <f>IFERROR(VLOOKUP(B8,EK:EL,2,0),"")</f>
        <v/>
      </c>
      <c r="T8" s="46">
        <f>SUM(U8:BM8)</f>
        <v>0</v>
      </c>
      <c r="U8" s="47" t="str">
        <f>IFERROR(VLOOKUP($B8,U$3:$BN$5,MAX($U$6:$BM$6)+2-U$6,0),"")</f>
        <v/>
      </c>
      <c r="V8" s="47" t="str">
        <f>IFERROR(VLOOKUP($B8,V$3:$BN$5,MAX($U$6:$BM$6)+2-V$6,0),"")</f>
        <v/>
      </c>
      <c r="W8" s="47" t="str">
        <f>IFERROR(VLOOKUP($B8,W$3:$BN$5,MAX($U$6:$BM$6)+2-W$6,0),"")</f>
        <v/>
      </c>
      <c r="X8" s="47" t="str">
        <f>IFERROR(VLOOKUP($B8,X$3:$BN$5,MAX($U$6:$BM$6)+2-X$6,0),"")</f>
        <v/>
      </c>
      <c r="Y8" s="47" t="str">
        <f>IFERROR(VLOOKUP($B8,Y$3:$BN$5,MAX($U$6:$BM$6)+2-Y$6,0),"")</f>
        <v/>
      </c>
      <c r="Z8" s="47" t="str">
        <f>IFERROR(VLOOKUP($B8,Z$3:$BN$5,MAX($U$6:$BM$6)+2-Z$6,0),"")</f>
        <v/>
      </c>
      <c r="AA8" s="47" t="str">
        <f>IFERROR(VLOOKUP($B8,AA$3:$BN$5,MAX($U$6:$BM$6)+2-AA$6,0),"")</f>
        <v/>
      </c>
      <c r="AB8" s="47" t="str">
        <f>IFERROR(VLOOKUP($B8,AB$3:$BN$5,MAX($U$6:$BM$6)+2-AB$6,0),"")</f>
        <v/>
      </c>
      <c r="AC8" s="47" t="str">
        <f>IFERROR(VLOOKUP($B8,AC$3:$BN$5,MAX($U$6:$BM$6)+2-AC$6,0),"")</f>
        <v/>
      </c>
      <c r="AD8" s="47" t="str">
        <f>IFERROR(VLOOKUP($B8,AD$3:$BN$5,MAX($U$6:$BM$6)+2-AD$6,0),"")</f>
        <v/>
      </c>
      <c r="AE8" s="47" t="str">
        <f>IFERROR(VLOOKUP($B8,AE$3:$BN$5,MAX($U$6:$BM$6)+2-AE$6,0),"")</f>
        <v/>
      </c>
      <c r="AF8" s="47" t="str">
        <f>IFERROR(VLOOKUP($B8,AF$3:$BN$5,MAX($U$6:$BM$6)+2-AF$6,0),"")</f>
        <v/>
      </c>
      <c r="AG8" s="47" t="str">
        <f>IFERROR(VLOOKUP($B8,AG$3:$BN$5,MAX($U$6:$BM$6)+2-AG$6,0),"")</f>
        <v/>
      </c>
      <c r="AH8" s="47" t="str">
        <f>IFERROR(VLOOKUP($B8,AH$3:$BN$5,MAX($U$6:$BM$6)+2-AH$6,0),"")</f>
        <v/>
      </c>
      <c r="AI8" s="47" t="str">
        <f>IFERROR(VLOOKUP($B8,AI$3:$BN$5,MAX($U$6:$BM$6)+2-AI$6,0),"")</f>
        <v/>
      </c>
      <c r="AJ8" s="47" t="str">
        <f>IFERROR(VLOOKUP($B8,AJ$3:$BN$5,MAX($U$6:$BM$6)+2-AJ$6,0),"")</f>
        <v/>
      </c>
      <c r="AK8" s="47" t="str">
        <f>IFERROR(VLOOKUP($B8,AK$3:$BN$5,MAX($U$6:$BM$6)+2-AK$6,0),"")</f>
        <v/>
      </c>
      <c r="AL8" s="47" t="str">
        <f>IFERROR(VLOOKUP($B8,AL$3:$BN$5,MAX($U$6:$BM$6)+2-AL$6,0),"")</f>
        <v/>
      </c>
      <c r="AM8" s="47" t="str">
        <f>IFERROR(VLOOKUP($B8,AM$3:$BN$5,MAX($U$6:$BM$6)+2-AM$6,0),"")</f>
        <v/>
      </c>
      <c r="AN8" s="47" t="str">
        <f>IFERROR(VLOOKUP($B8,AN$3:$BN$5,MAX($U$6:$BM$6)+2-AN$6,0),"")</f>
        <v/>
      </c>
      <c r="AO8" s="47" t="str">
        <f>IFERROR(VLOOKUP($B8,AO$3:$BN$5,MAX($U$6:$BM$6)+2-AO$6,0),"")</f>
        <v/>
      </c>
      <c r="AP8" s="47" t="str">
        <f>IFERROR(VLOOKUP($B8,AP$3:$BN$5,MAX($U$6:$BM$6)+2-AP$6,0),"")</f>
        <v/>
      </c>
      <c r="AQ8" s="47" t="str">
        <f>IFERROR(VLOOKUP($B8,AQ$3:$BN$5,MAX($U$6:$BM$6)+2-AQ$6,0),"")</f>
        <v/>
      </c>
      <c r="AR8" s="47" t="str">
        <f>IFERROR(VLOOKUP($B8,AR$3:$BN$5,MAX($U$6:$BM$6)+2-AR$6,0),"")</f>
        <v/>
      </c>
      <c r="AS8" s="47" t="str">
        <f>IFERROR(VLOOKUP($B8,AS$3:$BN$5,MAX($U$6:$BM$6)+2-AS$6,0),"")</f>
        <v/>
      </c>
      <c r="AT8" s="47" t="str">
        <f>IFERROR(VLOOKUP($B8,AT$3:$BN$5,MAX($U$6:$BM$6)+2-AT$6,0),"")</f>
        <v/>
      </c>
      <c r="AU8" s="47" t="str">
        <f>IFERROR(VLOOKUP($B8,AU$3:$BN$5,MAX($U$6:$BM$6)+2-AU$6,0),"")</f>
        <v/>
      </c>
      <c r="AV8" s="47" t="str">
        <f>IFERROR(VLOOKUP($B8,AV$3:$BN$5,MAX($U$6:$BM$6)+2-AV$6,0),"")</f>
        <v/>
      </c>
      <c r="AW8" s="47" t="str">
        <f>IFERROR(VLOOKUP($B8,AW$3:$BN$5,MAX($U$6:$BM$6)+2-AW$6,0),"")</f>
        <v/>
      </c>
      <c r="AX8" s="47" t="str">
        <f>IFERROR(VLOOKUP($B8,AX$3:$BN$5,MAX($U$6:$BM$6)+2-AX$6,0),"")</f>
        <v/>
      </c>
      <c r="AY8" s="47" t="str">
        <f>IFERROR(VLOOKUP($B8,AY$3:$BN$5,MAX($U$6:$BM$6)+2-AY$6,0),"")</f>
        <v/>
      </c>
      <c r="AZ8" s="47" t="str">
        <f>IFERROR(VLOOKUP($B8,AZ$3:$BN$5,MAX($U$6:$BM$6)+2-AZ$6,0),"")</f>
        <v/>
      </c>
      <c r="BA8" s="47" t="str">
        <f>IFERROR(VLOOKUP($B8,BA$3:$BN$5,MAX($U$6:$BM$6)+2-BA$6,0),"")</f>
        <v/>
      </c>
      <c r="BB8" s="47" t="str">
        <f>IFERROR(VLOOKUP($B8,BB$3:$BN$5,MAX($U$6:$BM$6)+2-BB$6,0),"")</f>
        <v/>
      </c>
      <c r="BC8" s="47" t="str">
        <f>IFERROR(VLOOKUP($B8,BC$3:$BN$5,MAX($U$6:$BM$6)+2-BC$6,0),"")</f>
        <v/>
      </c>
      <c r="BD8" s="47" t="str">
        <f>IFERROR(VLOOKUP($B8,BD$3:$BN$5,MAX($U$6:$BM$6)+2-BD$6,0),"")</f>
        <v/>
      </c>
      <c r="BE8" s="47" t="str">
        <f>IFERROR(VLOOKUP($B8,BE$3:$BN$5,MAX($U$6:$BM$6)+2-BE$6,0),"")</f>
        <v/>
      </c>
      <c r="BF8" s="47" t="str">
        <f>IFERROR(VLOOKUP($B8,BF$3:$BN$5,MAX($U$6:$BM$6)+2-BF$6,0),"")</f>
        <v/>
      </c>
      <c r="BG8" s="47" t="str">
        <f>IFERROR(VLOOKUP($B8,BG$3:$BN$5,MAX($U$6:$BM$6)+2-BG$6,0),"")</f>
        <v/>
      </c>
      <c r="BH8" s="47" t="str">
        <f>IFERROR(VLOOKUP($B8,BH$3:$BN$5,MAX($U$6:$BM$6)+2-BH$6,0),"")</f>
        <v/>
      </c>
      <c r="BI8" s="47" t="str">
        <f>IFERROR(VLOOKUP($B8,BI$3:$BN$5,MAX($U$6:$BM$6)+2-BI$6,0),"")</f>
        <v/>
      </c>
      <c r="BJ8" s="47" t="str">
        <f>IFERROR(VLOOKUP($B8,BJ$3:$BN$5,MAX($U$6:$BM$6)+2-BJ$6,0),"")</f>
        <v/>
      </c>
      <c r="BK8" s="47" t="str">
        <f>IFERROR(VLOOKUP($B8,BK$3:$BN$5,MAX($U$6:$BM$6)+2-BK$6,0),"")</f>
        <v/>
      </c>
      <c r="BL8" s="47" t="str">
        <f>IFERROR(VLOOKUP($B8,BL$3:$BN$5,MAX($U$6:$BM$6)+2-BL$6,0),"")</f>
        <v/>
      </c>
      <c r="BM8" s="47" t="str">
        <f>IFERROR(VLOOKUP($B8,BM$3:$BN$5,MAX($U$6:$BM$6)+2-BM$6,0),"")</f>
        <v/>
      </c>
      <c r="BN8" s="46">
        <f>IF(ISNUMBER(R8),IF(R8&lt;21,40-(R8-1)*2,1),R8)</f>
        <v>0</v>
      </c>
      <c r="BO8" s="48">
        <f>IFERROR(VLOOKUP(B8,EM:EN,2,0),"")</f>
        <v>1</v>
      </c>
      <c r="BP8" s="48">
        <v>1</v>
      </c>
      <c r="BQ8" s="49" t="str">
        <f>IFERROR(VLOOKUP(B8,EO:EP,2,0),"")</f>
        <v/>
      </c>
      <c r="BR8" s="50">
        <f>SUM(DK8+EG8)</f>
        <v>0</v>
      </c>
      <c r="BS8" s="51">
        <f>SUM(BT8:CN8)+BR8*20</f>
        <v>0</v>
      </c>
      <c r="BT8" s="52" t="str">
        <f>IFERROR(VLOOKUP($B8,BT$2:$CN$5,MAX($BT$6:$CM$6)+2-BT$6,0)*BT$7,"")</f>
        <v/>
      </c>
      <c r="BU8" s="52" t="str">
        <f>IFERROR(VLOOKUP($B8,BU$2:$CN$5,MAX($BT$6:$CM$6)+2-BU$6,0)*BU$7,"")</f>
        <v/>
      </c>
      <c r="BV8" s="52" t="str">
        <f>IFERROR(VLOOKUP($B8,BV$2:$CN$5,MAX($BT$6:$CM$6)+2-BV$6,0)*BV$7,"")</f>
        <v/>
      </c>
      <c r="BW8" s="52" t="str">
        <f>IFERROR(VLOOKUP($B8,BW$2:$CN$5,MAX($BT$6:$CM$6)+2-BW$6,0)*BW$7,"")</f>
        <v/>
      </c>
      <c r="BX8" s="52" t="str">
        <f>IFERROR(VLOOKUP($B8,BX$2:$CN$5,MAX($BT$6:$CM$6)+2-BX$6,0)*BX$7,"")</f>
        <v/>
      </c>
      <c r="BY8" s="52" t="str">
        <f>IFERROR(VLOOKUP($B8,BY$2:$CN$5,MAX($BT$6:$CM$6)+2-BY$6,0)*BY$7,"")</f>
        <v/>
      </c>
      <c r="BZ8" s="52" t="str">
        <f>IFERROR(VLOOKUP($B8,BZ$2:$CN$5,MAX($BT$6:$CM$6)+2-BZ$6,0)*BZ$7,"")</f>
        <v/>
      </c>
      <c r="CA8" s="52" t="str">
        <f>IFERROR(VLOOKUP($B8,CA$2:$CN$5,MAX($BT$6:$CM$6)+2-CA$6,0)*CA$7,"")</f>
        <v/>
      </c>
      <c r="CB8" s="52" t="str">
        <f>IFERROR(VLOOKUP($B8,CB$2:$CN$5,MAX($BT$6:$CM$6)+2-CB$6,0)*CB$7,"")</f>
        <v/>
      </c>
      <c r="CC8" s="52" t="str">
        <f>IFERROR(VLOOKUP($B8,CC$2:$CN$5,MAX($BT$6:$CM$6)+2-CC$6,0)*CC$7,"")</f>
        <v/>
      </c>
      <c r="CD8" s="52" t="str">
        <f>IFERROR(VLOOKUP($B8,CD$2:$CN$5,MAX($BT$6:$CM$6)+2-CD$6,0)*CD$7,"")</f>
        <v/>
      </c>
      <c r="CE8" s="52" t="str">
        <f>IFERROR(VLOOKUP($B8,CE$2:$CN$5,MAX($BT$6:$CM$6)+2-CE$6,0)*CE$7,"")</f>
        <v/>
      </c>
      <c r="CF8" s="52" t="str">
        <f>IFERROR(VLOOKUP($B8,CF$2:$CN$5,MAX($BT$6:$CM$6)+2-CF$6,0)*CF$7,"")</f>
        <v/>
      </c>
      <c r="CG8" s="52" t="str">
        <f>IFERROR(VLOOKUP($B8,CG$2:$CN$5,MAX($BT$6:$CM$6)+2-CG$6,0)*CG$7,"")</f>
        <v/>
      </c>
      <c r="CH8" s="52" t="str">
        <f>IFERROR(VLOOKUP($B8,CH$2:$CN$5,MAX($BT$6:$CM$6)+2-CH$6,0)*CH$7,"")</f>
        <v/>
      </c>
      <c r="CI8" s="52" t="str">
        <f>IFERROR(VLOOKUP($B8,CI$2:$CN$5,MAX($BT$6:$CM$6)+2-CI$6,0)*CI$7,"")</f>
        <v/>
      </c>
      <c r="CJ8" s="52" t="str">
        <f>IFERROR(VLOOKUP($B8,CJ$2:$CN$5,MAX($BT$6:$CM$6)+2-CJ$6,0)*CJ$7,"")</f>
        <v/>
      </c>
      <c r="CK8" s="52" t="str">
        <f>IFERROR(VLOOKUP($B8,CK$2:$CN$5,MAX($BT$6:$CM$6)+2-CK$6,0)*CK$7,"")</f>
        <v/>
      </c>
      <c r="CL8" s="52" t="str">
        <f>IFERROR(VLOOKUP($B8,CL$2:$CN$5,MAX($BT$6:$CM$6)+2-CL$6,0)*CL$7,"")</f>
        <v/>
      </c>
      <c r="CM8" s="52" t="str">
        <f>IFERROR(VLOOKUP($B8,CM$2:$CN$5,MAX($BT$6:$CM$6)+2-CM$6,0)*CM$7,"")</f>
        <v/>
      </c>
      <c r="CP8" s="53"/>
      <c r="CQ8" s="54" t="str">
        <f>IFERROR(VLOOKUP($B8,BT$49:$CN$58,MAX($CQ$6:$DJ$6)+2-CQ$6,0)*CQ$7,"")</f>
        <v/>
      </c>
      <c r="CR8" s="54" t="str">
        <f>IFERROR(VLOOKUP($B8,BU$49:$CN$58,MAX($CQ$6:$DJ$6)+2-CR$6,0)*CR$7,"")</f>
        <v/>
      </c>
      <c r="CS8" s="54" t="str">
        <f>IFERROR(VLOOKUP($B8,BV$49:$CN$58,MAX($CQ$6:$DJ$6)+2-CS$6,0)*CS$7,"")</f>
        <v/>
      </c>
      <c r="CT8" s="54" t="str">
        <f>IFERROR(VLOOKUP($B8,BW$49:$CN$58,MAX($CQ$6:$DJ$6)+2-CT$6,0)*CT$7,"")</f>
        <v/>
      </c>
      <c r="CU8" s="54" t="str">
        <f>IFERROR(VLOOKUP($B8,BX$49:$CN$58,MAX($CQ$6:$DJ$6)+2-CU$6,0)*CU$7,"")</f>
        <v/>
      </c>
      <c r="CV8" s="54" t="str">
        <f>IFERROR(VLOOKUP($B8,BY$49:$CN$58,MAX($CQ$6:$DJ$6)+2-CV$6,0)*CV$7,"")</f>
        <v/>
      </c>
      <c r="CW8" s="54" t="str">
        <f>IFERROR(VLOOKUP($B8,BZ$49:$CN$58,MAX($CQ$6:$DJ$6)+2-CW$6,0)*CW$7,"")</f>
        <v/>
      </c>
      <c r="CX8" s="54" t="str">
        <f>IFERROR(VLOOKUP($B8,CA$49:$CN$58,MAX($CQ$6:$DJ$6)+2-CX$6,0)*CX$7,"")</f>
        <v/>
      </c>
      <c r="CY8" s="54" t="str">
        <f>IFERROR(VLOOKUP($B8,CB$49:$CN$58,MAX($CQ$6:$DJ$6)+2-CY$6,0)*CY$7,"")</f>
        <v/>
      </c>
      <c r="CZ8" s="54" t="str">
        <f>IFERROR(VLOOKUP($B8,CC$49:$CN$58,MAX($CQ$6:$DJ$6)+2-CZ$6,0)*CZ$7,"")</f>
        <v/>
      </c>
      <c r="DA8" s="54" t="str">
        <f>IFERROR(VLOOKUP($B8,CD$49:$CN$58,MAX($CQ$6:$DJ$6)+2-DA$6,0)*DA$7,"")</f>
        <v/>
      </c>
      <c r="DB8" s="54" t="str">
        <f>IFERROR(VLOOKUP($B8,CE$49:$CN$58,MAX($CQ$6:$DJ$6)+2-DB$6,0)*DB$7,"")</f>
        <v/>
      </c>
      <c r="DC8" s="54" t="str">
        <f>IFERROR(VLOOKUP($B8,CF$49:$CN$58,MAX($CQ$6:$DJ$6)+2-DC$6,0)*DC$7,"")</f>
        <v/>
      </c>
      <c r="DD8" s="54" t="str">
        <f>IFERROR(VLOOKUP($B8,CG$49:$CN$58,MAX($CQ$6:$DJ$6)+2-DD$6,0)*DD$7,"")</f>
        <v/>
      </c>
      <c r="DE8" s="54" t="str">
        <f>IFERROR(VLOOKUP($B8,CH$49:$CN$58,MAX($CQ$6:$DJ$6)+2-DE$6,0)*DE$7,"")</f>
        <v/>
      </c>
      <c r="DF8" s="54" t="str">
        <f>IFERROR(VLOOKUP($B8,CI$49:$CN$58,MAX($CQ$6:$DJ$6)+2-DF$6,0)*DF$7,"")</f>
        <v/>
      </c>
      <c r="DG8" s="54" t="str">
        <f>IFERROR(VLOOKUP($B8,CJ$49:$CN$58,MAX($CQ$6:$DJ$6)+2-DG$6,0)*DG$7,"")</f>
        <v/>
      </c>
      <c r="DH8" s="54" t="str">
        <f>IFERROR(VLOOKUP($B8,CK$49:$CN$58,MAX($CQ$6:$DJ$6)+2-DH$6,0)*DH$7,"")</f>
        <v/>
      </c>
      <c r="DI8" s="54" t="str">
        <f>IFERROR(VLOOKUP($B8,CL$49:$CN$58,MAX($CQ$6:$DJ$6)+2-DI$6,0)*DI$7,"")</f>
        <v/>
      </c>
      <c r="DJ8" s="54" t="str">
        <f>IFERROR(VLOOKUP($B8,CM$49:$CN$58,MAX($CQ$6:$DJ$6)+2-DJ$6,0)*DJ$7,"")</f>
        <v/>
      </c>
      <c r="DK8" s="55">
        <f>SUM(CQ8:DJ8)</f>
        <v>0</v>
      </c>
      <c r="DM8" s="56" t="str">
        <f>IFERROR(VLOOKUP($B8,BT$60:$CN$69,MAX($BT$6:$CM$6)+2-DM$6,0)*DM$7,"")</f>
        <v/>
      </c>
      <c r="DN8" s="56" t="str">
        <f>IFERROR(VLOOKUP($B8,BU$60:$CN$69,MAX($BT$6:$CM$6)+2-DN$6,0)*DN$7,"")</f>
        <v/>
      </c>
      <c r="DO8" s="56" t="str">
        <f>IFERROR(VLOOKUP($B8,BV$60:$CN$69,MAX($BT$6:$CM$6)+2-DO$6,0)*DO$7,"")</f>
        <v/>
      </c>
      <c r="DP8" s="56" t="str">
        <f>IFERROR(VLOOKUP($B8,BW$60:$CN$69,MAX($BT$6:$CM$6)+2-DP$6,0)*DP$7,"")</f>
        <v/>
      </c>
      <c r="DQ8" s="56" t="str">
        <f>IFERROR(VLOOKUP($B8,BX$60:$CN$69,MAX($BT$6:$CM$6)+2-DQ$6,0)*DQ$7,"")</f>
        <v/>
      </c>
      <c r="DR8" s="56" t="str">
        <f>IFERROR(VLOOKUP($B8,BY$60:$CN$69,MAX($BT$6:$CM$6)+2-DR$6,0)*DR$7,"")</f>
        <v/>
      </c>
      <c r="DS8" s="56" t="str">
        <f>IFERROR(VLOOKUP($B8,BZ$60:$CN$69,MAX($BT$6:$CM$6)+2-DS$6,0)*DS$7,"")</f>
        <v/>
      </c>
      <c r="DT8" s="56" t="str">
        <f>IFERROR(VLOOKUP($B8,CA$60:$CN$69,MAX($BT$6:$CM$6)+2-DT$6,0)*DT$7,"")</f>
        <v/>
      </c>
      <c r="DU8" s="56" t="str">
        <f>IFERROR(VLOOKUP($B8,CB$60:$CN$69,MAX($BT$6:$CM$6)+2-DU$6,0)*DU$7,"")</f>
        <v/>
      </c>
      <c r="DV8" s="56" t="str">
        <f>IFERROR(VLOOKUP($B8,CC$60:$CN$69,MAX($BT$6:$CM$6)+2-DV$6,0)*DV$7,"")</f>
        <v/>
      </c>
      <c r="DW8" s="56" t="str">
        <f>IFERROR(VLOOKUP($B8,CD$60:$CN$69,MAX($BT$6:$CM$6)+2-DW$6,0)*DW$7,"")</f>
        <v/>
      </c>
      <c r="DX8" s="56" t="str">
        <f>IFERROR(VLOOKUP($B8,CE$60:$CN$69,MAX($BT$6:$CM$6)+2-DX$6,0)*DX$7,"")</f>
        <v/>
      </c>
      <c r="DY8" s="56" t="str">
        <f>IFERROR(VLOOKUP($B8,CF$60:$CN$69,MAX($BT$6:$CM$6)+2-DY$6,0)*DY$7,"")</f>
        <v/>
      </c>
      <c r="DZ8" s="56" t="str">
        <f>IFERROR(VLOOKUP($B8,CG$60:$CN$69,MAX($BT$6:$CM$6)+2-DZ$6,0)*DZ$7,"")</f>
        <v/>
      </c>
      <c r="EA8" s="56" t="str">
        <f>IFERROR(VLOOKUP($B8,CH$60:$CN$69,MAX($BT$6:$CM$6)+2-EA$6,0)*EA$7,"")</f>
        <v/>
      </c>
      <c r="EB8" s="56" t="str">
        <f>IFERROR(VLOOKUP($B8,CI$60:$CN$69,MAX($BT$6:$CM$6)+2-EB$6,0)*EB$7,"")</f>
        <v/>
      </c>
      <c r="EC8" s="56" t="str">
        <f>IFERROR(VLOOKUP($B8,CJ$60:$CN$69,MAX($BT$6:$CM$6)+2-EC$6,0)*EC$7,"")</f>
        <v/>
      </c>
      <c r="ED8" s="56" t="str">
        <f>IFERROR(VLOOKUP($B8,CK$60:$CN$69,MAX($BT$6:$CM$6)+2-ED$6,0)*ED$7,"")</f>
        <v/>
      </c>
      <c r="EE8" s="56" t="str">
        <f>IFERROR(VLOOKUP($B8,CL$60:$CN$69,MAX($BT$6:$CM$6)+2-EE$6,0)*EE$7,"")</f>
        <v/>
      </c>
      <c r="EF8" s="56" t="str">
        <f>IFERROR(VLOOKUP($B8,CM$60:$CN$69,MAX($BT$6:$CM$6)+2-EF$6,0)*EF$7,"")</f>
        <v/>
      </c>
      <c r="EG8" s="57">
        <f>SUM(DM8:EF8)</f>
        <v>0</v>
      </c>
      <c r="EI8" s="1">
        <v>11</v>
      </c>
      <c r="EJ8" s="1">
        <v>1</v>
      </c>
      <c r="EL8" s="1">
        <v>1</v>
      </c>
      <c r="EM8" s="1">
        <v>11</v>
      </c>
      <c r="EN8" s="1">
        <v>1</v>
      </c>
      <c r="EO8" s="1"/>
      <c r="EP8" s="1">
        <v>1</v>
      </c>
    </row>
    <row r="9" spans="1:146" ht="18">
      <c r="A9" s="36" t="s">
        <v>28</v>
      </c>
      <c r="B9" s="87">
        <v>27</v>
      </c>
      <c r="C9" s="102"/>
      <c r="D9" s="103" t="s">
        <v>232</v>
      </c>
      <c r="E9" s="99" t="s">
        <v>247</v>
      </c>
      <c r="F9" s="101" t="s">
        <v>137</v>
      </c>
      <c r="G9" s="42"/>
      <c r="H9" s="43">
        <f>IFERROR(VLOOKUP($B9,$B:$CM,H$5,0),"")</f>
        <v>3</v>
      </c>
      <c r="I9" s="43">
        <f>IFERROR(VLOOKUP($B9,$B:$CM,I$5,0),0)</f>
        <v>3</v>
      </c>
      <c r="J9" s="43">
        <f>IFERROR(VLOOKUP($B9,$B:$CM,J$5,0),"")</f>
        <v>0</v>
      </c>
      <c r="K9" s="43">
        <f>IFERROR(VLOOKUP($B9,$B:$CM,K$5,0),0)</f>
        <v>0</v>
      </c>
      <c r="L9" s="43">
        <f>IFERROR(VLOOKUP($B9,$B:$CM,L$5,0),"")</f>
        <v>2</v>
      </c>
      <c r="M9" s="43">
        <f>IF(IFERROR(VLOOKUP($B9,$B:$CM,M$5,0),"")="",0,IFERROR(VLOOKUP($B9,$B:$CM,M$5,0),0))</f>
        <v>2</v>
      </c>
      <c r="N9" s="43">
        <f>BS9</f>
        <v>0</v>
      </c>
      <c r="O9" s="44">
        <f>Q9+BP9</f>
        <v>5</v>
      </c>
      <c r="P9" s="45">
        <f>IFERROR(VLOOKUP(B9,EI:EJ,2,0),"")</f>
        <v>3</v>
      </c>
      <c r="Q9" s="45">
        <v>3</v>
      </c>
      <c r="R9" s="46"/>
      <c r="S9" s="46" t="str">
        <f>IFERROR(VLOOKUP(B9,EK:EL,2,0),"")</f>
        <v/>
      </c>
      <c r="T9" s="46">
        <f>SUM(U9:BM9)</f>
        <v>0</v>
      </c>
      <c r="U9" s="47" t="str">
        <f>IFERROR(VLOOKUP($B9,U$3:$BN$5,MAX($U$6:$BM$6)+2-U$6,0),"")</f>
        <v/>
      </c>
      <c r="V9" s="47" t="str">
        <f>IFERROR(VLOOKUP($B9,V$3:$BN$5,MAX($U$6:$BM$6)+2-V$6,0),"")</f>
        <v/>
      </c>
      <c r="W9" s="47" t="str">
        <f>IFERROR(VLOOKUP($B9,W$3:$BN$5,MAX($U$6:$BM$6)+2-W$6,0),"")</f>
        <v/>
      </c>
      <c r="X9" s="47" t="str">
        <f>IFERROR(VLOOKUP($B9,X$3:$BN$5,MAX($U$6:$BM$6)+2-X$6,0),"")</f>
        <v/>
      </c>
      <c r="Y9" s="47" t="str">
        <f>IFERROR(VLOOKUP($B9,Y$3:$BN$5,MAX($U$6:$BM$6)+2-Y$6,0),"")</f>
        <v/>
      </c>
      <c r="Z9" s="47" t="str">
        <f>IFERROR(VLOOKUP($B9,Z$3:$BN$5,MAX($U$6:$BM$6)+2-Z$6,0),"")</f>
        <v/>
      </c>
      <c r="AA9" s="47" t="str">
        <f>IFERROR(VLOOKUP($B9,AA$3:$BN$5,MAX($U$6:$BM$6)+2-AA$6,0),"")</f>
        <v/>
      </c>
      <c r="AB9" s="47" t="str">
        <f>IFERROR(VLOOKUP($B9,AB$3:$BN$5,MAX($U$6:$BM$6)+2-AB$6,0),"")</f>
        <v/>
      </c>
      <c r="AC9" s="47" t="str">
        <f>IFERROR(VLOOKUP($B9,AC$3:$BN$5,MAX($U$6:$BM$6)+2-AC$6,0),"")</f>
        <v/>
      </c>
      <c r="AD9" s="47" t="str">
        <f>IFERROR(VLOOKUP($B9,AD$3:$BN$5,MAX($U$6:$BM$6)+2-AD$6,0),"")</f>
        <v/>
      </c>
      <c r="AE9" s="47" t="str">
        <f>IFERROR(VLOOKUP($B9,AE$3:$BN$5,MAX($U$6:$BM$6)+2-AE$6,0),"")</f>
        <v/>
      </c>
      <c r="AF9" s="47" t="str">
        <f>IFERROR(VLOOKUP($B9,AF$3:$BN$5,MAX($U$6:$BM$6)+2-AF$6,0),"")</f>
        <v/>
      </c>
      <c r="AG9" s="47" t="str">
        <f>IFERROR(VLOOKUP($B9,AG$3:$BN$5,MAX($U$6:$BM$6)+2-AG$6,0),"")</f>
        <v/>
      </c>
      <c r="AH9" s="47" t="str">
        <f>IFERROR(VLOOKUP($B9,AH$3:$BN$5,MAX($U$6:$BM$6)+2-AH$6,0),"")</f>
        <v/>
      </c>
      <c r="AI9" s="47" t="str">
        <f>IFERROR(VLOOKUP($B9,AI$3:$BN$5,MAX($U$6:$BM$6)+2-AI$6,0),"")</f>
        <v/>
      </c>
      <c r="AJ9" s="47" t="str">
        <f>IFERROR(VLOOKUP($B9,AJ$3:$BN$5,MAX($U$6:$BM$6)+2-AJ$6,0),"")</f>
        <v/>
      </c>
      <c r="AK9" s="47" t="str">
        <f>IFERROR(VLOOKUP($B9,AK$3:$BN$5,MAX($U$6:$BM$6)+2-AK$6,0),"")</f>
        <v/>
      </c>
      <c r="AL9" s="47" t="str">
        <f>IFERROR(VLOOKUP($B9,AL$3:$BN$5,MAX($U$6:$BM$6)+2-AL$6,0),"")</f>
        <v/>
      </c>
      <c r="AM9" s="47" t="str">
        <f>IFERROR(VLOOKUP($B9,AM$3:$BN$5,MAX($U$6:$BM$6)+2-AM$6,0),"")</f>
        <v/>
      </c>
      <c r="AN9" s="47" t="str">
        <f>IFERROR(VLOOKUP($B9,AN$3:$BN$5,MAX($U$6:$BM$6)+2-AN$6,0),"")</f>
        <v/>
      </c>
      <c r="AO9" s="47" t="str">
        <f>IFERROR(VLOOKUP($B9,AO$3:$BN$5,MAX($U$6:$BM$6)+2-AO$6,0),"")</f>
        <v/>
      </c>
      <c r="AP9" s="47" t="str">
        <f>IFERROR(VLOOKUP($B9,AP$3:$BN$5,MAX($U$6:$BM$6)+2-AP$6,0),"")</f>
        <v/>
      </c>
      <c r="AQ9" s="47" t="str">
        <f>IFERROR(VLOOKUP($B9,AQ$3:$BN$5,MAX($U$6:$BM$6)+2-AQ$6,0),"")</f>
        <v/>
      </c>
      <c r="AR9" s="47" t="str">
        <f>IFERROR(VLOOKUP($B9,AR$3:$BN$5,MAX($U$6:$BM$6)+2-AR$6,0),"")</f>
        <v/>
      </c>
      <c r="AS9" s="47" t="str">
        <f>IFERROR(VLOOKUP($B9,AS$3:$BN$5,MAX($U$6:$BM$6)+2-AS$6,0),"")</f>
        <v/>
      </c>
      <c r="AT9" s="47" t="str">
        <f>IFERROR(VLOOKUP($B9,AT$3:$BN$5,MAX($U$6:$BM$6)+2-AT$6,0),"")</f>
        <v/>
      </c>
      <c r="AU9" s="47" t="str">
        <f>IFERROR(VLOOKUP($B9,AU$3:$BN$5,MAX($U$6:$BM$6)+2-AU$6,0),"")</f>
        <v/>
      </c>
      <c r="AV9" s="47" t="str">
        <f>IFERROR(VLOOKUP($B9,AV$3:$BN$5,MAX($U$6:$BM$6)+2-AV$6,0),"")</f>
        <v/>
      </c>
      <c r="AW9" s="47" t="str">
        <f>IFERROR(VLOOKUP($B9,AW$3:$BN$5,MAX($U$6:$BM$6)+2-AW$6,0),"")</f>
        <v/>
      </c>
      <c r="AX9" s="47" t="str">
        <f>IFERROR(VLOOKUP($B9,AX$3:$BN$5,MAX($U$6:$BM$6)+2-AX$6,0),"")</f>
        <v/>
      </c>
      <c r="AY9" s="47" t="str">
        <f>IFERROR(VLOOKUP($B9,AY$3:$BN$5,MAX($U$6:$BM$6)+2-AY$6,0),"")</f>
        <v/>
      </c>
      <c r="AZ9" s="47" t="str">
        <f>IFERROR(VLOOKUP($B9,AZ$3:$BN$5,MAX($U$6:$BM$6)+2-AZ$6,0),"")</f>
        <v/>
      </c>
      <c r="BA9" s="47" t="str">
        <f>IFERROR(VLOOKUP($B9,BA$3:$BN$5,MAX($U$6:$BM$6)+2-BA$6,0),"")</f>
        <v/>
      </c>
      <c r="BB9" s="47" t="str">
        <f>IFERROR(VLOOKUP($B9,BB$3:$BN$5,MAX($U$6:$BM$6)+2-BB$6,0),"")</f>
        <v/>
      </c>
      <c r="BC9" s="47" t="str">
        <f>IFERROR(VLOOKUP($B9,BC$3:$BN$5,MAX($U$6:$BM$6)+2-BC$6,0),"")</f>
        <v/>
      </c>
      <c r="BD9" s="47" t="str">
        <f>IFERROR(VLOOKUP($B9,BD$3:$BN$5,MAX($U$6:$BM$6)+2-BD$6,0),"")</f>
        <v/>
      </c>
      <c r="BE9" s="47" t="str">
        <f>IFERROR(VLOOKUP($B9,BE$3:$BN$5,MAX($U$6:$BM$6)+2-BE$6,0),"")</f>
        <v/>
      </c>
      <c r="BF9" s="47" t="str">
        <f>IFERROR(VLOOKUP($B9,BF$3:$BN$5,MAX($U$6:$BM$6)+2-BF$6,0),"")</f>
        <v/>
      </c>
      <c r="BG9" s="47" t="str">
        <f>IFERROR(VLOOKUP($B9,BG$3:$BN$5,MAX($U$6:$BM$6)+2-BG$6,0),"")</f>
        <v/>
      </c>
      <c r="BH9" s="47" t="str">
        <f>IFERROR(VLOOKUP($B9,BH$3:$BN$5,MAX($U$6:$BM$6)+2-BH$6,0),"")</f>
        <v/>
      </c>
      <c r="BI9" s="47" t="str">
        <f>IFERROR(VLOOKUP($B9,BI$3:$BN$5,MAX($U$6:$BM$6)+2-BI$6,0),"")</f>
        <v/>
      </c>
      <c r="BJ9" s="47" t="str">
        <f>IFERROR(VLOOKUP($B9,BJ$3:$BN$5,MAX($U$6:$BM$6)+2-BJ$6,0),"")</f>
        <v/>
      </c>
      <c r="BK9" s="47" t="str">
        <f>IFERROR(VLOOKUP($B9,BK$3:$BN$5,MAX($U$6:$BM$6)+2-BK$6,0),"")</f>
        <v/>
      </c>
      <c r="BL9" s="47" t="str">
        <f>IFERROR(VLOOKUP($B9,BL$3:$BN$5,MAX($U$6:$BM$6)+2-BL$6,0),"")</f>
        <v/>
      </c>
      <c r="BM9" s="47" t="str">
        <f>IFERROR(VLOOKUP($B9,BM$3:$BN$5,MAX($U$6:$BM$6)+2-BM$6,0),"")</f>
        <v/>
      </c>
      <c r="BN9" s="46">
        <f>IF(ISNUMBER(R9),IF(R9&lt;21,40-(R9-1)*2,1),R9)</f>
        <v>0</v>
      </c>
      <c r="BO9" s="48">
        <f>IFERROR(VLOOKUP(B9,EM:EN,2,0),"")</f>
        <v>2</v>
      </c>
      <c r="BP9" s="48">
        <v>2</v>
      </c>
      <c r="BQ9" s="49" t="str">
        <f>IFERROR(VLOOKUP(B9,EO:EP,2,0),"")</f>
        <v/>
      </c>
      <c r="BR9" s="50">
        <f>SUM(DK9+EG9)</f>
        <v>0</v>
      </c>
      <c r="BS9" s="51">
        <f>SUM(BT9:CN9)+BR9*20</f>
        <v>0</v>
      </c>
      <c r="BT9" s="52" t="str">
        <f>IFERROR(VLOOKUP($B9,BT$2:$CN$5,MAX($BT$6:$CM$6)+2-BT$6,0)*BT$7,"")</f>
        <v/>
      </c>
      <c r="BU9" s="52" t="str">
        <f>IFERROR(VLOOKUP($B9,BU$2:$CN$5,MAX($BT$6:$CM$6)+2-BU$6,0)*BU$7,"")</f>
        <v/>
      </c>
      <c r="BV9" s="52" t="str">
        <f>IFERROR(VLOOKUP($B9,BV$2:$CN$5,MAX($BT$6:$CM$6)+2-BV$6,0)*BV$7,"")</f>
        <v/>
      </c>
      <c r="BW9" s="52" t="str">
        <f>IFERROR(VLOOKUP($B9,BW$2:$CN$5,MAX($BT$6:$CM$6)+2-BW$6,0)*BW$7,"")</f>
        <v/>
      </c>
      <c r="BX9" s="52" t="str">
        <f>IFERROR(VLOOKUP($B9,BX$2:$CN$5,MAX($BT$6:$CM$6)+2-BX$6,0)*BX$7,"")</f>
        <v/>
      </c>
      <c r="BY9" s="52" t="str">
        <f>IFERROR(VLOOKUP($B9,BY$2:$CN$5,MAX($BT$6:$CM$6)+2-BY$6,0)*BY$7,"")</f>
        <v/>
      </c>
      <c r="BZ9" s="52" t="str">
        <f>IFERROR(VLOOKUP($B9,BZ$2:$CN$5,MAX($BT$6:$CM$6)+2-BZ$6,0)*BZ$7,"")</f>
        <v/>
      </c>
      <c r="CA9" s="52" t="str">
        <f>IFERROR(VLOOKUP($B9,CA$2:$CN$5,MAX($BT$6:$CM$6)+2-CA$6,0)*CA$7,"")</f>
        <v/>
      </c>
      <c r="CB9" s="52" t="str">
        <f>IFERROR(VLOOKUP($B9,CB$2:$CN$5,MAX($BT$6:$CM$6)+2-CB$6,0)*CB$7,"")</f>
        <v/>
      </c>
      <c r="CC9" s="52" t="str">
        <f>IFERROR(VLOOKUP($B9,CC$2:$CN$5,MAX($BT$6:$CM$6)+2-CC$6,0)*CC$7,"")</f>
        <v/>
      </c>
      <c r="CD9" s="52" t="str">
        <f>IFERROR(VLOOKUP($B9,CD$2:$CN$5,MAX($BT$6:$CM$6)+2-CD$6,0)*CD$7,"")</f>
        <v/>
      </c>
      <c r="CE9" s="52" t="str">
        <f>IFERROR(VLOOKUP($B9,CE$2:$CN$5,MAX($BT$6:$CM$6)+2-CE$6,0)*CE$7,"")</f>
        <v/>
      </c>
      <c r="CF9" s="52" t="str">
        <f>IFERROR(VLOOKUP($B9,CF$2:$CN$5,MAX($BT$6:$CM$6)+2-CF$6,0)*CF$7,"")</f>
        <v/>
      </c>
      <c r="CG9" s="52" t="str">
        <f>IFERROR(VLOOKUP($B9,CG$2:$CN$5,MAX($BT$6:$CM$6)+2-CG$6,0)*CG$7,"")</f>
        <v/>
      </c>
      <c r="CH9" s="52" t="str">
        <f>IFERROR(VLOOKUP($B9,CH$2:$CN$5,MAX($BT$6:$CM$6)+2-CH$6,0)*CH$7,"")</f>
        <v/>
      </c>
      <c r="CI9" s="52" t="str">
        <f>IFERROR(VLOOKUP($B9,CI$2:$CN$5,MAX($BT$6:$CM$6)+2-CI$6,0)*CI$7,"")</f>
        <v/>
      </c>
      <c r="CJ9" s="52" t="str">
        <f>IFERROR(VLOOKUP($B9,CJ$2:$CN$5,MAX($BT$6:$CM$6)+2-CJ$6,0)*CJ$7,"")</f>
        <v/>
      </c>
      <c r="CK9" s="52" t="str">
        <f>IFERROR(VLOOKUP($B9,CK$2:$CN$5,MAX($BT$6:$CM$6)+2-CK$6,0)*CK$7,"")</f>
        <v/>
      </c>
      <c r="CL9" s="52" t="str">
        <f>IFERROR(VLOOKUP($B9,CL$2:$CN$5,MAX($BT$6:$CM$6)+2-CL$6,0)*CL$7,"")</f>
        <v/>
      </c>
      <c r="CM9" s="52" t="str">
        <f>IFERROR(VLOOKUP($B9,CM$2:$CN$5,MAX($BT$6:$CM$6)+2-CM$6,0)*CM$7,"")</f>
        <v/>
      </c>
      <c r="CP9" s="53"/>
      <c r="CQ9" s="54" t="str">
        <f>IFERROR(VLOOKUP($B9,BT$49:$CN$58,MAX($CQ$6:$DJ$6)+2-CQ$6,0)*CQ$7,"")</f>
        <v/>
      </c>
      <c r="CR9" s="54" t="str">
        <f>IFERROR(VLOOKUP($B9,BU$49:$CN$58,MAX($CQ$6:$DJ$6)+2-CR$6,0)*CR$7,"")</f>
        <v/>
      </c>
      <c r="CS9" s="54" t="str">
        <f>IFERROR(VLOOKUP($B9,BV$49:$CN$58,MAX($CQ$6:$DJ$6)+2-CS$6,0)*CS$7,"")</f>
        <v/>
      </c>
      <c r="CT9" s="54" t="str">
        <f>IFERROR(VLOOKUP($B9,BW$49:$CN$58,MAX($CQ$6:$DJ$6)+2-CT$6,0)*CT$7,"")</f>
        <v/>
      </c>
      <c r="CU9" s="54" t="str">
        <f>IFERROR(VLOOKUP($B9,BX$49:$CN$58,MAX($CQ$6:$DJ$6)+2-CU$6,0)*CU$7,"")</f>
        <v/>
      </c>
      <c r="CV9" s="54" t="str">
        <f>IFERROR(VLOOKUP($B9,BY$49:$CN$58,MAX($CQ$6:$DJ$6)+2-CV$6,0)*CV$7,"")</f>
        <v/>
      </c>
      <c r="CW9" s="54" t="str">
        <f>IFERROR(VLOOKUP($B9,BZ$49:$CN$58,MAX($CQ$6:$DJ$6)+2-CW$6,0)*CW$7,"")</f>
        <v/>
      </c>
      <c r="CX9" s="54" t="str">
        <f>IFERROR(VLOOKUP($B9,CA$49:$CN$58,MAX($CQ$6:$DJ$6)+2-CX$6,0)*CX$7,"")</f>
        <v/>
      </c>
      <c r="CY9" s="54" t="str">
        <f>IFERROR(VLOOKUP($B9,CB$49:$CN$58,MAX($CQ$6:$DJ$6)+2-CY$6,0)*CY$7,"")</f>
        <v/>
      </c>
      <c r="CZ9" s="54" t="str">
        <f>IFERROR(VLOOKUP($B9,CC$49:$CN$58,MAX($CQ$6:$DJ$6)+2-CZ$6,0)*CZ$7,"")</f>
        <v/>
      </c>
      <c r="DA9" s="54" t="str">
        <f>IFERROR(VLOOKUP($B9,CD$49:$CN$58,MAX($CQ$6:$DJ$6)+2-DA$6,0)*DA$7,"")</f>
        <v/>
      </c>
      <c r="DB9" s="54" t="str">
        <f>IFERROR(VLOOKUP($B9,CE$49:$CN$58,MAX($CQ$6:$DJ$6)+2-DB$6,0)*DB$7,"")</f>
        <v/>
      </c>
      <c r="DC9" s="54" t="str">
        <f>IFERROR(VLOOKUP($B9,CF$49:$CN$58,MAX($CQ$6:$DJ$6)+2-DC$6,0)*DC$7,"")</f>
        <v/>
      </c>
      <c r="DD9" s="54" t="str">
        <f>IFERROR(VLOOKUP($B9,CG$49:$CN$58,MAX($CQ$6:$DJ$6)+2-DD$6,0)*DD$7,"")</f>
        <v/>
      </c>
      <c r="DE9" s="54" t="str">
        <f>IFERROR(VLOOKUP($B9,CH$49:$CN$58,MAX($CQ$6:$DJ$6)+2-DE$6,0)*DE$7,"")</f>
        <v/>
      </c>
      <c r="DF9" s="54" t="str">
        <f>IFERROR(VLOOKUP($B9,CI$49:$CN$58,MAX($CQ$6:$DJ$6)+2-DF$6,0)*DF$7,"")</f>
        <v/>
      </c>
      <c r="DG9" s="54" t="str">
        <f>IFERROR(VLOOKUP($B9,CJ$49:$CN$58,MAX($CQ$6:$DJ$6)+2-DG$6,0)*DG$7,"")</f>
        <v/>
      </c>
      <c r="DH9" s="54" t="str">
        <f>IFERROR(VLOOKUP($B9,CK$49:$CN$58,MAX($CQ$6:$DJ$6)+2-DH$6,0)*DH$7,"")</f>
        <v/>
      </c>
      <c r="DI9" s="54" t="str">
        <f>IFERROR(VLOOKUP($B9,CL$49:$CN$58,MAX($CQ$6:$DJ$6)+2-DI$6,0)*DI$7,"")</f>
        <v/>
      </c>
      <c r="DJ9" s="54" t="str">
        <f>IFERROR(VLOOKUP($B9,CM$49:$CN$58,MAX($CQ$6:$DJ$6)+2-DJ$6,0)*DJ$7,"")</f>
        <v/>
      </c>
      <c r="DK9" s="55">
        <f>SUM(CQ9:DJ9)</f>
        <v>0</v>
      </c>
      <c r="DM9" s="56" t="str">
        <f>IFERROR(VLOOKUP($B9,BT$60:$CN$69,MAX($BT$6:$CM$6)+2-DM$6,0)*DM$7,"")</f>
        <v/>
      </c>
      <c r="DN9" s="56" t="str">
        <f>IFERROR(VLOOKUP($B9,BU$60:$CN$69,MAX($BT$6:$CM$6)+2-DN$6,0)*DN$7,"")</f>
        <v/>
      </c>
      <c r="DO9" s="56" t="str">
        <f>IFERROR(VLOOKUP($B9,BV$60:$CN$69,MAX($BT$6:$CM$6)+2-DO$6,0)*DO$7,"")</f>
        <v/>
      </c>
      <c r="DP9" s="56" t="str">
        <f>IFERROR(VLOOKUP($B9,BW$60:$CN$69,MAX($BT$6:$CM$6)+2-DP$6,0)*DP$7,"")</f>
        <v/>
      </c>
      <c r="DQ9" s="56" t="str">
        <f>IFERROR(VLOOKUP($B9,BX$60:$CN$69,MAX($BT$6:$CM$6)+2-DQ$6,0)*DQ$7,"")</f>
        <v/>
      </c>
      <c r="DR9" s="56" t="str">
        <f>IFERROR(VLOOKUP($B9,BY$60:$CN$69,MAX($BT$6:$CM$6)+2-DR$6,0)*DR$7,"")</f>
        <v/>
      </c>
      <c r="DS9" s="56" t="str">
        <f>IFERROR(VLOOKUP($B9,BZ$60:$CN$69,MAX($BT$6:$CM$6)+2-DS$6,0)*DS$7,"")</f>
        <v/>
      </c>
      <c r="DT9" s="56" t="str">
        <f>IFERROR(VLOOKUP($B9,CA$60:$CN$69,MAX($BT$6:$CM$6)+2-DT$6,0)*DT$7,"")</f>
        <v/>
      </c>
      <c r="DU9" s="56" t="str">
        <f>IFERROR(VLOOKUP($B9,CB$60:$CN$69,MAX($BT$6:$CM$6)+2-DU$6,0)*DU$7,"")</f>
        <v/>
      </c>
      <c r="DV9" s="56" t="str">
        <f>IFERROR(VLOOKUP($B9,CC$60:$CN$69,MAX($BT$6:$CM$6)+2-DV$6,0)*DV$7,"")</f>
        <v/>
      </c>
      <c r="DW9" s="56" t="str">
        <f>IFERROR(VLOOKUP($B9,CD$60:$CN$69,MAX($BT$6:$CM$6)+2-DW$6,0)*DW$7,"")</f>
        <v/>
      </c>
      <c r="DX9" s="56" t="str">
        <f>IFERROR(VLOOKUP($B9,CE$60:$CN$69,MAX($BT$6:$CM$6)+2-DX$6,0)*DX$7,"")</f>
        <v/>
      </c>
      <c r="DY9" s="56" t="str">
        <f>IFERROR(VLOOKUP($B9,CF$60:$CN$69,MAX($BT$6:$CM$6)+2-DY$6,0)*DY$7,"")</f>
        <v/>
      </c>
      <c r="DZ9" s="56" t="str">
        <f>IFERROR(VLOOKUP($B9,CG$60:$CN$69,MAX($BT$6:$CM$6)+2-DZ$6,0)*DZ$7,"")</f>
        <v/>
      </c>
      <c r="EA9" s="56" t="str">
        <f>IFERROR(VLOOKUP($B9,CH$60:$CN$69,MAX($BT$6:$CM$6)+2-EA$6,0)*EA$7,"")</f>
        <v/>
      </c>
      <c r="EB9" s="56" t="str">
        <f>IFERROR(VLOOKUP($B9,CI$60:$CN$69,MAX($BT$6:$CM$6)+2-EB$6,0)*EB$7,"")</f>
        <v/>
      </c>
      <c r="EC9" s="56" t="str">
        <f>IFERROR(VLOOKUP($B9,CJ$60:$CN$69,MAX($BT$6:$CM$6)+2-EC$6,0)*EC$7,"")</f>
        <v/>
      </c>
      <c r="ED9" s="56" t="str">
        <f>IFERROR(VLOOKUP($B9,CK$60:$CN$69,MAX($BT$6:$CM$6)+2-ED$6,0)*ED$7,"")</f>
        <v/>
      </c>
      <c r="EE9" s="56" t="str">
        <f>IFERROR(VLOOKUP($B9,CL$60:$CN$69,MAX($BT$6:$CM$6)+2-EE$6,0)*EE$7,"")</f>
        <v/>
      </c>
      <c r="EF9" s="56" t="str">
        <f>IFERROR(VLOOKUP($B9,CM$60:$CN$69,MAX($BT$6:$CM$6)+2-EF$6,0)*EF$7,"")</f>
        <v/>
      </c>
      <c r="EG9" s="57">
        <f>SUM(DM9:EF9)</f>
        <v>0</v>
      </c>
      <c r="EI9" s="1">
        <v>29</v>
      </c>
      <c r="EJ9" s="1">
        <v>2</v>
      </c>
      <c r="EL9" s="1">
        <v>2</v>
      </c>
      <c r="EM9" s="1">
        <v>27</v>
      </c>
      <c r="EN9" s="1">
        <v>2</v>
      </c>
      <c r="EO9" s="1"/>
      <c r="EP9" s="1">
        <v>2</v>
      </c>
    </row>
    <row r="10" spans="1:146" ht="18">
      <c r="A10" s="36" t="s">
        <v>29</v>
      </c>
      <c r="B10" s="87">
        <v>45</v>
      </c>
      <c r="C10" s="100"/>
      <c r="D10" s="99" t="s">
        <v>161</v>
      </c>
      <c r="E10" s="99" t="s">
        <v>247</v>
      </c>
      <c r="F10" s="99" t="s">
        <v>248</v>
      </c>
      <c r="G10" s="42"/>
      <c r="H10" s="43">
        <f>IFERROR(VLOOKUP($B10,$B:$CM,H$5,0),"")</f>
        <v>4</v>
      </c>
      <c r="I10" s="43">
        <f>IFERROR(VLOOKUP($B10,$B:$CM,I$5,0),0)</f>
        <v>4</v>
      </c>
      <c r="J10" s="43">
        <f>IFERROR(VLOOKUP($B10,$B:$CM,J$5,0),"")</f>
        <v>0</v>
      </c>
      <c r="K10" s="43">
        <f>IFERROR(VLOOKUP($B10,$B:$CM,K$5,0),0)</f>
        <v>0</v>
      </c>
      <c r="L10" s="43">
        <f>IFERROR(VLOOKUP($B10,$B:$CM,L$5,0),"")</f>
        <v>3</v>
      </c>
      <c r="M10" s="43">
        <f>IF(IFERROR(VLOOKUP($B10,$B:$CM,M$5,0),"")="",0,IFERROR(VLOOKUP($B10,$B:$CM,M$5,0),0))</f>
        <v>3</v>
      </c>
      <c r="N10" s="43">
        <f>BS10</f>
        <v>0</v>
      </c>
      <c r="O10" s="44">
        <f>Q10+BP10</f>
        <v>7</v>
      </c>
      <c r="P10" s="45">
        <f>IFERROR(VLOOKUP(B10,EI:EJ,2,0),"")</f>
        <v>4</v>
      </c>
      <c r="Q10" s="45">
        <v>4</v>
      </c>
      <c r="R10" s="46"/>
      <c r="S10" s="46" t="str">
        <f>IFERROR(VLOOKUP(B10,EK:EL,2,0),"")</f>
        <v/>
      </c>
      <c r="T10" s="46">
        <f>SUM(U10:BM10)</f>
        <v>0</v>
      </c>
      <c r="U10" s="47" t="str">
        <f>IFERROR(VLOOKUP($B10,U$3:$BN$5,MAX($U$6:$BM$6)+2-U$6,0),"")</f>
        <v/>
      </c>
      <c r="V10" s="47" t="str">
        <f>IFERROR(VLOOKUP($B10,V$3:$BN$5,MAX($U$6:$BM$6)+2-V$6,0),"")</f>
        <v/>
      </c>
      <c r="W10" s="47" t="str">
        <f>IFERROR(VLOOKUP($B10,W$3:$BN$5,MAX($U$6:$BM$6)+2-W$6,0),"")</f>
        <v/>
      </c>
      <c r="X10" s="47" t="str">
        <f>IFERROR(VLOOKUP($B10,X$3:$BN$5,MAX($U$6:$BM$6)+2-X$6,0),"")</f>
        <v/>
      </c>
      <c r="Y10" s="47" t="str">
        <f>IFERROR(VLOOKUP($B10,Y$3:$BN$5,MAX($U$6:$BM$6)+2-Y$6,0),"")</f>
        <v/>
      </c>
      <c r="Z10" s="47" t="str">
        <f>IFERROR(VLOOKUP($B10,Z$3:$BN$5,MAX($U$6:$BM$6)+2-Z$6,0),"")</f>
        <v/>
      </c>
      <c r="AA10" s="47" t="str">
        <f>IFERROR(VLOOKUP($B10,AA$3:$BN$5,MAX($U$6:$BM$6)+2-AA$6,0),"")</f>
        <v/>
      </c>
      <c r="AB10" s="47" t="str">
        <f>IFERROR(VLOOKUP($B10,AB$3:$BN$5,MAX($U$6:$BM$6)+2-AB$6,0),"")</f>
        <v/>
      </c>
      <c r="AC10" s="47" t="str">
        <f>IFERROR(VLOOKUP($B10,AC$3:$BN$5,MAX($U$6:$BM$6)+2-AC$6,0),"")</f>
        <v/>
      </c>
      <c r="AD10" s="47" t="str">
        <f>IFERROR(VLOOKUP($B10,AD$3:$BN$5,MAX($U$6:$BM$6)+2-AD$6,0),"")</f>
        <v/>
      </c>
      <c r="AE10" s="47" t="str">
        <f>IFERROR(VLOOKUP($B10,AE$3:$BN$5,MAX($U$6:$BM$6)+2-AE$6,0),"")</f>
        <v/>
      </c>
      <c r="AF10" s="47" t="str">
        <f>IFERROR(VLOOKUP($B10,AF$3:$BN$5,MAX($U$6:$BM$6)+2-AF$6,0),"")</f>
        <v/>
      </c>
      <c r="AG10" s="47" t="str">
        <f>IFERROR(VLOOKUP($B10,AG$3:$BN$5,MAX($U$6:$BM$6)+2-AG$6,0),"")</f>
        <v/>
      </c>
      <c r="AH10" s="47" t="str">
        <f>IFERROR(VLOOKUP($B10,AH$3:$BN$5,MAX($U$6:$BM$6)+2-AH$6,0),"")</f>
        <v/>
      </c>
      <c r="AI10" s="47" t="str">
        <f>IFERROR(VLOOKUP($B10,AI$3:$BN$5,MAX($U$6:$BM$6)+2-AI$6,0),"")</f>
        <v/>
      </c>
      <c r="AJ10" s="47" t="str">
        <f>IFERROR(VLOOKUP($B10,AJ$3:$BN$5,MAX($U$6:$BM$6)+2-AJ$6,0),"")</f>
        <v/>
      </c>
      <c r="AK10" s="47" t="str">
        <f>IFERROR(VLOOKUP($B10,AK$3:$BN$5,MAX($U$6:$BM$6)+2-AK$6,0),"")</f>
        <v/>
      </c>
      <c r="AL10" s="47" t="str">
        <f>IFERROR(VLOOKUP($B10,AL$3:$BN$5,MAX($U$6:$BM$6)+2-AL$6,0),"")</f>
        <v/>
      </c>
      <c r="AM10" s="47" t="str">
        <f>IFERROR(VLOOKUP($B10,AM$3:$BN$5,MAX($U$6:$BM$6)+2-AM$6,0),"")</f>
        <v/>
      </c>
      <c r="AN10" s="47" t="str">
        <f>IFERROR(VLOOKUP($B10,AN$3:$BN$5,MAX($U$6:$BM$6)+2-AN$6,0),"")</f>
        <v/>
      </c>
      <c r="AO10" s="47" t="str">
        <f>IFERROR(VLOOKUP($B10,AO$3:$BN$5,MAX($U$6:$BM$6)+2-AO$6,0),"")</f>
        <v/>
      </c>
      <c r="AP10" s="47" t="str">
        <f>IFERROR(VLOOKUP($B10,AP$3:$BN$5,MAX($U$6:$BM$6)+2-AP$6,0),"")</f>
        <v/>
      </c>
      <c r="AQ10" s="47" t="str">
        <f>IFERROR(VLOOKUP($B10,AQ$3:$BN$5,MAX($U$6:$BM$6)+2-AQ$6,0),"")</f>
        <v/>
      </c>
      <c r="AR10" s="47" t="str">
        <f>IFERROR(VLOOKUP($B10,AR$3:$BN$5,MAX($U$6:$BM$6)+2-AR$6,0),"")</f>
        <v/>
      </c>
      <c r="AS10" s="47" t="str">
        <f>IFERROR(VLOOKUP($B10,AS$3:$BN$5,MAX($U$6:$BM$6)+2-AS$6,0),"")</f>
        <v/>
      </c>
      <c r="AT10" s="47" t="str">
        <f>IFERROR(VLOOKUP($B10,AT$3:$BN$5,MAX($U$6:$BM$6)+2-AT$6,0),"")</f>
        <v/>
      </c>
      <c r="AU10" s="47" t="str">
        <f>IFERROR(VLOOKUP($B10,AU$3:$BN$5,MAX($U$6:$BM$6)+2-AU$6,0),"")</f>
        <v/>
      </c>
      <c r="AV10" s="47" t="str">
        <f>IFERROR(VLOOKUP($B10,AV$3:$BN$5,MAX($U$6:$BM$6)+2-AV$6,0),"")</f>
        <v/>
      </c>
      <c r="AW10" s="47" t="str">
        <f>IFERROR(VLOOKUP($B10,AW$3:$BN$5,MAX($U$6:$BM$6)+2-AW$6,0),"")</f>
        <v/>
      </c>
      <c r="AX10" s="47" t="str">
        <f>IFERROR(VLOOKUP($B10,AX$3:$BN$5,MAX($U$6:$BM$6)+2-AX$6,0),"")</f>
        <v/>
      </c>
      <c r="AY10" s="47" t="str">
        <f>IFERROR(VLOOKUP($B10,AY$3:$BN$5,MAX($U$6:$BM$6)+2-AY$6,0),"")</f>
        <v/>
      </c>
      <c r="AZ10" s="47" t="str">
        <f>IFERROR(VLOOKUP($B10,AZ$3:$BN$5,MAX($U$6:$BM$6)+2-AZ$6,0),"")</f>
        <v/>
      </c>
      <c r="BA10" s="47" t="str">
        <f>IFERROR(VLOOKUP($B10,BA$3:$BN$5,MAX($U$6:$BM$6)+2-BA$6,0),"")</f>
        <v/>
      </c>
      <c r="BB10" s="47" t="str">
        <f>IFERROR(VLOOKUP($B10,BB$3:$BN$5,MAX($U$6:$BM$6)+2-BB$6,0),"")</f>
        <v/>
      </c>
      <c r="BC10" s="47" t="str">
        <f>IFERROR(VLOOKUP($B10,BC$3:$BN$5,MAX($U$6:$BM$6)+2-BC$6,0),"")</f>
        <v/>
      </c>
      <c r="BD10" s="47" t="str">
        <f>IFERROR(VLOOKUP($B10,BD$3:$BN$5,MAX($U$6:$BM$6)+2-BD$6,0),"")</f>
        <v/>
      </c>
      <c r="BE10" s="47" t="str">
        <f>IFERROR(VLOOKUP($B10,BE$3:$BN$5,MAX($U$6:$BM$6)+2-BE$6,0),"")</f>
        <v/>
      </c>
      <c r="BF10" s="47" t="str">
        <f>IFERROR(VLOOKUP($B10,BF$3:$BN$5,MAX($U$6:$BM$6)+2-BF$6,0),"")</f>
        <v/>
      </c>
      <c r="BG10" s="47" t="str">
        <f>IFERROR(VLOOKUP($B10,BG$3:$BN$5,MAX($U$6:$BM$6)+2-BG$6,0),"")</f>
        <v/>
      </c>
      <c r="BH10" s="47" t="str">
        <f>IFERROR(VLOOKUP($B10,BH$3:$BN$5,MAX($U$6:$BM$6)+2-BH$6,0),"")</f>
        <v/>
      </c>
      <c r="BI10" s="47" t="str">
        <f>IFERROR(VLOOKUP($B10,BI$3:$BN$5,MAX($U$6:$BM$6)+2-BI$6,0),"")</f>
        <v/>
      </c>
      <c r="BJ10" s="47" t="str">
        <f>IFERROR(VLOOKUP($B10,BJ$3:$BN$5,MAX($U$6:$BM$6)+2-BJ$6,0),"")</f>
        <v/>
      </c>
      <c r="BK10" s="47" t="str">
        <f>IFERROR(VLOOKUP($B10,BK$3:$BN$5,MAX($U$6:$BM$6)+2-BK$6,0),"")</f>
        <v/>
      </c>
      <c r="BL10" s="47" t="str">
        <f>IFERROR(VLOOKUP($B10,BL$3:$BN$5,MAX($U$6:$BM$6)+2-BL$6,0),"")</f>
        <v/>
      </c>
      <c r="BM10" s="47" t="str">
        <f>IFERROR(VLOOKUP($B10,BM$3:$BN$5,MAX($U$6:$BM$6)+2-BM$6,0),"")</f>
        <v/>
      </c>
      <c r="BN10" s="46">
        <f>IF(ISNUMBER(R10),IF(R10&lt;21,40-(R10-1)*2,1),R10)</f>
        <v>0</v>
      </c>
      <c r="BO10" s="48">
        <f>IFERROR(VLOOKUP(B10,EM:EN,2,0),"")</f>
        <v>3</v>
      </c>
      <c r="BP10" s="48">
        <v>3</v>
      </c>
      <c r="BQ10" s="49" t="str">
        <f>IFERROR(VLOOKUP(B10,EO:EP,2,0),"")</f>
        <v/>
      </c>
      <c r="BR10" s="50">
        <f>SUM(DK10+EG10)</f>
        <v>0</v>
      </c>
      <c r="BS10" s="51">
        <f>SUM(BT10:CN10)+BR10*20</f>
        <v>0</v>
      </c>
      <c r="BT10" s="52" t="str">
        <f>IFERROR(VLOOKUP($B10,BT$2:$CN$5,MAX($BT$6:$CM$6)+2-BT$6,0)*BT$7,"")</f>
        <v/>
      </c>
      <c r="BU10" s="52" t="str">
        <f>IFERROR(VLOOKUP($B10,BU$2:$CN$5,MAX($BT$6:$CM$6)+2-BU$6,0)*BU$7,"")</f>
        <v/>
      </c>
      <c r="BV10" s="52" t="str">
        <f>IFERROR(VLOOKUP($B10,BV$2:$CN$5,MAX($BT$6:$CM$6)+2-BV$6,0)*BV$7,"")</f>
        <v/>
      </c>
      <c r="BW10" s="52" t="str">
        <f>IFERROR(VLOOKUP($B10,BW$2:$CN$5,MAX($BT$6:$CM$6)+2-BW$6,0)*BW$7,"")</f>
        <v/>
      </c>
      <c r="BX10" s="52" t="str">
        <f>IFERROR(VLOOKUP($B10,BX$2:$CN$5,MAX($BT$6:$CM$6)+2-BX$6,0)*BX$7,"")</f>
        <v/>
      </c>
      <c r="BY10" s="52" t="str">
        <f>IFERROR(VLOOKUP($B10,BY$2:$CN$5,MAX($BT$6:$CM$6)+2-BY$6,0)*BY$7,"")</f>
        <v/>
      </c>
      <c r="BZ10" s="52" t="str">
        <f>IFERROR(VLOOKUP($B10,BZ$2:$CN$5,MAX($BT$6:$CM$6)+2-BZ$6,0)*BZ$7,"")</f>
        <v/>
      </c>
      <c r="CA10" s="52" t="str">
        <f>IFERROR(VLOOKUP($B10,CA$2:$CN$5,MAX($BT$6:$CM$6)+2-CA$6,0)*CA$7,"")</f>
        <v/>
      </c>
      <c r="CB10" s="52" t="str">
        <f>IFERROR(VLOOKUP($B10,CB$2:$CN$5,MAX($BT$6:$CM$6)+2-CB$6,0)*CB$7,"")</f>
        <v/>
      </c>
      <c r="CC10" s="52" t="str">
        <f>IFERROR(VLOOKUP($B10,CC$2:$CN$5,MAX($BT$6:$CM$6)+2-CC$6,0)*CC$7,"")</f>
        <v/>
      </c>
      <c r="CD10" s="52" t="str">
        <f>IFERROR(VLOOKUP($B10,CD$2:$CN$5,MAX($BT$6:$CM$6)+2-CD$6,0)*CD$7,"")</f>
        <v/>
      </c>
      <c r="CE10" s="52" t="str">
        <f>IFERROR(VLOOKUP($B10,CE$2:$CN$5,MAX($BT$6:$CM$6)+2-CE$6,0)*CE$7,"")</f>
        <v/>
      </c>
      <c r="CF10" s="52" t="str">
        <f>IFERROR(VLOOKUP($B10,CF$2:$CN$5,MAX($BT$6:$CM$6)+2-CF$6,0)*CF$7,"")</f>
        <v/>
      </c>
      <c r="CG10" s="52" t="str">
        <f>IFERROR(VLOOKUP($B10,CG$2:$CN$5,MAX($BT$6:$CM$6)+2-CG$6,0)*CG$7,"")</f>
        <v/>
      </c>
      <c r="CH10" s="52" t="str">
        <f>IFERROR(VLOOKUP($B10,CH$2:$CN$5,MAX($BT$6:$CM$6)+2-CH$6,0)*CH$7,"")</f>
        <v/>
      </c>
      <c r="CI10" s="52" t="str">
        <f>IFERROR(VLOOKUP($B10,CI$2:$CN$5,MAX($BT$6:$CM$6)+2-CI$6,0)*CI$7,"")</f>
        <v/>
      </c>
      <c r="CJ10" s="52" t="str">
        <f>IFERROR(VLOOKUP($B10,CJ$2:$CN$5,MAX($BT$6:$CM$6)+2-CJ$6,0)*CJ$7,"")</f>
        <v/>
      </c>
      <c r="CK10" s="52" t="str">
        <f>IFERROR(VLOOKUP($B10,CK$2:$CN$5,MAX($BT$6:$CM$6)+2-CK$6,0)*CK$7,"")</f>
        <v/>
      </c>
      <c r="CL10" s="52" t="str">
        <f>IFERROR(VLOOKUP($B10,CL$2:$CN$5,MAX($BT$6:$CM$6)+2-CL$6,0)*CL$7,"")</f>
        <v/>
      </c>
      <c r="CM10" s="52" t="str">
        <f>IFERROR(VLOOKUP($B10,CM$2:$CN$5,MAX($BT$6:$CM$6)+2-CM$6,0)*CM$7,"")</f>
        <v/>
      </c>
      <c r="CP10" s="53"/>
      <c r="CQ10" s="54" t="str">
        <f>IFERROR(VLOOKUP($B10,BT$49:$CN$58,MAX($CQ$6:$DJ$6)+2-CQ$6,0)*CQ$7,"")</f>
        <v/>
      </c>
      <c r="CR10" s="54" t="str">
        <f>IFERROR(VLOOKUP($B10,BU$49:$CN$58,MAX($CQ$6:$DJ$6)+2-CR$6,0)*CR$7,"")</f>
        <v/>
      </c>
      <c r="CS10" s="54" t="str">
        <f>IFERROR(VLOOKUP($B10,BV$49:$CN$58,MAX($CQ$6:$DJ$6)+2-CS$6,0)*CS$7,"")</f>
        <v/>
      </c>
      <c r="CT10" s="54" t="str">
        <f>IFERROR(VLOOKUP($B10,BW$49:$CN$58,MAX($CQ$6:$DJ$6)+2-CT$6,0)*CT$7,"")</f>
        <v/>
      </c>
      <c r="CU10" s="54" t="str">
        <f>IFERROR(VLOOKUP($B10,BX$49:$CN$58,MAX($CQ$6:$DJ$6)+2-CU$6,0)*CU$7,"")</f>
        <v/>
      </c>
      <c r="CV10" s="54" t="str">
        <f>IFERROR(VLOOKUP($B10,BY$49:$CN$58,MAX($CQ$6:$DJ$6)+2-CV$6,0)*CV$7,"")</f>
        <v/>
      </c>
      <c r="CW10" s="54" t="str">
        <f>IFERROR(VLOOKUP($B10,BZ$49:$CN$58,MAX($CQ$6:$DJ$6)+2-CW$6,0)*CW$7,"")</f>
        <v/>
      </c>
      <c r="CX10" s="54" t="str">
        <f>IFERROR(VLOOKUP($B10,CA$49:$CN$58,MAX($CQ$6:$DJ$6)+2-CX$6,0)*CX$7,"")</f>
        <v/>
      </c>
      <c r="CY10" s="54" t="str">
        <f>IFERROR(VLOOKUP($B10,CB$49:$CN$58,MAX($CQ$6:$DJ$6)+2-CY$6,0)*CY$7,"")</f>
        <v/>
      </c>
      <c r="CZ10" s="54" t="str">
        <f>IFERROR(VLOOKUP($B10,CC$49:$CN$58,MAX($CQ$6:$DJ$6)+2-CZ$6,0)*CZ$7,"")</f>
        <v/>
      </c>
      <c r="DA10" s="54" t="str">
        <f>IFERROR(VLOOKUP($B10,CD$49:$CN$58,MAX($CQ$6:$DJ$6)+2-DA$6,0)*DA$7,"")</f>
        <v/>
      </c>
      <c r="DB10" s="54" t="str">
        <f>IFERROR(VLOOKUP($B10,CE$49:$CN$58,MAX($CQ$6:$DJ$6)+2-DB$6,0)*DB$7,"")</f>
        <v/>
      </c>
      <c r="DC10" s="54" t="str">
        <f>IFERROR(VLOOKUP($B10,CF$49:$CN$58,MAX($CQ$6:$DJ$6)+2-DC$6,0)*DC$7,"")</f>
        <v/>
      </c>
      <c r="DD10" s="54" t="str">
        <f>IFERROR(VLOOKUP($B10,CG$49:$CN$58,MAX($CQ$6:$DJ$6)+2-DD$6,0)*DD$7,"")</f>
        <v/>
      </c>
      <c r="DE10" s="54" t="str">
        <f>IFERROR(VLOOKUP($B10,CH$49:$CN$58,MAX($CQ$6:$DJ$6)+2-DE$6,0)*DE$7,"")</f>
        <v/>
      </c>
      <c r="DF10" s="54" t="str">
        <f>IFERROR(VLOOKUP($B10,CI$49:$CN$58,MAX($CQ$6:$DJ$6)+2-DF$6,0)*DF$7,"")</f>
        <v/>
      </c>
      <c r="DG10" s="54" t="str">
        <f>IFERROR(VLOOKUP($B10,CJ$49:$CN$58,MAX($CQ$6:$DJ$6)+2-DG$6,0)*DG$7,"")</f>
        <v/>
      </c>
      <c r="DH10" s="54" t="str">
        <f>IFERROR(VLOOKUP($B10,CK$49:$CN$58,MAX($CQ$6:$DJ$6)+2-DH$6,0)*DH$7,"")</f>
        <v/>
      </c>
      <c r="DI10" s="54" t="str">
        <f>IFERROR(VLOOKUP($B10,CL$49:$CN$58,MAX($CQ$6:$DJ$6)+2-DI$6,0)*DI$7,"")</f>
        <v/>
      </c>
      <c r="DJ10" s="54" t="str">
        <f>IFERROR(VLOOKUP($B10,CM$49:$CN$58,MAX($CQ$6:$DJ$6)+2-DJ$6,0)*DJ$7,"")</f>
        <v/>
      </c>
      <c r="DK10" s="55">
        <f>SUM(CQ10:DJ10)</f>
        <v>0</v>
      </c>
      <c r="DM10" s="56" t="str">
        <f>IFERROR(VLOOKUP($B10,BT$60:$CN$69,MAX($BT$6:$CM$6)+2-DM$6,0)*DM$7,"")</f>
        <v/>
      </c>
      <c r="DN10" s="56" t="str">
        <f>IFERROR(VLOOKUP($B10,BU$60:$CN$69,MAX($BT$6:$CM$6)+2-DN$6,0)*DN$7,"")</f>
        <v/>
      </c>
      <c r="DO10" s="56" t="str">
        <f>IFERROR(VLOOKUP($B10,BV$60:$CN$69,MAX($BT$6:$CM$6)+2-DO$6,0)*DO$7,"")</f>
        <v/>
      </c>
      <c r="DP10" s="56" t="str">
        <f>IFERROR(VLOOKUP($B10,BW$60:$CN$69,MAX($BT$6:$CM$6)+2-DP$6,0)*DP$7,"")</f>
        <v/>
      </c>
      <c r="DQ10" s="56" t="str">
        <f>IFERROR(VLOOKUP($B10,BX$60:$CN$69,MAX($BT$6:$CM$6)+2-DQ$6,0)*DQ$7,"")</f>
        <v/>
      </c>
      <c r="DR10" s="56" t="str">
        <f>IFERROR(VLOOKUP($B10,BY$60:$CN$69,MAX($BT$6:$CM$6)+2-DR$6,0)*DR$7,"")</f>
        <v/>
      </c>
      <c r="DS10" s="56" t="str">
        <f>IFERROR(VLOOKUP($B10,BZ$60:$CN$69,MAX($BT$6:$CM$6)+2-DS$6,0)*DS$7,"")</f>
        <v/>
      </c>
      <c r="DT10" s="56" t="str">
        <f>IFERROR(VLOOKUP($B10,CA$60:$CN$69,MAX($BT$6:$CM$6)+2-DT$6,0)*DT$7,"")</f>
        <v/>
      </c>
      <c r="DU10" s="56" t="str">
        <f>IFERROR(VLOOKUP($B10,CB$60:$CN$69,MAX($BT$6:$CM$6)+2-DU$6,0)*DU$7,"")</f>
        <v/>
      </c>
      <c r="DV10" s="56" t="str">
        <f>IFERROR(VLOOKUP($B10,CC$60:$CN$69,MAX($BT$6:$CM$6)+2-DV$6,0)*DV$7,"")</f>
        <v/>
      </c>
      <c r="DW10" s="56" t="str">
        <f>IFERROR(VLOOKUP($B10,CD$60:$CN$69,MAX($BT$6:$CM$6)+2-DW$6,0)*DW$7,"")</f>
        <v/>
      </c>
      <c r="DX10" s="56" t="str">
        <f>IFERROR(VLOOKUP($B10,CE$60:$CN$69,MAX($BT$6:$CM$6)+2-DX$6,0)*DX$7,"")</f>
        <v/>
      </c>
      <c r="DY10" s="56" t="str">
        <f>IFERROR(VLOOKUP($B10,CF$60:$CN$69,MAX($BT$6:$CM$6)+2-DY$6,0)*DY$7,"")</f>
        <v/>
      </c>
      <c r="DZ10" s="56" t="str">
        <f>IFERROR(VLOOKUP($B10,CG$60:$CN$69,MAX($BT$6:$CM$6)+2-DZ$6,0)*DZ$7,"")</f>
        <v/>
      </c>
      <c r="EA10" s="56" t="str">
        <f>IFERROR(VLOOKUP($B10,CH$60:$CN$69,MAX($BT$6:$CM$6)+2-EA$6,0)*EA$7,"")</f>
        <v/>
      </c>
      <c r="EB10" s="56" t="str">
        <f>IFERROR(VLOOKUP($B10,CI$60:$CN$69,MAX($BT$6:$CM$6)+2-EB$6,0)*EB$7,"")</f>
        <v/>
      </c>
      <c r="EC10" s="56" t="str">
        <f>IFERROR(VLOOKUP($B10,CJ$60:$CN$69,MAX($BT$6:$CM$6)+2-EC$6,0)*EC$7,"")</f>
        <v/>
      </c>
      <c r="ED10" s="56" t="str">
        <f>IFERROR(VLOOKUP($B10,CK$60:$CN$69,MAX($BT$6:$CM$6)+2-ED$6,0)*ED$7,"")</f>
        <v/>
      </c>
      <c r="EE10" s="56" t="str">
        <f>IFERROR(VLOOKUP($B10,CL$60:$CN$69,MAX($BT$6:$CM$6)+2-EE$6,0)*EE$7,"")</f>
        <v/>
      </c>
      <c r="EF10" s="56" t="str">
        <f>IFERROR(VLOOKUP($B10,CM$60:$CN$69,MAX($BT$6:$CM$6)+2-EF$6,0)*EF$7,"")</f>
        <v/>
      </c>
      <c r="EG10" s="57">
        <f>SUM(DM10:EF10)</f>
        <v>0</v>
      </c>
      <c r="EI10" s="1">
        <v>27</v>
      </c>
      <c r="EJ10" s="1">
        <v>3</v>
      </c>
      <c r="EL10" s="1">
        <v>3</v>
      </c>
      <c r="EM10" s="1">
        <v>45</v>
      </c>
      <c r="EN10" s="1">
        <v>3</v>
      </c>
      <c r="EO10" s="1"/>
      <c r="EP10" s="1">
        <v>3</v>
      </c>
    </row>
    <row r="11" spans="1:146" ht="18">
      <c r="A11" s="36" t="s">
        <v>30</v>
      </c>
      <c r="B11" s="87">
        <v>28</v>
      </c>
      <c r="C11" s="102"/>
      <c r="D11" s="103" t="s">
        <v>234</v>
      </c>
      <c r="E11" s="99" t="s">
        <v>247</v>
      </c>
      <c r="F11" s="101" t="s">
        <v>137</v>
      </c>
      <c r="G11" s="42"/>
      <c r="H11" s="43">
        <f>IFERROR(VLOOKUP($B11,$B:$CM,H$5,0),"")</f>
        <v>5</v>
      </c>
      <c r="I11" s="43">
        <f>IFERROR(VLOOKUP($B11,$B:$CM,I$5,0),0)</f>
        <v>5</v>
      </c>
      <c r="J11" s="43">
        <f>IFERROR(VLOOKUP($B11,$B:$CM,J$5,0),"")</f>
        <v>0</v>
      </c>
      <c r="K11" s="43">
        <f>IFERROR(VLOOKUP($B11,$B:$CM,K$5,0),0)</f>
        <v>0</v>
      </c>
      <c r="L11" s="43">
        <f>IFERROR(VLOOKUP($B11,$B:$CM,L$5,0),"")</f>
        <v>5</v>
      </c>
      <c r="M11" s="43">
        <f>IF(IFERROR(VLOOKUP($B11,$B:$CM,M$5,0),"")="",0,IFERROR(VLOOKUP($B11,$B:$CM,M$5,0),0))</f>
        <v>5</v>
      </c>
      <c r="N11" s="43">
        <f>BS11</f>
        <v>0</v>
      </c>
      <c r="O11" s="44">
        <f>Q11+BP11</f>
        <v>10</v>
      </c>
      <c r="P11" s="45">
        <f>IFERROR(VLOOKUP(B11,EI:EJ,2,0),"")</f>
        <v>5</v>
      </c>
      <c r="Q11" s="45">
        <v>5</v>
      </c>
      <c r="R11" s="46"/>
      <c r="S11" s="46" t="str">
        <f>IFERROR(VLOOKUP(B11,EK:EL,2,0),"")</f>
        <v/>
      </c>
      <c r="T11" s="46">
        <f>SUM(U11:BM11)</f>
        <v>0</v>
      </c>
      <c r="U11" s="47" t="str">
        <f>IFERROR(VLOOKUP($B11,U$3:$BN$5,MAX($U$6:$BM$6)+2-U$6,0),"")</f>
        <v/>
      </c>
      <c r="V11" s="47" t="str">
        <f>IFERROR(VLOOKUP($B11,V$3:$BN$5,MAX($U$6:$BM$6)+2-V$6,0),"")</f>
        <v/>
      </c>
      <c r="W11" s="47" t="str">
        <f>IFERROR(VLOOKUP($B11,W$3:$BN$5,MAX($U$6:$BM$6)+2-W$6,0),"")</f>
        <v/>
      </c>
      <c r="X11" s="47" t="str">
        <f>IFERROR(VLOOKUP($B11,X$3:$BN$5,MAX($U$6:$BM$6)+2-X$6,0),"")</f>
        <v/>
      </c>
      <c r="Y11" s="47" t="str">
        <f>IFERROR(VLOOKUP($B11,Y$3:$BN$5,MAX($U$6:$BM$6)+2-Y$6,0),"")</f>
        <v/>
      </c>
      <c r="Z11" s="47" t="str">
        <f>IFERROR(VLOOKUP($B11,Z$3:$BN$5,MAX($U$6:$BM$6)+2-Z$6,0),"")</f>
        <v/>
      </c>
      <c r="AA11" s="47" t="str">
        <f>IFERROR(VLOOKUP($B11,AA$3:$BN$5,MAX($U$6:$BM$6)+2-AA$6,0),"")</f>
        <v/>
      </c>
      <c r="AB11" s="47" t="str">
        <f>IFERROR(VLOOKUP($B11,AB$3:$BN$5,MAX($U$6:$BM$6)+2-AB$6,0),"")</f>
        <v/>
      </c>
      <c r="AC11" s="47" t="str">
        <f>IFERROR(VLOOKUP($B11,AC$3:$BN$5,MAX($U$6:$BM$6)+2-AC$6,0),"")</f>
        <v/>
      </c>
      <c r="AD11" s="47" t="str">
        <f>IFERROR(VLOOKUP($B11,AD$3:$BN$5,MAX($U$6:$BM$6)+2-AD$6,0),"")</f>
        <v/>
      </c>
      <c r="AE11" s="47" t="str">
        <f>IFERROR(VLOOKUP($B11,AE$3:$BN$5,MAX($U$6:$BM$6)+2-AE$6,0),"")</f>
        <v/>
      </c>
      <c r="AF11" s="47" t="str">
        <f>IFERROR(VLOOKUP($B11,AF$3:$BN$5,MAX($U$6:$BM$6)+2-AF$6,0),"")</f>
        <v/>
      </c>
      <c r="AG11" s="47" t="str">
        <f>IFERROR(VLOOKUP($B11,AG$3:$BN$5,MAX($U$6:$BM$6)+2-AG$6,0),"")</f>
        <v/>
      </c>
      <c r="AH11" s="47" t="str">
        <f>IFERROR(VLOOKUP($B11,AH$3:$BN$5,MAX($U$6:$BM$6)+2-AH$6,0),"")</f>
        <v/>
      </c>
      <c r="AI11" s="47" t="str">
        <f>IFERROR(VLOOKUP($B11,AI$3:$BN$5,MAX($U$6:$BM$6)+2-AI$6,0),"")</f>
        <v/>
      </c>
      <c r="AJ11" s="47" t="str">
        <f>IFERROR(VLOOKUP($B11,AJ$3:$BN$5,MAX($U$6:$BM$6)+2-AJ$6,0),"")</f>
        <v/>
      </c>
      <c r="AK11" s="47" t="str">
        <f>IFERROR(VLOOKUP($B11,AK$3:$BN$5,MAX($U$6:$BM$6)+2-AK$6,0),"")</f>
        <v/>
      </c>
      <c r="AL11" s="47" t="str">
        <f>IFERROR(VLOOKUP($B11,AL$3:$BN$5,MAX($U$6:$BM$6)+2-AL$6,0),"")</f>
        <v/>
      </c>
      <c r="AM11" s="47" t="str">
        <f>IFERROR(VLOOKUP($B11,AM$3:$BN$5,MAX($U$6:$BM$6)+2-AM$6,0),"")</f>
        <v/>
      </c>
      <c r="AN11" s="47" t="str">
        <f>IFERROR(VLOOKUP($B11,AN$3:$BN$5,MAX($U$6:$BM$6)+2-AN$6,0),"")</f>
        <v/>
      </c>
      <c r="AO11" s="47" t="str">
        <f>IFERROR(VLOOKUP($B11,AO$3:$BN$5,MAX($U$6:$BM$6)+2-AO$6,0),"")</f>
        <v/>
      </c>
      <c r="AP11" s="47" t="str">
        <f>IFERROR(VLOOKUP($B11,AP$3:$BN$5,MAX($U$6:$BM$6)+2-AP$6,0),"")</f>
        <v/>
      </c>
      <c r="AQ11" s="47" t="str">
        <f>IFERROR(VLOOKUP($B11,AQ$3:$BN$5,MAX($U$6:$BM$6)+2-AQ$6,0),"")</f>
        <v/>
      </c>
      <c r="AR11" s="47" t="str">
        <f>IFERROR(VLOOKUP($B11,AR$3:$BN$5,MAX($U$6:$BM$6)+2-AR$6,0),"")</f>
        <v/>
      </c>
      <c r="AS11" s="47" t="str">
        <f>IFERROR(VLOOKUP($B11,AS$3:$BN$5,MAX($U$6:$BM$6)+2-AS$6,0),"")</f>
        <v/>
      </c>
      <c r="AT11" s="47" t="str">
        <f>IFERROR(VLOOKUP($B11,AT$3:$BN$5,MAX($U$6:$BM$6)+2-AT$6,0),"")</f>
        <v/>
      </c>
      <c r="AU11" s="47" t="str">
        <f>IFERROR(VLOOKUP($B11,AU$3:$BN$5,MAX($U$6:$BM$6)+2-AU$6,0),"")</f>
        <v/>
      </c>
      <c r="AV11" s="47" t="str">
        <f>IFERROR(VLOOKUP($B11,AV$3:$BN$5,MAX($U$6:$BM$6)+2-AV$6,0),"")</f>
        <v/>
      </c>
      <c r="AW11" s="47" t="str">
        <f>IFERROR(VLOOKUP($B11,AW$3:$BN$5,MAX($U$6:$BM$6)+2-AW$6,0),"")</f>
        <v/>
      </c>
      <c r="AX11" s="47" t="str">
        <f>IFERROR(VLOOKUP($B11,AX$3:$BN$5,MAX($U$6:$BM$6)+2-AX$6,0),"")</f>
        <v/>
      </c>
      <c r="AY11" s="47" t="str">
        <f>IFERROR(VLOOKUP($B11,AY$3:$BN$5,MAX($U$6:$BM$6)+2-AY$6,0),"")</f>
        <v/>
      </c>
      <c r="AZ11" s="47" t="str">
        <f>IFERROR(VLOOKUP($B11,AZ$3:$BN$5,MAX($U$6:$BM$6)+2-AZ$6,0),"")</f>
        <v/>
      </c>
      <c r="BA11" s="47" t="str">
        <f>IFERROR(VLOOKUP($B11,BA$3:$BN$5,MAX($U$6:$BM$6)+2-BA$6,0),"")</f>
        <v/>
      </c>
      <c r="BB11" s="47" t="str">
        <f>IFERROR(VLOOKUP($B11,BB$3:$BN$5,MAX($U$6:$BM$6)+2-BB$6,0),"")</f>
        <v/>
      </c>
      <c r="BC11" s="47" t="str">
        <f>IFERROR(VLOOKUP($B11,BC$3:$BN$5,MAX($U$6:$BM$6)+2-BC$6,0),"")</f>
        <v/>
      </c>
      <c r="BD11" s="47" t="str">
        <f>IFERROR(VLOOKUP($B11,BD$3:$BN$5,MAX($U$6:$BM$6)+2-BD$6,0),"")</f>
        <v/>
      </c>
      <c r="BE11" s="47" t="str">
        <f>IFERROR(VLOOKUP($B11,BE$3:$BN$5,MAX($U$6:$BM$6)+2-BE$6,0),"")</f>
        <v/>
      </c>
      <c r="BF11" s="47" t="str">
        <f>IFERROR(VLOOKUP($B11,BF$3:$BN$5,MAX($U$6:$BM$6)+2-BF$6,0),"")</f>
        <v/>
      </c>
      <c r="BG11" s="47" t="str">
        <f>IFERROR(VLOOKUP($B11,BG$3:$BN$5,MAX($U$6:$BM$6)+2-BG$6,0),"")</f>
        <v/>
      </c>
      <c r="BH11" s="47" t="str">
        <f>IFERROR(VLOOKUP($B11,BH$3:$BN$5,MAX($U$6:$BM$6)+2-BH$6,0),"")</f>
        <v/>
      </c>
      <c r="BI11" s="47" t="str">
        <f>IFERROR(VLOOKUP($B11,BI$3:$BN$5,MAX($U$6:$BM$6)+2-BI$6,0),"")</f>
        <v/>
      </c>
      <c r="BJ11" s="47" t="str">
        <f>IFERROR(VLOOKUP($B11,BJ$3:$BN$5,MAX($U$6:$BM$6)+2-BJ$6,0),"")</f>
        <v/>
      </c>
      <c r="BK11" s="47" t="str">
        <f>IFERROR(VLOOKUP($B11,BK$3:$BN$5,MAX($U$6:$BM$6)+2-BK$6,0),"")</f>
        <v/>
      </c>
      <c r="BL11" s="47" t="str">
        <f>IFERROR(VLOOKUP($B11,BL$3:$BN$5,MAX($U$6:$BM$6)+2-BL$6,0),"")</f>
        <v/>
      </c>
      <c r="BM11" s="47" t="str">
        <f>IFERROR(VLOOKUP($B11,BM$3:$BN$5,MAX($U$6:$BM$6)+2-BM$6,0),"")</f>
        <v/>
      </c>
      <c r="BN11" s="46">
        <f>IF(ISNUMBER(R11),IF(R11&lt;21,40-(R11-1)*2,1),R11)</f>
        <v>0</v>
      </c>
      <c r="BO11" s="48">
        <f>IFERROR(VLOOKUP(B11,EM:EN,2,0),"")</f>
        <v>5</v>
      </c>
      <c r="BP11" s="48">
        <v>5</v>
      </c>
      <c r="BQ11" s="49" t="str">
        <f>IFERROR(VLOOKUP(B11,EO:EP,2,0),"")</f>
        <v/>
      </c>
      <c r="BR11" s="50">
        <f>SUM(DK11+EG11)</f>
        <v>0</v>
      </c>
      <c r="BS11" s="51">
        <f>SUM(BT11:CN11)+BR11*20</f>
        <v>0</v>
      </c>
      <c r="BT11" s="52" t="str">
        <f>IFERROR(VLOOKUP($B11,BT$2:$CN$5,MAX($BT$6:$CM$6)+2-BT$6,0)*BT$7,"")</f>
        <v/>
      </c>
      <c r="BU11" s="52" t="str">
        <f>IFERROR(VLOOKUP($B11,BU$2:$CN$5,MAX($BT$6:$CM$6)+2-BU$6,0)*BU$7,"")</f>
        <v/>
      </c>
      <c r="BV11" s="52" t="str">
        <f>IFERROR(VLOOKUP($B11,BV$2:$CN$5,MAX($BT$6:$CM$6)+2-BV$6,0)*BV$7,"")</f>
        <v/>
      </c>
      <c r="BW11" s="52" t="str">
        <f>IFERROR(VLOOKUP($B11,BW$2:$CN$5,MAX($BT$6:$CM$6)+2-BW$6,0)*BW$7,"")</f>
        <v/>
      </c>
      <c r="BX11" s="52" t="str">
        <f>IFERROR(VLOOKUP($B11,BX$2:$CN$5,MAX($BT$6:$CM$6)+2-BX$6,0)*BX$7,"")</f>
        <v/>
      </c>
      <c r="BY11" s="52" t="str">
        <f>IFERROR(VLOOKUP($B11,BY$2:$CN$5,MAX($BT$6:$CM$6)+2-BY$6,0)*BY$7,"")</f>
        <v/>
      </c>
      <c r="BZ11" s="52" t="str">
        <f>IFERROR(VLOOKUP($B11,BZ$2:$CN$5,MAX($BT$6:$CM$6)+2-BZ$6,0)*BZ$7,"")</f>
        <v/>
      </c>
      <c r="CA11" s="52" t="str">
        <f>IFERROR(VLOOKUP($B11,CA$2:$CN$5,MAX($BT$6:$CM$6)+2-CA$6,0)*CA$7,"")</f>
        <v/>
      </c>
      <c r="CB11" s="52" t="str">
        <f>IFERROR(VLOOKUP($B11,CB$2:$CN$5,MAX($BT$6:$CM$6)+2-CB$6,0)*CB$7,"")</f>
        <v/>
      </c>
      <c r="CC11" s="52" t="str">
        <f>IFERROR(VLOOKUP($B11,CC$2:$CN$5,MAX($BT$6:$CM$6)+2-CC$6,0)*CC$7,"")</f>
        <v/>
      </c>
      <c r="CD11" s="52" t="str">
        <f>IFERROR(VLOOKUP($B11,CD$2:$CN$5,MAX($BT$6:$CM$6)+2-CD$6,0)*CD$7,"")</f>
        <v/>
      </c>
      <c r="CE11" s="52" t="str">
        <f>IFERROR(VLOOKUP($B11,CE$2:$CN$5,MAX($BT$6:$CM$6)+2-CE$6,0)*CE$7,"")</f>
        <v/>
      </c>
      <c r="CF11" s="52" t="str">
        <f>IFERROR(VLOOKUP($B11,CF$2:$CN$5,MAX($BT$6:$CM$6)+2-CF$6,0)*CF$7,"")</f>
        <v/>
      </c>
      <c r="CG11" s="52" t="str">
        <f>IFERROR(VLOOKUP($B11,CG$2:$CN$5,MAX($BT$6:$CM$6)+2-CG$6,0)*CG$7,"")</f>
        <v/>
      </c>
      <c r="CH11" s="52" t="str">
        <f>IFERROR(VLOOKUP($B11,CH$2:$CN$5,MAX($BT$6:$CM$6)+2-CH$6,0)*CH$7,"")</f>
        <v/>
      </c>
      <c r="CI11" s="52" t="str">
        <f>IFERROR(VLOOKUP($B11,CI$2:$CN$5,MAX($BT$6:$CM$6)+2-CI$6,0)*CI$7,"")</f>
        <v/>
      </c>
      <c r="CJ11" s="52" t="str">
        <f>IFERROR(VLOOKUP($B11,CJ$2:$CN$5,MAX($BT$6:$CM$6)+2-CJ$6,0)*CJ$7,"")</f>
        <v/>
      </c>
      <c r="CK11" s="52" t="str">
        <f>IFERROR(VLOOKUP($B11,CK$2:$CN$5,MAX($BT$6:$CM$6)+2-CK$6,0)*CK$7,"")</f>
        <v/>
      </c>
      <c r="CL11" s="52" t="str">
        <f>IFERROR(VLOOKUP($B11,CL$2:$CN$5,MAX($BT$6:$CM$6)+2-CL$6,0)*CL$7,"")</f>
        <v/>
      </c>
      <c r="CM11" s="52" t="str">
        <f>IFERROR(VLOOKUP($B11,CM$2:$CN$5,MAX($BT$6:$CM$6)+2-CM$6,0)*CM$7,"")</f>
        <v/>
      </c>
      <c r="CP11" s="53"/>
      <c r="CQ11" s="54" t="str">
        <f>IFERROR(VLOOKUP($B11,BT$49:$CN$58,MAX($CQ$6:$DJ$6)+2-CQ$6,0)*CQ$7,"")</f>
        <v/>
      </c>
      <c r="CR11" s="54" t="str">
        <f>IFERROR(VLOOKUP($B11,BU$49:$CN$58,MAX($CQ$6:$DJ$6)+2-CR$6,0)*CR$7,"")</f>
        <v/>
      </c>
      <c r="CS11" s="54" t="str">
        <f>IFERROR(VLOOKUP($B11,BV$49:$CN$58,MAX($CQ$6:$DJ$6)+2-CS$6,0)*CS$7,"")</f>
        <v/>
      </c>
      <c r="CT11" s="54" t="str">
        <f>IFERROR(VLOOKUP($B11,BW$49:$CN$58,MAX($CQ$6:$DJ$6)+2-CT$6,0)*CT$7,"")</f>
        <v/>
      </c>
      <c r="CU11" s="54" t="str">
        <f>IFERROR(VLOOKUP($B11,BX$49:$CN$58,MAX($CQ$6:$DJ$6)+2-CU$6,0)*CU$7,"")</f>
        <v/>
      </c>
      <c r="CV11" s="54" t="str">
        <f>IFERROR(VLOOKUP($B11,BY$49:$CN$58,MAX($CQ$6:$DJ$6)+2-CV$6,0)*CV$7,"")</f>
        <v/>
      </c>
      <c r="CW11" s="54" t="str">
        <f>IFERROR(VLOOKUP($B11,BZ$49:$CN$58,MAX($CQ$6:$DJ$6)+2-CW$6,0)*CW$7,"")</f>
        <v/>
      </c>
      <c r="CX11" s="54" t="str">
        <f>IFERROR(VLOOKUP($B11,CA$49:$CN$58,MAX($CQ$6:$DJ$6)+2-CX$6,0)*CX$7,"")</f>
        <v/>
      </c>
      <c r="CY11" s="54" t="str">
        <f>IFERROR(VLOOKUP($B11,CB$49:$CN$58,MAX($CQ$6:$DJ$6)+2-CY$6,0)*CY$7,"")</f>
        <v/>
      </c>
      <c r="CZ11" s="54" t="str">
        <f>IFERROR(VLOOKUP($B11,CC$49:$CN$58,MAX($CQ$6:$DJ$6)+2-CZ$6,0)*CZ$7,"")</f>
        <v/>
      </c>
      <c r="DA11" s="54" t="str">
        <f>IFERROR(VLOOKUP($B11,CD$49:$CN$58,MAX($CQ$6:$DJ$6)+2-DA$6,0)*DA$7,"")</f>
        <v/>
      </c>
      <c r="DB11" s="54" t="str">
        <f>IFERROR(VLOOKUP($B11,CE$49:$CN$58,MAX($CQ$6:$DJ$6)+2-DB$6,0)*DB$7,"")</f>
        <v/>
      </c>
      <c r="DC11" s="54" t="str">
        <f>IFERROR(VLOOKUP($B11,CF$49:$CN$58,MAX($CQ$6:$DJ$6)+2-DC$6,0)*DC$7,"")</f>
        <v/>
      </c>
      <c r="DD11" s="54" t="str">
        <f>IFERROR(VLOOKUP($B11,CG$49:$CN$58,MAX($CQ$6:$DJ$6)+2-DD$6,0)*DD$7,"")</f>
        <v/>
      </c>
      <c r="DE11" s="54" t="str">
        <f>IFERROR(VLOOKUP($B11,CH$49:$CN$58,MAX($CQ$6:$DJ$6)+2-DE$6,0)*DE$7,"")</f>
        <v/>
      </c>
      <c r="DF11" s="54" t="str">
        <f>IFERROR(VLOOKUP($B11,CI$49:$CN$58,MAX($CQ$6:$DJ$6)+2-DF$6,0)*DF$7,"")</f>
        <v/>
      </c>
      <c r="DG11" s="54" t="str">
        <f>IFERROR(VLOOKUP($B11,CJ$49:$CN$58,MAX($CQ$6:$DJ$6)+2-DG$6,0)*DG$7,"")</f>
        <v/>
      </c>
      <c r="DH11" s="54" t="str">
        <f>IFERROR(VLOOKUP($B11,CK$49:$CN$58,MAX($CQ$6:$DJ$6)+2-DH$6,0)*DH$7,"")</f>
        <v/>
      </c>
      <c r="DI11" s="54" t="str">
        <f>IFERROR(VLOOKUP($B11,CL$49:$CN$58,MAX($CQ$6:$DJ$6)+2-DI$6,0)*DI$7,"")</f>
        <v/>
      </c>
      <c r="DJ11" s="54" t="str">
        <f>IFERROR(VLOOKUP($B11,CM$49:$CN$58,MAX($CQ$6:$DJ$6)+2-DJ$6,0)*DJ$7,"")</f>
        <v/>
      </c>
      <c r="DK11" s="55">
        <f>SUM(CQ11:DJ11)</f>
        <v>0</v>
      </c>
      <c r="DM11" s="56" t="str">
        <f>IFERROR(VLOOKUP($B11,BT$60:$CN$69,MAX($BT$6:$CM$6)+2-DM$6,0)*DM$7,"")</f>
        <v/>
      </c>
      <c r="DN11" s="56" t="str">
        <f>IFERROR(VLOOKUP($B11,BU$60:$CN$69,MAX($BT$6:$CM$6)+2-DN$6,0)*DN$7,"")</f>
        <v/>
      </c>
      <c r="DO11" s="56" t="str">
        <f>IFERROR(VLOOKUP($B11,BV$60:$CN$69,MAX($BT$6:$CM$6)+2-DO$6,0)*DO$7,"")</f>
        <v/>
      </c>
      <c r="DP11" s="56" t="str">
        <f>IFERROR(VLOOKUP($B11,BW$60:$CN$69,MAX($BT$6:$CM$6)+2-DP$6,0)*DP$7,"")</f>
        <v/>
      </c>
      <c r="DQ11" s="56" t="str">
        <f>IFERROR(VLOOKUP($B11,BX$60:$CN$69,MAX($BT$6:$CM$6)+2-DQ$6,0)*DQ$7,"")</f>
        <v/>
      </c>
      <c r="DR11" s="56" t="str">
        <f>IFERROR(VLOOKUP($B11,BY$60:$CN$69,MAX($BT$6:$CM$6)+2-DR$6,0)*DR$7,"")</f>
        <v/>
      </c>
      <c r="DS11" s="56" t="str">
        <f>IFERROR(VLOOKUP($B11,BZ$60:$CN$69,MAX($BT$6:$CM$6)+2-DS$6,0)*DS$7,"")</f>
        <v/>
      </c>
      <c r="DT11" s="56" t="str">
        <f>IFERROR(VLOOKUP($B11,CA$60:$CN$69,MAX($BT$6:$CM$6)+2-DT$6,0)*DT$7,"")</f>
        <v/>
      </c>
      <c r="DU11" s="56" t="str">
        <f>IFERROR(VLOOKUP($B11,CB$60:$CN$69,MAX($BT$6:$CM$6)+2-DU$6,0)*DU$7,"")</f>
        <v/>
      </c>
      <c r="DV11" s="56" t="str">
        <f>IFERROR(VLOOKUP($B11,CC$60:$CN$69,MAX($BT$6:$CM$6)+2-DV$6,0)*DV$7,"")</f>
        <v/>
      </c>
      <c r="DW11" s="56" t="str">
        <f>IFERROR(VLOOKUP($B11,CD$60:$CN$69,MAX($BT$6:$CM$6)+2-DW$6,0)*DW$7,"")</f>
        <v/>
      </c>
      <c r="DX11" s="56" t="str">
        <f>IFERROR(VLOOKUP($B11,CE$60:$CN$69,MAX($BT$6:$CM$6)+2-DX$6,0)*DX$7,"")</f>
        <v/>
      </c>
      <c r="DY11" s="56" t="str">
        <f>IFERROR(VLOOKUP($B11,CF$60:$CN$69,MAX($BT$6:$CM$6)+2-DY$6,0)*DY$7,"")</f>
        <v/>
      </c>
      <c r="DZ11" s="56" t="str">
        <f>IFERROR(VLOOKUP($B11,CG$60:$CN$69,MAX($BT$6:$CM$6)+2-DZ$6,0)*DZ$7,"")</f>
        <v/>
      </c>
      <c r="EA11" s="56" t="str">
        <f>IFERROR(VLOOKUP($B11,CH$60:$CN$69,MAX($BT$6:$CM$6)+2-EA$6,0)*EA$7,"")</f>
        <v/>
      </c>
      <c r="EB11" s="56" t="str">
        <f>IFERROR(VLOOKUP($B11,CI$60:$CN$69,MAX($BT$6:$CM$6)+2-EB$6,0)*EB$7,"")</f>
        <v/>
      </c>
      <c r="EC11" s="56" t="str">
        <f>IFERROR(VLOOKUP($B11,CJ$60:$CN$69,MAX($BT$6:$CM$6)+2-EC$6,0)*EC$7,"")</f>
        <v/>
      </c>
      <c r="ED11" s="56" t="str">
        <f>IFERROR(VLOOKUP($B11,CK$60:$CN$69,MAX($BT$6:$CM$6)+2-ED$6,0)*ED$7,"")</f>
        <v/>
      </c>
      <c r="EE11" s="56" t="str">
        <f>IFERROR(VLOOKUP($B11,CL$60:$CN$69,MAX($BT$6:$CM$6)+2-EE$6,0)*EE$7,"")</f>
        <v/>
      </c>
      <c r="EF11" s="56" t="str">
        <f>IFERROR(VLOOKUP($B11,CM$60:$CN$69,MAX($BT$6:$CM$6)+2-EF$6,0)*EF$7,"")</f>
        <v/>
      </c>
      <c r="EG11" s="57">
        <f>SUM(DM11:EF11)</f>
        <v>0</v>
      </c>
      <c r="EI11" s="1">
        <v>45</v>
      </c>
      <c r="EJ11" s="1">
        <v>4</v>
      </c>
      <c r="EL11" s="1">
        <v>4</v>
      </c>
      <c r="EM11" s="1">
        <v>47</v>
      </c>
      <c r="EN11" s="1">
        <v>4</v>
      </c>
      <c r="EO11" s="1"/>
      <c r="EP11" s="1">
        <v>4</v>
      </c>
    </row>
    <row r="12" spans="1:146" ht="18">
      <c r="A12" s="36" t="s">
        <v>31</v>
      </c>
      <c r="B12" s="87">
        <v>29</v>
      </c>
      <c r="C12" s="102"/>
      <c r="D12" s="103" t="s">
        <v>231</v>
      </c>
      <c r="E12" s="99" t="s">
        <v>247</v>
      </c>
      <c r="F12" s="101" t="s">
        <v>137</v>
      </c>
      <c r="G12" s="42"/>
      <c r="H12" s="43">
        <f>IFERROR(VLOOKUP($B12,$B:$CM,H$5,0),"")</f>
        <v>2</v>
      </c>
      <c r="I12" s="43">
        <f>IFERROR(VLOOKUP($B12,$B:$CM,I$5,0),0)</f>
        <v>2</v>
      </c>
      <c r="J12" s="43">
        <f>IFERROR(VLOOKUP($B12,$B:$CM,J$5,0),"")</f>
        <v>0</v>
      </c>
      <c r="K12" s="43">
        <f>IFERROR(VLOOKUP($B12,$B:$CM,K$5,0),0)</f>
        <v>0</v>
      </c>
      <c r="L12" s="43">
        <f>IFERROR(VLOOKUP($B12,$B:$CM,L$5,0),"")</f>
        <v>9</v>
      </c>
      <c r="M12" s="43">
        <f>IF(IFERROR(VLOOKUP($B12,$B:$CM,M$5,0),"")="",0,IFERROR(VLOOKUP($B12,$B:$CM,M$5,0),0))</f>
        <v>9</v>
      </c>
      <c r="N12" s="43">
        <f>BS12</f>
        <v>0</v>
      </c>
      <c r="O12" s="44">
        <f>Q12+BP12</f>
        <v>11</v>
      </c>
      <c r="P12" s="45">
        <f>IFERROR(VLOOKUP(B12,EI:EJ,2,0),"")</f>
        <v>2</v>
      </c>
      <c r="Q12" s="45">
        <v>2</v>
      </c>
      <c r="R12" s="46"/>
      <c r="S12" s="46" t="str">
        <f>IFERROR(VLOOKUP(B12,EK:EL,2,0),"")</f>
        <v/>
      </c>
      <c r="T12" s="46">
        <f>SUM(U12:BM12)</f>
        <v>0</v>
      </c>
      <c r="U12" s="47" t="str">
        <f>IFERROR(VLOOKUP($B12,U$3:$BN$5,MAX($U$6:$BM$6)+2-U$6,0),"")</f>
        <v/>
      </c>
      <c r="V12" s="47" t="str">
        <f>IFERROR(VLOOKUP($B12,V$3:$BN$5,MAX($U$6:$BM$6)+2-V$6,0),"")</f>
        <v/>
      </c>
      <c r="W12" s="47" t="str">
        <f>IFERROR(VLOOKUP($B12,W$3:$BN$5,MAX($U$6:$BM$6)+2-W$6,0),"")</f>
        <v/>
      </c>
      <c r="X12" s="47" t="str">
        <f>IFERROR(VLOOKUP($B12,X$3:$BN$5,MAX($U$6:$BM$6)+2-X$6,0),"")</f>
        <v/>
      </c>
      <c r="Y12" s="47" t="str">
        <f>IFERROR(VLOOKUP($B12,Y$3:$BN$5,MAX($U$6:$BM$6)+2-Y$6,0),"")</f>
        <v/>
      </c>
      <c r="Z12" s="47" t="str">
        <f>IFERROR(VLOOKUP($B12,Z$3:$BN$5,MAX($U$6:$BM$6)+2-Z$6,0),"")</f>
        <v/>
      </c>
      <c r="AA12" s="47" t="str">
        <f>IFERROR(VLOOKUP($B12,AA$3:$BN$5,MAX($U$6:$BM$6)+2-AA$6,0),"")</f>
        <v/>
      </c>
      <c r="AB12" s="47" t="str">
        <f>IFERROR(VLOOKUP($B12,AB$3:$BN$5,MAX($U$6:$BM$6)+2-AB$6,0),"")</f>
        <v/>
      </c>
      <c r="AC12" s="47" t="str">
        <f>IFERROR(VLOOKUP($B12,AC$3:$BN$5,MAX($U$6:$BM$6)+2-AC$6,0),"")</f>
        <v/>
      </c>
      <c r="AD12" s="47" t="str">
        <f>IFERROR(VLOOKUP($B12,AD$3:$BN$5,MAX($U$6:$BM$6)+2-AD$6,0),"")</f>
        <v/>
      </c>
      <c r="AE12" s="47" t="str">
        <f>IFERROR(VLOOKUP($B12,AE$3:$BN$5,MAX($U$6:$BM$6)+2-AE$6,0),"")</f>
        <v/>
      </c>
      <c r="AF12" s="47" t="str">
        <f>IFERROR(VLOOKUP($B12,AF$3:$BN$5,MAX($U$6:$BM$6)+2-AF$6,0),"")</f>
        <v/>
      </c>
      <c r="AG12" s="47" t="str">
        <f>IFERROR(VLOOKUP($B12,AG$3:$BN$5,MAX($U$6:$BM$6)+2-AG$6,0),"")</f>
        <v/>
      </c>
      <c r="AH12" s="47" t="str">
        <f>IFERROR(VLOOKUP($B12,AH$3:$BN$5,MAX($U$6:$BM$6)+2-AH$6,0),"")</f>
        <v/>
      </c>
      <c r="AI12" s="47" t="str">
        <f>IFERROR(VLOOKUP($B12,AI$3:$BN$5,MAX($U$6:$BM$6)+2-AI$6,0),"")</f>
        <v/>
      </c>
      <c r="AJ12" s="47" t="str">
        <f>IFERROR(VLOOKUP($B12,AJ$3:$BN$5,MAX($U$6:$BM$6)+2-AJ$6,0),"")</f>
        <v/>
      </c>
      <c r="AK12" s="47" t="str">
        <f>IFERROR(VLOOKUP($B12,AK$3:$BN$5,MAX($U$6:$BM$6)+2-AK$6,0),"")</f>
        <v/>
      </c>
      <c r="AL12" s="47" t="str">
        <f>IFERROR(VLOOKUP($B12,AL$3:$BN$5,MAX($U$6:$BM$6)+2-AL$6,0),"")</f>
        <v/>
      </c>
      <c r="AM12" s="47" t="str">
        <f>IFERROR(VLOOKUP($B12,AM$3:$BN$5,MAX($U$6:$BM$6)+2-AM$6,0),"")</f>
        <v/>
      </c>
      <c r="AN12" s="47" t="str">
        <f>IFERROR(VLOOKUP($B12,AN$3:$BN$5,MAX($U$6:$BM$6)+2-AN$6,0),"")</f>
        <v/>
      </c>
      <c r="AO12" s="47" t="str">
        <f>IFERROR(VLOOKUP($B12,AO$3:$BN$5,MAX($U$6:$BM$6)+2-AO$6,0),"")</f>
        <v/>
      </c>
      <c r="AP12" s="47" t="str">
        <f>IFERROR(VLOOKUP($B12,AP$3:$BN$5,MAX($U$6:$BM$6)+2-AP$6,0),"")</f>
        <v/>
      </c>
      <c r="AQ12" s="47" t="str">
        <f>IFERROR(VLOOKUP($B12,AQ$3:$BN$5,MAX($U$6:$BM$6)+2-AQ$6,0),"")</f>
        <v/>
      </c>
      <c r="AR12" s="47" t="str">
        <f>IFERROR(VLOOKUP($B12,AR$3:$BN$5,MAX($U$6:$BM$6)+2-AR$6,0),"")</f>
        <v/>
      </c>
      <c r="AS12" s="47" t="str">
        <f>IFERROR(VLOOKUP($B12,AS$3:$BN$5,MAX($U$6:$BM$6)+2-AS$6,0),"")</f>
        <v/>
      </c>
      <c r="AT12" s="47" t="str">
        <f>IFERROR(VLOOKUP($B12,AT$3:$BN$5,MAX($U$6:$BM$6)+2-AT$6,0),"")</f>
        <v/>
      </c>
      <c r="AU12" s="47" t="str">
        <f>IFERROR(VLOOKUP($B12,AU$3:$BN$5,MAX($U$6:$BM$6)+2-AU$6,0),"")</f>
        <v/>
      </c>
      <c r="AV12" s="47" t="str">
        <f>IFERROR(VLOOKUP($B12,AV$3:$BN$5,MAX($U$6:$BM$6)+2-AV$6,0),"")</f>
        <v/>
      </c>
      <c r="AW12" s="47" t="str">
        <f>IFERROR(VLOOKUP($B12,AW$3:$BN$5,MAX($U$6:$BM$6)+2-AW$6,0),"")</f>
        <v/>
      </c>
      <c r="AX12" s="47" t="str">
        <f>IFERROR(VLOOKUP($B12,AX$3:$BN$5,MAX($U$6:$BM$6)+2-AX$6,0),"")</f>
        <v/>
      </c>
      <c r="AY12" s="47" t="str">
        <f>IFERROR(VLOOKUP($B12,AY$3:$BN$5,MAX($U$6:$BM$6)+2-AY$6,0),"")</f>
        <v/>
      </c>
      <c r="AZ12" s="47" t="str">
        <f>IFERROR(VLOOKUP($B12,AZ$3:$BN$5,MAX($U$6:$BM$6)+2-AZ$6,0),"")</f>
        <v/>
      </c>
      <c r="BA12" s="47" t="str">
        <f>IFERROR(VLOOKUP($B12,BA$3:$BN$5,MAX($U$6:$BM$6)+2-BA$6,0),"")</f>
        <v/>
      </c>
      <c r="BB12" s="47" t="str">
        <f>IFERROR(VLOOKUP($B12,BB$3:$BN$5,MAX($U$6:$BM$6)+2-BB$6,0),"")</f>
        <v/>
      </c>
      <c r="BC12" s="47" t="str">
        <f>IFERROR(VLOOKUP($B12,BC$3:$BN$5,MAX($U$6:$BM$6)+2-BC$6,0),"")</f>
        <v/>
      </c>
      <c r="BD12" s="47" t="str">
        <f>IFERROR(VLOOKUP($B12,BD$3:$BN$5,MAX($U$6:$BM$6)+2-BD$6,0),"")</f>
        <v/>
      </c>
      <c r="BE12" s="47" t="str">
        <f>IFERROR(VLOOKUP($B12,BE$3:$BN$5,MAX($U$6:$BM$6)+2-BE$6,0),"")</f>
        <v/>
      </c>
      <c r="BF12" s="47" t="str">
        <f>IFERROR(VLOOKUP($B12,BF$3:$BN$5,MAX($U$6:$BM$6)+2-BF$6,0),"")</f>
        <v/>
      </c>
      <c r="BG12" s="47" t="str">
        <f>IFERROR(VLOOKUP($B12,BG$3:$BN$5,MAX($U$6:$BM$6)+2-BG$6,0),"")</f>
        <v/>
      </c>
      <c r="BH12" s="47" t="str">
        <f>IFERROR(VLOOKUP($B12,BH$3:$BN$5,MAX($U$6:$BM$6)+2-BH$6,0),"")</f>
        <v/>
      </c>
      <c r="BI12" s="47" t="str">
        <f>IFERROR(VLOOKUP($B12,BI$3:$BN$5,MAX($U$6:$BM$6)+2-BI$6,0),"")</f>
        <v/>
      </c>
      <c r="BJ12" s="47" t="str">
        <f>IFERROR(VLOOKUP($B12,BJ$3:$BN$5,MAX($U$6:$BM$6)+2-BJ$6,0),"")</f>
        <v/>
      </c>
      <c r="BK12" s="47" t="str">
        <f>IFERROR(VLOOKUP($B12,BK$3:$BN$5,MAX($U$6:$BM$6)+2-BK$6,0),"")</f>
        <v/>
      </c>
      <c r="BL12" s="47" t="str">
        <f>IFERROR(VLOOKUP($B12,BL$3:$BN$5,MAX($U$6:$BM$6)+2-BL$6,0),"")</f>
        <v/>
      </c>
      <c r="BM12" s="47" t="str">
        <f>IFERROR(VLOOKUP($B12,BM$3:$BN$5,MAX($U$6:$BM$6)+2-BM$6,0),"")</f>
        <v/>
      </c>
      <c r="BN12" s="46">
        <f>IF(ISNUMBER(R12),IF(R12&lt;21,40-(R12-1)*2,1),R12)</f>
        <v>0</v>
      </c>
      <c r="BO12" s="48">
        <f>IFERROR(VLOOKUP(B12,EM:EN,2,0),"")</f>
        <v>9</v>
      </c>
      <c r="BP12" s="48">
        <v>9</v>
      </c>
      <c r="BQ12" s="49" t="str">
        <f>IFERROR(VLOOKUP(B12,EO:EP,2,0),"")</f>
        <v/>
      </c>
      <c r="BR12" s="50">
        <f>SUM(DK12+EG12)</f>
        <v>0</v>
      </c>
      <c r="BS12" s="51">
        <f>SUM(BT12:CN12)+BR12*20</f>
        <v>0</v>
      </c>
      <c r="BT12" s="52" t="str">
        <f>IFERROR(VLOOKUP($B12,BT$2:$CN$5,MAX($BT$6:$CM$6)+2-BT$6,0)*BT$7,"")</f>
        <v/>
      </c>
      <c r="BU12" s="52" t="str">
        <f>IFERROR(VLOOKUP($B12,BU$2:$CN$5,MAX($BT$6:$CM$6)+2-BU$6,0)*BU$7,"")</f>
        <v/>
      </c>
      <c r="BV12" s="52" t="str">
        <f>IFERROR(VLOOKUP($B12,BV$2:$CN$5,MAX($BT$6:$CM$6)+2-BV$6,0)*BV$7,"")</f>
        <v/>
      </c>
      <c r="BW12" s="52" t="str">
        <f>IFERROR(VLOOKUP($B12,BW$2:$CN$5,MAX($BT$6:$CM$6)+2-BW$6,0)*BW$7,"")</f>
        <v/>
      </c>
      <c r="BX12" s="52" t="str">
        <f>IFERROR(VLOOKUP($B12,BX$2:$CN$5,MAX($BT$6:$CM$6)+2-BX$6,0)*BX$7,"")</f>
        <v/>
      </c>
      <c r="BY12" s="52" t="str">
        <f>IFERROR(VLOOKUP($B12,BY$2:$CN$5,MAX($BT$6:$CM$6)+2-BY$6,0)*BY$7,"")</f>
        <v/>
      </c>
      <c r="BZ12" s="52" t="str">
        <f>IFERROR(VLOOKUP($B12,BZ$2:$CN$5,MAX($BT$6:$CM$6)+2-BZ$6,0)*BZ$7,"")</f>
        <v/>
      </c>
      <c r="CA12" s="52" t="str">
        <f>IFERROR(VLOOKUP($B12,CA$2:$CN$5,MAX($BT$6:$CM$6)+2-CA$6,0)*CA$7,"")</f>
        <v/>
      </c>
      <c r="CB12" s="52" t="str">
        <f>IFERROR(VLOOKUP($B12,CB$2:$CN$5,MAX($BT$6:$CM$6)+2-CB$6,0)*CB$7,"")</f>
        <v/>
      </c>
      <c r="CC12" s="52" t="str">
        <f>IFERROR(VLOOKUP($B12,CC$2:$CN$5,MAX($BT$6:$CM$6)+2-CC$6,0)*CC$7,"")</f>
        <v/>
      </c>
      <c r="CD12" s="52" t="str">
        <f>IFERROR(VLOOKUP($B12,CD$2:$CN$5,MAX($BT$6:$CM$6)+2-CD$6,0)*CD$7,"")</f>
        <v/>
      </c>
      <c r="CE12" s="52" t="str">
        <f>IFERROR(VLOOKUP($B12,CE$2:$CN$5,MAX($BT$6:$CM$6)+2-CE$6,0)*CE$7,"")</f>
        <v/>
      </c>
      <c r="CF12" s="52" t="str">
        <f>IFERROR(VLOOKUP($B12,CF$2:$CN$5,MAX($BT$6:$CM$6)+2-CF$6,0)*CF$7,"")</f>
        <v/>
      </c>
      <c r="CG12" s="52" t="str">
        <f>IFERROR(VLOOKUP($B12,CG$2:$CN$5,MAX($BT$6:$CM$6)+2-CG$6,0)*CG$7,"")</f>
        <v/>
      </c>
      <c r="CH12" s="52" t="str">
        <f>IFERROR(VLOOKUP($B12,CH$2:$CN$5,MAX($BT$6:$CM$6)+2-CH$6,0)*CH$7,"")</f>
        <v/>
      </c>
      <c r="CI12" s="52" t="str">
        <f>IFERROR(VLOOKUP($B12,CI$2:$CN$5,MAX($BT$6:$CM$6)+2-CI$6,0)*CI$7,"")</f>
        <v/>
      </c>
      <c r="CJ12" s="52" t="str">
        <f>IFERROR(VLOOKUP($B12,CJ$2:$CN$5,MAX($BT$6:$CM$6)+2-CJ$6,0)*CJ$7,"")</f>
        <v/>
      </c>
      <c r="CK12" s="52" t="str">
        <f>IFERROR(VLOOKUP($B12,CK$2:$CN$5,MAX($BT$6:$CM$6)+2-CK$6,0)*CK$7,"")</f>
        <v/>
      </c>
      <c r="CL12" s="52" t="str">
        <f>IFERROR(VLOOKUP($B12,CL$2:$CN$5,MAX($BT$6:$CM$6)+2-CL$6,0)*CL$7,"")</f>
        <v/>
      </c>
      <c r="CM12" s="52" t="str">
        <f>IFERROR(VLOOKUP($B12,CM$2:$CN$5,MAX($BT$6:$CM$6)+2-CM$6,0)*CM$7,"")</f>
        <v/>
      </c>
      <c r="CP12" s="53"/>
      <c r="CQ12" s="54" t="str">
        <f>IFERROR(VLOOKUP($B12,BT$49:$CN$58,MAX($CQ$6:$DJ$6)+2-CQ$6,0)*CQ$7,"")</f>
        <v/>
      </c>
      <c r="CR12" s="54" t="str">
        <f>IFERROR(VLOOKUP($B12,BU$49:$CN$58,MAX($CQ$6:$DJ$6)+2-CR$6,0)*CR$7,"")</f>
        <v/>
      </c>
      <c r="CS12" s="54" t="str">
        <f>IFERROR(VLOOKUP($B12,BV$49:$CN$58,MAX($CQ$6:$DJ$6)+2-CS$6,0)*CS$7,"")</f>
        <v/>
      </c>
      <c r="CT12" s="54" t="str">
        <f>IFERROR(VLOOKUP($B12,BW$49:$CN$58,MAX($CQ$6:$DJ$6)+2-CT$6,0)*CT$7,"")</f>
        <v/>
      </c>
      <c r="CU12" s="54" t="str">
        <f>IFERROR(VLOOKUP($B12,BX$49:$CN$58,MAX($CQ$6:$DJ$6)+2-CU$6,0)*CU$7,"")</f>
        <v/>
      </c>
      <c r="CV12" s="54" t="str">
        <f>IFERROR(VLOOKUP($B12,BY$49:$CN$58,MAX($CQ$6:$DJ$6)+2-CV$6,0)*CV$7,"")</f>
        <v/>
      </c>
      <c r="CW12" s="54" t="str">
        <f>IFERROR(VLOOKUP($B12,BZ$49:$CN$58,MAX($CQ$6:$DJ$6)+2-CW$6,0)*CW$7,"")</f>
        <v/>
      </c>
      <c r="CX12" s="54" t="str">
        <f>IFERROR(VLOOKUP($B12,CA$49:$CN$58,MAX($CQ$6:$DJ$6)+2-CX$6,0)*CX$7,"")</f>
        <v/>
      </c>
      <c r="CY12" s="54" t="str">
        <f>IFERROR(VLOOKUP($B12,CB$49:$CN$58,MAX($CQ$6:$DJ$6)+2-CY$6,0)*CY$7,"")</f>
        <v/>
      </c>
      <c r="CZ12" s="54" t="str">
        <f>IFERROR(VLOOKUP($B12,CC$49:$CN$58,MAX($CQ$6:$DJ$6)+2-CZ$6,0)*CZ$7,"")</f>
        <v/>
      </c>
      <c r="DA12" s="54" t="str">
        <f>IFERROR(VLOOKUP($B12,CD$49:$CN$58,MAX($CQ$6:$DJ$6)+2-DA$6,0)*DA$7,"")</f>
        <v/>
      </c>
      <c r="DB12" s="54" t="str">
        <f>IFERROR(VLOOKUP($B12,CE$49:$CN$58,MAX($CQ$6:$DJ$6)+2-DB$6,0)*DB$7,"")</f>
        <v/>
      </c>
      <c r="DC12" s="54" t="str">
        <f>IFERROR(VLOOKUP($B12,CF$49:$CN$58,MAX($CQ$6:$DJ$6)+2-DC$6,0)*DC$7,"")</f>
        <v/>
      </c>
      <c r="DD12" s="54" t="str">
        <f>IFERROR(VLOOKUP($B12,CG$49:$CN$58,MAX($CQ$6:$DJ$6)+2-DD$6,0)*DD$7,"")</f>
        <v/>
      </c>
      <c r="DE12" s="54" t="str">
        <f>IFERROR(VLOOKUP($B12,CH$49:$CN$58,MAX($CQ$6:$DJ$6)+2-DE$6,0)*DE$7,"")</f>
        <v/>
      </c>
      <c r="DF12" s="54" t="str">
        <f>IFERROR(VLOOKUP($B12,CI$49:$CN$58,MAX($CQ$6:$DJ$6)+2-DF$6,0)*DF$7,"")</f>
        <v/>
      </c>
      <c r="DG12" s="54" t="str">
        <f>IFERROR(VLOOKUP($B12,CJ$49:$CN$58,MAX($CQ$6:$DJ$6)+2-DG$6,0)*DG$7,"")</f>
        <v/>
      </c>
      <c r="DH12" s="54" t="str">
        <f>IFERROR(VLOOKUP($B12,CK$49:$CN$58,MAX($CQ$6:$DJ$6)+2-DH$6,0)*DH$7,"")</f>
        <v/>
      </c>
      <c r="DI12" s="54" t="str">
        <f>IFERROR(VLOOKUP($B12,CL$49:$CN$58,MAX($CQ$6:$DJ$6)+2-DI$6,0)*DI$7,"")</f>
        <v/>
      </c>
      <c r="DJ12" s="54" t="str">
        <f>IFERROR(VLOOKUP($B12,CM$49:$CN$58,MAX($CQ$6:$DJ$6)+2-DJ$6,0)*DJ$7,"")</f>
        <v/>
      </c>
      <c r="DK12" s="55">
        <f>SUM(CQ12:DJ12)</f>
        <v>0</v>
      </c>
      <c r="DM12" s="56" t="str">
        <f>IFERROR(VLOOKUP($B12,BT$60:$CN$69,MAX($BT$6:$CM$6)+2-DM$6,0)*DM$7,"")</f>
        <v/>
      </c>
      <c r="DN12" s="56" t="str">
        <f>IFERROR(VLOOKUP($B12,BU$60:$CN$69,MAX($BT$6:$CM$6)+2-DN$6,0)*DN$7,"")</f>
        <v/>
      </c>
      <c r="DO12" s="56" t="str">
        <f>IFERROR(VLOOKUP($B12,BV$60:$CN$69,MAX($BT$6:$CM$6)+2-DO$6,0)*DO$7,"")</f>
        <v/>
      </c>
      <c r="DP12" s="56" t="str">
        <f>IFERROR(VLOOKUP($B12,BW$60:$CN$69,MAX($BT$6:$CM$6)+2-DP$6,0)*DP$7,"")</f>
        <v/>
      </c>
      <c r="DQ12" s="56" t="str">
        <f>IFERROR(VLOOKUP($B12,BX$60:$CN$69,MAX($BT$6:$CM$6)+2-DQ$6,0)*DQ$7,"")</f>
        <v/>
      </c>
      <c r="DR12" s="56" t="str">
        <f>IFERROR(VLOOKUP($B12,BY$60:$CN$69,MAX($BT$6:$CM$6)+2-DR$6,0)*DR$7,"")</f>
        <v/>
      </c>
      <c r="DS12" s="56" t="str">
        <f>IFERROR(VLOOKUP($B12,BZ$60:$CN$69,MAX($BT$6:$CM$6)+2-DS$6,0)*DS$7,"")</f>
        <v/>
      </c>
      <c r="DT12" s="56" t="str">
        <f>IFERROR(VLOOKUP($B12,CA$60:$CN$69,MAX($BT$6:$CM$6)+2-DT$6,0)*DT$7,"")</f>
        <v/>
      </c>
      <c r="DU12" s="56" t="str">
        <f>IFERROR(VLOOKUP($B12,CB$60:$CN$69,MAX($BT$6:$CM$6)+2-DU$6,0)*DU$7,"")</f>
        <v/>
      </c>
      <c r="DV12" s="56" t="str">
        <f>IFERROR(VLOOKUP($B12,CC$60:$CN$69,MAX($BT$6:$CM$6)+2-DV$6,0)*DV$7,"")</f>
        <v/>
      </c>
      <c r="DW12" s="56" t="str">
        <f>IFERROR(VLOOKUP($B12,CD$60:$CN$69,MAX($BT$6:$CM$6)+2-DW$6,0)*DW$7,"")</f>
        <v/>
      </c>
      <c r="DX12" s="56" t="str">
        <f>IFERROR(VLOOKUP($B12,CE$60:$CN$69,MAX($BT$6:$CM$6)+2-DX$6,0)*DX$7,"")</f>
        <v/>
      </c>
      <c r="DY12" s="56" t="str">
        <f>IFERROR(VLOOKUP($B12,CF$60:$CN$69,MAX($BT$6:$CM$6)+2-DY$6,0)*DY$7,"")</f>
        <v/>
      </c>
      <c r="DZ12" s="56" t="str">
        <f>IFERROR(VLOOKUP($B12,CG$60:$CN$69,MAX($BT$6:$CM$6)+2-DZ$6,0)*DZ$7,"")</f>
        <v/>
      </c>
      <c r="EA12" s="56" t="str">
        <f>IFERROR(VLOOKUP($B12,CH$60:$CN$69,MAX($BT$6:$CM$6)+2-EA$6,0)*EA$7,"")</f>
        <v/>
      </c>
      <c r="EB12" s="56" t="str">
        <f>IFERROR(VLOOKUP($B12,CI$60:$CN$69,MAX($BT$6:$CM$6)+2-EB$6,0)*EB$7,"")</f>
        <v/>
      </c>
      <c r="EC12" s="56" t="str">
        <f>IFERROR(VLOOKUP($B12,CJ$60:$CN$69,MAX($BT$6:$CM$6)+2-EC$6,0)*EC$7,"")</f>
        <v/>
      </c>
      <c r="ED12" s="56" t="str">
        <f>IFERROR(VLOOKUP($B12,CK$60:$CN$69,MAX($BT$6:$CM$6)+2-ED$6,0)*ED$7,"")</f>
        <v/>
      </c>
      <c r="EE12" s="56" t="str">
        <f>IFERROR(VLOOKUP($B12,CL$60:$CN$69,MAX($BT$6:$CM$6)+2-EE$6,0)*EE$7,"")</f>
        <v/>
      </c>
      <c r="EF12" s="56" t="str">
        <f>IFERROR(VLOOKUP($B12,CM$60:$CN$69,MAX($BT$6:$CM$6)+2-EF$6,0)*EF$7,"")</f>
        <v/>
      </c>
      <c r="EG12" s="57">
        <f>SUM(DM12:EF12)</f>
        <v>0</v>
      </c>
      <c r="EI12" s="1">
        <v>28</v>
      </c>
      <c r="EJ12" s="1">
        <v>5</v>
      </c>
      <c r="EL12" s="1">
        <v>5</v>
      </c>
      <c r="EM12" s="1">
        <v>28</v>
      </c>
      <c r="EN12" s="1">
        <v>5</v>
      </c>
      <c r="EO12" s="1"/>
      <c r="EP12" s="1">
        <v>5</v>
      </c>
    </row>
    <row r="13" spans="1:146" ht="18">
      <c r="A13" s="36" t="s">
        <v>32</v>
      </c>
      <c r="B13" s="87">
        <v>46</v>
      </c>
      <c r="C13" s="100"/>
      <c r="D13" s="99" t="s">
        <v>160</v>
      </c>
      <c r="E13" s="99" t="s">
        <v>247</v>
      </c>
      <c r="F13" s="99" t="s">
        <v>248</v>
      </c>
      <c r="G13" s="42"/>
      <c r="H13" s="43">
        <f>IFERROR(VLOOKUP($B13,$B:$CM,H$5,0),"")</f>
        <v>6</v>
      </c>
      <c r="I13" s="43">
        <f>IFERROR(VLOOKUP($B13,$B:$CM,I$5,0),0)</f>
        <v>6</v>
      </c>
      <c r="J13" s="43">
        <f>IFERROR(VLOOKUP($B13,$B:$CM,J$5,0),"")</f>
        <v>0</v>
      </c>
      <c r="K13" s="43">
        <f>IFERROR(VLOOKUP($B13,$B:$CM,K$5,0),0)</f>
        <v>0</v>
      </c>
      <c r="L13" s="43">
        <f>IFERROR(VLOOKUP($B13,$B:$CM,L$5,0),"")</f>
        <v>6</v>
      </c>
      <c r="M13" s="43">
        <f>IF(IFERROR(VLOOKUP($B13,$B:$CM,M$5,0),"")="",0,IFERROR(VLOOKUP($B13,$B:$CM,M$5,0),0))</f>
        <v>6</v>
      </c>
      <c r="N13" s="43">
        <f>BS13</f>
        <v>0</v>
      </c>
      <c r="O13" s="44">
        <f>Q13+BP13</f>
        <v>12</v>
      </c>
      <c r="P13" s="45">
        <f>IFERROR(VLOOKUP(B13,EI:EJ,2,0),"")</f>
        <v>6</v>
      </c>
      <c r="Q13" s="45">
        <v>6</v>
      </c>
      <c r="R13" s="46"/>
      <c r="S13" s="46" t="str">
        <f>IFERROR(VLOOKUP(B13,EK:EL,2,0),"")</f>
        <v/>
      </c>
      <c r="T13" s="46">
        <f>SUM(U13:BM13)</f>
        <v>0</v>
      </c>
      <c r="U13" s="47" t="str">
        <f>IFERROR(VLOOKUP($B13,U$3:$BN$5,MAX($U$6:$BM$6)+2-U$6,0),"")</f>
        <v/>
      </c>
      <c r="V13" s="47" t="str">
        <f>IFERROR(VLOOKUP($B13,V$3:$BN$5,MAX($U$6:$BM$6)+2-V$6,0),"")</f>
        <v/>
      </c>
      <c r="W13" s="47" t="str">
        <f>IFERROR(VLOOKUP($B13,W$3:$BN$5,MAX($U$6:$BM$6)+2-W$6,0),"")</f>
        <v/>
      </c>
      <c r="X13" s="47" t="str">
        <f>IFERROR(VLOOKUP($B13,X$3:$BN$5,MAX($U$6:$BM$6)+2-X$6,0),"")</f>
        <v/>
      </c>
      <c r="Y13" s="47" t="str">
        <f>IFERROR(VLOOKUP($B13,Y$3:$BN$5,MAX($U$6:$BM$6)+2-Y$6,0),"")</f>
        <v/>
      </c>
      <c r="Z13" s="47" t="str">
        <f>IFERROR(VLOOKUP($B13,Z$3:$BN$5,MAX($U$6:$BM$6)+2-Z$6,0),"")</f>
        <v/>
      </c>
      <c r="AA13" s="47" t="str">
        <f>IFERROR(VLOOKUP($B13,AA$3:$BN$5,MAX($U$6:$BM$6)+2-AA$6,0),"")</f>
        <v/>
      </c>
      <c r="AB13" s="47" t="str">
        <f>IFERROR(VLOOKUP($B13,AB$3:$BN$5,MAX($U$6:$BM$6)+2-AB$6,0),"")</f>
        <v/>
      </c>
      <c r="AC13" s="47" t="str">
        <f>IFERROR(VLOOKUP($B13,AC$3:$BN$5,MAX($U$6:$BM$6)+2-AC$6,0),"")</f>
        <v/>
      </c>
      <c r="AD13" s="47" t="str">
        <f>IFERROR(VLOOKUP($B13,AD$3:$BN$5,MAX($U$6:$BM$6)+2-AD$6,0),"")</f>
        <v/>
      </c>
      <c r="AE13" s="47" t="str">
        <f>IFERROR(VLOOKUP($B13,AE$3:$BN$5,MAX($U$6:$BM$6)+2-AE$6,0),"")</f>
        <v/>
      </c>
      <c r="AF13" s="47" t="str">
        <f>IFERROR(VLOOKUP($B13,AF$3:$BN$5,MAX($U$6:$BM$6)+2-AF$6,0),"")</f>
        <v/>
      </c>
      <c r="AG13" s="47" t="str">
        <f>IFERROR(VLOOKUP($B13,AG$3:$BN$5,MAX($U$6:$BM$6)+2-AG$6,0),"")</f>
        <v/>
      </c>
      <c r="AH13" s="47" t="str">
        <f>IFERROR(VLOOKUP($B13,AH$3:$BN$5,MAX($U$6:$BM$6)+2-AH$6,0),"")</f>
        <v/>
      </c>
      <c r="AI13" s="47" t="str">
        <f>IFERROR(VLOOKUP($B13,AI$3:$BN$5,MAX($U$6:$BM$6)+2-AI$6,0),"")</f>
        <v/>
      </c>
      <c r="AJ13" s="47" t="str">
        <f>IFERROR(VLOOKUP($B13,AJ$3:$BN$5,MAX($U$6:$BM$6)+2-AJ$6,0),"")</f>
        <v/>
      </c>
      <c r="AK13" s="47" t="str">
        <f>IFERROR(VLOOKUP($B13,AK$3:$BN$5,MAX($U$6:$BM$6)+2-AK$6,0),"")</f>
        <v/>
      </c>
      <c r="AL13" s="47" t="str">
        <f>IFERROR(VLOOKUP($B13,AL$3:$BN$5,MAX($U$6:$BM$6)+2-AL$6,0),"")</f>
        <v/>
      </c>
      <c r="AM13" s="47" t="str">
        <f>IFERROR(VLOOKUP($B13,AM$3:$BN$5,MAX($U$6:$BM$6)+2-AM$6,0),"")</f>
        <v/>
      </c>
      <c r="AN13" s="47" t="str">
        <f>IFERROR(VLOOKUP($B13,AN$3:$BN$5,MAX($U$6:$BM$6)+2-AN$6,0),"")</f>
        <v/>
      </c>
      <c r="AO13" s="47" t="str">
        <f>IFERROR(VLOOKUP($B13,AO$3:$BN$5,MAX($U$6:$BM$6)+2-AO$6,0),"")</f>
        <v/>
      </c>
      <c r="AP13" s="47" t="str">
        <f>IFERROR(VLOOKUP($B13,AP$3:$BN$5,MAX($U$6:$BM$6)+2-AP$6,0),"")</f>
        <v/>
      </c>
      <c r="AQ13" s="47" t="str">
        <f>IFERROR(VLOOKUP($B13,AQ$3:$BN$5,MAX($U$6:$BM$6)+2-AQ$6,0),"")</f>
        <v/>
      </c>
      <c r="AR13" s="47" t="str">
        <f>IFERROR(VLOOKUP($B13,AR$3:$BN$5,MAX($U$6:$BM$6)+2-AR$6,0),"")</f>
        <v/>
      </c>
      <c r="AS13" s="47" t="str">
        <f>IFERROR(VLOOKUP($B13,AS$3:$BN$5,MAX($U$6:$BM$6)+2-AS$6,0),"")</f>
        <v/>
      </c>
      <c r="AT13" s="47" t="str">
        <f>IFERROR(VLOOKUP($B13,AT$3:$BN$5,MAX($U$6:$BM$6)+2-AT$6,0),"")</f>
        <v/>
      </c>
      <c r="AU13" s="47" t="str">
        <f>IFERROR(VLOOKUP($B13,AU$3:$BN$5,MAX($U$6:$BM$6)+2-AU$6,0),"")</f>
        <v/>
      </c>
      <c r="AV13" s="47" t="str">
        <f>IFERROR(VLOOKUP($B13,AV$3:$BN$5,MAX($U$6:$BM$6)+2-AV$6,0),"")</f>
        <v/>
      </c>
      <c r="AW13" s="47" t="str">
        <f>IFERROR(VLOOKUP($B13,AW$3:$BN$5,MAX($U$6:$BM$6)+2-AW$6,0),"")</f>
        <v/>
      </c>
      <c r="AX13" s="47" t="str">
        <f>IFERROR(VLOOKUP($B13,AX$3:$BN$5,MAX($U$6:$BM$6)+2-AX$6,0),"")</f>
        <v/>
      </c>
      <c r="AY13" s="47" t="str">
        <f>IFERROR(VLOOKUP($B13,AY$3:$BN$5,MAX($U$6:$BM$6)+2-AY$6,0),"")</f>
        <v/>
      </c>
      <c r="AZ13" s="47" t="str">
        <f>IFERROR(VLOOKUP($B13,AZ$3:$BN$5,MAX($U$6:$BM$6)+2-AZ$6,0),"")</f>
        <v/>
      </c>
      <c r="BA13" s="47" t="str">
        <f>IFERROR(VLOOKUP($B13,BA$3:$BN$5,MAX($U$6:$BM$6)+2-BA$6,0),"")</f>
        <v/>
      </c>
      <c r="BB13" s="47" t="str">
        <f>IFERROR(VLOOKUP($B13,BB$3:$BN$5,MAX($U$6:$BM$6)+2-BB$6,0),"")</f>
        <v/>
      </c>
      <c r="BC13" s="47" t="str">
        <f>IFERROR(VLOOKUP($B13,BC$3:$BN$5,MAX($U$6:$BM$6)+2-BC$6,0),"")</f>
        <v/>
      </c>
      <c r="BD13" s="47" t="str">
        <f>IFERROR(VLOOKUP($B13,BD$3:$BN$5,MAX($U$6:$BM$6)+2-BD$6,0),"")</f>
        <v/>
      </c>
      <c r="BE13" s="47" t="str">
        <f>IFERROR(VLOOKUP($B13,BE$3:$BN$5,MAX($U$6:$BM$6)+2-BE$6,0),"")</f>
        <v/>
      </c>
      <c r="BF13" s="47" t="str">
        <f>IFERROR(VLOOKUP($B13,BF$3:$BN$5,MAX($U$6:$BM$6)+2-BF$6,0),"")</f>
        <v/>
      </c>
      <c r="BG13" s="47" t="str">
        <f>IFERROR(VLOOKUP($B13,BG$3:$BN$5,MAX($U$6:$BM$6)+2-BG$6,0),"")</f>
        <v/>
      </c>
      <c r="BH13" s="47" t="str">
        <f>IFERROR(VLOOKUP($B13,BH$3:$BN$5,MAX($U$6:$BM$6)+2-BH$6,0),"")</f>
        <v/>
      </c>
      <c r="BI13" s="47" t="str">
        <f>IFERROR(VLOOKUP($B13,BI$3:$BN$5,MAX($U$6:$BM$6)+2-BI$6,0),"")</f>
        <v/>
      </c>
      <c r="BJ13" s="47" t="str">
        <f>IFERROR(VLOOKUP($B13,BJ$3:$BN$5,MAX($U$6:$BM$6)+2-BJ$6,0),"")</f>
        <v/>
      </c>
      <c r="BK13" s="47" t="str">
        <f>IFERROR(VLOOKUP($B13,BK$3:$BN$5,MAX($U$6:$BM$6)+2-BK$6,0),"")</f>
        <v/>
      </c>
      <c r="BL13" s="47" t="str">
        <f>IFERROR(VLOOKUP($B13,BL$3:$BN$5,MAX($U$6:$BM$6)+2-BL$6,0),"")</f>
        <v/>
      </c>
      <c r="BM13" s="47" t="str">
        <f>IFERROR(VLOOKUP($B13,BM$3:$BN$5,MAX($U$6:$BM$6)+2-BM$6,0),"")</f>
        <v/>
      </c>
      <c r="BN13" s="46">
        <f>IF(ISNUMBER(R13),IF(R13&lt;21,40-(R13-1)*2,1),R13)</f>
        <v>0</v>
      </c>
      <c r="BO13" s="48">
        <f>IFERROR(VLOOKUP(B13,EM:EN,2,0),"")</f>
        <v>6</v>
      </c>
      <c r="BP13" s="48">
        <v>6</v>
      </c>
      <c r="BQ13" s="49" t="str">
        <f>IFERROR(VLOOKUP(B13,EO:EP,2,0),"")</f>
        <v/>
      </c>
      <c r="BR13" s="50">
        <f>SUM(DK13+EG13)</f>
        <v>0</v>
      </c>
      <c r="BS13" s="51">
        <f>SUM(BT13:CN13)+BR13*20</f>
        <v>0</v>
      </c>
      <c r="BT13" s="52" t="str">
        <f>IFERROR(VLOOKUP($B13,BT$2:$CN$5,MAX($BT$6:$CM$6)+2-BT$6,0)*BT$7,"")</f>
        <v/>
      </c>
      <c r="BU13" s="52" t="str">
        <f>IFERROR(VLOOKUP($B13,BU$2:$CN$5,MAX($BT$6:$CM$6)+2-BU$6,0)*BU$7,"")</f>
        <v/>
      </c>
      <c r="BV13" s="52" t="str">
        <f>IFERROR(VLOOKUP($B13,BV$2:$CN$5,MAX($BT$6:$CM$6)+2-BV$6,0)*BV$7,"")</f>
        <v/>
      </c>
      <c r="BW13" s="52" t="str">
        <f>IFERROR(VLOOKUP($B13,BW$2:$CN$5,MAX($BT$6:$CM$6)+2-BW$6,0)*BW$7,"")</f>
        <v/>
      </c>
      <c r="BX13" s="52" t="str">
        <f>IFERROR(VLOOKUP($B13,BX$2:$CN$5,MAX($BT$6:$CM$6)+2-BX$6,0)*BX$7,"")</f>
        <v/>
      </c>
      <c r="BY13" s="52" t="str">
        <f>IFERROR(VLOOKUP($B13,BY$2:$CN$5,MAX($BT$6:$CM$6)+2-BY$6,0)*BY$7,"")</f>
        <v/>
      </c>
      <c r="BZ13" s="52" t="str">
        <f>IFERROR(VLOOKUP($B13,BZ$2:$CN$5,MAX($BT$6:$CM$6)+2-BZ$6,0)*BZ$7,"")</f>
        <v/>
      </c>
      <c r="CA13" s="52" t="str">
        <f>IFERROR(VLOOKUP($B13,CA$2:$CN$5,MAX($BT$6:$CM$6)+2-CA$6,0)*CA$7,"")</f>
        <v/>
      </c>
      <c r="CB13" s="52" t="str">
        <f>IFERROR(VLOOKUP($B13,CB$2:$CN$5,MAX($BT$6:$CM$6)+2-CB$6,0)*CB$7,"")</f>
        <v/>
      </c>
      <c r="CC13" s="52" t="str">
        <f>IFERROR(VLOOKUP($B13,CC$2:$CN$5,MAX($BT$6:$CM$6)+2-CC$6,0)*CC$7,"")</f>
        <v/>
      </c>
      <c r="CD13" s="52" t="str">
        <f>IFERROR(VLOOKUP($B13,CD$2:$CN$5,MAX($BT$6:$CM$6)+2-CD$6,0)*CD$7,"")</f>
        <v/>
      </c>
      <c r="CE13" s="52" t="str">
        <f>IFERROR(VLOOKUP($B13,CE$2:$CN$5,MAX($BT$6:$CM$6)+2-CE$6,0)*CE$7,"")</f>
        <v/>
      </c>
      <c r="CF13" s="52" t="str">
        <f>IFERROR(VLOOKUP($B13,CF$2:$CN$5,MAX($BT$6:$CM$6)+2-CF$6,0)*CF$7,"")</f>
        <v/>
      </c>
      <c r="CG13" s="52" t="str">
        <f>IFERROR(VLOOKUP($B13,CG$2:$CN$5,MAX($BT$6:$CM$6)+2-CG$6,0)*CG$7,"")</f>
        <v/>
      </c>
      <c r="CH13" s="52" t="str">
        <f>IFERROR(VLOOKUP($B13,CH$2:$CN$5,MAX($BT$6:$CM$6)+2-CH$6,0)*CH$7,"")</f>
        <v/>
      </c>
      <c r="CI13" s="52" t="str">
        <f>IFERROR(VLOOKUP($B13,CI$2:$CN$5,MAX($BT$6:$CM$6)+2-CI$6,0)*CI$7,"")</f>
        <v/>
      </c>
      <c r="CJ13" s="52" t="str">
        <f>IFERROR(VLOOKUP($B13,CJ$2:$CN$5,MAX($BT$6:$CM$6)+2-CJ$6,0)*CJ$7,"")</f>
        <v/>
      </c>
      <c r="CK13" s="52" t="str">
        <f>IFERROR(VLOOKUP($B13,CK$2:$CN$5,MAX($BT$6:$CM$6)+2-CK$6,0)*CK$7,"")</f>
        <v/>
      </c>
      <c r="CL13" s="52" t="str">
        <f>IFERROR(VLOOKUP($B13,CL$2:$CN$5,MAX($BT$6:$CM$6)+2-CL$6,0)*CL$7,"")</f>
        <v/>
      </c>
      <c r="CM13" s="52" t="str">
        <f>IFERROR(VLOOKUP($B13,CM$2:$CN$5,MAX($BT$6:$CM$6)+2-CM$6,0)*CM$7,"")</f>
        <v/>
      </c>
      <c r="CP13" s="53"/>
      <c r="CQ13" s="54" t="str">
        <f>IFERROR(VLOOKUP($B13,BT$49:$CN$58,MAX($CQ$6:$DJ$6)+2-CQ$6,0)*CQ$7,"")</f>
        <v/>
      </c>
      <c r="CR13" s="54" t="str">
        <f>IFERROR(VLOOKUP($B13,BU$49:$CN$58,MAX($CQ$6:$DJ$6)+2-CR$6,0)*CR$7,"")</f>
        <v/>
      </c>
      <c r="CS13" s="54" t="str">
        <f>IFERROR(VLOOKUP($B13,BV$49:$CN$58,MAX($CQ$6:$DJ$6)+2-CS$6,0)*CS$7,"")</f>
        <v/>
      </c>
      <c r="CT13" s="54" t="str">
        <f>IFERROR(VLOOKUP($B13,BW$49:$CN$58,MAX($CQ$6:$DJ$6)+2-CT$6,0)*CT$7,"")</f>
        <v/>
      </c>
      <c r="CU13" s="54" t="str">
        <f>IFERROR(VLOOKUP($B13,BX$49:$CN$58,MAX($CQ$6:$DJ$6)+2-CU$6,0)*CU$7,"")</f>
        <v/>
      </c>
      <c r="CV13" s="54" t="str">
        <f>IFERROR(VLOOKUP($B13,BY$49:$CN$58,MAX($CQ$6:$DJ$6)+2-CV$6,0)*CV$7,"")</f>
        <v/>
      </c>
      <c r="CW13" s="54" t="str">
        <f>IFERROR(VLOOKUP($B13,BZ$49:$CN$58,MAX($CQ$6:$DJ$6)+2-CW$6,0)*CW$7,"")</f>
        <v/>
      </c>
      <c r="CX13" s="54" t="str">
        <f>IFERROR(VLOOKUP($B13,CA$49:$CN$58,MAX($CQ$6:$DJ$6)+2-CX$6,0)*CX$7,"")</f>
        <v/>
      </c>
      <c r="CY13" s="54" t="str">
        <f>IFERROR(VLOOKUP($B13,CB$49:$CN$58,MAX($CQ$6:$DJ$6)+2-CY$6,0)*CY$7,"")</f>
        <v/>
      </c>
      <c r="CZ13" s="54" t="str">
        <f>IFERROR(VLOOKUP($B13,CC$49:$CN$58,MAX($CQ$6:$DJ$6)+2-CZ$6,0)*CZ$7,"")</f>
        <v/>
      </c>
      <c r="DA13" s="54" t="str">
        <f>IFERROR(VLOOKUP($B13,CD$49:$CN$58,MAX($CQ$6:$DJ$6)+2-DA$6,0)*DA$7,"")</f>
        <v/>
      </c>
      <c r="DB13" s="54" t="str">
        <f>IFERROR(VLOOKUP($B13,CE$49:$CN$58,MAX($CQ$6:$DJ$6)+2-DB$6,0)*DB$7,"")</f>
        <v/>
      </c>
      <c r="DC13" s="54" t="str">
        <f>IFERROR(VLOOKUP($B13,CF$49:$CN$58,MAX($CQ$6:$DJ$6)+2-DC$6,0)*DC$7,"")</f>
        <v/>
      </c>
      <c r="DD13" s="54" t="str">
        <f>IFERROR(VLOOKUP($B13,CG$49:$CN$58,MAX($CQ$6:$DJ$6)+2-DD$6,0)*DD$7,"")</f>
        <v/>
      </c>
      <c r="DE13" s="54" t="str">
        <f>IFERROR(VLOOKUP($B13,CH$49:$CN$58,MAX($CQ$6:$DJ$6)+2-DE$6,0)*DE$7,"")</f>
        <v/>
      </c>
      <c r="DF13" s="54" t="str">
        <f>IFERROR(VLOOKUP($B13,CI$49:$CN$58,MAX($CQ$6:$DJ$6)+2-DF$6,0)*DF$7,"")</f>
        <v/>
      </c>
      <c r="DG13" s="54" t="str">
        <f>IFERROR(VLOOKUP($B13,CJ$49:$CN$58,MAX($CQ$6:$DJ$6)+2-DG$6,0)*DG$7,"")</f>
        <v/>
      </c>
      <c r="DH13" s="54" t="str">
        <f>IFERROR(VLOOKUP($B13,CK$49:$CN$58,MAX($CQ$6:$DJ$6)+2-DH$6,0)*DH$7,"")</f>
        <v/>
      </c>
      <c r="DI13" s="54" t="str">
        <f>IFERROR(VLOOKUP($B13,CL$49:$CN$58,MAX($CQ$6:$DJ$6)+2-DI$6,0)*DI$7,"")</f>
        <v/>
      </c>
      <c r="DJ13" s="54" t="str">
        <f>IFERROR(VLOOKUP($B13,CM$49:$CN$58,MAX($CQ$6:$DJ$6)+2-DJ$6,0)*DJ$7,"")</f>
        <v/>
      </c>
      <c r="DK13" s="55">
        <f>SUM(CQ13:DJ13)</f>
        <v>0</v>
      </c>
      <c r="DM13" s="56" t="str">
        <f>IFERROR(VLOOKUP($B13,BT$60:$CN$69,MAX($BT$6:$CM$6)+2-DM$6,0)*DM$7,"")</f>
        <v/>
      </c>
      <c r="DN13" s="56" t="str">
        <f>IFERROR(VLOOKUP($B13,BU$60:$CN$69,MAX($BT$6:$CM$6)+2-DN$6,0)*DN$7,"")</f>
        <v/>
      </c>
      <c r="DO13" s="56" t="str">
        <f>IFERROR(VLOOKUP($B13,BV$60:$CN$69,MAX($BT$6:$CM$6)+2-DO$6,0)*DO$7,"")</f>
        <v/>
      </c>
      <c r="DP13" s="56" t="str">
        <f>IFERROR(VLOOKUP($B13,BW$60:$CN$69,MAX($BT$6:$CM$6)+2-DP$6,0)*DP$7,"")</f>
        <v/>
      </c>
      <c r="DQ13" s="56" t="str">
        <f>IFERROR(VLOOKUP($B13,BX$60:$CN$69,MAX($BT$6:$CM$6)+2-DQ$6,0)*DQ$7,"")</f>
        <v/>
      </c>
      <c r="DR13" s="56" t="str">
        <f>IFERROR(VLOOKUP($B13,BY$60:$CN$69,MAX($BT$6:$CM$6)+2-DR$6,0)*DR$7,"")</f>
        <v/>
      </c>
      <c r="DS13" s="56" t="str">
        <f>IFERROR(VLOOKUP($B13,BZ$60:$CN$69,MAX($BT$6:$CM$6)+2-DS$6,0)*DS$7,"")</f>
        <v/>
      </c>
      <c r="DT13" s="56" t="str">
        <f>IFERROR(VLOOKUP($B13,CA$60:$CN$69,MAX($BT$6:$CM$6)+2-DT$6,0)*DT$7,"")</f>
        <v/>
      </c>
      <c r="DU13" s="56" t="str">
        <f>IFERROR(VLOOKUP($B13,CB$60:$CN$69,MAX($BT$6:$CM$6)+2-DU$6,0)*DU$7,"")</f>
        <v/>
      </c>
      <c r="DV13" s="56" t="str">
        <f>IFERROR(VLOOKUP($B13,CC$60:$CN$69,MAX($BT$6:$CM$6)+2-DV$6,0)*DV$7,"")</f>
        <v/>
      </c>
      <c r="DW13" s="56" t="str">
        <f>IFERROR(VLOOKUP($B13,CD$60:$CN$69,MAX($BT$6:$CM$6)+2-DW$6,0)*DW$7,"")</f>
        <v/>
      </c>
      <c r="DX13" s="56" t="str">
        <f>IFERROR(VLOOKUP($B13,CE$60:$CN$69,MAX($BT$6:$CM$6)+2-DX$6,0)*DX$7,"")</f>
        <v/>
      </c>
      <c r="DY13" s="56" t="str">
        <f>IFERROR(VLOOKUP($B13,CF$60:$CN$69,MAX($BT$6:$CM$6)+2-DY$6,0)*DY$7,"")</f>
        <v/>
      </c>
      <c r="DZ13" s="56" t="str">
        <f>IFERROR(VLOOKUP($B13,CG$60:$CN$69,MAX($BT$6:$CM$6)+2-DZ$6,0)*DZ$7,"")</f>
        <v/>
      </c>
      <c r="EA13" s="56" t="str">
        <f>IFERROR(VLOOKUP($B13,CH$60:$CN$69,MAX($BT$6:$CM$6)+2-EA$6,0)*EA$7,"")</f>
        <v/>
      </c>
      <c r="EB13" s="56" t="str">
        <f>IFERROR(VLOOKUP($B13,CI$60:$CN$69,MAX($BT$6:$CM$6)+2-EB$6,0)*EB$7,"")</f>
        <v/>
      </c>
      <c r="EC13" s="56" t="str">
        <f>IFERROR(VLOOKUP($B13,CJ$60:$CN$69,MAX($BT$6:$CM$6)+2-EC$6,0)*EC$7,"")</f>
        <v/>
      </c>
      <c r="ED13" s="56" t="str">
        <f>IFERROR(VLOOKUP($B13,CK$60:$CN$69,MAX($BT$6:$CM$6)+2-ED$6,0)*ED$7,"")</f>
        <v/>
      </c>
      <c r="EE13" s="56" t="str">
        <f>IFERROR(VLOOKUP($B13,CL$60:$CN$69,MAX($BT$6:$CM$6)+2-EE$6,0)*EE$7,"")</f>
        <v/>
      </c>
      <c r="EF13" s="56" t="str">
        <f>IFERROR(VLOOKUP($B13,CM$60:$CN$69,MAX($BT$6:$CM$6)+2-EF$6,0)*EF$7,"")</f>
        <v/>
      </c>
      <c r="EG13" s="57">
        <f>SUM(DM13:EF13)</f>
        <v>0</v>
      </c>
      <c r="EI13" s="1">
        <v>46</v>
      </c>
      <c r="EJ13" s="1">
        <v>6</v>
      </c>
      <c r="EL13" s="1">
        <v>6</v>
      </c>
      <c r="EM13" s="1">
        <v>46</v>
      </c>
      <c r="EN13" s="1">
        <v>6</v>
      </c>
      <c r="EO13" s="1"/>
      <c r="EP13" s="1">
        <v>6</v>
      </c>
    </row>
    <row r="14" spans="1:146" ht="18">
      <c r="A14" s="36" t="s">
        <v>33</v>
      </c>
      <c r="B14" s="87">
        <v>47</v>
      </c>
      <c r="C14" s="100"/>
      <c r="D14" s="99" t="s">
        <v>159</v>
      </c>
      <c r="E14" s="99" t="s">
        <v>247</v>
      </c>
      <c r="F14" s="99" t="s">
        <v>248</v>
      </c>
      <c r="G14" s="42"/>
      <c r="H14" s="43">
        <f>IFERROR(VLOOKUP($B14,$B:$CM,H$5,0),"")</f>
        <v>9</v>
      </c>
      <c r="I14" s="43">
        <f>IFERROR(VLOOKUP($B14,$B:$CM,I$5,0),0)</f>
        <v>9</v>
      </c>
      <c r="J14" s="43">
        <f>IFERROR(VLOOKUP($B14,$B:$CM,J$5,0),"")</f>
        <v>0</v>
      </c>
      <c r="K14" s="43">
        <f>IFERROR(VLOOKUP($B14,$B:$CM,K$5,0),0)</f>
        <v>0</v>
      </c>
      <c r="L14" s="43">
        <f>IFERROR(VLOOKUP($B14,$B:$CM,L$5,0),"")</f>
        <v>4</v>
      </c>
      <c r="M14" s="43">
        <f>IF(IFERROR(VLOOKUP($B14,$B:$CM,M$5,0),"")="",0,IFERROR(VLOOKUP($B14,$B:$CM,M$5,0),0))</f>
        <v>4</v>
      </c>
      <c r="N14" s="43">
        <f>BS14</f>
        <v>0</v>
      </c>
      <c r="O14" s="44">
        <f>Q14+BP14</f>
        <v>13</v>
      </c>
      <c r="P14" s="45">
        <f>IFERROR(VLOOKUP(B14,EI:EJ,2,0),"")</f>
        <v>9</v>
      </c>
      <c r="Q14" s="45">
        <v>9</v>
      </c>
      <c r="R14" s="46"/>
      <c r="S14" s="46" t="str">
        <f>IFERROR(VLOOKUP(B14,EK:EL,2,0),"")</f>
        <v/>
      </c>
      <c r="T14" s="46">
        <f>SUM(U14:BM14)</f>
        <v>0</v>
      </c>
      <c r="U14" s="47" t="str">
        <f>IFERROR(VLOOKUP($B14,U$3:$BN$5,MAX($U$6:$BM$6)+2-U$6,0),"")</f>
        <v/>
      </c>
      <c r="V14" s="47" t="str">
        <f>IFERROR(VLOOKUP($B14,V$3:$BN$5,MAX($U$6:$BM$6)+2-V$6,0),"")</f>
        <v/>
      </c>
      <c r="W14" s="47" t="str">
        <f>IFERROR(VLOOKUP($B14,W$3:$BN$5,MAX($U$6:$BM$6)+2-W$6,0),"")</f>
        <v/>
      </c>
      <c r="X14" s="47" t="str">
        <f>IFERROR(VLOOKUP($B14,X$3:$BN$5,MAX($U$6:$BM$6)+2-X$6,0),"")</f>
        <v/>
      </c>
      <c r="Y14" s="47" t="str">
        <f>IFERROR(VLOOKUP($B14,Y$3:$BN$5,MAX($U$6:$BM$6)+2-Y$6,0),"")</f>
        <v/>
      </c>
      <c r="Z14" s="47" t="str">
        <f>IFERROR(VLOOKUP($B14,Z$3:$BN$5,MAX($U$6:$BM$6)+2-Z$6,0),"")</f>
        <v/>
      </c>
      <c r="AA14" s="47" t="str">
        <f>IFERROR(VLOOKUP($B14,AA$3:$BN$5,MAX($U$6:$BM$6)+2-AA$6,0),"")</f>
        <v/>
      </c>
      <c r="AB14" s="47" t="str">
        <f>IFERROR(VLOOKUP($B14,AB$3:$BN$5,MAX($U$6:$BM$6)+2-AB$6,0),"")</f>
        <v/>
      </c>
      <c r="AC14" s="47" t="str">
        <f>IFERROR(VLOOKUP($B14,AC$3:$BN$5,MAX($U$6:$BM$6)+2-AC$6,0),"")</f>
        <v/>
      </c>
      <c r="AD14" s="47" t="str">
        <f>IFERROR(VLOOKUP($B14,AD$3:$BN$5,MAX($U$6:$BM$6)+2-AD$6,0),"")</f>
        <v/>
      </c>
      <c r="AE14" s="47" t="str">
        <f>IFERROR(VLOOKUP($B14,AE$3:$BN$5,MAX($U$6:$BM$6)+2-AE$6,0),"")</f>
        <v/>
      </c>
      <c r="AF14" s="47" t="str">
        <f>IFERROR(VLOOKUP($B14,AF$3:$BN$5,MAX($U$6:$BM$6)+2-AF$6,0),"")</f>
        <v/>
      </c>
      <c r="AG14" s="47" t="str">
        <f>IFERROR(VLOOKUP($B14,AG$3:$BN$5,MAX($U$6:$BM$6)+2-AG$6,0),"")</f>
        <v/>
      </c>
      <c r="AH14" s="47" t="str">
        <f>IFERROR(VLOOKUP($B14,AH$3:$BN$5,MAX($U$6:$BM$6)+2-AH$6,0),"")</f>
        <v/>
      </c>
      <c r="AI14" s="47" t="str">
        <f>IFERROR(VLOOKUP($B14,AI$3:$BN$5,MAX($U$6:$BM$6)+2-AI$6,0),"")</f>
        <v/>
      </c>
      <c r="AJ14" s="47" t="str">
        <f>IFERROR(VLOOKUP($B14,AJ$3:$BN$5,MAX($U$6:$BM$6)+2-AJ$6,0),"")</f>
        <v/>
      </c>
      <c r="AK14" s="47" t="str">
        <f>IFERROR(VLOOKUP($B14,AK$3:$BN$5,MAX($U$6:$BM$6)+2-AK$6,0),"")</f>
        <v/>
      </c>
      <c r="AL14" s="47" t="str">
        <f>IFERROR(VLOOKUP($B14,AL$3:$BN$5,MAX($U$6:$BM$6)+2-AL$6,0),"")</f>
        <v/>
      </c>
      <c r="AM14" s="47" t="str">
        <f>IFERROR(VLOOKUP($B14,AM$3:$BN$5,MAX($U$6:$BM$6)+2-AM$6,0),"")</f>
        <v/>
      </c>
      <c r="AN14" s="47" t="str">
        <f>IFERROR(VLOOKUP($B14,AN$3:$BN$5,MAX($U$6:$BM$6)+2-AN$6,0),"")</f>
        <v/>
      </c>
      <c r="AO14" s="47" t="str">
        <f>IFERROR(VLOOKUP($B14,AO$3:$BN$5,MAX($U$6:$BM$6)+2-AO$6,0),"")</f>
        <v/>
      </c>
      <c r="AP14" s="47" t="str">
        <f>IFERROR(VLOOKUP($B14,AP$3:$BN$5,MAX($U$6:$BM$6)+2-AP$6,0),"")</f>
        <v/>
      </c>
      <c r="AQ14" s="47" t="str">
        <f>IFERROR(VLOOKUP($B14,AQ$3:$BN$5,MAX($U$6:$BM$6)+2-AQ$6,0),"")</f>
        <v/>
      </c>
      <c r="AR14" s="47" t="str">
        <f>IFERROR(VLOOKUP($B14,AR$3:$BN$5,MAX($U$6:$BM$6)+2-AR$6,0),"")</f>
        <v/>
      </c>
      <c r="AS14" s="47" t="str">
        <f>IFERROR(VLOOKUP($B14,AS$3:$BN$5,MAX($U$6:$BM$6)+2-AS$6,0),"")</f>
        <v/>
      </c>
      <c r="AT14" s="47" t="str">
        <f>IFERROR(VLOOKUP($B14,AT$3:$BN$5,MAX($U$6:$BM$6)+2-AT$6,0),"")</f>
        <v/>
      </c>
      <c r="AU14" s="47" t="str">
        <f>IFERROR(VLOOKUP($B14,AU$3:$BN$5,MAX($U$6:$BM$6)+2-AU$6,0),"")</f>
        <v/>
      </c>
      <c r="AV14" s="47" t="str">
        <f>IFERROR(VLOOKUP($B14,AV$3:$BN$5,MAX($U$6:$BM$6)+2-AV$6,0),"")</f>
        <v/>
      </c>
      <c r="AW14" s="47" t="str">
        <f>IFERROR(VLOOKUP($B14,AW$3:$BN$5,MAX($U$6:$BM$6)+2-AW$6,0),"")</f>
        <v/>
      </c>
      <c r="AX14" s="47" t="str">
        <f>IFERROR(VLOOKUP($B14,AX$3:$BN$5,MAX($U$6:$BM$6)+2-AX$6,0),"")</f>
        <v/>
      </c>
      <c r="AY14" s="47" t="str">
        <f>IFERROR(VLOOKUP($B14,AY$3:$BN$5,MAX($U$6:$BM$6)+2-AY$6,0),"")</f>
        <v/>
      </c>
      <c r="AZ14" s="47" t="str">
        <f>IFERROR(VLOOKUP($B14,AZ$3:$BN$5,MAX($U$6:$BM$6)+2-AZ$6,0),"")</f>
        <v/>
      </c>
      <c r="BA14" s="47" t="str">
        <f>IFERROR(VLOOKUP($B14,BA$3:$BN$5,MAX($U$6:$BM$6)+2-BA$6,0),"")</f>
        <v/>
      </c>
      <c r="BB14" s="47" t="str">
        <f>IFERROR(VLOOKUP($B14,BB$3:$BN$5,MAX($U$6:$BM$6)+2-BB$6,0),"")</f>
        <v/>
      </c>
      <c r="BC14" s="47" t="str">
        <f>IFERROR(VLOOKUP($B14,BC$3:$BN$5,MAX($U$6:$BM$6)+2-BC$6,0),"")</f>
        <v/>
      </c>
      <c r="BD14" s="47" t="str">
        <f>IFERROR(VLOOKUP($B14,BD$3:$BN$5,MAX($U$6:$BM$6)+2-BD$6,0),"")</f>
        <v/>
      </c>
      <c r="BE14" s="47" t="str">
        <f>IFERROR(VLOOKUP($B14,BE$3:$BN$5,MAX($U$6:$BM$6)+2-BE$6,0),"")</f>
        <v/>
      </c>
      <c r="BF14" s="47" t="str">
        <f>IFERROR(VLOOKUP($B14,BF$3:$BN$5,MAX($U$6:$BM$6)+2-BF$6,0),"")</f>
        <v/>
      </c>
      <c r="BG14" s="47" t="str">
        <f>IFERROR(VLOOKUP($B14,BG$3:$BN$5,MAX($U$6:$BM$6)+2-BG$6,0),"")</f>
        <v/>
      </c>
      <c r="BH14" s="47" t="str">
        <f>IFERROR(VLOOKUP($B14,BH$3:$BN$5,MAX($U$6:$BM$6)+2-BH$6,0),"")</f>
        <v/>
      </c>
      <c r="BI14" s="47" t="str">
        <f>IFERROR(VLOOKUP($B14,BI$3:$BN$5,MAX($U$6:$BM$6)+2-BI$6,0),"")</f>
        <v/>
      </c>
      <c r="BJ14" s="47" t="str">
        <f>IFERROR(VLOOKUP($B14,BJ$3:$BN$5,MAX($U$6:$BM$6)+2-BJ$6,0),"")</f>
        <v/>
      </c>
      <c r="BK14" s="47" t="str">
        <f>IFERROR(VLOOKUP($B14,BK$3:$BN$5,MAX($U$6:$BM$6)+2-BK$6,0),"")</f>
        <v/>
      </c>
      <c r="BL14" s="47" t="str">
        <f>IFERROR(VLOOKUP($B14,BL$3:$BN$5,MAX($U$6:$BM$6)+2-BL$6,0),"")</f>
        <v/>
      </c>
      <c r="BM14" s="47" t="str">
        <f>IFERROR(VLOOKUP($B14,BM$3:$BN$5,MAX($U$6:$BM$6)+2-BM$6,0),"")</f>
        <v/>
      </c>
      <c r="BN14" s="46">
        <f>IF(ISNUMBER(R14),IF(R14&lt;21,40-(R14-1)*2,1),R14)</f>
        <v>0</v>
      </c>
      <c r="BO14" s="48">
        <f>IFERROR(VLOOKUP(B14,EM:EN,2,0),"")</f>
        <v>4</v>
      </c>
      <c r="BP14" s="48">
        <v>4</v>
      </c>
      <c r="BQ14" s="49" t="str">
        <f>IFERROR(VLOOKUP(B14,EO:EP,2,0),"")</f>
        <v/>
      </c>
      <c r="BR14" s="50">
        <f>SUM(DK14+EG14)</f>
        <v>0</v>
      </c>
      <c r="BS14" s="51">
        <f>SUM(BT14:CN14)+BR14*20</f>
        <v>0</v>
      </c>
      <c r="BT14" s="52" t="str">
        <f>IFERROR(VLOOKUP($B14,BT$2:$CN$5,MAX($BT$6:$CM$6)+2-BT$6,0)*BT$7,"")</f>
        <v/>
      </c>
      <c r="BU14" s="52" t="str">
        <f>IFERROR(VLOOKUP($B14,BU$2:$CN$5,MAX($BT$6:$CM$6)+2-BU$6,0)*BU$7,"")</f>
        <v/>
      </c>
      <c r="BV14" s="52" t="str">
        <f>IFERROR(VLOOKUP($B14,BV$2:$CN$5,MAX($BT$6:$CM$6)+2-BV$6,0)*BV$7,"")</f>
        <v/>
      </c>
      <c r="BW14" s="52" t="str">
        <f>IFERROR(VLOOKUP($B14,BW$2:$CN$5,MAX($BT$6:$CM$6)+2-BW$6,0)*BW$7,"")</f>
        <v/>
      </c>
      <c r="BX14" s="52" t="str">
        <f>IFERROR(VLOOKUP($B14,BX$2:$CN$5,MAX($BT$6:$CM$6)+2-BX$6,0)*BX$7,"")</f>
        <v/>
      </c>
      <c r="BY14" s="52" t="str">
        <f>IFERROR(VLOOKUP($B14,BY$2:$CN$5,MAX($BT$6:$CM$6)+2-BY$6,0)*BY$7,"")</f>
        <v/>
      </c>
      <c r="BZ14" s="52" t="str">
        <f>IFERROR(VLOOKUP($B14,BZ$2:$CN$5,MAX($BT$6:$CM$6)+2-BZ$6,0)*BZ$7,"")</f>
        <v/>
      </c>
      <c r="CA14" s="52" t="str">
        <f>IFERROR(VLOOKUP($B14,CA$2:$CN$5,MAX($BT$6:$CM$6)+2-CA$6,0)*CA$7,"")</f>
        <v/>
      </c>
      <c r="CB14" s="52" t="str">
        <f>IFERROR(VLOOKUP($B14,CB$2:$CN$5,MAX($BT$6:$CM$6)+2-CB$6,0)*CB$7,"")</f>
        <v/>
      </c>
      <c r="CC14" s="52" t="str">
        <f>IFERROR(VLOOKUP($B14,CC$2:$CN$5,MAX($BT$6:$CM$6)+2-CC$6,0)*CC$7,"")</f>
        <v/>
      </c>
      <c r="CD14" s="52" t="str">
        <f>IFERROR(VLOOKUP($B14,CD$2:$CN$5,MAX($BT$6:$CM$6)+2-CD$6,0)*CD$7,"")</f>
        <v/>
      </c>
      <c r="CE14" s="52" t="str">
        <f>IFERROR(VLOOKUP($B14,CE$2:$CN$5,MAX($BT$6:$CM$6)+2-CE$6,0)*CE$7,"")</f>
        <v/>
      </c>
      <c r="CF14" s="52" t="str">
        <f>IFERROR(VLOOKUP($B14,CF$2:$CN$5,MAX($BT$6:$CM$6)+2-CF$6,0)*CF$7,"")</f>
        <v/>
      </c>
      <c r="CG14" s="52" t="str">
        <f>IFERROR(VLOOKUP($B14,CG$2:$CN$5,MAX($BT$6:$CM$6)+2-CG$6,0)*CG$7,"")</f>
        <v/>
      </c>
      <c r="CH14" s="52" t="str">
        <f>IFERROR(VLOOKUP($B14,CH$2:$CN$5,MAX($BT$6:$CM$6)+2-CH$6,0)*CH$7,"")</f>
        <v/>
      </c>
      <c r="CI14" s="52" t="str">
        <f>IFERROR(VLOOKUP($B14,CI$2:$CN$5,MAX($BT$6:$CM$6)+2-CI$6,0)*CI$7,"")</f>
        <v/>
      </c>
      <c r="CJ14" s="52" t="str">
        <f>IFERROR(VLOOKUP($B14,CJ$2:$CN$5,MAX($BT$6:$CM$6)+2-CJ$6,0)*CJ$7,"")</f>
        <v/>
      </c>
      <c r="CK14" s="52" t="str">
        <f>IFERROR(VLOOKUP($B14,CK$2:$CN$5,MAX($BT$6:$CM$6)+2-CK$6,0)*CK$7,"")</f>
        <v/>
      </c>
      <c r="CL14" s="52" t="str">
        <f>IFERROR(VLOOKUP($B14,CL$2:$CN$5,MAX($BT$6:$CM$6)+2-CL$6,0)*CL$7,"")</f>
        <v/>
      </c>
      <c r="CM14" s="52" t="str">
        <f>IFERROR(VLOOKUP($B14,CM$2:$CN$5,MAX($BT$6:$CM$6)+2-CM$6,0)*CM$7,"")</f>
        <v/>
      </c>
      <c r="CP14" s="53"/>
      <c r="CQ14" s="54" t="str">
        <f>IFERROR(VLOOKUP($B14,BT$49:$CN$58,MAX($CQ$6:$DJ$6)+2-CQ$6,0)*CQ$7,"")</f>
        <v/>
      </c>
      <c r="CR14" s="54" t="str">
        <f>IFERROR(VLOOKUP($B14,BU$49:$CN$58,MAX($CQ$6:$DJ$6)+2-CR$6,0)*CR$7,"")</f>
        <v/>
      </c>
      <c r="CS14" s="54" t="str">
        <f>IFERROR(VLOOKUP($B14,BV$49:$CN$58,MAX($CQ$6:$DJ$6)+2-CS$6,0)*CS$7,"")</f>
        <v/>
      </c>
      <c r="CT14" s="54" t="str">
        <f>IFERROR(VLOOKUP($B14,BW$49:$CN$58,MAX($CQ$6:$DJ$6)+2-CT$6,0)*CT$7,"")</f>
        <v/>
      </c>
      <c r="CU14" s="54" t="str">
        <f>IFERROR(VLOOKUP($B14,BX$49:$CN$58,MAX($CQ$6:$DJ$6)+2-CU$6,0)*CU$7,"")</f>
        <v/>
      </c>
      <c r="CV14" s="54" t="str">
        <f>IFERROR(VLOOKUP($B14,BY$49:$CN$58,MAX($CQ$6:$DJ$6)+2-CV$6,0)*CV$7,"")</f>
        <v/>
      </c>
      <c r="CW14" s="54" t="str">
        <f>IFERROR(VLOOKUP($B14,BZ$49:$CN$58,MAX($CQ$6:$DJ$6)+2-CW$6,0)*CW$7,"")</f>
        <v/>
      </c>
      <c r="CX14" s="54" t="str">
        <f>IFERROR(VLOOKUP($B14,CA$49:$CN$58,MAX($CQ$6:$DJ$6)+2-CX$6,0)*CX$7,"")</f>
        <v/>
      </c>
      <c r="CY14" s="54" t="str">
        <f>IFERROR(VLOOKUP($B14,CB$49:$CN$58,MAX($CQ$6:$DJ$6)+2-CY$6,0)*CY$7,"")</f>
        <v/>
      </c>
      <c r="CZ14" s="54" t="str">
        <f>IFERROR(VLOOKUP($B14,CC$49:$CN$58,MAX($CQ$6:$DJ$6)+2-CZ$6,0)*CZ$7,"")</f>
        <v/>
      </c>
      <c r="DA14" s="54" t="str">
        <f>IFERROR(VLOOKUP($B14,CD$49:$CN$58,MAX($CQ$6:$DJ$6)+2-DA$6,0)*DA$7,"")</f>
        <v/>
      </c>
      <c r="DB14" s="54" t="str">
        <f>IFERROR(VLOOKUP($B14,CE$49:$CN$58,MAX($CQ$6:$DJ$6)+2-DB$6,0)*DB$7,"")</f>
        <v/>
      </c>
      <c r="DC14" s="54" t="str">
        <f>IFERROR(VLOOKUP($B14,CF$49:$CN$58,MAX($CQ$6:$DJ$6)+2-DC$6,0)*DC$7,"")</f>
        <v/>
      </c>
      <c r="DD14" s="54" t="str">
        <f>IFERROR(VLOOKUP($B14,CG$49:$CN$58,MAX($CQ$6:$DJ$6)+2-DD$6,0)*DD$7,"")</f>
        <v/>
      </c>
      <c r="DE14" s="54" t="str">
        <f>IFERROR(VLOOKUP($B14,CH$49:$CN$58,MAX($CQ$6:$DJ$6)+2-DE$6,0)*DE$7,"")</f>
        <v/>
      </c>
      <c r="DF14" s="54" t="str">
        <f>IFERROR(VLOOKUP($B14,CI$49:$CN$58,MAX($CQ$6:$DJ$6)+2-DF$6,0)*DF$7,"")</f>
        <v/>
      </c>
      <c r="DG14" s="54" t="str">
        <f>IFERROR(VLOOKUP($B14,CJ$49:$CN$58,MAX($CQ$6:$DJ$6)+2-DG$6,0)*DG$7,"")</f>
        <v/>
      </c>
      <c r="DH14" s="54" t="str">
        <f>IFERROR(VLOOKUP($B14,CK$49:$CN$58,MAX($CQ$6:$DJ$6)+2-DH$6,0)*DH$7,"")</f>
        <v/>
      </c>
      <c r="DI14" s="54" t="str">
        <f>IFERROR(VLOOKUP($B14,CL$49:$CN$58,MAX($CQ$6:$DJ$6)+2-DI$6,0)*DI$7,"")</f>
        <v/>
      </c>
      <c r="DJ14" s="54" t="str">
        <f>IFERROR(VLOOKUP($B14,CM$49:$CN$58,MAX($CQ$6:$DJ$6)+2-DJ$6,0)*DJ$7,"")</f>
        <v/>
      </c>
      <c r="DK14" s="55">
        <f>SUM(CQ14:DJ14)</f>
        <v>0</v>
      </c>
      <c r="DM14" s="56" t="str">
        <f>IFERROR(VLOOKUP($B14,BT$60:$CN$69,MAX($BT$6:$CM$6)+2-DM$6,0)*DM$7,"")</f>
        <v/>
      </c>
      <c r="DN14" s="56" t="str">
        <f>IFERROR(VLOOKUP($B14,BU$60:$CN$69,MAX($BT$6:$CM$6)+2-DN$6,0)*DN$7,"")</f>
        <v/>
      </c>
      <c r="DO14" s="56" t="str">
        <f>IFERROR(VLOOKUP($B14,BV$60:$CN$69,MAX($BT$6:$CM$6)+2-DO$6,0)*DO$7,"")</f>
        <v/>
      </c>
      <c r="DP14" s="56" t="str">
        <f>IFERROR(VLOOKUP($B14,BW$60:$CN$69,MAX($BT$6:$CM$6)+2-DP$6,0)*DP$7,"")</f>
        <v/>
      </c>
      <c r="DQ14" s="56" t="str">
        <f>IFERROR(VLOOKUP($B14,BX$60:$CN$69,MAX($BT$6:$CM$6)+2-DQ$6,0)*DQ$7,"")</f>
        <v/>
      </c>
      <c r="DR14" s="56" t="str">
        <f>IFERROR(VLOOKUP($B14,BY$60:$CN$69,MAX($BT$6:$CM$6)+2-DR$6,0)*DR$7,"")</f>
        <v/>
      </c>
      <c r="DS14" s="56" t="str">
        <f>IFERROR(VLOOKUP($B14,BZ$60:$CN$69,MAX($BT$6:$CM$6)+2-DS$6,0)*DS$7,"")</f>
        <v/>
      </c>
      <c r="DT14" s="56" t="str">
        <f>IFERROR(VLOOKUP($B14,CA$60:$CN$69,MAX($BT$6:$CM$6)+2-DT$6,0)*DT$7,"")</f>
        <v/>
      </c>
      <c r="DU14" s="56" t="str">
        <f>IFERROR(VLOOKUP($B14,CB$60:$CN$69,MAX($BT$6:$CM$6)+2-DU$6,0)*DU$7,"")</f>
        <v/>
      </c>
      <c r="DV14" s="56" t="str">
        <f>IFERROR(VLOOKUP($B14,CC$60:$CN$69,MAX($BT$6:$CM$6)+2-DV$6,0)*DV$7,"")</f>
        <v/>
      </c>
      <c r="DW14" s="56" t="str">
        <f>IFERROR(VLOOKUP($B14,CD$60:$CN$69,MAX($BT$6:$CM$6)+2-DW$6,0)*DW$7,"")</f>
        <v/>
      </c>
      <c r="DX14" s="56" t="str">
        <f>IFERROR(VLOOKUP($B14,CE$60:$CN$69,MAX($BT$6:$CM$6)+2-DX$6,0)*DX$7,"")</f>
        <v/>
      </c>
      <c r="DY14" s="56" t="str">
        <f>IFERROR(VLOOKUP($B14,CF$60:$CN$69,MAX($BT$6:$CM$6)+2-DY$6,0)*DY$7,"")</f>
        <v/>
      </c>
      <c r="DZ14" s="56" t="str">
        <f>IFERROR(VLOOKUP($B14,CG$60:$CN$69,MAX($BT$6:$CM$6)+2-DZ$6,0)*DZ$7,"")</f>
        <v/>
      </c>
      <c r="EA14" s="56" t="str">
        <f>IFERROR(VLOOKUP($B14,CH$60:$CN$69,MAX($BT$6:$CM$6)+2-EA$6,0)*EA$7,"")</f>
        <v/>
      </c>
      <c r="EB14" s="56" t="str">
        <f>IFERROR(VLOOKUP($B14,CI$60:$CN$69,MAX($BT$6:$CM$6)+2-EB$6,0)*EB$7,"")</f>
        <v/>
      </c>
      <c r="EC14" s="56" t="str">
        <f>IFERROR(VLOOKUP($B14,CJ$60:$CN$69,MAX($BT$6:$CM$6)+2-EC$6,0)*EC$7,"")</f>
        <v/>
      </c>
      <c r="ED14" s="56" t="str">
        <f>IFERROR(VLOOKUP($B14,CK$60:$CN$69,MAX($BT$6:$CM$6)+2-ED$6,0)*ED$7,"")</f>
        <v/>
      </c>
      <c r="EE14" s="56" t="str">
        <f>IFERROR(VLOOKUP($B14,CL$60:$CN$69,MAX($BT$6:$CM$6)+2-EE$6,0)*EE$7,"")</f>
        <v/>
      </c>
      <c r="EF14" s="56" t="str">
        <f>IFERROR(VLOOKUP($B14,CM$60:$CN$69,MAX($BT$6:$CM$6)+2-EF$6,0)*EF$7,"")</f>
        <v/>
      </c>
      <c r="EG14" s="57">
        <f>SUM(DM14:EF14)</f>
        <v>0</v>
      </c>
      <c r="EI14" s="1">
        <v>26</v>
      </c>
      <c r="EJ14" s="1">
        <v>7</v>
      </c>
      <c r="EL14" s="1">
        <v>7</v>
      </c>
      <c r="EM14" s="1">
        <v>25</v>
      </c>
      <c r="EN14" s="1">
        <v>7</v>
      </c>
      <c r="EO14" s="1"/>
      <c r="EP14" s="1">
        <v>7</v>
      </c>
    </row>
    <row r="15" spans="1:146" ht="18">
      <c r="A15" s="36" t="s">
        <v>34</v>
      </c>
      <c r="B15" s="87">
        <v>25</v>
      </c>
      <c r="C15" s="102"/>
      <c r="D15" s="103" t="s">
        <v>224</v>
      </c>
      <c r="E15" s="99" t="s">
        <v>247</v>
      </c>
      <c r="F15" s="101" t="s">
        <v>137</v>
      </c>
      <c r="G15" s="42"/>
      <c r="H15" s="43">
        <f>IFERROR(VLOOKUP($B15,$B:$CM,H$5,0),"")</f>
        <v>8</v>
      </c>
      <c r="I15" s="43">
        <f>IFERROR(VLOOKUP($B15,$B:$CM,I$5,0),0)</f>
        <v>8</v>
      </c>
      <c r="J15" s="43">
        <f>IFERROR(VLOOKUP($B15,$B:$CM,J$5,0),"")</f>
        <v>0</v>
      </c>
      <c r="K15" s="43">
        <f>IFERROR(VLOOKUP($B15,$B:$CM,K$5,0),0)</f>
        <v>0</v>
      </c>
      <c r="L15" s="43">
        <f>IFERROR(VLOOKUP($B15,$B:$CM,L$5,0),"")</f>
        <v>7</v>
      </c>
      <c r="M15" s="43">
        <f>IF(IFERROR(VLOOKUP($B15,$B:$CM,M$5,0),"")="",0,IFERROR(VLOOKUP($B15,$B:$CM,M$5,0),0))</f>
        <v>7</v>
      </c>
      <c r="N15" s="43">
        <f>BS15</f>
        <v>0</v>
      </c>
      <c r="O15" s="44">
        <f>Q15+BP15</f>
        <v>15</v>
      </c>
      <c r="P15" s="45">
        <f>IFERROR(VLOOKUP(B15,EI:EJ,2,0),"")</f>
        <v>8</v>
      </c>
      <c r="Q15" s="45">
        <v>8</v>
      </c>
      <c r="R15" s="46"/>
      <c r="S15" s="46" t="str">
        <f>IFERROR(VLOOKUP(B15,EK:EL,2,0),"")</f>
        <v/>
      </c>
      <c r="T15" s="46">
        <f>SUM(U15:BM15)</f>
        <v>0</v>
      </c>
      <c r="U15" s="47" t="str">
        <f>IFERROR(VLOOKUP($B15,U$3:$BN$5,MAX($U$6:$BM$6)+2-U$6,0),"")</f>
        <v/>
      </c>
      <c r="V15" s="47" t="str">
        <f>IFERROR(VLOOKUP($B15,V$3:$BN$5,MAX($U$6:$BM$6)+2-V$6,0),"")</f>
        <v/>
      </c>
      <c r="W15" s="47" t="str">
        <f>IFERROR(VLOOKUP($B15,W$3:$BN$5,MAX($U$6:$BM$6)+2-W$6,0),"")</f>
        <v/>
      </c>
      <c r="X15" s="47" t="str">
        <f>IFERROR(VLOOKUP($B15,X$3:$BN$5,MAX($U$6:$BM$6)+2-X$6,0),"")</f>
        <v/>
      </c>
      <c r="Y15" s="47" t="str">
        <f>IFERROR(VLOOKUP($B15,Y$3:$BN$5,MAX($U$6:$BM$6)+2-Y$6,0),"")</f>
        <v/>
      </c>
      <c r="Z15" s="47" t="str">
        <f>IFERROR(VLOOKUP($B15,Z$3:$BN$5,MAX($U$6:$BM$6)+2-Z$6,0),"")</f>
        <v/>
      </c>
      <c r="AA15" s="47" t="str">
        <f>IFERROR(VLOOKUP($B15,AA$3:$BN$5,MAX($U$6:$BM$6)+2-AA$6,0),"")</f>
        <v/>
      </c>
      <c r="AB15" s="47" t="str">
        <f>IFERROR(VLOOKUP($B15,AB$3:$BN$5,MAX($U$6:$BM$6)+2-AB$6,0),"")</f>
        <v/>
      </c>
      <c r="AC15" s="47" t="str">
        <f>IFERROR(VLOOKUP($B15,AC$3:$BN$5,MAX($U$6:$BM$6)+2-AC$6,0),"")</f>
        <v/>
      </c>
      <c r="AD15" s="47" t="str">
        <f>IFERROR(VLOOKUP($B15,AD$3:$BN$5,MAX($U$6:$BM$6)+2-AD$6,0),"")</f>
        <v/>
      </c>
      <c r="AE15" s="47" t="str">
        <f>IFERROR(VLOOKUP($B15,AE$3:$BN$5,MAX($U$6:$BM$6)+2-AE$6,0),"")</f>
        <v/>
      </c>
      <c r="AF15" s="47" t="str">
        <f>IFERROR(VLOOKUP($B15,AF$3:$BN$5,MAX($U$6:$BM$6)+2-AF$6,0),"")</f>
        <v/>
      </c>
      <c r="AG15" s="47" t="str">
        <f>IFERROR(VLOOKUP($B15,AG$3:$BN$5,MAX($U$6:$BM$6)+2-AG$6,0),"")</f>
        <v/>
      </c>
      <c r="AH15" s="47" t="str">
        <f>IFERROR(VLOOKUP($B15,AH$3:$BN$5,MAX($U$6:$BM$6)+2-AH$6,0),"")</f>
        <v/>
      </c>
      <c r="AI15" s="47" t="str">
        <f>IFERROR(VLOOKUP($B15,AI$3:$BN$5,MAX($U$6:$BM$6)+2-AI$6,0),"")</f>
        <v/>
      </c>
      <c r="AJ15" s="47" t="str">
        <f>IFERROR(VLOOKUP($B15,AJ$3:$BN$5,MAX($U$6:$BM$6)+2-AJ$6,0),"")</f>
        <v/>
      </c>
      <c r="AK15" s="47" t="str">
        <f>IFERROR(VLOOKUP($B15,AK$3:$BN$5,MAX($U$6:$BM$6)+2-AK$6,0),"")</f>
        <v/>
      </c>
      <c r="AL15" s="47" t="str">
        <f>IFERROR(VLOOKUP($B15,AL$3:$BN$5,MAX($U$6:$BM$6)+2-AL$6,0),"")</f>
        <v/>
      </c>
      <c r="AM15" s="47" t="str">
        <f>IFERROR(VLOOKUP($B15,AM$3:$BN$5,MAX($U$6:$BM$6)+2-AM$6,0),"")</f>
        <v/>
      </c>
      <c r="AN15" s="47" t="str">
        <f>IFERROR(VLOOKUP($B15,AN$3:$BN$5,MAX($U$6:$BM$6)+2-AN$6,0),"")</f>
        <v/>
      </c>
      <c r="AO15" s="47" t="str">
        <f>IFERROR(VLOOKUP($B15,AO$3:$BN$5,MAX($U$6:$BM$6)+2-AO$6,0),"")</f>
        <v/>
      </c>
      <c r="AP15" s="47" t="str">
        <f>IFERROR(VLOOKUP($B15,AP$3:$BN$5,MAX($U$6:$BM$6)+2-AP$6,0),"")</f>
        <v/>
      </c>
      <c r="AQ15" s="47" t="str">
        <f>IFERROR(VLOOKUP($B15,AQ$3:$BN$5,MAX($U$6:$BM$6)+2-AQ$6,0),"")</f>
        <v/>
      </c>
      <c r="AR15" s="47" t="str">
        <f>IFERROR(VLOOKUP($B15,AR$3:$BN$5,MAX($U$6:$BM$6)+2-AR$6,0),"")</f>
        <v/>
      </c>
      <c r="AS15" s="47" t="str">
        <f>IFERROR(VLOOKUP($B15,AS$3:$BN$5,MAX($U$6:$BM$6)+2-AS$6,0),"")</f>
        <v/>
      </c>
      <c r="AT15" s="47" t="str">
        <f>IFERROR(VLOOKUP($B15,AT$3:$BN$5,MAX($U$6:$BM$6)+2-AT$6,0),"")</f>
        <v/>
      </c>
      <c r="AU15" s="47" t="str">
        <f>IFERROR(VLOOKUP($B15,AU$3:$BN$5,MAX($U$6:$BM$6)+2-AU$6,0),"")</f>
        <v/>
      </c>
      <c r="AV15" s="47" t="str">
        <f>IFERROR(VLOOKUP($B15,AV$3:$BN$5,MAX($U$6:$BM$6)+2-AV$6,0),"")</f>
        <v/>
      </c>
      <c r="AW15" s="47" t="str">
        <f>IFERROR(VLOOKUP($B15,AW$3:$BN$5,MAX($U$6:$BM$6)+2-AW$6,0),"")</f>
        <v/>
      </c>
      <c r="AX15" s="47" t="str">
        <f>IFERROR(VLOOKUP($B15,AX$3:$BN$5,MAX($U$6:$BM$6)+2-AX$6,0),"")</f>
        <v/>
      </c>
      <c r="AY15" s="47" t="str">
        <f>IFERROR(VLOOKUP($B15,AY$3:$BN$5,MAX($U$6:$BM$6)+2-AY$6,0),"")</f>
        <v/>
      </c>
      <c r="AZ15" s="47" t="str">
        <f>IFERROR(VLOOKUP($B15,AZ$3:$BN$5,MAX($U$6:$BM$6)+2-AZ$6,0),"")</f>
        <v/>
      </c>
      <c r="BA15" s="47" t="str">
        <f>IFERROR(VLOOKUP($B15,BA$3:$BN$5,MAX($U$6:$BM$6)+2-BA$6,0),"")</f>
        <v/>
      </c>
      <c r="BB15" s="47" t="str">
        <f>IFERROR(VLOOKUP($B15,BB$3:$BN$5,MAX($U$6:$BM$6)+2-BB$6,0),"")</f>
        <v/>
      </c>
      <c r="BC15" s="47" t="str">
        <f>IFERROR(VLOOKUP($B15,BC$3:$BN$5,MAX($U$6:$BM$6)+2-BC$6,0),"")</f>
        <v/>
      </c>
      <c r="BD15" s="47" t="str">
        <f>IFERROR(VLOOKUP($B15,BD$3:$BN$5,MAX($U$6:$BM$6)+2-BD$6,0),"")</f>
        <v/>
      </c>
      <c r="BE15" s="47" t="str">
        <f>IFERROR(VLOOKUP($B15,BE$3:$BN$5,MAX($U$6:$BM$6)+2-BE$6,0),"")</f>
        <v/>
      </c>
      <c r="BF15" s="47" t="str">
        <f>IFERROR(VLOOKUP($B15,BF$3:$BN$5,MAX($U$6:$BM$6)+2-BF$6,0),"")</f>
        <v/>
      </c>
      <c r="BG15" s="47" t="str">
        <f>IFERROR(VLOOKUP($B15,BG$3:$BN$5,MAX($U$6:$BM$6)+2-BG$6,0),"")</f>
        <v/>
      </c>
      <c r="BH15" s="47" t="str">
        <f>IFERROR(VLOOKUP($B15,BH$3:$BN$5,MAX($U$6:$BM$6)+2-BH$6,0),"")</f>
        <v/>
      </c>
      <c r="BI15" s="47" t="str">
        <f>IFERROR(VLOOKUP($B15,BI$3:$BN$5,MAX($U$6:$BM$6)+2-BI$6,0),"")</f>
        <v/>
      </c>
      <c r="BJ15" s="47" t="str">
        <f>IFERROR(VLOOKUP($B15,BJ$3:$BN$5,MAX($U$6:$BM$6)+2-BJ$6,0),"")</f>
        <v/>
      </c>
      <c r="BK15" s="47" t="str">
        <f>IFERROR(VLOOKUP($B15,BK$3:$BN$5,MAX($U$6:$BM$6)+2-BK$6,0),"")</f>
        <v/>
      </c>
      <c r="BL15" s="47" t="str">
        <f>IFERROR(VLOOKUP($B15,BL$3:$BN$5,MAX($U$6:$BM$6)+2-BL$6,0),"")</f>
        <v/>
      </c>
      <c r="BM15" s="47" t="str">
        <f>IFERROR(VLOOKUP($B15,BM$3:$BN$5,MAX($U$6:$BM$6)+2-BM$6,0),"")</f>
        <v/>
      </c>
      <c r="BN15" s="46">
        <f>IF(ISNUMBER(R15),IF(R15&lt;21,40-(R15-1)*2,1),R15)</f>
        <v>0</v>
      </c>
      <c r="BO15" s="48">
        <f>IFERROR(VLOOKUP(B15,EM:EN,2,0),"")</f>
        <v>7</v>
      </c>
      <c r="BP15" s="48">
        <v>7</v>
      </c>
      <c r="BQ15" s="49" t="str">
        <f>IFERROR(VLOOKUP(B15,EO:EP,2,0),"")</f>
        <v/>
      </c>
      <c r="BR15" s="50">
        <f>SUM(DK15+EG15)</f>
        <v>0</v>
      </c>
      <c r="BS15" s="51">
        <f>SUM(BT15:CN15)+BR15*20</f>
        <v>0</v>
      </c>
      <c r="BT15" s="52" t="str">
        <f>IFERROR(VLOOKUP($B15,BT$2:$CN$5,MAX($BT$6:$CM$6)+2-BT$6,0)*BT$7,"")</f>
        <v/>
      </c>
      <c r="BU15" s="52" t="str">
        <f>IFERROR(VLOOKUP($B15,BU$2:$CN$5,MAX($BT$6:$CM$6)+2-BU$6,0)*BU$7,"")</f>
        <v/>
      </c>
      <c r="BV15" s="52" t="str">
        <f>IFERROR(VLOOKUP($B15,BV$2:$CN$5,MAX($BT$6:$CM$6)+2-BV$6,0)*BV$7,"")</f>
        <v/>
      </c>
      <c r="BW15" s="52" t="str">
        <f>IFERROR(VLOOKUP($B15,BW$2:$CN$5,MAX($BT$6:$CM$6)+2-BW$6,0)*BW$7,"")</f>
        <v/>
      </c>
      <c r="BX15" s="52" t="str">
        <f>IFERROR(VLOOKUP($B15,BX$2:$CN$5,MAX($BT$6:$CM$6)+2-BX$6,0)*BX$7,"")</f>
        <v/>
      </c>
      <c r="BY15" s="52" t="str">
        <f>IFERROR(VLOOKUP($B15,BY$2:$CN$5,MAX($BT$6:$CM$6)+2-BY$6,0)*BY$7,"")</f>
        <v/>
      </c>
      <c r="BZ15" s="52" t="str">
        <f>IFERROR(VLOOKUP($B15,BZ$2:$CN$5,MAX($BT$6:$CM$6)+2-BZ$6,0)*BZ$7,"")</f>
        <v/>
      </c>
      <c r="CA15" s="52" t="str">
        <f>IFERROR(VLOOKUP($B15,CA$2:$CN$5,MAX($BT$6:$CM$6)+2-CA$6,0)*CA$7,"")</f>
        <v/>
      </c>
      <c r="CB15" s="52" t="str">
        <f>IFERROR(VLOOKUP($B15,CB$2:$CN$5,MAX($BT$6:$CM$6)+2-CB$6,0)*CB$7,"")</f>
        <v/>
      </c>
      <c r="CC15" s="52" t="str">
        <f>IFERROR(VLOOKUP($B15,CC$2:$CN$5,MAX($BT$6:$CM$6)+2-CC$6,0)*CC$7,"")</f>
        <v/>
      </c>
      <c r="CD15" s="52" t="str">
        <f>IFERROR(VLOOKUP($B15,CD$2:$CN$5,MAX($BT$6:$CM$6)+2-CD$6,0)*CD$7,"")</f>
        <v/>
      </c>
      <c r="CE15" s="52" t="str">
        <f>IFERROR(VLOOKUP($B15,CE$2:$CN$5,MAX($BT$6:$CM$6)+2-CE$6,0)*CE$7,"")</f>
        <v/>
      </c>
      <c r="CF15" s="52" t="str">
        <f>IFERROR(VLOOKUP($B15,CF$2:$CN$5,MAX($BT$6:$CM$6)+2-CF$6,0)*CF$7,"")</f>
        <v/>
      </c>
      <c r="CG15" s="52" t="str">
        <f>IFERROR(VLOOKUP($B15,CG$2:$CN$5,MAX($BT$6:$CM$6)+2-CG$6,0)*CG$7,"")</f>
        <v/>
      </c>
      <c r="CH15" s="52" t="str">
        <f>IFERROR(VLOOKUP($B15,CH$2:$CN$5,MAX($BT$6:$CM$6)+2-CH$6,0)*CH$7,"")</f>
        <v/>
      </c>
      <c r="CI15" s="52" t="str">
        <f>IFERROR(VLOOKUP($B15,CI$2:$CN$5,MAX($BT$6:$CM$6)+2-CI$6,0)*CI$7,"")</f>
        <v/>
      </c>
      <c r="CJ15" s="52" t="str">
        <f>IFERROR(VLOOKUP($B15,CJ$2:$CN$5,MAX($BT$6:$CM$6)+2-CJ$6,0)*CJ$7,"")</f>
        <v/>
      </c>
      <c r="CK15" s="52" t="str">
        <f>IFERROR(VLOOKUP($B15,CK$2:$CN$5,MAX($BT$6:$CM$6)+2-CK$6,0)*CK$7,"")</f>
        <v/>
      </c>
      <c r="CL15" s="52" t="str">
        <f>IFERROR(VLOOKUP($B15,CL$2:$CN$5,MAX($BT$6:$CM$6)+2-CL$6,0)*CL$7,"")</f>
        <v/>
      </c>
      <c r="CM15" s="52" t="str">
        <f>IFERROR(VLOOKUP($B15,CM$2:$CN$5,MAX($BT$6:$CM$6)+2-CM$6,0)*CM$7,"")</f>
        <v/>
      </c>
      <c r="CP15" s="53"/>
      <c r="CQ15" s="54" t="str">
        <f>IFERROR(VLOOKUP($B15,BT$49:$CN$58,MAX($CQ$6:$DJ$6)+2-CQ$6,0)*CQ$7,"")</f>
        <v/>
      </c>
      <c r="CR15" s="54" t="str">
        <f>IFERROR(VLOOKUP($B15,BU$49:$CN$58,MAX($CQ$6:$DJ$6)+2-CR$6,0)*CR$7,"")</f>
        <v/>
      </c>
      <c r="CS15" s="54" t="str">
        <f>IFERROR(VLOOKUP($B15,BV$49:$CN$58,MAX($CQ$6:$DJ$6)+2-CS$6,0)*CS$7,"")</f>
        <v/>
      </c>
      <c r="CT15" s="54" t="str">
        <f>IFERROR(VLOOKUP($B15,BW$49:$CN$58,MAX($CQ$6:$DJ$6)+2-CT$6,0)*CT$7,"")</f>
        <v/>
      </c>
      <c r="CU15" s="54" t="str">
        <f>IFERROR(VLOOKUP($B15,BX$49:$CN$58,MAX($CQ$6:$DJ$6)+2-CU$6,0)*CU$7,"")</f>
        <v/>
      </c>
      <c r="CV15" s="54" t="str">
        <f>IFERROR(VLOOKUP($B15,BY$49:$CN$58,MAX($CQ$6:$DJ$6)+2-CV$6,0)*CV$7,"")</f>
        <v/>
      </c>
      <c r="CW15" s="54" t="str">
        <f>IFERROR(VLOOKUP($B15,BZ$49:$CN$58,MAX($CQ$6:$DJ$6)+2-CW$6,0)*CW$7,"")</f>
        <v/>
      </c>
      <c r="CX15" s="54" t="str">
        <f>IFERROR(VLOOKUP($B15,CA$49:$CN$58,MAX($CQ$6:$DJ$6)+2-CX$6,0)*CX$7,"")</f>
        <v/>
      </c>
      <c r="CY15" s="54" t="str">
        <f>IFERROR(VLOOKUP($B15,CB$49:$CN$58,MAX($CQ$6:$DJ$6)+2-CY$6,0)*CY$7,"")</f>
        <v/>
      </c>
      <c r="CZ15" s="54" t="str">
        <f>IFERROR(VLOOKUP($B15,CC$49:$CN$58,MAX($CQ$6:$DJ$6)+2-CZ$6,0)*CZ$7,"")</f>
        <v/>
      </c>
      <c r="DA15" s="54" t="str">
        <f>IFERROR(VLOOKUP($B15,CD$49:$CN$58,MAX($CQ$6:$DJ$6)+2-DA$6,0)*DA$7,"")</f>
        <v/>
      </c>
      <c r="DB15" s="54" t="str">
        <f>IFERROR(VLOOKUP($B15,CE$49:$CN$58,MAX($CQ$6:$DJ$6)+2-DB$6,0)*DB$7,"")</f>
        <v/>
      </c>
      <c r="DC15" s="54" t="str">
        <f>IFERROR(VLOOKUP($B15,CF$49:$CN$58,MAX($CQ$6:$DJ$6)+2-DC$6,0)*DC$7,"")</f>
        <v/>
      </c>
      <c r="DD15" s="54" t="str">
        <f>IFERROR(VLOOKUP($B15,CG$49:$CN$58,MAX($CQ$6:$DJ$6)+2-DD$6,0)*DD$7,"")</f>
        <v/>
      </c>
      <c r="DE15" s="54" t="str">
        <f>IFERROR(VLOOKUP($B15,CH$49:$CN$58,MAX($CQ$6:$DJ$6)+2-DE$6,0)*DE$7,"")</f>
        <v/>
      </c>
      <c r="DF15" s="54" t="str">
        <f>IFERROR(VLOOKUP($B15,CI$49:$CN$58,MAX($CQ$6:$DJ$6)+2-DF$6,0)*DF$7,"")</f>
        <v/>
      </c>
      <c r="DG15" s="54" t="str">
        <f>IFERROR(VLOOKUP($B15,CJ$49:$CN$58,MAX($CQ$6:$DJ$6)+2-DG$6,0)*DG$7,"")</f>
        <v/>
      </c>
      <c r="DH15" s="54" t="str">
        <f>IFERROR(VLOOKUP($B15,CK$49:$CN$58,MAX($CQ$6:$DJ$6)+2-DH$6,0)*DH$7,"")</f>
        <v/>
      </c>
      <c r="DI15" s="54" t="str">
        <f>IFERROR(VLOOKUP($B15,CL$49:$CN$58,MAX($CQ$6:$DJ$6)+2-DI$6,0)*DI$7,"")</f>
        <v/>
      </c>
      <c r="DJ15" s="54" t="str">
        <f>IFERROR(VLOOKUP($B15,CM$49:$CN$58,MAX($CQ$6:$DJ$6)+2-DJ$6,0)*DJ$7,"")</f>
        <v/>
      </c>
      <c r="DK15" s="55">
        <f>SUM(CQ15:DJ15)</f>
        <v>0</v>
      </c>
      <c r="DM15" s="56" t="str">
        <f>IFERROR(VLOOKUP($B15,BT$60:$CN$69,MAX($BT$6:$CM$6)+2-DM$6,0)*DM$7,"")</f>
        <v/>
      </c>
      <c r="DN15" s="56" t="str">
        <f>IFERROR(VLOOKUP($B15,BU$60:$CN$69,MAX($BT$6:$CM$6)+2-DN$6,0)*DN$7,"")</f>
        <v/>
      </c>
      <c r="DO15" s="56" t="str">
        <f>IFERROR(VLOOKUP($B15,BV$60:$CN$69,MAX($BT$6:$CM$6)+2-DO$6,0)*DO$7,"")</f>
        <v/>
      </c>
      <c r="DP15" s="56" t="str">
        <f>IFERROR(VLOOKUP($B15,BW$60:$CN$69,MAX($BT$6:$CM$6)+2-DP$6,0)*DP$7,"")</f>
        <v/>
      </c>
      <c r="DQ15" s="56" t="str">
        <f>IFERROR(VLOOKUP($B15,BX$60:$CN$69,MAX($BT$6:$CM$6)+2-DQ$6,0)*DQ$7,"")</f>
        <v/>
      </c>
      <c r="DR15" s="56" t="str">
        <f>IFERROR(VLOOKUP($B15,BY$60:$CN$69,MAX($BT$6:$CM$6)+2-DR$6,0)*DR$7,"")</f>
        <v/>
      </c>
      <c r="DS15" s="56" t="str">
        <f>IFERROR(VLOOKUP($B15,BZ$60:$CN$69,MAX($BT$6:$CM$6)+2-DS$6,0)*DS$7,"")</f>
        <v/>
      </c>
      <c r="DT15" s="56" t="str">
        <f>IFERROR(VLOOKUP($B15,CA$60:$CN$69,MAX($BT$6:$CM$6)+2-DT$6,0)*DT$7,"")</f>
        <v/>
      </c>
      <c r="DU15" s="56" t="str">
        <f>IFERROR(VLOOKUP($B15,CB$60:$CN$69,MAX($BT$6:$CM$6)+2-DU$6,0)*DU$7,"")</f>
        <v/>
      </c>
      <c r="DV15" s="56" t="str">
        <f>IFERROR(VLOOKUP($B15,CC$60:$CN$69,MAX($BT$6:$CM$6)+2-DV$6,0)*DV$7,"")</f>
        <v/>
      </c>
      <c r="DW15" s="56" t="str">
        <f>IFERROR(VLOOKUP($B15,CD$60:$CN$69,MAX($BT$6:$CM$6)+2-DW$6,0)*DW$7,"")</f>
        <v/>
      </c>
      <c r="DX15" s="56" t="str">
        <f>IFERROR(VLOOKUP($B15,CE$60:$CN$69,MAX($BT$6:$CM$6)+2-DX$6,0)*DX$7,"")</f>
        <v/>
      </c>
      <c r="DY15" s="56" t="str">
        <f>IFERROR(VLOOKUP($B15,CF$60:$CN$69,MAX($BT$6:$CM$6)+2-DY$6,0)*DY$7,"")</f>
        <v/>
      </c>
      <c r="DZ15" s="56" t="str">
        <f>IFERROR(VLOOKUP($B15,CG$60:$CN$69,MAX($BT$6:$CM$6)+2-DZ$6,0)*DZ$7,"")</f>
        <v/>
      </c>
      <c r="EA15" s="56" t="str">
        <f>IFERROR(VLOOKUP($B15,CH$60:$CN$69,MAX($BT$6:$CM$6)+2-EA$6,0)*EA$7,"")</f>
        <v/>
      </c>
      <c r="EB15" s="56" t="str">
        <f>IFERROR(VLOOKUP($B15,CI$60:$CN$69,MAX($BT$6:$CM$6)+2-EB$6,0)*EB$7,"")</f>
        <v/>
      </c>
      <c r="EC15" s="56" t="str">
        <f>IFERROR(VLOOKUP($B15,CJ$60:$CN$69,MAX($BT$6:$CM$6)+2-EC$6,0)*EC$7,"")</f>
        <v/>
      </c>
      <c r="ED15" s="56" t="str">
        <f>IFERROR(VLOOKUP($B15,CK$60:$CN$69,MAX($BT$6:$CM$6)+2-ED$6,0)*ED$7,"")</f>
        <v/>
      </c>
      <c r="EE15" s="56" t="str">
        <f>IFERROR(VLOOKUP($B15,CL$60:$CN$69,MAX($BT$6:$CM$6)+2-EE$6,0)*EE$7,"")</f>
        <v/>
      </c>
      <c r="EF15" s="56" t="str">
        <f>IFERROR(VLOOKUP($B15,CM$60:$CN$69,MAX($BT$6:$CM$6)+2-EF$6,0)*EF$7,"")</f>
        <v/>
      </c>
      <c r="EG15" s="57">
        <f>SUM(DM15:EF15)</f>
        <v>0</v>
      </c>
      <c r="EI15" s="1">
        <v>25</v>
      </c>
      <c r="EJ15" s="1">
        <v>8</v>
      </c>
      <c r="EL15" s="1">
        <v>8</v>
      </c>
      <c r="EM15" s="1">
        <v>44</v>
      </c>
      <c r="EN15" s="1">
        <v>8</v>
      </c>
      <c r="EO15" s="1"/>
      <c r="EP15" s="1">
        <v>8</v>
      </c>
    </row>
    <row r="16" spans="1:146" ht="18">
      <c r="A16" s="36" t="s">
        <v>35</v>
      </c>
      <c r="B16" s="87">
        <v>26</v>
      </c>
      <c r="C16" s="100"/>
      <c r="D16" s="103" t="s">
        <v>225</v>
      </c>
      <c r="E16" s="99" t="s">
        <v>247</v>
      </c>
      <c r="F16" s="101" t="s">
        <v>137</v>
      </c>
      <c r="G16" s="42"/>
      <c r="H16" s="43">
        <f>IFERROR(VLOOKUP($B16,$B:$CM,H$5,0),"")</f>
        <v>7</v>
      </c>
      <c r="I16" s="43">
        <f>IFERROR(VLOOKUP($B16,$B:$CM,I$5,0),0)</f>
        <v>7</v>
      </c>
      <c r="J16" s="43">
        <f>IFERROR(VLOOKUP($B16,$B:$CM,J$5,0),"")</f>
        <v>0</v>
      </c>
      <c r="K16" s="43">
        <f>IFERROR(VLOOKUP($B16,$B:$CM,K$5,0),0)</f>
        <v>0</v>
      </c>
      <c r="L16" s="43">
        <f>IFERROR(VLOOKUP($B16,$B:$CM,L$5,0),"")</f>
        <v>10</v>
      </c>
      <c r="M16" s="43">
        <f>IF(IFERROR(VLOOKUP($B16,$B:$CM,M$5,0),"")="",0,IFERROR(VLOOKUP($B16,$B:$CM,M$5,0),0))</f>
        <v>10</v>
      </c>
      <c r="N16" s="43">
        <f>BS16</f>
        <v>0</v>
      </c>
      <c r="O16" s="44">
        <f>Q16+BP16</f>
        <v>17</v>
      </c>
      <c r="P16" s="45">
        <f>IFERROR(VLOOKUP(B16,EI:EJ,2,0),"")</f>
        <v>7</v>
      </c>
      <c r="Q16" s="45">
        <v>7</v>
      </c>
      <c r="R16" s="46"/>
      <c r="S16" s="46" t="str">
        <f>IFERROR(VLOOKUP(B16,EK:EL,2,0),"")</f>
        <v/>
      </c>
      <c r="T16" s="46">
        <f>SUM(U16:BM16)</f>
        <v>0</v>
      </c>
      <c r="U16" s="47" t="str">
        <f>IFERROR(VLOOKUP($B16,U$3:$BN$5,MAX($U$6:$BM$6)+2-U$6,0),"")</f>
        <v/>
      </c>
      <c r="V16" s="47" t="str">
        <f>IFERROR(VLOOKUP($B16,V$3:$BN$5,MAX($U$6:$BM$6)+2-V$6,0),"")</f>
        <v/>
      </c>
      <c r="W16" s="47" t="str">
        <f>IFERROR(VLOOKUP($B16,W$3:$BN$5,MAX($U$6:$BM$6)+2-W$6,0),"")</f>
        <v/>
      </c>
      <c r="X16" s="47" t="str">
        <f>IFERROR(VLOOKUP($B16,X$3:$BN$5,MAX($U$6:$BM$6)+2-X$6,0),"")</f>
        <v/>
      </c>
      <c r="Y16" s="47" t="str">
        <f>IFERROR(VLOOKUP($B16,Y$3:$BN$5,MAX($U$6:$BM$6)+2-Y$6,0),"")</f>
        <v/>
      </c>
      <c r="Z16" s="47" t="str">
        <f>IFERROR(VLOOKUP($B16,Z$3:$BN$5,MAX($U$6:$BM$6)+2-Z$6,0),"")</f>
        <v/>
      </c>
      <c r="AA16" s="47" t="str">
        <f>IFERROR(VLOOKUP($B16,AA$3:$BN$5,MAX($U$6:$BM$6)+2-AA$6,0),"")</f>
        <v/>
      </c>
      <c r="AB16" s="47" t="str">
        <f>IFERROR(VLOOKUP($B16,AB$3:$BN$5,MAX($U$6:$BM$6)+2-AB$6,0),"")</f>
        <v/>
      </c>
      <c r="AC16" s="47" t="str">
        <f>IFERROR(VLOOKUP($B16,AC$3:$BN$5,MAX($U$6:$BM$6)+2-AC$6,0),"")</f>
        <v/>
      </c>
      <c r="AD16" s="47" t="str">
        <f>IFERROR(VLOOKUP($B16,AD$3:$BN$5,MAX($U$6:$BM$6)+2-AD$6,0),"")</f>
        <v/>
      </c>
      <c r="AE16" s="47" t="str">
        <f>IFERROR(VLOOKUP($B16,AE$3:$BN$5,MAX($U$6:$BM$6)+2-AE$6,0),"")</f>
        <v/>
      </c>
      <c r="AF16" s="47" t="str">
        <f>IFERROR(VLOOKUP($B16,AF$3:$BN$5,MAX($U$6:$BM$6)+2-AF$6,0),"")</f>
        <v/>
      </c>
      <c r="AG16" s="47" t="str">
        <f>IFERROR(VLOOKUP($B16,AG$3:$BN$5,MAX($U$6:$BM$6)+2-AG$6,0),"")</f>
        <v/>
      </c>
      <c r="AH16" s="47" t="str">
        <f>IFERROR(VLOOKUP($B16,AH$3:$BN$5,MAX($U$6:$BM$6)+2-AH$6,0),"")</f>
        <v/>
      </c>
      <c r="AI16" s="47" t="str">
        <f>IFERROR(VLOOKUP($B16,AI$3:$BN$5,MAX($U$6:$BM$6)+2-AI$6,0),"")</f>
        <v/>
      </c>
      <c r="AJ16" s="47" t="str">
        <f>IFERROR(VLOOKUP($B16,AJ$3:$BN$5,MAX($U$6:$BM$6)+2-AJ$6,0),"")</f>
        <v/>
      </c>
      <c r="AK16" s="47" t="str">
        <f>IFERROR(VLOOKUP($B16,AK$3:$BN$5,MAX($U$6:$BM$6)+2-AK$6,0),"")</f>
        <v/>
      </c>
      <c r="AL16" s="47" t="str">
        <f>IFERROR(VLOOKUP($B16,AL$3:$BN$5,MAX($U$6:$BM$6)+2-AL$6,0),"")</f>
        <v/>
      </c>
      <c r="AM16" s="47" t="str">
        <f>IFERROR(VLOOKUP($B16,AM$3:$BN$5,MAX($U$6:$BM$6)+2-AM$6,0),"")</f>
        <v/>
      </c>
      <c r="AN16" s="47" t="str">
        <f>IFERROR(VLOOKUP($B16,AN$3:$BN$5,MAX($U$6:$BM$6)+2-AN$6,0),"")</f>
        <v/>
      </c>
      <c r="AO16" s="47" t="str">
        <f>IFERROR(VLOOKUP($B16,AO$3:$BN$5,MAX($U$6:$BM$6)+2-AO$6,0),"")</f>
        <v/>
      </c>
      <c r="AP16" s="47" t="str">
        <f>IFERROR(VLOOKUP($B16,AP$3:$BN$5,MAX($U$6:$BM$6)+2-AP$6,0),"")</f>
        <v/>
      </c>
      <c r="AQ16" s="47" t="str">
        <f>IFERROR(VLOOKUP($B16,AQ$3:$BN$5,MAX($U$6:$BM$6)+2-AQ$6,0),"")</f>
        <v/>
      </c>
      <c r="AR16" s="47" t="str">
        <f>IFERROR(VLOOKUP($B16,AR$3:$BN$5,MAX($U$6:$BM$6)+2-AR$6,0),"")</f>
        <v/>
      </c>
      <c r="AS16" s="47" t="str">
        <f>IFERROR(VLOOKUP($B16,AS$3:$BN$5,MAX($U$6:$BM$6)+2-AS$6,0),"")</f>
        <v/>
      </c>
      <c r="AT16" s="47" t="str">
        <f>IFERROR(VLOOKUP($B16,AT$3:$BN$5,MAX($U$6:$BM$6)+2-AT$6,0),"")</f>
        <v/>
      </c>
      <c r="AU16" s="47" t="str">
        <f>IFERROR(VLOOKUP($B16,AU$3:$BN$5,MAX($U$6:$BM$6)+2-AU$6,0),"")</f>
        <v/>
      </c>
      <c r="AV16" s="47" t="str">
        <f>IFERROR(VLOOKUP($B16,AV$3:$BN$5,MAX($U$6:$BM$6)+2-AV$6,0),"")</f>
        <v/>
      </c>
      <c r="AW16" s="47" t="str">
        <f>IFERROR(VLOOKUP($B16,AW$3:$BN$5,MAX($U$6:$BM$6)+2-AW$6,0),"")</f>
        <v/>
      </c>
      <c r="AX16" s="47" t="str">
        <f>IFERROR(VLOOKUP($B16,AX$3:$BN$5,MAX($U$6:$BM$6)+2-AX$6,0),"")</f>
        <v/>
      </c>
      <c r="AY16" s="47" t="str">
        <f>IFERROR(VLOOKUP($B16,AY$3:$BN$5,MAX($U$6:$BM$6)+2-AY$6,0),"")</f>
        <v/>
      </c>
      <c r="AZ16" s="47" t="str">
        <f>IFERROR(VLOOKUP($B16,AZ$3:$BN$5,MAX($U$6:$BM$6)+2-AZ$6,0),"")</f>
        <v/>
      </c>
      <c r="BA16" s="47" t="str">
        <f>IFERROR(VLOOKUP($B16,BA$3:$BN$5,MAX($U$6:$BM$6)+2-BA$6,0),"")</f>
        <v/>
      </c>
      <c r="BB16" s="47" t="str">
        <f>IFERROR(VLOOKUP($B16,BB$3:$BN$5,MAX($U$6:$BM$6)+2-BB$6,0),"")</f>
        <v/>
      </c>
      <c r="BC16" s="47" t="str">
        <f>IFERROR(VLOOKUP($B16,BC$3:$BN$5,MAX($U$6:$BM$6)+2-BC$6,0),"")</f>
        <v/>
      </c>
      <c r="BD16" s="47" t="str">
        <f>IFERROR(VLOOKUP($B16,BD$3:$BN$5,MAX($U$6:$BM$6)+2-BD$6,0),"")</f>
        <v/>
      </c>
      <c r="BE16" s="47" t="str">
        <f>IFERROR(VLOOKUP($B16,BE$3:$BN$5,MAX($U$6:$BM$6)+2-BE$6,0),"")</f>
        <v/>
      </c>
      <c r="BF16" s="47" t="str">
        <f>IFERROR(VLOOKUP($B16,BF$3:$BN$5,MAX($U$6:$BM$6)+2-BF$6,0),"")</f>
        <v/>
      </c>
      <c r="BG16" s="47" t="str">
        <f>IFERROR(VLOOKUP($B16,BG$3:$BN$5,MAX($U$6:$BM$6)+2-BG$6,0),"")</f>
        <v/>
      </c>
      <c r="BH16" s="47" t="str">
        <f>IFERROR(VLOOKUP($B16,BH$3:$BN$5,MAX($U$6:$BM$6)+2-BH$6,0),"")</f>
        <v/>
      </c>
      <c r="BI16" s="47" t="str">
        <f>IFERROR(VLOOKUP($B16,BI$3:$BN$5,MAX($U$6:$BM$6)+2-BI$6,0),"")</f>
        <v/>
      </c>
      <c r="BJ16" s="47" t="str">
        <f>IFERROR(VLOOKUP($B16,BJ$3:$BN$5,MAX($U$6:$BM$6)+2-BJ$6,0),"")</f>
        <v/>
      </c>
      <c r="BK16" s="47" t="str">
        <f>IFERROR(VLOOKUP($B16,BK$3:$BN$5,MAX($U$6:$BM$6)+2-BK$6,0),"")</f>
        <v/>
      </c>
      <c r="BL16" s="47" t="str">
        <f>IFERROR(VLOOKUP($B16,BL$3:$BN$5,MAX($U$6:$BM$6)+2-BL$6,0),"")</f>
        <v/>
      </c>
      <c r="BM16" s="47" t="str">
        <f>IFERROR(VLOOKUP($B16,BM$3:$BN$5,MAX($U$6:$BM$6)+2-BM$6,0),"")</f>
        <v/>
      </c>
      <c r="BN16" s="46">
        <f>IF(ISNUMBER(R16),IF(R16&lt;21,40-(R16-1)*2,1),R16)</f>
        <v>0</v>
      </c>
      <c r="BO16" s="48">
        <f>IFERROR(VLOOKUP(B16,EM:EN,2,0),"")</f>
        <v>10</v>
      </c>
      <c r="BP16" s="48">
        <v>10</v>
      </c>
      <c r="BQ16" s="49" t="str">
        <f>IFERROR(VLOOKUP(B16,EO:EP,2,0),"")</f>
        <v/>
      </c>
      <c r="BR16" s="50">
        <f>SUM(DK16+EG16)</f>
        <v>0</v>
      </c>
      <c r="BS16" s="51">
        <f>SUM(BT16:CN16)+BR16*20</f>
        <v>0</v>
      </c>
      <c r="BT16" s="52" t="str">
        <f>IFERROR(VLOOKUP($B16,BT$2:$CN$5,MAX($BT$6:$CM$6)+2-BT$6,0)*BT$7,"")</f>
        <v/>
      </c>
      <c r="BU16" s="52" t="str">
        <f>IFERROR(VLOOKUP($B16,BU$2:$CN$5,MAX($BT$6:$CM$6)+2-BU$6,0)*BU$7,"")</f>
        <v/>
      </c>
      <c r="BV16" s="52" t="str">
        <f>IFERROR(VLOOKUP($B16,BV$2:$CN$5,MAX($BT$6:$CM$6)+2-BV$6,0)*BV$7,"")</f>
        <v/>
      </c>
      <c r="BW16" s="52" t="str">
        <f>IFERROR(VLOOKUP($B16,BW$2:$CN$5,MAX($BT$6:$CM$6)+2-BW$6,0)*BW$7,"")</f>
        <v/>
      </c>
      <c r="BX16" s="52" t="str">
        <f>IFERROR(VLOOKUP($B16,BX$2:$CN$5,MAX($BT$6:$CM$6)+2-BX$6,0)*BX$7,"")</f>
        <v/>
      </c>
      <c r="BY16" s="52" t="str">
        <f>IFERROR(VLOOKUP($B16,BY$2:$CN$5,MAX($BT$6:$CM$6)+2-BY$6,0)*BY$7,"")</f>
        <v/>
      </c>
      <c r="BZ16" s="52" t="str">
        <f>IFERROR(VLOOKUP($B16,BZ$2:$CN$5,MAX($BT$6:$CM$6)+2-BZ$6,0)*BZ$7,"")</f>
        <v/>
      </c>
      <c r="CA16" s="52" t="str">
        <f>IFERROR(VLOOKUP($B16,CA$2:$CN$5,MAX($BT$6:$CM$6)+2-CA$6,0)*CA$7,"")</f>
        <v/>
      </c>
      <c r="CB16" s="52" t="str">
        <f>IFERROR(VLOOKUP($B16,CB$2:$CN$5,MAX($BT$6:$CM$6)+2-CB$6,0)*CB$7,"")</f>
        <v/>
      </c>
      <c r="CC16" s="52" t="str">
        <f>IFERROR(VLOOKUP($B16,CC$2:$CN$5,MAX($BT$6:$CM$6)+2-CC$6,0)*CC$7,"")</f>
        <v/>
      </c>
      <c r="CD16" s="52" t="str">
        <f>IFERROR(VLOOKUP($B16,CD$2:$CN$5,MAX($BT$6:$CM$6)+2-CD$6,0)*CD$7,"")</f>
        <v/>
      </c>
      <c r="CE16" s="52" t="str">
        <f>IFERROR(VLOOKUP($B16,CE$2:$CN$5,MAX($BT$6:$CM$6)+2-CE$6,0)*CE$7,"")</f>
        <v/>
      </c>
      <c r="CF16" s="52" t="str">
        <f>IFERROR(VLOOKUP($B16,CF$2:$CN$5,MAX($BT$6:$CM$6)+2-CF$6,0)*CF$7,"")</f>
        <v/>
      </c>
      <c r="CG16" s="52" t="str">
        <f>IFERROR(VLOOKUP($B16,CG$2:$CN$5,MAX($BT$6:$CM$6)+2-CG$6,0)*CG$7,"")</f>
        <v/>
      </c>
      <c r="CH16" s="52" t="str">
        <f>IFERROR(VLOOKUP($B16,CH$2:$CN$5,MAX($BT$6:$CM$6)+2-CH$6,0)*CH$7,"")</f>
        <v/>
      </c>
      <c r="CI16" s="52" t="str">
        <f>IFERROR(VLOOKUP($B16,CI$2:$CN$5,MAX($BT$6:$CM$6)+2-CI$6,0)*CI$7,"")</f>
        <v/>
      </c>
      <c r="CJ16" s="52" t="str">
        <f>IFERROR(VLOOKUP($B16,CJ$2:$CN$5,MAX($BT$6:$CM$6)+2-CJ$6,0)*CJ$7,"")</f>
        <v/>
      </c>
      <c r="CK16" s="52" t="str">
        <f>IFERROR(VLOOKUP($B16,CK$2:$CN$5,MAX($BT$6:$CM$6)+2-CK$6,0)*CK$7,"")</f>
        <v/>
      </c>
      <c r="CL16" s="52" t="str">
        <f>IFERROR(VLOOKUP($B16,CL$2:$CN$5,MAX($BT$6:$CM$6)+2-CL$6,0)*CL$7,"")</f>
        <v/>
      </c>
      <c r="CM16" s="52" t="str">
        <f>IFERROR(VLOOKUP($B16,CM$2:$CN$5,MAX($BT$6:$CM$6)+2-CM$6,0)*CM$7,"")</f>
        <v/>
      </c>
      <c r="CP16" s="53"/>
      <c r="CQ16" s="54" t="str">
        <f>IFERROR(VLOOKUP($B16,BT$49:$CN$58,MAX($CQ$6:$DJ$6)+2-CQ$6,0)*CQ$7,"")</f>
        <v/>
      </c>
      <c r="CR16" s="54" t="str">
        <f>IFERROR(VLOOKUP($B16,BU$49:$CN$58,MAX($CQ$6:$DJ$6)+2-CR$6,0)*CR$7,"")</f>
        <v/>
      </c>
      <c r="CS16" s="54" t="str">
        <f>IFERROR(VLOOKUP($B16,BV$49:$CN$58,MAX($CQ$6:$DJ$6)+2-CS$6,0)*CS$7,"")</f>
        <v/>
      </c>
      <c r="CT16" s="54" t="str">
        <f>IFERROR(VLOOKUP($B16,BW$49:$CN$58,MAX($CQ$6:$DJ$6)+2-CT$6,0)*CT$7,"")</f>
        <v/>
      </c>
      <c r="CU16" s="54" t="str">
        <f>IFERROR(VLOOKUP($B16,BX$49:$CN$58,MAX($CQ$6:$DJ$6)+2-CU$6,0)*CU$7,"")</f>
        <v/>
      </c>
      <c r="CV16" s="54" t="str">
        <f>IFERROR(VLOOKUP($B16,BY$49:$CN$58,MAX($CQ$6:$DJ$6)+2-CV$6,0)*CV$7,"")</f>
        <v/>
      </c>
      <c r="CW16" s="54" t="str">
        <f>IFERROR(VLOOKUP($B16,BZ$49:$CN$58,MAX($CQ$6:$DJ$6)+2-CW$6,0)*CW$7,"")</f>
        <v/>
      </c>
      <c r="CX16" s="54" t="str">
        <f>IFERROR(VLOOKUP($B16,CA$49:$CN$58,MAX($CQ$6:$DJ$6)+2-CX$6,0)*CX$7,"")</f>
        <v/>
      </c>
      <c r="CY16" s="54" t="str">
        <f>IFERROR(VLOOKUP($B16,CB$49:$CN$58,MAX($CQ$6:$DJ$6)+2-CY$6,0)*CY$7,"")</f>
        <v/>
      </c>
      <c r="CZ16" s="54" t="str">
        <f>IFERROR(VLOOKUP($B16,CC$49:$CN$58,MAX($CQ$6:$DJ$6)+2-CZ$6,0)*CZ$7,"")</f>
        <v/>
      </c>
      <c r="DA16" s="54" t="str">
        <f>IFERROR(VLOOKUP($B16,CD$49:$CN$58,MAX($CQ$6:$DJ$6)+2-DA$6,0)*DA$7,"")</f>
        <v/>
      </c>
      <c r="DB16" s="54" t="str">
        <f>IFERROR(VLOOKUP($B16,CE$49:$CN$58,MAX($CQ$6:$DJ$6)+2-DB$6,0)*DB$7,"")</f>
        <v/>
      </c>
      <c r="DC16" s="54" t="str">
        <f>IFERROR(VLOOKUP($B16,CF$49:$CN$58,MAX($CQ$6:$DJ$6)+2-DC$6,0)*DC$7,"")</f>
        <v/>
      </c>
      <c r="DD16" s="54" t="str">
        <f>IFERROR(VLOOKUP($B16,CG$49:$CN$58,MAX($CQ$6:$DJ$6)+2-DD$6,0)*DD$7,"")</f>
        <v/>
      </c>
      <c r="DE16" s="54" t="str">
        <f>IFERROR(VLOOKUP($B16,CH$49:$CN$58,MAX($CQ$6:$DJ$6)+2-DE$6,0)*DE$7,"")</f>
        <v/>
      </c>
      <c r="DF16" s="54" t="str">
        <f>IFERROR(VLOOKUP($B16,CI$49:$CN$58,MAX($CQ$6:$DJ$6)+2-DF$6,0)*DF$7,"")</f>
        <v/>
      </c>
      <c r="DG16" s="54" t="str">
        <f>IFERROR(VLOOKUP($B16,CJ$49:$CN$58,MAX($CQ$6:$DJ$6)+2-DG$6,0)*DG$7,"")</f>
        <v/>
      </c>
      <c r="DH16" s="54" t="str">
        <f>IFERROR(VLOOKUP($B16,CK$49:$CN$58,MAX($CQ$6:$DJ$6)+2-DH$6,0)*DH$7,"")</f>
        <v/>
      </c>
      <c r="DI16" s="54" t="str">
        <f>IFERROR(VLOOKUP($B16,CL$49:$CN$58,MAX($CQ$6:$DJ$6)+2-DI$6,0)*DI$7,"")</f>
        <v/>
      </c>
      <c r="DJ16" s="54" t="str">
        <f>IFERROR(VLOOKUP($B16,CM$49:$CN$58,MAX($CQ$6:$DJ$6)+2-DJ$6,0)*DJ$7,"")</f>
        <v/>
      </c>
      <c r="DK16" s="55">
        <f>SUM(CQ16:DJ16)</f>
        <v>0</v>
      </c>
      <c r="DM16" s="56" t="str">
        <f>IFERROR(VLOOKUP($B16,BT$60:$CN$69,MAX($BT$6:$CM$6)+2-DM$6,0)*DM$7,"")</f>
        <v/>
      </c>
      <c r="DN16" s="56" t="str">
        <f>IFERROR(VLOOKUP($B16,BU$60:$CN$69,MAX($BT$6:$CM$6)+2-DN$6,0)*DN$7,"")</f>
        <v/>
      </c>
      <c r="DO16" s="56" t="str">
        <f>IFERROR(VLOOKUP($B16,BV$60:$CN$69,MAX($BT$6:$CM$6)+2-DO$6,0)*DO$7,"")</f>
        <v/>
      </c>
      <c r="DP16" s="56" t="str">
        <f>IFERROR(VLOOKUP($B16,BW$60:$CN$69,MAX($BT$6:$CM$6)+2-DP$6,0)*DP$7,"")</f>
        <v/>
      </c>
      <c r="DQ16" s="56" t="str">
        <f>IFERROR(VLOOKUP($B16,BX$60:$CN$69,MAX($BT$6:$CM$6)+2-DQ$6,0)*DQ$7,"")</f>
        <v/>
      </c>
      <c r="DR16" s="56" t="str">
        <f>IFERROR(VLOOKUP($B16,BY$60:$CN$69,MAX($BT$6:$CM$6)+2-DR$6,0)*DR$7,"")</f>
        <v/>
      </c>
      <c r="DS16" s="56" t="str">
        <f>IFERROR(VLOOKUP($B16,BZ$60:$CN$69,MAX($BT$6:$CM$6)+2-DS$6,0)*DS$7,"")</f>
        <v/>
      </c>
      <c r="DT16" s="56" t="str">
        <f>IFERROR(VLOOKUP($B16,CA$60:$CN$69,MAX($BT$6:$CM$6)+2-DT$6,0)*DT$7,"")</f>
        <v/>
      </c>
      <c r="DU16" s="56" t="str">
        <f>IFERROR(VLOOKUP($B16,CB$60:$CN$69,MAX($BT$6:$CM$6)+2-DU$6,0)*DU$7,"")</f>
        <v/>
      </c>
      <c r="DV16" s="56" t="str">
        <f>IFERROR(VLOOKUP($B16,CC$60:$CN$69,MAX($BT$6:$CM$6)+2-DV$6,0)*DV$7,"")</f>
        <v/>
      </c>
      <c r="DW16" s="56" t="str">
        <f>IFERROR(VLOOKUP($B16,CD$60:$CN$69,MAX($BT$6:$CM$6)+2-DW$6,0)*DW$7,"")</f>
        <v/>
      </c>
      <c r="DX16" s="56" t="str">
        <f>IFERROR(VLOOKUP($B16,CE$60:$CN$69,MAX($BT$6:$CM$6)+2-DX$6,0)*DX$7,"")</f>
        <v/>
      </c>
      <c r="DY16" s="56" t="str">
        <f>IFERROR(VLOOKUP($B16,CF$60:$CN$69,MAX($BT$6:$CM$6)+2-DY$6,0)*DY$7,"")</f>
        <v/>
      </c>
      <c r="DZ16" s="56" t="str">
        <f>IFERROR(VLOOKUP($B16,CG$60:$CN$69,MAX($BT$6:$CM$6)+2-DZ$6,0)*DZ$7,"")</f>
        <v/>
      </c>
      <c r="EA16" s="56" t="str">
        <f>IFERROR(VLOOKUP($B16,CH$60:$CN$69,MAX($BT$6:$CM$6)+2-EA$6,0)*EA$7,"")</f>
        <v/>
      </c>
      <c r="EB16" s="56" t="str">
        <f>IFERROR(VLOOKUP($B16,CI$60:$CN$69,MAX($BT$6:$CM$6)+2-EB$6,0)*EB$7,"")</f>
        <v/>
      </c>
      <c r="EC16" s="56" t="str">
        <f>IFERROR(VLOOKUP($B16,CJ$60:$CN$69,MAX($BT$6:$CM$6)+2-EC$6,0)*EC$7,"")</f>
        <v/>
      </c>
      <c r="ED16" s="56" t="str">
        <f>IFERROR(VLOOKUP($B16,CK$60:$CN$69,MAX($BT$6:$CM$6)+2-ED$6,0)*ED$7,"")</f>
        <v/>
      </c>
      <c r="EE16" s="56" t="str">
        <f>IFERROR(VLOOKUP($B16,CL$60:$CN$69,MAX($BT$6:$CM$6)+2-EE$6,0)*EE$7,"")</f>
        <v/>
      </c>
      <c r="EF16" s="56" t="str">
        <f>IFERROR(VLOOKUP($B16,CM$60:$CN$69,MAX($BT$6:$CM$6)+2-EF$6,0)*EF$7,"")</f>
        <v/>
      </c>
      <c r="EG16" s="57">
        <f>SUM(DM16:EF16)</f>
        <v>0</v>
      </c>
      <c r="EI16" s="1">
        <v>47</v>
      </c>
      <c r="EJ16" s="1">
        <v>9</v>
      </c>
      <c r="EL16" s="1">
        <v>9</v>
      </c>
      <c r="EM16" s="1">
        <v>29</v>
      </c>
      <c r="EN16" s="1">
        <v>9</v>
      </c>
      <c r="EO16" s="1"/>
      <c r="EP16" s="1">
        <v>9</v>
      </c>
    </row>
    <row r="17" spans="1:146" ht="18">
      <c r="A17" s="36" t="s">
        <v>36</v>
      </c>
      <c r="B17" s="87">
        <v>44</v>
      </c>
      <c r="C17" s="100"/>
      <c r="D17" s="99" t="s">
        <v>162</v>
      </c>
      <c r="E17" s="99" t="s">
        <v>247</v>
      </c>
      <c r="F17" s="99" t="s">
        <v>248</v>
      </c>
      <c r="G17" s="42"/>
      <c r="H17" s="43">
        <f>IFERROR(VLOOKUP($B17,$B:$CM,H$5,0),"")</f>
        <v>10</v>
      </c>
      <c r="I17" s="43">
        <f>IFERROR(VLOOKUP($B17,$B:$CM,I$5,0),0)</f>
        <v>10</v>
      </c>
      <c r="J17" s="43">
        <f>IFERROR(VLOOKUP($B17,$B:$CM,J$5,0),"")</f>
        <v>0</v>
      </c>
      <c r="K17" s="43">
        <f>IFERROR(VLOOKUP($B17,$B:$CM,K$5,0),0)</f>
        <v>0</v>
      </c>
      <c r="L17" s="43">
        <f>IFERROR(VLOOKUP($B17,$B:$CM,L$5,0),"")</f>
        <v>8</v>
      </c>
      <c r="M17" s="43">
        <f>IF(IFERROR(VLOOKUP($B17,$B:$CM,M$5,0),"")="",0,IFERROR(VLOOKUP($B17,$B:$CM,M$5,0),0))</f>
        <v>8</v>
      </c>
      <c r="N17" s="43">
        <f>BS17</f>
        <v>0</v>
      </c>
      <c r="O17" s="44">
        <f>Q17+BP17</f>
        <v>18</v>
      </c>
      <c r="P17" s="45">
        <f>IFERROR(VLOOKUP(B17,EI:EJ,2,0),"")</f>
        <v>10</v>
      </c>
      <c r="Q17" s="45">
        <v>10</v>
      </c>
      <c r="R17" s="46"/>
      <c r="S17" s="46" t="str">
        <f>IFERROR(VLOOKUP(B17,EK:EL,2,0),"")</f>
        <v/>
      </c>
      <c r="T17" s="46">
        <f>SUM(U17:BM17)</f>
        <v>0</v>
      </c>
      <c r="U17" s="47" t="str">
        <f>IFERROR(VLOOKUP($B17,U$3:$BN$5,MAX($U$6:$BM$6)+2-U$6,0),"")</f>
        <v/>
      </c>
      <c r="V17" s="47" t="str">
        <f>IFERROR(VLOOKUP($B17,V$3:$BN$5,MAX($U$6:$BM$6)+2-V$6,0),"")</f>
        <v/>
      </c>
      <c r="W17" s="47" t="str">
        <f>IFERROR(VLOOKUP($B17,W$3:$BN$5,MAX($U$6:$BM$6)+2-W$6,0),"")</f>
        <v/>
      </c>
      <c r="X17" s="47" t="str">
        <f>IFERROR(VLOOKUP($B17,X$3:$BN$5,MAX($U$6:$BM$6)+2-X$6,0),"")</f>
        <v/>
      </c>
      <c r="Y17" s="47" t="str">
        <f>IFERROR(VLOOKUP($B17,Y$3:$BN$5,MAX($U$6:$BM$6)+2-Y$6,0),"")</f>
        <v/>
      </c>
      <c r="Z17" s="47" t="str">
        <f>IFERROR(VLOOKUP($B17,Z$3:$BN$5,MAX($U$6:$BM$6)+2-Z$6,0),"")</f>
        <v/>
      </c>
      <c r="AA17" s="47" t="str">
        <f>IFERROR(VLOOKUP($B17,AA$3:$BN$5,MAX($U$6:$BM$6)+2-AA$6,0),"")</f>
        <v/>
      </c>
      <c r="AB17" s="47" t="str">
        <f>IFERROR(VLOOKUP($B17,AB$3:$BN$5,MAX($U$6:$BM$6)+2-AB$6,0),"")</f>
        <v/>
      </c>
      <c r="AC17" s="47" t="str">
        <f>IFERROR(VLOOKUP($B17,AC$3:$BN$5,MAX($U$6:$BM$6)+2-AC$6,0),"")</f>
        <v/>
      </c>
      <c r="AD17" s="47" t="str">
        <f>IFERROR(VLOOKUP($B17,AD$3:$BN$5,MAX($U$6:$BM$6)+2-AD$6,0),"")</f>
        <v/>
      </c>
      <c r="AE17" s="47" t="str">
        <f>IFERROR(VLOOKUP($B17,AE$3:$BN$5,MAX($U$6:$BM$6)+2-AE$6,0),"")</f>
        <v/>
      </c>
      <c r="AF17" s="47" t="str">
        <f>IFERROR(VLOOKUP($B17,AF$3:$BN$5,MAX($U$6:$BM$6)+2-AF$6,0),"")</f>
        <v/>
      </c>
      <c r="AG17" s="47" t="str">
        <f>IFERROR(VLOOKUP($B17,AG$3:$BN$5,MAX($U$6:$BM$6)+2-AG$6,0),"")</f>
        <v/>
      </c>
      <c r="AH17" s="47" t="str">
        <f>IFERROR(VLOOKUP($B17,AH$3:$BN$5,MAX($U$6:$BM$6)+2-AH$6,0),"")</f>
        <v/>
      </c>
      <c r="AI17" s="47" t="str">
        <f>IFERROR(VLOOKUP($B17,AI$3:$BN$5,MAX($U$6:$BM$6)+2-AI$6,0),"")</f>
        <v/>
      </c>
      <c r="AJ17" s="47" t="str">
        <f>IFERROR(VLOOKUP($B17,AJ$3:$BN$5,MAX($U$6:$BM$6)+2-AJ$6,0),"")</f>
        <v/>
      </c>
      <c r="AK17" s="47" t="str">
        <f>IFERROR(VLOOKUP($B17,AK$3:$BN$5,MAX($U$6:$BM$6)+2-AK$6,0),"")</f>
        <v/>
      </c>
      <c r="AL17" s="47" t="str">
        <f>IFERROR(VLOOKUP($B17,AL$3:$BN$5,MAX($U$6:$BM$6)+2-AL$6,0),"")</f>
        <v/>
      </c>
      <c r="AM17" s="47" t="str">
        <f>IFERROR(VLOOKUP($B17,AM$3:$BN$5,MAX($U$6:$BM$6)+2-AM$6,0),"")</f>
        <v/>
      </c>
      <c r="AN17" s="47" t="str">
        <f>IFERROR(VLOOKUP($B17,AN$3:$BN$5,MAX($U$6:$BM$6)+2-AN$6,0),"")</f>
        <v/>
      </c>
      <c r="AO17" s="47" t="str">
        <f>IFERROR(VLOOKUP($B17,AO$3:$BN$5,MAX($U$6:$BM$6)+2-AO$6,0),"")</f>
        <v/>
      </c>
      <c r="AP17" s="47" t="str">
        <f>IFERROR(VLOOKUP($B17,AP$3:$BN$5,MAX($U$6:$BM$6)+2-AP$6,0),"")</f>
        <v/>
      </c>
      <c r="AQ17" s="47" t="str">
        <f>IFERROR(VLOOKUP($B17,AQ$3:$BN$5,MAX($U$6:$BM$6)+2-AQ$6,0),"")</f>
        <v/>
      </c>
      <c r="AR17" s="47" t="str">
        <f>IFERROR(VLOOKUP($B17,AR$3:$BN$5,MAX($U$6:$BM$6)+2-AR$6,0),"")</f>
        <v/>
      </c>
      <c r="AS17" s="47" t="str">
        <f>IFERROR(VLOOKUP($B17,AS$3:$BN$5,MAX($U$6:$BM$6)+2-AS$6,0),"")</f>
        <v/>
      </c>
      <c r="AT17" s="47" t="str">
        <f>IFERROR(VLOOKUP($B17,AT$3:$BN$5,MAX($U$6:$BM$6)+2-AT$6,0),"")</f>
        <v/>
      </c>
      <c r="AU17" s="47" t="str">
        <f>IFERROR(VLOOKUP($B17,AU$3:$BN$5,MAX($U$6:$BM$6)+2-AU$6,0),"")</f>
        <v/>
      </c>
      <c r="AV17" s="47" t="str">
        <f>IFERROR(VLOOKUP($B17,AV$3:$BN$5,MAX($U$6:$BM$6)+2-AV$6,0),"")</f>
        <v/>
      </c>
      <c r="AW17" s="47" t="str">
        <f>IFERROR(VLOOKUP($B17,AW$3:$BN$5,MAX($U$6:$BM$6)+2-AW$6,0),"")</f>
        <v/>
      </c>
      <c r="AX17" s="47" t="str">
        <f>IFERROR(VLOOKUP($B17,AX$3:$BN$5,MAX($U$6:$BM$6)+2-AX$6,0),"")</f>
        <v/>
      </c>
      <c r="AY17" s="47" t="str">
        <f>IFERROR(VLOOKUP($B17,AY$3:$BN$5,MAX($U$6:$BM$6)+2-AY$6,0),"")</f>
        <v/>
      </c>
      <c r="AZ17" s="47" t="str">
        <f>IFERROR(VLOOKUP($B17,AZ$3:$BN$5,MAX($U$6:$BM$6)+2-AZ$6,0),"")</f>
        <v/>
      </c>
      <c r="BA17" s="47" t="str">
        <f>IFERROR(VLOOKUP($B17,BA$3:$BN$5,MAX($U$6:$BM$6)+2-BA$6,0),"")</f>
        <v/>
      </c>
      <c r="BB17" s="47" t="str">
        <f>IFERROR(VLOOKUP($B17,BB$3:$BN$5,MAX($U$6:$BM$6)+2-BB$6,0),"")</f>
        <v/>
      </c>
      <c r="BC17" s="47" t="str">
        <f>IFERROR(VLOOKUP($B17,BC$3:$BN$5,MAX($U$6:$BM$6)+2-BC$6,0),"")</f>
        <v/>
      </c>
      <c r="BD17" s="47" t="str">
        <f>IFERROR(VLOOKUP($B17,BD$3:$BN$5,MAX($U$6:$BM$6)+2-BD$6,0),"")</f>
        <v/>
      </c>
      <c r="BE17" s="47" t="str">
        <f>IFERROR(VLOOKUP($B17,BE$3:$BN$5,MAX($U$6:$BM$6)+2-BE$6,0),"")</f>
        <v/>
      </c>
      <c r="BF17" s="47" t="str">
        <f>IFERROR(VLOOKUP($B17,BF$3:$BN$5,MAX($U$6:$BM$6)+2-BF$6,0),"")</f>
        <v/>
      </c>
      <c r="BG17" s="47" t="str">
        <f>IFERROR(VLOOKUP($B17,BG$3:$BN$5,MAX($U$6:$BM$6)+2-BG$6,0),"")</f>
        <v/>
      </c>
      <c r="BH17" s="47" t="str">
        <f>IFERROR(VLOOKUP($B17,BH$3:$BN$5,MAX($U$6:$BM$6)+2-BH$6,0),"")</f>
        <v/>
      </c>
      <c r="BI17" s="47" t="str">
        <f>IFERROR(VLOOKUP($B17,BI$3:$BN$5,MAX($U$6:$BM$6)+2-BI$6,0),"")</f>
        <v/>
      </c>
      <c r="BJ17" s="47" t="str">
        <f>IFERROR(VLOOKUP($B17,BJ$3:$BN$5,MAX($U$6:$BM$6)+2-BJ$6,0),"")</f>
        <v/>
      </c>
      <c r="BK17" s="47" t="str">
        <f>IFERROR(VLOOKUP($B17,BK$3:$BN$5,MAX($U$6:$BM$6)+2-BK$6,0),"")</f>
        <v/>
      </c>
      <c r="BL17" s="47" t="str">
        <f>IFERROR(VLOOKUP($B17,BL$3:$BN$5,MAX($U$6:$BM$6)+2-BL$6,0),"")</f>
        <v/>
      </c>
      <c r="BM17" s="47" t="str">
        <f>IFERROR(VLOOKUP($B17,BM$3:$BN$5,MAX($U$6:$BM$6)+2-BM$6,0),"")</f>
        <v/>
      </c>
      <c r="BN17" s="46">
        <f>IF(ISNUMBER(R17),IF(R17&lt;21,40-(R17-1)*2,1),R17)</f>
        <v>0</v>
      </c>
      <c r="BO17" s="48">
        <f>IFERROR(VLOOKUP(B17,EM:EN,2,0),"")</f>
        <v>8</v>
      </c>
      <c r="BP17" s="48">
        <v>8</v>
      </c>
      <c r="BQ17" s="49" t="str">
        <f>IFERROR(VLOOKUP(B17,EO:EP,2,0),"")</f>
        <v/>
      </c>
      <c r="BR17" s="50">
        <f>SUM(DK17+EG17)</f>
        <v>0</v>
      </c>
      <c r="BS17" s="51">
        <f>SUM(BT17:CN17)+BR17*20</f>
        <v>0</v>
      </c>
      <c r="BT17" s="52" t="str">
        <f>IFERROR(VLOOKUP($B17,BT$2:$CN$5,MAX($BT$6:$CM$6)+2-BT$6,0)*BT$7,"")</f>
        <v/>
      </c>
      <c r="BU17" s="52" t="str">
        <f>IFERROR(VLOOKUP($B17,BU$2:$CN$5,MAX($BT$6:$CM$6)+2-BU$6,0)*BU$7,"")</f>
        <v/>
      </c>
      <c r="BV17" s="52" t="str">
        <f>IFERROR(VLOOKUP($B17,BV$2:$CN$5,MAX($BT$6:$CM$6)+2-BV$6,0)*BV$7,"")</f>
        <v/>
      </c>
      <c r="BW17" s="52" t="str">
        <f>IFERROR(VLOOKUP($B17,BW$2:$CN$5,MAX($BT$6:$CM$6)+2-BW$6,0)*BW$7,"")</f>
        <v/>
      </c>
      <c r="BX17" s="52" t="str">
        <f>IFERROR(VLOOKUP($B17,BX$2:$CN$5,MAX($BT$6:$CM$6)+2-BX$6,0)*BX$7,"")</f>
        <v/>
      </c>
      <c r="BY17" s="52" t="str">
        <f>IFERROR(VLOOKUP($B17,BY$2:$CN$5,MAX($BT$6:$CM$6)+2-BY$6,0)*BY$7,"")</f>
        <v/>
      </c>
      <c r="BZ17" s="52" t="str">
        <f>IFERROR(VLOOKUP($B17,BZ$2:$CN$5,MAX($BT$6:$CM$6)+2-BZ$6,0)*BZ$7,"")</f>
        <v/>
      </c>
      <c r="CA17" s="52" t="str">
        <f>IFERROR(VLOOKUP($B17,CA$2:$CN$5,MAX($BT$6:$CM$6)+2-CA$6,0)*CA$7,"")</f>
        <v/>
      </c>
      <c r="CB17" s="52" t="str">
        <f>IFERROR(VLOOKUP($B17,CB$2:$CN$5,MAX($BT$6:$CM$6)+2-CB$6,0)*CB$7,"")</f>
        <v/>
      </c>
      <c r="CC17" s="52" t="str">
        <f>IFERROR(VLOOKUP($B17,CC$2:$CN$5,MAX($BT$6:$CM$6)+2-CC$6,0)*CC$7,"")</f>
        <v/>
      </c>
      <c r="CD17" s="52" t="str">
        <f>IFERROR(VLOOKUP($B17,CD$2:$CN$5,MAX($BT$6:$CM$6)+2-CD$6,0)*CD$7,"")</f>
        <v/>
      </c>
      <c r="CE17" s="52" t="str">
        <f>IFERROR(VLOOKUP($B17,CE$2:$CN$5,MAX($BT$6:$CM$6)+2-CE$6,0)*CE$7,"")</f>
        <v/>
      </c>
      <c r="CF17" s="52" t="str">
        <f>IFERROR(VLOOKUP($B17,CF$2:$CN$5,MAX($BT$6:$CM$6)+2-CF$6,0)*CF$7,"")</f>
        <v/>
      </c>
      <c r="CG17" s="52" t="str">
        <f>IFERROR(VLOOKUP($B17,CG$2:$CN$5,MAX($BT$6:$CM$6)+2-CG$6,0)*CG$7,"")</f>
        <v/>
      </c>
      <c r="CH17" s="52" t="str">
        <f>IFERROR(VLOOKUP($B17,CH$2:$CN$5,MAX($BT$6:$CM$6)+2-CH$6,0)*CH$7,"")</f>
        <v/>
      </c>
      <c r="CI17" s="52" t="str">
        <f>IFERROR(VLOOKUP($B17,CI$2:$CN$5,MAX($BT$6:$CM$6)+2-CI$6,0)*CI$7,"")</f>
        <v/>
      </c>
      <c r="CJ17" s="52" t="str">
        <f>IFERROR(VLOOKUP($B17,CJ$2:$CN$5,MAX($BT$6:$CM$6)+2-CJ$6,0)*CJ$7,"")</f>
        <v/>
      </c>
      <c r="CK17" s="52" t="str">
        <f>IFERROR(VLOOKUP($B17,CK$2:$CN$5,MAX($BT$6:$CM$6)+2-CK$6,0)*CK$7,"")</f>
        <v/>
      </c>
      <c r="CL17" s="52" t="str">
        <f>IFERROR(VLOOKUP($B17,CL$2:$CN$5,MAX($BT$6:$CM$6)+2-CL$6,0)*CL$7,"")</f>
        <v/>
      </c>
      <c r="CM17" s="52" t="str">
        <f>IFERROR(VLOOKUP($B17,CM$2:$CN$5,MAX($BT$6:$CM$6)+2-CM$6,0)*CM$7,"")</f>
        <v/>
      </c>
      <c r="CP17" s="53"/>
      <c r="CQ17" s="54" t="str">
        <f>IFERROR(VLOOKUP($B17,BT$49:$CN$58,MAX($CQ$6:$DJ$6)+2-CQ$6,0)*CQ$7,"")</f>
        <v/>
      </c>
      <c r="CR17" s="54" t="str">
        <f>IFERROR(VLOOKUP($B17,BU$49:$CN$58,MAX($CQ$6:$DJ$6)+2-CR$6,0)*CR$7,"")</f>
        <v/>
      </c>
      <c r="CS17" s="54" t="str">
        <f>IFERROR(VLOOKUP($B17,BV$49:$CN$58,MAX($CQ$6:$DJ$6)+2-CS$6,0)*CS$7,"")</f>
        <v/>
      </c>
      <c r="CT17" s="54" t="str">
        <f>IFERROR(VLOOKUP($B17,BW$49:$CN$58,MAX($CQ$6:$DJ$6)+2-CT$6,0)*CT$7,"")</f>
        <v/>
      </c>
      <c r="CU17" s="54" t="str">
        <f>IFERROR(VLOOKUP($B17,BX$49:$CN$58,MAX($CQ$6:$DJ$6)+2-CU$6,0)*CU$7,"")</f>
        <v/>
      </c>
      <c r="CV17" s="54" t="str">
        <f>IFERROR(VLOOKUP($B17,BY$49:$CN$58,MAX($CQ$6:$DJ$6)+2-CV$6,0)*CV$7,"")</f>
        <v/>
      </c>
      <c r="CW17" s="54" t="str">
        <f>IFERROR(VLOOKUP($B17,BZ$49:$CN$58,MAX($CQ$6:$DJ$6)+2-CW$6,0)*CW$7,"")</f>
        <v/>
      </c>
      <c r="CX17" s="54" t="str">
        <f>IFERROR(VLOOKUP($B17,CA$49:$CN$58,MAX($CQ$6:$DJ$6)+2-CX$6,0)*CX$7,"")</f>
        <v/>
      </c>
      <c r="CY17" s="54" t="str">
        <f>IFERROR(VLOOKUP($B17,CB$49:$CN$58,MAX($CQ$6:$DJ$6)+2-CY$6,0)*CY$7,"")</f>
        <v/>
      </c>
      <c r="CZ17" s="54" t="str">
        <f>IFERROR(VLOOKUP($B17,CC$49:$CN$58,MAX($CQ$6:$DJ$6)+2-CZ$6,0)*CZ$7,"")</f>
        <v/>
      </c>
      <c r="DA17" s="54" t="str">
        <f>IFERROR(VLOOKUP($B17,CD$49:$CN$58,MAX($CQ$6:$DJ$6)+2-DA$6,0)*DA$7,"")</f>
        <v/>
      </c>
      <c r="DB17" s="54" t="str">
        <f>IFERROR(VLOOKUP($B17,CE$49:$CN$58,MAX($CQ$6:$DJ$6)+2-DB$6,0)*DB$7,"")</f>
        <v/>
      </c>
      <c r="DC17" s="54" t="str">
        <f>IFERROR(VLOOKUP($B17,CF$49:$CN$58,MAX($CQ$6:$DJ$6)+2-DC$6,0)*DC$7,"")</f>
        <v/>
      </c>
      <c r="DD17" s="54" t="str">
        <f>IFERROR(VLOOKUP($B17,CG$49:$CN$58,MAX($CQ$6:$DJ$6)+2-DD$6,0)*DD$7,"")</f>
        <v/>
      </c>
      <c r="DE17" s="54" t="str">
        <f>IFERROR(VLOOKUP($B17,CH$49:$CN$58,MAX($CQ$6:$DJ$6)+2-DE$6,0)*DE$7,"")</f>
        <v/>
      </c>
      <c r="DF17" s="54" t="str">
        <f>IFERROR(VLOOKUP($B17,CI$49:$CN$58,MAX($CQ$6:$DJ$6)+2-DF$6,0)*DF$7,"")</f>
        <v/>
      </c>
      <c r="DG17" s="54" t="str">
        <f>IFERROR(VLOOKUP($B17,CJ$49:$CN$58,MAX($CQ$6:$DJ$6)+2-DG$6,0)*DG$7,"")</f>
        <v/>
      </c>
      <c r="DH17" s="54" t="str">
        <f>IFERROR(VLOOKUP($B17,CK$49:$CN$58,MAX($CQ$6:$DJ$6)+2-DH$6,0)*DH$7,"")</f>
        <v/>
      </c>
      <c r="DI17" s="54" t="str">
        <f>IFERROR(VLOOKUP($B17,CL$49:$CN$58,MAX($CQ$6:$DJ$6)+2-DI$6,0)*DI$7,"")</f>
        <v/>
      </c>
      <c r="DJ17" s="54" t="str">
        <f>IFERROR(VLOOKUP($B17,CM$49:$CN$58,MAX($CQ$6:$DJ$6)+2-DJ$6,0)*DJ$7,"")</f>
        <v/>
      </c>
      <c r="DK17" s="55">
        <f>SUM(CQ17:DJ17)</f>
        <v>0</v>
      </c>
      <c r="DM17" s="56" t="str">
        <f>IFERROR(VLOOKUP($B17,BT$60:$CN$69,MAX($BT$6:$CM$6)+2-DM$6,0)*DM$7,"")</f>
        <v/>
      </c>
      <c r="DN17" s="56" t="str">
        <f>IFERROR(VLOOKUP($B17,BU$60:$CN$69,MAX($BT$6:$CM$6)+2-DN$6,0)*DN$7,"")</f>
        <v/>
      </c>
      <c r="DO17" s="56" t="str">
        <f>IFERROR(VLOOKUP($B17,BV$60:$CN$69,MAX($BT$6:$CM$6)+2-DO$6,0)*DO$7,"")</f>
        <v/>
      </c>
      <c r="DP17" s="56" t="str">
        <f>IFERROR(VLOOKUP($B17,BW$60:$CN$69,MAX($BT$6:$CM$6)+2-DP$6,0)*DP$7,"")</f>
        <v/>
      </c>
      <c r="DQ17" s="56" t="str">
        <f>IFERROR(VLOOKUP($B17,BX$60:$CN$69,MAX($BT$6:$CM$6)+2-DQ$6,0)*DQ$7,"")</f>
        <v/>
      </c>
      <c r="DR17" s="56" t="str">
        <f>IFERROR(VLOOKUP($B17,BY$60:$CN$69,MAX($BT$6:$CM$6)+2-DR$6,0)*DR$7,"")</f>
        <v/>
      </c>
      <c r="DS17" s="56" t="str">
        <f>IFERROR(VLOOKUP($B17,BZ$60:$CN$69,MAX($BT$6:$CM$6)+2-DS$6,0)*DS$7,"")</f>
        <v/>
      </c>
      <c r="DT17" s="56" t="str">
        <f>IFERROR(VLOOKUP($B17,CA$60:$CN$69,MAX($BT$6:$CM$6)+2-DT$6,0)*DT$7,"")</f>
        <v/>
      </c>
      <c r="DU17" s="56" t="str">
        <f>IFERROR(VLOOKUP($B17,CB$60:$CN$69,MAX($BT$6:$CM$6)+2-DU$6,0)*DU$7,"")</f>
        <v/>
      </c>
      <c r="DV17" s="56" t="str">
        <f>IFERROR(VLOOKUP($B17,CC$60:$CN$69,MAX($BT$6:$CM$6)+2-DV$6,0)*DV$7,"")</f>
        <v/>
      </c>
      <c r="DW17" s="56" t="str">
        <f>IFERROR(VLOOKUP($B17,CD$60:$CN$69,MAX($BT$6:$CM$6)+2-DW$6,0)*DW$7,"")</f>
        <v/>
      </c>
      <c r="DX17" s="56" t="str">
        <f>IFERROR(VLOOKUP($B17,CE$60:$CN$69,MAX($BT$6:$CM$6)+2-DX$6,0)*DX$7,"")</f>
        <v/>
      </c>
      <c r="DY17" s="56" t="str">
        <f>IFERROR(VLOOKUP($B17,CF$60:$CN$69,MAX($BT$6:$CM$6)+2-DY$6,0)*DY$7,"")</f>
        <v/>
      </c>
      <c r="DZ17" s="56" t="str">
        <f>IFERROR(VLOOKUP($B17,CG$60:$CN$69,MAX($BT$6:$CM$6)+2-DZ$6,0)*DZ$7,"")</f>
        <v/>
      </c>
      <c r="EA17" s="56" t="str">
        <f>IFERROR(VLOOKUP($B17,CH$60:$CN$69,MAX($BT$6:$CM$6)+2-EA$6,0)*EA$7,"")</f>
        <v/>
      </c>
      <c r="EB17" s="56" t="str">
        <f>IFERROR(VLOOKUP($B17,CI$60:$CN$69,MAX($BT$6:$CM$6)+2-EB$6,0)*EB$7,"")</f>
        <v/>
      </c>
      <c r="EC17" s="56" t="str">
        <f>IFERROR(VLOOKUP($B17,CJ$60:$CN$69,MAX($BT$6:$CM$6)+2-EC$6,0)*EC$7,"")</f>
        <v/>
      </c>
      <c r="ED17" s="56" t="str">
        <f>IFERROR(VLOOKUP($B17,CK$60:$CN$69,MAX($BT$6:$CM$6)+2-ED$6,0)*ED$7,"")</f>
        <v/>
      </c>
      <c r="EE17" s="56" t="str">
        <f>IFERROR(VLOOKUP($B17,CL$60:$CN$69,MAX($BT$6:$CM$6)+2-EE$6,0)*EE$7,"")</f>
        <v/>
      </c>
      <c r="EF17" s="56" t="str">
        <f>IFERROR(VLOOKUP($B17,CM$60:$CN$69,MAX($BT$6:$CM$6)+2-EF$6,0)*EF$7,"")</f>
        <v/>
      </c>
      <c r="EG17" s="57">
        <f>SUM(DM17:EF17)</f>
        <v>0</v>
      </c>
      <c r="EI17" s="1">
        <v>44</v>
      </c>
      <c r="EJ17" s="1">
        <v>10</v>
      </c>
      <c r="EL17" s="1">
        <v>10</v>
      </c>
      <c r="EM17" s="1">
        <v>26</v>
      </c>
      <c r="EN17" s="1">
        <v>10</v>
      </c>
      <c r="EP17" s="1">
        <v>10</v>
      </c>
    </row>
    <row r="18" spans="1:146" ht="18" hidden="1">
      <c r="A18" s="36" t="s">
        <v>37</v>
      </c>
      <c r="B18" s="37"/>
      <c r="C18" s="104"/>
      <c r="D18" s="105"/>
      <c r="E18" s="106"/>
      <c r="F18" s="107"/>
      <c r="G18" s="42"/>
      <c r="H18" s="43">
        <f t="shared" ref="H8:H47" si="0">IFERROR(VLOOKUP($B18,$B:$CM,H$5,0),"")</f>
        <v>0</v>
      </c>
      <c r="I18" s="43">
        <f t="shared" ref="I8:I47" si="1">IFERROR(VLOOKUP($B18,$B:$CM,I$5,0),0)</f>
        <v>0</v>
      </c>
      <c r="J18" s="43">
        <f t="shared" ref="J8:J47" si="2">IFERROR(VLOOKUP($B18,$B:$CM,J$5,0),"")</f>
        <v>0</v>
      </c>
      <c r="K18" s="43">
        <f t="shared" ref="K8:K47" si="3">IFERROR(VLOOKUP($B18,$B:$CM,K$5,0),0)</f>
        <v>0</v>
      </c>
      <c r="L18" s="43">
        <f t="shared" ref="L8:L47" si="4">IFERROR(VLOOKUP($B18,$B:$CM,L$5,0),"")</f>
        <v>0</v>
      </c>
      <c r="M18" s="43">
        <f t="shared" ref="M8:M47" si="5">IF(IFERROR(VLOOKUP($B18,$B:$CM,M$5,0),"")="",0,IFERROR(VLOOKUP($B18,$B:$CM,M$5,0),0))</f>
        <v>0</v>
      </c>
      <c r="N18" s="43">
        <f t="shared" ref="N9:N47" si="6">BS18</f>
        <v>0</v>
      </c>
      <c r="O18" s="44">
        <f t="shared" ref="O8:O47" si="7">I18+K18+M18+N18</f>
        <v>0</v>
      </c>
      <c r="P18" s="45" t="str">
        <f t="shared" ref="P8:P47" si="8">IFERROR(VLOOKUP(B18,EI:EJ,2,0),"")</f>
        <v/>
      </c>
      <c r="Q18" s="45">
        <f t="shared" ref="Q8:Q47" si="9">IF(ISNUMBER(P18),IF(P18&lt;21,40-(P18-1)*2,1),0)</f>
        <v>0</v>
      </c>
      <c r="R18" s="46"/>
      <c r="S18" s="46" t="str">
        <f t="shared" ref="S8:S47" si="10">IFERROR(VLOOKUP(B18,EK:EL,2,0),"")</f>
        <v/>
      </c>
      <c r="T18" s="46">
        <f t="shared" ref="T8:T47" si="11">SUM(U18:BM18)</f>
        <v>0</v>
      </c>
      <c r="U18" s="47" t="str">
        <f>IFERROR(VLOOKUP($B18,U$3:$BN$5,MAX($U$6:$BM$6)+2-U$6,0),"")</f>
        <v/>
      </c>
      <c r="V18" s="47" t="str">
        <f>IFERROR(VLOOKUP($B18,V$3:$BN$5,MAX($U$6:$BM$6)+2-V$6,0),"")</f>
        <v/>
      </c>
      <c r="W18" s="47" t="str">
        <f>IFERROR(VLOOKUP($B18,W$3:$BN$5,MAX($U$6:$BM$6)+2-W$6,0),"")</f>
        <v/>
      </c>
      <c r="X18" s="47" t="str">
        <f>IFERROR(VLOOKUP($B18,X$3:$BN$5,MAX($U$6:$BM$6)+2-X$6,0),"")</f>
        <v/>
      </c>
      <c r="Y18" s="47" t="str">
        <f>IFERROR(VLOOKUP($B18,Y$3:$BN$5,MAX($U$6:$BM$6)+2-Y$6,0),"")</f>
        <v/>
      </c>
      <c r="Z18" s="47" t="str">
        <f>IFERROR(VLOOKUP($B18,Z$3:$BN$5,MAX($U$6:$BM$6)+2-Z$6,0),"")</f>
        <v/>
      </c>
      <c r="AA18" s="47" t="str">
        <f>IFERROR(VLOOKUP($B18,AA$3:$BN$5,MAX($U$6:$BM$6)+2-AA$6,0),"")</f>
        <v/>
      </c>
      <c r="AB18" s="47" t="str">
        <f>IFERROR(VLOOKUP($B18,AB$3:$BN$5,MAX($U$6:$BM$6)+2-AB$6,0),"")</f>
        <v/>
      </c>
      <c r="AC18" s="47" t="str">
        <f>IFERROR(VLOOKUP($B18,AC$3:$BN$5,MAX($U$6:$BM$6)+2-AC$6,0),"")</f>
        <v/>
      </c>
      <c r="AD18" s="47" t="str">
        <f>IFERROR(VLOOKUP($B18,AD$3:$BN$5,MAX($U$6:$BM$6)+2-AD$6,0),"")</f>
        <v/>
      </c>
      <c r="AE18" s="47" t="str">
        <f>IFERROR(VLOOKUP($B18,AE$3:$BN$5,MAX($U$6:$BM$6)+2-AE$6,0),"")</f>
        <v/>
      </c>
      <c r="AF18" s="47" t="str">
        <f>IFERROR(VLOOKUP($B18,AF$3:$BN$5,MAX($U$6:$BM$6)+2-AF$6,0),"")</f>
        <v/>
      </c>
      <c r="AG18" s="47" t="str">
        <f>IFERROR(VLOOKUP($B18,AG$3:$BN$5,MAX($U$6:$BM$6)+2-AG$6,0),"")</f>
        <v/>
      </c>
      <c r="AH18" s="47" t="str">
        <f>IFERROR(VLOOKUP($B18,AH$3:$BN$5,MAX($U$6:$BM$6)+2-AH$6,0),"")</f>
        <v/>
      </c>
      <c r="AI18" s="47" t="str">
        <f>IFERROR(VLOOKUP($B18,AI$3:$BN$5,MAX($U$6:$BM$6)+2-AI$6,0),"")</f>
        <v/>
      </c>
      <c r="AJ18" s="47" t="str">
        <f>IFERROR(VLOOKUP($B18,AJ$3:$BN$5,MAX($U$6:$BM$6)+2-AJ$6,0),"")</f>
        <v/>
      </c>
      <c r="AK18" s="47" t="str">
        <f>IFERROR(VLOOKUP($B18,AK$3:$BN$5,MAX($U$6:$BM$6)+2-AK$6,0),"")</f>
        <v/>
      </c>
      <c r="AL18" s="47" t="str">
        <f>IFERROR(VLOOKUP($B18,AL$3:$BN$5,MAX($U$6:$BM$6)+2-AL$6,0),"")</f>
        <v/>
      </c>
      <c r="AM18" s="47" t="str">
        <f>IFERROR(VLOOKUP($B18,AM$3:$BN$5,MAX($U$6:$BM$6)+2-AM$6,0),"")</f>
        <v/>
      </c>
      <c r="AN18" s="47" t="str">
        <f>IFERROR(VLOOKUP($B18,AN$3:$BN$5,MAX($U$6:$BM$6)+2-AN$6,0),"")</f>
        <v/>
      </c>
      <c r="AO18" s="47" t="str">
        <f>IFERROR(VLOOKUP($B18,AO$3:$BN$5,MAX($U$6:$BM$6)+2-AO$6,0),"")</f>
        <v/>
      </c>
      <c r="AP18" s="47" t="str">
        <f>IFERROR(VLOOKUP($B18,AP$3:$BN$5,MAX($U$6:$BM$6)+2-AP$6,0),"")</f>
        <v/>
      </c>
      <c r="AQ18" s="47" t="str">
        <f>IFERROR(VLOOKUP($B18,AQ$3:$BN$5,MAX($U$6:$BM$6)+2-AQ$6,0),"")</f>
        <v/>
      </c>
      <c r="AR18" s="47" t="str">
        <f>IFERROR(VLOOKUP($B18,AR$3:$BN$5,MAX($U$6:$BM$6)+2-AR$6,0),"")</f>
        <v/>
      </c>
      <c r="AS18" s="47" t="str">
        <f>IFERROR(VLOOKUP($B18,AS$3:$BN$5,MAX($U$6:$BM$6)+2-AS$6,0),"")</f>
        <v/>
      </c>
      <c r="AT18" s="47" t="str">
        <f>IFERROR(VLOOKUP($B18,AT$3:$BN$5,MAX($U$6:$BM$6)+2-AT$6,0),"")</f>
        <v/>
      </c>
      <c r="AU18" s="47" t="str">
        <f>IFERROR(VLOOKUP($B18,AU$3:$BN$5,MAX($U$6:$BM$6)+2-AU$6,0),"")</f>
        <v/>
      </c>
      <c r="AV18" s="47" t="str">
        <f>IFERROR(VLOOKUP($B18,AV$3:$BN$5,MAX($U$6:$BM$6)+2-AV$6,0),"")</f>
        <v/>
      </c>
      <c r="AW18" s="47" t="str">
        <f>IFERROR(VLOOKUP($B18,AW$3:$BN$5,MAX($U$6:$BM$6)+2-AW$6,0),"")</f>
        <v/>
      </c>
      <c r="AX18" s="47" t="str">
        <f>IFERROR(VLOOKUP($B18,AX$3:$BN$5,MAX($U$6:$BM$6)+2-AX$6,0),"")</f>
        <v/>
      </c>
      <c r="AY18" s="47" t="str">
        <f>IFERROR(VLOOKUP($B18,AY$3:$BN$5,MAX($U$6:$BM$6)+2-AY$6,0),"")</f>
        <v/>
      </c>
      <c r="AZ18" s="47" t="str">
        <f>IFERROR(VLOOKUP($B18,AZ$3:$BN$5,MAX($U$6:$BM$6)+2-AZ$6,0),"")</f>
        <v/>
      </c>
      <c r="BA18" s="47" t="str">
        <f>IFERROR(VLOOKUP($B18,BA$3:$BN$5,MAX($U$6:$BM$6)+2-BA$6,0),"")</f>
        <v/>
      </c>
      <c r="BB18" s="47" t="str">
        <f>IFERROR(VLOOKUP($B18,BB$3:$BN$5,MAX($U$6:$BM$6)+2-BB$6,0),"")</f>
        <v/>
      </c>
      <c r="BC18" s="47" t="str">
        <f>IFERROR(VLOOKUP($B18,BC$3:$BN$5,MAX($U$6:$BM$6)+2-BC$6,0),"")</f>
        <v/>
      </c>
      <c r="BD18" s="47" t="str">
        <f>IFERROR(VLOOKUP($B18,BD$3:$BN$5,MAX($U$6:$BM$6)+2-BD$6,0),"")</f>
        <v/>
      </c>
      <c r="BE18" s="47" t="str">
        <f>IFERROR(VLOOKUP($B18,BE$3:$BN$5,MAX($U$6:$BM$6)+2-BE$6,0),"")</f>
        <v/>
      </c>
      <c r="BF18" s="47" t="str">
        <f>IFERROR(VLOOKUP($B18,BF$3:$BN$5,MAX($U$6:$BM$6)+2-BF$6,0),"")</f>
        <v/>
      </c>
      <c r="BG18" s="47" t="str">
        <f>IFERROR(VLOOKUP($B18,BG$3:$BN$5,MAX($U$6:$BM$6)+2-BG$6,0),"")</f>
        <v/>
      </c>
      <c r="BH18" s="47" t="str">
        <f>IFERROR(VLOOKUP($B18,BH$3:$BN$5,MAX($U$6:$BM$6)+2-BH$6,0),"")</f>
        <v/>
      </c>
      <c r="BI18" s="47" t="str">
        <f>IFERROR(VLOOKUP($B18,BI$3:$BN$5,MAX($U$6:$BM$6)+2-BI$6,0),"")</f>
        <v/>
      </c>
      <c r="BJ18" s="47" t="str">
        <f>IFERROR(VLOOKUP($B18,BJ$3:$BN$5,MAX($U$6:$BM$6)+2-BJ$6,0),"")</f>
        <v/>
      </c>
      <c r="BK18" s="47" t="str">
        <f>IFERROR(VLOOKUP($B18,BK$3:$BN$5,MAX($U$6:$BM$6)+2-BK$6,0),"")</f>
        <v/>
      </c>
      <c r="BL18" s="47" t="str">
        <f>IFERROR(VLOOKUP($B18,BL$3:$BN$5,MAX($U$6:$BM$6)+2-BL$6,0),"")</f>
        <v/>
      </c>
      <c r="BM18" s="47" t="str">
        <f>IFERROR(VLOOKUP($B18,BM$3:$BN$5,MAX($U$6:$BM$6)+2-BM$6,0),"")</f>
        <v/>
      </c>
      <c r="BN18" s="46">
        <f t="shared" ref="BN8:BN47" si="12">IF(ISNUMBER(R18),IF(R18&lt;21,40-(R18-1)*2,1),R18)</f>
        <v>0</v>
      </c>
      <c r="BO18" s="48" t="str">
        <f t="shared" ref="BO8:BO47" si="13">IFERROR(VLOOKUP(B18,EM:EN,2,0),"")</f>
        <v/>
      </c>
      <c r="BP18" s="48" t="str">
        <f t="shared" ref="BP8:BP47" si="14">IF(ISNUMBER(BO18),IF(BO18&gt;20,1,40-(BO18-1)*2),BO18)</f>
        <v/>
      </c>
      <c r="BQ18" s="49" t="str">
        <f t="shared" ref="BQ8:BQ47" si="15">IFERROR(VLOOKUP(B18,EO:EP,2,0),"")</f>
        <v/>
      </c>
      <c r="BR18" s="50">
        <f t="shared" ref="BR9:BR47" si="16">SUM(DK18+EG18)</f>
        <v>0</v>
      </c>
      <c r="BS18" s="51">
        <f t="shared" ref="BS8:BS47" si="17">SUM(BT18:CN18)+BR18*20</f>
        <v>0</v>
      </c>
      <c r="BT18" s="52" t="str">
        <f>IFERROR(VLOOKUP($B18,BT$2:$CN$5,MAX($BT$6:$CM$6)+2-BT$6,0)*BT$7,"")</f>
        <v/>
      </c>
      <c r="BU18" s="52" t="str">
        <f>IFERROR(VLOOKUP($B18,BU$2:$CN$5,MAX($BT$6:$CM$6)+2-BU$6,0)*BU$7,"")</f>
        <v/>
      </c>
      <c r="BV18" s="52" t="str">
        <f>IFERROR(VLOOKUP($B18,BV$2:$CN$5,MAX($BT$6:$CM$6)+2-BV$6,0)*BV$7,"")</f>
        <v/>
      </c>
      <c r="BW18" s="52" t="str">
        <f>IFERROR(VLOOKUP($B18,BW$2:$CN$5,MAX($BT$6:$CM$6)+2-BW$6,0)*BW$7,"")</f>
        <v/>
      </c>
      <c r="BX18" s="52" t="str">
        <f>IFERROR(VLOOKUP($B18,BX$2:$CN$5,MAX($BT$6:$CM$6)+2-BX$6,0)*BX$7,"")</f>
        <v/>
      </c>
      <c r="BY18" s="52" t="str">
        <f>IFERROR(VLOOKUP($B18,BY$2:$CN$5,MAX($BT$6:$CM$6)+2-BY$6,0)*BY$7,"")</f>
        <v/>
      </c>
      <c r="BZ18" s="52" t="str">
        <f>IFERROR(VLOOKUP($B18,BZ$2:$CN$5,MAX($BT$6:$CM$6)+2-BZ$6,0)*BZ$7,"")</f>
        <v/>
      </c>
      <c r="CA18" s="52" t="str">
        <f>IFERROR(VLOOKUP($B18,CA$2:$CN$5,MAX($BT$6:$CM$6)+2-CA$6,0)*CA$7,"")</f>
        <v/>
      </c>
      <c r="CB18" s="52" t="str">
        <f>IFERROR(VLOOKUP($B18,CB$2:$CN$5,MAX($BT$6:$CM$6)+2-CB$6,0)*CB$7,"")</f>
        <v/>
      </c>
      <c r="CC18" s="52" t="str">
        <f>IFERROR(VLOOKUP($B18,CC$2:$CN$5,MAX($BT$6:$CM$6)+2-CC$6,0)*CC$7,"")</f>
        <v/>
      </c>
      <c r="CD18" s="52" t="str">
        <f>IFERROR(VLOOKUP($B18,CD$2:$CN$5,MAX($BT$6:$CM$6)+2-CD$6,0)*CD$7,"")</f>
        <v/>
      </c>
      <c r="CE18" s="52" t="str">
        <f>IFERROR(VLOOKUP($B18,CE$2:$CN$5,MAX($BT$6:$CM$6)+2-CE$6,0)*CE$7,"")</f>
        <v/>
      </c>
      <c r="CF18" s="52" t="str">
        <f>IFERROR(VLOOKUP($B18,CF$2:$CN$5,MAX($BT$6:$CM$6)+2-CF$6,0)*CF$7,"")</f>
        <v/>
      </c>
      <c r="CG18" s="52" t="str">
        <f>IFERROR(VLOOKUP($B18,CG$2:$CN$5,MAX($BT$6:$CM$6)+2-CG$6,0)*CG$7,"")</f>
        <v/>
      </c>
      <c r="CH18" s="52" t="str">
        <f>IFERROR(VLOOKUP($B18,CH$2:$CN$5,MAX($BT$6:$CM$6)+2-CH$6,0)*CH$7,"")</f>
        <v/>
      </c>
      <c r="CI18" s="52" t="str">
        <f>IFERROR(VLOOKUP($B18,CI$2:$CN$5,MAX($BT$6:$CM$6)+2-CI$6,0)*CI$7,"")</f>
        <v/>
      </c>
      <c r="CJ18" s="52" t="str">
        <f>IFERROR(VLOOKUP($B18,CJ$2:$CN$5,MAX($BT$6:$CM$6)+2-CJ$6,0)*CJ$7,"")</f>
        <v/>
      </c>
      <c r="CK18" s="52" t="str">
        <f>IFERROR(VLOOKUP($B18,CK$2:$CN$5,MAX($BT$6:$CM$6)+2-CK$6,0)*CK$7,"")</f>
        <v/>
      </c>
      <c r="CL18" s="52" t="str">
        <f>IFERROR(VLOOKUP($B18,CL$2:$CN$5,MAX($BT$6:$CM$6)+2-CL$6,0)*CL$7,"")</f>
        <v/>
      </c>
      <c r="CM18" s="52" t="str">
        <f>IFERROR(VLOOKUP($B18,CM$2:$CN$5,MAX($BT$6:$CM$6)+2-CM$6,0)*CM$7,"")</f>
        <v/>
      </c>
      <c r="CP18" s="53"/>
      <c r="CQ18" s="54" t="str">
        <f>IFERROR(VLOOKUP($B18,BT$49:$CN$58,MAX($CQ$6:$DJ$6)+2-CQ$6,0)*CQ$7,"")</f>
        <v/>
      </c>
      <c r="CR18" s="54" t="str">
        <f>IFERROR(VLOOKUP($B18,BU$49:$CN$58,MAX($CQ$6:$DJ$6)+2-CR$6,0)*CR$7,"")</f>
        <v/>
      </c>
      <c r="CS18" s="54" t="str">
        <f>IFERROR(VLOOKUP($B18,BV$49:$CN$58,MAX($CQ$6:$DJ$6)+2-CS$6,0)*CS$7,"")</f>
        <v/>
      </c>
      <c r="CT18" s="54" t="str">
        <f>IFERROR(VLOOKUP($B18,BW$49:$CN$58,MAX($CQ$6:$DJ$6)+2-CT$6,0)*CT$7,"")</f>
        <v/>
      </c>
      <c r="CU18" s="54" t="str">
        <f>IFERROR(VLOOKUP($B18,BX$49:$CN$58,MAX($CQ$6:$DJ$6)+2-CU$6,0)*CU$7,"")</f>
        <v/>
      </c>
      <c r="CV18" s="54" t="str">
        <f>IFERROR(VLOOKUP($B18,BY$49:$CN$58,MAX($CQ$6:$DJ$6)+2-CV$6,0)*CV$7,"")</f>
        <v/>
      </c>
      <c r="CW18" s="54" t="str">
        <f>IFERROR(VLOOKUP($B18,BZ$49:$CN$58,MAX($CQ$6:$DJ$6)+2-CW$6,0)*CW$7,"")</f>
        <v/>
      </c>
      <c r="CX18" s="54" t="str">
        <f>IFERROR(VLOOKUP($B18,CA$49:$CN$58,MAX($CQ$6:$DJ$6)+2-CX$6,0)*CX$7,"")</f>
        <v/>
      </c>
      <c r="CY18" s="54" t="str">
        <f>IFERROR(VLOOKUP($B18,CB$49:$CN$58,MAX($CQ$6:$DJ$6)+2-CY$6,0)*CY$7,"")</f>
        <v/>
      </c>
      <c r="CZ18" s="54" t="str">
        <f>IFERROR(VLOOKUP($B18,CC$49:$CN$58,MAX($CQ$6:$DJ$6)+2-CZ$6,0)*CZ$7,"")</f>
        <v/>
      </c>
      <c r="DA18" s="54" t="str">
        <f>IFERROR(VLOOKUP($B18,CD$49:$CN$58,MAX($CQ$6:$DJ$6)+2-DA$6,0)*DA$7,"")</f>
        <v/>
      </c>
      <c r="DB18" s="54" t="str">
        <f>IFERROR(VLOOKUP($B18,CE$49:$CN$58,MAX($CQ$6:$DJ$6)+2-DB$6,0)*DB$7,"")</f>
        <v/>
      </c>
      <c r="DC18" s="54" t="str">
        <f>IFERROR(VLOOKUP($B18,CF$49:$CN$58,MAX($CQ$6:$DJ$6)+2-DC$6,0)*DC$7,"")</f>
        <v/>
      </c>
      <c r="DD18" s="54" t="str">
        <f>IFERROR(VLOOKUP($B18,CG$49:$CN$58,MAX($CQ$6:$DJ$6)+2-DD$6,0)*DD$7,"")</f>
        <v/>
      </c>
      <c r="DE18" s="54" t="str">
        <f>IFERROR(VLOOKUP($B18,CH$49:$CN$58,MAX($CQ$6:$DJ$6)+2-DE$6,0)*DE$7,"")</f>
        <v/>
      </c>
      <c r="DF18" s="54" t="str">
        <f>IFERROR(VLOOKUP($B18,CI$49:$CN$58,MAX($CQ$6:$DJ$6)+2-DF$6,0)*DF$7,"")</f>
        <v/>
      </c>
      <c r="DG18" s="54" t="str">
        <f>IFERROR(VLOOKUP($B18,CJ$49:$CN$58,MAX($CQ$6:$DJ$6)+2-DG$6,0)*DG$7,"")</f>
        <v/>
      </c>
      <c r="DH18" s="54" t="str">
        <f>IFERROR(VLOOKUP($B18,CK$49:$CN$58,MAX($CQ$6:$DJ$6)+2-DH$6,0)*DH$7,"")</f>
        <v/>
      </c>
      <c r="DI18" s="54" t="str">
        <f>IFERROR(VLOOKUP($B18,CL$49:$CN$58,MAX($CQ$6:$DJ$6)+2-DI$6,0)*DI$7,"")</f>
        <v/>
      </c>
      <c r="DJ18" s="54" t="str">
        <f>IFERROR(VLOOKUP($B18,CM$49:$CN$58,MAX($CQ$6:$DJ$6)+2-DJ$6,0)*DJ$7,"")</f>
        <v/>
      </c>
      <c r="DK18" s="55">
        <f t="shared" ref="DK9:DK47" si="18">SUM(CQ18:DJ18)</f>
        <v>0</v>
      </c>
      <c r="DM18" s="56" t="str">
        <f>IFERROR(VLOOKUP($B18,BT$60:$CN$69,MAX($BT$6:$CM$6)+2-DM$6,0)*DM$7,"")</f>
        <v/>
      </c>
      <c r="DN18" s="56" t="str">
        <f>IFERROR(VLOOKUP($B18,BU$60:$CN$69,MAX($BT$6:$CM$6)+2-DN$6,0)*DN$7,"")</f>
        <v/>
      </c>
      <c r="DO18" s="56" t="str">
        <f>IFERROR(VLOOKUP($B18,BV$60:$CN$69,MAX($BT$6:$CM$6)+2-DO$6,0)*DO$7,"")</f>
        <v/>
      </c>
      <c r="DP18" s="56" t="str">
        <f>IFERROR(VLOOKUP($B18,BW$60:$CN$69,MAX($BT$6:$CM$6)+2-DP$6,0)*DP$7,"")</f>
        <v/>
      </c>
      <c r="DQ18" s="56" t="str">
        <f>IFERROR(VLOOKUP($B18,BX$60:$CN$69,MAX($BT$6:$CM$6)+2-DQ$6,0)*DQ$7,"")</f>
        <v/>
      </c>
      <c r="DR18" s="56" t="str">
        <f>IFERROR(VLOOKUP($B18,BY$60:$CN$69,MAX($BT$6:$CM$6)+2-DR$6,0)*DR$7,"")</f>
        <v/>
      </c>
      <c r="DS18" s="56" t="str">
        <f>IFERROR(VLOOKUP($B18,BZ$60:$CN$69,MAX($BT$6:$CM$6)+2-DS$6,0)*DS$7,"")</f>
        <v/>
      </c>
      <c r="DT18" s="56" t="str">
        <f>IFERROR(VLOOKUP($B18,CA$60:$CN$69,MAX($BT$6:$CM$6)+2-DT$6,0)*DT$7,"")</f>
        <v/>
      </c>
      <c r="DU18" s="56" t="str">
        <f>IFERROR(VLOOKUP($B18,CB$60:$CN$69,MAX($BT$6:$CM$6)+2-DU$6,0)*DU$7,"")</f>
        <v/>
      </c>
      <c r="DV18" s="56" t="str">
        <f>IFERROR(VLOOKUP($B18,CC$60:$CN$69,MAX($BT$6:$CM$6)+2-DV$6,0)*DV$7,"")</f>
        <v/>
      </c>
      <c r="DW18" s="56" t="str">
        <f>IFERROR(VLOOKUP($B18,CD$60:$CN$69,MAX($BT$6:$CM$6)+2-DW$6,0)*DW$7,"")</f>
        <v/>
      </c>
      <c r="DX18" s="56" t="str">
        <f>IFERROR(VLOOKUP($B18,CE$60:$CN$69,MAX($BT$6:$CM$6)+2-DX$6,0)*DX$7,"")</f>
        <v/>
      </c>
      <c r="DY18" s="56" t="str">
        <f>IFERROR(VLOOKUP($B18,CF$60:$CN$69,MAX($BT$6:$CM$6)+2-DY$6,0)*DY$7,"")</f>
        <v/>
      </c>
      <c r="DZ18" s="56" t="str">
        <f>IFERROR(VLOOKUP($B18,CG$60:$CN$69,MAX($BT$6:$CM$6)+2-DZ$6,0)*DZ$7,"")</f>
        <v/>
      </c>
      <c r="EA18" s="56" t="str">
        <f>IFERROR(VLOOKUP($B18,CH$60:$CN$69,MAX($BT$6:$CM$6)+2-EA$6,0)*EA$7,"")</f>
        <v/>
      </c>
      <c r="EB18" s="56" t="str">
        <f>IFERROR(VLOOKUP($B18,CI$60:$CN$69,MAX($BT$6:$CM$6)+2-EB$6,0)*EB$7,"")</f>
        <v/>
      </c>
      <c r="EC18" s="56" t="str">
        <f>IFERROR(VLOOKUP($B18,CJ$60:$CN$69,MAX($BT$6:$CM$6)+2-EC$6,0)*EC$7,"")</f>
        <v/>
      </c>
      <c r="ED18" s="56" t="str">
        <f>IFERROR(VLOOKUP($B18,CK$60:$CN$69,MAX($BT$6:$CM$6)+2-ED$6,0)*ED$7,"")</f>
        <v/>
      </c>
      <c r="EE18" s="56" t="str">
        <f>IFERROR(VLOOKUP($B18,CL$60:$CN$69,MAX($BT$6:$CM$6)+2-EE$6,0)*EE$7,"")</f>
        <v/>
      </c>
      <c r="EF18" s="56" t="str">
        <f>IFERROR(VLOOKUP($B18,CM$60:$CN$69,MAX($BT$6:$CM$6)+2-EF$6,0)*EF$7,"")</f>
        <v/>
      </c>
      <c r="EG18" s="57">
        <f t="shared" ref="EG9:EG47" si="19">SUM(DM18:EF18)</f>
        <v>0</v>
      </c>
      <c r="EJ18" s="1">
        <v>11</v>
      </c>
      <c r="EL18" s="1">
        <v>11</v>
      </c>
      <c r="EN18" s="1">
        <v>11</v>
      </c>
      <c r="EP18" s="1">
        <v>11</v>
      </c>
    </row>
    <row r="19" spans="1:146" ht="18" hidden="1">
      <c r="A19" s="36" t="s">
        <v>38</v>
      </c>
      <c r="B19" s="37"/>
      <c r="C19" s="38"/>
      <c r="D19" s="39"/>
      <c r="E19" s="40"/>
      <c r="F19" s="41"/>
      <c r="G19" s="42"/>
      <c r="H19" s="43">
        <f t="shared" si="0"/>
        <v>0</v>
      </c>
      <c r="I19" s="43">
        <f t="shared" si="1"/>
        <v>0</v>
      </c>
      <c r="J19" s="43">
        <f t="shared" si="2"/>
        <v>0</v>
      </c>
      <c r="K19" s="43">
        <f t="shared" si="3"/>
        <v>0</v>
      </c>
      <c r="L19" s="43">
        <f t="shared" si="4"/>
        <v>0</v>
      </c>
      <c r="M19" s="43">
        <f t="shared" si="5"/>
        <v>0</v>
      </c>
      <c r="N19" s="43">
        <f t="shared" si="6"/>
        <v>0</v>
      </c>
      <c r="O19" s="44">
        <f t="shared" si="7"/>
        <v>0</v>
      </c>
      <c r="P19" s="45" t="str">
        <f t="shared" si="8"/>
        <v/>
      </c>
      <c r="Q19" s="45">
        <f t="shared" si="9"/>
        <v>0</v>
      </c>
      <c r="R19" s="46"/>
      <c r="S19" s="46" t="str">
        <f t="shared" si="10"/>
        <v/>
      </c>
      <c r="T19" s="46">
        <f t="shared" si="11"/>
        <v>0</v>
      </c>
      <c r="U19" s="47" t="str">
        <f>IFERROR(VLOOKUP($B19,U$3:$BN$5,MAX($U$6:$BM$6)+2-U$6,0),"")</f>
        <v/>
      </c>
      <c r="V19" s="47" t="str">
        <f>IFERROR(VLOOKUP($B19,V$3:$BN$5,MAX($U$6:$BM$6)+2-V$6,0),"")</f>
        <v/>
      </c>
      <c r="W19" s="47" t="str">
        <f>IFERROR(VLOOKUP($B19,W$3:$BN$5,MAX($U$6:$BM$6)+2-W$6,0),"")</f>
        <v/>
      </c>
      <c r="X19" s="47" t="str">
        <f>IFERROR(VLOOKUP($B19,X$3:$BN$5,MAX($U$6:$BM$6)+2-X$6,0),"")</f>
        <v/>
      </c>
      <c r="Y19" s="47" t="str">
        <f>IFERROR(VLOOKUP($B19,Y$3:$BN$5,MAX($U$6:$BM$6)+2-Y$6,0),"")</f>
        <v/>
      </c>
      <c r="Z19" s="47" t="str">
        <f>IFERROR(VLOOKUP($B19,Z$3:$BN$5,MAX($U$6:$BM$6)+2-Z$6,0),"")</f>
        <v/>
      </c>
      <c r="AA19" s="47" t="str">
        <f>IFERROR(VLOOKUP($B19,AA$3:$BN$5,MAX($U$6:$BM$6)+2-AA$6,0),"")</f>
        <v/>
      </c>
      <c r="AB19" s="47" t="str">
        <f>IFERROR(VLOOKUP($B19,AB$3:$BN$5,MAX($U$6:$BM$6)+2-AB$6,0),"")</f>
        <v/>
      </c>
      <c r="AC19" s="47" t="str">
        <f>IFERROR(VLOOKUP($B19,AC$3:$BN$5,MAX($U$6:$BM$6)+2-AC$6,0),"")</f>
        <v/>
      </c>
      <c r="AD19" s="47" t="str">
        <f>IFERROR(VLOOKUP($B19,AD$3:$BN$5,MAX($U$6:$BM$6)+2-AD$6,0),"")</f>
        <v/>
      </c>
      <c r="AE19" s="47" t="str">
        <f>IFERROR(VLOOKUP($B19,AE$3:$BN$5,MAX($U$6:$BM$6)+2-AE$6,0),"")</f>
        <v/>
      </c>
      <c r="AF19" s="47" t="str">
        <f>IFERROR(VLOOKUP($B19,AF$3:$BN$5,MAX($U$6:$BM$6)+2-AF$6,0),"")</f>
        <v/>
      </c>
      <c r="AG19" s="47" t="str">
        <f>IFERROR(VLOOKUP($B19,AG$3:$BN$5,MAX($U$6:$BM$6)+2-AG$6,0),"")</f>
        <v/>
      </c>
      <c r="AH19" s="47" t="str">
        <f>IFERROR(VLOOKUP($B19,AH$3:$BN$5,MAX($U$6:$BM$6)+2-AH$6,0),"")</f>
        <v/>
      </c>
      <c r="AI19" s="47" t="str">
        <f>IFERROR(VLOOKUP($B19,AI$3:$BN$5,MAX($U$6:$BM$6)+2-AI$6,0),"")</f>
        <v/>
      </c>
      <c r="AJ19" s="47" t="str">
        <f>IFERROR(VLOOKUP($B19,AJ$3:$BN$5,MAX($U$6:$BM$6)+2-AJ$6,0),"")</f>
        <v/>
      </c>
      <c r="AK19" s="47" t="str">
        <f>IFERROR(VLOOKUP($B19,AK$3:$BN$5,MAX($U$6:$BM$6)+2-AK$6,0),"")</f>
        <v/>
      </c>
      <c r="AL19" s="47" t="str">
        <f>IFERROR(VLOOKUP($B19,AL$3:$BN$5,MAX($U$6:$BM$6)+2-AL$6,0),"")</f>
        <v/>
      </c>
      <c r="AM19" s="47" t="str">
        <f>IFERROR(VLOOKUP($B19,AM$3:$BN$5,MAX($U$6:$BM$6)+2-AM$6,0),"")</f>
        <v/>
      </c>
      <c r="AN19" s="47" t="str">
        <f>IFERROR(VLOOKUP($B19,AN$3:$BN$5,MAX($U$6:$BM$6)+2-AN$6,0),"")</f>
        <v/>
      </c>
      <c r="AO19" s="47" t="str">
        <f>IFERROR(VLOOKUP($B19,AO$3:$BN$5,MAX($U$6:$BM$6)+2-AO$6,0),"")</f>
        <v/>
      </c>
      <c r="AP19" s="47" t="str">
        <f>IFERROR(VLOOKUP($B19,AP$3:$BN$5,MAX($U$6:$BM$6)+2-AP$6,0),"")</f>
        <v/>
      </c>
      <c r="AQ19" s="47" t="str">
        <f>IFERROR(VLOOKUP($B19,AQ$3:$BN$5,MAX($U$6:$BM$6)+2-AQ$6,0),"")</f>
        <v/>
      </c>
      <c r="AR19" s="47" t="str">
        <f>IFERROR(VLOOKUP($B19,AR$3:$BN$5,MAX($U$6:$BM$6)+2-AR$6,0),"")</f>
        <v/>
      </c>
      <c r="AS19" s="47" t="str">
        <f>IFERROR(VLOOKUP($B19,AS$3:$BN$5,MAX($U$6:$BM$6)+2-AS$6,0),"")</f>
        <v/>
      </c>
      <c r="AT19" s="47" t="str">
        <f>IFERROR(VLOOKUP($B19,AT$3:$BN$5,MAX($U$6:$BM$6)+2-AT$6,0),"")</f>
        <v/>
      </c>
      <c r="AU19" s="47" t="str">
        <f>IFERROR(VLOOKUP($B19,AU$3:$BN$5,MAX($U$6:$BM$6)+2-AU$6,0),"")</f>
        <v/>
      </c>
      <c r="AV19" s="47" t="str">
        <f>IFERROR(VLOOKUP($B19,AV$3:$BN$5,MAX($U$6:$BM$6)+2-AV$6,0),"")</f>
        <v/>
      </c>
      <c r="AW19" s="47" t="str">
        <f>IFERROR(VLOOKUP($B19,AW$3:$BN$5,MAX($U$6:$BM$6)+2-AW$6,0),"")</f>
        <v/>
      </c>
      <c r="AX19" s="47" t="str">
        <f>IFERROR(VLOOKUP($B19,AX$3:$BN$5,MAX($U$6:$BM$6)+2-AX$6,0),"")</f>
        <v/>
      </c>
      <c r="AY19" s="47" t="str">
        <f>IFERROR(VLOOKUP($B19,AY$3:$BN$5,MAX($U$6:$BM$6)+2-AY$6,0),"")</f>
        <v/>
      </c>
      <c r="AZ19" s="47" t="str">
        <f>IFERROR(VLOOKUP($B19,AZ$3:$BN$5,MAX($U$6:$BM$6)+2-AZ$6,0),"")</f>
        <v/>
      </c>
      <c r="BA19" s="47" t="str">
        <f>IFERROR(VLOOKUP($B19,BA$3:$BN$5,MAX($U$6:$BM$6)+2-BA$6,0),"")</f>
        <v/>
      </c>
      <c r="BB19" s="47" t="str">
        <f>IFERROR(VLOOKUP($B19,BB$3:$BN$5,MAX($U$6:$BM$6)+2-BB$6,0),"")</f>
        <v/>
      </c>
      <c r="BC19" s="47" t="str">
        <f>IFERROR(VLOOKUP($B19,BC$3:$BN$5,MAX($U$6:$BM$6)+2-BC$6,0),"")</f>
        <v/>
      </c>
      <c r="BD19" s="47" t="str">
        <f>IFERROR(VLOOKUP($B19,BD$3:$BN$5,MAX($U$6:$BM$6)+2-BD$6,0),"")</f>
        <v/>
      </c>
      <c r="BE19" s="47" t="str">
        <f>IFERROR(VLOOKUP($B19,BE$3:$BN$5,MAX($U$6:$BM$6)+2-BE$6,0),"")</f>
        <v/>
      </c>
      <c r="BF19" s="47" t="str">
        <f>IFERROR(VLOOKUP($B19,BF$3:$BN$5,MAX($U$6:$BM$6)+2-BF$6,0),"")</f>
        <v/>
      </c>
      <c r="BG19" s="47" t="str">
        <f>IFERROR(VLOOKUP($B19,BG$3:$BN$5,MAX($U$6:$BM$6)+2-BG$6,0),"")</f>
        <v/>
      </c>
      <c r="BH19" s="47" t="str">
        <f>IFERROR(VLOOKUP($B19,BH$3:$BN$5,MAX($U$6:$BM$6)+2-BH$6,0),"")</f>
        <v/>
      </c>
      <c r="BI19" s="47" t="str">
        <f>IFERROR(VLOOKUP($B19,BI$3:$BN$5,MAX($U$6:$BM$6)+2-BI$6,0),"")</f>
        <v/>
      </c>
      <c r="BJ19" s="47" t="str">
        <f>IFERROR(VLOOKUP($B19,BJ$3:$BN$5,MAX($U$6:$BM$6)+2-BJ$6,0),"")</f>
        <v/>
      </c>
      <c r="BK19" s="47" t="str">
        <f>IFERROR(VLOOKUP($B19,BK$3:$BN$5,MAX($U$6:$BM$6)+2-BK$6,0),"")</f>
        <v/>
      </c>
      <c r="BL19" s="47" t="str">
        <f>IFERROR(VLOOKUP($B19,BL$3:$BN$5,MAX($U$6:$BM$6)+2-BL$6,0),"")</f>
        <v/>
      </c>
      <c r="BM19" s="47" t="str">
        <f>IFERROR(VLOOKUP($B19,BM$3:$BN$5,MAX($U$6:$BM$6)+2-BM$6,0),"")</f>
        <v/>
      </c>
      <c r="BN19" s="46">
        <f t="shared" si="12"/>
        <v>0</v>
      </c>
      <c r="BO19" s="48" t="str">
        <f t="shared" si="13"/>
        <v/>
      </c>
      <c r="BP19" s="48" t="str">
        <f t="shared" si="14"/>
        <v/>
      </c>
      <c r="BQ19" s="49" t="str">
        <f t="shared" si="15"/>
        <v/>
      </c>
      <c r="BR19" s="50">
        <f t="shared" si="16"/>
        <v>0</v>
      </c>
      <c r="BS19" s="51">
        <f t="shared" si="17"/>
        <v>0</v>
      </c>
      <c r="BT19" s="52" t="str">
        <f>IFERROR(VLOOKUP($B19,BT$2:$CN$5,MAX($BT$6:$CM$6)+2-BT$6,0)*BT$7,"")</f>
        <v/>
      </c>
      <c r="BU19" s="52" t="str">
        <f>IFERROR(VLOOKUP($B19,BU$2:$CN$5,MAX($BT$6:$CM$6)+2-BU$6,0)*BU$7,"")</f>
        <v/>
      </c>
      <c r="BV19" s="52" t="str">
        <f>IFERROR(VLOOKUP($B19,BV$2:$CN$5,MAX($BT$6:$CM$6)+2-BV$6,0)*BV$7,"")</f>
        <v/>
      </c>
      <c r="BW19" s="52" t="str">
        <f>IFERROR(VLOOKUP($B19,BW$2:$CN$5,MAX($BT$6:$CM$6)+2-BW$6,0)*BW$7,"")</f>
        <v/>
      </c>
      <c r="BX19" s="52" t="str">
        <f>IFERROR(VLOOKUP($B19,BX$2:$CN$5,MAX($BT$6:$CM$6)+2-BX$6,0)*BX$7,"")</f>
        <v/>
      </c>
      <c r="BY19" s="52" t="str">
        <f>IFERROR(VLOOKUP($B19,BY$2:$CN$5,MAX($BT$6:$CM$6)+2-BY$6,0)*BY$7,"")</f>
        <v/>
      </c>
      <c r="BZ19" s="52" t="str">
        <f>IFERROR(VLOOKUP($B19,BZ$2:$CN$5,MAX($BT$6:$CM$6)+2-BZ$6,0)*BZ$7,"")</f>
        <v/>
      </c>
      <c r="CA19" s="52" t="str">
        <f>IFERROR(VLOOKUP($B19,CA$2:$CN$5,MAX($BT$6:$CM$6)+2-CA$6,0)*CA$7,"")</f>
        <v/>
      </c>
      <c r="CB19" s="52" t="str">
        <f>IFERROR(VLOOKUP($B19,CB$2:$CN$5,MAX($BT$6:$CM$6)+2-CB$6,0)*CB$7,"")</f>
        <v/>
      </c>
      <c r="CC19" s="52" t="str">
        <f>IFERROR(VLOOKUP($B19,CC$2:$CN$5,MAX($BT$6:$CM$6)+2-CC$6,0)*CC$7,"")</f>
        <v/>
      </c>
      <c r="CD19" s="52" t="str">
        <f>IFERROR(VLOOKUP($B19,CD$2:$CN$5,MAX($BT$6:$CM$6)+2-CD$6,0)*CD$7,"")</f>
        <v/>
      </c>
      <c r="CE19" s="52" t="str">
        <f>IFERROR(VLOOKUP($B19,CE$2:$CN$5,MAX($BT$6:$CM$6)+2-CE$6,0)*CE$7,"")</f>
        <v/>
      </c>
      <c r="CF19" s="52" t="str">
        <f>IFERROR(VLOOKUP($B19,CF$2:$CN$5,MAX($BT$6:$CM$6)+2-CF$6,0)*CF$7,"")</f>
        <v/>
      </c>
      <c r="CG19" s="52" t="str">
        <f>IFERROR(VLOOKUP($B19,CG$2:$CN$5,MAX($BT$6:$CM$6)+2-CG$6,0)*CG$7,"")</f>
        <v/>
      </c>
      <c r="CH19" s="52" t="str">
        <f>IFERROR(VLOOKUP($B19,CH$2:$CN$5,MAX($BT$6:$CM$6)+2-CH$6,0)*CH$7,"")</f>
        <v/>
      </c>
      <c r="CI19" s="52" t="str">
        <f>IFERROR(VLOOKUP($B19,CI$2:$CN$5,MAX($BT$6:$CM$6)+2-CI$6,0)*CI$7,"")</f>
        <v/>
      </c>
      <c r="CJ19" s="52" t="str">
        <f>IFERROR(VLOOKUP($B19,CJ$2:$CN$5,MAX($BT$6:$CM$6)+2-CJ$6,0)*CJ$7,"")</f>
        <v/>
      </c>
      <c r="CK19" s="52" t="str">
        <f>IFERROR(VLOOKUP($B19,CK$2:$CN$5,MAX($BT$6:$CM$6)+2-CK$6,0)*CK$7,"")</f>
        <v/>
      </c>
      <c r="CL19" s="52" t="str">
        <f>IFERROR(VLOOKUP($B19,CL$2:$CN$5,MAX($BT$6:$CM$6)+2-CL$6,0)*CL$7,"")</f>
        <v/>
      </c>
      <c r="CM19" s="52" t="str">
        <f>IFERROR(VLOOKUP($B19,CM$2:$CN$5,MAX($BT$6:$CM$6)+2-CM$6,0)*CM$7,"")</f>
        <v/>
      </c>
      <c r="CP19" s="53"/>
      <c r="CQ19" s="54" t="str">
        <f>IFERROR(VLOOKUP($B19,BT$49:$CN$58,MAX($CQ$6:$DJ$6)+2-CQ$6,0)*CQ$7,"")</f>
        <v/>
      </c>
      <c r="CR19" s="54" t="str">
        <f>IFERROR(VLOOKUP($B19,BU$49:$CN$58,MAX($CQ$6:$DJ$6)+2-CR$6,0)*CR$7,"")</f>
        <v/>
      </c>
      <c r="CS19" s="54" t="str">
        <f>IFERROR(VLOOKUP($B19,BV$49:$CN$58,MAX($CQ$6:$DJ$6)+2-CS$6,0)*CS$7,"")</f>
        <v/>
      </c>
      <c r="CT19" s="54" t="str">
        <f>IFERROR(VLOOKUP($B19,BW$49:$CN$58,MAX($CQ$6:$DJ$6)+2-CT$6,0)*CT$7,"")</f>
        <v/>
      </c>
      <c r="CU19" s="54" t="str">
        <f>IFERROR(VLOOKUP($B19,BX$49:$CN$58,MAX($CQ$6:$DJ$6)+2-CU$6,0)*CU$7,"")</f>
        <v/>
      </c>
      <c r="CV19" s="54" t="str">
        <f>IFERROR(VLOOKUP($B19,BY$49:$CN$58,MAX($CQ$6:$DJ$6)+2-CV$6,0)*CV$7,"")</f>
        <v/>
      </c>
      <c r="CW19" s="54" t="str">
        <f>IFERROR(VLOOKUP($B19,BZ$49:$CN$58,MAX($CQ$6:$DJ$6)+2-CW$6,0)*CW$7,"")</f>
        <v/>
      </c>
      <c r="CX19" s="54" t="str">
        <f>IFERROR(VLOOKUP($B19,CA$49:$CN$58,MAX($CQ$6:$DJ$6)+2-CX$6,0)*CX$7,"")</f>
        <v/>
      </c>
      <c r="CY19" s="54" t="str">
        <f>IFERROR(VLOOKUP($B19,CB$49:$CN$58,MAX($CQ$6:$DJ$6)+2-CY$6,0)*CY$7,"")</f>
        <v/>
      </c>
      <c r="CZ19" s="54" t="str">
        <f>IFERROR(VLOOKUP($B19,CC$49:$CN$58,MAX($CQ$6:$DJ$6)+2-CZ$6,0)*CZ$7,"")</f>
        <v/>
      </c>
      <c r="DA19" s="54" t="str">
        <f>IFERROR(VLOOKUP($B19,CD$49:$CN$58,MAX($CQ$6:$DJ$6)+2-DA$6,0)*DA$7,"")</f>
        <v/>
      </c>
      <c r="DB19" s="54" t="str">
        <f>IFERROR(VLOOKUP($B19,CE$49:$CN$58,MAX($CQ$6:$DJ$6)+2-DB$6,0)*DB$7,"")</f>
        <v/>
      </c>
      <c r="DC19" s="54" t="str">
        <f>IFERROR(VLOOKUP($B19,CF$49:$CN$58,MAX($CQ$6:$DJ$6)+2-DC$6,0)*DC$7,"")</f>
        <v/>
      </c>
      <c r="DD19" s="54" t="str">
        <f>IFERROR(VLOOKUP($B19,CG$49:$CN$58,MAX($CQ$6:$DJ$6)+2-DD$6,0)*DD$7,"")</f>
        <v/>
      </c>
      <c r="DE19" s="54" t="str">
        <f>IFERROR(VLOOKUP($B19,CH$49:$CN$58,MAX($CQ$6:$DJ$6)+2-DE$6,0)*DE$7,"")</f>
        <v/>
      </c>
      <c r="DF19" s="54" t="str">
        <f>IFERROR(VLOOKUP($B19,CI$49:$CN$58,MAX($CQ$6:$DJ$6)+2-DF$6,0)*DF$7,"")</f>
        <v/>
      </c>
      <c r="DG19" s="54" t="str">
        <f>IFERROR(VLOOKUP($B19,CJ$49:$CN$58,MAX($CQ$6:$DJ$6)+2-DG$6,0)*DG$7,"")</f>
        <v/>
      </c>
      <c r="DH19" s="54" t="str">
        <f>IFERROR(VLOOKUP($B19,CK$49:$CN$58,MAX($CQ$6:$DJ$6)+2-DH$6,0)*DH$7,"")</f>
        <v/>
      </c>
      <c r="DI19" s="54" t="str">
        <f>IFERROR(VLOOKUP($B19,CL$49:$CN$58,MAX($CQ$6:$DJ$6)+2-DI$6,0)*DI$7,"")</f>
        <v/>
      </c>
      <c r="DJ19" s="54" t="str">
        <f>IFERROR(VLOOKUP($B19,CM$49:$CN$58,MAX($CQ$6:$DJ$6)+2-DJ$6,0)*DJ$7,"")</f>
        <v/>
      </c>
      <c r="DK19" s="55">
        <f t="shared" si="18"/>
        <v>0</v>
      </c>
      <c r="DM19" s="56" t="str">
        <f>IFERROR(VLOOKUP($B19,BT$60:$CN$69,MAX($BT$6:$CM$6)+2-DM$6,0)*DM$7,"")</f>
        <v/>
      </c>
      <c r="DN19" s="56" t="str">
        <f>IFERROR(VLOOKUP($B19,BU$60:$CN$69,MAX($BT$6:$CM$6)+2-DN$6,0)*DN$7,"")</f>
        <v/>
      </c>
      <c r="DO19" s="56" t="str">
        <f>IFERROR(VLOOKUP($B19,BV$60:$CN$69,MAX($BT$6:$CM$6)+2-DO$6,0)*DO$7,"")</f>
        <v/>
      </c>
      <c r="DP19" s="56" t="str">
        <f>IFERROR(VLOOKUP($B19,BW$60:$CN$69,MAX($BT$6:$CM$6)+2-DP$6,0)*DP$7,"")</f>
        <v/>
      </c>
      <c r="DQ19" s="56" t="str">
        <f>IFERROR(VLOOKUP($B19,BX$60:$CN$69,MAX($BT$6:$CM$6)+2-DQ$6,0)*DQ$7,"")</f>
        <v/>
      </c>
      <c r="DR19" s="56" t="str">
        <f>IFERROR(VLOOKUP($B19,BY$60:$CN$69,MAX($BT$6:$CM$6)+2-DR$6,0)*DR$7,"")</f>
        <v/>
      </c>
      <c r="DS19" s="56" t="str">
        <f>IFERROR(VLOOKUP($B19,BZ$60:$CN$69,MAX($BT$6:$CM$6)+2-DS$6,0)*DS$7,"")</f>
        <v/>
      </c>
      <c r="DT19" s="56" t="str">
        <f>IFERROR(VLOOKUP($B19,CA$60:$CN$69,MAX($BT$6:$CM$6)+2-DT$6,0)*DT$7,"")</f>
        <v/>
      </c>
      <c r="DU19" s="56" t="str">
        <f>IFERROR(VLOOKUP($B19,CB$60:$CN$69,MAX($BT$6:$CM$6)+2-DU$6,0)*DU$7,"")</f>
        <v/>
      </c>
      <c r="DV19" s="56" t="str">
        <f>IFERROR(VLOOKUP($B19,CC$60:$CN$69,MAX($BT$6:$CM$6)+2-DV$6,0)*DV$7,"")</f>
        <v/>
      </c>
      <c r="DW19" s="56" t="str">
        <f>IFERROR(VLOOKUP($B19,CD$60:$CN$69,MAX($BT$6:$CM$6)+2-DW$6,0)*DW$7,"")</f>
        <v/>
      </c>
      <c r="DX19" s="56" t="str">
        <f>IFERROR(VLOOKUP($B19,CE$60:$CN$69,MAX($BT$6:$CM$6)+2-DX$6,0)*DX$7,"")</f>
        <v/>
      </c>
      <c r="DY19" s="56" t="str">
        <f>IFERROR(VLOOKUP($B19,CF$60:$CN$69,MAX($BT$6:$CM$6)+2-DY$6,0)*DY$7,"")</f>
        <v/>
      </c>
      <c r="DZ19" s="56" t="str">
        <f>IFERROR(VLOOKUP($B19,CG$60:$CN$69,MAX($BT$6:$CM$6)+2-DZ$6,0)*DZ$7,"")</f>
        <v/>
      </c>
      <c r="EA19" s="56" t="str">
        <f>IFERROR(VLOOKUP($B19,CH$60:$CN$69,MAX($BT$6:$CM$6)+2-EA$6,0)*EA$7,"")</f>
        <v/>
      </c>
      <c r="EB19" s="56" t="str">
        <f>IFERROR(VLOOKUP($B19,CI$60:$CN$69,MAX($BT$6:$CM$6)+2-EB$6,0)*EB$7,"")</f>
        <v/>
      </c>
      <c r="EC19" s="56" t="str">
        <f>IFERROR(VLOOKUP($B19,CJ$60:$CN$69,MAX($BT$6:$CM$6)+2-EC$6,0)*EC$7,"")</f>
        <v/>
      </c>
      <c r="ED19" s="56" t="str">
        <f>IFERROR(VLOOKUP($B19,CK$60:$CN$69,MAX($BT$6:$CM$6)+2-ED$6,0)*ED$7,"")</f>
        <v/>
      </c>
      <c r="EE19" s="56" t="str">
        <f>IFERROR(VLOOKUP($B19,CL$60:$CN$69,MAX($BT$6:$CM$6)+2-EE$6,0)*EE$7,"")</f>
        <v/>
      </c>
      <c r="EF19" s="56" t="str">
        <f>IFERROR(VLOOKUP($B19,CM$60:$CN$69,MAX($BT$6:$CM$6)+2-EF$6,0)*EF$7,"")</f>
        <v/>
      </c>
      <c r="EG19" s="57">
        <f t="shared" si="19"/>
        <v>0</v>
      </c>
      <c r="EJ19" s="1">
        <v>12</v>
      </c>
      <c r="EL19" s="1">
        <v>12</v>
      </c>
      <c r="EN19" s="1">
        <v>12</v>
      </c>
      <c r="EP19" s="1">
        <v>12</v>
      </c>
    </row>
    <row r="20" spans="1:146" ht="18" hidden="1">
      <c r="A20" s="36" t="s">
        <v>39</v>
      </c>
      <c r="B20" s="37"/>
      <c r="C20" s="38"/>
      <c r="D20" s="39"/>
      <c r="E20" s="40"/>
      <c r="F20" s="41"/>
      <c r="G20" s="42"/>
      <c r="H20" s="43">
        <f t="shared" si="0"/>
        <v>0</v>
      </c>
      <c r="I20" s="43">
        <f t="shared" si="1"/>
        <v>0</v>
      </c>
      <c r="J20" s="43">
        <f t="shared" si="2"/>
        <v>0</v>
      </c>
      <c r="K20" s="43">
        <f t="shared" si="3"/>
        <v>0</v>
      </c>
      <c r="L20" s="43">
        <f t="shared" si="4"/>
        <v>0</v>
      </c>
      <c r="M20" s="43">
        <f t="shared" si="5"/>
        <v>0</v>
      </c>
      <c r="N20" s="43">
        <f t="shared" si="6"/>
        <v>0</v>
      </c>
      <c r="O20" s="44">
        <f t="shared" si="7"/>
        <v>0</v>
      </c>
      <c r="P20" s="45" t="str">
        <f t="shared" si="8"/>
        <v/>
      </c>
      <c r="Q20" s="45">
        <f t="shared" si="9"/>
        <v>0</v>
      </c>
      <c r="R20" s="46"/>
      <c r="S20" s="46" t="str">
        <f t="shared" si="10"/>
        <v/>
      </c>
      <c r="T20" s="46">
        <f t="shared" si="11"/>
        <v>0</v>
      </c>
      <c r="U20" s="47" t="str">
        <f>IFERROR(VLOOKUP($B20,U$3:$BN$5,MAX($U$6:$BM$6)+2-U$6,0),"")</f>
        <v/>
      </c>
      <c r="V20" s="47" t="str">
        <f>IFERROR(VLOOKUP($B20,V$3:$BN$5,MAX($U$6:$BM$6)+2-V$6,0),"")</f>
        <v/>
      </c>
      <c r="W20" s="47" t="str">
        <f>IFERROR(VLOOKUP($B20,W$3:$BN$5,MAX($U$6:$BM$6)+2-W$6,0),"")</f>
        <v/>
      </c>
      <c r="X20" s="47" t="str">
        <f>IFERROR(VLOOKUP($B20,X$3:$BN$5,MAX($U$6:$BM$6)+2-X$6,0),"")</f>
        <v/>
      </c>
      <c r="Y20" s="47" t="str">
        <f>IFERROR(VLOOKUP($B20,Y$3:$BN$5,MAX($U$6:$BM$6)+2-Y$6,0),"")</f>
        <v/>
      </c>
      <c r="Z20" s="47" t="str">
        <f>IFERROR(VLOOKUP($B20,Z$3:$BN$5,MAX($U$6:$BM$6)+2-Z$6,0),"")</f>
        <v/>
      </c>
      <c r="AA20" s="47" t="str">
        <f>IFERROR(VLOOKUP($B20,AA$3:$BN$5,MAX($U$6:$BM$6)+2-AA$6,0),"")</f>
        <v/>
      </c>
      <c r="AB20" s="47" t="str">
        <f>IFERROR(VLOOKUP($B20,AB$3:$BN$5,MAX($U$6:$BM$6)+2-AB$6,0),"")</f>
        <v/>
      </c>
      <c r="AC20" s="47" t="str">
        <f>IFERROR(VLOOKUP($B20,AC$3:$BN$5,MAX($U$6:$BM$6)+2-AC$6,0),"")</f>
        <v/>
      </c>
      <c r="AD20" s="47" t="str">
        <f>IFERROR(VLOOKUP($B20,AD$3:$BN$5,MAX($U$6:$BM$6)+2-AD$6,0),"")</f>
        <v/>
      </c>
      <c r="AE20" s="47" t="str">
        <f>IFERROR(VLOOKUP($B20,AE$3:$BN$5,MAX($U$6:$BM$6)+2-AE$6,0),"")</f>
        <v/>
      </c>
      <c r="AF20" s="47" t="str">
        <f>IFERROR(VLOOKUP($B20,AF$3:$BN$5,MAX($U$6:$BM$6)+2-AF$6,0),"")</f>
        <v/>
      </c>
      <c r="AG20" s="47" t="str">
        <f>IFERROR(VLOOKUP($B20,AG$3:$BN$5,MAX($U$6:$BM$6)+2-AG$6,0),"")</f>
        <v/>
      </c>
      <c r="AH20" s="47" t="str">
        <f>IFERROR(VLOOKUP($B20,AH$3:$BN$5,MAX($U$6:$BM$6)+2-AH$6,0),"")</f>
        <v/>
      </c>
      <c r="AI20" s="47" t="str">
        <f>IFERROR(VLOOKUP($B20,AI$3:$BN$5,MAX($U$6:$BM$6)+2-AI$6,0),"")</f>
        <v/>
      </c>
      <c r="AJ20" s="47" t="str">
        <f>IFERROR(VLOOKUP($B20,AJ$3:$BN$5,MAX($U$6:$BM$6)+2-AJ$6,0),"")</f>
        <v/>
      </c>
      <c r="AK20" s="47" t="str">
        <f>IFERROR(VLOOKUP($B20,AK$3:$BN$5,MAX($U$6:$BM$6)+2-AK$6,0),"")</f>
        <v/>
      </c>
      <c r="AL20" s="47" t="str">
        <f>IFERROR(VLOOKUP($B20,AL$3:$BN$5,MAX($U$6:$BM$6)+2-AL$6,0),"")</f>
        <v/>
      </c>
      <c r="AM20" s="47" t="str">
        <f>IFERROR(VLOOKUP($B20,AM$3:$BN$5,MAX($U$6:$BM$6)+2-AM$6,0),"")</f>
        <v/>
      </c>
      <c r="AN20" s="47" t="str">
        <f>IFERROR(VLOOKUP($B20,AN$3:$BN$5,MAX($U$6:$BM$6)+2-AN$6,0),"")</f>
        <v/>
      </c>
      <c r="AO20" s="47" t="str">
        <f>IFERROR(VLOOKUP($B20,AO$3:$BN$5,MAX($U$6:$BM$6)+2-AO$6,0),"")</f>
        <v/>
      </c>
      <c r="AP20" s="47" t="str">
        <f>IFERROR(VLOOKUP($B20,AP$3:$BN$5,MAX($U$6:$BM$6)+2-AP$6,0),"")</f>
        <v/>
      </c>
      <c r="AQ20" s="47" t="str">
        <f>IFERROR(VLOOKUP($B20,AQ$3:$BN$5,MAX($U$6:$BM$6)+2-AQ$6,0),"")</f>
        <v/>
      </c>
      <c r="AR20" s="47" t="str">
        <f>IFERROR(VLOOKUP($B20,AR$3:$BN$5,MAX($U$6:$BM$6)+2-AR$6,0),"")</f>
        <v/>
      </c>
      <c r="AS20" s="47" t="str">
        <f>IFERROR(VLOOKUP($B20,AS$3:$BN$5,MAX($U$6:$BM$6)+2-AS$6,0),"")</f>
        <v/>
      </c>
      <c r="AT20" s="47" t="str">
        <f>IFERROR(VLOOKUP($B20,AT$3:$BN$5,MAX($U$6:$BM$6)+2-AT$6,0),"")</f>
        <v/>
      </c>
      <c r="AU20" s="47" t="str">
        <f>IFERROR(VLOOKUP($B20,AU$3:$BN$5,MAX($U$6:$BM$6)+2-AU$6,0),"")</f>
        <v/>
      </c>
      <c r="AV20" s="47" t="str">
        <f>IFERROR(VLOOKUP($B20,AV$3:$BN$5,MAX($U$6:$BM$6)+2-AV$6,0),"")</f>
        <v/>
      </c>
      <c r="AW20" s="47" t="str">
        <f>IFERROR(VLOOKUP($B20,AW$3:$BN$5,MAX($U$6:$BM$6)+2-AW$6,0),"")</f>
        <v/>
      </c>
      <c r="AX20" s="47" t="str">
        <f>IFERROR(VLOOKUP($B20,AX$3:$BN$5,MAX($U$6:$BM$6)+2-AX$6,0),"")</f>
        <v/>
      </c>
      <c r="AY20" s="47" t="str">
        <f>IFERROR(VLOOKUP($B20,AY$3:$BN$5,MAX($U$6:$BM$6)+2-AY$6,0),"")</f>
        <v/>
      </c>
      <c r="AZ20" s="47" t="str">
        <f>IFERROR(VLOOKUP($B20,AZ$3:$BN$5,MAX($U$6:$BM$6)+2-AZ$6,0),"")</f>
        <v/>
      </c>
      <c r="BA20" s="47" t="str">
        <f>IFERROR(VLOOKUP($B20,BA$3:$BN$5,MAX($U$6:$BM$6)+2-BA$6,0),"")</f>
        <v/>
      </c>
      <c r="BB20" s="47" t="str">
        <f>IFERROR(VLOOKUP($B20,BB$3:$BN$5,MAX($U$6:$BM$6)+2-BB$6,0),"")</f>
        <v/>
      </c>
      <c r="BC20" s="47" t="str">
        <f>IFERROR(VLOOKUP($B20,BC$3:$BN$5,MAX($U$6:$BM$6)+2-BC$6,0),"")</f>
        <v/>
      </c>
      <c r="BD20" s="47" t="str">
        <f>IFERROR(VLOOKUP($B20,BD$3:$BN$5,MAX($U$6:$BM$6)+2-BD$6,0),"")</f>
        <v/>
      </c>
      <c r="BE20" s="47" t="str">
        <f>IFERROR(VLOOKUP($B20,BE$3:$BN$5,MAX($U$6:$BM$6)+2-BE$6,0),"")</f>
        <v/>
      </c>
      <c r="BF20" s="47" t="str">
        <f>IFERROR(VLOOKUP($B20,BF$3:$BN$5,MAX($U$6:$BM$6)+2-BF$6,0),"")</f>
        <v/>
      </c>
      <c r="BG20" s="47" t="str">
        <f>IFERROR(VLOOKUP($B20,BG$3:$BN$5,MAX($U$6:$BM$6)+2-BG$6,0),"")</f>
        <v/>
      </c>
      <c r="BH20" s="47" t="str">
        <f>IFERROR(VLOOKUP($B20,BH$3:$BN$5,MAX($U$6:$BM$6)+2-BH$6,0),"")</f>
        <v/>
      </c>
      <c r="BI20" s="47" t="str">
        <f>IFERROR(VLOOKUP($B20,BI$3:$BN$5,MAX($U$6:$BM$6)+2-BI$6,0),"")</f>
        <v/>
      </c>
      <c r="BJ20" s="47" t="str">
        <f>IFERROR(VLOOKUP($B20,BJ$3:$BN$5,MAX($U$6:$BM$6)+2-BJ$6,0),"")</f>
        <v/>
      </c>
      <c r="BK20" s="47" t="str">
        <f>IFERROR(VLOOKUP($B20,BK$3:$BN$5,MAX($U$6:$BM$6)+2-BK$6,0),"")</f>
        <v/>
      </c>
      <c r="BL20" s="47" t="str">
        <f>IFERROR(VLOOKUP($B20,BL$3:$BN$5,MAX($U$6:$BM$6)+2-BL$6,0),"")</f>
        <v/>
      </c>
      <c r="BM20" s="47" t="str">
        <f>IFERROR(VLOOKUP($B20,BM$3:$BN$5,MAX($U$6:$BM$6)+2-BM$6,0),"")</f>
        <v/>
      </c>
      <c r="BN20" s="46">
        <f t="shared" si="12"/>
        <v>0</v>
      </c>
      <c r="BO20" s="48" t="str">
        <f t="shared" si="13"/>
        <v/>
      </c>
      <c r="BP20" s="48" t="str">
        <f t="shared" si="14"/>
        <v/>
      </c>
      <c r="BQ20" s="49" t="str">
        <f t="shared" si="15"/>
        <v/>
      </c>
      <c r="BR20" s="50">
        <f t="shared" si="16"/>
        <v>0</v>
      </c>
      <c r="BS20" s="51">
        <f t="shared" si="17"/>
        <v>0</v>
      </c>
      <c r="BT20" s="52" t="str">
        <f>IFERROR(VLOOKUP($B20,BT$2:$CN$5,MAX($BT$6:$CM$6)+2-BT$6,0)*BT$7,"")</f>
        <v/>
      </c>
      <c r="BU20" s="52" t="str">
        <f>IFERROR(VLOOKUP($B20,BU$2:$CN$5,MAX($BT$6:$CM$6)+2-BU$6,0)*BU$7,"")</f>
        <v/>
      </c>
      <c r="BV20" s="52" t="str">
        <f>IFERROR(VLOOKUP($B20,BV$2:$CN$5,MAX($BT$6:$CM$6)+2-BV$6,0)*BV$7,"")</f>
        <v/>
      </c>
      <c r="BW20" s="52" t="str">
        <f>IFERROR(VLOOKUP($B20,BW$2:$CN$5,MAX($BT$6:$CM$6)+2-BW$6,0)*BW$7,"")</f>
        <v/>
      </c>
      <c r="BX20" s="52" t="str">
        <f>IFERROR(VLOOKUP($B20,BX$2:$CN$5,MAX($BT$6:$CM$6)+2-BX$6,0)*BX$7,"")</f>
        <v/>
      </c>
      <c r="BY20" s="52" t="str">
        <f>IFERROR(VLOOKUP($B20,BY$2:$CN$5,MAX($BT$6:$CM$6)+2-BY$6,0)*BY$7,"")</f>
        <v/>
      </c>
      <c r="BZ20" s="52" t="str">
        <f>IFERROR(VLOOKUP($B20,BZ$2:$CN$5,MAX($BT$6:$CM$6)+2-BZ$6,0)*BZ$7,"")</f>
        <v/>
      </c>
      <c r="CA20" s="52" t="str">
        <f>IFERROR(VLOOKUP($B20,CA$2:$CN$5,MAX($BT$6:$CM$6)+2-CA$6,0)*CA$7,"")</f>
        <v/>
      </c>
      <c r="CB20" s="52" t="str">
        <f>IFERROR(VLOOKUP($B20,CB$2:$CN$5,MAX($BT$6:$CM$6)+2-CB$6,0)*CB$7,"")</f>
        <v/>
      </c>
      <c r="CC20" s="52" t="str">
        <f>IFERROR(VLOOKUP($B20,CC$2:$CN$5,MAX($BT$6:$CM$6)+2-CC$6,0)*CC$7,"")</f>
        <v/>
      </c>
      <c r="CD20" s="52" t="str">
        <f>IFERROR(VLOOKUP($B20,CD$2:$CN$5,MAX($BT$6:$CM$6)+2-CD$6,0)*CD$7,"")</f>
        <v/>
      </c>
      <c r="CE20" s="52" t="str">
        <f>IFERROR(VLOOKUP($B20,CE$2:$CN$5,MAX($BT$6:$CM$6)+2-CE$6,0)*CE$7,"")</f>
        <v/>
      </c>
      <c r="CF20" s="52" t="str">
        <f>IFERROR(VLOOKUP($B20,CF$2:$CN$5,MAX($BT$6:$CM$6)+2-CF$6,0)*CF$7,"")</f>
        <v/>
      </c>
      <c r="CG20" s="52" t="str">
        <f>IFERROR(VLOOKUP($B20,CG$2:$CN$5,MAX($BT$6:$CM$6)+2-CG$6,0)*CG$7,"")</f>
        <v/>
      </c>
      <c r="CH20" s="52" t="str">
        <f>IFERROR(VLOOKUP($B20,CH$2:$CN$5,MAX($BT$6:$CM$6)+2-CH$6,0)*CH$7,"")</f>
        <v/>
      </c>
      <c r="CI20" s="52" t="str">
        <f>IFERROR(VLOOKUP($B20,CI$2:$CN$5,MAX($BT$6:$CM$6)+2-CI$6,0)*CI$7,"")</f>
        <v/>
      </c>
      <c r="CJ20" s="52" t="str">
        <f>IFERROR(VLOOKUP($B20,CJ$2:$CN$5,MAX($BT$6:$CM$6)+2-CJ$6,0)*CJ$7,"")</f>
        <v/>
      </c>
      <c r="CK20" s="52" t="str">
        <f>IFERROR(VLOOKUP($B20,CK$2:$CN$5,MAX($BT$6:$CM$6)+2-CK$6,0)*CK$7,"")</f>
        <v/>
      </c>
      <c r="CL20" s="52" t="str">
        <f>IFERROR(VLOOKUP($B20,CL$2:$CN$5,MAX($BT$6:$CM$6)+2-CL$6,0)*CL$7,"")</f>
        <v/>
      </c>
      <c r="CM20" s="52" t="str">
        <f>IFERROR(VLOOKUP($B20,CM$2:$CN$5,MAX($BT$6:$CM$6)+2-CM$6,0)*CM$7,"")</f>
        <v/>
      </c>
      <c r="CP20" s="53"/>
      <c r="CQ20" s="54" t="str">
        <f>IFERROR(VLOOKUP($B20,BT$49:$CN$58,MAX($CQ$6:$DJ$6)+2-CQ$6,0)*CQ$7,"")</f>
        <v/>
      </c>
      <c r="CR20" s="54" t="str">
        <f>IFERROR(VLOOKUP($B20,BU$49:$CN$58,MAX($CQ$6:$DJ$6)+2-CR$6,0)*CR$7,"")</f>
        <v/>
      </c>
      <c r="CS20" s="54" t="str">
        <f>IFERROR(VLOOKUP($B20,BV$49:$CN$58,MAX($CQ$6:$DJ$6)+2-CS$6,0)*CS$7,"")</f>
        <v/>
      </c>
      <c r="CT20" s="54" t="str">
        <f>IFERROR(VLOOKUP($B20,BW$49:$CN$58,MAX($CQ$6:$DJ$6)+2-CT$6,0)*CT$7,"")</f>
        <v/>
      </c>
      <c r="CU20" s="54" t="str">
        <f>IFERROR(VLOOKUP($B20,BX$49:$CN$58,MAX($CQ$6:$DJ$6)+2-CU$6,0)*CU$7,"")</f>
        <v/>
      </c>
      <c r="CV20" s="54" t="str">
        <f>IFERROR(VLOOKUP($B20,BY$49:$CN$58,MAX($CQ$6:$DJ$6)+2-CV$6,0)*CV$7,"")</f>
        <v/>
      </c>
      <c r="CW20" s="54" t="str">
        <f>IFERROR(VLOOKUP($B20,BZ$49:$CN$58,MAX($CQ$6:$DJ$6)+2-CW$6,0)*CW$7,"")</f>
        <v/>
      </c>
      <c r="CX20" s="54" t="str">
        <f>IFERROR(VLOOKUP($B20,CA$49:$CN$58,MAX($CQ$6:$DJ$6)+2-CX$6,0)*CX$7,"")</f>
        <v/>
      </c>
      <c r="CY20" s="54" t="str">
        <f>IFERROR(VLOOKUP($B20,CB$49:$CN$58,MAX($CQ$6:$DJ$6)+2-CY$6,0)*CY$7,"")</f>
        <v/>
      </c>
      <c r="CZ20" s="54" t="str">
        <f>IFERROR(VLOOKUP($B20,CC$49:$CN$58,MAX($CQ$6:$DJ$6)+2-CZ$6,0)*CZ$7,"")</f>
        <v/>
      </c>
      <c r="DA20" s="54" t="str">
        <f>IFERROR(VLOOKUP($B20,CD$49:$CN$58,MAX($CQ$6:$DJ$6)+2-DA$6,0)*DA$7,"")</f>
        <v/>
      </c>
      <c r="DB20" s="54" t="str">
        <f>IFERROR(VLOOKUP($B20,CE$49:$CN$58,MAX($CQ$6:$DJ$6)+2-DB$6,0)*DB$7,"")</f>
        <v/>
      </c>
      <c r="DC20" s="54" t="str">
        <f>IFERROR(VLOOKUP($B20,CF$49:$CN$58,MAX($CQ$6:$DJ$6)+2-DC$6,0)*DC$7,"")</f>
        <v/>
      </c>
      <c r="DD20" s="54" t="str">
        <f>IFERROR(VLOOKUP($B20,CG$49:$CN$58,MAX($CQ$6:$DJ$6)+2-DD$6,0)*DD$7,"")</f>
        <v/>
      </c>
      <c r="DE20" s="54" t="str">
        <f>IFERROR(VLOOKUP($B20,CH$49:$CN$58,MAX($CQ$6:$DJ$6)+2-DE$6,0)*DE$7,"")</f>
        <v/>
      </c>
      <c r="DF20" s="54" t="str">
        <f>IFERROR(VLOOKUP($B20,CI$49:$CN$58,MAX($CQ$6:$DJ$6)+2-DF$6,0)*DF$7,"")</f>
        <v/>
      </c>
      <c r="DG20" s="54" t="str">
        <f>IFERROR(VLOOKUP($B20,CJ$49:$CN$58,MAX($CQ$6:$DJ$6)+2-DG$6,0)*DG$7,"")</f>
        <v/>
      </c>
      <c r="DH20" s="54" t="str">
        <f>IFERROR(VLOOKUP($B20,CK$49:$CN$58,MAX($CQ$6:$DJ$6)+2-DH$6,0)*DH$7,"")</f>
        <v/>
      </c>
      <c r="DI20" s="54" t="str">
        <f>IFERROR(VLOOKUP($B20,CL$49:$CN$58,MAX($CQ$6:$DJ$6)+2-DI$6,0)*DI$7,"")</f>
        <v/>
      </c>
      <c r="DJ20" s="54" t="str">
        <f>IFERROR(VLOOKUP($B20,CM$49:$CN$58,MAX($CQ$6:$DJ$6)+2-DJ$6,0)*DJ$7,"")</f>
        <v/>
      </c>
      <c r="DK20" s="55">
        <f t="shared" si="18"/>
        <v>0</v>
      </c>
      <c r="DM20" s="56" t="str">
        <f>IFERROR(VLOOKUP($B20,BT$60:$CN$69,MAX($BT$6:$CM$6)+2-DM$6,0)*DM$7,"")</f>
        <v/>
      </c>
      <c r="DN20" s="56" t="str">
        <f>IFERROR(VLOOKUP($B20,BU$60:$CN$69,MAX($BT$6:$CM$6)+2-DN$6,0)*DN$7,"")</f>
        <v/>
      </c>
      <c r="DO20" s="56" t="str">
        <f>IFERROR(VLOOKUP($B20,BV$60:$CN$69,MAX($BT$6:$CM$6)+2-DO$6,0)*DO$7,"")</f>
        <v/>
      </c>
      <c r="DP20" s="56" t="str">
        <f>IFERROR(VLOOKUP($B20,BW$60:$CN$69,MAX($BT$6:$CM$6)+2-DP$6,0)*DP$7,"")</f>
        <v/>
      </c>
      <c r="DQ20" s="56" t="str">
        <f>IFERROR(VLOOKUP($B20,BX$60:$CN$69,MAX($BT$6:$CM$6)+2-DQ$6,0)*DQ$7,"")</f>
        <v/>
      </c>
      <c r="DR20" s="56" t="str">
        <f>IFERROR(VLOOKUP($B20,BY$60:$CN$69,MAX($BT$6:$CM$6)+2-DR$6,0)*DR$7,"")</f>
        <v/>
      </c>
      <c r="DS20" s="56" t="str">
        <f>IFERROR(VLOOKUP($B20,BZ$60:$CN$69,MAX($BT$6:$CM$6)+2-DS$6,0)*DS$7,"")</f>
        <v/>
      </c>
      <c r="DT20" s="56" t="str">
        <f>IFERROR(VLOOKUP($B20,CA$60:$CN$69,MAX($BT$6:$CM$6)+2-DT$6,0)*DT$7,"")</f>
        <v/>
      </c>
      <c r="DU20" s="56" t="str">
        <f>IFERROR(VLOOKUP($B20,CB$60:$CN$69,MAX($BT$6:$CM$6)+2-DU$6,0)*DU$7,"")</f>
        <v/>
      </c>
      <c r="DV20" s="56" t="str">
        <f>IFERROR(VLOOKUP($B20,CC$60:$CN$69,MAX($BT$6:$CM$6)+2-DV$6,0)*DV$7,"")</f>
        <v/>
      </c>
      <c r="DW20" s="56" t="str">
        <f>IFERROR(VLOOKUP($B20,CD$60:$CN$69,MAX($BT$6:$CM$6)+2-DW$6,0)*DW$7,"")</f>
        <v/>
      </c>
      <c r="DX20" s="56" t="str">
        <f>IFERROR(VLOOKUP($B20,CE$60:$CN$69,MAX($BT$6:$CM$6)+2-DX$6,0)*DX$7,"")</f>
        <v/>
      </c>
      <c r="DY20" s="56" t="str">
        <f>IFERROR(VLOOKUP($B20,CF$60:$CN$69,MAX($BT$6:$CM$6)+2-DY$6,0)*DY$7,"")</f>
        <v/>
      </c>
      <c r="DZ20" s="56" t="str">
        <f>IFERROR(VLOOKUP($B20,CG$60:$CN$69,MAX($BT$6:$CM$6)+2-DZ$6,0)*DZ$7,"")</f>
        <v/>
      </c>
      <c r="EA20" s="56" t="str">
        <f>IFERROR(VLOOKUP($B20,CH$60:$CN$69,MAX($BT$6:$CM$6)+2-EA$6,0)*EA$7,"")</f>
        <v/>
      </c>
      <c r="EB20" s="56" t="str">
        <f>IFERROR(VLOOKUP($B20,CI$60:$CN$69,MAX($BT$6:$CM$6)+2-EB$6,0)*EB$7,"")</f>
        <v/>
      </c>
      <c r="EC20" s="56" t="str">
        <f>IFERROR(VLOOKUP($B20,CJ$60:$CN$69,MAX($BT$6:$CM$6)+2-EC$6,0)*EC$7,"")</f>
        <v/>
      </c>
      <c r="ED20" s="56" t="str">
        <f>IFERROR(VLOOKUP($B20,CK$60:$CN$69,MAX($BT$6:$CM$6)+2-ED$6,0)*ED$7,"")</f>
        <v/>
      </c>
      <c r="EE20" s="56" t="str">
        <f>IFERROR(VLOOKUP($B20,CL$60:$CN$69,MAX($BT$6:$CM$6)+2-EE$6,0)*EE$7,"")</f>
        <v/>
      </c>
      <c r="EF20" s="56" t="str">
        <f>IFERROR(VLOOKUP($B20,CM$60:$CN$69,MAX($BT$6:$CM$6)+2-EF$6,0)*EF$7,"")</f>
        <v/>
      </c>
      <c r="EG20" s="57">
        <f t="shared" si="19"/>
        <v>0</v>
      </c>
      <c r="EJ20" s="1">
        <v>13</v>
      </c>
      <c r="EL20" s="1">
        <v>13</v>
      </c>
      <c r="EN20" s="1">
        <v>13</v>
      </c>
      <c r="EP20" s="1">
        <v>13</v>
      </c>
    </row>
    <row r="21" spans="1:146" ht="18" hidden="1">
      <c r="A21" s="36" t="s">
        <v>40</v>
      </c>
      <c r="B21" s="37"/>
      <c r="C21" s="38"/>
      <c r="D21" s="39"/>
      <c r="E21" s="40"/>
      <c r="F21" s="41"/>
      <c r="G21" s="42"/>
      <c r="H21" s="43">
        <f t="shared" si="0"/>
        <v>0</v>
      </c>
      <c r="I21" s="43">
        <f t="shared" si="1"/>
        <v>0</v>
      </c>
      <c r="J21" s="43">
        <f t="shared" si="2"/>
        <v>0</v>
      </c>
      <c r="K21" s="43">
        <f t="shared" si="3"/>
        <v>0</v>
      </c>
      <c r="L21" s="43">
        <f t="shared" si="4"/>
        <v>0</v>
      </c>
      <c r="M21" s="43">
        <f t="shared" si="5"/>
        <v>0</v>
      </c>
      <c r="N21" s="43">
        <f t="shared" si="6"/>
        <v>0</v>
      </c>
      <c r="O21" s="44">
        <f t="shared" si="7"/>
        <v>0</v>
      </c>
      <c r="P21" s="45" t="str">
        <f t="shared" si="8"/>
        <v/>
      </c>
      <c r="Q21" s="45">
        <f t="shared" si="9"/>
        <v>0</v>
      </c>
      <c r="R21" s="46"/>
      <c r="S21" s="46" t="str">
        <f t="shared" si="10"/>
        <v/>
      </c>
      <c r="T21" s="46">
        <f t="shared" si="11"/>
        <v>0</v>
      </c>
      <c r="U21" s="47" t="str">
        <f>IFERROR(VLOOKUP($B21,U$3:$BN$5,MAX($U$6:$BM$6)+2-U$6,0),"")</f>
        <v/>
      </c>
      <c r="V21" s="47" t="str">
        <f>IFERROR(VLOOKUP($B21,V$3:$BN$5,MAX($U$6:$BM$6)+2-V$6,0),"")</f>
        <v/>
      </c>
      <c r="W21" s="47" t="str">
        <f>IFERROR(VLOOKUP($B21,W$3:$BN$5,MAX($U$6:$BM$6)+2-W$6,0),"")</f>
        <v/>
      </c>
      <c r="X21" s="47" t="str">
        <f>IFERROR(VLOOKUP($B21,X$3:$BN$5,MAX($U$6:$BM$6)+2-X$6,0),"")</f>
        <v/>
      </c>
      <c r="Y21" s="47" t="str">
        <f>IFERROR(VLOOKUP($B21,Y$3:$BN$5,MAX($U$6:$BM$6)+2-Y$6,0),"")</f>
        <v/>
      </c>
      <c r="Z21" s="47" t="str">
        <f>IFERROR(VLOOKUP($B21,Z$3:$BN$5,MAX($U$6:$BM$6)+2-Z$6,0),"")</f>
        <v/>
      </c>
      <c r="AA21" s="47" t="str">
        <f>IFERROR(VLOOKUP($B21,AA$3:$BN$5,MAX($U$6:$BM$6)+2-AA$6,0),"")</f>
        <v/>
      </c>
      <c r="AB21" s="47" t="str">
        <f>IFERROR(VLOOKUP($B21,AB$3:$BN$5,MAX($U$6:$BM$6)+2-AB$6,0),"")</f>
        <v/>
      </c>
      <c r="AC21" s="47" t="str">
        <f>IFERROR(VLOOKUP($B21,AC$3:$BN$5,MAX($U$6:$BM$6)+2-AC$6,0),"")</f>
        <v/>
      </c>
      <c r="AD21" s="47" t="str">
        <f>IFERROR(VLOOKUP($B21,AD$3:$BN$5,MAX($U$6:$BM$6)+2-AD$6,0),"")</f>
        <v/>
      </c>
      <c r="AE21" s="47" t="str">
        <f>IFERROR(VLOOKUP($B21,AE$3:$BN$5,MAX($U$6:$BM$6)+2-AE$6,0),"")</f>
        <v/>
      </c>
      <c r="AF21" s="47" t="str">
        <f>IFERROR(VLOOKUP($B21,AF$3:$BN$5,MAX($U$6:$BM$6)+2-AF$6,0),"")</f>
        <v/>
      </c>
      <c r="AG21" s="47" t="str">
        <f>IFERROR(VLOOKUP($B21,AG$3:$BN$5,MAX($U$6:$BM$6)+2-AG$6,0),"")</f>
        <v/>
      </c>
      <c r="AH21" s="47" t="str">
        <f>IFERROR(VLOOKUP($B21,AH$3:$BN$5,MAX($U$6:$BM$6)+2-AH$6,0),"")</f>
        <v/>
      </c>
      <c r="AI21" s="47" t="str">
        <f>IFERROR(VLOOKUP($B21,AI$3:$BN$5,MAX($U$6:$BM$6)+2-AI$6,0),"")</f>
        <v/>
      </c>
      <c r="AJ21" s="47" t="str">
        <f>IFERROR(VLOOKUP($B21,AJ$3:$BN$5,MAX($U$6:$BM$6)+2-AJ$6,0),"")</f>
        <v/>
      </c>
      <c r="AK21" s="47" t="str">
        <f>IFERROR(VLOOKUP($B21,AK$3:$BN$5,MAX($U$6:$BM$6)+2-AK$6,0),"")</f>
        <v/>
      </c>
      <c r="AL21" s="47" t="str">
        <f>IFERROR(VLOOKUP($B21,AL$3:$BN$5,MAX($U$6:$BM$6)+2-AL$6,0),"")</f>
        <v/>
      </c>
      <c r="AM21" s="47" t="str">
        <f>IFERROR(VLOOKUP($B21,AM$3:$BN$5,MAX($U$6:$BM$6)+2-AM$6,0),"")</f>
        <v/>
      </c>
      <c r="AN21" s="47" t="str">
        <f>IFERROR(VLOOKUP($B21,AN$3:$BN$5,MAX($U$6:$BM$6)+2-AN$6,0),"")</f>
        <v/>
      </c>
      <c r="AO21" s="47" t="str">
        <f>IFERROR(VLOOKUP($B21,AO$3:$BN$5,MAX($U$6:$BM$6)+2-AO$6,0),"")</f>
        <v/>
      </c>
      <c r="AP21" s="47" t="str">
        <f>IFERROR(VLOOKUP($B21,AP$3:$BN$5,MAX($U$6:$BM$6)+2-AP$6,0),"")</f>
        <v/>
      </c>
      <c r="AQ21" s="47" t="str">
        <f>IFERROR(VLOOKUP($B21,AQ$3:$BN$5,MAX($U$6:$BM$6)+2-AQ$6,0),"")</f>
        <v/>
      </c>
      <c r="AR21" s="47" t="str">
        <f>IFERROR(VLOOKUP($B21,AR$3:$BN$5,MAX($U$6:$BM$6)+2-AR$6,0),"")</f>
        <v/>
      </c>
      <c r="AS21" s="47" t="str">
        <f>IFERROR(VLOOKUP($B21,AS$3:$BN$5,MAX($U$6:$BM$6)+2-AS$6,0),"")</f>
        <v/>
      </c>
      <c r="AT21" s="47" t="str">
        <f>IFERROR(VLOOKUP($B21,AT$3:$BN$5,MAX($U$6:$BM$6)+2-AT$6,0),"")</f>
        <v/>
      </c>
      <c r="AU21" s="47" t="str">
        <f>IFERROR(VLOOKUP($B21,AU$3:$BN$5,MAX($U$6:$BM$6)+2-AU$6,0),"")</f>
        <v/>
      </c>
      <c r="AV21" s="47" t="str">
        <f>IFERROR(VLOOKUP($B21,AV$3:$BN$5,MAX($U$6:$BM$6)+2-AV$6,0),"")</f>
        <v/>
      </c>
      <c r="AW21" s="47" t="str">
        <f>IFERROR(VLOOKUP($B21,AW$3:$BN$5,MAX($U$6:$BM$6)+2-AW$6,0),"")</f>
        <v/>
      </c>
      <c r="AX21" s="47" t="str">
        <f>IFERROR(VLOOKUP($B21,AX$3:$BN$5,MAX($U$6:$BM$6)+2-AX$6,0),"")</f>
        <v/>
      </c>
      <c r="AY21" s="47" t="str">
        <f>IFERROR(VLOOKUP($B21,AY$3:$BN$5,MAX($U$6:$BM$6)+2-AY$6,0),"")</f>
        <v/>
      </c>
      <c r="AZ21" s="47" t="str">
        <f>IFERROR(VLOOKUP($B21,AZ$3:$BN$5,MAX($U$6:$BM$6)+2-AZ$6,0),"")</f>
        <v/>
      </c>
      <c r="BA21" s="47" t="str">
        <f>IFERROR(VLOOKUP($B21,BA$3:$BN$5,MAX($U$6:$BM$6)+2-BA$6,0),"")</f>
        <v/>
      </c>
      <c r="BB21" s="47" t="str">
        <f>IFERROR(VLOOKUP($B21,BB$3:$BN$5,MAX($U$6:$BM$6)+2-BB$6,0),"")</f>
        <v/>
      </c>
      <c r="BC21" s="47" t="str">
        <f>IFERROR(VLOOKUP($B21,BC$3:$BN$5,MAX($U$6:$BM$6)+2-BC$6,0),"")</f>
        <v/>
      </c>
      <c r="BD21" s="47" t="str">
        <f>IFERROR(VLOOKUP($B21,BD$3:$BN$5,MAX($U$6:$BM$6)+2-BD$6,0),"")</f>
        <v/>
      </c>
      <c r="BE21" s="47" t="str">
        <f>IFERROR(VLOOKUP($B21,BE$3:$BN$5,MAX($U$6:$BM$6)+2-BE$6,0),"")</f>
        <v/>
      </c>
      <c r="BF21" s="47" t="str">
        <f>IFERROR(VLOOKUP($B21,BF$3:$BN$5,MAX($U$6:$BM$6)+2-BF$6,0),"")</f>
        <v/>
      </c>
      <c r="BG21" s="47" t="str">
        <f>IFERROR(VLOOKUP($B21,BG$3:$BN$5,MAX($U$6:$BM$6)+2-BG$6,0),"")</f>
        <v/>
      </c>
      <c r="BH21" s="47" t="str">
        <f>IFERROR(VLOOKUP($B21,BH$3:$BN$5,MAX($U$6:$BM$6)+2-BH$6,0),"")</f>
        <v/>
      </c>
      <c r="BI21" s="47" t="str">
        <f>IFERROR(VLOOKUP($B21,BI$3:$BN$5,MAX($U$6:$BM$6)+2-BI$6,0),"")</f>
        <v/>
      </c>
      <c r="BJ21" s="47" t="str">
        <f>IFERROR(VLOOKUP($B21,BJ$3:$BN$5,MAX($U$6:$BM$6)+2-BJ$6,0),"")</f>
        <v/>
      </c>
      <c r="BK21" s="47" t="str">
        <f>IFERROR(VLOOKUP($B21,BK$3:$BN$5,MAX($U$6:$BM$6)+2-BK$6,0),"")</f>
        <v/>
      </c>
      <c r="BL21" s="47" t="str">
        <f>IFERROR(VLOOKUP($B21,BL$3:$BN$5,MAX($U$6:$BM$6)+2-BL$6,0),"")</f>
        <v/>
      </c>
      <c r="BM21" s="47" t="str">
        <f>IFERROR(VLOOKUP($B21,BM$3:$BN$5,MAX($U$6:$BM$6)+2-BM$6,0),"")</f>
        <v/>
      </c>
      <c r="BN21" s="46">
        <f t="shared" si="12"/>
        <v>0</v>
      </c>
      <c r="BO21" s="48" t="str">
        <f t="shared" si="13"/>
        <v/>
      </c>
      <c r="BP21" s="48" t="str">
        <f t="shared" si="14"/>
        <v/>
      </c>
      <c r="BQ21" s="49" t="str">
        <f t="shared" si="15"/>
        <v/>
      </c>
      <c r="BR21" s="50">
        <f t="shared" si="16"/>
        <v>0</v>
      </c>
      <c r="BS21" s="51">
        <f t="shared" si="17"/>
        <v>0</v>
      </c>
      <c r="BT21" s="52" t="str">
        <f>IFERROR(VLOOKUP($B21,BT$2:$CN$5,MAX($BT$6:$CM$6)+2-BT$6,0)*BT$7,"")</f>
        <v/>
      </c>
      <c r="BU21" s="52" t="str">
        <f>IFERROR(VLOOKUP($B21,BU$2:$CN$5,MAX($BT$6:$CM$6)+2-BU$6,0)*BU$7,"")</f>
        <v/>
      </c>
      <c r="BV21" s="52" t="str">
        <f>IFERROR(VLOOKUP($B21,BV$2:$CN$5,MAX($BT$6:$CM$6)+2-BV$6,0)*BV$7,"")</f>
        <v/>
      </c>
      <c r="BW21" s="52" t="str">
        <f>IFERROR(VLOOKUP($B21,BW$2:$CN$5,MAX($BT$6:$CM$6)+2-BW$6,0)*BW$7,"")</f>
        <v/>
      </c>
      <c r="BX21" s="52" t="str">
        <f>IFERROR(VLOOKUP($B21,BX$2:$CN$5,MAX($BT$6:$CM$6)+2-BX$6,0)*BX$7,"")</f>
        <v/>
      </c>
      <c r="BY21" s="52" t="str">
        <f>IFERROR(VLOOKUP($B21,BY$2:$CN$5,MAX($BT$6:$CM$6)+2-BY$6,0)*BY$7,"")</f>
        <v/>
      </c>
      <c r="BZ21" s="52" t="str">
        <f>IFERROR(VLOOKUP($B21,BZ$2:$CN$5,MAX($BT$6:$CM$6)+2-BZ$6,0)*BZ$7,"")</f>
        <v/>
      </c>
      <c r="CA21" s="52" t="str">
        <f>IFERROR(VLOOKUP($B21,CA$2:$CN$5,MAX($BT$6:$CM$6)+2-CA$6,0)*CA$7,"")</f>
        <v/>
      </c>
      <c r="CB21" s="52" t="str">
        <f>IFERROR(VLOOKUP($B21,CB$2:$CN$5,MAX($BT$6:$CM$6)+2-CB$6,0)*CB$7,"")</f>
        <v/>
      </c>
      <c r="CC21" s="52" t="str">
        <f>IFERROR(VLOOKUP($B21,CC$2:$CN$5,MAX($BT$6:$CM$6)+2-CC$6,0)*CC$7,"")</f>
        <v/>
      </c>
      <c r="CD21" s="52" t="str">
        <f>IFERROR(VLOOKUP($B21,CD$2:$CN$5,MAX($BT$6:$CM$6)+2-CD$6,0)*CD$7,"")</f>
        <v/>
      </c>
      <c r="CE21" s="52" t="str">
        <f>IFERROR(VLOOKUP($B21,CE$2:$CN$5,MAX($BT$6:$CM$6)+2-CE$6,0)*CE$7,"")</f>
        <v/>
      </c>
      <c r="CF21" s="52" t="str">
        <f>IFERROR(VLOOKUP($B21,CF$2:$CN$5,MAX($BT$6:$CM$6)+2-CF$6,0)*CF$7,"")</f>
        <v/>
      </c>
      <c r="CG21" s="52" t="str">
        <f>IFERROR(VLOOKUP($B21,CG$2:$CN$5,MAX($BT$6:$CM$6)+2-CG$6,0)*CG$7,"")</f>
        <v/>
      </c>
      <c r="CH21" s="52" t="str">
        <f>IFERROR(VLOOKUP($B21,CH$2:$CN$5,MAX($BT$6:$CM$6)+2-CH$6,0)*CH$7,"")</f>
        <v/>
      </c>
      <c r="CI21" s="52" t="str">
        <f>IFERROR(VLOOKUP($B21,CI$2:$CN$5,MAX($BT$6:$CM$6)+2-CI$6,0)*CI$7,"")</f>
        <v/>
      </c>
      <c r="CJ21" s="52" t="str">
        <f>IFERROR(VLOOKUP($B21,CJ$2:$CN$5,MAX($BT$6:$CM$6)+2-CJ$6,0)*CJ$7,"")</f>
        <v/>
      </c>
      <c r="CK21" s="52" t="str">
        <f>IFERROR(VLOOKUP($B21,CK$2:$CN$5,MAX($BT$6:$CM$6)+2-CK$6,0)*CK$7,"")</f>
        <v/>
      </c>
      <c r="CL21" s="52" t="str">
        <f>IFERROR(VLOOKUP($B21,CL$2:$CN$5,MAX($BT$6:$CM$6)+2-CL$6,0)*CL$7,"")</f>
        <v/>
      </c>
      <c r="CM21" s="52" t="str">
        <f>IFERROR(VLOOKUP($B21,CM$2:$CN$5,MAX($BT$6:$CM$6)+2-CM$6,0)*CM$7,"")</f>
        <v/>
      </c>
      <c r="CP21" s="53"/>
      <c r="CQ21" s="54" t="str">
        <f>IFERROR(VLOOKUP($B21,BT$49:$CN$58,MAX($CQ$6:$DJ$6)+2-CQ$6,0)*CQ$7,"")</f>
        <v/>
      </c>
      <c r="CR21" s="54" t="str">
        <f>IFERROR(VLOOKUP($B21,BU$49:$CN$58,MAX($CQ$6:$DJ$6)+2-CR$6,0)*CR$7,"")</f>
        <v/>
      </c>
      <c r="CS21" s="54" t="str">
        <f>IFERROR(VLOOKUP($B21,BV$49:$CN$58,MAX($CQ$6:$DJ$6)+2-CS$6,0)*CS$7,"")</f>
        <v/>
      </c>
      <c r="CT21" s="54" t="str">
        <f>IFERROR(VLOOKUP($B21,BW$49:$CN$58,MAX($CQ$6:$DJ$6)+2-CT$6,0)*CT$7,"")</f>
        <v/>
      </c>
      <c r="CU21" s="54" t="str">
        <f>IFERROR(VLOOKUP($B21,BX$49:$CN$58,MAX($CQ$6:$DJ$6)+2-CU$6,0)*CU$7,"")</f>
        <v/>
      </c>
      <c r="CV21" s="54" t="str">
        <f>IFERROR(VLOOKUP($B21,BY$49:$CN$58,MAX($CQ$6:$DJ$6)+2-CV$6,0)*CV$7,"")</f>
        <v/>
      </c>
      <c r="CW21" s="54" t="str">
        <f>IFERROR(VLOOKUP($B21,BZ$49:$CN$58,MAX($CQ$6:$DJ$6)+2-CW$6,0)*CW$7,"")</f>
        <v/>
      </c>
      <c r="CX21" s="54" t="str">
        <f>IFERROR(VLOOKUP($B21,CA$49:$CN$58,MAX($CQ$6:$DJ$6)+2-CX$6,0)*CX$7,"")</f>
        <v/>
      </c>
      <c r="CY21" s="54" t="str">
        <f>IFERROR(VLOOKUP($B21,CB$49:$CN$58,MAX($CQ$6:$DJ$6)+2-CY$6,0)*CY$7,"")</f>
        <v/>
      </c>
      <c r="CZ21" s="54" t="str">
        <f>IFERROR(VLOOKUP($B21,CC$49:$CN$58,MAX($CQ$6:$DJ$6)+2-CZ$6,0)*CZ$7,"")</f>
        <v/>
      </c>
      <c r="DA21" s="54" t="str">
        <f>IFERROR(VLOOKUP($B21,CD$49:$CN$58,MAX($CQ$6:$DJ$6)+2-DA$6,0)*DA$7,"")</f>
        <v/>
      </c>
      <c r="DB21" s="54" t="str">
        <f>IFERROR(VLOOKUP($B21,CE$49:$CN$58,MAX($CQ$6:$DJ$6)+2-DB$6,0)*DB$7,"")</f>
        <v/>
      </c>
      <c r="DC21" s="54" t="str">
        <f>IFERROR(VLOOKUP($B21,CF$49:$CN$58,MAX($CQ$6:$DJ$6)+2-DC$6,0)*DC$7,"")</f>
        <v/>
      </c>
      <c r="DD21" s="54" t="str">
        <f>IFERROR(VLOOKUP($B21,CG$49:$CN$58,MAX($CQ$6:$DJ$6)+2-DD$6,0)*DD$7,"")</f>
        <v/>
      </c>
      <c r="DE21" s="54" t="str">
        <f>IFERROR(VLOOKUP($B21,CH$49:$CN$58,MAX($CQ$6:$DJ$6)+2-DE$6,0)*DE$7,"")</f>
        <v/>
      </c>
      <c r="DF21" s="54" t="str">
        <f>IFERROR(VLOOKUP($B21,CI$49:$CN$58,MAX($CQ$6:$DJ$6)+2-DF$6,0)*DF$7,"")</f>
        <v/>
      </c>
      <c r="DG21" s="54" t="str">
        <f>IFERROR(VLOOKUP($B21,CJ$49:$CN$58,MAX($CQ$6:$DJ$6)+2-DG$6,0)*DG$7,"")</f>
        <v/>
      </c>
      <c r="DH21" s="54" t="str">
        <f>IFERROR(VLOOKUP($B21,CK$49:$CN$58,MAX($CQ$6:$DJ$6)+2-DH$6,0)*DH$7,"")</f>
        <v/>
      </c>
      <c r="DI21" s="54" t="str">
        <f>IFERROR(VLOOKUP($B21,CL$49:$CN$58,MAX($CQ$6:$DJ$6)+2-DI$6,0)*DI$7,"")</f>
        <v/>
      </c>
      <c r="DJ21" s="54" t="str">
        <f>IFERROR(VLOOKUP($B21,CM$49:$CN$58,MAX($CQ$6:$DJ$6)+2-DJ$6,0)*DJ$7,"")</f>
        <v/>
      </c>
      <c r="DK21" s="55">
        <f t="shared" si="18"/>
        <v>0</v>
      </c>
      <c r="DM21" s="56" t="str">
        <f>IFERROR(VLOOKUP($B21,BT$60:$CN$69,MAX($BT$6:$CM$6)+2-DM$6,0)*DM$7,"")</f>
        <v/>
      </c>
      <c r="DN21" s="56" t="str">
        <f>IFERROR(VLOOKUP($B21,BU$60:$CN$69,MAX($BT$6:$CM$6)+2-DN$6,0)*DN$7,"")</f>
        <v/>
      </c>
      <c r="DO21" s="56" t="str">
        <f>IFERROR(VLOOKUP($B21,BV$60:$CN$69,MAX($BT$6:$CM$6)+2-DO$6,0)*DO$7,"")</f>
        <v/>
      </c>
      <c r="DP21" s="56" t="str">
        <f>IFERROR(VLOOKUP($B21,BW$60:$CN$69,MAX($BT$6:$CM$6)+2-DP$6,0)*DP$7,"")</f>
        <v/>
      </c>
      <c r="DQ21" s="56" t="str">
        <f>IFERROR(VLOOKUP($B21,BX$60:$CN$69,MAX($BT$6:$CM$6)+2-DQ$6,0)*DQ$7,"")</f>
        <v/>
      </c>
      <c r="DR21" s="56" t="str">
        <f>IFERROR(VLOOKUP($B21,BY$60:$CN$69,MAX($BT$6:$CM$6)+2-DR$6,0)*DR$7,"")</f>
        <v/>
      </c>
      <c r="DS21" s="56" t="str">
        <f>IFERROR(VLOOKUP($B21,BZ$60:$CN$69,MAX($BT$6:$CM$6)+2-DS$6,0)*DS$7,"")</f>
        <v/>
      </c>
      <c r="DT21" s="56" t="str">
        <f>IFERROR(VLOOKUP($B21,CA$60:$CN$69,MAX($BT$6:$CM$6)+2-DT$6,0)*DT$7,"")</f>
        <v/>
      </c>
      <c r="DU21" s="56" t="str">
        <f>IFERROR(VLOOKUP($B21,CB$60:$CN$69,MAX($BT$6:$CM$6)+2-DU$6,0)*DU$7,"")</f>
        <v/>
      </c>
      <c r="DV21" s="56" t="str">
        <f>IFERROR(VLOOKUP($B21,CC$60:$CN$69,MAX($BT$6:$CM$6)+2-DV$6,0)*DV$7,"")</f>
        <v/>
      </c>
      <c r="DW21" s="56" t="str">
        <f>IFERROR(VLOOKUP($B21,CD$60:$CN$69,MAX($BT$6:$CM$6)+2-DW$6,0)*DW$7,"")</f>
        <v/>
      </c>
      <c r="DX21" s="56" t="str">
        <f>IFERROR(VLOOKUP($B21,CE$60:$CN$69,MAX($BT$6:$CM$6)+2-DX$6,0)*DX$7,"")</f>
        <v/>
      </c>
      <c r="DY21" s="56" t="str">
        <f>IFERROR(VLOOKUP($B21,CF$60:$CN$69,MAX($BT$6:$CM$6)+2-DY$6,0)*DY$7,"")</f>
        <v/>
      </c>
      <c r="DZ21" s="56" t="str">
        <f>IFERROR(VLOOKUP($B21,CG$60:$CN$69,MAX($BT$6:$CM$6)+2-DZ$6,0)*DZ$7,"")</f>
        <v/>
      </c>
      <c r="EA21" s="56" t="str">
        <f>IFERROR(VLOOKUP($B21,CH$60:$CN$69,MAX($BT$6:$CM$6)+2-EA$6,0)*EA$7,"")</f>
        <v/>
      </c>
      <c r="EB21" s="56" t="str">
        <f>IFERROR(VLOOKUP($B21,CI$60:$CN$69,MAX($BT$6:$CM$6)+2-EB$6,0)*EB$7,"")</f>
        <v/>
      </c>
      <c r="EC21" s="56" t="str">
        <f>IFERROR(VLOOKUP($B21,CJ$60:$CN$69,MAX($BT$6:$CM$6)+2-EC$6,0)*EC$7,"")</f>
        <v/>
      </c>
      <c r="ED21" s="56" t="str">
        <f>IFERROR(VLOOKUP($B21,CK$60:$CN$69,MAX($BT$6:$CM$6)+2-ED$6,0)*ED$7,"")</f>
        <v/>
      </c>
      <c r="EE21" s="56" t="str">
        <f>IFERROR(VLOOKUP($B21,CL$60:$CN$69,MAX($BT$6:$CM$6)+2-EE$6,0)*EE$7,"")</f>
        <v/>
      </c>
      <c r="EF21" s="56" t="str">
        <f>IFERROR(VLOOKUP($B21,CM$60:$CN$69,MAX($BT$6:$CM$6)+2-EF$6,0)*EF$7,"")</f>
        <v/>
      </c>
      <c r="EG21" s="57">
        <f t="shared" si="19"/>
        <v>0</v>
      </c>
      <c r="EJ21" s="1">
        <v>14</v>
      </c>
      <c r="EL21" s="1">
        <v>14</v>
      </c>
      <c r="EN21" s="1">
        <v>14</v>
      </c>
      <c r="EP21" s="1">
        <v>14</v>
      </c>
    </row>
    <row r="22" spans="1:146" ht="18" hidden="1">
      <c r="A22" s="36" t="s">
        <v>41</v>
      </c>
      <c r="B22" s="37"/>
      <c r="C22" s="38"/>
      <c r="D22" s="39"/>
      <c r="E22" s="40"/>
      <c r="F22" s="41"/>
      <c r="G22" s="42"/>
      <c r="H22" s="43">
        <f t="shared" si="0"/>
        <v>0</v>
      </c>
      <c r="I22" s="43">
        <f t="shared" si="1"/>
        <v>0</v>
      </c>
      <c r="J22" s="43">
        <f t="shared" si="2"/>
        <v>0</v>
      </c>
      <c r="K22" s="43">
        <f t="shared" si="3"/>
        <v>0</v>
      </c>
      <c r="L22" s="43">
        <f t="shared" si="4"/>
        <v>0</v>
      </c>
      <c r="M22" s="43">
        <f t="shared" si="5"/>
        <v>0</v>
      </c>
      <c r="N22" s="43">
        <f t="shared" si="6"/>
        <v>0</v>
      </c>
      <c r="O22" s="44">
        <f t="shared" si="7"/>
        <v>0</v>
      </c>
      <c r="P22" s="45" t="str">
        <f t="shared" si="8"/>
        <v/>
      </c>
      <c r="Q22" s="45">
        <f t="shared" si="9"/>
        <v>0</v>
      </c>
      <c r="R22" s="46"/>
      <c r="S22" s="46" t="str">
        <f t="shared" si="10"/>
        <v/>
      </c>
      <c r="T22" s="46">
        <f t="shared" si="11"/>
        <v>0</v>
      </c>
      <c r="U22" s="47" t="str">
        <f>IFERROR(VLOOKUP($B22,U$3:$BN$5,MAX($U$6:$BM$6)+2-U$6,0),"")</f>
        <v/>
      </c>
      <c r="V22" s="47" t="str">
        <f>IFERROR(VLOOKUP($B22,V$3:$BN$5,MAX($U$6:$BM$6)+2-V$6,0),"")</f>
        <v/>
      </c>
      <c r="W22" s="47" t="str">
        <f>IFERROR(VLOOKUP($B22,W$3:$BN$5,MAX($U$6:$BM$6)+2-W$6,0),"")</f>
        <v/>
      </c>
      <c r="X22" s="47" t="str">
        <f>IFERROR(VLOOKUP($B22,X$3:$BN$5,MAX($U$6:$BM$6)+2-X$6,0),"")</f>
        <v/>
      </c>
      <c r="Y22" s="47" t="str">
        <f>IFERROR(VLOOKUP($B22,Y$3:$BN$5,MAX($U$6:$BM$6)+2-Y$6,0),"")</f>
        <v/>
      </c>
      <c r="Z22" s="47" t="str">
        <f>IFERROR(VLOOKUP($B22,Z$3:$BN$5,MAX($U$6:$BM$6)+2-Z$6,0),"")</f>
        <v/>
      </c>
      <c r="AA22" s="47" t="str">
        <f>IFERROR(VLOOKUP($B22,AA$3:$BN$5,MAX($U$6:$BM$6)+2-AA$6,0),"")</f>
        <v/>
      </c>
      <c r="AB22" s="47" t="str">
        <f>IFERROR(VLOOKUP($B22,AB$3:$BN$5,MAX($U$6:$BM$6)+2-AB$6,0),"")</f>
        <v/>
      </c>
      <c r="AC22" s="47" t="str">
        <f>IFERROR(VLOOKUP($B22,AC$3:$BN$5,MAX($U$6:$BM$6)+2-AC$6,0),"")</f>
        <v/>
      </c>
      <c r="AD22" s="47" t="str">
        <f>IFERROR(VLOOKUP($B22,AD$3:$BN$5,MAX($U$6:$BM$6)+2-AD$6,0),"")</f>
        <v/>
      </c>
      <c r="AE22" s="47" t="str">
        <f>IFERROR(VLOOKUP($B22,AE$3:$BN$5,MAX($U$6:$BM$6)+2-AE$6,0),"")</f>
        <v/>
      </c>
      <c r="AF22" s="47" t="str">
        <f>IFERROR(VLOOKUP($B22,AF$3:$BN$5,MAX($U$6:$BM$6)+2-AF$6,0),"")</f>
        <v/>
      </c>
      <c r="AG22" s="47" t="str">
        <f>IFERROR(VLOOKUP($B22,AG$3:$BN$5,MAX($U$6:$BM$6)+2-AG$6,0),"")</f>
        <v/>
      </c>
      <c r="AH22" s="47" t="str">
        <f>IFERROR(VLOOKUP($B22,AH$3:$BN$5,MAX($U$6:$BM$6)+2-AH$6,0),"")</f>
        <v/>
      </c>
      <c r="AI22" s="47" t="str">
        <f>IFERROR(VLOOKUP($B22,AI$3:$BN$5,MAX($U$6:$BM$6)+2-AI$6,0),"")</f>
        <v/>
      </c>
      <c r="AJ22" s="47" t="str">
        <f>IFERROR(VLOOKUP($B22,AJ$3:$BN$5,MAX($U$6:$BM$6)+2-AJ$6,0),"")</f>
        <v/>
      </c>
      <c r="AK22" s="47" t="str">
        <f>IFERROR(VLOOKUP($B22,AK$3:$BN$5,MAX($U$6:$BM$6)+2-AK$6,0),"")</f>
        <v/>
      </c>
      <c r="AL22" s="47" t="str">
        <f>IFERROR(VLOOKUP($B22,AL$3:$BN$5,MAX($U$6:$BM$6)+2-AL$6,0),"")</f>
        <v/>
      </c>
      <c r="AM22" s="47" t="str">
        <f>IFERROR(VLOOKUP($B22,AM$3:$BN$5,MAX($U$6:$BM$6)+2-AM$6,0),"")</f>
        <v/>
      </c>
      <c r="AN22" s="47" t="str">
        <f>IFERROR(VLOOKUP($B22,AN$3:$BN$5,MAX($U$6:$BM$6)+2-AN$6,0),"")</f>
        <v/>
      </c>
      <c r="AO22" s="47" t="str">
        <f>IFERROR(VLOOKUP($B22,AO$3:$BN$5,MAX($U$6:$BM$6)+2-AO$6,0),"")</f>
        <v/>
      </c>
      <c r="AP22" s="47" t="str">
        <f>IFERROR(VLOOKUP($B22,AP$3:$BN$5,MAX($U$6:$BM$6)+2-AP$6,0),"")</f>
        <v/>
      </c>
      <c r="AQ22" s="47" t="str">
        <f>IFERROR(VLOOKUP($B22,AQ$3:$BN$5,MAX($U$6:$BM$6)+2-AQ$6,0),"")</f>
        <v/>
      </c>
      <c r="AR22" s="47" t="str">
        <f>IFERROR(VLOOKUP($B22,AR$3:$BN$5,MAX($U$6:$BM$6)+2-AR$6,0),"")</f>
        <v/>
      </c>
      <c r="AS22" s="47" t="str">
        <f>IFERROR(VLOOKUP($B22,AS$3:$BN$5,MAX($U$6:$BM$6)+2-AS$6,0),"")</f>
        <v/>
      </c>
      <c r="AT22" s="47" t="str">
        <f>IFERROR(VLOOKUP($B22,AT$3:$BN$5,MAX($U$6:$BM$6)+2-AT$6,0),"")</f>
        <v/>
      </c>
      <c r="AU22" s="47" t="str">
        <f>IFERROR(VLOOKUP($B22,AU$3:$BN$5,MAX($U$6:$BM$6)+2-AU$6,0),"")</f>
        <v/>
      </c>
      <c r="AV22" s="47" t="str">
        <f>IFERROR(VLOOKUP($B22,AV$3:$BN$5,MAX($U$6:$BM$6)+2-AV$6,0),"")</f>
        <v/>
      </c>
      <c r="AW22" s="47" t="str">
        <f>IFERROR(VLOOKUP($B22,AW$3:$BN$5,MAX($U$6:$BM$6)+2-AW$6,0),"")</f>
        <v/>
      </c>
      <c r="AX22" s="47" t="str">
        <f>IFERROR(VLOOKUP($B22,AX$3:$BN$5,MAX($U$6:$BM$6)+2-AX$6,0),"")</f>
        <v/>
      </c>
      <c r="AY22" s="47" t="str">
        <f>IFERROR(VLOOKUP($B22,AY$3:$BN$5,MAX($U$6:$BM$6)+2-AY$6,0),"")</f>
        <v/>
      </c>
      <c r="AZ22" s="47" t="str">
        <f>IFERROR(VLOOKUP($B22,AZ$3:$BN$5,MAX($U$6:$BM$6)+2-AZ$6,0),"")</f>
        <v/>
      </c>
      <c r="BA22" s="47" t="str">
        <f>IFERROR(VLOOKUP($B22,BA$3:$BN$5,MAX($U$6:$BM$6)+2-BA$6,0),"")</f>
        <v/>
      </c>
      <c r="BB22" s="47" t="str">
        <f>IFERROR(VLOOKUP($B22,BB$3:$BN$5,MAX($U$6:$BM$6)+2-BB$6,0),"")</f>
        <v/>
      </c>
      <c r="BC22" s="47" t="str">
        <f>IFERROR(VLOOKUP($B22,BC$3:$BN$5,MAX($U$6:$BM$6)+2-BC$6,0),"")</f>
        <v/>
      </c>
      <c r="BD22" s="47" t="str">
        <f>IFERROR(VLOOKUP($B22,BD$3:$BN$5,MAX($U$6:$BM$6)+2-BD$6,0),"")</f>
        <v/>
      </c>
      <c r="BE22" s="47" t="str">
        <f>IFERROR(VLOOKUP($B22,BE$3:$BN$5,MAX($U$6:$BM$6)+2-BE$6,0),"")</f>
        <v/>
      </c>
      <c r="BF22" s="47" t="str">
        <f>IFERROR(VLOOKUP($B22,BF$3:$BN$5,MAX($U$6:$BM$6)+2-BF$6,0),"")</f>
        <v/>
      </c>
      <c r="BG22" s="47" t="str">
        <f>IFERROR(VLOOKUP($B22,BG$3:$BN$5,MAX($U$6:$BM$6)+2-BG$6,0),"")</f>
        <v/>
      </c>
      <c r="BH22" s="47" t="str">
        <f>IFERROR(VLOOKUP($B22,BH$3:$BN$5,MAX($U$6:$BM$6)+2-BH$6,0),"")</f>
        <v/>
      </c>
      <c r="BI22" s="47" t="str">
        <f>IFERROR(VLOOKUP($B22,BI$3:$BN$5,MAX($U$6:$BM$6)+2-BI$6,0),"")</f>
        <v/>
      </c>
      <c r="BJ22" s="47" t="str">
        <f>IFERROR(VLOOKUP($B22,BJ$3:$BN$5,MAX($U$6:$BM$6)+2-BJ$6,0),"")</f>
        <v/>
      </c>
      <c r="BK22" s="47" t="str">
        <f>IFERROR(VLOOKUP($B22,BK$3:$BN$5,MAX($U$6:$BM$6)+2-BK$6,0),"")</f>
        <v/>
      </c>
      <c r="BL22" s="47" t="str">
        <f>IFERROR(VLOOKUP($B22,BL$3:$BN$5,MAX($U$6:$BM$6)+2-BL$6,0),"")</f>
        <v/>
      </c>
      <c r="BM22" s="47" t="str">
        <f>IFERROR(VLOOKUP($B22,BM$3:$BN$5,MAX($U$6:$BM$6)+2-BM$6,0),"")</f>
        <v/>
      </c>
      <c r="BN22" s="46">
        <f t="shared" si="12"/>
        <v>0</v>
      </c>
      <c r="BO22" s="48" t="str">
        <f t="shared" si="13"/>
        <v/>
      </c>
      <c r="BP22" s="48" t="str">
        <f t="shared" si="14"/>
        <v/>
      </c>
      <c r="BQ22" s="49" t="str">
        <f t="shared" si="15"/>
        <v/>
      </c>
      <c r="BR22" s="50">
        <f t="shared" si="16"/>
        <v>0</v>
      </c>
      <c r="BS22" s="51">
        <f t="shared" si="17"/>
        <v>0</v>
      </c>
      <c r="BT22" s="52" t="str">
        <f>IFERROR(VLOOKUP($B22,BT$2:$CN$5,MAX($BT$6:$CM$6)+2-BT$6,0)*BT$7,"")</f>
        <v/>
      </c>
      <c r="BU22" s="52" t="str">
        <f>IFERROR(VLOOKUP($B22,BU$2:$CN$5,MAX($BT$6:$CM$6)+2-BU$6,0)*BU$7,"")</f>
        <v/>
      </c>
      <c r="BV22" s="52" t="str">
        <f>IFERROR(VLOOKUP($B22,BV$2:$CN$5,MAX($BT$6:$CM$6)+2-BV$6,0)*BV$7,"")</f>
        <v/>
      </c>
      <c r="BW22" s="52" t="str">
        <f>IFERROR(VLOOKUP($B22,BW$2:$CN$5,MAX($BT$6:$CM$6)+2-BW$6,0)*BW$7,"")</f>
        <v/>
      </c>
      <c r="BX22" s="52" t="str">
        <f>IFERROR(VLOOKUP($B22,BX$2:$CN$5,MAX($BT$6:$CM$6)+2-BX$6,0)*BX$7,"")</f>
        <v/>
      </c>
      <c r="BY22" s="52" t="str">
        <f>IFERROR(VLOOKUP($B22,BY$2:$CN$5,MAX($BT$6:$CM$6)+2-BY$6,0)*BY$7,"")</f>
        <v/>
      </c>
      <c r="BZ22" s="52" t="str">
        <f>IFERROR(VLOOKUP($B22,BZ$2:$CN$5,MAX($BT$6:$CM$6)+2-BZ$6,0)*BZ$7,"")</f>
        <v/>
      </c>
      <c r="CA22" s="52" t="str">
        <f>IFERROR(VLOOKUP($B22,CA$2:$CN$5,MAX($BT$6:$CM$6)+2-CA$6,0)*CA$7,"")</f>
        <v/>
      </c>
      <c r="CB22" s="52" t="str">
        <f>IFERROR(VLOOKUP($B22,CB$2:$CN$5,MAX($BT$6:$CM$6)+2-CB$6,0)*CB$7,"")</f>
        <v/>
      </c>
      <c r="CC22" s="52" t="str">
        <f>IFERROR(VLOOKUP($B22,CC$2:$CN$5,MAX($BT$6:$CM$6)+2-CC$6,0)*CC$7,"")</f>
        <v/>
      </c>
      <c r="CD22" s="52" t="str">
        <f>IFERROR(VLOOKUP($B22,CD$2:$CN$5,MAX($BT$6:$CM$6)+2-CD$6,0)*CD$7,"")</f>
        <v/>
      </c>
      <c r="CE22" s="52" t="str">
        <f>IFERROR(VLOOKUP($B22,CE$2:$CN$5,MAX($BT$6:$CM$6)+2-CE$6,0)*CE$7,"")</f>
        <v/>
      </c>
      <c r="CF22" s="52" t="str">
        <f>IFERROR(VLOOKUP($B22,CF$2:$CN$5,MAX($BT$6:$CM$6)+2-CF$6,0)*CF$7,"")</f>
        <v/>
      </c>
      <c r="CG22" s="52" t="str">
        <f>IFERROR(VLOOKUP($B22,CG$2:$CN$5,MAX($BT$6:$CM$6)+2-CG$6,0)*CG$7,"")</f>
        <v/>
      </c>
      <c r="CH22" s="52" t="str">
        <f>IFERROR(VLOOKUP($B22,CH$2:$CN$5,MAX($BT$6:$CM$6)+2-CH$6,0)*CH$7,"")</f>
        <v/>
      </c>
      <c r="CI22" s="52" t="str">
        <f>IFERROR(VLOOKUP($B22,CI$2:$CN$5,MAX($BT$6:$CM$6)+2-CI$6,0)*CI$7,"")</f>
        <v/>
      </c>
      <c r="CJ22" s="52" t="str">
        <f>IFERROR(VLOOKUP($B22,CJ$2:$CN$5,MAX($BT$6:$CM$6)+2-CJ$6,0)*CJ$7,"")</f>
        <v/>
      </c>
      <c r="CK22" s="52" t="str">
        <f>IFERROR(VLOOKUP($B22,CK$2:$CN$5,MAX($BT$6:$CM$6)+2-CK$6,0)*CK$7,"")</f>
        <v/>
      </c>
      <c r="CL22" s="52" t="str">
        <f>IFERROR(VLOOKUP($B22,CL$2:$CN$5,MAX($BT$6:$CM$6)+2-CL$6,0)*CL$7,"")</f>
        <v/>
      </c>
      <c r="CM22" s="52" t="str">
        <f>IFERROR(VLOOKUP($B22,CM$2:$CN$5,MAX($BT$6:$CM$6)+2-CM$6,0)*CM$7,"")</f>
        <v/>
      </c>
      <c r="CP22" s="53"/>
      <c r="CQ22" s="54" t="str">
        <f>IFERROR(VLOOKUP($B22,BT$49:$CN$58,MAX($CQ$6:$DJ$6)+2-CQ$6,0)*CQ$7,"")</f>
        <v/>
      </c>
      <c r="CR22" s="54" t="str">
        <f>IFERROR(VLOOKUP($B22,BU$49:$CN$58,MAX($CQ$6:$DJ$6)+2-CR$6,0)*CR$7,"")</f>
        <v/>
      </c>
      <c r="CS22" s="54" t="str">
        <f>IFERROR(VLOOKUP($B22,BV$49:$CN$58,MAX($CQ$6:$DJ$6)+2-CS$6,0)*CS$7,"")</f>
        <v/>
      </c>
      <c r="CT22" s="54" t="str">
        <f>IFERROR(VLOOKUP($B22,BW$49:$CN$58,MAX($CQ$6:$DJ$6)+2-CT$6,0)*CT$7,"")</f>
        <v/>
      </c>
      <c r="CU22" s="54" t="str">
        <f>IFERROR(VLOOKUP($B22,BX$49:$CN$58,MAX($CQ$6:$DJ$6)+2-CU$6,0)*CU$7,"")</f>
        <v/>
      </c>
      <c r="CV22" s="54" t="str">
        <f>IFERROR(VLOOKUP($B22,BY$49:$CN$58,MAX($CQ$6:$DJ$6)+2-CV$6,0)*CV$7,"")</f>
        <v/>
      </c>
      <c r="CW22" s="54" t="str">
        <f>IFERROR(VLOOKUP($B22,BZ$49:$CN$58,MAX($CQ$6:$DJ$6)+2-CW$6,0)*CW$7,"")</f>
        <v/>
      </c>
      <c r="CX22" s="54" t="str">
        <f>IFERROR(VLOOKUP($B22,CA$49:$CN$58,MAX($CQ$6:$DJ$6)+2-CX$6,0)*CX$7,"")</f>
        <v/>
      </c>
      <c r="CY22" s="54" t="str">
        <f>IFERROR(VLOOKUP($B22,CB$49:$CN$58,MAX($CQ$6:$DJ$6)+2-CY$6,0)*CY$7,"")</f>
        <v/>
      </c>
      <c r="CZ22" s="54" t="str">
        <f>IFERROR(VLOOKUP($B22,CC$49:$CN$58,MAX($CQ$6:$DJ$6)+2-CZ$6,0)*CZ$7,"")</f>
        <v/>
      </c>
      <c r="DA22" s="54" t="str">
        <f>IFERROR(VLOOKUP($B22,CD$49:$CN$58,MAX($CQ$6:$DJ$6)+2-DA$6,0)*DA$7,"")</f>
        <v/>
      </c>
      <c r="DB22" s="54" t="str">
        <f>IFERROR(VLOOKUP($B22,CE$49:$CN$58,MAX($CQ$6:$DJ$6)+2-DB$6,0)*DB$7,"")</f>
        <v/>
      </c>
      <c r="DC22" s="54" t="str">
        <f>IFERROR(VLOOKUP($B22,CF$49:$CN$58,MAX($CQ$6:$DJ$6)+2-DC$6,0)*DC$7,"")</f>
        <v/>
      </c>
      <c r="DD22" s="54" t="str">
        <f>IFERROR(VLOOKUP($B22,CG$49:$CN$58,MAX($CQ$6:$DJ$6)+2-DD$6,0)*DD$7,"")</f>
        <v/>
      </c>
      <c r="DE22" s="54" t="str">
        <f>IFERROR(VLOOKUP($B22,CH$49:$CN$58,MAX($CQ$6:$DJ$6)+2-DE$6,0)*DE$7,"")</f>
        <v/>
      </c>
      <c r="DF22" s="54" t="str">
        <f>IFERROR(VLOOKUP($B22,CI$49:$CN$58,MAX($CQ$6:$DJ$6)+2-DF$6,0)*DF$7,"")</f>
        <v/>
      </c>
      <c r="DG22" s="54" t="str">
        <f>IFERROR(VLOOKUP($B22,CJ$49:$CN$58,MAX($CQ$6:$DJ$6)+2-DG$6,0)*DG$7,"")</f>
        <v/>
      </c>
      <c r="DH22" s="54" t="str">
        <f>IFERROR(VLOOKUP($B22,CK$49:$CN$58,MAX($CQ$6:$DJ$6)+2-DH$6,0)*DH$7,"")</f>
        <v/>
      </c>
      <c r="DI22" s="54" t="str">
        <f>IFERROR(VLOOKUP($B22,CL$49:$CN$58,MAX($CQ$6:$DJ$6)+2-DI$6,0)*DI$7,"")</f>
        <v/>
      </c>
      <c r="DJ22" s="54" t="str">
        <f>IFERROR(VLOOKUP($B22,CM$49:$CN$58,MAX($CQ$6:$DJ$6)+2-DJ$6,0)*DJ$7,"")</f>
        <v/>
      </c>
      <c r="DK22" s="55">
        <f t="shared" si="18"/>
        <v>0</v>
      </c>
      <c r="DM22" s="56" t="str">
        <f>IFERROR(VLOOKUP($B22,BT$60:$CN$69,MAX($BT$6:$CM$6)+2-DM$6,0)*DM$7,"")</f>
        <v/>
      </c>
      <c r="DN22" s="56" t="str">
        <f>IFERROR(VLOOKUP($B22,BU$60:$CN$69,MAX($BT$6:$CM$6)+2-DN$6,0)*DN$7,"")</f>
        <v/>
      </c>
      <c r="DO22" s="56" t="str">
        <f>IFERROR(VLOOKUP($B22,BV$60:$CN$69,MAX($BT$6:$CM$6)+2-DO$6,0)*DO$7,"")</f>
        <v/>
      </c>
      <c r="DP22" s="56" t="str">
        <f>IFERROR(VLOOKUP($B22,BW$60:$CN$69,MAX($BT$6:$CM$6)+2-DP$6,0)*DP$7,"")</f>
        <v/>
      </c>
      <c r="DQ22" s="56" t="str">
        <f>IFERROR(VLOOKUP($B22,BX$60:$CN$69,MAX($BT$6:$CM$6)+2-DQ$6,0)*DQ$7,"")</f>
        <v/>
      </c>
      <c r="DR22" s="56" t="str">
        <f>IFERROR(VLOOKUP($B22,BY$60:$CN$69,MAX($BT$6:$CM$6)+2-DR$6,0)*DR$7,"")</f>
        <v/>
      </c>
      <c r="DS22" s="56" t="str">
        <f>IFERROR(VLOOKUP($B22,BZ$60:$CN$69,MAX($BT$6:$CM$6)+2-DS$6,0)*DS$7,"")</f>
        <v/>
      </c>
      <c r="DT22" s="56" t="str">
        <f>IFERROR(VLOOKUP($B22,CA$60:$CN$69,MAX($BT$6:$CM$6)+2-DT$6,0)*DT$7,"")</f>
        <v/>
      </c>
      <c r="DU22" s="56" t="str">
        <f>IFERROR(VLOOKUP($B22,CB$60:$CN$69,MAX($BT$6:$CM$6)+2-DU$6,0)*DU$7,"")</f>
        <v/>
      </c>
      <c r="DV22" s="56" t="str">
        <f>IFERROR(VLOOKUP($B22,CC$60:$CN$69,MAX($BT$6:$CM$6)+2-DV$6,0)*DV$7,"")</f>
        <v/>
      </c>
      <c r="DW22" s="56" t="str">
        <f>IFERROR(VLOOKUP($B22,CD$60:$CN$69,MAX($BT$6:$CM$6)+2-DW$6,0)*DW$7,"")</f>
        <v/>
      </c>
      <c r="DX22" s="56" t="str">
        <f>IFERROR(VLOOKUP($B22,CE$60:$CN$69,MAX($BT$6:$CM$6)+2-DX$6,0)*DX$7,"")</f>
        <v/>
      </c>
      <c r="DY22" s="56" t="str">
        <f>IFERROR(VLOOKUP($B22,CF$60:$CN$69,MAX($BT$6:$CM$6)+2-DY$6,0)*DY$7,"")</f>
        <v/>
      </c>
      <c r="DZ22" s="56" t="str">
        <f>IFERROR(VLOOKUP($B22,CG$60:$CN$69,MAX($BT$6:$CM$6)+2-DZ$6,0)*DZ$7,"")</f>
        <v/>
      </c>
      <c r="EA22" s="56" t="str">
        <f>IFERROR(VLOOKUP($B22,CH$60:$CN$69,MAX($BT$6:$CM$6)+2-EA$6,0)*EA$7,"")</f>
        <v/>
      </c>
      <c r="EB22" s="56" t="str">
        <f>IFERROR(VLOOKUP($B22,CI$60:$CN$69,MAX($BT$6:$CM$6)+2-EB$6,0)*EB$7,"")</f>
        <v/>
      </c>
      <c r="EC22" s="56" t="str">
        <f>IFERROR(VLOOKUP($B22,CJ$60:$CN$69,MAX($BT$6:$CM$6)+2-EC$6,0)*EC$7,"")</f>
        <v/>
      </c>
      <c r="ED22" s="56" t="str">
        <f>IFERROR(VLOOKUP($B22,CK$60:$CN$69,MAX($BT$6:$CM$6)+2-ED$6,0)*ED$7,"")</f>
        <v/>
      </c>
      <c r="EE22" s="56" t="str">
        <f>IFERROR(VLOOKUP($B22,CL$60:$CN$69,MAX($BT$6:$CM$6)+2-EE$6,0)*EE$7,"")</f>
        <v/>
      </c>
      <c r="EF22" s="56" t="str">
        <f>IFERROR(VLOOKUP($B22,CM$60:$CN$69,MAX($BT$6:$CM$6)+2-EF$6,0)*EF$7,"")</f>
        <v/>
      </c>
      <c r="EG22" s="57">
        <f t="shared" si="19"/>
        <v>0</v>
      </c>
      <c r="EJ22" s="1">
        <v>15</v>
      </c>
      <c r="EL22" s="1">
        <v>15</v>
      </c>
      <c r="EN22" s="1">
        <v>15</v>
      </c>
      <c r="EP22" s="1">
        <v>15</v>
      </c>
    </row>
    <row r="23" spans="1:146" ht="18" hidden="1">
      <c r="A23" s="36" t="s">
        <v>42</v>
      </c>
      <c r="B23" s="37"/>
      <c r="C23" s="58"/>
      <c r="D23" s="59"/>
      <c r="E23" s="59"/>
      <c r="F23" s="59"/>
      <c r="G23" s="37"/>
      <c r="H23" s="43">
        <f t="shared" si="0"/>
        <v>0</v>
      </c>
      <c r="I23" s="43">
        <f t="shared" si="1"/>
        <v>0</v>
      </c>
      <c r="J23" s="43">
        <f t="shared" si="2"/>
        <v>0</v>
      </c>
      <c r="K23" s="43">
        <f t="shared" si="3"/>
        <v>0</v>
      </c>
      <c r="L23" s="43">
        <f t="shared" si="4"/>
        <v>0</v>
      </c>
      <c r="M23" s="43">
        <f t="shared" si="5"/>
        <v>0</v>
      </c>
      <c r="N23" s="43">
        <f t="shared" si="6"/>
        <v>0</v>
      </c>
      <c r="O23" s="44">
        <f t="shared" si="7"/>
        <v>0</v>
      </c>
      <c r="P23" s="45" t="str">
        <f t="shared" si="8"/>
        <v/>
      </c>
      <c r="Q23" s="45">
        <f t="shared" si="9"/>
        <v>0</v>
      </c>
      <c r="R23" s="46"/>
      <c r="S23" s="46" t="str">
        <f t="shared" si="10"/>
        <v/>
      </c>
      <c r="T23" s="46">
        <f t="shared" si="11"/>
        <v>0</v>
      </c>
      <c r="U23" s="47" t="str">
        <f>IFERROR(VLOOKUP($B23,U$3:$BN$5,MAX($U$6:$BM$6)+2-U$6,0),"")</f>
        <v/>
      </c>
      <c r="V23" s="47" t="str">
        <f>IFERROR(VLOOKUP($B23,V$3:$BN$5,MAX($U$6:$BM$6)+2-V$6,0),"")</f>
        <v/>
      </c>
      <c r="W23" s="47" t="str">
        <f>IFERROR(VLOOKUP($B23,W$3:$BN$5,MAX($U$6:$BM$6)+2-W$6,0),"")</f>
        <v/>
      </c>
      <c r="X23" s="47" t="str">
        <f>IFERROR(VLOOKUP($B23,X$3:$BN$5,MAX($U$6:$BM$6)+2-X$6,0),"")</f>
        <v/>
      </c>
      <c r="Y23" s="47" t="str">
        <f>IFERROR(VLOOKUP($B23,Y$3:$BN$5,MAX($U$6:$BM$6)+2-Y$6,0),"")</f>
        <v/>
      </c>
      <c r="Z23" s="47" t="str">
        <f>IFERROR(VLOOKUP($B23,Z$3:$BN$5,MAX($U$6:$BM$6)+2-Z$6,0),"")</f>
        <v/>
      </c>
      <c r="AA23" s="47" t="str">
        <f>IFERROR(VLOOKUP($B23,AA$3:$BN$5,MAX($U$6:$BM$6)+2-AA$6,0),"")</f>
        <v/>
      </c>
      <c r="AB23" s="47" t="str">
        <f>IFERROR(VLOOKUP($B23,AB$3:$BN$5,MAX($U$6:$BM$6)+2-AB$6,0),"")</f>
        <v/>
      </c>
      <c r="AC23" s="47" t="str">
        <f>IFERROR(VLOOKUP($B23,AC$3:$BN$5,MAX($U$6:$BM$6)+2-AC$6,0),"")</f>
        <v/>
      </c>
      <c r="AD23" s="47" t="str">
        <f>IFERROR(VLOOKUP($B23,AD$3:$BN$5,MAX($U$6:$BM$6)+2-AD$6,0),"")</f>
        <v/>
      </c>
      <c r="AE23" s="47" t="str">
        <f>IFERROR(VLOOKUP($B23,AE$3:$BN$5,MAX($U$6:$BM$6)+2-AE$6,0),"")</f>
        <v/>
      </c>
      <c r="AF23" s="47" t="str">
        <f>IFERROR(VLOOKUP($B23,AF$3:$BN$5,MAX($U$6:$BM$6)+2-AF$6,0),"")</f>
        <v/>
      </c>
      <c r="AG23" s="47" t="str">
        <f>IFERROR(VLOOKUP($B23,AG$3:$BN$5,MAX($U$6:$BM$6)+2-AG$6,0),"")</f>
        <v/>
      </c>
      <c r="AH23" s="47" t="str">
        <f>IFERROR(VLOOKUP($B23,AH$3:$BN$5,MAX($U$6:$BM$6)+2-AH$6,0),"")</f>
        <v/>
      </c>
      <c r="AI23" s="47" t="str">
        <f>IFERROR(VLOOKUP($B23,AI$3:$BN$5,MAX($U$6:$BM$6)+2-AI$6,0),"")</f>
        <v/>
      </c>
      <c r="AJ23" s="47" t="str">
        <f>IFERROR(VLOOKUP($B23,AJ$3:$BN$5,MAX($U$6:$BM$6)+2-AJ$6,0),"")</f>
        <v/>
      </c>
      <c r="AK23" s="47" t="str">
        <f>IFERROR(VLOOKUP($B23,AK$3:$BN$5,MAX($U$6:$BM$6)+2-AK$6,0),"")</f>
        <v/>
      </c>
      <c r="AL23" s="47" t="str">
        <f>IFERROR(VLOOKUP($B23,AL$3:$BN$5,MAX($U$6:$BM$6)+2-AL$6,0),"")</f>
        <v/>
      </c>
      <c r="AM23" s="47" t="str">
        <f>IFERROR(VLOOKUP($B23,AM$3:$BN$5,MAX($U$6:$BM$6)+2-AM$6,0),"")</f>
        <v/>
      </c>
      <c r="AN23" s="47" t="str">
        <f>IFERROR(VLOOKUP($B23,AN$3:$BN$5,MAX($U$6:$BM$6)+2-AN$6,0),"")</f>
        <v/>
      </c>
      <c r="AO23" s="47" t="str">
        <f>IFERROR(VLOOKUP($B23,AO$3:$BN$5,MAX($U$6:$BM$6)+2-AO$6,0),"")</f>
        <v/>
      </c>
      <c r="AP23" s="47" t="str">
        <f>IFERROR(VLOOKUP($B23,AP$3:$BN$5,MAX($U$6:$BM$6)+2-AP$6,0),"")</f>
        <v/>
      </c>
      <c r="AQ23" s="47" t="str">
        <f>IFERROR(VLOOKUP($B23,AQ$3:$BN$5,MAX($U$6:$BM$6)+2-AQ$6,0),"")</f>
        <v/>
      </c>
      <c r="AR23" s="47" t="str">
        <f>IFERROR(VLOOKUP($B23,AR$3:$BN$5,MAX($U$6:$BM$6)+2-AR$6,0),"")</f>
        <v/>
      </c>
      <c r="AS23" s="47" t="str">
        <f>IFERROR(VLOOKUP($B23,AS$3:$BN$5,MAX($U$6:$BM$6)+2-AS$6,0),"")</f>
        <v/>
      </c>
      <c r="AT23" s="47" t="str">
        <f>IFERROR(VLOOKUP($B23,AT$3:$BN$5,MAX($U$6:$BM$6)+2-AT$6,0),"")</f>
        <v/>
      </c>
      <c r="AU23" s="47" t="str">
        <f>IFERROR(VLOOKUP($B23,AU$3:$BN$5,MAX($U$6:$BM$6)+2-AU$6,0),"")</f>
        <v/>
      </c>
      <c r="AV23" s="47" t="str">
        <f>IFERROR(VLOOKUP($B23,AV$3:$BN$5,MAX($U$6:$BM$6)+2-AV$6,0),"")</f>
        <v/>
      </c>
      <c r="AW23" s="47" t="str">
        <f>IFERROR(VLOOKUP($B23,AW$3:$BN$5,MAX($U$6:$BM$6)+2-AW$6,0),"")</f>
        <v/>
      </c>
      <c r="AX23" s="47" t="str">
        <f>IFERROR(VLOOKUP($B23,AX$3:$BN$5,MAX($U$6:$BM$6)+2-AX$6,0),"")</f>
        <v/>
      </c>
      <c r="AY23" s="47" t="str">
        <f>IFERROR(VLOOKUP($B23,AY$3:$BN$5,MAX($U$6:$BM$6)+2-AY$6,0),"")</f>
        <v/>
      </c>
      <c r="AZ23" s="47" t="str">
        <f>IFERROR(VLOOKUP($B23,AZ$3:$BN$5,MAX($U$6:$BM$6)+2-AZ$6,0),"")</f>
        <v/>
      </c>
      <c r="BA23" s="47" t="str">
        <f>IFERROR(VLOOKUP($B23,BA$3:$BN$5,MAX($U$6:$BM$6)+2-BA$6,0),"")</f>
        <v/>
      </c>
      <c r="BB23" s="47" t="str">
        <f>IFERROR(VLOOKUP($B23,BB$3:$BN$5,MAX($U$6:$BM$6)+2-BB$6,0),"")</f>
        <v/>
      </c>
      <c r="BC23" s="47" t="str">
        <f>IFERROR(VLOOKUP($B23,BC$3:$BN$5,MAX($U$6:$BM$6)+2-BC$6,0),"")</f>
        <v/>
      </c>
      <c r="BD23" s="47" t="str">
        <f>IFERROR(VLOOKUP($B23,BD$3:$BN$5,MAX($U$6:$BM$6)+2-BD$6,0),"")</f>
        <v/>
      </c>
      <c r="BE23" s="47" t="str">
        <f>IFERROR(VLOOKUP($B23,BE$3:$BN$5,MAX($U$6:$BM$6)+2-BE$6,0),"")</f>
        <v/>
      </c>
      <c r="BF23" s="47" t="str">
        <f>IFERROR(VLOOKUP($B23,BF$3:$BN$5,MAX($U$6:$BM$6)+2-BF$6,0),"")</f>
        <v/>
      </c>
      <c r="BG23" s="47" t="str">
        <f>IFERROR(VLOOKUP($B23,BG$3:$BN$5,MAX($U$6:$BM$6)+2-BG$6,0),"")</f>
        <v/>
      </c>
      <c r="BH23" s="47" t="str">
        <f>IFERROR(VLOOKUP($B23,BH$3:$BN$5,MAX($U$6:$BM$6)+2-BH$6,0),"")</f>
        <v/>
      </c>
      <c r="BI23" s="47" t="str">
        <f>IFERROR(VLOOKUP($B23,BI$3:$BN$5,MAX($U$6:$BM$6)+2-BI$6,0),"")</f>
        <v/>
      </c>
      <c r="BJ23" s="47" t="str">
        <f>IFERROR(VLOOKUP($B23,BJ$3:$BN$5,MAX($U$6:$BM$6)+2-BJ$6,0),"")</f>
        <v/>
      </c>
      <c r="BK23" s="47" t="str">
        <f>IFERROR(VLOOKUP($B23,BK$3:$BN$5,MAX($U$6:$BM$6)+2-BK$6,0),"")</f>
        <v/>
      </c>
      <c r="BL23" s="47" t="str">
        <f>IFERROR(VLOOKUP($B23,BL$3:$BN$5,MAX($U$6:$BM$6)+2-BL$6,0),"")</f>
        <v/>
      </c>
      <c r="BM23" s="47" t="str">
        <f>IFERROR(VLOOKUP($B23,BM$3:$BN$5,MAX($U$6:$BM$6)+2-BM$6,0),"")</f>
        <v/>
      </c>
      <c r="BN23" s="46">
        <f t="shared" si="12"/>
        <v>0</v>
      </c>
      <c r="BO23" s="48" t="str">
        <f t="shared" si="13"/>
        <v/>
      </c>
      <c r="BP23" s="48" t="str">
        <f t="shared" si="14"/>
        <v/>
      </c>
      <c r="BQ23" s="49" t="str">
        <f t="shared" si="15"/>
        <v/>
      </c>
      <c r="BR23" s="50">
        <f t="shared" si="16"/>
        <v>0</v>
      </c>
      <c r="BS23" s="51">
        <f t="shared" si="17"/>
        <v>0</v>
      </c>
      <c r="BT23" s="52" t="str">
        <f>IFERROR(VLOOKUP($B23,BT$2:$CN$5,MAX($BT$6:$CM$6)+2-BT$6,0)*BT$7,"")</f>
        <v/>
      </c>
      <c r="BU23" s="52" t="str">
        <f>IFERROR(VLOOKUP($B23,BU$2:$CN$5,MAX($BT$6:$CM$6)+2-BU$6,0)*BU$7,"")</f>
        <v/>
      </c>
      <c r="BV23" s="52" t="str">
        <f>IFERROR(VLOOKUP($B23,BV$2:$CN$5,MAX($BT$6:$CM$6)+2-BV$6,0)*BV$7,"")</f>
        <v/>
      </c>
      <c r="BW23" s="52" t="str">
        <f>IFERROR(VLOOKUP($B23,BW$2:$CN$5,MAX($BT$6:$CM$6)+2-BW$6,0)*BW$7,"")</f>
        <v/>
      </c>
      <c r="BX23" s="52" t="str">
        <f>IFERROR(VLOOKUP($B23,BX$2:$CN$5,MAX($BT$6:$CM$6)+2-BX$6,0)*BX$7,"")</f>
        <v/>
      </c>
      <c r="BY23" s="52" t="str">
        <f>IFERROR(VLOOKUP($B23,BY$2:$CN$5,MAX($BT$6:$CM$6)+2-BY$6,0)*BY$7,"")</f>
        <v/>
      </c>
      <c r="BZ23" s="52" t="str">
        <f>IFERROR(VLOOKUP($B23,BZ$2:$CN$5,MAX($BT$6:$CM$6)+2-BZ$6,0)*BZ$7,"")</f>
        <v/>
      </c>
      <c r="CA23" s="52" t="str">
        <f>IFERROR(VLOOKUP($B23,CA$2:$CN$5,MAX($BT$6:$CM$6)+2-CA$6,0)*CA$7,"")</f>
        <v/>
      </c>
      <c r="CB23" s="52" t="str">
        <f>IFERROR(VLOOKUP($B23,CB$2:$CN$5,MAX($BT$6:$CM$6)+2-CB$6,0)*CB$7,"")</f>
        <v/>
      </c>
      <c r="CC23" s="52" t="str">
        <f>IFERROR(VLOOKUP($B23,CC$2:$CN$5,MAX($BT$6:$CM$6)+2-CC$6,0)*CC$7,"")</f>
        <v/>
      </c>
      <c r="CD23" s="52" t="str">
        <f>IFERROR(VLOOKUP($B23,CD$2:$CN$5,MAX($BT$6:$CM$6)+2-CD$6,0)*CD$7,"")</f>
        <v/>
      </c>
      <c r="CE23" s="52" t="str">
        <f>IFERROR(VLOOKUP($B23,CE$2:$CN$5,MAX($BT$6:$CM$6)+2-CE$6,0)*CE$7,"")</f>
        <v/>
      </c>
      <c r="CF23" s="52" t="str">
        <f>IFERROR(VLOOKUP($B23,CF$2:$CN$5,MAX($BT$6:$CM$6)+2-CF$6,0)*CF$7,"")</f>
        <v/>
      </c>
      <c r="CG23" s="52" t="str">
        <f>IFERROR(VLOOKUP($B23,CG$2:$CN$5,MAX($BT$6:$CM$6)+2-CG$6,0)*CG$7,"")</f>
        <v/>
      </c>
      <c r="CH23" s="52" t="str">
        <f>IFERROR(VLOOKUP($B23,CH$2:$CN$5,MAX($BT$6:$CM$6)+2-CH$6,0)*CH$7,"")</f>
        <v/>
      </c>
      <c r="CI23" s="52" t="str">
        <f>IFERROR(VLOOKUP($B23,CI$2:$CN$5,MAX($BT$6:$CM$6)+2-CI$6,0)*CI$7,"")</f>
        <v/>
      </c>
      <c r="CJ23" s="52" t="str">
        <f>IFERROR(VLOOKUP($B23,CJ$2:$CN$5,MAX($BT$6:$CM$6)+2-CJ$6,0)*CJ$7,"")</f>
        <v/>
      </c>
      <c r="CK23" s="52" t="str">
        <f>IFERROR(VLOOKUP($B23,CK$2:$CN$5,MAX($BT$6:$CM$6)+2-CK$6,0)*CK$7,"")</f>
        <v/>
      </c>
      <c r="CL23" s="52" t="str">
        <f>IFERROR(VLOOKUP($B23,CL$2:$CN$5,MAX($BT$6:$CM$6)+2-CL$6,0)*CL$7,"")</f>
        <v/>
      </c>
      <c r="CM23" s="52" t="str">
        <f>IFERROR(VLOOKUP($B23,CM$2:$CN$5,MAX($BT$6:$CM$6)+2-CM$6,0)*CM$7,"")</f>
        <v/>
      </c>
      <c r="CP23" s="53"/>
      <c r="CQ23" s="54" t="str">
        <f>IFERROR(VLOOKUP($B23,BT$49:$CN$58,MAX($CQ$6:$DJ$6)+2-CQ$6,0)*CQ$7,"")</f>
        <v/>
      </c>
      <c r="CR23" s="54" t="str">
        <f>IFERROR(VLOOKUP($B23,BU$49:$CN$58,MAX($CQ$6:$DJ$6)+2-CR$6,0)*CR$7,"")</f>
        <v/>
      </c>
      <c r="CS23" s="54" t="str">
        <f>IFERROR(VLOOKUP($B23,BV$49:$CN$58,MAX($CQ$6:$DJ$6)+2-CS$6,0)*CS$7,"")</f>
        <v/>
      </c>
      <c r="CT23" s="54" t="str">
        <f>IFERROR(VLOOKUP($B23,BW$49:$CN$58,MAX($CQ$6:$DJ$6)+2-CT$6,0)*CT$7,"")</f>
        <v/>
      </c>
      <c r="CU23" s="54" t="str">
        <f>IFERROR(VLOOKUP($B23,BX$49:$CN$58,MAX($CQ$6:$DJ$6)+2-CU$6,0)*CU$7,"")</f>
        <v/>
      </c>
      <c r="CV23" s="54" t="str">
        <f>IFERROR(VLOOKUP($B23,BY$49:$CN$58,MAX($CQ$6:$DJ$6)+2-CV$6,0)*CV$7,"")</f>
        <v/>
      </c>
      <c r="CW23" s="54" t="str">
        <f>IFERROR(VLOOKUP($B23,BZ$49:$CN$58,MAX($CQ$6:$DJ$6)+2-CW$6,0)*CW$7,"")</f>
        <v/>
      </c>
      <c r="CX23" s="54" t="str">
        <f>IFERROR(VLOOKUP($B23,CA$49:$CN$58,MAX($CQ$6:$DJ$6)+2-CX$6,0)*CX$7,"")</f>
        <v/>
      </c>
      <c r="CY23" s="54" t="str">
        <f>IFERROR(VLOOKUP($B23,CB$49:$CN$58,MAX($CQ$6:$DJ$6)+2-CY$6,0)*CY$7,"")</f>
        <v/>
      </c>
      <c r="CZ23" s="54" t="str">
        <f>IFERROR(VLOOKUP($B23,CC$49:$CN$58,MAX($CQ$6:$DJ$6)+2-CZ$6,0)*CZ$7,"")</f>
        <v/>
      </c>
      <c r="DA23" s="54" t="str">
        <f>IFERROR(VLOOKUP($B23,CD$49:$CN$58,MAX($CQ$6:$DJ$6)+2-DA$6,0)*DA$7,"")</f>
        <v/>
      </c>
      <c r="DB23" s="54" t="str">
        <f>IFERROR(VLOOKUP($B23,CE$49:$CN$58,MAX($CQ$6:$DJ$6)+2-DB$6,0)*DB$7,"")</f>
        <v/>
      </c>
      <c r="DC23" s="54" t="str">
        <f>IFERROR(VLOOKUP($B23,CF$49:$CN$58,MAX($CQ$6:$DJ$6)+2-DC$6,0)*DC$7,"")</f>
        <v/>
      </c>
      <c r="DD23" s="54" t="str">
        <f>IFERROR(VLOOKUP($B23,CG$49:$CN$58,MAX($CQ$6:$DJ$6)+2-DD$6,0)*DD$7,"")</f>
        <v/>
      </c>
      <c r="DE23" s="54" t="str">
        <f>IFERROR(VLOOKUP($B23,CH$49:$CN$58,MAX($CQ$6:$DJ$6)+2-DE$6,0)*DE$7,"")</f>
        <v/>
      </c>
      <c r="DF23" s="54" t="str">
        <f>IFERROR(VLOOKUP($B23,CI$49:$CN$58,MAX($CQ$6:$DJ$6)+2-DF$6,0)*DF$7,"")</f>
        <v/>
      </c>
      <c r="DG23" s="54" t="str">
        <f>IFERROR(VLOOKUP($B23,CJ$49:$CN$58,MAX($CQ$6:$DJ$6)+2-DG$6,0)*DG$7,"")</f>
        <v/>
      </c>
      <c r="DH23" s="54" t="str">
        <f>IFERROR(VLOOKUP($B23,CK$49:$CN$58,MAX($CQ$6:$DJ$6)+2-DH$6,0)*DH$7,"")</f>
        <v/>
      </c>
      <c r="DI23" s="54" t="str">
        <f>IFERROR(VLOOKUP($B23,CL$49:$CN$58,MAX($CQ$6:$DJ$6)+2-DI$6,0)*DI$7,"")</f>
        <v/>
      </c>
      <c r="DJ23" s="54" t="str">
        <f>IFERROR(VLOOKUP($B23,CM$49:$CN$58,MAX($CQ$6:$DJ$6)+2-DJ$6,0)*DJ$7,"")</f>
        <v/>
      </c>
      <c r="DK23" s="55">
        <f t="shared" si="18"/>
        <v>0</v>
      </c>
      <c r="DM23" s="56" t="str">
        <f>IFERROR(VLOOKUP($B23,BT$60:$CN$69,MAX($BT$6:$CM$6)+2-DM$6,0)*DM$7,"")</f>
        <v/>
      </c>
      <c r="DN23" s="56" t="str">
        <f>IFERROR(VLOOKUP($B23,BU$60:$CN$69,MAX($BT$6:$CM$6)+2-DN$6,0)*DN$7,"")</f>
        <v/>
      </c>
      <c r="DO23" s="56" t="str">
        <f>IFERROR(VLOOKUP($B23,BV$60:$CN$69,MAX($BT$6:$CM$6)+2-DO$6,0)*DO$7,"")</f>
        <v/>
      </c>
      <c r="DP23" s="56" t="str">
        <f>IFERROR(VLOOKUP($B23,BW$60:$CN$69,MAX($BT$6:$CM$6)+2-DP$6,0)*DP$7,"")</f>
        <v/>
      </c>
      <c r="DQ23" s="56" t="str">
        <f>IFERROR(VLOOKUP($B23,BX$60:$CN$69,MAX($BT$6:$CM$6)+2-DQ$6,0)*DQ$7,"")</f>
        <v/>
      </c>
      <c r="DR23" s="56" t="str">
        <f>IFERROR(VLOOKUP($B23,BY$60:$CN$69,MAX($BT$6:$CM$6)+2-DR$6,0)*DR$7,"")</f>
        <v/>
      </c>
      <c r="DS23" s="56" t="str">
        <f>IFERROR(VLOOKUP($B23,BZ$60:$CN$69,MAX($BT$6:$CM$6)+2-DS$6,0)*DS$7,"")</f>
        <v/>
      </c>
      <c r="DT23" s="56" t="str">
        <f>IFERROR(VLOOKUP($B23,CA$60:$CN$69,MAX($BT$6:$CM$6)+2-DT$6,0)*DT$7,"")</f>
        <v/>
      </c>
      <c r="DU23" s="56" t="str">
        <f>IFERROR(VLOOKUP($B23,CB$60:$CN$69,MAX($BT$6:$CM$6)+2-DU$6,0)*DU$7,"")</f>
        <v/>
      </c>
      <c r="DV23" s="56" t="str">
        <f>IFERROR(VLOOKUP($B23,CC$60:$CN$69,MAX($BT$6:$CM$6)+2-DV$6,0)*DV$7,"")</f>
        <v/>
      </c>
      <c r="DW23" s="56" t="str">
        <f>IFERROR(VLOOKUP($B23,CD$60:$CN$69,MAX($BT$6:$CM$6)+2-DW$6,0)*DW$7,"")</f>
        <v/>
      </c>
      <c r="DX23" s="56" t="str">
        <f>IFERROR(VLOOKUP($B23,CE$60:$CN$69,MAX($BT$6:$CM$6)+2-DX$6,0)*DX$7,"")</f>
        <v/>
      </c>
      <c r="DY23" s="56" t="str">
        <f>IFERROR(VLOOKUP($B23,CF$60:$CN$69,MAX($BT$6:$CM$6)+2-DY$6,0)*DY$7,"")</f>
        <v/>
      </c>
      <c r="DZ23" s="56" t="str">
        <f>IFERROR(VLOOKUP($B23,CG$60:$CN$69,MAX($BT$6:$CM$6)+2-DZ$6,0)*DZ$7,"")</f>
        <v/>
      </c>
      <c r="EA23" s="56" t="str">
        <f>IFERROR(VLOOKUP($B23,CH$60:$CN$69,MAX($BT$6:$CM$6)+2-EA$6,0)*EA$7,"")</f>
        <v/>
      </c>
      <c r="EB23" s="56" t="str">
        <f>IFERROR(VLOOKUP($B23,CI$60:$CN$69,MAX($BT$6:$CM$6)+2-EB$6,0)*EB$7,"")</f>
        <v/>
      </c>
      <c r="EC23" s="56" t="str">
        <f>IFERROR(VLOOKUP($B23,CJ$60:$CN$69,MAX($BT$6:$CM$6)+2-EC$6,0)*EC$7,"")</f>
        <v/>
      </c>
      <c r="ED23" s="56" t="str">
        <f>IFERROR(VLOOKUP($B23,CK$60:$CN$69,MAX($BT$6:$CM$6)+2-ED$6,0)*ED$7,"")</f>
        <v/>
      </c>
      <c r="EE23" s="56" t="str">
        <f>IFERROR(VLOOKUP($B23,CL$60:$CN$69,MAX($BT$6:$CM$6)+2-EE$6,0)*EE$7,"")</f>
        <v/>
      </c>
      <c r="EF23" s="56" t="str">
        <f>IFERROR(VLOOKUP($B23,CM$60:$CN$69,MAX($BT$6:$CM$6)+2-EF$6,0)*EF$7,"")</f>
        <v/>
      </c>
      <c r="EG23" s="57">
        <f t="shared" si="19"/>
        <v>0</v>
      </c>
      <c r="EJ23" s="1">
        <v>16</v>
      </c>
      <c r="EL23" s="1">
        <v>16</v>
      </c>
      <c r="EN23" s="1">
        <v>16</v>
      </c>
      <c r="EP23" s="1">
        <v>16</v>
      </c>
    </row>
    <row r="24" spans="1:146" ht="18" hidden="1">
      <c r="A24" s="36" t="s">
        <v>43</v>
      </c>
      <c r="B24" s="37"/>
      <c r="C24" s="60"/>
      <c r="D24" s="61"/>
      <c r="E24" s="61"/>
      <c r="F24" s="61"/>
      <c r="G24" s="37"/>
      <c r="H24" s="43">
        <f t="shared" si="0"/>
        <v>0</v>
      </c>
      <c r="I24" s="43">
        <f t="shared" si="1"/>
        <v>0</v>
      </c>
      <c r="J24" s="43">
        <f t="shared" si="2"/>
        <v>0</v>
      </c>
      <c r="K24" s="43">
        <f t="shared" si="3"/>
        <v>0</v>
      </c>
      <c r="L24" s="43">
        <f t="shared" si="4"/>
        <v>0</v>
      </c>
      <c r="M24" s="43">
        <f t="shared" si="5"/>
        <v>0</v>
      </c>
      <c r="N24" s="43">
        <f t="shared" si="6"/>
        <v>0</v>
      </c>
      <c r="O24" s="44">
        <f t="shared" si="7"/>
        <v>0</v>
      </c>
      <c r="P24" s="45" t="str">
        <f t="shared" si="8"/>
        <v/>
      </c>
      <c r="Q24" s="45">
        <f t="shared" si="9"/>
        <v>0</v>
      </c>
      <c r="R24" s="46"/>
      <c r="S24" s="46" t="str">
        <f t="shared" si="10"/>
        <v/>
      </c>
      <c r="T24" s="46">
        <f t="shared" si="11"/>
        <v>0</v>
      </c>
      <c r="U24" s="47" t="str">
        <f>IFERROR(VLOOKUP($B24,U$3:$BN$5,MAX($U$6:$BM$6)+2-U$6,0),"")</f>
        <v/>
      </c>
      <c r="V24" s="47" t="str">
        <f>IFERROR(VLOOKUP($B24,V$3:$BN$5,MAX($U$6:$BM$6)+2-V$6,0),"")</f>
        <v/>
      </c>
      <c r="W24" s="47" t="str">
        <f>IFERROR(VLOOKUP($B24,W$3:$BN$5,MAX($U$6:$BM$6)+2-W$6,0),"")</f>
        <v/>
      </c>
      <c r="X24" s="47" t="str">
        <f>IFERROR(VLOOKUP($B24,X$3:$BN$5,MAX($U$6:$BM$6)+2-X$6,0),"")</f>
        <v/>
      </c>
      <c r="Y24" s="47" t="str">
        <f>IFERROR(VLOOKUP($B24,Y$3:$BN$5,MAX($U$6:$BM$6)+2-Y$6,0),"")</f>
        <v/>
      </c>
      <c r="Z24" s="47" t="str">
        <f>IFERROR(VLOOKUP($B24,Z$3:$BN$5,MAX($U$6:$BM$6)+2-Z$6,0),"")</f>
        <v/>
      </c>
      <c r="AA24" s="47" t="str">
        <f>IFERROR(VLOOKUP($B24,AA$3:$BN$5,MAX($U$6:$BM$6)+2-AA$6,0),"")</f>
        <v/>
      </c>
      <c r="AB24" s="47" t="str">
        <f>IFERROR(VLOOKUP($B24,AB$3:$BN$5,MAX($U$6:$BM$6)+2-AB$6,0),"")</f>
        <v/>
      </c>
      <c r="AC24" s="47" t="str">
        <f>IFERROR(VLOOKUP($B24,AC$3:$BN$5,MAX($U$6:$BM$6)+2-AC$6,0),"")</f>
        <v/>
      </c>
      <c r="AD24" s="47" t="str">
        <f>IFERROR(VLOOKUP($B24,AD$3:$BN$5,MAX($U$6:$BM$6)+2-AD$6,0),"")</f>
        <v/>
      </c>
      <c r="AE24" s="47" t="str">
        <f>IFERROR(VLOOKUP($B24,AE$3:$BN$5,MAX($U$6:$BM$6)+2-AE$6,0),"")</f>
        <v/>
      </c>
      <c r="AF24" s="47" t="str">
        <f>IFERROR(VLOOKUP($B24,AF$3:$BN$5,MAX($U$6:$BM$6)+2-AF$6,0),"")</f>
        <v/>
      </c>
      <c r="AG24" s="47" t="str">
        <f>IFERROR(VLOOKUP($B24,AG$3:$BN$5,MAX($U$6:$BM$6)+2-AG$6,0),"")</f>
        <v/>
      </c>
      <c r="AH24" s="47" t="str">
        <f>IFERROR(VLOOKUP($B24,AH$3:$BN$5,MAX($U$6:$BM$6)+2-AH$6,0),"")</f>
        <v/>
      </c>
      <c r="AI24" s="47" t="str">
        <f>IFERROR(VLOOKUP($B24,AI$3:$BN$5,MAX($U$6:$BM$6)+2-AI$6,0),"")</f>
        <v/>
      </c>
      <c r="AJ24" s="47" t="str">
        <f>IFERROR(VLOOKUP($B24,AJ$3:$BN$5,MAX($U$6:$BM$6)+2-AJ$6,0),"")</f>
        <v/>
      </c>
      <c r="AK24" s="47" t="str">
        <f>IFERROR(VLOOKUP($B24,AK$3:$BN$5,MAX($U$6:$BM$6)+2-AK$6,0),"")</f>
        <v/>
      </c>
      <c r="AL24" s="47" t="str">
        <f>IFERROR(VLOOKUP($B24,AL$3:$BN$5,MAX($U$6:$BM$6)+2-AL$6,0),"")</f>
        <v/>
      </c>
      <c r="AM24" s="47" t="str">
        <f>IFERROR(VLOOKUP($B24,AM$3:$BN$5,MAX($U$6:$BM$6)+2-AM$6,0),"")</f>
        <v/>
      </c>
      <c r="AN24" s="47" t="str">
        <f>IFERROR(VLOOKUP($B24,AN$3:$BN$5,MAX($U$6:$BM$6)+2-AN$6,0),"")</f>
        <v/>
      </c>
      <c r="AO24" s="47" t="str">
        <f>IFERROR(VLOOKUP($B24,AO$3:$BN$5,MAX($U$6:$BM$6)+2-AO$6,0),"")</f>
        <v/>
      </c>
      <c r="AP24" s="47" t="str">
        <f>IFERROR(VLOOKUP($B24,AP$3:$BN$5,MAX($U$6:$BM$6)+2-AP$6,0),"")</f>
        <v/>
      </c>
      <c r="AQ24" s="47" t="str">
        <f>IFERROR(VLOOKUP($B24,AQ$3:$BN$5,MAX($U$6:$BM$6)+2-AQ$6,0),"")</f>
        <v/>
      </c>
      <c r="AR24" s="47" t="str">
        <f>IFERROR(VLOOKUP($B24,AR$3:$BN$5,MAX($U$6:$BM$6)+2-AR$6,0),"")</f>
        <v/>
      </c>
      <c r="AS24" s="47" t="str">
        <f>IFERROR(VLOOKUP($B24,AS$3:$BN$5,MAX($U$6:$BM$6)+2-AS$6,0),"")</f>
        <v/>
      </c>
      <c r="AT24" s="47" t="str">
        <f>IFERROR(VLOOKUP($B24,AT$3:$BN$5,MAX($U$6:$BM$6)+2-AT$6,0),"")</f>
        <v/>
      </c>
      <c r="AU24" s="47" t="str">
        <f>IFERROR(VLOOKUP($B24,AU$3:$BN$5,MAX($U$6:$BM$6)+2-AU$6,0),"")</f>
        <v/>
      </c>
      <c r="AV24" s="47" t="str">
        <f>IFERROR(VLOOKUP($B24,AV$3:$BN$5,MAX($U$6:$BM$6)+2-AV$6,0),"")</f>
        <v/>
      </c>
      <c r="AW24" s="47" t="str">
        <f>IFERROR(VLOOKUP($B24,AW$3:$BN$5,MAX($U$6:$BM$6)+2-AW$6,0),"")</f>
        <v/>
      </c>
      <c r="AX24" s="47" t="str">
        <f>IFERROR(VLOOKUP($B24,AX$3:$BN$5,MAX($U$6:$BM$6)+2-AX$6,0),"")</f>
        <v/>
      </c>
      <c r="AY24" s="47" t="str">
        <f>IFERROR(VLOOKUP($B24,AY$3:$BN$5,MAX($U$6:$BM$6)+2-AY$6,0),"")</f>
        <v/>
      </c>
      <c r="AZ24" s="47" t="str">
        <f>IFERROR(VLOOKUP($B24,AZ$3:$BN$5,MAX($U$6:$BM$6)+2-AZ$6,0),"")</f>
        <v/>
      </c>
      <c r="BA24" s="47" t="str">
        <f>IFERROR(VLOOKUP($B24,BA$3:$BN$5,MAX($U$6:$BM$6)+2-BA$6,0),"")</f>
        <v/>
      </c>
      <c r="BB24" s="47" t="str">
        <f>IFERROR(VLOOKUP($B24,BB$3:$BN$5,MAX($U$6:$BM$6)+2-BB$6,0),"")</f>
        <v/>
      </c>
      <c r="BC24" s="47" t="str">
        <f>IFERROR(VLOOKUP($B24,BC$3:$BN$5,MAX($U$6:$BM$6)+2-BC$6,0),"")</f>
        <v/>
      </c>
      <c r="BD24" s="47" t="str">
        <f>IFERROR(VLOOKUP($B24,BD$3:$BN$5,MAX($U$6:$BM$6)+2-BD$6,0),"")</f>
        <v/>
      </c>
      <c r="BE24" s="47" t="str">
        <f>IFERROR(VLOOKUP($B24,BE$3:$BN$5,MAX($U$6:$BM$6)+2-BE$6,0),"")</f>
        <v/>
      </c>
      <c r="BF24" s="47" t="str">
        <f>IFERROR(VLOOKUP($B24,BF$3:$BN$5,MAX($U$6:$BM$6)+2-BF$6,0),"")</f>
        <v/>
      </c>
      <c r="BG24" s="47" t="str">
        <f>IFERROR(VLOOKUP($B24,BG$3:$BN$5,MAX($U$6:$BM$6)+2-BG$6,0),"")</f>
        <v/>
      </c>
      <c r="BH24" s="47" t="str">
        <f>IFERROR(VLOOKUP($B24,BH$3:$BN$5,MAX($U$6:$BM$6)+2-BH$6,0),"")</f>
        <v/>
      </c>
      <c r="BI24" s="47" t="str">
        <f>IFERROR(VLOOKUP($B24,BI$3:$BN$5,MAX($U$6:$BM$6)+2-BI$6,0),"")</f>
        <v/>
      </c>
      <c r="BJ24" s="47" t="str">
        <f>IFERROR(VLOOKUP($B24,BJ$3:$BN$5,MAX($U$6:$BM$6)+2-BJ$6,0),"")</f>
        <v/>
      </c>
      <c r="BK24" s="47" t="str">
        <f>IFERROR(VLOOKUP($B24,BK$3:$BN$5,MAX($U$6:$BM$6)+2-BK$6,0),"")</f>
        <v/>
      </c>
      <c r="BL24" s="47" t="str">
        <f>IFERROR(VLOOKUP($B24,BL$3:$BN$5,MAX($U$6:$BM$6)+2-BL$6,0),"")</f>
        <v/>
      </c>
      <c r="BM24" s="47" t="str">
        <f>IFERROR(VLOOKUP($B24,BM$3:$BN$5,MAX($U$6:$BM$6)+2-BM$6,0),"")</f>
        <v/>
      </c>
      <c r="BN24" s="46">
        <f t="shared" si="12"/>
        <v>0</v>
      </c>
      <c r="BO24" s="48" t="str">
        <f t="shared" si="13"/>
        <v/>
      </c>
      <c r="BP24" s="48" t="str">
        <f t="shared" si="14"/>
        <v/>
      </c>
      <c r="BQ24" s="49" t="str">
        <f t="shared" si="15"/>
        <v/>
      </c>
      <c r="BR24" s="50">
        <f t="shared" si="16"/>
        <v>0</v>
      </c>
      <c r="BS24" s="51">
        <f t="shared" si="17"/>
        <v>0</v>
      </c>
      <c r="BT24" s="52" t="str">
        <f>IFERROR(VLOOKUP($B24,BT$2:$CN$5,MAX($BT$6:$CM$6)+2-BT$6,0)*BT$7,"")</f>
        <v/>
      </c>
      <c r="BU24" s="52" t="str">
        <f>IFERROR(VLOOKUP($B24,BU$2:$CN$5,MAX($BT$6:$CM$6)+2-BU$6,0)*BU$7,"")</f>
        <v/>
      </c>
      <c r="BV24" s="52" t="str">
        <f>IFERROR(VLOOKUP($B24,BV$2:$CN$5,MAX($BT$6:$CM$6)+2-BV$6,0)*BV$7,"")</f>
        <v/>
      </c>
      <c r="BW24" s="52" t="str">
        <f>IFERROR(VLOOKUP($B24,BW$2:$CN$5,MAX($BT$6:$CM$6)+2-BW$6,0)*BW$7,"")</f>
        <v/>
      </c>
      <c r="BX24" s="52" t="str">
        <f>IFERROR(VLOOKUP($B24,BX$2:$CN$5,MAX($BT$6:$CM$6)+2-BX$6,0)*BX$7,"")</f>
        <v/>
      </c>
      <c r="BY24" s="52" t="str">
        <f>IFERROR(VLOOKUP($B24,BY$2:$CN$5,MAX($BT$6:$CM$6)+2-BY$6,0)*BY$7,"")</f>
        <v/>
      </c>
      <c r="BZ24" s="52" t="str">
        <f>IFERROR(VLOOKUP($B24,BZ$2:$CN$5,MAX($BT$6:$CM$6)+2-BZ$6,0)*BZ$7,"")</f>
        <v/>
      </c>
      <c r="CA24" s="52" t="str">
        <f>IFERROR(VLOOKUP($B24,CA$2:$CN$5,MAX($BT$6:$CM$6)+2-CA$6,0)*CA$7,"")</f>
        <v/>
      </c>
      <c r="CB24" s="52" t="str">
        <f>IFERROR(VLOOKUP($B24,CB$2:$CN$5,MAX($BT$6:$CM$6)+2-CB$6,0)*CB$7,"")</f>
        <v/>
      </c>
      <c r="CC24" s="52" t="str">
        <f>IFERROR(VLOOKUP($B24,CC$2:$CN$5,MAX($BT$6:$CM$6)+2-CC$6,0)*CC$7,"")</f>
        <v/>
      </c>
      <c r="CD24" s="52" t="str">
        <f>IFERROR(VLOOKUP($B24,CD$2:$CN$5,MAX($BT$6:$CM$6)+2-CD$6,0)*CD$7,"")</f>
        <v/>
      </c>
      <c r="CE24" s="52" t="str">
        <f>IFERROR(VLOOKUP($B24,CE$2:$CN$5,MAX($BT$6:$CM$6)+2-CE$6,0)*CE$7,"")</f>
        <v/>
      </c>
      <c r="CF24" s="52" t="str">
        <f>IFERROR(VLOOKUP($B24,CF$2:$CN$5,MAX($BT$6:$CM$6)+2-CF$6,0)*CF$7,"")</f>
        <v/>
      </c>
      <c r="CG24" s="52" t="str">
        <f>IFERROR(VLOOKUP($B24,CG$2:$CN$5,MAX($BT$6:$CM$6)+2-CG$6,0)*CG$7,"")</f>
        <v/>
      </c>
      <c r="CH24" s="52" t="str">
        <f>IFERROR(VLOOKUP($B24,CH$2:$CN$5,MAX($BT$6:$CM$6)+2-CH$6,0)*CH$7,"")</f>
        <v/>
      </c>
      <c r="CI24" s="52" t="str">
        <f>IFERROR(VLOOKUP($B24,CI$2:$CN$5,MAX($BT$6:$CM$6)+2-CI$6,0)*CI$7,"")</f>
        <v/>
      </c>
      <c r="CJ24" s="52" t="str">
        <f>IFERROR(VLOOKUP($B24,CJ$2:$CN$5,MAX($BT$6:$CM$6)+2-CJ$6,0)*CJ$7,"")</f>
        <v/>
      </c>
      <c r="CK24" s="52" t="str">
        <f>IFERROR(VLOOKUP($B24,CK$2:$CN$5,MAX($BT$6:$CM$6)+2-CK$6,0)*CK$7,"")</f>
        <v/>
      </c>
      <c r="CL24" s="52" t="str">
        <f>IFERROR(VLOOKUP($B24,CL$2:$CN$5,MAX($BT$6:$CM$6)+2-CL$6,0)*CL$7,"")</f>
        <v/>
      </c>
      <c r="CM24" s="52" t="str">
        <f>IFERROR(VLOOKUP($B24,CM$2:$CN$5,MAX($BT$6:$CM$6)+2-CM$6,0)*CM$7,"")</f>
        <v/>
      </c>
      <c r="CP24" s="53"/>
      <c r="CQ24" s="54" t="str">
        <f>IFERROR(VLOOKUP($B24,BT$49:$CN$58,MAX($CQ$6:$DJ$6)+2-CQ$6,0)*CQ$7,"")</f>
        <v/>
      </c>
      <c r="CR24" s="54" t="str">
        <f>IFERROR(VLOOKUP($B24,BU$49:$CN$58,MAX($CQ$6:$DJ$6)+2-CR$6,0)*CR$7,"")</f>
        <v/>
      </c>
      <c r="CS24" s="54" t="str">
        <f>IFERROR(VLOOKUP($B24,BV$49:$CN$58,MAX($CQ$6:$DJ$6)+2-CS$6,0)*CS$7,"")</f>
        <v/>
      </c>
      <c r="CT24" s="54" t="str">
        <f>IFERROR(VLOOKUP($B24,BW$49:$CN$58,MAX($CQ$6:$DJ$6)+2-CT$6,0)*CT$7,"")</f>
        <v/>
      </c>
      <c r="CU24" s="54" t="str">
        <f>IFERROR(VLOOKUP($B24,BX$49:$CN$58,MAX($CQ$6:$DJ$6)+2-CU$6,0)*CU$7,"")</f>
        <v/>
      </c>
      <c r="CV24" s="54" t="str">
        <f>IFERROR(VLOOKUP($B24,BY$49:$CN$58,MAX($CQ$6:$DJ$6)+2-CV$6,0)*CV$7,"")</f>
        <v/>
      </c>
      <c r="CW24" s="54" t="str">
        <f>IFERROR(VLOOKUP($B24,BZ$49:$CN$58,MAX($CQ$6:$DJ$6)+2-CW$6,0)*CW$7,"")</f>
        <v/>
      </c>
      <c r="CX24" s="54" t="str">
        <f>IFERROR(VLOOKUP($B24,CA$49:$CN$58,MAX($CQ$6:$DJ$6)+2-CX$6,0)*CX$7,"")</f>
        <v/>
      </c>
      <c r="CY24" s="54" t="str">
        <f>IFERROR(VLOOKUP($B24,CB$49:$CN$58,MAX($CQ$6:$DJ$6)+2-CY$6,0)*CY$7,"")</f>
        <v/>
      </c>
      <c r="CZ24" s="54" t="str">
        <f>IFERROR(VLOOKUP($B24,CC$49:$CN$58,MAX($CQ$6:$DJ$6)+2-CZ$6,0)*CZ$7,"")</f>
        <v/>
      </c>
      <c r="DA24" s="54" t="str">
        <f>IFERROR(VLOOKUP($B24,CD$49:$CN$58,MAX($CQ$6:$DJ$6)+2-DA$6,0)*DA$7,"")</f>
        <v/>
      </c>
      <c r="DB24" s="54" t="str">
        <f>IFERROR(VLOOKUP($B24,CE$49:$CN$58,MAX($CQ$6:$DJ$6)+2-DB$6,0)*DB$7,"")</f>
        <v/>
      </c>
      <c r="DC24" s="54" t="str">
        <f>IFERROR(VLOOKUP($B24,CF$49:$CN$58,MAX($CQ$6:$DJ$6)+2-DC$6,0)*DC$7,"")</f>
        <v/>
      </c>
      <c r="DD24" s="54" t="str">
        <f>IFERROR(VLOOKUP($B24,CG$49:$CN$58,MAX($CQ$6:$DJ$6)+2-DD$6,0)*DD$7,"")</f>
        <v/>
      </c>
      <c r="DE24" s="54" t="str">
        <f>IFERROR(VLOOKUP($B24,CH$49:$CN$58,MAX($CQ$6:$DJ$6)+2-DE$6,0)*DE$7,"")</f>
        <v/>
      </c>
      <c r="DF24" s="54" t="str">
        <f>IFERROR(VLOOKUP($B24,CI$49:$CN$58,MAX($CQ$6:$DJ$6)+2-DF$6,0)*DF$7,"")</f>
        <v/>
      </c>
      <c r="DG24" s="54" t="str">
        <f>IFERROR(VLOOKUP($B24,CJ$49:$CN$58,MAX($CQ$6:$DJ$6)+2-DG$6,0)*DG$7,"")</f>
        <v/>
      </c>
      <c r="DH24" s="54" t="str">
        <f>IFERROR(VLOOKUP($B24,CK$49:$CN$58,MAX($CQ$6:$DJ$6)+2-DH$6,0)*DH$7,"")</f>
        <v/>
      </c>
      <c r="DI24" s="54" t="str">
        <f>IFERROR(VLOOKUP($B24,CL$49:$CN$58,MAX($CQ$6:$DJ$6)+2-DI$6,0)*DI$7,"")</f>
        <v/>
      </c>
      <c r="DJ24" s="54" t="str">
        <f>IFERROR(VLOOKUP($B24,CM$49:$CN$58,MAX($CQ$6:$DJ$6)+2-DJ$6,0)*DJ$7,"")</f>
        <v/>
      </c>
      <c r="DK24" s="55">
        <f t="shared" si="18"/>
        <v>0</v>
      </c>
      <c r="DM24" s="56" t="str">
        <f>IFERROR(VLOOKUP($B24,BT$60:$CN$69,MAX($BT$6:$CM$6)+2-DM$6,0)*DM$7,"")</f>
        <v/>
      </c>
      <c r="DN24" s="56" t="str">
        <f>IFERROR(VLOOKUP($B24,BU$60:$CN$69,MAX($BT$6:$CM$6)+2-DN$6,0)*DN$7,"")</f>
        <v/>
      </c>
      <c r="DO24" s="56" t="str">
        <f>IFERROR(VLOOKUP($B24,BV$60:$CN$69,MAX($BT$6:$CM$6)+2-DO$6,0)*DO$7,"")</f>
        <v/>
      </c>
      <c r="DP24" s="56" t="str">
        <f>IFERROR(VLOOKUP($B24,BW$60:$CN$69,MAX($BT$6:$CM$6)+2-DP$6,0)*DP$7,"")</f>
        <v/>
      </c>
      <c r="DQ24" s="56" t="str">
        <f>IFERROR(VLOOKUP($B24,BX$60:$CN$69,MAX($BT$6:$CM$6)+2-DQ$6,0)*DQ$7,"")</f>
        <v/>
      </c>
      <c r="DR24" s="56" t="str">
        <f>IFERROR(VLOOKUP($B24,BY$60:$CN$69,MAX($BT$6:$CM$6)+2-DR$6,0)*DR$7,"")</f>
        <v/>
      </c>
      <c r="DS24" s="56" t="str">
        <f>IFERROR(VLOOKUP($B24,BZ$60:$CN$69,MAX($BT$6:$CM$6)+2-DS$6,0)*DS$7,"")</f>
        <v/>
      </c>
      <c r="DT24" s="56" t="str">
        <f>IFERROR(VLOOKUP($B24,CA$60:$CN$69,MAX($BT$6:$CM$6)+2-DT$6,0)*DT$7,"")</f>
        <v/>
      </c>
      <c r="DU24" s="56" t="str">
        <f>IFERROR(VLOOKUP($B24,CB$60:$CN$69,MAX($BT$6:$CM$6)+2-DU$6,0)*DU$7,"")</f>
        <v/>
      </c>
      <c r="DV24" s="56" t="str">
        <f>IFERROR(VLOOKUP($B24,CC$60:$CN$69,MAX($BT$6:$CM$6)+2-DV$6,0)*DV$7,"")</f>
        <v/>
      </c>
      <c r="DW24" s="56" t="str">
        <f>IFERROR(VLOOKUP($B24,CD$60:$CN$69,MAX($BT$6:$CM$6)+2-DW$6,0)*DW$7,"")</f>
        <v/>
      </c>
      <c r="DX24" s="56" t="str">
        <f>IFERROR(VLOOKUP($B24,CE$60:$CN$69,MAX($BT$6:$CM$6)+2-DX$6,0)*DX$7,"")</f>
        <v/>
      </c>
      <c r="DY24" s="56" t="str">
        <f>IFERROR(VLOOKUP($B24,CF$60:$CN$69,MAX($BT$6:$CM$6)+2-DY$6,0)*DY$7,"")</f>
        <v/>
      </c>
      <c r="DZ24" s="56" t="str">
        <f>IFERROR(VLOOKUP($B24,CG$60:$CN$69,MAX($BT$6:$CM$6)+2-DZ$6,0)*DZ$7,"")</f>
        <v/>
      </c>
      <c r="EA24" s="56" t="str">
        <f>IFERROR(VLOOKUP($B24,CH$60:$CN$69,MAX($BT$6:$CM$6)+2-EA$6,0)*EA$7,"")</f>
        <v/>
      </c>
      <c r="EB24" s="56" t="str">
        <f>IFERROR(VLOOKUP($B24,CI$60:$CN$69,MAX($BT$6:$CM$6)+2-EB$6,0)*EB$7,"")</f>
        <v/>
      </c>
      <c r="EC24" s="56" t="str">
        <f>IFERROR(VLOOKUP($B24,CJ$60:$CN$69,MAX($BT$6:$CM$6)+2-EC$6,0)*EC$7,"")</f>
        <v/>
      </c>
      <c r="ED24" s="56" t="str">
        <f>IFERROR(VLOOKUP($B24,CK$60:$CN$69,MAX($BT$6:$CM$6)+2-ED$6,0)*ED$7,"")</f>
        <v/>
      </c>
      <c r="EE24" s="56" t="str">
        <f>IFERROR(VLOOKUP($B24,CL$60:$CN$69,MAX($BT$6:$CM$6)+2-EE$6,0)*EE$7,"")</f>
        <v/>
      </c>
      <c r="EF24" s="56" t="str">
        <f>IFERROR(VLOOKUP($B24,CM$60:$CN$69,MAX($BT$6:$CM$6)+2-EF$6,0)*EF$7,"")</f>
        <v/>
      </c>
      <c r="EG24" s="57">
        <f t="shared" si="19"/>
        <v>0</v>
      </c>
      <c r="EJ24" s="1">
        <v>17</v>
      </c>
      <c r="EL24" s="1">
        <v>17</v>
      </c>
      <c r="EN24" s="1">
        <v>17</v>
      </c>
      <c r="EP24" s="1">
        <v>17</v>
      </c>
    </row>
    <row r="25" spans="1:146" ht="18" hidden="1">
      <c r="A25" s="36" t="s">
        <v>44</v>
      </c>
      <c r="B25" s="37"/>
      <c r="C25" s="58"/>
      <c r="D25" s="59"/>
      <c r="E25" s="59"/>
      <c r="F25" s="59"/>
      <c r="G25" s="37"/>
      <c r="H25" s="43">
        <f t="shared" si="0"/>
        <v>0</v>
      </c>
      <c r="I25" s="43">
        <f t="shared" si="1"/>
        <v>0</v>
      </c>
      <c r="J25" s="43">
        <f t="shared" si="2"/>
        <v>0</v>
      </c>
      <c r="K25" s="43">
        <f t="shared" si="3"/>
        <v>0</v>
      </c>
      <c r="L25" s="43">
        <f t="shared" si="4"/>
        <v>0</v>
      </c>
      <c r="M25" s="43">
        <f t="shared" si="5"/>
        <v>0</v>
      </c>
      <c r="N25" s="43">
        <f t="shared" si="6"/>
        <v>0</v>
      </c>
      <c r="O25" s="44">
        <f t="shared" si="7"/>
        <v>0</v>
      </c>
      <c r="P25" s="45" t="str">
        <f t="shared" si="8"/>
        <v/>
      </c>
      <c r="Q25" s="45">
        <f t="shared" si="9"/>
        <v>0</v>
      </c>
      <c r="R25" s="46"/>
      <c r="S25" s="46" t="str">
        <f t="shared" si="10"/>
        <v/>
      </c>
      <c r="T25" s="46">
        <f t="shared" si="11"/>
        <v>0</v>
      </c>
      <c r="U25" s="47" t="str">
        <f>IFERROR(VLOOKUP($B25,U$3:$BN$5,MAX($U$6:$BM$6)+2-U$6,0),"")</f>
        <v/>
      </c>
      <c r="V25" s="47" t="str">
        <f>IFERROR(VLOOKUP($B25,V$3:$BN$5,MAX($U$6:$BM$6)+2-V$6,0),"")</f>
        <v/>
      </c>
      <c r="W25" s="47" t="str">
        <f>IFERROR(VLOOKUP($B25,W$3:$BN$5,MAX($U$6:$BM$6)+2-W$6,0),"")</f>
        <v/>
      </c>
      <c r="X25" s="47" t="str">
        <f>IFERROR(VLOOKUP($B25,X$3:$BN$5,MAX($U$6:$BM$6)+2-X$6,0),"")</f>
        <v/>
      </c>
      <c r="Y25" s="47" t="str">
        <f>IFERROR(VLOOKUP($B25,Y$3:$BN$5,MAX($U$6:$BM$6)+2-Y$6,0),"")</f>
        <v/>
      </c>
      <c r="Z25" s="47" t="str">
        <f>IFERROR(VLOOKUP($B25,Z$3:$BN$5,MAX($U$6:$BM$6)+2-Z$6,0),"")</f>
        <v/>
      </c>
      <c r="AA25" s="47" t="str">
        <f>IFERROR(VLOOKUP($B25,AA$3:$BN$5,MAX($U$6:$BM$6)+2-AA$6,0),"")</f>
        <v/>
      </c>
      <c r="AB25" s="47" t="str">
        <f>IFERROR(VLOOKUP($B25,AB$3:$BN$5,MAX($U$6:$BM$6)+2-AB$6,0),"")</f>
        <v/>
      </c>
      <c r="AC25" s="47" t="str">
        <f>IFERROR(VLOOKUP($B25,AC$3:$BN$5,MAX($U$6:$BM$6)+2-AC$6,0),"")</f>
        <v/>
      </c>
      <c r="AD25" s="47" t="str">
        <f>IFERROR(VLOOKUP($B25,AD$3:$BN$5,MAX($U$6:$BM$6)+2-AD$6,0),"")</f>
        <v/>
      </c>
      <c r="AE25" s="47" t="str">
        <f>IFERROR(VLOOKUP($B25,AE$3:$BN$5,MAX($U$6:$BM$6)+2-AE$6,0),"")</f>
        <v/>
      </c>
      <c r="AF25" s="47" t="str">
        <f>IFERROR(VLOOKUP($B25,AF$3:$BN$5,MAX($U$6:$BM$6)+2-AF$6,0),"")</f>
        <v/>
      </c>
      <c r="AG25" s="47" t="str">
        <f>IFERROR(VLOOKUP($B25,AG$3:$BN$5,MAX($U$6:$BM$6)+2-AG$6,0),"")</f>
        <v/>
      </c>
      <c r="AH25" s="47" t="str">
        <f>IFERROR(VLOOKUP($B25,AH$3:$BN$5,MAX($U$6:$BM$6)+2-AH$6,0),"")</f>
        <v/>
      </c>
      <c r="AI25" s="47" t="str">
        <f>IFERROR(VLOOKUP($B25,AI$3:$BN$5,MAX($U$6:$BM$6)+2-AI$6,0),"")</f>
        <v/>
      </c>
      <c r="AJ25" s="47" t="str">
        <f>IFERROR(VLOOKUP($B25,AJ$3:$BN$5,MAX($U$6:$BM$6)+2-AJ$6,0),"")</f>
        <v/>
      </c>
      <c r="AK25" s="47" t="str">
        <f>IFERROR(VLOOKUP($B25,AK$3:$BN$5,MAX($U$6:$BM$6)+2-AK$6,0),"")</f>
        <v/>
      </c>
      <c r="AL25" s="47" t="str">
        <f>IFERROR(VLOOKUP($B25,AL$3:$BN$5,MAX($U$6:$BM$6)+2-AL$6,0),"")</f>
        <v/>
      </c>
      <c r="AM25" s="47" t="str">
        <f>IFERROR(VLOOKUP($B25,AM$3:$BN$5,MAX($U$6:$BM$6)+2-AM$6,0),"")</f>
        <v/>
      </c>
      <c r="AN25" s="47" t="str">
        <f>IFERROR(VLOOKUP($B25,AN$3:$BN$5,MAX($U$6:$BM$6)+2-AN$6,0),"")</f>
        <v/>
      </c>
      <c r="AO25" s="47" t="str">
        <f>IFERROR(VLOOKUP($B25,AO$3:$BN$5,MAX($U$6:$BM$6)+2-AO$6,0),"")</f>
        <v/>
      </c>
      <c r="AP25" s="47" t="str">
        <f>IFERROR(VLOOKUP($B25,AP$3:$BN$5,MAX($U$6:$BM$6)+2-AP$6,0),"")</f>
        <v/>
      </c>
      <c r="AQ25" s="47" t="str">
        <f>IFERROR(VLOOKUP($B25,AQ$3:$BN$5,MAX($U$6:$BM$6)+2-AQ$6,0),"")</f>
        <v/>
      </c>
      <c r="AR25" s="47" t="str">
        <f>IFERROR(VLOOKUP($B25,AR$3:$BN$5,MAX($U$6:$BM$6)+2-AR$6,0),"")</f>
        <v/>
      </c>
      <c r="AS25" s="47" t="str">
        <f>IFERROR(VLOOKUP($B25,AS$3:$BN$5,MAX($U$6:$BM$6)+2-AS$6,0),"")</f>
        <v/>
      </c>
      <c r="AT25" s="47" t="str">
        <f>IFERROR(VLOOKUP($B25,AT$3:$BN$5,MAX($U$6:$BM$6)+2-AT$6,0),"")</f>
        <v/>
      </c>
      <c r="AU25" s="47" t="str">
        <f>IFERROR(VLOOKUP($B25,AU$3:$BN$5,MAX($U$6:$BM$6)+2-AU$6,0),"")</f>
        <v/>
      </c>
      <c r="AV25" s="47" t="str">
        <f>IFERROR(VLOOKUP($B25,AV$3:$BN$5,MAX($U$6:$BM$6)+2-AV$6,0),"")</f>
        <v/>
      </c>
      <c r="AW25" s="47" t="str">
        <f>IFERROR(VLOOKUP($B25,AW$3:$BN$5,MAX($U$6:$BM$6)+2-AW$6,0),"")</f>
        <v/>
      </c>
      <c r="AX25" s="47" t="str">
        <f>IFERROR(VLOOKUP($B25,AX$3:$BN$5,MAX($U$6:$BM$6)+2-AX$6,0),"")</f>
        <v/>
      </c>
      <c r="AY25" s="47" t="str">
        <f>IFERROR(VLOOKUP($B25,AY$3:$BN$5,MAX($U$6:$BM$6)+2-AY$6,0),"")</f>
        <v/>
      </c>
      <c r="AZ25" s="47" t="str">
        <f>IFERROR(VLOOKUP($B25,AZ$3:$BN$5,MAX($U$6:$BM$6)+2-AZ$6,0),"")</f>
        <v/>
      </c>
      <c r="BA25" s="47" t="str">
        <f>IFERROR(VLOOKUP($B25,BA$3:$BN$5,MAX($U$6:$BM$6)+2-BA$6,0),"")</f>
        <v/>
      </c>
      <c r="BB25" s="47" t="str">
        <f>IFERROR(VLOOKUP($B25,BB$3:$BN$5,MAX($U$6:$BM$6)+2-BB$6,0),"")</f>
        <v/>
      </c>
      <c r="BC25" s="47" t="str">
        <f>IFERROR(VLOOKUP($B25,BC$3:$BN$5,MAX($U$6:$BM$6)+2-BC$6,0),"")</f>
        <v/>
      </c>
      <c r="BD25" s="47" t="str">
        <f>IFERROR(VLOOKUP($B25,BD$3:$BN$5,MAX($U$6:$BM$6)+2-BD$6,0),"")</f>
        <v/>
      </c>
      <c r="BE25" s="47" t="str">
        <f>IFERROR(VLOOKUP($B25,BE$3:$BN$5,MAX($U$6:$BM$6)+2-BE$6,0),"")</f>
        <v/>
      </c>
      <c r="BF25" s="47" t="str">
        <f>IFERROR(VLOOKUP($B25,BF$3:$BN$5,MAX($U$6:$BM$6)+2-BF$6,0),"")</f>
        <v/>
      </c>
      <c r="BG25" s="47" t="str">
        <f>IFERROR(VLOOKUP($B25,BG$3:$BN$5,MAX($U$6:$BM$6)+2-BG$6,0),"")</f>
        <v/>
      </c>
      <c r="BH25" s="47" t="str">
        <f>IFERROR(VLOOKUP($B25,BH$3:$BN$5,MAX($U$6:$BM$6)+2-BH$6,0),"")</f>
        <v/>
      </c>
      <c r="BI25" s="47" t="str">
        <f>IFERROR(VLOOKUP($B25,BI$3:$BN$5,MAX($U$6:$BM$6)+2-BI$6,0),"")</f>
        <v/>
      </c>
      <c r="BJ25" s="47" t="str">
        <f>IFERROR(VLOOKUP($B25,BJ$3:$BN$5,MAX($U$6:$BM$6)+2-BJ$6,0),"")</f>
        <v/>
      </c>
      <c r="BK25" s="47" t="str">
        <f>IFERROR(VLOOKUP($B25,BK$3:$BN$5,MAX($U$6:$BM$6)+2-BK$6,0),"")</f>
        <v/>
      </c>
      <c r="BL25" s="47" t="str">
        <f>IFERROR(VLOOKUP($B25,BL$3:$BN$5,MAX($U$6:$BM$6)+2-BL$6,0),"")</f>
        <v/>
      </c>
      <c r="BM25" s="47" t="str">
        <f>IFERROR(VLOOKUP($B25,BM$3:$BN$5,MAX($U$6:$BM$6)+2-BM$6,0),"")</f>
        <v/>
      </c>
      <c r="BN25" s="46">
        <f t="shared" si="12"/>
        <v>0</v>
      </c>
      <c r="BO25" s="48" t="str">
        <f t="shared" si="13"/>
        <v/>
      </c>
      <c r="BP25" s="48" t="str">
        <f t="shared" si="14"/>
        <v/>
      </c>
      <c r="BQ25" s="49" t="str">
        <f t="shared" si="15"/>
        <v/>
      </c>
      <c r="BR25" s="50">
        <f t="shared" si="16"/>
        <v>0</v>
      </c>
      <c r="BS25" s="51">
        <f t="shared" si="17"/>
        <v>0</v>
      </c>
      <c r="BT25" s="52" t="str">
        <f>IFERROR(VLOOKUP($B25,BT$2:$CN$5,MAX($BT$6:$CM$6)+2-BT$6,0)*BT$7,"")</f>
        <v/>
      </c>
      <c r="BU25" s="52" t="str">
        <f>IFERROR(VLOOKUP($B25,BU$2:$CN$5,MAX($BT$6:$CM$6)+2-BU$6,0)*BU$7,"")</f>
        <v/>
      </c>
      <c r="BV25" s="52" t="str">
        <f>IFERROR(VLOOKUP($B25,BV$2:$CN$5,MAX($BT$6:$CM$6)+2-BV$6,0)*BV$7,"")</f>
        <v/>
      </c>
      <c r="BW25" s="52" t="str">
        <f>IFERROR(VLOOKUP($B25,BW$2:$CN$5,MAX($BT$6:$CM$6)+2-BW$6,0)*BW$7,"")</f>
        <v/>
      </c>
      <c r="BX25" s="52" t="str">
        <f>IFERROR(VLOOKUP($B25,BX$2:$CN$5,MAX($BT$6:$CM$6)+2-BX$6,0)*BX$7,"")</f>
        <v/>
      </c>
      <c r="BY25" s="52" t="str">
        <f>IFERROR(VLOOKUP($B25,BY$2:$CN$5,MAX($BT$6:$CM$6)+2-BY$6,0)*BY$7,"")</f>
        <v/>
      </c>
      <c r="BZ25" s="52" t="str">
        <f>IFERROR(VLOOKUP($B25,BZ$2:$CN$5,MAX($BT$6:$CM$6)+2-BZ$6,0)*BZ$7,"")</f>
        <v/>
      </c>
      <c r="CA25" s="52" t="str">
        <f>IFERROR(VLOOKUP($B25,CA$2:$CN$5,MAX($BT$6:$CM$6)+2-CA$6,0)*CA$7,"")</f>
        <v/>
      </c>
      <c r="CB25" s="52" t="str">
        <f>IFERROR(VLOOKUP($B25,CB$2:$CN$5,MAX($BT$6:$CM$6)+2-CB$6,0)*CB$7,"")</f>
        <v/>
      </c>
      <c r="CC25" s="52" t="str">
        <f>IFERROR(VLOOKUP($B25,CC$2:$CN$5,MAX($BT$6:$CM$6)+2-CC$6,0)*CC$7,"")</f>
        <v/>
      </c>
      <c r="CD25" s="52" t="str">
        <f>IFERROR(VLOOKUP($B25,CD$2:$CN$5,MAX($BT$6:$CM$6)+2-CD$6,0)*CD$7,"")</f>
        <v/>
      </c>
      <c r="CE25" s="52" t="str">
        <f>IFERROR(VLOOKUP($B25,CE$2:$CN$5,MAX($BT$6:$CM$6)+2-CE$6,0)*CE$7,"")</f>
        <v/>
      </c>
      <c r="CF25" s="52" t="str">
        <f>IFERROR(VLOOKUP($B25,CF$2:$CN$5,MAX($BT$6:$CM$6)+2-CF$6,0)*CF$7,"")</f>
        <v/>
      </c>
      <c r="CG25" s="52" t="str">
        <f>IFERROR(VLOOKUP($B25,CG$2:$CN$5,MAX($BT$6:$CM$6)+2-CG$6,0)*CG$7,"")</f>
        <v/>
      </c>
      <c r="CH25" s="52" t="str">
        <f>IFERROR(VLOOKUP($B25,CH$2:$CN$5,MAX($BT$6:$CM$6)+2-CH$6,0)*CH$7,"")</f>
        <v/>
      </c>
      <c r="CI25" s="52" t="str">
        <f>IFERROR(VLOOKUP($B25,CI$2:$CN$5,MAX($BT$6:$CM$6)+2-CI$6,0)*CI$7,"")</f>
        <v/>
      </c>
      <c r="CJ25" s="52" t="str">
        <f>IFERROR(VLOOKUP($B25,CJ$2:$CN$5,MAX($BT$6:$CM$6)+2-CJ$6,0)*CJ$7,"")</f>
        <v/>
      </c>
      <c r="CK25" s="52" t="str">
        <f>IFERROR(VLOOKUP($B25,CK$2:$CN$5,MAX($BT$6:$CM$6)+2-CK$6,0)*CK$7,"")</f>
        <v/>
      </c>
      <c r="CL25" s="52" t="str">
        <f>IFERROR(VLOOKUP($B25,CL$2:$CN$5,MAX($BT$6:$CM$6)+2-CL$6,0)*CL$7,"")</f>
        <v/>
      </c>
      <c r="CM25" s="52" t="str">
        <f>IFERROR(VLOOKUP($B25,CM$2:$CN$5,MAX($BT$6:$CM$6)+2-CM$6,0)*CM$7,"")</f>
        <v/>
      </c>
      <c r="CP25" s="53"/>
      <c r="CQ25" s="54" t="str">
        <f>IFERROR(VLOOKUP($B25,BT$49:$CN$58,MAX($CQ$6:$DJ$6)+2-CQ$6,0)*CQ$7,"")</f>
        <v/>
      </c>
      <c r="CR25" s="54" t="str">
        <f>IFERROR(VLOOKUP($B25,BU$49:$CN$58,MAX($CQ$6:$DJ$6)+2-CR$6,0)*CR$7,"")</f>
        <v/>
      </c>
      <c r="CS25" s="54" t="str">
        <f>IFERROR(VLOOKUP($B25,BV$49:$CN$58,MAX($CQ$6:$DJ$6)+2-CS$6,0)*CS$7,"")</f>
        <v/>
      </c>
      <c r="CT25" s="54" t="str">
        <f>IFERROR(VLOOKUP($B25,BW$49:$CN$58,MAX($CQ$6:$DJ$6)+2-CT$6,0)*CT$7,"")</f>
        <v/>
      </c>
      <c r="CU25" s="54" t="str">
        <f>IFERROR(VLOOKUP($B25,BX$49:$CN$58,MAX($CQ$6:$DJ$6)+2-CU$6,0)*CU$7,"")</f>
        <v/>
      </c>
      <c r="CV25" s="54" t="str">
        <f>IFERROR(VLOOKUP($B25,BY$49:$CN$58,MAX($CQ$6:$DJ$6)+2-CV$6,0)*CV$7,"")</f>
        <v/>
      </c>
      <c r="CW25" s="54" t="str">
        <f>IFERROR(VLOOKUP($B25,BZ$49:$CN$58,MAX($CQ$6:$DJ$6)+2-CW$6,0)*CW$7,"")</f>
        <v/>
      </c>
      <c r="CX25" s="54" t="str">
        <f>IFERROR(VLOOKUP($B25,CA$49:$CN$58,MAX($CQ$6:$DJ$6)+2-CX$6,0)*CX$7,"")</f>
        <v/>
      </c>
      <c r="CY25" s="54" t="str">
        <f>IFERROR(VLOOKUP($B25,CB$49:$CN$58,MAX($CQ$6:$DJ$6)+2-CY$6,0)*CY$7,"")</f>
        <v/>
      </c>
      <c r="CZ25" s="54" t="str">
        <f>IFERROR(VLOOKUP($B25,CC$49:$CN$58,MAX($CQ$6:$DJ$6)+2-CZ$6,0)*CZ$7,"")</f>
        <v/>
      </c>
      <c r="DA25" s="54" t="str">
        <f>IFERROR(VLOOKUP($B25,CD$49:$CN$58,MAX($CQ$6:$DJ$6)+2-DA$6,0)*DA$7,"")</f>
        <v/>
      </c>
      <c r="DB25" s="54" t="str">
        <f>IFERROR(VLOOKUP($B25,CE$49:$CN$58,MAX($CQ$6:$DJ$6)+2-DB$6,0)*DB$7,"")</f>
        <v/>
      </c>
      <c r="DC25" s="54" t="str">
        <f>IFERROR(VLOOKUP($B25,CF$49:$CN$58,MAX($CQ$6:$DJ$6)+2-DC$6,0)*DC$7,"")</f>
        <v/>
      </c>
      <c r="DD25" s="54" t="str">
        <f>IFERROR(VLOOKUP($B25,CG$49:$CN$58,MAX($CQ$6:$DJ$6)+2-DD$6,0)*DD$7,"")</f>
        <v/>
      </c>
      <c r="DE25" s="54" t="str">
        <f>IFERROR(VLOOKUP($B25,CH$49:$CN$58,MAX($CQ$6:$DJ$6)+2-DE$6,0)*DE$7,"")</f>
        <v/>
      </c>
      <c r="DF25" s="54" t="str">
        <f>IFERROR(VLOOKUP($B25,CI$49:$CN$58,MAX($CQ$6:$DJ$6)+2-DF$6,0)*DF$7,"")</f>
        <v/>
      </c>
      <c r="DG25" s="54" t="str">
        <f>IFERROR(VLOOKUP($B25,CJ$49:$CN$58,MAX($CQ$6:$DJ$6)+2-DG$6,0)*DG$7,"")</f>
        <v/>
      </c>
      <c r="DH25" s="54" t="str">
        <f>IFERROR(VLOOKUP($B25,CK$49:$CN$58,MAX($CQ$6:$DJ$6)+2-DH$6,0)*DH$7,"")</f>
        <v/>
      </c>
      <c r="DI25" s="54" t="str">
        <f>IFERROR(VLOOKUP($B25,CL$49:$CN$58,MAX($CQ$6:$DJ$6)+2-DI$6,0)*DI$7,"")</f>
        <v/>
      </c>
      <c r="DJ25" s="54" t="str">
        <f>IFERROR(VLOOKUP($B25,CM$49:$CN$58,MAX($CQ$6:$DJ$6)+2-DJ$6,0)*DJ$7,"")</f>
        <v/>
      </c>
      <c r="DK25" s="55">
        <f t="shared" si="18"/>
        <v>0</v>
      </c>
      <c r="DM25" s="56" t="str">
        <f>IFERROR(VLOOKUP($B25,BT$60:$CN$69,MAX($BT$6:$CM$6)+2-DM$6,0)*DM$7,"")</f>
        <v/>
      </c>
      <c r="DN25" s="56" t="str">
        <f>IFERROR(VLOOKUP($B25,BU$60:$CN$69,MAX($BT$6:$CM$6)+2-DN$6,0)*DN$7,"")</f>
        <v/>
      </c>
      <c r="DO25" s="56" t="str">
        <f>IFERROR(VLOOKUP($B25,BV$60:$CN$69,MAX($BT$6:$CM$6)+2-DO$6,0)*DO$7,"")</f>
        <v/>
      </c>
      <c r="DP25" s="56" t="str">
        <f>IFERROR(VLOOKUP($B25,BW$60:$CN$69,MAX($BT$6:$CM$6)+2-DP$6,0)*DP$7,"")</f>
        <v/>
      </c>
      <c r="DQ25" s="56" t="str">
        <f>IFERROR(VLOOKUP($B25,BX$60:$CN$69,MAX($BT$6:$CM$6)+2-DQ$6,0)*DQ$7,"")</f>
        <v/>
      </c>
      <c r="DR25" s="56" t="str">
        <f>IFERROR(VLOOKUP($B25,BY$60:$CN$69,MAX($BT$6:$CM$6)+2-DR$6,0)*DR$7,"")</f>
        <v/>
      </c>
      <c r="DS25" s="56" t="str">
        <f>IFERROR(VLOOKUP($B25,BZ$60:$CN$69,MAX($BT$6:$CM$6)+2-DS$6,0)*DS$7,"")</f>
        <v/>
      </c>
      <c r="DT25" s="56" t="str">
        <f>IFERROR(VLOOKUP($B25,CA$60:$CN$69,MAX($BT$6:$CM$6)+2-DT$6,0)*DT$7,"")</f>
        <v/>
      </c>
      <c r="DU25" s="56" t="str">
        <f>IFERROR(VLOOKUP($B25,CB$60:$CN$69,MAX($BT$6:$CM$6)+2-DU$6,0)*DU$7,"")</f>
        <v/>
      </c>
      <c r="DV25" s="56" t="str">
        <f>IFERROR(VLOOKUP($B25,CC$60:$CN$69,MAX($BT$6:$CM$6)+2-DV$6,0)*DV$7,"")</f>
        <v/>
      </c>
      <c r="DW25" s="56" t="str">
        <f>IFERROR(VLOOKUP($B25,CD$60:$CN$69,MAX($BT$6:$CM$6)+2-DW$6,0)*DW$7,"")</f>
        <v/>
      </c>
      <c r="DX25" s="56" t="str">
        <f>IFERROR(VLOOKUP($B25,CE$60:$CN$69,MAX($BT$6:$CM$6)+2-DX$6,0)*DX$7,"")</f>
        <v/>
      </c>
      <c r="DY25" s="56" t="str">
        <f>IFERROR(VLOOKUP($B25,CF$60:$CN$69,MAX($BT$6:$CM$6)+2-DY$6,0)*DY$7,"")</f>
        <v/>
      </c>
      <c r="DZ25" s="56" t="str">
        <f>IFERROR(VLOOKUP($B25,CG$60:$CN$69,MAX($BT$6:$CM$6)+2-DZ$6,0)*DZ$7,"")</f>
        <v/>
      </c>
      <c r="EA25" s="56" t="str">
        <f>IFERROR(VLOOKUP($B25,CH$60:$CN$69,MAX($BT$6:$CM$6)+2-EA$6,0)*EA$7,"")</f>
        <v/>
      </c>
      <c r="EB25" s="56" t="str">
        <f>IFERROR(VLOOKUP($B25,CI$60:$CN$69,MAX($BT$6:$CM$6)+2-EB$6,0)*EB$7,"")</f>
        <v/>
      </c>
      <c r="EC25" s="56" t="str">
        <f>IFERROR(VLOOKUP($B25,CJ$60:$CN$69,MAX($BT$6:$CM$6)+2-EC$6,0)*EC$7,"")</f>
        <v/>
      </c>
      <c r="ED25" s="56" t="str">
        <f>IFERROR(VLOOKUP($B25,CK$60:$CN$69,MAX($BT$6:$CM$6)+2-ED$6,0)*ED$7,"")</f>
        <v/>
      </c>
      <c r="EE25" s="56" t="str">
        <f>IFERROR(VLOOKUP($B25,CL$60:$CN$69,MAX($BT$6:$CM$6)+2-EE$6,0)*EE$7,"")</f>
        <v/>
      </c>
      <c r="EF25" s="56" t="str">
        <f>IFERROR(VLOOKUP($B25,CM$60:$CN$69,MAX($BT$6:$CM$6)+2-EF$6,0)*EF$7,"")</f>
        <v/>
      </c>
      <c r="EG25" s="57">
        <f t="shared" si="19"/>
        <v>0</v>
      </c>
      <c r="EJ25" s="1">
        <v>18</v>
      </c>
      <c r="EL25" s="1">
        <v>18</v>
      </c>
      <c r="EN25" s="1">
        <v>18</v>
      </c>
      <c r="EP25" s="1">
        <v>18</v>
      </c>
    </row>
    <row r="26" spans="1:146" ht="18" hidden="1">
      <c r="A26" s="36" t="s">
        <v>45</v>
      </c>
      <c r="B26" s="37"/>
      <c r="C26" s="58"/>
      <c r="D26" s="59"/>
      <c r="E26" s="59"/>
      <c r="F26" s="59"/>
      <c r="G26" s="37"/>
      <c r="H26" s="43">
        <f t="shared" si="0"/>
        <v>0</v>
      </c>
      <c r="I26" s="43">
        <f t="shared" si="1"/>
        <v>0</v>
      </c>
      <c r="J26" s="43">
        <f t="shared" si="2"/>
        <v>0</v>
      </c>
      <c r="K26" s="43">
        <f t="shared" si="3"/>
        <v>0</v>
      </c>
      <c r="L26" s="43">
        <f t="shared" si="4"/>
        <v>0</v>
      </c>
      <c r="M26" s="43">
        <f t="shared" si="5"/>
        <v>0</v>
      </c>
      <c r="N26" s="43">
        <f t="shared" si="6"/>
        <v>0</v>
      </c>
      <c r="O26" s="44">
        <f t="shared" si="7"/>
        <v>0</v>
      </c>
      <c r="P26" s="45" t="str">
        <f t="shared" si="8"/>
        <v/>
      </c>
      <c r="Q26" s="45">
        <f t="shared" si="9"/>
        <v>0</v>
      </c>
      <c r="R26" s="46"/>
      <c r="S26" s="46" t="str">
        <f t="shared" si="10"/>
        <v/>
      </c>
      <c r="T26" s="46">
        <f t="shared" si="11"/>
        <v>0</v>
      </c>
      <c r="U26" s="47" t="str">
        <f>IFERROR(VLOOKUP($B26,U$3:$BN$5,MAX($U$6:$BM$6)+2-U$6,0),"")</f>
        <v/>
      </c>
      <c r="V26" s="47" t="str">
        <f>IFERROR(VLOOKUP($B26,V$3:$BN$5,MAX($U$6:$BM$6)+2-V$6,0),"")</f>
        <v/>
      </c>
      <c r="W26" s="47" t="str">
        <f>IFERROR(VLOOKUP($B26,W$3:$BN$5,MAX($U$6:$BM$6)+2-W$6,0),"")</f>
        <v/>
      </c>
      <c r="X26" s="47" t="str">
        <f>IFERROR(VLOOKUP($B26,X$3:$BN$5,MAX($U$6:$BM$6)+2-X$6,0),"")</f>
        <v/>
      </c>
      <c r="Y26" s="47" t="str">
        <f>IFERROR(VLOOKUP($B26,Y$3:$BN$5,MAX($U$6:$BM$6)+2-Y$6,0),"")</f>
        <v/>
      </c>
      <c r="Z26" s="47" t="str">
        <f>IFERROR(VLOOKUP($B26,Z$3:$BN$5,MAX($U$6:$BM$6)+2-Z$6,0),"")</f>
        <v/>
      </c>
      <c r="AA26" s="47" t="str">
        <f>IFERROR(VLOOKUP($B26,AA$3:$BN$5,MAX($U$6:$BM$6)+2-AA$6,0),"")</f>
        <v/>
      </c>
      <c r="AB26" s="47" t="str">
        <f>IFERROR(VLOOKUP($B26,AB$3:$BN$5,MAX($U$6:$BM$6)+2-AB$6,0),"")</f>
        <v/>
      </c>
      <c r="AC26" s="47" t="str">
        <f>IFERROR(VLOOKUP($B26,AC$3:$BN$5,MAX($U$6:$BM$6)+2-AC$6,0),"")</f>
        <v/>
      </c>
      <c r="AD26" s="47" t="str">
        <f>IFERROR(VLOOKUP($B26,AD$3:$BN$5,MAX($U$6:$BM$6)+2-AD$6,0),"")</f>
        <v/>
      </c>
      <c r="AE26" s="47" t="str">
        <f>IFERROR(VLOOKUP($B26,AE$3:$BN$5,MAX($U$6:$BM$6)+2-AE$6,0),"")</f>
        <v/>
      </c>
      <c r="AF26" s="47" t="str">
        <f>IFERROR(VLOOKUP($B26,AF$3:$BN$5,MAX($U$6:$BM$6)+2-AF$6,0),"")</f>
        <v/>
      </c>
      <c r="AG26" s="47" t="str">
        <f>IFERROR(VLOOKUP($B26,AG$3:$BN$5,MAX($U$6:$BM$6)+2-AG$6,0),"")</f>
        <v/>
      </c>
      <c r="AH26" s="47" t="str">
        <f>IFERROR(VLOOKUP($B26,AH$3:$BN$5,MAX($U$6:$BM$6)+2-AH$6,0),"")</f>
        <v/>
      </c>
      <c r="AI26" s="47" t="str">
        <f>IFERROR(VLOOKUP($B26,AI$3:$BN$5,MAX($U$6:$BM$6)+2-AI$6,0),"")</f>
        <v/>
      </c>
      <c r="AJ26" s="47" t="str">
        <f>IFERROR(VLOOKUP($B26,AJ$3:$BN$5,MAX($U$6:$BM$6)+2-AJ$6,0),"")</f>
        <v/>
      </c>
      <c r="AK26" s="47" t="str">
        <f>IFERROR(VLOOKUP($B26,AK$3:$BN$5,MAX($U$6:$BM$6)+2-AK$6,0),"")</f>
        <v/>
      </c>
      <c r="AL26" s="47" t="str">
        <f>IFERROR(VLOOKUP($B26,AL$3:$BN$5,MAX($U$6:$BM$6)+2-AL$6,0),"")</f>
        <v/>
      </c>
      <c r="AM26" s="47" t="str">
        <f>IFERROR(VLOOKUP($B26,AM$3:$BN$5,MAX($U$6:$BM$6)+2-AM$6,0),"")</f>
        <v/>
      </c>
      <c r="AN26" s="47" t="str">
        <f>IFERROR(VLOOKUP($B26,AN$3:$BN$5,MAX($U$6:$BM$6)+2-AN$6,0),"")</f>
        <v/>
      </c>
      <c r="AO26" s="47" t="str">
        <f>IFERROR(VLOOKUP($B26,AO$3:$BN$5,MAX($U$6:$BM$6)+2-AO$6,0),"")</f>
        <v/>
      </c>
      <c r="AP26" s="47" t="str">
        <f>IFERROR(VLOOKUP($B26,AP$3:$BN$5,MAX($U$6:$BM$6)+2-AP$6,0),"")</f>
        <v/>
      </c>
      <c r="AQ26" s="47" t="str">
        <f>IFERROR(VLOOKUP($B26,AQ$3:$BN$5,MAX($U$6:$BM$6)+2-AQ$6,0),"")</f>
        <v/>
      </c>
      <c r="AR26" s="47" t="str">
        <f>IFERROR(VLOOKUP($B26,AR$3:$BN$5,MAX($U$6:$BM$6)+2-AR$6,0),"")</f>
        <v/>
      </c>
      <c r="AS26" s="47" t="str">
        <f>IFERROR(VLOOKUP($B26,AS$3:$BN$5,MAX($U$6:$BM$6)+2-AS$6,0),"")</f>
        <v/>
      </c>
      <c r="AT26" s="47" t="str">
        <f>IFERROR(VLOOKUP($B26,AT$3:$BN$5,MAX($U$6:$BM$6)+2-AT$6,0),"")</f>
        <v/>
      </c>
      <c r="AU26" s="47" t="str">
        <f>IFERROR(VLOOKUP($B26,AU$3:$BN$5,MAX($U$6:$BM$6)+2-AU$6,0),"")</f>
        <v/>
      </c>
      <c r="AV26" s="47" t="str">
        <f>IFERROR(VLOOKUP($B26,AV$3:$BN$5,MAX($U$6:$BM$6)+2-AV$6,0),"")</f>
        <v/>
      </c>
      <c r="AW26" s="47" t="str">
        <f>IFERROR(VLOOKUP($B26,AW$3:$BN$5,MAX($U$6:$BM$6)+2-AW$6,0),"")</f>
        <v/>
      </c>
      <c r="AX26" s="47" t="str">
        <f>IFERROR(VLOOKUP($B26,AX$3:$BN$5,MAX($U$6:$BM$6)+2-AX$6,0),"")</f>
        <v/>
      </c>
      <c r="AY26" s="47" t="str">
        <f>IFERROR(VLOOKUP($B26,AY$3:$BN$5,MAX($U$6:$BM$6)+2-AY$6,0),"")</f>
        <v/>
      </c>
      <c r="AZ26" s="47" t="str">
        <f>IFERROR(VLOOKUP($B26,AZ$3:$BN$5,MAX($U$6:$BM$6)+2-AZ$6,0),"")</f>
        <v/>
      </c>
      <c r="BA26" s="47" t="str">
        <f>IFERROR(VLOOKUP($B26,BA$3:$BN$5,MAX($U$6:$BM$6)+2-BA$6,0),"")</f>
        <v/>
      </c>
      <c r="BB26" s="47" t="str">
        <f>IFERROR(VLOOKUP($B26,BB$3:$BN$5,MAX($U$6:$BM$6)+2-BB$6,0),"")</f>
        <v/>
      </c>
      <c r="BC26" s="47" t="str">
        <f>IFERROR(VLOOKUP($B26,BC$3:$BN$5,MAX($U$6:$BM$6)+2-BC$6,0),"")</f>
        <v/>
      </c>
      <c r="BD26" s="47" t="str">
        <f>IFERROR(VLOOKUP($B26,BD$3:$BN$5,MAX($U$6:$BM$6)+2-BD$6,0),"")</f>
        <v/>
      </c>
      <c r="BE26" s="47" t="str">
        <f>IFERROR(VLOOKUP($B26,BE$3:$BN$5,MAX($U$6:$BM$6)+2-BE$6,0),"")</f>
        <v/>
      </c>
      <c r="BF26" s="47" t="str">
        <f>IFERROR(VLOOKUP($B26,BF$3:$BN$5,MAX($U$6:$BM$6)+2-BF$6,0),"")</f>
        <v/>
      </c>
      <c r="BG26" s="47" t="str">
        <f>IFERROR(VLOOKUP($B26,BG$3:$BN$5,MAX($U$6:$BM$6)+2-BG$6,0),"")</f>
        <v/>
      </c>
      <c r="BH26" s="47" t="str">
        <f>IFERROR(VLOOKUP($B26,BH$3:$BN$5,MAX($U$6:$BM$6)+2-BH$6,0),"")</f>
        <v/>
      </c>
      <c r="BI26" s="47" t="str">
        <f>IFERROR(VLOOKUP($B26,BI$3:$BN$5,MAX($U$6:$BM$6)+2-BI$6,0),"")</f>
        <v/>
      </c>
      <c r="BJ26" s="47" t="str">
        <f>IFERROR(VLOOKUP($B26,BJ$3:$BN$5,MAX($U$6:$BM$6)+2-BJ$6,0),"")</f>
        <v/>
      </c>
      <c r="BK26" s="47" t="str">
        <f>IFERROR(VLOOKUP($B26,BK$3:$BN$5,MAX($U$6:$BM$6)+2-BK$6,0),"")</f>
        <v/>
      </c>
      <c r="BL26" s="47" t="str">
        <f>IFERROR(VLOOKUP($B26,BL$3:$BN$5,MAX($U$6:$BM$6)+2-BL$6,0),"")</f>
        <v/>
      </c>
      <c r="BM26" s="47" t="str">
        <f>IFERROR(VLOOKUP($B26,BM$3:$BN$5,MAX($U$6:$BM$6)+2-BM$6,0),"")</f>
        <v/>
      </c>
      <c r="BN26" s="46">
        <f t="shared" si="12"/>
        <v>0</v>
      </c>
      <c r="BO26" s="48" t="str">
        <f t="shared" si="13"/>
        <v/>
      </c>
      <c r="BP26" s="48" t="str">
        <f t="shared" si="14"/>
        <v/>
      </c>
      <c r="BQ26" s="49" t="str">
        <f t="shared" si="15"/>
        <v/>
      </c>
      <c r="BR26" s="50">
        <f t="shared" si="16"/>
        <v>0</v>
      </c>
      <c r="BS26" s="51">
        <f t="shared" si="17"/>
        <v>0</v>
      </c>
      <c r="BT26" s="52" t="str">
        <f>IFERROR(VLOOKUP($B26,BT$2:$CN$5,MAX($BT$6:$CM$6)+2-BT$6,0)*BT$7,"")</f>
        <v/>
      </c>
      <c r="BU26" s="52" t="str">
        <f>IFERROR(VLOOKUP($B26,BU$2:$CN$5,MAX($BT$6:$CM$6)+2-BU$6,0)*BU$7,"")</f>
        <v/>
      </c>
      <c r="BV26" s="52" t="str">
        <f>IFERROR(VLOOKUP($B26,BV$2:$CN$5,MAX($BT$6:$CM$6)+2-BV$6,0)*BV$7,"")</f>
        <v/>
      </c>
      <c r="BW26" s="52" t="str">
        <f>IFERROR(VLOOKUP($B26,BW$2:$CN$5,MAX($BT$6:$CM$6)+2-BW$6,0)*BW$7,"")</f>
        <v/>
      </c>
      <c r="BX26" s="52" t="str">
        <f>IFERROR(VLOOKUP($B26,BX$2:$CN$5,MAX($BT$6:$CM$6)+2-BX$6,0)*BX$7,"")</f>
        <v/>
      </c>
      <c r="BY26" s="52" t="str">
        <f>IFERROR(VLOOKUP($B26,BY$2:$CN$5,MAX($BT$6:$CM$6)+2-BY$6,0)*BY$7,"")</f>
        <v/>
      </c>
      <c r="BZ26" s="52" t="str">
        <f>IFERROR(VLOOKUP($B26,BZ$2:$CN$5,MAX($BT$6:$CM$6)+2-BZ$6,0)*BZ$7,"")</f>
        <v/>
      </c>
      <c r="CA26" s="52" t="str">
        <f>IFERROR(VLOOKUP($B26,CA$2:$CN$5,MAX($BT$6:$CM$6)+2-CA$6,0)*CA$7,"")</f>
        <v/>
      </c>
      <c r="CB26" s="52" t="str">
        <f>IFERROR(VLOOKUP($B26,CB$2:$CN$5,MAX($BT$6:$CM$6)+2-CB$6,0)*CB$7,"")</f>
        <v/>
      </c>
      <c r="CC26" s="52" t="str">
        <f>IFERROR(VLOOKUP($B26,CC$2:$CN$5,MAX($BT$6:$CM$6)+2-CC$6,0)*CC$7,"")</f>
        <v/>
      </c>
      <c r="CD26" s="52" t="str">
        <f>IFERROR(VLOOKUP($B26,CD$2:$CN$5,MAX($BT$6:$CM$6)+2-CD$6,0)*CD$7,"")</f>
        <v/>
      </c>
      <c r="CE26" s="52" t="str">
        <f>IFERROR(VLOOKUP($B26,CE$2:$CN$5,MAX($BT$6:$CM$6)+2-CE$6,0)*CE$7,"")</f>
        <v/>
      </c>
      <c r="CF26" s="52" t="str">
        <f>IFERROR(VLOOKUP($B26,CF$2:$CN$5,MAX($BT$6:$CM$6)+2-CF$6,0)*CF$7,"")</f>
        <v/>
      </c>
      <c r="CG26" s="52" t="str">
        <f>IFERROR(VLOOKUP($B26,CG$2:$CN$5,MAX($BT$6:$CM$6)+2-CG$6,0)*CG$7,"")</f>
        <v/>
      </c>
      <c r="CH26" s="52" t="str">
        <f>IFERROR(VLOOKUP($B26,CH$2:$CN$5,MAX($BT$6:$CM$6)+2-CH$6,0)*CH$7,"")</f>
        <v/>
      </c>
      <c r="CI26" s="52" t="str">
        <f>IFERROR(VLOOKUP($B26,CI$2:$CN$5,MAX($BT$6:$CM$6)+2-CI$6,0)*CI$7,"")</f>
        <v/>
      </c>
      <c r="CJ26" s="52" t="str">
        <f>IFERROR(VLOOKUP($B26,CJ$2:$CN$5,MAX($BT$6:$CM$6)+2-CJ$6,0)*CJ$7,"")</f>
        <v/>
      </c>
      <c r="CK26" s="52" t="str">
        <f>IFERROR(VLOOKUP($B26,CK$2:$CN$5,MAX($BT$6:$CM$6)+2-CK$6,0)*CK$7,"")</f>
        <v/>
      </c>
      <c r="CL26" s="52" t="str">
        <f>IFERROR(VLOOKUP($B26,CL$2:$CN$5,MAX($BT$6:$CM$6)+2-CL$6,0)*CL$7,"")</f>
        <v/>
      </c>
      <c r="CM26" s="52" t="str">
        <f>IFERROR(VLOOKUP($B26,CM$2:$CN$5,MAX($BT$6:$CM$6)+2-CM$6,0)*CM$7,"")</f>
        <v/>
      </c>
      <c r="CP26" s="53"/>
      <c r="CQ26" s="54" t="str">
        <f>IFERROR(VLOOKUP($B26,BT$49:$CN$58,MAX($CQ$6:$DJ$6)+2-CQ$6,0)*CQ$7,"")</f>
        <v/>
      </c>
      <c r="CR26" s="54" t="str">
        <f>IFERROR(VLOOKUP($B26,BU$49:$CN$58,MAX($CQ$6:$DJ$6)+2-CR$6,0)*CR$7,"")</f>
        <v/>
      </c>
      <c r="CS26" s="54" t="str">
        <f>IFERROR(VLOOKUP($B26,BV$49:$CN$58,MAX($CQ$6:$DJ$6)+2-CS$6,0)*CS$7,"")</f>
        <v/>
      </c>
      <c r="CT26" s="54" t="str">
        <f>IFERROR(VLOOKUP($B26,BW$49:$CN$58,MAX($CQ$6:$DJ$6)+2-CT$6,0)*CT$7,"")</f>
        <v/>
      </c>
      <c r="CU26" s="54" t="str">
        <f>IFERROR(VLOOKUP($B26,BX$49:$CN$58,MAX($CQ$6:$DJ$6)+2-CU$6,0)*CU$7,"")</f>
        <v/>
      </c>
      <c r="CV26" s="54" t="str">
        <f>IFERROR(VLOOKUP($B26,BY$49:$CN$58,MAX($CQ$6:$DJ$6)+2-CV$6,0)*CV$7,"")</f>
        <v/>
      </c>
      <c r="CW26" s="54" t="str">
        <f>IFERROR(VLOOKUP($B26,BZ$49:$CN$58,MAX($CQ$6:$DJ$6)+2-CW$6,0)*CW$7,"")</f>
        <v/>
      </c>
      <c r="CX26" s="54" t="str">
        <f>IFERROR(VLOOKUP($B26,CA$49:$CN$58,MAX($CQ$6:$DJ$6)+2-CX$6,0)*CX$7,"")</f>
        <v/>
      </c>
      <c r="CY26" s="54" t="str">
        <f>IFERROR(VLOOKUP($B26,CB$49:$CN$58,MAX($CQ$6:$DJ$6)+2-CY$6,0)*CY$7,"")</f>
        <v/>
      </c>
      <c r="CZ26" s="54" t="str">
        <f>IFERROR(VLOOKUP($B26,CC$49:$CN$58,MAX($CQ$6:$DJ$6)+2-CZ$6,0)*CZ$7,"")</f>
        <v/>
      </c>
      <c r="DA26" s="54" t="str">
        <f>IFERROR(VLOOKUP($B26,CD$49:$CN$58,MAX($CQ$6:$DJ$6)+2-DA$6,0)*DA$7,"")</f>
        <v/>
      </c>
      <c r="DB26" s="54" t="str">
        <f>IFERROR(VLOOKUP($B26,CE$49:$CN$58,MAX($CQ$6:$DJ$6)+2-DB$6,0)*DB$7,"")</f>
        <v/>
      </c>
      <c r="DC26" s="54" t="str">
        <f>IFERROR(VLOOKUP($B26,CF$49:$CN$58,MAX($CQ$6:$DJ$6)+2-DC$6,0)*DC$7,"")</f>
        <v/>
      </c>
      <c r="DD26" s="54" t="str">
        <f>IFERROR(VLOOKUP($B26,CG$49:$CN$58,MAX($CQ$6:$DJ$6)+2-DD$6,0)*DD$7,"")</f>
        <v/>
      </c>
      <c r="DE26" s="54" t="str">
        <f>IFERROR(VLOOKUP($B26,CH$49:$CN$58,MAX($CQ$6:$DJ$6)+2-DE$6,0)*DE$7,"")</f>
        <v/>
      </c>
      <c r="DF26" s="54" t="str">
        <f>IFERROR(VLOOKUP($B26,CI$49:$CN$58,MAX($CQ$6:$DJ$6)+2-DF$6,0)*DF$7,"")</f>
        <v/>
      </c>
      <c r="DG26" s="54" t="str">
        <f>IFERROR(VLOOKUP($B26,CJ$49:$CN$58,MAX($CQ$6:$DJ$6)+2-DG$6,0)*DG$7,"")</f>
        <v/>
      </c>
      <c r="DH26" s="54" t="str">
        <f>IFERROR(VLOOKUP($B26,CK$49:$CN$58,MAX($CQ$6:$DJ$6)+2-DH$6,0)*DH$7,"")</f>
        <v/>
      </c>
      <c r="DI26" s="54" t="str">
        <f>IFERROR(VLOOKUP($B26,CL$49:$CN$58,MAX($CQ$6:$DJ$6)+2-DI$6,0)*DI$7,"")</f>
        <v/>
      </c>
      <c r="DJ26" s="54" t="str">
        <f>IFERROR(VLOOKUP($B26,CM$49:$CN$58,MAX($CQ$6:$DJ$6)+2-DJ$6,0)*DJ$7,"")</f>
        <v/>
      </c>
      <c r="DK26" s="55">
        <f t="shared" si="18"/>
        <v>0</v>
      </c>
      <c r="DM26" s="56" t="str">
        <f>IFERROR(VLOOKUP($B26,BT$60:$CN$69,MAX($BT$6:$CM$6)+2-DM$6,0)*DM$7,"")</f>
        <v/>
      </c>
      <c r="DN26" s="56" t="str">
        <f>IFERROR(VLOOKUP($B26,BU$60:$CN$69,MAX($BT$6:$CM$6)+2-DN$6,0)*DN$7,"")</f>
        <v/>
      </c>
      <c r="DO26" s="56" t="str">
        <f>IFERROR(VLOOKUP($B26,BV$60:$CN$69,MAX($BT$6:$CM$6)+2-DO$6,0)*DO$7,"")</f>
        <v/>
      </c>
      <c r="DP26" s="56" t="str">
        <f>IFERROR(VLOOKUP($B26,BW$60:$CN$69,MAX($BT$6:$CM$6)+2-DP$6,0)*DP$7,"")</f>
        <v/>
      </c>
      <c r="DQ26" s="56" t="str">
        <f>IFERROR(VLOOKUP($B26,BX$60:$CN$69,MAX($BT$6:$CM$6)+2-DQ$6,0)*DQ$7,"")</f>
        <v/>
      </c>
      <c r="DR26" s="56" t="str">
        <f>IFERROR(VLOOKUP($B26,BY$60:$CN$69,MAX($BT$6:$CM$6)+2-DR$6,0)*DR$7,"")</f>
        <v/>
      </c>
      <c r="DS26" s="56" t="str">
        <f>IFERROR(VLOOKUP($B26,BZ$60:$CN$69,MAX($BT$6:$CM$6)+2-DS$6,0)*DS$7,"")</f>
        <v/>
      </c>
      <c r="DT26" s="56" t="str">
        <f>IFERROR(VLOOKUP($B26,CA$60:$CN$69,MAX($BT$6:$CM$6)+2-DT$6,0)*DT$7,"")</f>
        <v/>
      </c>
      <c r="DU26" s="56" t="str">
        <f>IFERROR(VLOOKUP($B26,CB$60:$CN$69,MAX($BT$6:$CM$6)+2-DU$6,0)*DU$7,"")</f>
        <v/>
      </c>
      <c r="DV26" s="56" t="str">
        <f>IFERROR(VLOOKUP($B26,CC$60:$CN$69,MAX($BT$6:$CM$6)+2-DV$6,0)*DV$7,"")</f>
        <v/>
      </c>
      <c r="DW26" s="56" t="str">
        <f>IFERROR(VLOOKUP($B26,CD$60:$CN$69,MAX($BT$6:$CM$6)+2-DW$6,0)*DW$7,"")</f>
        <v/>
      </c>
      <c r="DX26" s="56" t="str">
        <f>IFERROR(VLOOKUP($B26,CE$60:$CN$69,MAX($BT$6:$CM$6)+2-DX$6,0)*DX$7,"")</f>
        <v/>
      </c>
      <c r="DY26" s="56" t="str">
        <f>IFERROR(VLOOKUP($B26,CF$60:$CN$69,MAX($BT$6:$CM$6)+2-DY$6,0)*DY$7,"")</f>
        <v/>
      </c>
      <c r="DZ26" s="56" t="str">
        <f>IFERROR(VLOOKUP($B26,CG$60:$CN$69,MAX($BT$6:$CM$6)+2-DZ$6,0)*DZ$7,"")</f>
        <v/>
      </c>
      <c r="EA26" s="56" t="str">
        <f>IFERROR(VLOOKUP($B26,CH$60:$CN$69,MAX($BT$6:$CM$6)+2-EA$6,0)*EA$7,"")</f>
        <v/>
      </c>
      <c r="EB26" s="56" t="str">
        <f>IFERROR(VLOOKUP($B26,CI$60:$CN$69,MAX($BT$6:$CM$6)+2-EB$6,0)*EB$7,"")</f>
        <v/>
      </c>
      <c r="EC26" s="56" t="str">
        <f>IFERROR(VLOOKUP($B26,CJ$60:$CN$69,MAX($BT$6:$CM$6)+2-EC$6,0)*EC$7,"")</f>
        <v/>
      </c>
      <c r="ED26" s="56" t="str">
        <f>IFERROR(VLOOKUP($B26,CK$60:$CN$69,MAX($BT$6:$CM$6)+2-ED$6,0)*ED$7,"")</f>
        <v/>
      </c>
      <c r="EE26" s="56" t="str">
        <f>IFERROR(VLOOKUP($B26,CL$60:$CN$69,MAX($BT$6:$CM$6)+2-EE$6,0)*EE$7,"")</f>
        <v/>
      </c>
      <c r="EF26" s="56" t="str">
        <f>IFERROR(VLOOKUP($B26,CM$60:$CN$69,MAX($BT$6:$CM$6)+2-EF$6,0)*EF$7,"")</f>
        <v/>
      </c>
      <c r="EG26" s="57">
        <f t="shared" si="19"/>
        <v>0</v>
      </c>
      <c r="EJ26" s="1">
        <v>19</v>
      </c>
      <c r="EL26" s="1">
        <v>19</v>
      </c>
      <c r="EN26" s="1">
        <v>19</v>
      </c>
      <c r="EP26" s="1">
        <v>19</v>
      </c>
    </row>
    <row r="27" spans="1:146" ht="18" hidden="1">
      <c r="A27" s="36" t="s">
        <v>46</v>
      </c>
      <c r="B27" s="37"/>
      <c r="C27" s="60"/>
      <c r="D27" s="61"/>
      <c r="E27" s="61"/>
      <c r="F27" s="61"/>
      <c r="G27" s="37"/>
      <c r="H27" s="43">
        <f t="shared" si="0"/>
        <v>0</v>
      </c>
      <c r="I27" s="43">
        <f t="shared" si="1"/>
        <v>0</v>
      </c>
      <c r="J27" s="43">
        <f t="shared" si="2"/>
        <v>0</v>
      </c>
      <c r="K27" s="43">
        <f t="shared" si="3"/>
        <v>0</v>
      </c>
      <c r="L27" s="43">
        <f t="shared" si="4"/>
        <v>0</v>
      </c>
      <c r="M27" s="43">
        <f t="shared" si="5"/>
        <v>0</v>
      </c>
      <c r="N27" s="43">
        <f t="shared" si="6"/>
        <v>0</v>
      </c>
      <c r="O27" s="44">
        <f t="shared" si="7"/>
        <v>0</v>
      </c>
      <c r="P27" s="45" t="str">
        <f t="shared" si="8"/>
        <v/>
      </c>
      <c r="Q27" s="45">
        <f t="shared" si="9"/>
        <v>0</v>
      </c>
      <c r="R27" s="46"/>
      <c r="S27" s="46" t="str">
        <f t="shared" si="10"/>
        <v/>
      </c>
      <c r="T27" s="46">
        <f t="shared" si="11"/>
        <v>0</v>
      </c>
      <c r="U27" s="47" t="str">
        <f>IFERROR(VLOOKUP($B27,U$3:$BN$5,MAX($U$6:$BM$6)+2-U$6,0),"")</f>
        <v/>
      </c>
      <c r="V27" s="47" t="str">
        <f>IFERROR(VLOOKUP($B27,V$3:$BN$5,MAX($U$6:$BM$6)+2-V$6,0),"")</f>
        <v/>
      </c>
      <c r="W27" s="47" t="str">
        <f>IFERROR(VLOOKUP($B27,W$3:$BN$5,MAX($U$6:$BM$6)+2-W$6,0),"")</f>
        <v/>
      </c>
      <c r="X27" s="47" t="str">
        <f>IFERROR(VLOOKUP($B27,X$3:$BN$5,MAX($U$6:$BM$6)+2-X$6,0),"")</f>
        <v/>
      </c>
      <c r="Y27" s="47" t="str">
        <f>IFERROR(VLOOKUP($B27,Y$3:$BN$5,MAX($U$6:$BM$6)+2-Y$6,0),"")</f>
        <v/>
      </c>
      <c r="Z27" s="47" t="str">
        <f>IFERROR(VLOOKUP($B27,Z$3:$BN$5,MAX($U$6:$BM$6)+2-Z$6,0),"")</f>
        <v/>
      </c>
      <c r="AA27" s="47" t="str">
        <f>IFERROR(VLOOKUP($B27,AA$3:$BN$5,MAX($U$6:$BM$6)+2-AA$6,0),"")</f>
        <v/>
      </c>
      <c r="AB27" s="47" t="str">
        <f>IFERROR(VLOOKUP($B27,AB$3:$BN$5,MAX($U$6:$BM$6)+2-AB$6,0),"")</f>
        <v/>
      </c>
      <c r="AC27" s="47" t="str">
        <f>IFERROR(VLOOKUP($B27,AC$3:$BN$5,MAX($U$6:$BM$6)+2-AC$6,0),"")</f>
        <v/>
      </c>
      <c r="AD27" s="47" t="str">
        <f>IFERROR(VLOOKUP($B27,AD$3:$BN$5,MAX($U$6:$BM$6)+2-AD$6,0),"")</f>
        <v/>
      </c>
      <c r="AE27" s="47" t="str">
        <f>IFERROR(VLOOKUP($B27,AE$3:$BN$5,MAX($U$6:$BM$6)+2-AE$6,0),"")</f>
        <v/>
      </c>
      <c r="AF27" s="47" t="str">
        <f>IFERROR(VLOOKUP($B27,AF$3:$BN$5,MAX($U$6:$BM$6)+2-AF$6,0),"")</f>
        <v/>
      </c>
      <c r="AG27" s="47" t="str">
        <f>IFERROR(VLOOKUP($B27,AG$3:$BN$5,MAX($U$6:$BM$6)+2-AG$6,0),"")</f>
        <v/>
      </c>
      <c r="AH27" s="47" t="str">
        <f>IFERROR(VLOOKUP($B27,AH$3:$BN$5,MAX($U$6:$BM$6)+2-AH$6,0),"")</f>
        <v/>
      </c>
      <c r="AI27" s="47" t="str">
        <f>IFERROR(VLOOKUP($B27,AI$3:$BN$5,MAX($U$6:$BM$6)+2-AI$6,0),"")</f>
        <v/>
      </c>
      <c r="AJ27" s="47" t="str">
        <f>IFERROR(VLOOKUP($B27,AJ$3:$BN$5,MAX($U$6:$BM$6)+2-AJ$6,0),"")</f>
        <v/>
      </c>
      <c r="AK27" s="47" t="str">
        <f>IFERROR(VLOOKUP($B27,AK$3:$BN$5,MAX($U$6:$BM$6)+2-AK$6,0),"")</f>
        <v/>
      </c>
      <c r="AL27" s="47" t="str">
        <f>IFERROR(VLOOKUP($B27,AL$3:$BN$5,MAX($U$6:$BM$6)+2-AL$6,0),"")</f>
        <v/>
      </c>
      <c r="AM27" s="47" t="str">
        <f>IFERROR(VLOOKUP($B27,AM$3:$BN$5,MAX($U$6:$BM$6)+2-AM$6,0),"")</f>
        <v/>
      </c>
      <c r="AN27" s="47" t="str">
        <f>IFERROR(VLOOKUP($B27,AN$3:$BN$5,MAX($U$6:$BM$6)+2-AN$6,0),"")</f>
        <v/>
      </c>
      <c r="AO27" s="47" t="str">
        <f>IFERROR(VLOOKUP($B27,AO$3:$BN$5,MAX($U$6:$BM$6)+2-AO$6,0),"")</f>
        <v/>
      </c>
      <c r="AP27" s="47" t="str">
        <f>IFERROR(VLOOKUP($B27,AP$3:$BN$5,MAX($U$6:$BM$6)+2-AP$6,0),"")</f>
        <v/>
      </c>
      <c r="AQ27" s="47" t="str">
        <f>IFERROR(VLOOKUP($B27,AQ$3:$BN$5,MAX($U$6:$BM$6)+2-AQ$6,0),"")</f>
        <v/>
      </c>
      <c r="AR27" s="47" t="str">
        <f>IFERROR(VLOOKUP($B27,AR$3:$BN$5,MAX($U$6:$BM$6)+2-AR$6,0),"")</f>
        <v/>
      </c>
      <c r="AS27" s="47" t="str">
        <f>IFERROR(VLOOKUP($B27,AS$3:$BN$5,MAX($U$6:$BM$6)+2-AS$6,0),"")</f>
        <v/>
      </c>
      <c r="AT27" s="47" t="str">
        <f>IFERROR(VLOOKUP($B27,AT$3:$BN$5,MAX($U$6:$BM$6)+2-AT$6,0),"")</f>
        <v/>
      </c>
      <c r="AU27" s="47" t="str">
        <f>IFERROR(VLOOKUP($B27,AU$3:$BN$5,MAX($U$6:$BM$6)+2-AU$6,0),"")</f>
        <v/>
      </c>
      <c r="AV27" s="47" t="str">
        <f>IFERROR(VLOOKUP($B27,AV$3:$BN$5,MAX($U$6:$BM$6)+2-AV$6,0),"")</f>
        <v/>
      </c>
      <c r="AW27" s="47" t="str">
        <f>IFERROR(VLOOKUP($B27,AW$3:$BN$5,MAX($U$6:$BM$6)+2-AW$6,0),"")</f>
        <v/>
      </c>
      <c r="AX27" s="47" t="str">
        <f>IFERROR(VLOOKUP($B27,AX$3:$BN$5,MAX($U$6:$BM$6)+2-AX$6,0),"")</f>
        <v/>
      </c>
      <c r="AY27" s="47" t="str">
        <f>IFERROR(VLOOKUP($B27,AY$3:$BN$5,MAX($U$6:$BM$6)+2-AY$6,0),"")</f>
        <v/>
      </c>
      <c r="AZ27" s="47" t="str">
        <f>IFERROR(VLOOKUP($B27,AZ$3:$BN$5,MAX($U$6:$BM$6)+2-AZ$6,0),"")</f>
        <v/>
      </c>
      <c r="BA27" s="47" t="str">
        <f>IFERROR(VLOOKUP($B27,BA$3:$BN$5,MAX($U$6:$BM$6)+2-BA$6,0),"")</f>
        <v/>
      </c>
      <c r="BB27" s="47" t="str">
        <f>IFERROR(VLOOKUP($B27,BB$3:$BN$5,MAX($U$6:$BM$6)+2-BB$6,0),"")</f>
        <v/>
      </c>
      <c r="BC27" s="47" t="str">
        <f>IFERROR(VLOOKUP($B27,BC$3:$BN$5,MAX($U$6:$BM$6)+2-BC$6,0),"")</f>
        <v/>
      </c>
      <c r="BD27" s="47" t="str">
        <f>IFERROR(VLOOKUP($B27,BD$3:$BN$5,MAX($U$6:$BM$6)+2-BD$6,0),"")</f>
        <v/>
      </c>
      <c r="BE27" s="47" t="str">
        <f>IFERROR(VLOOKUP($B27,BE$3:$BN$5,MAX($U$6:$BM$6)+2-BE$6,0),"")</f>
        <v/>
      </c>
      <c r="BF27" s="47" t="str">
        <f>IFERROR(VLOOKUP($B27,BF$3:$BN$5,MAX($U$6:$BM$6)+2-BF$6,0),"")</f>
        <v/>
      </c>
      <c r="BG27" s="47" t="str">
        <f>IFERROR(VLOOKUP($B27,BG$3:$BN$5,MAX($U$6:$BM$6)+2-BG$6,0),"")</f>
        <v/>
      </c>
      <c r="BH27" s="47" t="str">
        <f>IFERROR(VLOOKUP($B27,BH$3:$BN$5,MAX($U$6:$BM$6)+2-BH$6,0),"")</f>
        <v/>
      </c>
      <c r="BI27" s="47" t="str">
        <f>IFERROR(VLOOKUP($B27,BI$3:$BN$5,MAX($U$6:$BM$6)+2-BI$6,0),"")</f>
        <v/>
      </c>
      <c r="BJ27" s="47" t="str">
        <f>IFERROR(VLOOKUP($B27,BJ$3:$BN$5,MAX($U$6:$BM$6)+2-BJ$6,0),"")</f>
        <v/>
      </c>
      <c r="BK27" s="47" t="str">
        <f>IFERROR(VLOOKUP($B27,BK$3:$BN$5,MAX($U$6:$BM$6)+2-BK$6,0),"")</f>
        <v/>
      </c>
      <c r="BL27" s="47" t="str">
        <f>IFERROR(VLOOKUP($B27,BL$3:$BN$5,MAX($U$6:$BM$6)+2-BL$6,0),"")</f>
        <v/>
      </c>
      <c r="BM27" s="47" t="str">
        <f>IFERROR(VLOOKUP($B27,BM$3:$BN$5,MAX($U$6:$BM$6)+2-BM$6,0),"")</f>
        <v/>
      </c>
      <c r="BN27" s="46">
        <f t="shared" si="12"/>
        <v>0</v>
      </c>
      <c r="BO27" s="48" t="str">
        <f t="shared" si="13"/>
        <v/>
      </c>
      <c r="BP27" s="48" t="str">
        <f t="shared" si="14"/>
        <v/>
      </c>
      <c r="BQ27" s="49" t="str">
        <f t="shared" si="15"/>
        <v/>
      </c>
      <c r="BR27" s="50">
        <f t="shared" si="16"/>
        <v>0</v>
      </c>
      <c r="BS27" s="51">
        <f t="shared" si="17"/>
        <v>0</v>
      </c>
      <c r="BT27" s="52" t="str">
        <f>IFERROR(VLOOKUP($B27,BT$2:$CN$5,MAX($BT$6:$CM$6)+2-BT$6,0)*BT$7,"")</f>
        <v/>
      </c>
      <c r="BU27" s="52" t="str">
        <f>IFERROR(VLOOKUP($B27,BU$2:$CN$5,MAX($BT$6:$CM$6)+2-BU$6,0)*BU$7,"")</f>
        <v/>
      </c>
      <c r="BV27" s="52" t="str">
        <f>IFERROR(VLOOKUP($B27,BV$2:$CN$5,MAX($BT$6:$CM$6)+2-BV$6,0)*BV$7,"")</f>
        <v/>
      </c>
      <c r="BW27" s="52" t="str">
        <f>IFERROR(VLOOKUP($B27,BW$2:$CN$5,MAX($BT$6:$CM$6)+2-BW$6,0)*BW$7,"")</f>
        <v/>
      </c>
      <c r="BX27" s="52" t="str">
        <f>IFERROR(VLOOKUP($B27,BX$2:$CN$5,MAX($BT$6:$CM$6)+2-BX$6,0)*BX$7,"")</f>
        <v/>
      </c>
      <c r="BY27" s="52" t="str">
        <f>IFERROR(VLOOKUP($B27,BY$2:$CN$5,MAX($BT$6:$CM$6)+2-BY$6,0)*BY$7,"")</f>
        <v/>
      </c>
      <c r="BZ27" s="52" t="str">
        <f>IFERROR(VLOOKUP($B27,BZ$2:$CN$5,MAX($BT$6:$CM$6)+2-BZ$6,0)*BZ$7,"")</f>
        <v/>
      </c>
      <c r="CA27" s="52" t="str">
        <f>IFERROR(VLOOKUP($B27,CA$2:$CN$5,MAX($BT$6:$CM$6)+2-CA$6,0)*CA$7,"")</f>
        <v/>
      </c>
      <c r="CB27" s="52" t="str">
        <f>IFERROR(VLOOKUP($B27,CB$2:$CN$5,MAX($BT$6:$CM$6)+2-CB$6,0)*CB$7,"")</f>
        <v/>
      </c>
      <c r="CC27" s="52" t="str">
        <f>IFERROR(VLOOKUP($B27,CC$2:$CN$5,MAX($BT$6:$CM$6)+2-CC$6,0)*CC$7,"")</f>
        <v/>
      </c>
      <c r="CD27" s="52" t="str">
        <f>IFERROR(VLOOKUP($B27,CD$2:$CN$5,MAX($BT$6:$CM$6)+2-CD$6,0)*CD$7,"")</f>
        <v/>
      </c>
      <c r="CE27" s="52" t="str">
        <f>IFERROR(VLOOKUP($B27,CE$2:$CN$5,MAX($BT$6:$CM$6)+2-CE$6,0)*CE$7,"")</f>
        <v/>
      </c>
      <c r="CF27" s="52" t="str">
        <f>IFERROR(VLOOKUP($B27,CF$2:$CN$5,MAX($BT$6:$CM$6)+2-CF$6,0)*CF$7,"")</f>
        <v/>
      </c>
      <c r="CG27" s="52" t="str">
        <f>IFERROR(VLOOKUP($B27,CG$2:$CN$5,MAX($BT$6:$CM$6)+2-CG$6,0)*CG$7,"")</f>
        <v/>
      </c>
      <c r="CH27" s="52" t="str">
        <f>IFERROR(VLOOKUP($B27,CH$2:$CN$5,MAX($BT$6:$CM$6)+2-CH$6,0)*CH$7,"")</f>
        <v/>
      </c>
      <c r="CI27" s="52" t="str">
        <f>IFERROR(VLOOKUP($B27,CI$2:$CN$5,MAX($BT$6:$CM$6)+2-CI$6,0)*CI$7,"")</f>
        <v/>
      </c>
      <c r="CJ27" s="52" t="str">
        <f>IFERROR(VLOOKUP($B27,CJ$2:$CN$5,MAX($BT$6:$CM$6)+2-CJ$6,0)*CJ$7,"")</f>
        <v/>
      </c>
      <c r="CK27" s="52" t="str">
        <f>IFERROR(VLOOKUP($B27,CK$2:$CN$5,MAX($BT$6:$CM$6)+2-CK$6,0)*CK$7,"")</f>
        <v/>
      </c>
      <c r="CL27" s="52" t="str">
        <f>IFERROR(VLOOKUP($B27,CL$2:$CN$5,MAX($BT$6:$CM$6)+2-CL$6,0)*CL$7,"")</f>
        <v/>
      </c>
      <c r="CM27" s="52" t="str">
        <f>IFERROR(VLOOKUP($B27,CM$2:$CN$5,MAX($BT$6:$CM$6)+2-CM$6,0)*CM$7,"")</f>
        <v/>
      </c>
      <c r="CP27" s="53"/>
      <c r="CQ27" s="54" t="str">
        <f>IFERROR(VLOOKUP($B27,BT$49:$CN$58,MAX($CQ$6:$DJ$6)+2-CQ$6,0)*CQ$7,"")</f>
        <v/>
      </c>
      <c r="CR27" s="54" t="str">
        <f>IFERROR(VLOOKUP($B27,BU$49:$CN$58,MAX($CQ$6:$DJ$6)+2-CR$6,0)*CR$7,"")</f>
        <v/>
      </c>
      <c r="CS27" s="54" t="str">
        <f>IFERROR(VLOOKUP($B27,BV$49:$CN$58,MAX($CQ$6:$DJ$6)+2-CS$6,0)*CS$7,"")</f>
        <v/>
      </c>
      <c r="CT27" s="54" t="str">
        <f>IFERROR(VLOOKUP($B27,BW$49:$CN$58,MAX($CQ$6:$DJ$6)+2-CT$6,0)*CT$7,"")</f>
        <v/>
      </c>
      <c r="CU27" s="54" t="str">
        <f>IFERROR(VLOOKUP($B27,BX$49:$CN$58,MAX($CQ$6:$DJ$6)+2-CU$6,0)*CU$7,"")</f>
        <v/>
      </c>
      <c r="CV27" s="54" t="str">
        <f>IFERROR(VLOOKUP($B27,BY$49:$CN$58,MAX($CQ$6:$DJ$6)+2-CV$6,0)*CV$7,"")</f>
        <v/>
      </c>
      <c r="CW27" s="54" t="str">
        <f>IFERROR(VLOOKUP($B27,BZ$49:$CN$58,MAX($CQ$6:$DJ$6)+2-CW$6,0)*CW$7,"")</f>
        <v/>
      </c>
      <c r="CX27" s="54" t="str">
        <f>IFERROR(VLOOKUP($B27,CA$49:$CN$58,MAX($CQ$6:$DJ$6)+2-CX$6,0)*CX$7,"")</f>
        <v/>
      </c>
      <c r="CY27" s="54" t="str">
        <f>IFERROR(VLOOKUP($B27,CB$49:$CN$58,MAX($CQ$6:$DJ$6)+2-CY$6,0)*CY$7,"")</f>
        <v/>
      </c>
      <c r="CZ27" s="54" t="str">
        <f>IFERROR(VLOOKUP($B27,CC$49:$CN$58,MAX($CQ$6:$DJ$6)+2-CZ$6,0)*CZ$7,"")</f>
        <v/>
      </c>
      <c r="DA27" s="54" t="str">
        <f>IFERROR(VLOOKUP($B27,CD$49:$CN$58,MAX($CQ$6:$DJ$6)+2-DA$6,0)*DA$7,"")</f>
        <v/>
      </c>
      <c r="DB27" s="54" t="str">
        <f>IFERROR(VLOOKUP($B27,CE$49:$CN$58,MAX($CQ$6:$DJ$6)+2-DB$6,0)*DB$7,"")</f>
        <v/>
      </c>
      <c r="DC27" s="54" t="str">
        <f>IFERROR(VLOOKUP($B27,CF$49:$CN$58,MAX($CQ$6:$DJ$6)+2-DC$6,0)*DC$7,"")</f>
        <v/>
      </c>
      <c r="DD27" s="54" t="str">
        <f>IFERROR(VLOOKUP($B27,CG$49:$CN$58,MAX($CQ$6:$DJ$6)+2-DD$6,0)*DD$7,"")</f>
        <v/>
      </c>
      <c r="DE27" s="54" t="str">
        <f>IFERROR(VLOOKUP($B27,CH$49:$CN$58,MAX($CQ$6:$DJ$6)+2-DE$6,0)*DE$7,"")</f>
        <v/>
      </c>
      <c r="DF27" s="54" t="str">
        <f>IFERROR(VLOOKUP($B27,CI$49:$CN$58,MAX($CQ$6:$DJ$6)+2-DF$6,0)*DF$7,"")</f>
        <v/>
      </c>
      <c r="DG27" s="54" t="str">
        <f>IFERROR(VLOOKUP($B27,CJ$49:$CN$58,MAX($CQ$6:$DJ$6)+2-DG$6,0)*DG$7,"")</f>
        <v/>
      </c>
      <c r="DH27" s="54" t="str">
        <f>IFERROR(VLOOKUP($B27,CK$49:$CN$58,MAX($CQ$6:$DJ$6)+2-DH$6,0)*DH$7,"")</f>
        <v/>
      </c>
      <c r="DI27" s="54" t="str">
        <f>IFERROR(VLOOKUP($B27,CL$49:$CN$58,MAX($CQ$6:$DJ$6)+2-DI$6,0)*DI$7,"")</f>
        <v/>
      </c>
      <c r="DJ27" s="54" t="str">
        <f>IFERROR(VLOOKUP($B27,CM$49:$CN$58,MAX($CQ$6:$DJ$6)+2-DJ$6,0)*DJ$7,"")</f>
        <v/>
      </c>
      <c r="DK27" s="55">
        <f t="shared" si="18"/>
        <v>0</v>
      </c>
      <c r="DM27" s="56" t="str">
        <f>IFERROR(VLOOKUP($B27,BT$60:$CN$69,MAX($BT$6:$CM$6)+2-DM$6,0)*DM$7,"")</f>
        <v/>
      </c>
      <c r="DN27" s="56" t="str">
        <f>IFERROR(VLOOKUP($B27,BU$60:$CN$69,MAX($BT$6:$CM$6)+2-DN$6,0)*DN$7,"")</f>
        <v/>
      </c>
      <c r="DO27" s="56" t="str">
        <f>IFERROR(VLOOKUP($B27,BV$60:$CN$69,MAX($BT$6:$CM$6)+2-DO$6,0)*DO$7,"")</f>
        <v/>
      </c>
      <c r="DP27" s="56" t="str">
        <f>IFERROR(VLOOKUP($B27,BW$60:$CN$69,MAX($BT$6:$CM$6)+2-DP$6,0)*DP$7,"")</f>
        <v/>
      </c>
      <c r="DQ27" s="56" t="str">
        <f>IFERROR(VLOOKUP($B27,BX$60:$CN$69,MAX($BT$6:$CM$6)+2-DQ$6,0)*DQ$7,"")</f>
        <v/>
      </c>
      <c r="DR27" s="56" t="str">
        <f>IFERROR(VLOOKUP($B27,BY$60:$CN$69,MAX($BT$6:$CM$6)+2-DR$6,0)*DR$7,"")</f>
        <v/>
      </c>
      <c r="DS27" s="56" t="str">
        <f>IFERROR(VLOOKUP($B27,BZ$60:$CN$69,MAX($BT$6:$CM$6)+2-DS$6,0)*DS$7,"")</f>
        <v/>
      </c>
      <c r="DT27" s="56" t="str">
        <f>IFERROR(VLOOKUP($B27,CA$60:$CN$69,MAX($BT$6:$CM$6)+2-DT$6,0)*DT$7,"")</f>
        <v/>
      </c>
      <c r="DU27" s="56" t="str">
        <f>IFERROR(VLOOKUP($B27,CB$60:$CN$69,MAX($BT$6:$CM$6)+2-DU$6,0)*DU$7,"")</f>
        <v/>
      </c>
      <c r="DV27" s="56" t="str">
        <f>IFERROR(VLOOKUP($B27,CC$60:$CN$69,MAX($BT$6:$CM$6)+2-DV$6,0)*DV$7,"")</f>
        <v/>
      </c>
      <c r="DW27" s="56" t="str">
        <f>IFERROR(VLOOKUP($B27,CD$60:$CN$69,MAX($BT$6:$CM$6)+2-DW$6,0)*DW$7,"")</f>
        <v/>
      </c>
      <c r="DX27" s="56" t="str">
        <f>IFERROR(VLOOKUP($B27,CE$60:$CN$69,MAX($BT$6:$CM$6)+2-DX$6,0)*DX$7,"")</f>
        <v/>
      </c>
      <c r="DY27" s="56" t="str">
        <f>IFERROR(VLOOKUP($B27,CF$60:$CN$69,MAX($BT$6:$CM$6)+2-DY$6,0)*DY$7,"")</f>
        <v/>
      </c>
      <c r="DZ27" s="56" t="str">
        <f>IFERROR(VLOOKUP($B27,CG$60:$CN$69,MAX($BT$6:$CM$6)+2-DZ$6,0)*DZ$7,"")</f>
        <v/>
      </c>
      <c r="EA27" s="56" t="str">
        <f>IFERROR(VLOOKUP($B27,CH$60:$CN$69,MAX($BT$6:$CM$6)+2-EA$6,0)*EA$7,"")</f>
        <v/>
      </c>
      <c r="EB27" s="56" t="str">
        <f>IFERROR(VLOOKUP($B27,CI$60:$CN$69,MAX($BT$6:$CM$6)+2-EB$6,0)*EB$7,"")</f>
        <v/>
      </c>
      <c r="EC27" s="56" t="str">
        <f>IFERROR(VLOOKUP($B27,CJ$60:$CN$69,MAX($BT$6:$CM$6)+2-EC$6,0)*EC$7,"")</f>
        <v/>
      </c>
      <c r="ED27" s="56" t="str">
        <f>IFERROR(VLOOKUP($B27,CK$60:$CN$69,MAX($BT$6:$CM$6)+2-ED$6,0)*ED$7,"")</f>
        <v/>
      </c>
      <c r="EE27" s="56" t="str">
        <f>IFERROR(VLOOKUP($B27,CL$60:$CN$69,MAX($BT$6:$CM$6)+2-EE$6,0)*EE$7,"")</f>
        <v/>
      </c>
      <c r="EF27" s="56" t="str">
        <f>IFERROR(VLOOKUP($B27,CM$60:$CN$69,MAX($BT$6:$CM$6)+2-EF$6,0)*EF$7,"")</f>
        <v/>
      </c>
      <c r="EG27" s="57">
        <f t="shared" si="19"/>
        <v>0</v>
      </c>
      <c r="EJ27" s="1">
        <v>20</v>
      </c>
      <c r="EL27" s="1">
        <v>20</v>
      </c>
      <c r="EN27" s="1">
        <v>20</v>
      </c>
      <c r="EP27" s="1">
        <v>20</v>
      </c>
    </row>
    <row r="28" spans="1:146" ht="18" hidden="1">
      <c r="A28" s="36" t="s">
        <v>47</v>
      </c>
      <c r="B28" s="37"/>
      <c r="C28" s="58"/>
      <c r="D28" s="62"/>
      <c r="E28" s="62"/>
      <c r="F28" s="62"/>
      <c r="G28" s="4"/>
      <c r="H28" s="43">
        <f t="shared" si="0"/>
        <v>0</v>
      </c>
      <c r="I28" s="43">
        <f t="shared" si="1"/>
        <v>0</v>
      </c>
      <c r="J28" s="43">
        <f t="shared" si="2"/>
        <v>0</v>
      </c>
      <c r="K28" s="43">
        <f t="shared" si="3"/>
        <v>0</v>
      </c>
      <c r="L28" s="43">
        <f t="shared" si="4"/>
        <v>0</v>
      </c>
      <c r="M28" s="43">
        <f t="shared" si="5"/>
        <v>0</v>
      </c>
      <c r="N28" s="43">
        <f t="shared" si="6"/>
        <v>0</v>
      </c>
      <c r="O28" s="44">
        <f t="shared" si="7"/>
        <v>0</v>
      </c>
      <c r="P28" s="45" t="str">
        <f t="shared" si="8"/>
        <v/>
      </c>
      <c r="Q28" s="45">
        <f t="shared" si="9"/>
        <v>0</v>
      </c>
      <c r="R28" s="46"/>
      <c r="S28" s="46" t="str">
        <f t="shared" si="10"/>
        <v/>
      </c>
      <c r="T28" s="46">
        <f t="shared" si="11"/>
        <v>0</v>
      </c>
      <c r="U28" s="47" t="str">
        <f>IFERROR(VLOOKUP($B28,U$3:$BN$5,MAX($U$6:$BM$6)+2-U$6,0),"")</f>
        <v/>
      </c>
      <c r="V28" s="47" t="str">
        <f>IFERROR(VLOOKUP($B28,V$3:$BN$5,MAX($U$6:$BM$6)+2-V$6,0),"")</f>
        <v/>
      </c>
      <c r="W28" s="47" t="str">
        <f>IFERROR(VLOOKUP($B28,W$3:$BN$5,MAX($U$6:$BM$6)+2-W$6,0),"")</f>
        <v/>
      </c>
      <c r="X28" s="47" t="str">
        <f>IFERROR(VLOOKUP($B28,X$3:$BN$5,MAX($U$6:$BM$6)+2-X$6,0),"")</f>
        <v/>
      </c>
      <c r="Y28" s="47" t="str">
        <f>IFERROR(VLOOKUP($B28,Y$3:$BN$5,MAX($U$6:$BM$6)+2-Y$6,0),"")</f>
        <v/>
      </c>
      <c r="Z28" s="47" t="str">
        <f>IFERROR(VLOOKUP($B28,Z$3:$BN$5,MAX($U$6:$BM$6)+2-Z$6,0),"")</f>
        <v/>
      </c>
      <c r="AA28" s="47" t="str">
        <f>IFERROR(VLOOKUP($B28,AA$3:$BN$5,MAX($U$6:$BM$6)+2-AA$6,0),"")</f>
        <v/>
      </c>
      <c r="AB28" s="47" t="str">
        <f>IFERROR(VLOOKUP($B28,AB$3:$BN$5,MAX($U$6:$BM$6)+2-AB$6,0),"")</f>
        <v/>
      </c>
      <c r="AC28" s="47" t="str">
        <f>IFERROR(VLOOKUP($B28,AC$3:$BN$5,MAX($U$6:$BM$6)+2-AC$6,0),"")</f>
        <v/>
      </c>
      <c r="AD28" s="47" t="str">
        <f>IFERROR(VLOOKUP($B28,AD$3:$BN$5,MAX($U$6:$BM$6)+2-AD$6,0),"")</f>
        <v/>
      </c>
      <c r="AE28" s="47" t="str">
        <f>IFERROR(VLOOKUP($B28,AE$3:$BN$5,MAX($U$6:$BM$6)+2-AE$6,0),"")</f>
        <v/>
      </c>
      <c r="AF28" s="47" t="str">
        <f>IFERROR(VLOOKUP($B28,AF$3:$BN$5,MAX($U$6:$BM$6)+2-AF$6,0),"")</f>
        <v/>
      </c>
      <c r="AG28" s="47" t="str">
        <f>IFERROR(VLOOKUP($B28,AG$3:$BN$5,MAX($U$6:$BM$6)+2-AG$6,0),"")</f>
        <v/>
      </c>
      <c r="AH28" s="47" t="str">
        <f>IFERROR(VLOOKUP($B28,AH$3:$BN$5,MAX($U$6:$BM$6)+2-AH$6,0),"")</f>
        <v/>
      </c>
      <c r="AI28" s="47" t="str">
        <f>IFERROR(VLOOKUP($B28,AI$3:$BN$5,MAX($U$6:$BM$6)+2-AI$6,0),"")</f>
        <v/>
      </c>
      <c r="AJ28" s="47" t="str">
        <f>IFERROR(VLOOKUP($B28,AJ$3:$BN$5,MAX($U$6:$BM$6)+2-AJ$6,0),"")</f>
        <v/>
      </c>
      <c r="AK28" s="47" t="str">
        <f>IFERROR(VLOOKUP($B28,AK$3:$BN$5,MAX($U$6:$BM$6)+2-AK$6,0),"")</f>
        <v/>
      </c>
      <c r="AL28" s="47" t="str">
        <f>IFERROR(VLOOKUP($B28,AL$3:$BN$5,MAX($U$6:$BM$6)+2-AL$6,0),"")</f>
        <v/>
      </c>
      <c r="AM28" s="47" t="str">
        <f>IFERROR(VLOOKUP($B28,AM$3:$BN$5,MAX($U$6:$BM$6)+2-AM$6,0),"")</f>
        <v/>
      </c>
      <c r="AN28" s="47" t="str">
        <f>IFERROR(VLOOKUP($B28,AN$3:$BN$5,MAX($U$6:$BM$6)+2-AN$6,0),"")</f>
        <v/>
      </c>
      <c r="AO28" s="47" t="str">
        <f>IFERROR(VLOOKUP($B28,AO$3:$BN$5,MAX($U$6:$BM$6)+2-AO$6,0),"")</f>
        <v/>
      </c>
      <c r="AP28" s="47" t="str">
        <f>IFERROR(VLOOKUP($B28,AP$3:$BN$5,MAX($U$6:$BM$6)+2-AP$6,0),"")</f>
        <v/>
      </c>
      <c r="AQ28" s="47" t="str">
        <f>IFERROR(VLOOKUP($B28,AQ$3:$BN$5,MAX($U$6:$BM$6)+2-AQ$6,0),"")</f>
        <v/>
      </c>
      <c r="AR28" s="47" t="str">
        <f>IFERROR(VLOOKUP($B28,AR$3:$BN$5,MAX($U$6:$BM$6)+2-AR$6,0),"")</f>
        <v/>
      </c>
      <c r="AS28" s="47" t="str">
        <f>IFERROR(VLOOKUP($B28,AS$3:$BN$5,MAX($U$6:$BM$6)+2-AS$6,0),"")</f>
        <v/>
      </c>
      <c r="AT28" s="47" t="str">
        <f>IFERROR(VLOOKUP($B28,AT$3:$BN$5,MAX($U$6:$BM$6)+2-AT$6,0),"")</f>
        <v/>
      </c>
      <c r="AU28" s="47" t="str">
        <f>IFERROR(VLOOKUP($B28,AU$3:$BN$5,MAX($U$6:$BM$6)+2-AU$6,0),"")</f>
        <v/>
      </c>
      <c r="AV28" s="47" t="str">
        <f>IFERROR(VLOOKUP($B28,AV$3:$BN$5,MAX($U$6:$BM$6)+2-AV$6,0),"")</f>
        <v/>
      </c>
      <c r="AW28" s="47" t="str">
        <f>IFERROR(VLOOKUP($B28,AW$3:$BN$5,MAX($U$6:$BM$6)+2-AW$6,0),"")</f>
        <v/>
      </c>
      <c r="AX28" s="47" t="str">
        <f>IFERROR(VLOOKUP($B28,AX$3:$BN$5,MAX($U$6:$BM$6)+2-AX$6,0),"")</f>
        <v/>
      </c>
      <c r="AY28" s="47" t="str">
        <f>IFERROR(VLOOKUP($B28,AY$3:$BN$5,MAX($U$6:$BM$6)+2-AY$6,0),"")</f>
        <v/>
      </c>
      <c r="AZ28" s="47" t="str">
        <f>IFERROR(VLOOKUP($B28,AZ$3:$BN$5,MAX($U$6:$BM$6)+2-AZ$6,0),"")</f>
        <v/>
      </c>
      <c r="BA28" s="47" t="str">
        <f>IFERROR(VLOOKUP($B28,BA$3:$BN$5,MAX($U$6:$BM$6)+2-BA$6,0),"")</f>
        <v/>
      </c>
      <c r="BB28" s="47" t="str">
        <f>IFERROR(VLOOKUP($B28,BB$3:$BN$5,MAX($U$6:$BM$6)+2-BB$6,0),"")</f>
        <v/>
      </c>
      <c r="BC28" s="47" t="str">
        <f>IFERROR(VLOOKUP($B28,BC$3:$BN$5,MAX($U$6:$BM$6)+2-BC$6,0),"")</f>
        <v/>
      </c>
      <c r="BD28" s="47" t="str">
        <f>IFERROR(VLOOKUP($B28,BD$3:$BN$5,MAX($U$6:$BM$6)+2-BD$6,0),"")</f>
        <v/>
      </c>
      <c r="BE28" s="47" t="str">
        <f>IFERROR(VLOOKUP($B28,BE$3:$BN$5,MAX($U$6:$BM$6)+2-BE$6,0),"")</f>
        <v/>
      </c>
      <c r="BF28" s="47" t="str">
        <f>IFERROR(VLOOKUP($B28,BF$3:$BN$5,MAX($U$6:$BM$6)+2-BF$6,0),"")</f>
        <v/>
      </c>
      <c r="BG28" s="47" t="str">
        <f>IFERROR(VLOOKUP($B28,BG$3:$BN$5,MAX($U$6:$BM$6)+2-BG$6,0),"")</f>
        <v/>
      </c>
      <c r="BH28" s="47" t="str">
        <f>IFERROR(VLOOKUP($B28,BH$3:$BN$5,MAX($U$6:$BM$6)+2-BH$6,0),"")</f>
        <v/>
      </c>
      <c r="BI28" s="47" t="str">
        <f>IFERROR(VLOOKUP($B28,BI$3:$BN$5,MAX($U$6:$BM$6)+2-BI$6,0),"")</f>
        <v/>
      </c>
      <c r="BJ28" s="47" t="str">
        <f>IFERROR(VLOOKUP($B28,BJ$3:$BN$5,MAX($U$6:$BM$6)+2-BJ$6,0),"")</f>
        <v/>
      </c>
      <c r="BK28" s="47" t="str">
        <f>IFERROR(VLOOKUP($B28,BK$3:$BN$5,MAX($U$6:$BM$6)+2-BK$6,0),"")</f>
        <v/>
      </c>
      <c r="BL28" s="47" t="str">
        <f>IFERROR(VLOOKUP($B28,BL$3:$BN$5,MAX($U$6:$BM$6)+2-BL$6,0),"")</f>
        <v/>
      </c>
      <c r="BM28" s="47" t="str">
        <f>IFERROR(VLOOKUP($B28,BM$3:$BN$5,MAX($U$6:$BM$6)+2-BM$6,0),"")</f>
        <v/>
      </c>
      <c r="BN28" s="46">
        <f t="shared" si="12"/>
        <v>0</v>
      </c>
      <c r="BO28" s="48" t="str">
        <f t="shared" si="13"/>
        <v/>
      </c>
      <c r="BP28" s="48" t="str">
        <f t="shared" si="14"/>
        <v/>
      </c>
      <c r="BQ28" s="49" t="str">
        <f t="shared" si="15"/>
        <v/>
      </c>
      <c r="BR28" s="50">
        <f t="shared" si="16"/>
        <v>0</v>
      </c>
      <c r="BS28" s="51">
        <f t="shared" si="17"/>
        <v>0</v>
      </c>
      <c r="BT28" s="52" t="str">
        <f>IFERROR(VLOOKUP($B28,BT$2:$CN$5,MAX($BT$6:$CM$6)+2-BT$6,0)*BT$7,"")</f>
        <v/>
      </c>
      <c r="BU28" s="52" t="str">
        <f>IFERROR(VLOOKUP($B28,BU$2:$CN$5,MAX($BT$6:$CM$6)+2-BU$6,0)*BU$7,"")</f>
        <v/>
      </c>
      <c r="BV28" s="52" t="str">
        <f>IFERROR(VLOOKUP($B28,BV$2:$CN$5,MAX($BT$6:$CM$6)+2-BV$6,0)*BV$7,"")</f>
        <v/>
      </c>
      <c r="BW28" s="52" t="str">
        <f>IFERROR(VLOOKUP($B28,BW$2:$CN$5,MAX($BT$6:$CM$6)+2-BW$6,0)*BW$7,"")</f>
        <v/>
      </c>
      <c r="BX28" s="52" t="str">
        <f>IFERROR(VLOOKUP($B28,BX$2:$CN$5,MAX($BT$6:$CM$6)+2-BX$6,0)*BX$7,"")</f>
        <v/>
      </c>
      <c r="BY28" s="52" t="str">
        <f>IFERROR(VLOOKUP($B28,BY$2:$CN$5,MAX($BT$6:$CM$6)+2-BY$6,0)*BY$7,"")</f>
        <v/>
      </c>
      <c r="BZ28" s="52" t="str">
        <f>IFERROR(VLOOKUP($B28,BZ$2:$CN$5,MAX($BT$6:$CM$6)+2-BZ$6,0)*BZ$7,"")</f>
        <v/>
      </c>
      <c r="CA28" s="52" t="str">
        <f>IFERROR(VLOOKUP($B28,CA$2:$CN$5,MAX($BT$6:$CM$6)+2-CA$6,0)*CA$7,"")</f>
        <v/>
      </c>
      <c r="CB28" s="52" t="str">
        <f>IFERROR(VLOOKUP($B28,CB$2:$CN$5,MAX($BT$6:$CM$6)+2-CB$6,0)*CB$7,"")</f>
        <v/>
      </c>
      <c r="CC28" s="52" t="str">
        <f>IFERROR(VLOOKUP($B28,CC$2:$CN$5,MAX($BT$6:$CM$6)+2-CC$6,0)*CC$7,"")</f>
        <v/>
      </c>
      <c r="CD28" s="52" t="str">
        <f>IFERROR(VLOOKUP($B28,CD$2:$CN$5,MAX($BT$6:$CM$6)+2-CD$6,0)*CD$7,"")</f>
        <v/>
      </c>
      <c r="CE28" s="52" t="str">
        <f>IFERROR(VLOOKUP($B28,CE$2:$CN$5,MAX($BT$6:$CM$6)+2-CE$6,0)*CE$7,"")</f>
        <v/>
      </c>
      <c r="CF28" s="52" t="str">
        <f>IFERROR(VLOOKUP($B28,CF$2:$CN$5,MAX($BT$6:$CM$6)+2-CF$6,0)*CF$7,"")</f>
        <v/>
      </c>
      <c r="CG28" s="52" t="str">
        <f>IFERROR(VLOOKUP($B28,CG$2:$CN$5,MAX($BT$6:$CM$6)+2-CG$6,0)*CG$7,"")</f>
        <v/>
      </c>
      <c r="CH28" s="52" t="str">
        <f>IFERROR(VLOOKUP($B28,CH$2:$CN$5,MAX($BT$6:$CM$6)+2-CH$6,0)*CH$7,"")</f>
        <v/>
      </c>
      <c r="CI28" s="52" t="str">
        <f>IFERROR(VLOOKUP($B28,CI$2:$CN$5,MAX($BT$6:$CM$6)+2-CI$6,0)*CI$7,"")</f>
        <v/>
      </c>
      <c r="CJ28" s="52" t="str">
        <f>IFERROR(VLOOKUP($B28,CJ$2:$CN$5,MAX($BT$6:$CM$6)+2-CJ$6,0)*CJ$7,"")</f>
        <v/>
      </c>
      <c r="CK28" s="52" t="str">
        <f>IFERROR(VLOOKUP($B28,CK$2:$CN$5,MAX($BT$6:$CM$6)+2-CK$6,0)*CK$7,"")</f>
        <v/>
      </c>
      <c r="CL28" s="52" t="str">
        <f>IFERROR(VLOOKUP($B28,CL$2:$CN$5,MAX($BT$6:$CM$6)+2-CL$6,0)*CL$7,"")</f>
        <v/>
      </c>
      <c r="CM28" s="52" t="str">
        <f>IFERROR(VLOOKUP($B28,CM$2:$CN$5,MAX($BT$6:$CM$6)+2-CM$6,0)*CM$7,"")</f>
        <v/>
      </c>
      <c r="CP28" s="53"/>
      <c r="CQ28" s="54" t="str">
        <f>IFERROR(VLOOKUP($B28,BT$49:$CN$58,MAX($CQ$6:$DJ$6)+2-CQ$6,0)*CQ$7,"")</f>
        <v/>
      </c>
      <c r="CR28" s="54" t="str">
        <f>IFERROR(VLOOKUP($B28,BU$49:$CN$58,MAX($CQ$6:$DJ$6)+2-CR$6,0)*CR$7,"")</f>
        <v/>
      </c>
      <c r="CS28" s="54" t="str">
        <f>IFERROR(VLOOKUP($B28,BV$49:$CN$58,MAX($CQ$6:$DJ$6)+2-CS$6,0)*CS$7,"")</f>
        <v/>
      </c>
      <c r="CT28" s="54" t="str">
        <f>IFERROR(VLOOKUP($B28,BW$49:$CN$58,MAX($CQ$6:$DJ$6)+2-CT$6,0)*CT$7,"")</f>
        <v/>
      </c>
      <c r="CU28" s="54" t="str">
        <f>IFERROR(VLOOKUP($B28,BX$49:$CN$58,MAX($CQ$6:$DJ$6)+2-CU$6,0)*CU$7,"")</f>
        <v/>
      </c>
      <c r="CV28" s="54" t="str">
        <f>IFERROR(VLOOKUP($B28,BY$49:$CN$58,MAX($CQ$6:$DJ$6)+2-CV$6,0)*CV$7,"")</f>
        <v/>
      </c>
      <c r="CW28" s="54" t="str">
        <f>IFERROR(VLOOKUP($B28,BZ$49:$CN$58,MAX($CQ$6:$DJ$6)+2-CW$6,0)*CW$7,"")</f>
        <v/>
      </c>
      <c r="CX28" s="54" t="str">
        <f>IFERROR(VLOOKUP($B28,CA$49:$CN$58,MAX($CQ$6:$DJ$6)+2-CX$6,0)*CX$7,"")</f>
        <v/>
      </c>
      <c r="CY28" s="54" t="str">
        <f>IFERROR(VLOOKUP($B28,CB$49:$CN$58,MAX($CQ$6:$DJ$6)+2-CY$6,0)*CY$7,"")</f>
        <v/>
      </c>
      <c r="CZ28" s="54" t="str">
        <f>IFERROR(VLOOKUP($B28,CC$49:$CN$58,MAX($CQ$6:$DJ$6)+2-CZ$6,0)*CZ$7,"")</f>
        <v/>
      </c>
      <c r="DA28" s="54" t="str">
        <f>IFERROR(VLOOKUP($B28,CD$49:$CN$58,MAX($CQ$6:$DJ$6)+2-DA$6,0)*DA$7,"")</f>
        <v/>
      </c>
      <c r="DB28" s="54" t="str">
        <f>IFERROR(VLOOKUP($B28,CE$49:$CN$58,MAX($CQ$6:$DJ$6)+2-DB$6,0)*DB$7,"")</f>
        <v/>
      </c>
      <c r="DC28" s="54" t="str">
        <f>IFERROR(VLOOKUP($B28,CF$49:$CN$58,MAX($CQ$6:$DJ$6)+2-DC$6,0)*DC$7,"")</f>
        <v/>
      </c>
      <c r="DD28" s="54" t="str">
        <f>IFERROR(VLOOKUP($B28,CG$49:$CN$58,MAX($CQ$6:$DJ$6)+2-DD$6,0)*DD$7,"")</f>
        <v/>
      </c>
      <c r="DE28" s="54" t="str">
        <f>IFERROR(VLOOKUP($B28,CH$49:$CN$58,MAX($CQ$6:$DJ$6)+2-DE$6,0)*DE$7,"")</f>
        <v/>
      </c>
      <c r="DF28" s="54" t="str">
        <f>IFERROR(VLOOKUP($B28,CI$49:$CN$58,MAX($CQ$6:$DJ$6)+2-DF$6,0)*DF$7,"")</f>
        <v/>
      </c>
      <c r="DG28" s="54" t="str">
        <f>IFERROR(VLOOKUP($B28,CJ$49:$CN$58,MAX($CQ$6:$DJ$6)+2-DG$6,0)*DG$7,"")</f>
        <v/>
      </c>
      <c r="DH28" s="54" t="str">
        <f>IFERROR(VLOOKUP($B28,CK$49:$CN$58,MAX($CQ$6:$DJ$6)+2-DH$6,0)*DH$7,"")</f>
        <v/>
      </c>
      <c r="DI28" s="54" t="str">
        <f>IFERROR(VLOOKUP($B28,CL$49:$CN$58,MAX($CQ$6:$DJ$6)+2-DI$6,0)*DI$7,"")</f>
        <v/>
      </c>
      <c r="DJ28" s="54" t="str">
        <f>IFERROR(VLOOKUP($B28,CM$49:$CN$58,MAX($CQ$6:$DJ$6)+2-DJ$6,0)*DJ$7,"")</f>
        <v/>
      </c>
      <c r="DK28" s="55">
        <f t="shared" si="18"/>
        <v>0</v>
      </c>
      <c r="DM28" s="56" t="str">
        <f>IFERROR(VLOOKUP($B28,BT$60:$CN$69,MAX($BT$6:$CM$6)+2-DM$6,0)*DM$7,"")</f>
        <v/>
      </c>
      <c r="DN28" s="56" t="str">
        <f>IFERROR(VLOOKUP($B28,BU$60:$CN$69,MAX($BT$6:$CM$6)+2-DN$6,0)*DN$7,"")</f>
        <v/>
      </c>
      <c r="DO28" s="56" t="str">
        <f>IFERROR(VLOOKUP($B28,BV$60:$CN$69,MAX($BT$6:$CM$6)+2-DO$6,0)*DO$7,"")</f>
        <v/>
      </c>
      <c r="DP28" s="56" t="str">
        <f>IFERROR(VLOOKUP($B28,BW$60:$CN$69,MAX($BT$6:$CM$6)+2-DP$6,0)*DP$7,"")</f>
        <v/>
      </c>
      <c r="DQ28" s="56" t="str">
        <f>IFERROR(VLOOKUP($B28,BX$60:$CN$69,MAX($BT$6:$CM$6)+2-DQ$6,0)*DQ$7,"")</f>
        <v/>
      </c>
      <c r="DR28" s="56" t="str">
        <f>IFERROR(VLOOKUP($B28,BY$60:$CN$69,MAX($BT$6:$CM$6)+2-DR$6,0)*DR$7,"")</f>
        <v/>
      </c>
      <c r="DS28" s="56" t="str">
        <f>IFERROR(VLOOKUP($B28,BZ$60:$CN$69,MAX($BT$6:$CM$6)+2-DS$6,0)*DS$7,"")</f>
        <v/>
      </c>
      <c r="DT28" s="56" t="str">
        <f>IFERROR(VLOOKUP($B28,CA$60:$CN$69,MAX($BT$6:$CM$6)+2-DT$6,0)*DT$7,"")</f>
        <v/>
      </c>
      <c r="DU28" s="56" t="str">
        <f>IFERROR(VLOOKUP($B28,CB$60:$CN$69,MAX($BT$6:$CM$6)+2-DU$6,0)*DU$7,"")</f>
        <v/>
      </c>
      <c r="DV28" s="56" t="str">
        <f>IFERROR(VLOOKUP($B28,CC$60:$CN$69,MAX($BT$6:$CM$6)+2-DV$6,0)*DV$7,"")</f>
        <v/>
      </c>
      <c r="DW28" s="56" t="str">
        <f>IFERROR(VLOOKUP($B28,CD$60:$CN$69,MAX($BT$6:$CM$6)+2-DW$6,0)*DW$7,"")</f>
        <v/>
      </c>
      <c r="DX28" s="56" t="str">
        <f>IFERROR(VLOOKUP($B28,CE$60:$CN$69,MAX($BT$6:$CM$6)+2-DX$6,0)*DX$7,"")</f>
        <v/>
      </c>
      <c r="DY28" s="56" t="str">
        <f>IFERROR(VLOOKUP($B28,CF$60:$CN$69,MAX($BT$6:$CM$6)+2-DY$6,0)*DY$7,"")</f>
        <v/>
      </c>
      <c r="DZ28" s="56" t="str">
        <f>IFERROR(VLOOKUP($B28,CG$60:$CN$69,MAX($BT$6:$CM$6)+2-DZ$6,0)*DZ$7,"")</f>
        <v/>
      </c>
      <c r="EA28" s="56" t="str">
        <f>IFERROR(VLOOKUP($B28,CH$60:$CN$69,MAX($BT$6:$CM$6)+2-EA$6,0)*EA$7,"")</f>
        <v/>
      </c>
      <c r="EB28" s="56" t="str">
        <f>IFERROR(VLOOKUP($B28,CI$60:$CN$69,MAX($BT$6:$CM$6)+2-EB$6,0)*EB$7,"")</f>
        <v/>
      </c>
      <c r="EC28" s="56" t="str">
        <f>IFERROR(VLOOKUP($B28,CJ$60:$CN$69,MAX($BT$6:$CM$6)+2-EC$6,0)*EC$7,"")</f>
        <v/>
      </c>
      <c r="ED28" s="56" t="str">
        <f>IFERROR(VLOOKUP($B28,CK$60:$CN$69,MAX($BT$6:$CM$6)+2-ED$6,0)*ED$7,"")</f>
        <v/>
      </c>
      <c r="EE28" s="56" t="str">
        <f>IFERROR(VLOOKUP($B28,CL$60:$CN$69,MAX($BT$6:$CM$6)+2-EE$6,0)*EE$7,"")</f>
        <v/>
      </c>
      <c r="EF28" s="56" t="str">
        <f>IFERROR(VLOOKUP($B28,CM$60:$CN$69,MAX($BT$6:$CM$6)+2-EF$6,0)*EF$7,"")</f>
        <v/>
      </c>
      <c r="EG28" s="57">
        <f t="shared" si="19"/>
        <v>0</v>
      </c>
      <c r="EJ28" s="1">
        <v>21</v>
      </c>
      <c r="EL28" s="1">
        <v>21</v>
      </c>
      <c r="EN28" s="1">
        <v>21</v>
      </c>
      <c r="EP28" s="1">
        <v>21</v>
      </c>
    </row>
    <row r="29" spans="1:146" ht="18" hidden="1">
      <c r="A29" s="36" t="s">
        <v>48</v>
      </c>
      <c r="B29" s="37"/>
      <c r="C29" s="63"/>
      <c r="D29" s="64"/>
      <c r="E29" s="62"/>
      <c r="F29" s="59"/>
      <c r="G29" s="37"/>
      <c r="H29" s="43">
        <f t="shared" si="0"/>
        <v>0</v>
      </c>
      <c r="I29" s="43">
        <f t="shared" si="1"/>
        <v>0</v>
      </c>
      <c r="J29" s="43">
        <f t="shared" si="2"/>
        <v>0</v>
      </c>
      <c r="K29" s="43">
        <f t="shared" si="3"/>
        <v>0</v>
      </c>
      <c r="L29" s="43">
        <f t="shared" si="4"/>
        <v>0</v>
      </c>
      <c r="M29" s="43">
        <f t="shared" si="5"/>
        <v>0</v>
      </c>
      <c r="N29" s="43">
        <f t="shared" si="6"/>
        <v>0</v>
      </c>
      <c r="O29" s="44">
        <f t="shared" si="7"/>
        <v>0</v>
      </c>
      <c r="P29" s="45" t="str">
        <f t="shared" si="8"/>
        <v/>
      </c>
      <c r="Q29" s="45">
        <f t="shared" si="9"/>
        <v>0</v>
      </c>
      <c r="R29" s="46"/>
      <c r="S29" s="46" t="str">
        <f t="shared" si="10"/>
        <v/>
      </c>
      <c r="T29" s="46">
        <f t="shared" si="11"/>
        <v>0</v>
      </c>
      <c r="U29" s="47" t="str">
        <f>IFERROR(VLOOKUP($B29,U$3:$BN$5,MAX($U$6:$BM$6)+2-U$6,0),"")</f>
        <v/>
      </c>
      <c r="V29" s="47" t="str">
        <f>IFERROR(VLOOKUP($B29,V$3:$BN$5,MAX($U$6:$BM$6)+2-V$6,0),"")</f>
        <v/>
      </c>
      <c r="W29" s="47" t="str">
        <f>IFERROR(VLOOKUP($B29,W$3:$BN$5,MAX($U$6:$BM$6)+2-W$6,0),"")</f>
        <v/>
      </c>
      <c r="X29" s="47" t="str">
        <f>IFERROR(VLOOKUP($B29,X$3:$BN$5,MAX($U$6:$BM$6)+2-X$6,0),"")</f>
        <v/>
      </c>
      <c r="Y29" s="47" t="str">
        <f>IFERROR(VLOOKUP($B29,Y$3:$BN$5,MAX($U$6:$BM$6)+2-Y$6,0),"")</f>
        <v/>
      </c>
      <c r="Z29" s="47" t="str">
        <f>IFERROR(VLOOKUP($B29,Z$3:$BN$5,MAX($U$6:$BM$6)+2-Z$6,0),"")</f>
        <v/>
      </c>
      <c r="AA29" s="47" t="str">
        <f>IFERROR(VLOOKUP($B29,AA$3:$BN$5,MAX($U$6:$BM$6)+2-AA$6,0),"")</f>
        <v/>
      </c>
      <c r="AB29" s="47" t="str">
        <f>IFERROR(VLOOKUP($B29,AB$3:$BN$5,MAX($U$6:$BM$6)+2-AB$6,0),"")</f>
        <v/>
      </c>
      <c r="AC29" s="47" t="str">
        <f>IFERROR(VLOOKUP($B29,AC$3:$BN$5,MAX($U$6:$BM$6)+2-AC$6,0),"")</f>
        <v/>
      </c>
      <c r="AD29" s="47" t="str">
        <f>IFERROR(VLOOKUP($B29,AD$3:$BN$5,MAX($U$6:$BM$6)+2-AD$6,0),"")</f>
        <v/>
      </c>
      <c r="AE29" s="47" t="str">
        <f>IFERROR(VLOOKUP($B29,AE$3:$BN$5,MAX($U$6:$BM$6)+2-AE$6,0),"")</f>
        <v/>
      </c>
      <c r="AF29" s="47" t="str">
        <f>IFERROR(VLOOKUP($B29,AF$3:$BN$5,MAX($U$6:$BM$6)+2-AF$6,0),"")</f>
        <v/>
      </c>
      <c r="AG29" s="47" t="str">
        <f>IFERROR(VLOOKUP($B29,AG$3:$BN$5,MAX($U$6:$BM$6)+2-AG$6,0),"")</f>
        <v/>
      </c>
      <c r="AH29" s="47" t="str">
        <f>IFERROR(VLOOKUP($B29,AH$3:$BN$5,MAX($U$6:$BM$6)+2-AH$6,0),"")</f>
        <v/>
      </c>
      <c r="AI29" s="47" t="str">
        <f>IFERROR(VLOOKUP($B29,AI$3:$BN$5,MAX($U$6:$BM$6)+2-AI$6,0),"")</f>
        <v/>
      </c>
      <c r="AJ29" s="47" t="str">
        <f>IFERROR(VLOOKUP($B29,AJ$3:$BN$5,MAX($U$6:$BM$6)+2-AJ$6,0),"")</f>
        <v/>
      </c>
      <c r="AK29" s="47" t="str">
        <f>IFERROR(VLOOKUP($B29,AK$3:$BN$5,MAX($U$6:$BM$6)+2-AK$6,0),"")</f>
        <v/>
      </c>
      <c r="AL29" s="47" t="str">
        <f>IFERROR(VLOOKUP($B29,AL$3:$BN$5,MAX($U$6:$BM$6)+2-AL$6,0),"")</f>
        <v/>
      </c>
      <c r="AM29" s="47" t="str">
        <f>IFERROR(VLOOKUP($B29,AM$3:$BN$5,MAX($U$6:$BM$6)+2-AM$6,0),"")</f>
        <v/>
      </c>
      <c r="AN29" s="47" t="str">
        <f>IFERROR(VLOOKUP($B29,AN$3:$BN$5,MAX($U$6:$BM$6)+2-AN$6,0),"")</f>
        <v/>
      </c>
      <c r="AO29" s="47" t="str">
        <f>IFERROR(VLOOKUP($B29,AO$3:$BN$5,MAX($U$6:$BM$6)+2-AO$6,0),"")</f>
        <v/>
      </c>
      <c r="AP29" s="47" t="str">
        <f>IFERROR(VLOOKUP($B29,AP$3:$BN$5,MAX($U$6:$BM$6)+2-AP$6,0),"")</f>
        <v/>
      </c>
      <c r="AQ29" s="47" t="str">
        <f>IFERROR(VLOOKUP($B29,AQ$3:$BN$5,MAX($U$6:$BM$6)+2-AQ$6,0),"")</f>
        <v/>
      </c>
      <c r="AR29" s="47" t="str">
        <f>IFERROR(VLOOKUP($B29,AR$3:$BN$5,MAX($U$6:$BM$6)+2-AR$6,0),"")</f>
        <v/>
      </c>
      <c r="AS29" s="47" t="str">
        <f>IFERROR(VLOOKUP($B29,AS$3:$BN$5,MAX($U$6:$BM$6)+2-AS$6,0),"")</f>
        <v/>
      </c>
      <c r="AT29" s="47" t="str">
        <f>IFERROR(VLOOKUP($B29,AT$3:$BN$5,MAX($U$6:$BM$6)+2-AT$6,0),"")</f>
        <v/>
      </c>
      <c r="AU29" s="47" t="str">
        <f>IFERROR(VLOOKUP($B29,AU$3:$BN$5,MAX($U$6:$BM$6)+2-AU$6,0),"")</f>
        <v/>
      </c>
      <c r="AV29" s="47" t="str">
        <f>IFERROR(VLOOKUP($B29,AV$3:$BN$5,MAX($U$6:$BM$6)+2-AV$6,0),"")</f>
        <v/>
      </c>
      <c r="AW29" s="47" t="str">
        <f>IFERROR(VLOOKUP($B29,AW$3:$BN$5,MAX($U$6:$BM$6)+2-AW$6,0),"")</f>
        <v/>
      </c>
      <c r="AX29" s="47" t="str">
        <f>IFERROR(VLOOKUP($B29,AX$3:$BN$5,MAX($U$6:$BM$6)+2-AX$6,0),"")</f>
        <v/>
      </c>
      <c r="AY29" s="47" t="str">
        <f>IFERROR(VLOOKUP($B29,AY$3:$BN$5,MAX($U$6:$BM$6)+2-AY$6,0),"")</f>
        <v/>
      </c>
      <c r="AZ29" s="47" t="str">
        <f>IFERROR(VLOOKUP($B29,AZ$3:$BN$5,MAX($U$6:$BM$6)+2-AZ$6,0),"")</f>
        <v/>
      </c>
      <c r="BA29" s="47" t="str">
        <f>IFERROR(VLOOKUP($B29,BA$3:$BN$5,MAX($U$6:$BM$6)+2-BA$6,0),"")</f>
        <v/>
      </c>
      <c r="BB29" s="47" t="str">
        <f>IFERROR(VLOOKUP($B29,BB$3:$BN$5,MAX($U$6:$BM$6)+2-BB$6,0),"")</f>
        <v/>
      </c>
      <c r="BC29" s="47" t="str">
        <f>IFERROR(VLOOKUP($B29,BC$3:$BN$5,MAX($U$6:$BM$6)+2-BC$6,0),"")</f>
        <v/>
      </c>
      <c r="BD29" s="47" t="str">
        <f>IFERROR(VLOOKUP($B29,BD$3:$BN$5,MAX($U$6:$BM$6)+2-BD$6,0),"")</f>
        <v/>
      </c>
      <c r="BE29" s="47" t="str">
        <f>IFERROR(VLOOKUP($B29,BE$3:$BN$5,MAX($U$6:$BM$6)+2-BE$6,0),"")</f>
        <v/>
      </c>
      <c r="BF29" s="47" t="str">
        <f>IFERROR(VLOOKUP($B29,BF$3:$BN$5,MAX($U$6:$BM$6)+2-BF$6,0),"")</f>
        <v/>
      </c>
      <c r="BG29" s="47" t="str">
        <f>IFERROR(VLOOKUP($B29,BG$3:$BN$5,MAX($U$6:$BM$6)+2-BG$6,0),"")</f>
        <v/>
      </c>
      <c r="BH29" s="47" t="str">
        <f>IFERROR(VLOOKUP($B29,BH$3:$BN$5,MAX($U$6:$BM$6)+2-BH$6,0),"")</f>
        <v/>
      </c>
      <c r="BI29" s="47" t="str">
        <f>IFERROR(VLOOKUP($B29,BI$3:$BN$5,MAX($U$6:$BM$6)+2-BI$6,0),"")</f>
        <v/>
      </c>
      <c r="BJ29" s="47" t="str">
        <f>IFERROR(VLOOKUP($B29,BJ$3:$BN$5,MAX($U$6:$BM$6)+2-BJ$6,0),"")</f>
        <v/>
      </c>
      <c r="BK29" s="47" t="str">
        <f>IFERROR(VLOOKUP($B29,BK$3:$BN$5,MAX($U$6:$BM$6)+2-BK$6,0),"")</f>
        <v/>
      </c>
      <c r="BL29" s="47" t="str">
        <f>IFERROR(VLOOKUP($B29,BL$3:$BN$5,MAX($U$6:$BM$6)+2-BL$6,0),"")</f>
        <v/>
      </c>
      <c r="BM29" s="47" t="str">
        <f>IFERROR(VLOOKUP($B29,BM$3:$BN$5,MAX($U$6:$BM$6)+2-BM$6,0),"")</f>
        <v/>
      </c>
      <c r="BN29" s="46">
        <f t="shared" si="12"/>
        <v>0</v>
      </c>
      <c r="BO29" s="48" t="str">
        <f t="shared" si="13"/>
        <v/>
      </c>
      <c r="BP29" s="48" t="str">
        <f t="shared" si="14"/>
        <v/>
      </c>
      <c r="BQ29" s="49" t="str">
        <f t="shared" si="15"/>
        <v/>
      </c>
      <c r="BR29" s="50">
        <f t="shared" si="16"/>
        <v>0</v>
      </c>
      <c r="BS29" s="51">
        <f t="shared" si="17"/>
        <v>0</v>
      </c>
      <c r="BT29" s="52" t="str">
        <f>IFERROR(VLOOKUP($B29,BT$2:$CN$5,MAX($BT$6:$CM$6)+2-BT$6,0)*BT$7,"")</f>
        <v/>
      </c>
      <c r="BU29" s="52" t="str">
        <f>IFERROR(VLOOKUP($B29,BU$2:$CN$5,MAX($BT$6:$CM$6)+2-BU$6,0)*BU$7,"")</f>
        <v/>
      </c>
      <c r="BV29" s="52" t="str">
        <f>IFERROR(VLOOKUP($B29,BV$2:$CN$5,MAX($BT$6:$CM$6)+2-BV$6,0)*BV$7,"")</f>
        <v/>
      </c>
      <c r="BW29" s="52" t="str">
        <f>IFERROR(VLOOKUP($B29,BW$2:$CN$5,MAX($BT$6:$CM$6)+2-BW$6,0)*BW$7,"")</f>
        <v/>
      </c>
      <c r="BX29" s="52" t="str">
        <f>IFERROR(VLOOKUP($B29,BX$2:$CN$5,MAX($BT$6:$CM$6)+2-BX$6,0)*BX$7,"")</f>
        <v/>
      </c>
      <c r="BY29" s="52" t="str">
        <f>IFERROR(VLOOKUP($B29,BY$2:$CN$5,MAX($BT$6:$CM$6)+2-BY$6,0)*BY$7,"")</f>
        <v/>
      </c>
      <c r="BZ29" s="52" t="str">
        <f>IFERROR(VLOOKUP($B29,BZ$2:$CN$5,MAX($BT$6:$CM$6)+2-BZ$6,0)*BZ$7,"")</f>
        <v/>
      </c>
      <c r="CA29" s="52" t="str">
        <f>IFERROR(VLOOKUP($B29,CA$2:$CN$5,MAX($BT$6:$CM$6)+2-CA$6,0)*CA$7,"")</f>
        <v/>
      </c>
      <c r="CB29" s="52" t="str">
        <f>IFERROR(VLOOKUP($B29,CB$2:$CN$5,MAX($BT$6:$CM$6)+2-CB$6,0)*CB$7,"")</f>
        <v/>
      </c>
      <c r="CC29" s="52" t="str">
        <f>IFERROR(VLOOKUP($B29,CC$2:$CN$5,MAX($BT$6:$CM$6)+2-CC$6,0)*CC$7,"")</f>
        <v/>
      </c>
      <c r="CD29" s="52" t="str">
        <f>IFERROR(VLOOKUP($B29,CD$2:$CN$5,MAX($BT$6:$CM$6)+2-CD$6,0)*CD$7,"")</f>
        <v/>
      </c>
      <c r="CE29" s="52" t="str">
        <f>IFERROR(VLOOKUP($B29,CE$2:$CN$5,MAX($BT$6:$CM$6)+2-CE$6,0)*CE$7,"")</f>
        <v/>
      </c>
      <c r="CF29" s="52" t="str">
        <f>IFERROR(VLOOKUP($B29,CF$2:$CN$5,MAX($BT$6:$CM$6)+2-CF$6,0)*CF$7,"")</f>
        <v/>
      </c>
      <c r="CG29" s="52" t="str">
        <f>IFERROR(VLOOKUP($B29,CG$2:$CN$5,MAX($BT$6:$CM$6)+2-CG$6,0)*CG$7,"")</f>
        <v/>
      </c>
      <c r="CH29" s="52" t="str">
        <f>IFERROR(VLOOKUP($B29,CH$2:$CN$5,MAX($BT$6:$CM$6)+2-CH$6,0)*CH$7,"")</f>
        <v/>
      </c>
      <c r="CI29" s="52" t="str">
        <f>IFERROR(VLOOKUP($B29,CI$2:$CN$5,MAX($BT$6:$CM$6)+2-CI$6,0)*CI$7,"")</f>
        <v/>
      </c>
      <c r="CJ29" s="52" t="str">
        <f>IFERROR(VLOOKUP($B29,CJ$2:$CN$5,MAX($BT$6:$CM$6)+2-CJ$6,0)*CJ$7,"")</f>
        <v/>
      </c>
      <c r="CK29" s="52" t="str">
        <f>IFERROR(VLOOKUP($B29,CK$2:$CN$5,MAX($BT$6:$CM$6)+2-CK$6,0)*CK$7,"")</f>
        <v/>
      </c>
      <c r="CL29" s="52" t="str">
        <f>IFERROR(VLOOKUP($B29,CL$2:$CN$5,MAX($BT$6:$CM$6)+2-CL$6,0)*CL$7,"")</f>
        <v/>
      </c>
      <c r="CM29" s="52" t="str">
        <f>IFERROR(VLOOKUP($B29,CM$2:$CN$5,MAX($BT$6:$CM$6)+2-CM$6,0)*CM$7,"")</f>
        <v/>
      </c>
      <c r="CP29" s="53"/>
      <c r="CQ29" s="54" t="str">
        <f>IFERROR(VLOOKUP($B29,BT$49:$CN$58,MAX($CQ$6:$DJ$6)+2-CQ$6,0)*CQ$7,"")</f>
        <v/>
      </c>
      <c r="CR29" s="54" t="str">
        <f>IFERROR(VLOOKUP($B29,BU$49:$CN$58,MAX($CQ$6:$DJ$6)+2-CR$6,0)*CR$7,"")</f>
        <v/>
      </c>
      <c r="CS29" s="54" t="str">
        <f>IFERROR(VLOOKUP($B29,BV$49:$CN$58,MAX($CQ$6:$DJ$6)+2-CS$6,0)*CS$7,"")</f>
        <v/>
      </c>
      <c r="CT29" s="54" t="str">
        <f>IFERROR(VLOOKUP($B29,BW$49:$CN$58,MAX($CQ$6:$DJ$6)+2-CT$6,0)*CT$7,"")</f>
        <v/>
      </c>
      <c r="CU29" s="54" t="str">
        <f>IFERROR(VLOOKUP($B29,BX$49:$CN$58,MAX($CQ$6:$DJ$6)+2-CU$6,0)*CU$7,"")</f>
        <v/>
      </c>
      <c r="CV29" s="54" t="str">
        <f>IFERROR(VLOOKUP($B29,BY$49:$CN$58,MAX($CQ$6:$DJ$6)+2-CV$6,0)*CV$7,"")</f>
        <v/>
      </c>
      <c r="CW29" s="54" t="str">
        <f>IFERROR(VLOOKUP($B29,BZ$49:$CN$58,MAX($CQ$6:$DJ$6)+2-CW$6,0)*CW$7,"")</f>
        <v/>
      </c>
      <c r="CX29" s="54" t="str">
        <f>IFERROR(VLOOKUP($B29,CA$49:$CN$58,MAX($CQ$6:$DJ$6)+2-CX$6,0)*CX$7,"")</f>
        <v/>
      </c>
      <c r="CY29" s="54" t="str">
        <f>IFERROR(VLOOKUP($B29,CB$49:$CN$58,MAX($CQ$6:$DJ$6)+2-CY$6,0)*CY$7,"")</f>
        <v/>
      </c>
      <c r="CZ29" s="54" t="str">
        <f>IFERROR(VLOOKUP($B29,CC$49:$CN$58,MAX($CQ$6:$DJ$6)+2-CZ$6,0)*CZ$7,"")</f>
        <v/>
      </c>
      <c r="DA29" s="54" t="str">
        <f>IFERROR(VLOOKUP($B29,CD$49:$CN$58,MAX($CQ$6:$DJ$6)+2-DA$6,0)*DA$7,"")</f>
        <v/>
      </c>
      <c r="DB29" s="54" t="str">
        <f>IFERROR(VLOOKUP($B29,CE$49:$CN$58,MAX($CQ$6:$DJ$6)+2-DB$6,0)*DB$7,"")</f>
        <v/>
      </c>
      <c r="DC29" s="54" t="str">
        <f>IFERROR(VLOOKUP($B29,CF$49:$CN$58,MAX($CQ$6:$DJ$6)+2-DC$6,0)*DC$7,"")</f>
        <v/>
      </c>
      <c r="DD29" s="54" t="str">
        <f>IFERROR(VLOOKUP($B29,CG$49:$CN$58,MAX($CQ$6:$DJ$6)+2-DD$6,0)*DD$7,"")</f>
        <v/>
      </c>
      <c r="DE29" s="54" t="str">
        <f>IFERROR(VLOOKUP($B29,CH$49:$CN$58,MAX($CQ$6:$DJ$6)+2-DE$6,0)*DE$7,"")</f>
        <v/>
      </c>
      <c r="DF29" s="54" t="str">
        <f>IFERROR(VLOOKUP($B29,CI$49:$CN$58,MAX($CQ$6:$DJ$6)+2-DF$6,0)*DF$7,"")</f>
        <v/>
      </c>
      <c r="DG29" s="54" t="str">
        <f>IFERROR(VLOOKUP($B29,CJ$49:$CN$58,MAX($CQ$6:$DJ$6)+2-DG$6,0)*DG$7,"")</f>
        <v/>
      </c>
      <c r="DH29" s="54" t="str">
        <f>IFERROR(VLOOKUP($B29,CK$49:$CN$58,MAX($CQ$6:$DJ$6)+2-DH$6,0)*DH$7,"")</f>
        <v/>
      </c>
      <c r="DI29" s="54" t="str">
        <f>IFERROR(VLOOKUP($B29,CL$49:$CN$58,MAX($CQ$6:$DJ$6)+2-DI$6,0)*DI$7,"")</f>
        <v/>
      </c>
      <c r="DJ29" s="54" t="str">
        <f>IFERROR(VLOOKUP($B29,CM$49:$CN$58,MAX($CQ$6:$DJ$6)+2-DJ$6,0)*DJ$7,"")</f>
        <v/>
      </c>
      <c r="DK29" s="55">
        <f t="shared" si="18"/>
        <v>0</v>
      </c>
      <c r="DM29" s="56" t="str">
        <f>IFERROR(VLOOKUP($B29,BT$60:$CN$69,MAX($BT$6:$CM$6)+2-DM$6,0)*DM$7,"")</f>
        <v/>
      </c>
      <c r="DN29" s="56" t="str">
        <f>IFERROR(VLOOKUP($B29,BU$60:$CN$69,MAX($BT$6:$CM$6)+2-DN$6,0)*DN$7,"")</f>
        <v/>
      </c>
      <c r="DO29" s="56" t="str">
        <f>IFERROR(VLOOKUP($B29,BV$60:$CN$69,MAX($BT$6:$CM$6)+2-DO$6,0)*DO$7,"")</f>
        <v/>
      </c>
      <c r="DP29" s="56" t="str">
        <f>IFERROR(VLOOKUP($B29,BW$60:$CN$69,MAX($BT$6:$CM$6)+2-DP$6,0)*DP$7,"")</f>
        <v/>
      </c>
      <c r="DQ29" s="56" t="str">
        <f>IFERROR(VLOOKUP($B29,BX$60:$CN$69,MAX($BT$6:$CM$6)+2-DQ$6,0)*DQ$7,"")</f>
        <v/>
      </c>
      <c r="DR29" s="56" t="str">
        <f>IFERROR(VLOOKUP($B29,BY$60:$CN$69,MAX($BT$6:$CM$6)+2-DR$6,0)*DR$7,"")</f>
        <v/>
      </c>
      <c r="DS29" s="56" t="str">
        <f>IFERROR(VLOOKUP($B29,BZ$60:$CN$69,MAX($BT$6:$CM$6)+2-DS$6,0)*DS$7,"")</f>
        <v/>
      </c>
      <c r="DT29" s="56" t="str">
        <f>IFERROR(VLOOKUP($B29,CA$60:$CN$69,MAX($BT$6:$CM$6)+2-DT$6,0)*DT$7,"")</f>
        <v/>
      </c>
      <c r="DU29" s="56" t="str">
        <f>IFERROR(VLOOKUP($B29,CB$60:$CN$69,MAX($BT$6:$CM$6)+2-DU$6,0)*DU$7,"")</f>
        <v/>
      </c>
      <c r="DV29" s="56" t="str">
        <f>IFERROR(VLOOKUP($B29,CC$60:$CN$69,MAX($BT$6:$CM$6)+2-DV$6,0)*DV$7,"")</f>
        <v/>
      </c>
      <c r="DW29" s="56" t="str">
        <f>IFERROR(VLOOKUP($B29,CD$60:$CN$69,MAX($BT$6:$CM$6)+2-DW$6,0)*DW$7,"")</f>
        <v/>
      </c>
      <c r="DX29" s="56" t="str">
        <f>IFERROR(VLOOKUP($B29,CE$60:$CN$69,MAX($BT$6:$CM$6)+2-DX$6,0)*DX$7,"")</f>
        <v/>
      </c>
      <c r="DY29" s="56" t="str">
        <f>IFERROR(VLOOKUP($B29,CF$60:$CN$69,MAX($BT$6:$CM$6)+2-DY$6,0)*DY$7,"")</f>
        <v/>
      </c>
      <c r="DZ29" s="56" t="str">
        <f>IFERROR(VLOOKUP($B29,CG$60:$CN$69,MAX($BT$6:$CM$6)+2-DZ$6,0)*DZ$7,"")</f>
        <v/>
      </c>
      <c r="EA29" s="56" t="str">
        <f>IFERROR(VLOOKUP($B29,CH$60:$CN$69,MAX($BT$6:$CM$6)+2-EA$6,0)*EA$7,"")</f>
        <v/>
      </c>
      <c r="EB29" s="56" t="str">
        <f>IFERROR(VLOOKUP($B29,CI$60:$CN$69,MAX($BT$6:$CM$6)+2-EB$6,0)*EB$7,"")</f>
        <v/>
      </c>
      <c r="EC29" s="56" t="str">
        <f>IFERROR(VLOOKUP($B29,CJ$60:$CN$69,MAX($BT$6:$CM$6)+2-EC$6,0)*EC$7,"")</f>
        <v/>
      </c>
      <c r="ED29" s="56" t="str">
        <f>IFERROR(VLOOKUP($B29,CK$60:$CN$69,MAX($BT$6:$CM$6)+2-ED$6,0)*ED$7,"")</f>
        <v/>
      </c>
      <c r="EE29" s="56" t="str">
        <f>IFERROR(VLOOKUP($B29,CL$60:$CN$69,MAX($BT$6:$CM$6)+2-EE$6,0)*EE$7,"")</f>
        <v/>
      </c>
      <c r="EF29" s="56" t="str">
        <f>IFERROR(VLOOKUP($B29,CM$60:$CN$69,MAX($BT$6:$CM$6)+2-EF$6,0)*EF$7,"")</f>
        <v/>
      </c>
      <c r="EG29" s="57">
        <f t="shared" si="19"/>
        <v>0</v>
      </c>
      <c r="EJ29" s="1">
        <v>22</v>
      </c>
      <c r="EL29" s="1">
        <v>22</v>
      </c>
      <c r="EN29" s="1">
        <v>22</v>
      </c>
      <c r="EP29" s="1">
        <v>22</v>
      </c>
    </row>
    <row r="30" spans="1:146" ht="18" hidden="1">
      <c r="A30" s="36" t="s">
        <v>49</v>
      </c>
      <c r="B30" s="37"/>
      <c r="C30" s="58"/>
      <c r="D30" s="62"/>
      <c r="E30" s="62"/>
      <c r="F30" s="65"/>
      <c r="G30" s="4"/>
      <c r="H30" s="43">
        <f t="shared" si="0"/>
        <v>0</v>
      </c>
      <c r="I30" s="43">
        <f t="shared" si="1"/>
        <v>0</v>
      </c>
      <c r="J30" s="43">
        <f t="shared" si="2"/>
        <v>0</v>
      </c>
      <c r="K30" s="43">
        <f t="shared" si="3"/>
        <v>0</v>
      </c>
      <c r="L30" s="43">
        <f t="shared" si="4"/>
        <v>0</v>
      </c>
      <c r="M30" s="43">
        <f t="shared" si="5"/>
        <v>0</v>
      </c>
      <c r="N30" s="43">
        <f t="shared" si="6"/>
        <v>0</v>
      </c>
      <c r="O30" s="44">
        <f t="shared" si="7"/>
        <v>0</v>
      </c>
      <c r="P30" s="45" t="str">
        <f t="shared" si="8"/>
        <v/>
      </c>
      <c r="Q30" s="45">
        <f t="shared" si="9"/>
        <v>0</v>
      </c>
      <c r="R30" s="46"/>
      <c r="S30" s="46" t="str">
        <f t="shared" si="10"/>
        <v/>
      </c>
      <c r="T30" s="46">
        <f t="shared" si="11"/>
        <v>0</v>
      </c>
      <c r="U30" s="47" t="str">
        <f>IFERROR(VLOOKUP($B30,U$3:$BN$5,MAX($U$6:$BM$6)+2-U$6,0),"")</f>
        <v/>
      </c>
      <c r="V30" s="47" t="str">
        <f>IFERROR(VLOOKUP($B30,V$3:$BN$5,MAX($U$6:$BM$6)+2-V$6,0),"")</f>
        <v/>
      </c>
      <c r="W30" s="47" t="str">
        <f>IFERROR(VLOOKUP($B30,W$3:$BN$5,MAX($U$6:$BM$6)+2-W$6,0),"")</f>
        <v/>
      </c>
      <c r="X30" s="47" t="str">
        <f>IFERROR(VLOOKUP($B30,X$3:$BN$5,MAX($U$6:$BM$6)+2-X$6,0),"")</f>
        <v/>
      </c>
      <c r="Y30" s="47" t="str">
        <f>IFERROR(VLOOKUP($B30,Y$3:$BN$5,MAX($U$6:$BM$6)+2-Y$6,0),"")</f>
        <v/>
      </c>
      <c r="Z30" s="47" t="str">
        <f>IFERROR(VLOOKUP($B30,Z$3:$BN$5,MAX($U$6:$BM$6)+2-Z$6,0),"")</f>
        <v/>
      </c>
      <c r="AA30" s="47" t="str">
        <f>IFERROR(VLOOKUP($B30,AA$3:$BN$5,MAX($U$6:$BM$6)+2-AA$6,0),"")</f>
        <v/>
      </c>
      <c r="AB30" s="47" t="str">
        <f>IFERROR(VLOOKUP($B30,AB$3:$BN$5,MAX($U$6:$BM$6)+2-AB$6,0),"")</f>
        <v/>
      </c>
      <c r="AC30" s="47" t="str">
        <f>IFERROR(VLOOKUP($B30,AC$3:$BN$5,MAX($U$6:$BM$6)+2-AC$6,0),"")</f>
        <v/>
      </c>
      <c r="AD30" s="47" t="str">
        <f>IFERROR(VLOOKUP($B30,AD$3:$BN$5,MAX($U$6:$BM$6)+2-AD$6,0),"")</f>
        <v/>
      </c>
      <c r="AE30" s="47" t="str">
        <f>IFERROR(VLOOKUP($B30,AE$3:$BN$5,MAX($U$6:$BM$6)+2-AE$6,0),"")</f>
        <v/>
      </c>
      <c r="AF30" s="47" t="str">
        <f>IFERROR(VLOOKUP($B30,AF$3:$BN$5,MAX($U$6:$BM$6)+2-AF$6,0),"")</f>
        <v/>
      </c>
      <c r="AG30" s="47" t="str">
        <f>IFERROR(VLOOKUP($B30,AG$3:$BN$5,MAX($U$6:$BM$6)+2-AG$6,0),"")</f>
        <v/>
      </c>
      <c r="AH30" s="47" t="str">
        <f>IFERROR(VLOOKUP($B30,AH$3:$BN$5,MAX($U$6:$BM$6)+2-AH$6,0),"")</f>
        <v/>
      </c>
      <c r="AI30" s="47" t="str">
        <f>IFERROR(VLOOKUP($B30,AI$3:$BN$5,MAX($U$6:$BM$6)+2-AI$6,0),"")</f>
        <v/>
      </c>
      <c r="AJ30" s="47" t="str">
        <f>IFERROR(VLOOKUP($B30,AJ$3:$BN$5,MAX($U$6:$BM$6)+2-AJ$6,0),"")</f>
        <v/>
      </c>
      <c r="AK30" s="47" t="str">
        <f>IFERROR(VLOOKUP($B30,AK$3:$BN$5,MAX($U$6:$BM$6)+2-AK$6,0),"")</f>
        <v/>
      </c>
      <c r="AL30" s="47" t="str">
        <f>IFERROR(VLOOKUP($B30,AL$3:$BN$5,MAX($U$6:$BM$6)+2-AL$6,0),"")</f>
        <v/>
      </c>
      <c r="AM30" s="47" t="str">
        <f>IFERROR(VLOOKUP($B30,AM$3:$BN$5,MAX($U$6:$BM$6)+2-AM$6,0),"")</f>
        <v/>
      </c>
      <c r="AN30" s="47" t="str">
        <f>IFERROR(VLOOKUP($B30,AN$3:$BN$5,MAX($U$6:$BM$6)+2-AN$6,0),"")</f>
        <v/>
      </c>
      <c r="AO30" s="47" t="str">
        <f>IFERROR(VLOOKUP($B30,AO$3:$BN$5,MAX($U$6:$BM$6)+2-AO$6,0),"")</f>
        <v/>
      </c>
      <c r="AP30" s="47" t="str">
        <f>IFERROR(VLOOKUP($B30,AP$3:$BN$5,MAX($U$6:$BM$6)+2-AP$6,0),"")</f>
        <v/>
      </c>
      <c r="AQ30" s="47" t="str">
        <f>IFERROR(VLOOKUP($B30,AQ$3:$BN$5,MAX($U$6:$BM$6)+2-AQ$6,0),"")</f>
        <v/>
      </c>
      <c r="AR30" s="47" t="str">
        <f>IFERROR(VLOOKUP($B30,AR$3:$BN$5,MAX($U$6:$BM$6)+2-AR$6,0),"")</f>
        <v/>
      </c>
      <c r="AS30" s="47" t="str">
        <f>IFERROR(VLOOKUP($B30,AS$3:$BN$5,MAX($U$6:$BM$6)+2-AS$6,0),"")</f>
        <v/>
      </c>
      <c r="AT30" s="47" t="str">
        <f>IFERROR(VLOOKUP($B30,AT$3:$BN$5,MAX($U$6:$BM$6)+2-AT$6,0),"")</f>
        <v/>
      </c>
      <c r="AU30" s="47" t="str">
        <f>IFERROR(VLOOKUP($B30,AU$3:$BN$5,MAX($U$6:$BM$6)+2-AU$6,0),"")</f>
        <v/>
      </c>
      <c r="AV30" s="47" t="str">
        <f>IFERROR(VLOOKUP($B30,AV$3:$BN$5,MAX($U$6:$BM$6)+2-AV$6,0),"")</f>
        <v/>
      </c>
      <c r="AW30" s="47" t="str">
        <f>IFERROR(VLOOKUP($B30,AW$3:$BN$5,MAX($U$6:$BM$6)+2-AW$6,0),"")</f>
        <v/>
      </c>
      <c r="AX30" s="47" t="str">
        <f>IFERROR(VLOOKUP($B30,AX$3:$BN$5,MAX($U$6:$BM$6)+2-AX$6,0),"")</f>
        <v/>
      </c>
      <c r="AY30" s="47" t="str">
        <f>IFERROR(VLOOKUP($B30,AY$3:$BN$5,MAX($U$6:$BM$6)+2-AY$6,0),"")</f>
        <v/>
      </c>
      <c r="AZ30" s="47" t="str">
        <f>IFERROR(VLOOKUP($B30,AZ$3:$BN$5,MAX($U$6:$BM$6)+2-AZ$6,0),"")</f>
        <v/>
      </c>
      <c r="BA30" s="47" t="str">
        <f>IFERROR(VLOOKUP($B30,BA$3:$BN$5,MAX($U$6:$BM$6)+2-BA$6,0),"")</f>
        <v/>
      </c>
      <c r="BB30" s="47" t="str">
        <f>IFERROR(VLOOKUP($B30,BB$3:$BN$5,MAX($U$6:$BM$6)+2-BB$6,0),"")</f>
        <v/>
      </c>
      <c r="BC30" s="47" t="str">
        <f>IFERROR(VLOOKUP($B30,BC$3:$BN$5,MAX($U$6:$BM$6)+2-BC$6,0),"")</f>
        <v/>
      </c>
      <c r="BD30" s="47" t="str">
        <f>IFERROR(VLOOKUP($B30,BD$3:$BN$5,MAX($U$6:$BM$6)+2-BD$6,0),"")</f>
        <v/>
      </c>
      <c r="BE30" s="47" t="str">
        <f>IFERROR(VLOOKUP($B30,BE$3:$BN$5,MAX($U$6:$BM$6)+2-BE$6,0),"")</f>
        <v/>
      </c>
      <c r="BF30" s="47" t="str">
        <f>IFERROR(VLOOKUP($B30,BF$3:$BN$5,MAX($U$6:$BM$6)+2-BF$6,0),"")</f>
        <v/>
      </c>
      <c r="BG30" s="47" t="str">
        <f>IFERROR(VLOOKUP($B30,BG$3:$BN$5,MAX($U$6:$BM$6)+2-BG$6,0),"")</f>
        <v/>
      </c>
      <c r="BH30" s="47" t="str">
        <f>IFERROR(VLOOKUP($B30,BH$3:$BN$5,MAX($U$6:$BM$6)+2-BH$6,0),"")</f>
        <v/>
      </c>
      <c r="BI30" s="47" t="str">
        <f>IFERROR(VLOOKUP($B30,BI$3:$BN$5,MAX($U$6:$BM$6)+2-BI$6,0),"")</f>
        <v/>
      </c>
      <c r="BJ30" s="47" t="str">
        <f>IFERROR(VLOOKUP($B30,BJ$3:$BN$5,MAX($U$6:$BM$6)+2-BJ$6,0),"")</f>
        <v/>
      </c>
      <c r="BK30" s="47" t="str">
        <f>IFERROR(VLOOKUP($B30,BK$3:$BN$5,MAX($U$6:$BM$6)+2-BK$6,0),"")</f>
        <v/>
      </c>
      <c r="BL30" s="47" t="str">
        <f>IFERROR(VLOOKUP($B30,BL$3:$BN$5,MAX($U$6:$BM$6)+2-BL$6,0),"")</f>
        <v/>
      </c>
      <c r="BM30" s="47" t="str">
        <f>IFERROR(VLOOKUP($B30,BM$3:$BN$5,MAX($U$6:$BM$6)+2-BM$6,0),"")</f>
        <v/>
      </c>
      <c r="BN30" s="46">
        <f t="shared" si="12"/>
        <v>0</v>
      </c>
      <c r="BO30" s="48" t="str">
        <f t="shared" si="13"/>
        <v/>
      </c>
      <c r="BP30" s="48" t="str">
        <f t="shared" si="14"/>
        <v/>
      </c>
      <c r="BQ30" s="49" t="str">
        <f t="shared" si="15"/>
        <v/>
      </c>
      <c r="BR30" s="50">
        <f t="shared" si="16"/>
        <v>0</v>
      </c>
      <c r="BS30" s="51">
        <f t="shared" si="17"/>
        <v>0</v>
      </c>
      <c r="BT30" s="52" t="str">
        <f>IFERROR(VLOOKUP($B30,BT$2:$CN$5,MAX($BT$6:$CM$6)+2-BT$6,0)*BT$7,"")</f>
        <v/>
      </c>
      <c r="BU30" s="52" t="str">
        <f>IFERROR(VLOOKUP($B30,BU$2:$CN$5,MAX($BT$6:$CM$6)+2-BU$6,0)*BU$7,"")</f>
        <v/>
      </c>
      <c r="BV30" s="52" t="str">
        <f>IFERROR(VLOOKUP($B30,BV$2:$CN$5,MAX($BT$6:$CM$6)+2-BV$6,0)*BV$7,"")</f>
        <v/>
      </c>
      <c r="BW30" s="52" t="str">
        <f>IFERROR(VLOOKUP($B30,BW$2:$CN$5,MAX($BT$6:$CM$6)+2-BW$6,0)*BW$7,"")</f>
        <v/>
      </c>
      <c r="BX30" s="52" t="str">
        <f>IFERROR(VLOOKUP($B30,BX$2:$CN$5,MAX($BT$6:$CM$6)+2-BX$6,0)*BX$7,"")</f>
        <v/>
      </c>
      <c r="BY30" s="52" t="str">
        <f>IFERROR(VLOOKUP($B30,BY$2:$CN$5,MAX($BT$6:$CM$6)+2-BY$6,0)*BY$7,"")</f>
        <v/>
      </c>
      <c r="BZ30" s="52" t="str">
        <f>IFERROR(VLOOKUP($B30,BZ$2:$CN$5,MAX($BT$6:$CM$6)+2-BZ$6,0)*BZ$7,"")</f>
        <v/>
      </c>
      <c r="CA30" s="52" t="str">
        <f>IFERROR(VLOOKUP($B30,CA$2:$CN$5,MAX($BT$6:$CM$6)+2-CA$6,0)*CA$7,"")</f>
        <v/>
      </c>
      <c r="CB30" s="52" t="str">
        <f>IFERROR(VLOOKUP($B30,CB$2:$CN$5,MAX($BT$6:$CM$6)+2-CB$6,0)*CB$7,"")</f>
        <v/>
      </c>
      <c r="CC30" s="52" t="str">
        <f>IFERROR(VLOOKUP($B30,CC$2:$CN$5,MAX($BT$6:$CM$6)+2-CC$6,0)*CC$7,"")</f>
        <v/>
      </c>
      <c r="CD30" s="52" t="str">
        <f>IFERROR(VLOOKUP($B30,CD$2:$CN$5,MAX($BT$6:$CM$6)+2-CD$6,0)*CD$7,"")</f>
        <v/>
      </c>
      <c r="CE30" s="52" t="str">
        <f>IFERROR(VLOOKUP($B30,CE$2:$CN$5,MAX($BT$6:$CM$6)+2-CE$6,0)*CE$7,"")</f>
        <v/>
      </c>
      <c r="CF30" s="52" t="str">
        <f>IFERROR(VLOOKUP($B30,CF$2:$CN$5,MAX($BT$6:$CM$6)+2-CF$6,0)*CF$7,"")</f>
        <v/>
      </c>
      <c r="CG30" s="52" t="str">
        <f>IFERROR(VLOOKUP($B30,CG$2:$CN$5,MAX($BT$6:$CM$6)+2-CG$6,0)*CG$7,"")</f>
        <v/>
      </c>
      <c r="CH30" s="52" t="str">
        <f>IFERROR(VLOOKUP($B30,CH$2:$CN$5,MAX($BT$6:$CM$6)+2-CH$6,0)*CH$7,"")</f>
        <v/>
      </c>
      <c r="CI30" s="52" t="str">
        <f>IFERROR(VLOOKUP($B30,CI$2:$CN$5,MAX($BT$6:$CM$6)+2-CI$6,0)*CI$7,"")</f>
        <v/>
      </c>
      <c r="CJ30" s="52" t="str">
        <f>IFERROR(VLOOKUP($B30,CJ$2:$CN$5,MAX($BT$6:$CM$6)+2-CJ$6,0)*CJ$7,"")</f>
        <v/>
      </c>
      <c r="CK30" s="52" t="str">
        <f>IFERROR(VLOOKUP($B30,CK$2:$CN$5,MAX($BT$6:$CM$6)+2-CK$6,0)*CK$7,"")</f>
        <v/>
      </c>
      <c r="CL30" s="52" t="str">
        <f>IFERROR(VLOOKUP($B30,CL$2:$CN$5,MAX($BT$6:$CM$6)+2-CL$6,0)*CL$7,"")</f>
        <v/>
      </c>
      <c r="CM30" s="52" t="str">
        <f>IFERROR(VLOOKUP($B30,CM$2:$CN$5,MAX($BT$6:$CM$6)+2-CM$6,0)*CM$7,"")</f>
        <v/>
      </c>
      <c r="CP30" s="53"/>
      <c r="CQ30" s="54" t="str">
        <f>IFERROR(VLOOKUP($B30,BT$49:$CN$58,MAX($CQ$6:$DJ$6)+2-CQ$6,0)*CQ$7,"")</f>
        <v/>
      </c>
      <c r="CR30" s="54" t="str">
        <f>IFERROR(VLOOKUP($B30,BU$49:$CN$58,MAX($CQ$6:$DJ$6)+2-CR$6,0)*CR$7,"")</f>
        <v/>
      </c>
      <c r="CS30" s="54" t="str">
        <f>IFERROR(VLOOKUP($B30,BV$49:$CN$58,MAX($CQ$6:$DJ$6)+2-CS$6,0)*CS$7,"")</f>
        <v/>
      </c>
      <c r="CT30" s="54" t="str">
        <f>IFERROR(VLOOKUP($B30,BW$49:$CN$58,MAX($CQ$6:$DJ$6)+2-CT$6,0)*CT$7,"")</f>
        <v/>
      </c>
      <c r="CU30" s="54" t="str">
        <f>IFERROR(VLOOKUP($B30,BX$49:$CN$58,MAX($CQ$6:$DJ$6)+2-CU$6,0)*CU$7,"")</f>
        <v/>
      </c>
      <c r="CV30" s="54" t="str">
        <f>IFERROR(VLOOKUP($B30,BY$49:$CN$58,MAX($CQ$6:$DJ$6)+2-CV$6,0)*CV$7,"")</f>
        <v/>
      </c>
      <c r="CW30" s="54" t="str">
        <f>IFERROR(VLOOKUP($B30,BZ$49:$CN$58,MAX($CQ$6:$DJ$6)+2-CW$6,0)*CW$7,"")</f>
        <v/>
      </c>
      <c r="CX30" s="54" t="str">
        <f>IFERROR(VLOOKUP($B30,CA$49:$CN$58,MAX($CQ$6:$DJ$6)+2-CX$6,0)*CX$7,"")</f>
        <v/>
      </c>
      <c r="CY30" s="54" t="str">
        <f>IFERROR(VLOOKUP($B30,CB$49:$CN$58,MAX($CQ$6:$DJ$6)+2-CY$6,0)*CY$7,"")</f>
        <v/>
      </c>
      <c r="CZ30" s="54" t="str">
        <f>IFERROR(VLOOKUP($B30,CC$49:$CN$58,MAX($CQ$6:$DJ$6)+2-CZ$6,0)*CZ$7,"")</f>
        <v/>
      </c>
      <c r="DA30" s="54" t="str">
        <f>IFERROR(VLOOKUP($B30,CD$49:$CN$58,MAX($CQ$6:$DJ$6)+2-DA$6,0)*DA$7,"")</f>
        <v/>
      </c>
      <c r="DB30" s="54" t="str">
        <f>IFERROR(VLOOKUP($B30,CE$49:$CN$58,MAX($CQ$6:$DJ$6)+2-DB$6,0)*DB$7,"")</f>
        <v/>
      </c>
      <c r="DC30" s="54" t="str">
        <f>IFERROR(VLOOKUP($B30,CF$49:$CN$58,MAX($CQ$6:$DJ$6)+2-DC$6,0)*DC$7,"")</f>
        <v/>
      </c>
      <c r="DD30" s="54" t="str">
        <f>IFERROR(VLOOKUP($B30,CG$49:$CN$58,MAX($CQ$6:$DJ$6)+2-DD$6,0)*DD$7,"")</f>
        <v/>
      </c>
      <c r="DE30" s="54" t="str">
        <f>IFERROR(VLOOKUP($B30,CH$49:$CN$58,MAX($CQ$6:$DJ$6)+2-DE$6,0)*DE$7,"")</f>
        <v/>
      </c>
      <c r="DF30" s="54" t="str">
        <f>IFERROR(VLOOKUP($B30,CI$49:$CN$58,MAX($CQ$6:$DJ$6)+2-DF$6,0)*DF$7,"")</f>
        <v/>
      </c>
      <c r="DG30" s="54" t="str">
        <f>IFERROR(VLOOKUP($B30,CJ$49:$CN$58,MAX($CQ$6:$DJ$6)+2-DG$6,0)*DG$7,"")</f>
        <v/>
      </c>
      <c r="DH30" s="54" t="str">
        <f>IFERROR(VLOOKUP($B30,CK$49:$CN$58,MAX($CQ$6:$DJ$6)+2-DH$6,0)*DH$7,"")</f>
        <v/>
      </c>
      <c r="DI30" s="54" t="str">
        <f>IFERROR(VLOOKUP($B30,CL$49:$CN$58,MAX($CQ$6:$DJ$6)+2-DI$6,0)*DI$7,"")</f>
        <v/>
      </c>
      <c r="DJ30" s="54" t="str">
        <f>IFERROR(VLOOKUP($B30,CM$49:$CN$58,MAX($CQ$6:$DJ$6)+2-DJ$6,0)*DJ$7,"")</f>
        <v/>
      </c>
      <c r="DK30" s="55">
        <f t="shared" si="18"/>
        <v>0</v>
      </c>
      <c r="DM30" s="56" t="str">
        <f>IFERROR(VLOOKUP($B30,BT$60:$CN$69,MAX($BT$6:$CM$6)+2-DM$6,0)*DM$7,"")</f>
        <v/>
      </c>
      <c r="DN30" s="56" t="str">
        <f>IFERROR(VLOOKUP($B30,BU$60:$CN$69,MAX($BT$6:$CM$6)+2-DN$6,0)*DN$7,"")</f>
        <v/>
      </c>
      <c r="DO30" s="56" t="str">
        <f>IFERROR(VLOOKUP($B30,BV$60:$CN$69,MAX($BT$6:$CM$6)+2-DO$6,0)*DO$7,"")</f>
        <v/>
      </c>
      <c r="DP30" s="56" t="str">
        <f>IFERROR(VLOOKUP($B30,BW$60:$CN$69,MAX($BT$6:$CM$6)+2-DP$6,0)*DP$7,"")</f>
        <v/>
      </c>
      <c r="DQ30" s="56" t="str">
        <f>IFERROR(VLOOKUP($B30,BX$60:$CN$69,MAX($BT$6:$CM$6)+2-DQ$6,0)*DQ$7,"")</f>
        <v/>
      </c>
      <c r="DR30" s="56" t="str">
        <f>IFERROR(VLOOKUP($B30,BY$60:$CN$69,MAX($BT$6:$CM$6)+2-DR$6,0)*DR$7,"")</f>
        <v/>
      </c>
      <c r="DS30" s="56" t="str">
        <f>IFERROR(VLOOKUP($B30,BZ$60:$CN$69,MAX($BT$6:$CM$6)+2-DS$6,0)*DS$7,"")</f>
        <v/>
      </c>
      <c r="DT30" s="56" t="str">
        <f>IFERROR(VLOOKUP($B30,CA$60:$CN$69,MAX($BT$6:$CM$6)+2-DT$6,0)*DT$7,"")</f>
        <v/>
      </c>
      <c r="DU30" s="56" t="str">
        <f>IFERROR(VLOOKUP($B30,CB$60:$CN$69,MAX($BT$6:$CM$6)+2-DU$6,0)*DU$7,"")</f>
        <v/>
      </c>
      <c r="DV30" s="56" t="str">
        <f>IFERROR(VLOOKUP($B30,CC$60:$CN$69,MAX($BT$6:$CM$6)+2-DV$6,0)*DV$7,"")</f>
        <v/>
      </c>
      <c r="DW30" s="56" t="str">
        <f>IFERROR(VLOOKUP($B30,CD$60:$CN$69,MAX($BT$6:$CM$6)+2-DW$6,0)*DW$7,"")</f>
        <v/>
      </c>
      <c r="DX30" s="56" t="str">
        <f>IFERROR(VLOOKUP($B30,CE$60:$CN$69,MAX($BT$6:$CM$6)+2-DX$6,0)*DX$7,"")</f>
        <v/>
      </c>
      <c r="DY30" s="56" t="str">
        <f>IFERROR(VLOOKUP($B30,CF$60:$CN$69,MAX($BT$6:$CM$6)+2-DY$6,0)*DY$7,"")</f>
        <v/>
      </c>
      <c r="DZ30" s="56" t="str">
        <f>IFERROR(VLOOKUP($B30,CG$60:$CN$69,MAX($BT$6:$CM$6)+2-DZ$6,0)*DZ$7,"")</f>
        <v/>
      </c>
      <c r="EA30" s="56" t="str">
        <f>IFERROR(VLOOKUP($B30,CH$60:$CN$69,MAX($BT$6:$CM$6)+2-EA$6,0)*EA$7,"")</f>
        <v/>
      </c>
      <c r="EB30" s="56" t="str">
        <f>IFERROR(VLOOKUP($B30,CI$60:$CN$69,MAX($BT$6:$CM$6)+2-EB$6,0)*EB$7,"")</f>
        <v/>
      </c>
      <c r="EC30" s="56" t="str">
        <f>IFERROR(VLOOKUP($B30,CJ$60:$CN$69,MAX($BT$6:$CM$6)+2-EC$6,0)*EC$7,"")</f>
        <v/>
      </c>
      <c r="ED30" s="56" t="str">
        <f>IFERROR(VLOOKUP($B30,CK$60:$CN$69,MAX($BT$6:$CM$6)+2-ED$6,0)*ED$7,"")</f>
        <v/>
      </c>
      <c r="EE30" s="56" t="str">
        <f>IFERROR(VLOOKUP($B30,CL$60:$CN$69,MAX($BT$6:$CM$6)+2-EE$6,0)*EE$7,"")</f>
        <v/>
      </c>
      <c r="EF30" s="56" t="str">
        <f>IFERROR(VLOOKUP($B30,CM$60:$CN$69,MAX($BT$6:$CM$6)+2-EF$6,0)*EF$7,"")</f>
        <v/>
      </c>
      <c r="EG30" s="57">
        <f t="shared" si="19"/>
        <v>0</v>
      </c>
      <c r="EJ30" s="1">
        <v>23</v>
      </c>
      <c r="EL30" s="1">
        <v>23</v>
      </c>
      <c r="EN30" s="1">
        <v>23</v>
      </c>
      <c r="EP30" s="1">
        <v>23</v>
      </c>
    </row>
    <row r="31" spans="1:146" ht="18" hidden="1">
      <c r="A31" s="36" t="s">
        <v>50</v>
      </c>
      <c r="B31" s="37"/>
      <c r="C31" s="63"/>
      <c r="D31" s="64"/>
      <c r="E31" s="62"/>
      <c r="F31" s="59"/>
      <c r="G31" s="37"/>
      <c r="H31" s="43">
        <f t="shared" si="0"/>
        <v>0</v>
      </c>
      <c r="I31" s="43">
        <f t="shared" si="1"/>
        <v>0</v>
      </c>
      <c r="J31" s="43">
        <f t="shared" si="2"/>
        <v>0</v>
      </c>
      <c r="K31" s="43">
        <f t="shared" si="3"/>
        <v>0</v>
      </c>
      <c r="L31" s="43">
        <f t="shared" si="4"/>
        <v>0</v>
      </c>
      <c r="M31" s="43">
        <f t="shared" si="5"/>
        <v>0</v>
      </c>
      <c r="N31" s="43">
        <f t="shared" si="6"/>
        <v>0</v>
      </c>
      <c r="O31" s="44">
        <f t="shared" si="7"/>
        <v>0</v>
      </c>
      <c r="P31" s="45" t="str">
        <f t="shared" si="8"/>
        <v/>
      </c>
      <c r="Q31" s="45">
        <f t="shared" si="9"/>
        <v>0</v>
      </c>
      <c r="R31" s="46"/>
      <c r="S31" s="46" t="str">
        <f t="shared" si="10"/>
        <v/>
      </c>
      <c r="T31" s="46">
        <f t="shared" si="11"/>
        <v>0</v>
      </c>
      <c r="U31" s="47" t="str">
        <f>IFERROR(VLOOKUP($B31,U$3:$BN$5,MAX($U$6:$BM$6)+2-U$6,0),"")</f>
        <v/>
      </c>
      <c r="V31" s="47" t="str">
        <f>IFERROR(VLOOKUP($B31,V$3:$BN$5,MAX($U$6:$BM$6)+2-V$6,0),"")</f>
        <v/>
      </c>
      <c r="W31" s="47" t="str">
        <f>IFERROR(VLOOKUP($B31,W$3:$BN$5,MAX($U$6:$BM$6)+2-W$6,0),"")</f>
        <v/>
      </c>
      <c r="X31" s="47" t="str">
        <f>IFERROR(VLOOKUP($B31,X$3:$BN$5,MAX($U$6:$BM$6)+2-X$6,0),"")</f>
        <v/>
      </c>
      <c r="Y31" s="47" t="str">
        <f>IFERROR(VLOOKUP($B31,Y$3:$BN$5,MAX($U$6:$BM$6)+2-Y$6,0),"")</f>
        <v/>
      </c>
      <c r="Z31" s="47" t="str">
        <f>IFERROR(VLOOKUP($B31,Z$3:$BN$5,MAX($U$6:$BM$6)+2-Z$6,0),"")</f>
        <v/>
      </c>
      <c r="AA31" s="47" t="str">
        <f>IFERROR(VLOOKUP($B31,AA$3:$BN$5,MAX($U$6:$BM$6)+2-AA$6,0),"")</f>
        <v/>
      </c>
      <c r="AB31" s="47" t="str">
        <f>IFERROR(VLOOKUP($B31,AB$3:$BN$5,MAX($U$6:$BM$6)+2-AB$6,0),"")</f>
        <v/>
      </c>
      <c r="AC31" s="47" t="str">
        <f>IFERROR(VLOOKUP($B31,AC$3:$BN$5,MAX($U$6:$BM$6)+2-AC$6,0),"")</f>
        <v/>
      </c>
      <c r="AD31" s="47" t="str">
        <f>IFERROR(VLOOKUP($B31,AD$3:$BN$5,MAX($U$6:$BM$6)+2-AD$6,0),"")</f>
        <v/>
      </c>
      <c r="AE31" s="47" t="str">
        <f>IFERROR(VLOOKUP($B31,AE$3:$BN$5,MAX($U$6:$BM$6)+2-AE$6,0),"")</f>
        <v/>
      </c>
      <c r="AF31" s="47" t="str">
        <f>IFERROR(VLOOKUP($B31,AF$3:$BN$5,MAX($U$6:$BM$6)+2-AF$6,0),"")</f>
        <v/>
      </c>
      <c r="AG31" s="47" t="str">
        <f>IFERROR(VLOOKUP($B31,AG$3:$BN$5,MAX($U$6:$BM$6)+2-AG$6,0),"")</f>
        <v/>
      </c>
      <c r="AH31" s="47" t="str">
        <f>IFERROR(VLOOKUP($B31,AH$3:$BN$5,MAX($U$6:$BM$6)+2-AH$6,0),"")</f>
        <v/>
      </c>
      <c r="AI31" s="47" t="str">
        <f>IFERROR(VLOOKUP($B31,AI$3:$BN$5,MAX($U$6:$BM$6)+2-AI$6,0),"")</f>
        <v/>
      </c>
      <c r="AJ31" s="47" t="str">
        <f>IFERROR(VLOOKUP($B31,AJ$3:$BN$5,MAX($U$6:$BM$6)+2-AJ$6,0),"")</f>
        <v/>
      </c>
      <c r="AK31" s="47" t="str">
        <f>IFERROR(VLOOKUP($B31,AK$3:$BN$5,MAX($U$6:$BM$6)+2-AK$6,0),"")</f>
        <v/>
      </c>
      <c r="AL31" s="47" t="str">
        <f>IFERROR(VLOOKUP($B31,AL$3:$BN$5,MAX($U$6:$BM$6)+2-AL$6,0),"")</f>
        <v/>
      </c>
      <c r="AM31" s="47" t="str">
        <f>IFERROR(VLOOKUP($B31,AM$3:$BN$5,MAX($U$6:$BM$6)+2-AM$6,0),"")</f>
        <v/>
      </c>
      <c r="AN31" s="47" t="str">
        <f>IFERROR(VLOOKUP($B31,AN$3:$BN$5,MAX($U$6:$BM$6)+2-AN$6,0),"")</f>
        <v/>
      </c>
      <c r="AO31" s="47" t="str">
        <f>IFERROR(VLOOKUP($B31,AO$3:$BN$5,MAX($U$6:$BM$6)+2-AO$6,0),"")</f>
        <v/>
      </c>
      <c r="AP31" s="47" t="str">
        <f>IFERROR(VLOOKUP($B31,AP$3:$BN$5,MAX($U$6:$BM$6)+2-AP$6,0),"")</f>
        <v/>
      </c>
      <c r="AQ31" s="47" t="str">
        <f>IFERROR(VLOOKUP($B31,AQ$3:$BN$5,MAX($U$6:$BM$6)+2-AQ$6,0),"")</f>
        <v/>
      </c>
      <c r="AR31" s="47" t="str">
        <f>IFERROR(VLOOKUP($B31,AR$3:$BN$5,MAX($U$6:$BM$6)+2-AR$6,0),"")</f>
        <v/>
      </c>
      <c r="AS31" s="47" t="str">
        <f>IFERROR(VLOOKUP($B31,AS$3:$BN$5,MAX($U$6:$BM$6)+2-AS$6,0),"")</f>
        <v/>
      </c>
      <c r="AT31" s="47" t="str">
        <f>IFERROR(VLOOKUP($B31,AT$3:$BN$5,MAX($U$6:$BM$6)+2-AT$6,0),"")</f>
        <v/>
      </c>
      <c r="AU31" s="47" t="str">
        <f>IFERROR(VLOOKUP($B31,AU$3:$BN$5,MAX($U$6:$BM$6)+2-AU$6,0),"")</f>
        <v/>
      </c>
      <c r="AV31" s="47" t="str">
        <f>IFERROR(VLOOKUP($B31,AV$3:$BN$5,MAX($U$6:$BM$6)+2-AV$6,0),"")</f>
        <v/>
      </c>
      <c r="AW31" s="47" t="str">
        <f>IFERROR(VLOOKUP($B31,AW$3:$BN$5,MAX($U$6:$BM$6)+2-AW$6,0),"")</f>
        <v/>
      </c>
      <c r="AX31" s="47" t="str">
        <f>IFERROR(VLOOKUP($B31,AX$3:$BN$5,MAX($U$6:$BM$6)+2-AX$6,0),"")</f>
        <v/>
      </c>
      <c r="AY31" s="47" t="str">
        <f>IFERROR(VLOOKUP($B31,AY$3:$BN$5,MAX($U$6:$BM$6)+2-AY$6,0),"")</f>
        <v/>
      </c>
      <c r="AZ31" s="47" t="str">
        <f>IFERROR(VLOOKUP($B31,AZ$3:$BN$5,MAX($U$6:$BM$6)+2-AZ$6,0),"")</f>
        <v/>
      </c>
      <c r="BA31" s="47" t="str">
        <f>IFERROR(VLOOKUP($B31,BA$3:$BN$5,MAX($U$6:$BM$6)+2-BA$6,0),"")</f>
        <v/>
      </c>
      <c r="BB31" s="47" t="str">
        <f>IFERROR(VLOOKUP($B31,BB$3:$BN$5,MAX($U$6:$BM$6)+2-BB$6,0),"")</f>
        <v/>
      </c>
      <c r="BC31" s="47" t="str">
        <f>IFERROR(VLOOKUP($B31,BC$3:$BN$5,MAX($U$6:$BM$6)+2-BC$6,0),"")</f>
        <v/>
      </c>
      <c r="BD31" s="47" t="str">
        <f>IFERROR(VLOOKUP($B31,BD$3:$BN$5,MAX($U$6:$BM$6)+2-BD$6,0),"")</f>
        <v/>
      </c>
      <c r="BE31" s="47" t="str">
        <f>IFERROR(VLOOKUP($B31,BE$3:$BN$5,MAX($U$6:$BM$6)+2-BE$6,0),"")</f>
        <v/>
      </c>
      <c r="BF31" s="47" t="str">
        <f>IFERROR(VLOOKUP($B31,BF$3:$BN$5,MAX($U$6:$BM$6)+2-BF$6,0),"")</f>
        <v/>
      </c>
      <c r="BG31" s="47" t="str">
        <f>IFERROR(VLOOKUP($B31,BG$3:$BN$5,MAX($U$6:$BM$6)+2-BG$6,0),"")</f>
        <v/>
      </c>
      <c r="BH31" s="47" t="str">
        <f>IFERROR(VLOOKUP($B31,BH$3:$BN$5,MAX($U$6:$BM$6)+2-BH$6,0),"")</f>
        <v/>
      </c>
      <c r="BI31" s="47" t="str">
        <f>IFERROR(VLOOKUP($B31,BI$3:$BN$5,MAX($U$6:$BM$6)+2-BI$6,0),"")</f>
        <v/>
      </c>
      <c r="BJ31" s="47" t="str">
        <f>IFERROR(VLOOKUP($B31,BJ$3:$BN$5,MAX($U$6:$BM$6)+2-BJ$6,0),"")</f>
        <v/>
      </c>
      <c r="BK31" s="47" t="str">
        <f>IFERROR(VLOOKUP($B31,BK$3:$BN$5,MAX($U$6:$BM$6)+2-BK$6,0),"")</f>
        <v/>
      </c>
      <c r="BL31" s="47" t="str">
        <f>IFERROR(VLOOKUP($B31,BL$3:$BN$5,MAX($U$6:$BM$6)+2-BL$6,0),"")</f>
        <v/>
      </c>
      <c r="BM31" s="47" t="str">
        <f>IFERROR(VLOOKUP($B31,BM$3:$BN$5,MAX($U$6:$BM$6)+2-BM$6,0),"")</f>
        <v/>
      </c>
      <c r="BN31" s="46">
        <f t="shared" si="12"/>
        <v>0</v>
      </c>
      <c r="BO31" s="48" t="str">
        <f t="shared" si="13"/>
        <v/>
      </c>
      <c r="BP31" s="48" t="str">
        <f t="shared" si="14"/>
        <v/>
      </c>
      <c r="BQ31" s="49" t="str">
        <f t="shared" si="15"/>
        <v/>
      </c>
      <c r="BR31" s="50">
        <f t="shared" si="16"/>
        <v>0</v>
      </c>
      <c r="BS31" s="51">
        <f t="shared" si="17"/>
        <v>0</v>
      </c>
      <c r="BT31" s="52" t="str">
        <f>IFERROR(VLOOKUP($B31,BT$2:$CN$5,MAX($BT$6:$CM$6)+2-BT$6,0)*BT$7,"")</f>
        <v/>
      </c>
      <c r="BU31" s="52" t="str">
        <f>IFERROR(VLOOKUP($B31,BU$2:$CN$5,MAX($BT$6:$CM$6)+2-BU$6,0)*BU$7,"")</f>
        <v/>
      </c>
      <c r="BV31" s="52" t="str">
        <f>IFERROR(VLOOKUP($B31,BV$2:$CN$5,MAX($BT$6:$CM$6)+2-BV$6,0)*BV$7,"")</f>
        <v/>
      </c>
      <c r="BW31" s="52" t="str">
        <f>IFERROR(VLOOKUP($B31,BW$2:$CN$5,MAX($BT$6:$CM$6)+2-BW$6,0)*BW$7,"")</f>
        <v/>
      </c>
      <c r="BX31" s="52" t="str">
        <f>IFERROR(VLOOKUP($B31,BX$2:$CN$5,MAX($BT$6:$CM$6)+2-BX$6,0)*BX$7,"")</f>
        <v/>
      </c>
      <c r="BY31" s="52" t="str">
        <f>IFERROR(VLOOKUP($B31,BY$2:$CN$5,MAX($BT$6:$CM$6)+2-BY$6,0)*BY$7,"")</f>
        <v/>
      </c>
      <c r="BZ31" s="52" t="str">
        <f>IFERROR(VLOOKUP($B31,BZ$2:$CN$5,MAX($BT$6:$CM$6)+2-BZ$6,0)*BZ$7,"")</f>
        <v/>
      </c>
      <c r="CA31" s="52" t="str">
        <f>IFERROR(VLOOKUP($B31,CA$2:$CN$5,MAX($BT$6:$CM$6)+2-CA$6,0)*CA$7,"")</f>
        <v/>
      </c>
      <c r="CB31" s="52" t="str">
        <f>IFERROR(VLOOKUP($B31,CB$2:$CN$5,MAX($BT$6:$CM$6)+2-CB$6,0)*CB$7,"")</f>
        <v/>
      </c>
      <c r="CC31" s="52" t="str">
        <f>IFERROR(VLOOKUP($B31,CC$2:$CN$5,MAX($BT$6:$CM$6)+2-CC$6,0)*CC$7,"")</f>
        <v/>
      </c>
      <c r="CD31" s="52" t="str">
        <f>IFERROR(VLOOKUP($B31,CD$2:$CN$5,MAX($BT$6:$CM$6)+2-CD$6,0)*CD$7,"")</f>
        <v/>
      </c>
      <c r="CE31" s="52" t="str">
        <f>IFERROR(VLOOKUP($B31,CE$2:$CN$5,MAX($BT$6:$CM$6)+2-CE$6,0)*CE$7,"")</f>
        <v/>
      </c>
      <c r="CF31" s="52" t="str">
        <f>IFERROR(VLOOKUP($B31,CF$2:$CN$5,MAX($BT$6:$CM$6)+2-CF$6,0)*CF$7,"")</f>
        <v/>
      </c>
      <c r="CG31" s="52" t="str">
        <f>IFERROR(VLOOKUP($B31,CG$2:$CN$5,MAX($BT$6:$CM$6)+2-CG$6,0)*CG$7,"")</f>
        <v/>
      </c>
      <c r="CH31" s="52" t="str">
        <f>IFERROR(VLOOKUP($B31,CH$2:$CN$5,MAX($BT$6:$CM$6)+2-CH$6,0)*CH$7,"")</f>
        <v/>
      </c>
      <c r="CI31" s="52" t="str">
        <f>IFERROR(VLOOKUP($B31,CI$2:$CN$5,MAX($BT$6:$CM$6)+2-CI$6,0)*CI$7,"")</f>
        <v/>
      </c>
      <c r="CJ31" s="52" t="str">
        <f>IFERROR(VLOOKUP($B31,CJ$2:$CN$5,MAX($BT$6:$CM$6)+2-CJ$6,0)*CJ$7,"")</f>
        <v/>
      </c>
      <c r="CK31" s="52" t="str">
        <f>IFERROR(VLOOKUP($B31,CK$2:$CN$5,MAX($BT$6:$CM$6)+2-CK$6,0)*CK$7,"")</f>
        <v/>
      </c>
      <c r="CL31" s="52" t="str">
        <f>IFERROR(VLOOKUP($B31,CL$2:$CN$5,MAX($BT$6:$CM$6)+2-CL$6,0)*CL$7,"")</f>
        <v/>
      </c>
      <c r="CM31" s="52" t="str">
        <f>IFERROR(VLOOKUP($B31,CM$2:$CN$5,MAX($BT$6:$CM$6)+2-CM$6,0)*CM$7,"")</f>
        <v/>
      </c>
      <c r="CP31" s="53"/>
      <c r="CQ31" s="54" t="str">
        <f>IFERROR(VLOOKUP($B31,BT$49:$CN$58,MAX($CQ$6:$DJ$6)+2-CQ$6,0)*CQ$7,"")</f>
        <v/>
      </c>
      <c r="CR31" s="54" t="str">
        <f>IFERROR(VLOOKUP($B31,BU$49:$CN$58,MAX($CQ$6:$DJ$6)+2-CR$6,0)*CR$7,"")</f>
        <v/>
      </c>
      <c r="CS31" s="54" t="str">
        <f>IFERROR(VLOOKUP($B31,BV$49:$CN$58,MAX($CQ$6:$DJ$6)+2-CS$6,0)*CS$7,"")</f>
        <v/>
      </c>
      <c r="CT31" s="54" t="str">
        <f>IFERROR(VLOOKUP($B31,BW$49:$CN$58,MAX($CQ$6:$DJ$6)+2-CT$6,0)*CT$7,"")</f>
        <v/>
      </c>
      <c r="CU31" s="54" t="str">
        <f>IFERROR(VLOOKUP($B31,BX$49:$CN$58,MAX($CQ$6:$DJ$6)+2-CU$6,0)*CU$7,"")</f>
        <v/>
      </c>
      <c r="CV31" s="54" t="str">
        <f>IFERROR(VLOOKUP($B31,BY$49:$CN$58,MAX($CQ$6:$DJ$6)+2-CV$6,0)*CV$7,"")</f>
        <v/>
      </c>
      <c r="CW31" s="54" t="str">
        <f>IFERROR(VLOOKUP($B31,BZ$49:$CN$58,MAX($CQ$6:$DJ$6)+2-CW$6,0)*CW$7,"")</f>
        <v/>
      </c>
      <c r="CX31" s="54" t="str">
        <f>IFERROR(VLOOKUP($B31,CA$49:$CN$58,MAX($CQ$6:$DJ$6)+2-CX$6,0)*CX$7,"")</f>
        <v/>
      </c>
      <c r="CY31" s="54" t="str">
        <f>IFERROR(VLOOKUP($B31,CB$49:$CN$58,MAX($CQ$6:$DJ$6)+2-CY$6,0)*CY$7,"")</f>
        <v/>
      </c>
      <c r="CZ31" s="54" t="str">
        <f>IFERROR(VLOOKUP($B31,CC$49:$CN$58,MAX($CQ$6:$DJ$6)+2-CZ$6,0)*CZ$7,"")</f>
        <v/>
      </c>
      <c r="DA31" s="54" t="str">
        <f>IFERROR(VLOOKUP($B31,CD$49:$CN$58,MAX($CQ$6:$DJ$6)+2-DA$6,0)*DA$7,"")</f>
        <v/>
      </c>
      <c r="DB31" s="54" t="str">
        <f>IFERROR(VLOOKUP($B31,CE$49:$CN$58,MAX($CQ$6:$DJ$6)+2-DB$6,0)*DB$7,"")</f>
        <v/>
      </c>
      <c r="DC31" s="54" t="str">
        <f>IFERROR(VLOOKUP($B31,CF$49:$CN$58,MAX($CQ$6:$DJ$6)+2-DC$6,0)*DC$7,"")</f>
        <v/>
      </c>
      <c r="DD31" s="54" t="str">
        <f>IFERROR(VLOOKUP($B31,CG$49:$CN$58,MAX($CQ$6:$DJ$6)+2-DD$6,0)*DD$7,"")</f>
        <v/>
      </c>
      <c r="DE31" s="54" t="str">
        <f>IFERROR(VLOOKUP($B31,CH$49:$CN$58,MAX($CQ$6:$DJ$6)+2-DE$6,0)*DE$7,"")</f>
        <v/>
      </c>
      <c r="DF31" s="54" t="str">
        <f>IFERROR(VLOOKUP($B31,CI$49:$CN$58,MAX($CQ$6:$DJ$6)+2-DF$6,0)*DF$7,"")</f>
        <v/>
      </c>
      <c r="DG31" s="54" t="str">
        <f>IFERROR(VLOOKUP($B31,CJ$49:$CN$58,MAX($CQ$6:$DJ$6)+2-DG$6,0)*DG$7,"")</f>
        <v/>
      </c>
      <c r="DH31" s="54" t="str">
        <f>IFERROR(VLOOKUP($B31,CK$49:$CN$58,MAX($CQ$6:$DJ$6)+2-DH$6,0)*DH$7,"")</f>
        <v/>
      </c>
      <c r="DI31" s="54" t="str">
        <f>IFERROR(VLOOKUP($B31,CL$49:$CN$58,MAX($CQ$6:$DJ$6)+2-DI$6,0)*DI$7,"")</f>
        <v/>
      </c>
      <c r="DJ31" s="54" t="str">
        <f>IFERROR(VLOOKUP($B31,CM$49:$CN$58,MAX($CQ$6:$DJ$6)+2-DJ$6,0)*DJ$7,"")</f>
        <v/>
      </c>
      <c r="DK31" s="55">
        <f t="shared" si="18"/>
        <v>0</v>
      </c>
      <c r="DM31" s="56" t="str">
        <f>IFERROR(VLOOKUP($B31,BT$60:$CN$69,MAX($BT$6:$CM$6)+2-DM$6,0)*DM$7,"")</f>
        <v/>
      </c>
      <c r="DN31" s="56" t="str">
        <f>IFERROR(VLOOKUP($B31,BU$60:$CN$69,MAX($BT$6:$CM$6)+2-DN$6,0)*DN$7,"")</f>
        <v/>
      </c>
      <c r="DO31" s="56" t="str">
        <f>IFERROR(VLOOKUP($B31,BV$60:$CN$69,MAX($BT$6:$CM$6)+2-DO$6,0)*DO$7,"")</f>
        <v/>
      </c>
      <c r="DP31" s="56" t="str">
        <f>IFERROR(VLOOKUP($B31,BW$60:$CN$69,MAX($BT$6:$CM$6)+2-DP$6,0)*DP$7,"")</f>
        <v/>
      </c>
      <c r="DQ31" s="56" t="str">
        <f>IFERROR(VLOOKUP($B31,BX$60:$CN$69,MAX($BT$6:$CM$6)+2-DQ$6,0)*DQ$7,"")</f>
        <v/>
      </c>
      <c r="DR31" s="56" t="str">
        <f>IFERROR(VLOOKUP($B31,BY$60:$CN$69,MAX($BT$6:$CM$6)+2-DR$6,0)*DR$7,"")</f>
        <v/>
      </c>
      <c r="DS31" s="56" t="str">
        <f>IFERROR(VLOOKUP($B31,BZ$60:$CN$69,MAX($BT$6:$CM$6)+2-DS$6,0)*DS$7,"")</f>
        <v/>
      </c>
      <c r="DT31" s="56" t="str">
        <f>IFERROR(VLOOKUP($B31,CA$60:$CN$69,MAX($BT$6:$CM$6)+2-DT$6,0)*DT$7,"")</f>
        <v/>
      </c>
      <c r="DU31" s="56" t="str">
        <f>IFERROR(VLOOKUP($B31,CB$60:$CN$69,MAX($BT$6:$CM$6)+2-DU$6,0)*DU$7,"")</f>
        <v/>
      </c>
      <c r="DV31" s="56" t="str">
        <f>IFERROR(VLOOKUP($B31,CC$60:$CN$69,MAX($BT$6:$CM$6)+2-DV$6,0)*DV$7,"")</f>
        <v/>
      </c>
      <c r="DW31" s="56" t="str">
        <f>IFERROR(VLOOKUP($B31,CD$60:$CN$69,MAX($BT$6:$CM$6)+2-DW$6,0)*DW$7,"")</f>
        <v/>
      </c>
      <c r="DX31" s="56" t="str">
        <f>IFERROR(VLOOKUP($B31,CE$60:$CN$69,MAX($BT$6:$CM$6)+2-DX$6,0)*DX$7,"")</f>
        <v/>
      </c>
      <c r="DY31" s="56" t="str">
        <f>IFERROR(VLOOKUP($B31,CF$60:$CN$69,MAX($BT$6:$CM$6)+2-DY$6,0)*DY$7,"")</f>
        <v/>
      </c>
      <c r="DZ31" s="56" t="str">
        <f>IFERROR(VLOOKUP($B31,CG$60:$CN$69,MAX($BT$6:$CM$6)+2-DZ$6,0)*DZ$7,"")</f>
        <v/>
      </c>
      <c r="EA31" s="56" t="str">
        <f>IFERROR(VLOOKUP($B31,CH$60:$CN$69,MAX($BT$6:$CM$6)+2-EA$6,0)*EA$7,"")</f>
        <v/>
      </c>
      <c r="EB31" s="56" t="str">
        <f>IFERROR(VLOOKUP($B31,CI$60:$CN$69,MAX($BT$6:$CM$6)+2-EB$6,0)*EB$7,"")</f>
        <v/>
      </c>
      <c r="EC31" s="56" t="str">
        <f>IFERROR(VLOOKUP($B31,CJ$60:$CN$69,MAX($BT$6:$CM$6)+2-EC$6,0)*EC$7,"")</f>
        <v/>
      </c>
      <c r="ED31" s="56" t="str">
        <f>IFERROR(VLOOKUP($B31,CK$60:$CN$69,MAX($BT$6:$CM$6)+2-ED$6,0)*ED$7,"")</f>
        <v/>
      </c>
      <c r="EE31" s="56" t="str">
        <f>IFERROR(VLOOKUP($B31,CL$60:$CN$69,MAX($BT$6:$CM$6)+2-EE$6,0)*EE$7,"")</f>
        <v/>
      </c>
      <c r="EF31" s="56" t="str">
        <f>IFERROR(VLOOKUP($B31,CM$60:$CN$69,MAX($BT$6:$CM$6)+2-EF$6,0)*EF$7,"")</f>
        <v/>
      </c>
      <c r="EG31" s="57">
        <f t="shared" si="19"/>
        <v>0</v>
      </c>
      <c r="EJ31" s="1">
        <v>24</v>
      </c>
      <c r="EL31" s="1">
        <v>24</v>
      </c>
      <c r="EN31" s="1">
        <v>24</v>
      </c>
      <c r="EP31" s="1">
        <v>24</v>
      </c>
    </row>
    <row r="32" spans="1:146" ht="18" hidden="1">
      <c r="A32" s="36" t="s">
        <v>51</v>
      </c>
      <c r="B32" s="37"/>
      <c r="C32" s="60"/>
      <c r="D32" s="61"/>
      <c r="E32" s="61"/>
      <c r="F32" s="61"/>
      <c r="G32" s="37"/>
      <c r="H32" s="43">
        <f t="shared" si="0"/>
        <v>0</v>
      </c>
      <c r="I32" s="43">
        <f t="shared" si="1"/>
        <v>0</v>
      </c>
      <c r="J32" s="43">
        <f t="shared" si="2"/>
        <v>0</v>
      </c>
      <c r="K32" s="43">
        <f t="shared" si="3"/>
        <v>0</v>
      </c>
      <c r="L32" s="43">
        <f t="shared" si="4"/>
        <v>0</v>
      </c>
      <c r="M32" s="43">
        <f t="shared" si="5"/>
        <v>0</v>
      </c>
      <c r="N32" s="43">
        <f t="shared" si="6"/>
        <v>0</v>
      </c>
      <c r="O32" s="44">
        <f t="shared" si="7"/>
        <v>0</v>
      </c>
      <c r="P32" s="45" t="str">
        <f t="shared" si="8"/>
        <v/>
      </c>
      <c r="Q32" s="45">
        <f t="shared" si="9"/>
        <v>0</v>
      </c>
      <c r="R32" s="46"/>
      <c r="S32" s="46" t="str">
        <f t="shared" si="10"/>
        <v/>
      </c>
      <c r="T32" s="46">
        <f t="shared" si="11"/>
        <v>0</v>
      </c>
      <c r="U32" s="47" t="str">
        <f>IFERROR(VLOOKUP($B32,U$3:$BN$5,MAX($U$6:$BM$6)+2-U$6,0),"")</f>
        <v/>
      </c>
      <c r="V32" s="47" t="str">
        <f>IFERROR(VLOOKUP($B32,V$3:$BN$5,MAX($U$6:$BM$6)+2-V$6,0),"")</f>
        <v/>
      </c>
      <c r="W32" s="47" t="str">
        <f>IFERROR(VLOOKUP($B32,W$3:$BN$5,MAX($U$6:$BM$6)+2-W$6,0),"")</f>
        <v/>
      </c>
      <c r="X32" s="47" t="str">
        <f>IFERROR(VLOOKUP($B32,X$3:$BN$5,MAX($U$6:$BM$6)+2-X$6,0),"")</f>
        <v/>
      </c>
      <c r="Y32" s="47" t="str">
        <f>IFERROR(VLOOKUP($B32,Y$3:$BN$5,MAX($U$6:$BM$6)+2-Y$6,0),"")</f>
        <v/>
      </c>
      <c r="Z32" s="47" t="str">
        <f>IFERROR(VLOOKUP($B32,Z$3:$BN$5,MAX($U$6:$BM$6)+2-Z$6,0),"")</f>
        <v/>
      </c>
      <c r="AA32" s="47" t="str">
        <f>IFERROR(VLOOKUP($B32,AA$3:$BN$5,MAX($U$6:$BM$6)+2-AA$6,0),"")</f>
        <v/>
      </c>
      <c r="AB32" s="47" t="str">
        <f>IFERROR(VLOOKUP($B32,AB$3:$BN$5,MAX($U$6:$BM$6)+2-AB$6,0),"")</f>
        <v/>
      </c>
      <c r="AC32" s="47" t="str">
        <f>IFERROR(VLOOKUP($B32,AC$3:$BN$5,MAX($U$6:$BM$6)+2-AC$6,0),"")</f>
        <v/>
      </c>
      <c r="AD32" s="47" t="str">
        <f>IFERROR(VLOOKUP($B32,AD$3:$BN$5,MAX($U$6:$BM$6)+2-AD$6,0),"")</f>
        <v/>
      </c>
      <c r="AE32" s="47" t="str">
        <f>IFERROR(VLOOKUP($B32,AE$3:$BN$5,MAX($U$6:$BM$6)+2-AE$6,0),"")</f>
        <v/>
      </c>
      <c r="AF32" s="47" t="str">
        <f>IFERROR(VLOOKUP($B32,AF$3:$BN$5,MAX($U$6:$BM$6)+2-AF$6,0),"")</f>
        <v/>
      </c>
      <c r="AG32" s="47" t="str">
        <f>IFERROR(VLOOKUP($B32,AG$3:$BN$5,MAX($U$6:$BM$6)+2-AG$6,0),"")</f>
        <v/>
      </c>
      <c r="AH32" s="47" t="str">
        <f>IFERROR(VLOOKUP($B32,AH$3:$BN$5,MAX($U$6:$BM$6)+2-AH$6,0),"")</f>
        <v/>
      </c>
      <c r="AI32" s="47" t="str">
        <f>IFERROR(VLOOKUP($B32,AI$3:$BN$5,MAX($U$6:$BM$6)+2-AI$6,0),"")</f>
        <v/>
      </c>
      <c r="AJ32" s="47" t="str">
        <f>IFERROR(VLOOKUP($B32,AJ$3:$BN$5,MAX($U$6:$BM$6)+2-AJ$6,0),"")</f>
        <v/>
      </c>
      <c r="AK32" s="47" t="str">
        <f>IFERROR(VLOOKUP($B32,AK$3:$BN$5,MAX($U$6:$BM$6)+2-AK$6,0),"")</f>
        <v/>
      </c>
      <c r="AL32" s="47" t="str">
        <f>IFERROR(VLOOKUP($B32,AL$3:$BN$5,MAX($U$6:$BM$6)+2-AL$6,0),"")</f>
        <v/>
      </c>
      <c r="AM32" s="47" t="str">
        <f>IFERROR(VLOOKUP($B32,AM$3:$BN$5,MAX($U$6:$BM$6)+2-AM$6,0),"")</f>
        <v/>
      </c>
      <c r="AN32" s="47" t="str">
        <f>IFERROR(VLOOKUP($B32,AN$3:$BN$5,MAX($U$6:$BM$6)+2-AN$6,0),"")</f>
        <v/>
      </c>
      <c r="AO32" s="47" t="str">
        <f>IFERROR(VLOOKUP($B32,AO$3:$BN$5,MAX($U$6:$BM$6)+2-AO$6,0),"")</f>
        <v/>
      </c>
      <c r="AP32" s="47" t="str">
        <f>IFERROR(VLOOKUP($B32,AP$3:$BN$5,MAX($U$6:$BM$6)+2-AP$6,0),"")</f>
        <v/>
      </c>
      <c r="AQ32" s="47" t="str">
        <f>IFERROR(VLOOKUP($B32,AQ$3:$BN$5,MAX($U$6:$BM$6)+2-AQ$6,0),"")</f>
        <v/>
      </c>
      <c r="AR32" s="47" t="str">
        <f>IFERROR(VLOOKUP($B32,AR$3:$BN$5,MAX($U$6:$BM$6)+2-AR$6,0),"")</f>
        <v/>
      </c>
      <c r="AS32" s="47" t="str">
        <f>IFERROR(VLOOKUP($B32,AS$3:$BN$5,MAX($U$6:$BM$6)+2-AS$6,0),"")</f>
        <v/>
      </c>
      <c r="AT32" s="47" t="str">
        <f>IFERROR(VLOOKUP($B32,AT$3:$BN$5,MAX($U$6:$BM$6)+2-AT$6,0),"")</f>
        <v/>
      </c>
      <c r="AU32" s="47" t="str">
        <f>IFERROR(VLOOKUP($B32,AU$3:$BN$5,MAX($U$6:$BM$6)+2-AU$6,0),"")</f>
        <v/>
      </c>
      <c r="AV32" s="47" t="str">
        <f>IFERROR(VLOOKUP($B32,AV$3:$BN$5,MAX($U$6:$BM$6)+2-AV$6,0),"")</f>
        <v/>
      </c>
      <c r="AW32" s="47" t="str">
        <f>IFERROR(VLOOKUP($B32,AW$3:$BN$5,MAX($U$6:$BM$6)+2-AW$6,0),"")</f>
        <v/>
      </c>
      <c r="AX32" s="47" t="str">
        <f>IFERROR(VLOOKUP($B32,AX$3:$BN$5,MAX($U$6:$BM$6)+2-AX$6,0),"")</f>
        <v/>
      </c>
      <c r="AY32" s="47" t="str">
        <f>IFERROR(VLOOKUP($B32,AY$3:$BN$5,MAX($U$6:$BM$6)+2-AY$6,0),"")</f>
        <v/>
      </c>
      <c r="AZ32" s="47" t="str">
        <f>IFERROR(VLOOKUP($B32,AZ$3:$BN$5,MAX($U$6:$BM$6)+2-AZ$6,0),"")</f>
        <v/>
      </c>
      <c r="BA32" s="47" t="str">
        <f>IFERROR(VLOOKUP($B32,BA$3:$BN$5,MAX($U$6:$BM$6)+2-BA$6,0),"")</f>
        <v/>
      </c>
      <c r="BB32" s="47" t="str">
        <f>IFERROR(VLOOKUP($B32,BB$3:$BN$5,MAX($U$6:$BM$6)+2-BB$6,0),"")</f>
        <v/>
      </c>
      <c r="BC32" s="47" t="str">
        <f>IFERROR(VLOOKUP($B32,BC$3:$BN$5,MAX($U$6:$BM$6)+2-BC$6,0),"")</f>
        <v/>
      </c>
      <c r="BD32" s="47" t="str">
        <f>IFERROR(VLOOKUP($B32,BD$3:$BN$5,MAX($U$6:$BM$6)+2-BD$6,0),"")</f>
        <v/>
      </c>
      <c r="BE32" s="47" t="str">
        <f>IFERROR(VLOOKUP($B32,BE$3:$BN$5,MAX($U$6:$BM$6)+2-BE$6,0),"")</f>
        <v/>
      </c>
      <c r="BF32" s="47" t="str">
        <f>IFERROR(VLOOKUP($B32,BF$3:$BN$5,MAX($U$6:$BM$6)+2-BF$6,0),"")</f>
        <v/>
      </c>
      <c r="BG32" s="47" t="str">
        <f>IFERROR(VLOOKUP($B32,BG$3:$BN$5,MAX($U$6:$BM$6)+2-BG$6,0),"")</f>
        <v/>
      </c>
      <c r="BH32" s="47" t="str">
        <f>IFERROR(VLOOKUP($B32,BH$3:$BN$5,MAX($U$6:$BM$6)+2-BH$6,0),"")</f>
        <v/>
      </c>
      <c r="BI32" s="47" t="str">
        <f>IFERROR(VLOOKUP($B32,BI$3:$BN$5,MAX($U$6:$BM$6)+2-BI$6,0),"")</f>
        <v/>
      </c>
      <c r="BJ32" s="47" t="str">
        <f>IFERROR(VLOOKUP($B32,BJ$3:$BN$5,MAX($U$6:$BM$6)+2-BJ$6,0),"")</f>
        <v/>
      </c>
      <c r="BK32" s="47" t="str">
        <f>IFERROR(VLOOKUP($B32,BK$3:$BN$5,MAX($U$6:$BM$6)+2-BK$6,0),"")</f>
        <v/>
      </c>
      <c r="BL32" s="47" t="str">
        <f>IFERROR(VLOOKUP($B32,BL$3:$BN$5,MAX($U$6:$BM$6)+2-BL$6,0),"")</f>
        <v/>
      </c>
      <c r="BM32" s="47" t="str">
        <f>IFERROR(VLOOKUP($B32,BM$3:$BN$5,MAX($U$6:$BM$6)+2-BM$6,0),"")</f>
        <v/>
      </c>
      <c r="BN32" s="46">
        <f t="shared" si="12"/>
        <v>0</v>
      </c>
      <c r="BO32" s="48" t="str">
        <f t="shared" si="13"/>
        <v/>
      </c>
      <c r="BP32" s="48" t="str">
        <f t="shared" si="14"/>
        <v/>
      </c>
      <c r="BQ32" s="49" t="str">
        <f t="shared" si="15"/>
        <v/>
      </c>
      <c r="BR32" s="50">
        <f t="shared" si="16"/>
        <v>0</v>
      </c>
      <c r="BS32" s="51">
        <f t="shared" si="17"/>
        <v>0</v>
      </c>
      <c r="BT32" s="52" t="str">
        <f>IFERROR(VLOOKUP($B32,BT$2:$CN$5,MAX($BT$6:$CM$6)+2-BT$6,0)*BT$7,"")</f>
        <v/>
      </c>
      <c r="BU32" s="52" t="str">
        <f>IFERROR(VLOOKUP($B32,BU$2:$CN$5,MAX($BT$6:$CM$6)+2-BU$6,0)*BU$7,"")</f>
        <v/>
      </c>
      <c r="BV32" s="52" t="str">
        <f>IFERROR(VLOOKUP($B32,BV$2:$CN$5,MAX($BT$6:$CM$6)+2-BV$6,0)*BV$7,"")</f>
        <v/>
      </c>
      <c r="BW32" s="52" t="str">
        <f>IFERROR(VLOOKUP($B32,BW$2:$CN$5,MAX($BT$6:$CM$6)+2-BW$6,0)*BW$7,"")</f>
        <v/>
      </c>
      <c r="BX32" s="52" t="str">
        <f>IFERROR(VLOOKUP($B32,BX$2:$CN$5,MAX($BT$6:$CM$6)+2-BX$6,0)*BX$7,"")</f>
        <v/>
      </c>
      <c r="BY32" s="52" t="str">
        <f>IFERROR(VLOOKUP($B32,BY$2:$CN$5,MAX($BT$6:$CM$6)+2-BY$6,0)*BY$7,"")</f>
        <v/>
      </c>
      <c r="BZ32" s="52" t="str">
        <f>IFERROR(VLOOKUP($B32,BZ$2:$CN$5,MAX($BT$6:$CM$6)+2-BZ$6,0)*BZ$7,"")</f>
        <v/>
      </c>
      <c r="CA32" s="52" t="str">
        <f>IFERROR(VLOOKUP($B32,CA$2:$CN$5,MAX($BT$6:$CM$6)+2-CA$6,0)*CA$7,"")</f>
        <v/>
      </c>
      <c r="CB32" s="52" t="str">
        <f>IFERROR(VLOOKUP($B32,CB$2:$CN$5,MAX($BT$6:$CM$6)+2-CB$6,0)*CB$7,"")</f>
        <v/>
      </c>
      <c r="CC32" s="52" t="str">
        <f>IFERROR(VLOOKUP($B32,CC$2:$CN$5,MAX($BT$6:$CM$6)+2-CC$6,0)*CC$7,"")</f>
        <v/>
      </c>
      <c r="CD32" s="52" t="str">
        <f>IFERROR(VLOOKUP($B32,CD$2:$CN$5,MAX($BT$6:$CM$6)+2-CD$6,0)*CD$7,"")</f>
        <v/>
      </c>
      <c r="CE32" s="52" t="str">
        <f>IFERROR(VLOOKUP($B32,CE$2:$CN$5,MAX($BT$6:$CM$6)+2-CE$6,0)*CE$7,"")</f>
        <v/>
      </c>
      <c r="CF32" s="52" t="str">
        <f>IFERROR(VLOOKUP($B32,CF$2:$CN$5,MAX($BT$6:$CM$6)+2-CF$6,0)*CF$7,"")</f>
        <v/>
      </c>
      <c r="CG32" s="52" t="str">
        <f>IFERROR(VLOOKUP($B32,CG$2:$CN$5,MAX($BT$6:$CM$6)+2-CG$6,0)*CG$7,"")</f>
        <v/>
      </c>
      <c r="CH32" s="52" t="str">
        <f>IFERROR(VLOOKUP($B32,CH$2:$CN$5,MAX($BT$6:$CM$6)+2-CH$6,0)*CH$7,"")</f>
        <v/>
      </c>
      <c r="CI32" s="52" t="str">
        <f>IFERROR(VLOOKUP($B32,CI$2:$CN$5,MAX($BT$6:$CM$6)+2-CI$6,0)*CI$7,"")</f>
        <v/>
      </c>
      <c r="CJ32" s="52" t="str">
        <f>IFERROR(VLOOKUP($B32,CJ$2:$CN$5,MAX($BT$6:$CM$6)+2-CJ$6,0)*CJ$7,"")</f>
        <v/>
      </c>
      <c r="CK32" s="52" t="str">
        <f>IFERROR(VLOOKUP($B32,CK$2:$CN$5,MAX($BT$6:$CM$6)+2-CK$6,0)*CK$7,"")</f>
        <v/>
      </c>
      <c r="CL32" s="52" t="str">
        <f>IFERROR(VLOOKUP($B32,CL$2:$CN$5,MAX($BT$6:$CM$6)+2-CL$6,0)*CL$7,"")</f>
        <v/>
      </c>
      <c r="CM32" s="52" t="str">
        <f>IFERROR(VLOOKUP($B32,CM$2:$CN$5,MAX($BT$6:$CM$6)+2-CM$6,0)*CM$7,"")</f>
        <v/>
      </c>
      <c r="CP32" s="53"/>
      <c r="CQ32" s="54" t="str">
        <f>IFERROR(VLOOKUP($B32,BT$49:$CN$58,MAX($CQ$6:$DJ$6)+2-CQ$6,0)*CQ$7,"")</f>
        <v/>
      </c>
      <c r="CR32" s="54" t="str">
        <f>IFERROR(VLOOKUP($B32,BU$49:$CN$58,MAX($CQ$6:$DJ$6)+2-CR$6,0)*CR$7,"")</f>
        <v/>
      </c>
      <c r="CS32" s="54" t="str">
        <f>IFERROR(VLOOKUP($B32,BV$49:$CN$58,MAX($CQ$6:$DJ$6)+2-CS$6,0)*CS$7,"")</f>
        <v/>
      </c>
      <c r="CT32" s="54" t="str">
        <f>IFERROR(VLOOKUP($B32,BW$49:$CN$58,MAX($CQ$6:$DJ$6)+2-CT$6,0)*CT$7,"")</f>
        <v/>
      </c>
      <c r="CU32" s="54" t="str">
        <f>IFERROR(VLOOKUP($B32,BX$49:$CN$58,MAX($CQ$6:$DJ$6)+2-CU$6,0)*CU$7,"")</f>
        <v/>
      </c>
      <c r="CV32" s="54" t="str">
        <f>IFERROR(VLOOKUP($B32,BY$49:$CN$58,MAX($CQ$6:$DJ$6)+2-CV$6,0)*CV$7,"")</f>
        <v/>
      </c>
      <c r="CW32" s="54" t="str">
        <f>IFERROR(VLOOKUP($B32,BZ$49:$CN$58,MAX($CQ$6:$DJ$6)+2-CW$6,0)*CW$7,"")</f>
        <v/>
      </c>
      <c r="CX32" s="54" t="str">
        <f>IFERROR(VLOOKUP($B32,CA$49:$CN$58,MAX($CQ$6:$DJ$6)+2-CX$6,0)*CX$7,"")</f>
        <v/>
      </c>
      <c r="CY32" s="54" t="str">
        <f>IFERROR(VLOOKUP($B32,CB$49:$CN$58,MAX($CQ$6:$DJ$6)+2-CY$6,0)*CY$7,"")</f>
        <v/>
      </c>
      <c r="CZ32" s="54" t="str">
        <f>IFERROR(VLOOKUP($B32,CC$49:$CN$58,MAX($CQ$6:$DJ$6)+2-CZ$6,0)*CZ$7,"")</f>
        <v/>
      </c>
      <c r="DA32" s="54" t="str">
        <f>IFERROR(VLOOKUP($B32,CD$49:$CN$58,MAX($CQ$6:$DJ$6)+2-DA$6,0)*DA$7,"")</f>
        <v/>
      </c>
      <c r="DB32" s="54" t="str">
        <f>IFERROR(VLOOKUP($B32,CE$49:$CN$58,MAX($CQ$6:$DJ$6)+2-DB$6,0)*DB$7,"")</f>
        <v/>
      </c>
      <c r="DC32" s="54" t="str">
        <f>IFERROR(VLOOKUP($B32,CF$49:$CN$58,MAX($CQ$6:$DJ$6)+2-DC$6,0)*DC$7,"")</f>
        <v/>
      </c>
      <c r="DD32" s="54" t="str">
        <f>IFERROR(VLOOKUP($B32,CG$49:$CN$58,MAX($CQ$6:$DJ$6)+2-DD$6,0)*DD$7,"")</f>
        <v/>
      </c>
      <c r="DE32" s="54" t="str">
        <f>IFERROR(VLOOKUP($B32,CH$49:$CN$58,MAX($CQ$6:$DJ$6)+2-DE$6,0)*DE$7,"")</f>
        <v/>
      </c>
      <c r="DF32" s="54" t="str">
        <f>IFERROR(VLOOKUP($B32,CI$49:$CN$58,MAX($CQ$6:$DJ$6)+2-DF$6,0)*DF$7,"")</f>
        <v/>
      </c>
      <c r="DG32" s="54" t="str">
        <f>IFERROR(VLOOKUP($B32,CJ$49:$CN$58,MAX($CQ$6:$DJ$6)+2-DG$6,0)*DG$7,"")</f>
        <v/>
      </c>
      <c r="DH32" s="54" t="str">
        <f>IFERROR(VLOOKUP($B32,CK$49:$CN$58,MAX($CQ$6:$DJ$6)+2-DH$6,0)*DH$7,"")</f>
        <v/>
      </c>
      <c r="DI32" s="54" t="str">
        <f>IFERROR(VLOOKUP($B32,CL$49:$CN$58,MAX($CQ$6:$DJ$6)+2-DI$6,0)*DI$7,"")</f>
        <v/>
      </c>
      <c r="DJ32" s="54" t="str">
        <f>IFERROR(VLOOKUP($B32,CM$49:$CN$58,MAX($CQ$6:$DJ$6)+2-DJ$6,0)*DJ$7,"")</f>
        <v/>
      </c>
      <c r="DK32" s="55">
        <f t="shared" si="18"/>
        <v>0</v>
      </c>
      <c r="DM32" s="56" t="str">
        <f>IFERROR(VLOOKUP($B32,BT$60:$CN$69,MAX($BT$6:$CM$6)+2-DM$6,0)*DM$7,"")</f>
        <v/>
      </c>
      <c r="DN32" s="56" t="str">
        <f>IFERROR(VLOOKUP($B32,BU$60:$CN$69,MAX($BT$6:$CM$6)+2-DN$6,0)*DN$7,"")</f>
        <v/>
      </c>
      <c r="DO32" s="56" t="str">
        <f>IFERROR(VLOOKUP($B32,BV$60:$CN$69,MAX($BT$6:$CM$6)+2-DO$6,0)*DO$7,"")</f>
        <v/>
      </c>
      <c r="DP32" s="56" t="str">
        <f>IFERROR(VLOOKUP($B32,BW$60:$CN$69,MAX($BT$6:$CM$6)+2-DP$6,0)*DP$7,"")</f>
        <v/>
      </c>
      <c r="DQ32" s="56" t="str">
        <f>IFERROR(VLOOKUP($B32,BX$60:$CN$69,MAX($BT$6:$CM$6)+2-DQ$6,0)*DQ$7,"")</f>
        <v/>
      </c>
      <c r="DR32" s="56" t="str">
        <f>IFERROR(VLOOKUP($B32,BY$60:$CN$69,MAX($BT$6:$CM$6)+2-DR$6,0)*DR$7,"")</f>
        <v/>
      </c>
      <c r="DS32" s="56" t="str">
        <f>IFERROR(VLOOKUP($B32,BZ$60:$CN$69,MAX($BT$6:$CM$6)+2-DS$6,0)*DS$7,"")</f>
        <v/>
      </c>
      <c r="DT32" s="56" t="str">
        <f>IFERROR(VLOOKUP($B32,CA$60:$CN$69,MAX($BT$6:$CM$6)+2-DT$6,0)*DT$7,"")</f>
        <v/>
      </c>
      <c r="DU32" s="56" t="str">
        <f>IFERROR(VLOOKUP($B32,CB$60:$CN$69,MAX($BT$6:$CM$6)+2-DU$6,0)*DU$7,"")</f>
        <v/>
      </c>
      <c r="DV32" s="56" t="str">
        <f>IFERROR(VLOOKUP($B32,CC$60:$CN$69,MAX($BT$6:$CM$6)+2-DV$6,0)*DV$7,"")</f>
        <v/>
      </c>
      <c r="DW32" s="56" t="str">
        <f>IFERROR(VLOOKUP($B32,CD$60:$CN$69,MAX($BT$6:$CM$6)+2-DW$6,0)*DW$7,"")</f>
        <v/>
      </c>
      <c r="DX32" s="56" t="str">
        <f>IFERROR(VLOOKUP($B32,CE$60:$CN$69,MAX($BT$6:$CM$6)+2-DX$6,0)*DX$7,"")</f>
        <v/>
      </c>
      <c r="DY32" s="56" t="str">
        <f>IFERROR(VLOOKUP($B32,CF$60:$CN$69,MAX($BT$6:$CM$6)+2-DY$6,0)*DY$7,"")</f>
        <v/>
      </c>
      <c r="DZ32" s="56" t="str">
        <f>IFERROR(VLOOKUP($B32,CG$60:$CN$69,MAX($BT$6:$CM$6)+2-DZ$6,0)*DZ$7,"")</f>
        <v/>
      </c>
      <c r="EA32" s="56" t="str">
        <f>IFERROR(VLOOKUP($B32,CH$60:$CN$69,MAX($BT$6:$CM$6)+2-EA$6,0)*EA$7,"")</f>
        <v/>
      </c>
      <c r="EB32" s="56" t="str">
        <f>IFERROR(VLOOKUP($B32,CI$60:$CN$69,MAX($BT$6:$CM$6)+2-EB$6,0)*EB$7,"")</f>
        <v/>
      </c>
      <c r="EC32" s="56" t="str">
        <f>IFERROR(VLOOKUP($B32,CJ$60:$CN$69,MAX($BT$6:$CM$6)+2-EC$6,0)*EC$7,"")</f>
        <v/>
      </c>
      <c r="ED32" s="56" t="str">
        <f>IFERROR(VLOOKUP($B32,CK$60:$CN$69,MAX($BT$6:$CM$6)+2-ED$6,0)*ED$7,"")</f>
        <v/>
      </c>
      <c r="EE32" s="56" t="str">
        <f>IFERROR(VLOOKUP($B32,CL$60:$CN$69,MAX($BT$6:$CM$6)+2-EE$6,0)*EE$7,"")</f>
        <v/>
      </c>
      <c r="EF32" s="56" t="str">
        <f>IFERROR(VLOOKUP($B32,CM$60:$CN$69,MAX($BT$6:$CM$6)+2-EF$6,0)*EF$7,"")</f>
        <v/>
      </c>
      <c r="EG32" s="57">
        <f t="shared" si="19"/>
        <v>0</v>
      </c>
      <c r="EJ32" s="1">
        <v>25</v>
      </c>
      <c r="EL32" s="1">
        <v>25</v>
      </c>
      <c r="EN32" s="1">
        <v>25</v>
      </c>
      <c r="EP32" s="1">
        <v>25</v>
      </c>
    </row>
    <row r="33" spans="1:146" ht="18" hidden="1">
      <c r="A33" s="36" t="s">
        <v>52</v>
      </c>
      <c r="B33" s="37"/>
      <c r="C33" s="58"/>
      <c r="D33" s="59"/>
      <c r="E33" s="59"/>
      <c r="F33" s="59"/>
      <c r="G33" s="37"/>
      <c r="H33" s="43">
        <f t="shared" si="0"/>
        <v>0</v>
      </c>
      <c r="I33" s="43">
        <f t="shared" si="1"/>
        <v>0</v>
      </c>
      <c r="J33" s="43">
        <f t="shared" si="2"/>
        <v>0</v>
      </c>
      <c r="K33" s="43">
        <f t="shared" si="3"/>
        <v>0</v>
      </c>
      <c r="L33" s="43">
        <f t="shared" si="4"/>
        <v>0</v>
      </c>
      <c r="M33" s="43">
        <f t="shared" si="5"/>
        <v>0</v>
      </c>
      <c r="N33" s="43">
        <f t="shared" si="6"/>
        <v>0</v>
      </c>
      <c r="O33" s="44">
        <f t="shared" si="7"/>
        <v>0</v>
      </c>
      <c r="P33" s="45" t="str">
        <f t="shared" si="8"/>
        <v/>
      </c>
      <c r="Q33" s="45">
        <f t="shared" si="9"/>
        <v>0</v>
      </c>
      <c r="R33" s="46"/>
      <c r="S33" s="46" t="str">
        <f t="shared" si="10"/>
        <v/>
      </c>
      <c r="T33" s="46">
        <f t="shared" si="11"/>
        <v>0</v>
      </c>
      <c r="U33" s="47" t="str">
        <f>IFERROR(VLOOKUP($B33,U$3:$BN$5,MAX($U$6:$BM$6)+2-U$6,0),"")</f>
        <v/>
      </c>
      <c r="V33" s="47" t="str">
        <f>IFERROR(VLOOKUP($B33,V$3:$BN$5,MAX($U$6:$BM$6)+2-V$6,0),"")</f>
        <v/>
      </c>
      <c r="W33" s="47" t="str">
        <f>IFERROR(VLOOKUP($B33,W$3:$BN$5,MAX($U$6:$BM$6)+2-W$6,0),"")</f>
        <v/>
      </c>
      <c r="X33" s="47" t="str">
        <f>IFERROR(VLOOKUP($B33,X$3:$BN$5,MAX($U$6:$BM$6)+2-X$6,0),"")</f>
        <v/>
      </c>
      <c r="Y33" s="47" t="str">
        <f>IFERROR(VLOOKUP($B33,Y$3:$BN$5,MAX($U$6:$BM$6)+2-Y$6,0),"")</f>
        <v/>
      </c>
      <c r="Z33" s="47" t="str">
        <f>IFERROR(VLOOKUP($B33,Z$3:$BN$5,MAX($U$6:$BM$6)+2-Z$6,0),"")</f>
        <v/>
      </c>
      <c r="AA33" s="47" t="str">
        <f>IFERROR(VLOOKUP($B33,AA$3:$BN$5,MAX($U$6:$BM$6)+2-AA$6,0),"")</f>
        <v/>
      </c>
      <c r="AB33" s="47" t="str">
        <f>IFERROR(VLOOKUP($B33,AB$3:$BN$5,MAX($U$6:$BM$6)+2-AB$6,0),"")</f>
        <v/>
      </c>
      <c r="AC33" s="47" t="str">
        <f>IFERROR(VLOOKUP($B33,AC$3:$BN$5,MAX($U$6:$BM$6)+2-AC$6,0),"")</f>
        <v/>
      </c>
      <c r="AD33" s="47" t="str">
        <f>IFERROR(VLOOKUP($B33,AD$3:$BN$5,MAX($U$6:$BM$6)+2-AD$6,0),"")</f>
        <v/>
      </c>
      <c r="AE33" s="47" t="str">
        <f>IFERROR(VLOOKUP($B33,AE$3:$BN$5,MAX($U$6:$BM$6)+2-AE$6,0),"")</f>
        <v/>
      </c>
      <c r="AF33" s="47" t="str">
        <f>IFERROR(VLOOKUP($B33,AF$3:$BN$5,MAX($U$6:$BM$6)+2-AF$6,0),"")</f>
        <v/>
      </c>
      <c r="AG33" s="47" t="str">
        <f>IFERROR(VLOOKUP($B33,AG$3:$BN$5,MAX($U$6:$BM$6)+2-AG$6,0),"")</f>
        <v/>
      </c>
      <c r="AH33" s="47" t="str">
        <f>IFERROR(VLOOKUP($B33,AH$3:$BN$5,MAX($U$6:$BM$6)+2-AH$6,0),"")</f>
        <v/>
      </c>
      <c r="AI33" s="47" t="str">
        <f>IFERROR(VLOOKUP($B33,AI$3:$BN$5,MAX($U$6:$BM$6)+2-AI$6,0),"")</f>
        <v/>
      </c>
      <c r="AJ33" s="47" t="str">
        <f>IFERROR(VLOOKUP($B33,AJ$3:$BN$5,MAX($U$6:$BM$6)+2-AJ$6,0),"")</f>
        <v/>
      </c>
      <c r="AK33" s="47" t="str">
        <f>IFERROR(VLOOKUP($B33,AK$3:$BN$5,MAX($U$6:$BM$6)+2-AK$6,0),"")</f>
        <v/>
      </c>
      <c r="AL33" s="47" t="str">
        <f>IFERROR(VLOOKUP($B33,AL$3:$BN$5,MAX($U$6:$BM$6)+2-AL$6,0),"")</f>
        <v/>
      </c>
      <c r="AM33" s="47" t="str">
        <f>IFERROR(VLOOKUP($B33,AM$3:$BN$5,MAX($U$6:$BM$6)+2-AM$6,0),"")</f>
        <v/>
      </c>
      <c r="AN33" s="47" t="str">
        <f>IFERROR(VLOOKUP($B33,AN$3:$BN$5,MAX($U$6:$BM$6)+2-AN$6,0),"")</f>
        <v/>
      </c>
      <c r="AO33" s="47" t="str">
        <f>IFERROR(VLOOKUP($B33,AO$3:$BN$5,MAX($U$6:$BM$6)+2-AO$6,0),"")</f>
        <v/>
      </c>
      <c r="AP33" s="47" t="str">
        <f>IFERROR(VLOOKUP($B33,AP$3:$BN$5,MAX($U$6:$BM$6)+2-AP$6,0),"")</f>
        <v/>
      </c>
      <c r="AQ33" s="47" t="str">
        <f>IFERROR(VLOOKUP($B33,AQ$3:$BN$5,MAX($U$6:$BM$6)+2-AQ$6,0),"")</f>
        <v/>
      </c>
      <c r="AR33" s="47" t="str">
        <f>IFERROR(VLOOKUP($B33,AR$3:$BN$5,MAX($U$6:$BM$6)+2-AR$6,0),"")</f>
        <v/>
      </c>
      <c r="AS33" s="47" t="str">
        <f>IFERROR(VLOOKUP($B33,AS$3:$BN$5,MAX($U$6:$BM$6)+2-AS$6,0),"")</f>
        <v/>
      </c>
      <c r="AT33" s="47" t="str">
        <f>IFERROR(VLOOKUP($B33,AT$3:$BN$5,MAX($U$6:$BM$6)+2-AT$6,0),"")</f>
        <v/>
      </c>
      <c r="AU33" s="47" t="str">
        <f>IFERROR(VLOOKUP($B33,AU$3:$BN$5,MAX($U$6:$BM$6)+2-AU$6,0),"")</f>
        <v/>
      </c>
      <c r="AV33" s="47" t="str">
        <f>IFERROR(VLOOKUP($B33,AV$3:$BN$5,MAX($U$6:$BM$6)+2-AV$6,0),"")</f>
        <v/>
      </c>
      <c r="AW33" s="47" t="str">
        <f>IFERROR(VLOOKUP($B33,AW$3:$BN$5,MAX($U$6:$BM$6)+2-AW$6,0),"")</f>
        <v/>
      </c>
      <c r="AX33" s="47" t="str">
        <f>IFERROR(VLOOKUP($B33,AX$3:$BN$5,MAX($U$6:$BM$6)+2-AX$6,0),"")</f>
        <v/>
      </c>
      <c r="AY33" s="47" t="str">
        <f>IFERROR(VLOOKUP($B33,AY$3:$BN$5,MAX($U$6:$BM$6)+2-AY$6,0),"")</f>
        <v/>
      </c>
      <c r="AZ33" s="47" t="str">
        <f>IFERROR(VLOOKUP($B33,AZ$3:$BN$5,MAX($U$6:$BM$6)+2-AZ$6,0),"")</f>
        <v/>
      </c>
      <c r="BA33" s="47" t="str">
        <f>IFERROR(VLOOKUP($B33,BA$3:$BN$5,MAX($U$6:$BM$6)+2-BA$6,0),"")</f>
        <v/>
      </c>
      <c r="BB33" s="47" t="str">
        <f>IFERROR(VLOOKUP($B33,BB$3:$BN$5,MAX($U$6:$BM$6)+2-BB$6,0),"")</f>
        <v/>
      </c>
      <c r="BC33" s="47" t="str">
        <f>IFERROR(VLOOKUP($B33,BC$3:$BN$5,MAX($U$6:$BM$6)+2-BC$6,0),"")</f>
        <v/>
      </c>
      <c r="BD33" s="47" t="str">
        <f>IFERROR(VLOOKUP($B33,BD$3:$BN$5,MAX($U$6:$BM$6)+2-BD$6,0),"")</f>
        <v/>
      </c>
      <c r="BE33" s="47" t="str">
        <f>IFERROR(VLOOKUP($B33,BE$3:$BN$5,MAX($U$6:$BM$6)+2-BE$6,0),"")</f>
        <v/>
      </c>
      <c r="BF33" s="47" t="str">
        <f>IFERROR(VLOOKUP($B33,BF$3:$BN$5,MAX($U$6:$BM$6)+2-BF$6,0),"")</f>
        <v/>
      </c>
      <c r="BG33" s="47" t="str">
        <f>IFERROR(VLOOKUP($B33,BG$3:$BN$5,MAX($U$6:$BM$6)+2-BG$6,0),"")</f>
        <v/>
      </c>
      <c r="BH33" s="47" t="str">
        <f>IFERROR(VLOOKUP($B33,BH$3:$BN$5,MAX($U$6:$BM$6)+2-BH$6,0),"")</f>
        <v/>
      </c>
      <c r="BI33" s="47" t="str">
        <f>IFERROR(VLOOKUP($B33,BI$3:$BN$5,MAX($U$6:$BM$6)+2-BI$6,0),"")</f>
        <v/>
      </c>
      <c r="BJ33" s="47" t="str">
        <f>IFERROR(VLOOKUP($B33,BJ$3:$BN$5,MAX($U$6:$BM$6)+2-BJ$6,0),"")</f>
        <v/>
      </c>
      <c r="BK33" s="47" t="str">
        <f>IFERROR(VLOOKUP($B33,BK$3:$BN$5,MAX($U$6:$BM$6)+2-BK$6,0),"")</f>
        <v/>
      </c>
      <c r="BL33" s="47" t="str">
        <f>IFERROR(VLOOKUP($B33,BL$3:$BN$5,MAX($U$6:$BM$6)+2-BL$6,0),"")</f>
        <v/>
      </c>
      <c r="BM33" s="47" t="str">
        <f>IFERROR(VLOOKUP($B33,BM$3:$BN$5,MAX($U$6:$BM$6)+2-BM$6,0),"")</f>
        <v/>
      </c>
      <c r="BN33" s="46">
        <f t="shared" si="12"/>
        <v>0</v>
      </c>
      <c r="BO33" s="48" t="str">
        <f t="shared" si="13"/>
        <v/>
      </c>
      <c r="BP33" s="48" t="str">
        <f t="shared" si="14"/>
        <v/>
      </c>
      <c r="BQ33" s="49" t="str">
        <f t="shared" si="15"/>
        <v/>
      </c>
      <c r="BR33" s="50">
        <f t="shared" si="16"/>
        <v>0</v>
      </c>
      <c r="BS33" s="51">
        <f t="shared" si="17"/>
        <v>0</v>
      </c>
      <c r="BT33" s="52" t="str">
        <f>IFERROR(VLOOKUP($B33,BT$2:$CN$5,MAX($BT$6:$CM$6)+2-BT$6,0)*BT$7,"")</f>
        <v/>
      </c>
      <c r="BU33" s="52" t="str">
        <f>IFERROR(VLOOKUP($B33,BU$2:$CN$5,MAX($BT$6:$CM$6)+2-BU$6,0)*BU$7,"")</f>
        <v/>
      </c>
      <c r="BV33" s="52" t="str">
        <f>IFERROR(VLOOKUP($B33,BV$2:$CN$5,MAX($BT$6:$CM$6)+2-BV$6,0)*BV$7,"")</f>
        <v/>
      </c>
      <c r="BW33" s="52" t="str">
        <f>IFERROR(VLOOKUP($B33,BW$2:$CN$5,MAX($BT$6:$CM$6)+2-BW$6,0)*BW$7,"")</f>
        <v/>
      </c>
      <c r="BX33" s="52" t="str">
        <f>IFERROR(VLOOKUP($B33,BX$2:$CN$5,MAX($BT$6:$CM$6)+2-BX$6,0)*BX$7,"")</f>
        <v/>
      </c>
      <c r="BY33" s="52" t="str">
        <f>IFERROR(VLOOKUP($B33,BY$2:$CN$5,MAX($BT$6:$CM$6)+2-BY$6,0)*BY$7,"")</f>
        <v/>
      </c>
      <c r="BZ33" s="52" t="str">
        <f>IFERROR(VLOOKUP($B33,BZ$2:$CN$5,MAX($BT$6:$CM$6)+2-BZ$6,0)*BZ$7,"")</f>
        <v/>
      </c>
      <c r="CA33" s="52" t="str">
        <f>IFERROR(VLOOKUP($B33,CA$2:$CN$5,MAX($BT$6:$CM$6)+2-CA$6,0)*CA$7,"")</f>
        <v/>
      </c>
      <c r="CB33" s="52" t="str">
        <f>IFERROR(VLOOKUP($B33,CB$2:$CN$5,MAX($BT$6:$CM$6)+2-CB$6,0)*CB$7,"")</f>
        <v/>
      </c>
      <c r="CC33" s="52" t="str">
        <f>IFERROR(VLOOKUP($B33,CC$2:$CN$5,MAX($BT$6:$CM$6)+2-CC$6,0)*CC$7,"")</f>
        <v/>
      </c>
      <c r="CD33" s="52" t="str">
        <f>IFERROR(VLOOKUP($B33,CD$2:$CN$5,MAX($BT$6:$CM$6)+2-CD$6,0)*CD$7,"")</f>
        <v/>
      </c>
      <c r="CE33" s="52" t="str">
        <f>IFERROR(VLOOKUP($B33,CE$2:$CN$5,MAX($BT$6:$CM$6)+2-CE$6,0)*CE$7,"")</f>
        <v/>
      </c>
      <c r="CF33" s="52" t="str">
        <f>IFERROR(VLOOKUP($B33,CF$2:$CN$5,MAX($BT$6:$CM$6)+2-CF$6,0)*CF$7,"")</f>
        <v/>
      </c>
      <c r="CG33" s="52" t="str">
        <f>IFERROR(VLOOKUP($B33,CG$2:$CN$5,MAX($BT$6:$CM$6)+2-CG$6,0)*CG$7,"")</f>
        <v/>
      </c>
      <c r="CH33" s="52" t="str">
        <f>IFERROR(VLOOKUP($B33,CH$2:$CN$5,MAX($BT$6:$CM$6)+2-CH$6,0)*CH$7,"")</f>
        <v/>
      </c>
      <c r="CI33" s="52" t="str">
        <f>IFERROR(VLOOKUP($B33,CI$2:$CN$5,MAX($BT$6:$CM$6)+2-CI$6,0)*CI$7,"")</f>
        <v/>
      </c>
      <c r="CJ33" s="52" t="str">
        <f>IFERROR(VLOOKUP($B33,CJ$2:$CN$5,MAX($BT$6:$CM$6)+2-CJ$6,0)*CJ$7,"")</f>
        <v/>
      </c>
      <c r="CK33" s="52" t="str">
        <f>IFERROR(VLOOKUP($B33,CK$2:$CN$5,MAX($BT$6:$CM$6)+2-CK$6,0)*CK$7,"")</f>
        <v/>
      </c>
      <c r="CL33" s="52" t="str">
        <f>IFERROR(VLOOKUP($B33,CL$2:$CN$5,MAX($BT$6:$CM$6)+2-CL$6,0)*CL$7,"")</f>
        <v/>
      </c>
      <c r="CM33" s="52" t="str">
        <f>IFERROR(VLOOKUP($B33,CM$2:$CN$5,MAX($BT$6:$CM$6)+2-CM$6,0)*CM$7,"")</f>
        <v/>
      </c>
      <c r="CP33" s="53"/>
      <c r="CQ33" s="54" t="str">
        <f>IFERROR(VLOOKUP($B33,BT$49:$CN$58,MAX($CQ$6:$DJ$6)+2-CQ$6,0)*CQ$7,"")</f>
        <v/>
      </c>
      <c r="CR33" s="54" t="str">
        <f>IFERROR(VLOOKUP($B33,BU$49:$CN$58,MAX($CQ$6:$DJ$6)+2-CR$6,0)*CR$7,"")</f>
        <v/>
      </c>
      <c r="CS33" s="54" t="str">
        <f>IFERROR(VLOOKUP($B33,BV$49:$CN$58,MAX($CQ$6:$DJ$6)+2-CS$6,0)*CS$7,"")</f>
        <v/>
      </c>
      <c r="CT33" s="54" t="str">
        <f>IFERROR(VLOOKUP($B33,BW$49:$CN$58,MAX($CQ$6:$DJ$6)+2-CT$6,0)*CT$7,"")</f>
        <v/>
      </c>
      <c r="CU33" s="54" t="str">
        <f>IFERROR(VLOOKUP($B33,BX$49:$CN$58,MAX($CQ$6:$DJ$6)+2-CU$6,0)*CU$7,"")</f>
        <v/>
      </c>
      <c r="CV33" s="54" t="str">
        <f>IFERROR(VLOOKUP($B33,BY$49:$CN$58,MAX($CQ$6:$DJ$6)+2-CV$6,0)*CV$7,"")</f>
        <v/>
      </c>
      <c r="CW33" s="54" t="str">
        <f>IFERROR(VLOOKUP($B33,BZ$49:$CN$58,MAX($CQ$6:$DJ$6)+2-CW$6,0)*CW$7,"")</f>
        <v/>
      </c>
      <c r="CX33" s="54" t="str">
        <f>IFERROR(VLOOKUP($B33,CA$49:$CN$58,MAX($CQ$6:$DJ$6)+2-CX$6,0)*CX$7,"")</f>
        <v/>
      </c>
      <c r="CY33" s="54" t="str">
        <f>IFERROR(VLOOKUP($B33,CB$49:$CN$58,MAX($CQ$6:$DJ$6)+2-CY$6,0)*CY$7,"")</f>
        <v/>
      </c>
      <c r="CZ33" s="54" t="str">
        <f>IFERROR(VLOOKUP($B33,CC$49:$CN$58,MAX($CQ$6:$DJ$6)+2-CZ$6,0)*CZ$7,"")</f>
        <v/>
      </c>
      <c r="DA33" s="54" t="str">
        <f>IFERROR(VLOOKUP($B33,CD$49:$CN$58,MAX($CQ$6:$DJ$6)+2-DA$6,0)*DA$7,"")</f>
        <v/>
      </c>
      <c r="DB33" s="54" t="str">
        <f>IFERROR(VLOOKUP($B33,CE$49:$CN$58,MAX($CQ$6:$DJ$6)+2-DB$6,0)*DB$7,"")</f>
        <v/>
      </c>
      <c r="DC33" s="54" t="str">
        <f>IFERROR(VLOOKUP($B33,CF$49:$CN$58,MAX($CQ$6:$DJ$6)+2-DC$6,0)*DC$7,"")</f>
        <v/>
      </c>
      <c r="DD33" s="54" t="str">
        <f>IFERROR(VLOOKUP($B33,CG$49:$CN$58,MAX($CQ$6:$DJ$6)+2-DD$6,0)*DD$7,"")</f>
        <v/>
      </c>
      <c r="DE33" s="54" t="str">
        <f>IFERROR(VLOOKUP($B33,CH$49:$CN$58,MAX($CQ$6:$DJ$6)+2-DE$6,0)*DE$7,"")</f>
        <v/>
      </c>
      <c r="DF33" s="54" t="str">
        <f>IFERROR(VLOOKUP($B33,CI$49:$CN$58,MAX($CQ$6:$DJ$6)+2-DF$6,0)*DF$7,"")</f>
        <v/>
      </c>
      <c r="DG33" s="54" t="str">
        <f>IFERROR(VLOOKUP($B33,CJ$49:$CN$58,MAX($CQ$6:$DJ$6)+2-DG$6,0)*DG$7,"")</f>
        <v/>
      </c>
      <c r="DH33" s="54" t="str">
        <f>IFERROR(VLOOKUP($B33,CK$49:$CN$58,MAX($CQ$6:$DJ$6)+2-DH$6,0)*DH$7,"")</f>
        <v/>
      </c>
      <c r="DI33" s="54" t="str">
        <f>IFERROR(VLOOKUP($B33,CL$49:$CN$58,MAX($CQ$6:$DJ$6)+2-DI$6,0)*DI$7,"")</f>
        <v/>
      </c>
      <c r="DJ33" s="54" t="str">
        <f>IFERROR(VLOOKUP($B33,CM$49:$CN$58,MAX($CQ$6:$DJ$6)+2-DJ$6,0)*DJ$7,"")</f>
        <v/>
      </c>
      <c r="DK33" s="55">
        <f t="shared" si="18"/>
        <v>0</v>
      </c>
      <c r="DM33" s="56" t="str">
        <f>IFERROR(VLOOKUP($B33,BT$60:$CN$69,MAX($BT$6:$CM$6)+2-DM$6,0)*DM$7,"")</f>
        <v/>
      </c>
      <c r="DN33" s="56" t="str">
        <f>IFERROR(VLOOKUP($B33,BU$60:$CN$69,MAX($BT$6:$CM$6)+2-DN$6,0)*DN$7,"")</f>
        <v/>
      </c>
      <c r="DO33" s="56" t="str">
        <f>IFERROR(VLOOKUP($B33,BV$60:$CN$69,MAX($BT$6:$CM$6)+2-DO$6,0)*DO$7,"")</f>
        <v/>
      </c>
      <c r="DP33" s="56" t="str">
        <f>IFERROR(VLOOKUP($B33,BW$60:$CN$69,MAX($BT$6:$CM$6)+2-DP$6,0)*DP$7,"")</f>
        <v/>
      </c>
      <c r="DQ33" s="56" t="str">
        <f>IFERROR(VLOOKUP($B33,BX$60:$CN$69,MAX($BT$6:$CM$6)+2-DQ$6,0)*DQ$7,"")</f>
        <v/>
      </c>
      <c r="DR33" s="56" t="str">
        <f>IFERROR(VLOOKUP($B33,BY$60:$CN$69,MAX($BT$6:$CM$6)+2-DR$6,0)*DR$7,"")</f>
        <v/>
      </c>
      <c r="DS33" s="56" t="str">
        <f>IFERROR(VLOOKUP($B33,BZ$60:$CN$69,MAX($BT$6:$CM$6)+2-DS$6,0)*DS$7,"")</f>
        <v/>
      </c>
      <c r="DT33" s="56" t="str">
        <f>IFERROR(VLOOKUP($B33,CA$60:$CN$69,MAX($BT$6:$CM$6)+2-DT$6,0)*DT$7,"")</f>
        <v/>
      </c>
      <c r="DU33" s="56" t="str">
        <f>IFERROR(VLOOKUP($B33,CB$60:$CN$69,MAX($BT$6:$CM$6)+2-DU$6,0)*DU$7,"")</f>
        <v/>
      </c>
      <c r="DV33" s="56" t="str">
        <f>IFERROR(VLOOKUP($B33,CC$60:$CN$69,MAX($BT$6:$CM$6)+2-DV$6,0)*DV$7,"")</f>
        <v/>
      </c>
      <c r="DW33" s="56" t="str">
        <f>IFERROR(VLOOKUP($B33,CD$60:$CN$69,MAX($BT$6:$CM$6)+2-DW$6,0)*DW$7,"")</f>
        <v/>
      </c>
      <c r="DX33" s="56" t="str">
        <f>IFERROR(VLOOKUP($B33,CE$60:$CN$69,MAX($BT$6:$CM$6)+2-DX$6,0)*DX$7,"")</f>
        <v/>
      </c>
      <c r="DY33" s="56" t="str">
        <f>IFERROR(VLOOKUP($B33,CF$60:$CN$69,MAX($BT$6:$CM$6)+2-DY$6,0)*DY$7,"")</f>
        <v/>
      </c>
      <c r="DZ33" s="56" t="str">
        <f>IFERROR(VLOOKUP($B33,CG$60:$CN$69,MAX($BT$6:$CM$6)+2-DZ$6,0)*DZ$7,"")</f>
        <v/>
      </c>
      <c r="EA33" s="56" t="str">
        <f>IFERROR(VLOOKUP($B33,CH$60:$CN$69,MAX($BT$6:$CM$6)+2-EA$6,0)*EA$7,"")</f>
        <v/>
      </c>
      <c r="EB33" s="56" t="str">
        <f>IFERROR(VLOOKUP($B33,CI$60:$CN$69,MAX($BT$6:$CM$6)+2-EB$6,0)*EB$7,"")</f>
        <v/>
      </c>
      <c r="EC33" s="56" t="str">
        <f>IFERROR(VLOOKUP($B33,CJ$60:$CN$69,MAX($BT$6:$CM$6)+2-EC$6,0)*EC$7,"")</f>
        <v/>
      </c>
      <c r="ED33" s="56" t="str">
        <f>IFERROR(VLOOKUP($B33,CK$60:$CN$69,MAX($BT$6:$CM$6)+2-ED$6,0)*ED$7,"")</f>
        <v/>
      </c>
      <c r="EE33" s="56" t="str">
        <f>IFERROR(VLOOKUP($B33,CL$60:$CN$69,MAX($BT$6:$CM$6)+2-EE$6,0)*EE$7,"")</f>
        <v/>
      </c>
      <c r="EF33" s="56" t="str">
        <f>IFERROR(VLOOKUP($B33,CM$60:$CN$69,MAX($BT$6:$CM$6)+2-EF$6,0)*EF$7,"")</f>
        <v/>
      </c>
      <c r="EG33" s="57">
        <f t="shared" si="19"/>
        <v>0</v>
      </c>
      <c r="EJ33" s="1">
        <v>26</v>
      </c>
      <c r="EL33" s="1">
        <v>26</v>
      </c>
      <c r="EN33" s="1">
        <v>26</v>
      </c>
      <c r="EP33" s="1">
        <v>26</v>
      </c>
    </row>
    <row r="34" spans="1:146" ht="18" hidden="1">
      <c r="A34" s="36" t="s">
        <v>53</v>
      </c>
      <c r="B34" s="66"/>
      <c r="C34" s="58"/>
      <c r="D34" s="59"/>
      <c r="E34" s="59"/>
      <c r="F34" s="67"/>
      <c r="G34" s="37"/>
      <c r="H34" s="43">
        <f t="shared" si="0"/>
        <v>0</v>
      </c>
      <c r="I34" s="43">
        <f t="shared" si="1"/>
        <v>0</v>
      </c>
      <c r="J34" s="43">
        <f t="shared" si="2"/>
        <v>0</v>
      </c>
      <c r="K34" s="43">
        <f t="shared" si="3"/>
        <v>0</v>
      </c>
      <c r="L34" s="43">
        <f t="shared" si="4"/>
        <v>0</v>
      </c>
      <c r="M34" s="43">
        <f t="shared" si="5"/>
        <v>0</v>
      </c>
      <c r="N34" s="43">
        <f t="shared" si="6"/>
        <v>0</v>
      </c>
      <c r="O34" s="44">
        <f t="shared" si="7"/>
        <v>0</v>
      </c>
      <c r="P34" s="45" t="str">
        <f t="shared" si="8"/>
        <v/>
      </c>
      <c r="Q34" s="45">
        <f t="shared" si="9"/>
        <v>0</v>
      </c>
      <c r="R34" s="46"/>
      <c r="S34" s="46" t="str">
        <f t="shared" si="10"/>
        <v/>
      </c>
      <c r="T34" s="46">
        <f t="shared" si="11"/>
        <v>0</v>
      </c>
      <c r="U34" s="47" t="str">
        <f>IFERROR(VLOOKUP($B34,U$3:$BN$5,MAX($U$6:$BM$6)+2-U$6,0),"")</f>
        <v/>
      </c>
      <c r="V34" s="47" t="str">
        <f>IFERROR(VLOOKUP($B34,V$3:$BN$5,MAX($U$6:$BM$6)+2-V$6,0),"")</f>
        <v/>
      </c>
      <c r="W34" s="47" t="str">
        <f>IFERROR(VLOOKUP($B34,W$3:$BN$5,MAX($U$6:$BM$6)+2-W$6,0),"")</f>
        <v/>
      </c>
      <c r="X34" s="47" t="str">
        <f>IFERROR(VLOOKUP($B34,X$3:$BN$5,MAX($U$6:$BM$6)+2-X$6,0),"")</f>
        <v/>
      </c>
      <c r="Y34" s="47" t="str">
        <f>IFERROR(VLOOKUP($B34,Y$3:$BN$5,MAX($U$6:$BM$6)+2-Y$6,0),"")</f>
        <v/>
      </c>
      <c r="Z34" s="47" t="str">
        <f>IFERROR(VLOOKUP($B34,Z$3:$BN$5,MAX($U$6:$BM$6)+2-Z$6,0),"")</f>
        <v/>
      </c>
      <c r="AA34" s="47" t="str">
        <f>IFERROR(VLOOKUP($B34,AA$3:$BN$5,MAX($U$6:$BM$6)+2-AA$6,0),"")</f>
        <v/>
      </c>
      <c r="AB34" s="47" t="str">
        <f>IFERROR(VLOOKUP($B34,AB$3:$BN$5,MAX($U$6:$BM$6)+2-AB$6,0),"")</f>
        <v/>
      </c>
      <c r="AC34" s="47" t="str">
        <f>IFERROR(VLOOKUP($B34,AC$3:$BN$5,MAX($U$6:$BM$6)+2-AC$6,0),"")</f>
        <v/>
      </c>
      <c r="AD34" s="47" t="str">
        <f>IFERROR(VLOOKUP($B34,AD$3:$BN$5,MAX($U$6:$BM$6)+2-AD$6,0),"")</f>
        <v/>
      </c>
      <c r="AE34" s="47" t="str">
        <f>IFERROR(VLOOKUP($B34,AE$3:$BN$5,MAX($U$6:$BM$6)+2-AE$6,0),"")</f>
        <v/>
      </c>
      <c r="AF34" s="47" t="str">
        <f>IFERROR(VLOOKUP($B34,AF$3:$BN$5,MAX($U$6:$BM$6)+2-AF$6,0),"")</f>
        <v/>
      </c>
      <c r="AG34" s="47" t="str">
        <f>IFERROR(VLOOKUP($B34,AG$3:$BN$5,MAX($U$6:$BM$6)+2-AG$6,0),"")</f>
        <v/>
      </c>
      <c r="AH34" s="47" t="str">
        <f>IFERROR(VLOOKUP($B34,AH$3:$BN$5,MAX($U$6:$BM$6)+2-AH$6,0),"")</f>
        <v/>
      </c>
      <c r="AI34" s="47" t="str">
        <f>IFERROR(VLOOKUP($B34,AI$3:$BN$5,MAX($U$6:$BM$6)+2-AI$6,0),"")</f>
        <v/>
      </c>
      <c r="AJ34" s="47" t="str">
        <f>IFERROR(VLOOKUP($B34,AJ$3:$BN$5,MAX($U$6:$BM$6)+2-AJ$6,0),"")</f>
        <v/>
      </c>
      <c r="AK34" s="47" t="str">
        <f>IFERROR(VLOOKUP($B34,AK$3:$BN$5,MAX($U$6:$BM$6)+2-AK$6,0),"")</f>
        <v/>
      </c>
      <c r="AL34" s="47" t="str">
        <f>IFERROR(VLOOKUP($B34,AL$3:$BN$5,MAX($U$6:$BM$6)+2-AL$6,0),"")</f>
        <v/>
      </c>
      <c r="AM34" s="47" t="str">
        <f>IFERROR(VLOOKUP($B34,AM$3:$BN$5,MAX($U$6:$BM$6)+2-AM$6,0),"")</f>
        <v/>
      </c>
      <c r="AN34" s="47" t="str">
        <f>IFERROR(VLOOKUP($B34,AN$3:$BN$5,MAX($U$6:$BM$6)+2-AN$6,0),"")</f>
        <v/>
      </c>
      <c r="AO34" s="47" t="str">
        <f>IFERROR(VLOOKUP($B34,AO$3:$BN$5,MAX($U$6:$BM$6)+2-AO$6,0),"")</f>
        <v/>
      </c>
      <c r="AP34" s="47" t="str">
        <f>IFERROR(VLOOKUP($B34,AP$3:$BN$5,MAX($U$6:$BM$6)+2-AP$6,0),"")</f>
        <v/>
      </c>
      <c r="AQ34" s="47" t="str">
        <f>IFERROR(VLOOKUP($B34,AQ$3:$BN$5,MAX($U$6:$BM$6)+2-AQ$6,0),"")</f>
        <v/>
      </c>
      <c r="AR34" s="47" t="str">
        <f>IFERROR(VLOOKUP($B34,AR$3:$BN$5,MAX($U$6:$BM$6)+2-AR$6,0),"")</f>
        <v/>
      </c>
      <c r="AS34" s="47" t="str">
        <f>IFERROR(VLOOKUP($B34,AS$3:$BN$5,MAX($U$6:$BM$6)+2-AS$6,0),"")</f>
        <v/>
      </c>
      <c r="AT34" s="47" t="str">
        <f>IFERROR(VLOOKUP($B34,AT$3:$BN$5,MAX($U$6:$BM$6)+2-AT$6,0),"")</f>
        <v/>
      </c>
      <c r="AU34" s="47" t="str">
        <f>IFERROR(VLOOKUP($B34,AU$3:$BN$5,MAX($U$6:$BM$6)+2-AU$6,0),"")</f>
        <v/>
      </c>
      <c r="AV34" s="47" t="str">
        <f>IFERROR(VLOOKUP($B34,AV$3:$BN$5,MAX($U$6:$BM$6)+2-AV$6,0),"")</f>
        <v/>
      </c>
      <c r="AW34" s="47" t="str">
        <f>IFERROR(VLOOKUP($B34,AW$3:$BN$5,MAX($U$6:$BM$6)+2-AW$6,0),"")</f>
        <v/>
      </c>
      <c r="AX34" s="47" t="str">
        <f>IFERROR(VLOOKUP($B34,AX$3:$BN$5,MAX($U$6:$BM$6)+2-AX$6,0),"")</f>
        <v/>
      </c>
      <c r="AY34" s="47" t="str">
        <f>IFERROR(VLOOKUP($B34,AY$3:$BN$5,MAX($U$6:$BM$6)+2-AY$6,0),"")</f>
        <v/>
      </c>
      <c r="AZ34" s="47" t="str">
        <f>IFERROR(VLOOKUP($B34,AZ$3:$BN$5,MAX($U$6:$BM$6)+2-AZ$6,0),"")</f>
        <v/>
      </c>
      <c r="BA34" s="47" t="str">
        <f>IFERROR(VLOOKUP($B34,BA$3:$BN$5,MAX($U$6:$BM$6)+2-BA$6,0),"")</f>
        <v/>
      </c>
      <c r="BB34" s="47" t="str">
        <f>IFERROR(VLOOKUP($B34,BB$3:$BN$5,MAX($U$6:$BM$6)+2-BB$6,0),"")</f>
        <v/>
      </c>
      <c r="BC34" s="47" t="str">
        <f>IFERROR(VLOOKUP($B34,BC$3:$BN$5,MAX($U$6:$BM$6)+2-BC$6,0),"")</f>
        <v/>
      </c>
      <c r="BD34" s="47" t="str">
        <f>IFERROR(VLOOKUP($B34,BD$3:$BN$5,MAX($U$6:$BM$6)+2-BD$6,0),"")</f>
        <v/>
      </c>
      <c r="BE34" s="47" t="str">
        <f>IFERROR(VLOOKUP($B34,BE$3:$BN$5,MAX($U$6:$BM$6)+2-BE$6,0),"")</f>
        <v/>
      </c>
      <c r="BF34" s="47" t="str">
        <f>IFERROR(VLOOKUP($B34,BF$3:$BN$5,MAX($U$6:$BM$6)+2-BF$6,0),"")</f>
        <v/>
      </c>
      <c r="BG34" s="47" t="str">
        <f>IFERROR(VLOOKUP($B34,BG$3:$BN$5,MAX($U$6:$BM$6)+2-BG$6,0),"")</f>
        <v/>
      </c>
      <c r="BH34" s="47" t="str">
        <f>IFERROR(VLOOKUP($B34,BH$3:$BN$5,MAX($U$6:$BM$6)+2-BH$6,0),"")</f>
        <v/>
      </c>
      <c r="BI34" s="47" t="str">
        <f>IFERROR(VLOOKUP($B34,BI$3:$BN$5,MAX($U$6:$BM$6)+2-BI$6,0),"")</f>
        <v/>
      </c>
      <c r="BJ34" s="47" t="str">
        <f>IFERROR(VLOOKUP($B34,BJ$3:$BN$5,MAX($U$6:$BM$6)+2-BJ$6,0),"")</f>
        <v/>
      </c>
      <c r="BK34" s="47" t="str">
        <f>IFERROR(VLOOKUP($B34,BK$3:$BN$5,MAX($U$6:$BM$6)+2-BK$6,0),"")</f>
        <v/>
      </c>
      <c r="BL34" s="47" t="str">
        <f>IFERROR(VLOOKUP($B34,BL$3:$BN$5,MAX($U$6:$BM$6)+2-BL$6,0),"")</f>
        <v/>
      </c>
      <c r="BM34" s="47" t="str">
        <f>IFERROR(VLOOKUP($B34,BM$3:$BN$5,MAX($U$6:$BM$6)+2-BM$6,0),"")</f>
        <v/>
      </c>
      <c r="BN34" s="46">
        <f t="shared" si="12"/>
        <v>0</v>
      </c>
      <c r="BO34" s="48" t="str">
        <f t="shared" si="13"/>
        <v/>
      </c>
      <c r="BP34" s="48" t="str">
        <f t="shared" si="14"/>
        <v/>
      </c>
      <c r="BQ34" s="49" t="str">
        <f t="shared" si="15"/>
        <v/>
      </c>
      <c r="BR34" s="50">
        <f t="shared" si="16"/>
        <v>0</v>
      </c>
      <c r="BS34" s="51">
        <f t="shared" si="17"/>
        <v>0</v>
      </c>
      <c r="BT34" s="52" t="str">
        <f>IFERROR(VLOOKUP($B34,BT$2:$CN$5,MAX($BT$6:$CM$6)+2-BT$6,0)*BT$7,"")</f>
        <v/>
      </c>
      <c r="BU34" s="52" t="str">
        <f>IFERROR(VLOOKUP($B34,BU$2:$CN$5,MAX($BT$6:$CM$6)+2-BU$6,0)*BU$7,"")</f>
        <v/>
      </c>
      <c r="BV34" s="52" t="str">
        <f>IFERROR(VLOOKUP($B34,BV$2:$CN$5,MAX($BT$6:$CM$6)+2-BV$6,0)*BV$7,"")</f>
        <v/>
      </c>
      <c r="BW34" s="52" t="str">
        <f>IFERROR(VLOOKUP($B34,BW$2:$CN$5,MAX($BT$6:$CM$6)+2-BW$6,0)*BW$7,"")</f>
        <v/>
      </c>
      <c r="BX34" s="52" t="str">
        <f>IFERROR(VLOOKUP($B34,BX$2:$CN$5,MAX($BT$6:$CM$6)+2-BX$6,0)*BX$7,"")</f>
        <v/>
      </c>
      <c r="BY34" s="52" t="str">
        <f>IFERROR(VLOOKUP($B34,BY$2:$CN$5,MAX($BT$6:$CM$6)+2-BY$6,0)*BY$7,"")</f>
        <v/>
      </c>
      <c r="BZ34" s="52" t="str">
        <f>IFERROR(VLOOKUP($B34,BZ$2:$CN$5,MAX($BT$6:$CM$6)+2-BZ$6,0)*BZ$7,"")</f>
        <v/>
      </c>
      <c r="CA34" s="52" t="str">
        <f>IFERROR(VLOOKUP($B34,CA$2:$CN$5,MAX($BT$6:$CM$6)+2-CA$6,0)*CA$7,"")</f>
        <v/>
      </c>
      <c r="CB34" s="52" t="str">
        <f>IFERROR(VLOOKUP($B34,CB$2:$CN$5,MAX($BT$6:$CM$6)+2-CB$6,0)*CB$7,"")</f>
        <v/>
      </c>
      <c r="CC34" s="52" t="str">
        <f>IFERROR(VLOOKUP($B34,CC$2:$CN$5,MAX($BT$6:$CM$6)+2-CC$6,0)*CC$7,"")</f>
        <v/>
      </c>
      <c r="CD34" s="52" t="str">
        <f>IFERROR(VLOOKUP($B34,CD$2:$CN$5,MAX($BT$6:$CM$6)+2-CD$6,0)*CD$7,"")</f>
        <v/>
      </c>
      <c r="CE34" s="52" t="str">
        <f>IFERROR(VLOOKUP($B34,CE$2:$CN$5,MAX($BT$6:$CM$6)+2-CE$6,0)*CE$7,"")</f>
        <v/>
      </c>
      <c r="CF34" s="52" t="str">
        <f>IFERROR(VLOOKUP($B34,CF$2:$CN$5,MAX($BT$6:$CM$6)+2-CF$6,0)*CF$7,"")</f>
        <v/>
      </c>
      <c r="CG34" s="52" t="str">
        <f>IFERROR(VLOOKUP($B34,CG$2:$CN$5,MAX($BT$6:$CM$6)+2-CG$6,0)*CG$7,"")</f>
        <v/>
      </c>
      <c r="CH34" s="52" t="str">
        <f>IFERROR(VLOOKUP($B34,CH$2:$CN$5,MAX($BT$6:$CM$6)+2-CH$6,0)*CH$7,"")</f>
        <v/>
      </c>
      <c r="CI34" s="52" t="str">
        <f>IFERROR(VLOOKUP($B34,CI$2:$CN$5,MAX($BT$6:$CM$6)+2-CI$6,0)*CI$7,"")</f>
        <v/>
      </c>
      <c r="CJ34" s="52" t="str">
        <f>IFERROR(VLOOKUP($B34,CJ$2:$CN$5,MAX($BT$6:$CM$6)+2-CJ$6,0)*CJ$7,"")</f>
        <v/>
      </c>
      <c r="CK34" s="52" t="str">
        <f>IFERROR(VLOOKUP($B34,CK$2:$CN$5,MAX($BT$6:$CM$6)+2-CK$6,0)*CK$7,"")</f>
        <v/>
      </c>
      <c r="CL34" s="52" t="str">
        <f>IFERROR(VLOOKUP($B34,CL$2:$CN$5,MAX($BT$6:$CM$6)+2-CL$6,0)*CL$7,"")</f>
        <v/>
      </c>
      <c r="CM34" s="52" t="str">
        <f>IFERROR(VLOOKUP($B34,CM$2:$CN$5,MAX($BT$6:$CM$6)+2-CM$6,0)*CM$7,"")</f>
        <v/>
      </c>
      <c r="CP34" s="53"/>
      <c r="CQ34" s="54" t="str">
        <f>IFERROR(VLOOKUP($B34,BT$49:$CN$58,MAX($CQ$6:$DJ$6)+2-CQ$6,0)*CQ$7,"")</f>
        <v/>
      </c>
      <c r="CR34" s="54" t="str">
        <f>IFERROR(VLOOKUP($B34,BU$49:$CN$58,MAX($CQ$6:$DJ$6)+2-CR$6,0)*CR$7,"")</f>
        <v/>
      </c>
      <c r="CS34" s="54" t="str">
        <f>IFERROR(VLOOKUP($B34,BV$49:$CN$58,MAX($CQ$6:$DJ$6)+2-CS$6,0)*CS$7,"")</f>
        <v/>
      </c>
      <c r="CT34" s="54" t="str">
        <f>IFERROR(VLOOKUP($B34,BW$49:$CN$58,MAX($CQ$6:$DJ$6)+2-CT$6,0)*CT$7,"")</f>
        <v/>
      </c>
      <c r="CU34" s="54" t="str">
        <f>IFERROR(VLOOKUP($B34,BX$49:$CN$58,MAX($CQ$6:$DJ$6)+2-CU$6,0)*CU$7,"")</f>
        <v/>
      </c>
      <c r="CV34" s="54" t="str">
        <f>IFERROR(VLOOKUP($B34,BY$49:$CN$58,MAX($CQ$6:$DJ$6)+2-CV$6,0)*CV$7,"")</f>
        <v/>
      </c>
      <c r="CW34" s="54" t="str">
        <f>IFERROR(VLOOKUP($B34,BZ$49:$CN$58,MAX($CQ$6:$DJ$6)+2-CW$6,0)*CW$7,"")</f>
        <v/>
      </c>
      <c r="CX34" s="54" t="str">
        <f>IFERROR(VLOOKUP($B34,CA$49:$CN$58,MAX($CQ$6:$DJ$6)+2-CX$6,0)*CX$7,"")</f>
        <v/>
      </c>
      <c r="CY34" s="54" t="str">
        <f>IFERROR(VLOOKUP($B34,CB$49:$CN$58,MAX($CQ$6:$DJ$6)+2-CY$6,0)*CY$7,"")</f>
        <v/>
      </c>
      <c r="CZ34" s="54" t="str">
        <f>IFERROR(VLOOKUP($B34,CC$49:$CN$58,MAX($CQ$6:$DJ$6)+2-CZ$6,0)*CZ$7,"")</f>
        <v/>
      </c>
      <c r="DA34" s="54" t="str">
        <f>IFERROR(VLOOKUP($B34,CD$49:$CN$58,MAX($CQ$6:$DJ$6)+2-DA$6,0)*DA$7,"")</f>
        <v/>
      </c>
      <c r="DB34" s="54" t="str">
        <f>IFERROR(VLOOKUP($B34,CE$49:$CN$58,MAX($CQ$6:$DJ$6)+2-DB$6,0)*DB$7,"")</f>
        <v/>
      </c>
      <c r="DC34" s="54" t="str">
        <f>IFERROR(VLOOKUP($B34,CF$49:$CN$58,MAX($CQ$6:$DJ$6)+2-DC$6,0)*DC$7,"")</f>
        <v/>
      </c>
      <c r="DD34" s="54" t="str">
        <f>IFERROR(VLOOKUP($B34,CG$49:$CN$58,MAX($CQ$6:$DJ$6)+2-DD$6,0)*DD$7,"")</f>
        <v/>
      </c>
      <c r="DE34" s="54" t="str">
        <f>IFERROR(VLOOKUP($B34,CH$49:$CN$58,MAX($CQ$6:$DJ$6)+2-DE$6,0)*DE$7,"")</f>
        <v/>
      </c>
      <c r="DF34" s="54" t="str">
        <f>IFERROR(VLOOKUP($B34,CI$49:$CN$58,MAX($CQ$6:$DJ$6)+2-DF$6,0)*DF$7,"")</f>
        <v/>
      </c>
      <c r="DG34" s="54" t="str">
        <f>IFERROR(VLOOKUP($B34,CJ$49:$CN$58,MAX($CQ$6:$DJ$6)+2-DG$6,0)*DG$7,"")</f>
        <v/>
      </c>
      <c r="DH34" s="54" t="str">
        <f>IFERROR(VLOOKUP($B34,CK$49:$CN$58,MAX($CQ$6:$DJ$6)+2-DH$6,0)*DH$7,"")</f>
        <v/>
      </c>
      <c r="DI34" s="54" t="str">
        <f>IFERROR(VLOOKUP($B34,CL$49:$CN$58,MAX($CQ$6:$DJ$6)+2-DI$6,0)*DI$7,"")</f>
        <v/>
      </c>
      <c r="DJ34" s="54" t="str">
        <f>IFERROR(VLOOKUP($B34,CM$49:$CN$58,MAX($CQ$6:$DJ$6)+2-DJ$6,0)*DJ$7,"")</f>
        <v/>
      </c>
      <c r="DK34" s="55">
        <f t="shared" si="18"/>
        <v>0</v>
      </c>
      <c r="DM34" s="56" t="str">
        <f>IFERROR(VLOOKUP($B34,BT$60:$CN$69,MAX($BT$6:$CM$6)+2-DM$6,0)*DM$7,"")</f>
        <v/>
      </c>
      <c r="DN34" s="56" t="str">
        <f>IFERROR(VLOOKUP($B34,BU$60:$CN$69,MAX($BT$6:$CM$6)+2-DN$6,0)*DN$7,"")</f>
        <v/>
      </c>
      <c r="DO34" s="56" t="str">
        <f>IFERROR(VLOOKUP($B34,BV$60:$CN$69,MAX($BT$6:$CM$6)+2-DO$6,0)*DO$7,"")</f>
        <v/>
      </c>
      <c r="DP34" s="56" t="str">
        <f>IFERROR(VLOOKUP($B34,BW$60:$CN$69,MAX($BT$6:$CM$6)+2-DP$6,0)*DP$7,"")</f>
        <v/>
      </c>
      <c r="DQ34" s="56" t="str">
        <f>IFERROR(VLOOKUP($B34,BX$60:$CN$69,MAX($BT$6:$CM$6)+2-DQ$6,0)*DQ$7,"")</f>
        <v/>
      </c>
      <c r="DR34" s="56" t="str">
        <f>IFERROR(VLOOKUP($B34,BY$60:$CN$69,MAX($BT$6:$CM$6)+2-DR$6,0)*DR$7,"")</f>
        <v/>
      </c>
      <c r="DS34" s="56" t="str">
        <f>IFERROR(VLOOKUP($B34,BZ$60:$CN$69,MAX($BT$6:$CM$6)+2-DS$6,0)*DS$7,"")</f>
        <v/>
      </c>
      <c r="DT34" s="56" t="str">
        <f>IFERROR(VLOOKUP($B34,CA$60:$CN$69,MAX($BT$6:$CM$6)+2-DT$6,0)*DT$7,"")</f>
        <v/>
      </c>
      <c r="DU34" s="56" t="str">
        <f>IFERROR(VLOOKUP($B34,CB$60:$CN$69,MAX($BT$6:$CM$6)+2-DU$6,0)*DU$7,"")</f>
        <v/>
      </c>
      <c r="DV34" s="56" t="str">
        <f>IFERROR(VLOOKUP($B34,CC$60:$CN$69,MAX($BT$6:$CM$6)+2-DV$6,0)*DV$7,"")</f>
        <v/>
      </c>
      <c r="DW34" s="56" t="str">
        <f>IFERROR(VLOOKUP($B34,CD$60:$CN$69,MAX($BT$6:$CM$6)+2-DW$6,0)*DW$7,"")</f>
        <v/>
      </c>
      <c r="DX34" s="56" t="str">
        <f>IFERROR(VLOOKUP($B34,CE$60:$CN$69,MAX($BT$6:$CM$6)+2-DX$6,0)*DX$7,"")</f>
        <v/>
      </c>
      <c r="DY34" s="56" t="str">
        <f>IFERROR(VLOOKUP($B34,CF$60:$CN$69,MAX($BT$6:$CM$6)+2-DY$6,0)*DY$7,"")</f>
        <v/>
      </c>
      <c r="DZ34" s="56" t="str">
        <f>IFERROR(VLOOKUP($B34,CG$60:$CN$69,MAX($BT$6:$CM$6)+2-DZ$6,0)*DZ$7,"")</f>
        <v/>
      </c>
      <c r="EA34" s="56" t="str">
        <f>IFERROR(VLOOKUP($B34,CH$60:$CN$69,MAX($BT$6:$CM$6)+2-EA$6,0)*EA$7,"")</f>
        <v/>
      </c>
      <c r="EB34" s="56" t="str">
        <f>IFERROR(VLOOKUP($B34,CI$60:$CN$69,MAX($BT$6:$CM$6)+2-EB$6,0)*EB$7,"")</f>
        <v/>
      </c>
      <c r="EC34" s="56" t="str">
        <f>IFERROR(VLOOKUP($B34,CJ$60:$CN$69,MAX($BT$6:$CM$6)+2-EC$6,0)*EC$7,"")</f>
        <v/>
      </c>
      <c r="ED34" s="56" t="str">
        <f>IFERROR(VLOOKUP($B34,CK$60:$CN$69,MAX($BT$6:$CM$6)+2-ED$6,0)*ED$7,"")</f>
        <v/>
      </c>
      <c r="EE34" s="56" t="str">
        <f>IFERROR(VLOOKUP($B34,CL$60:$CN$69,MAX($BT$6:$CM$6)+2-EE$6,0)*EE$7,"")</f>
        <v/>
      </c>
      <c r="EF34" s="56" t="str">
        <f>IFERROR(VLOOKUP($B34,CM$60:$CN$69,MAX($BT$6:$CM$6)+2-EF$6,0)*EF$7,"")</f>
        <v/>
      </c>
      <c r="EG34" s="57">
        <f t="shared" si="19"/>
        <v>0</v>
      </c>
      <c r="EJ34" s="1">
        <v>27</v>
      </c>
      <c r="EL34" s="1">
        <v>27</v>
      </c>
      <c r="EN34" s="1">
        <v>27</v>
      </c>
      <c r="EP34" s="1">
        <v>27</v>
      </c>
    </row>
    <row r="35" spans="1:146" ht="18" hidden="1">
      <c r="A35" s="36" t="s">
        <v>54</v>
      </c>
      <c r="B35" s="68"/>
      <c r="C35" s="69"/>
      <c r="D35" s="70"/>
      <c r="E35" s="70"/>
      <c r="F35" s="71"/>
      <c r="G35" s="37"/>
      <c r="H35" s="43">
        <f t="shared" si="0"/>
        <v>0</v>
      </c>
      <c r="I35" s="43">
        <f t="shared" si="1"/>
        <v>0</v>
      </c>
      <c r="J35" s="43">
        <f t="shared" si="2"/>
        <v>0</v>
      </c>
      <c r="K35" s="43">
        <f t="shared" si="3"/>
        <v>0</v>
      </c>
      <c r="L35" s="43">
        <f t="shared" si="4"/>
        <v>0</v>
      </c>
      <c r="M35" s="43">
        <f t="shared" si="5"/>
        <v>0</v>
      </c>
      <c r="N35" s="43">
        <f t="shared" si="6"/>
        <v>0</v>
      </c>
      <c r="O35" s="44">
        <f t="shared" si="7"/>
        <v>0</v>
      </c>
      <c r="P35" s="45" t="str">
        <f t="shared" si="8"/>
        <v/>
      </c>
      <c r="Q35" s="45">
        <f t="shared" si="9"/>
        <v>0</v>
      </c>
      <c r="R35" s="46"/>
      <c r="S35" s="46" t="str">
        <f t="shared" si="10"/>
        <v/>
      </c>
      <c r="T35" s="46">
        <f t="shared" si="11"/>
        <v>0</v>
      </c>
      <c r="U35" s="47" t="str">
        <f>IFERROR(VLOOKUP($B35,U$3:$BN$5,MAX($U$6:$BM$6)+2-U$6,0),"")</f>
        <v/>
      </c>
      <c r="V35" s="47" t="str">
        <f>IFERROR(VLOOKUP($B35,V$3:$BN$5,MAX($U$6:$BM$6)+2-V$6,0),"")</f>
        <v/>
      </c>
      <c r="W35" s="47" t="str">
        <f>IFERROR(VLOOKUP($B35,W$3:$BN$5,MAX($U$6:$BM$6)+2-W$6,0),"")</f>
        <v/>
      </c>
      <c r="X35" s="47" t="str">
        <f>IFERROR(VLOOKUP($B35,X$3:$BN$5,MAX($U$6:$BM$6)+2-X$6,0),"")</f>
        <v/>
      </c>
      <c r="Y35" s="47" t="str">
        <f>IFERROR(VLOOKUP($B35,Y$3:$BN$5,MAX($U$6:$BM$6)+2-Y$6,0),"")</f>
        <v/>
      </c>
      <c r="Z35" s="47" t="str">
        <f>IFERROR(VLOOKUP($B35,Z$3:$BN$5,MAX($U$6:$BM$6)+2-Z$6,0),"")</f>
        <v/>
      </c>
      <c r="AA35" s="47" t="str">
        <f>IFERROR(VLOOKUP($B35,AA$3:$BN$5,MAX($U$6:$BM$6)+2-AA$6,0),"")</f>
        <v/>
      </c>
      <c r="AB35" s="47" t="str">
        <f>IFERROR(VLOOKUP($B35,AB$3:$BN$5,MAX($U$6:$BM$6)+2-AB$6,0),"")</f>
        <v/>
      </c>
      <c r="AC35" s="47" t="str">
        <f>IFERROR(VLOOKUP($B35,AC$3:$BN$5,MAX($U$6:$BM$6)+2-AC$6,0),"")</f>
        <v/>
      </c>
      <c r="AD35" s="47" t="str">
        <f>IFERROR(VLOOKUP($B35,AD$3:$BN$5,MAX($U$6:$BM$6)+2-AD$6,0),"")</f>
        <v/>
      </c>
      <c r="AE35" s="47" t="str">
        <f>IFERROR(VLOOKUP($B35,AE$3:$BN$5,MAX($U$6:$BM$6)+2-AE$6,0),"")</f>
        <v/>
      </c>
      <c r="AF35" s="47" t="str">
        <f>IFERROR(VLOOKUP($B35,AF$3:$BN$5,MAX($U$6:$BM$6)+2-AF$6,0),"")</f>
        <v/>
      </c>
      <c r="AG35" s="47" t="str">
        <f>IFERROR(VLOOKUP($B35,AG$3:$BN$5,MAX($U$6:$BM$6)+2-AG$6,0),"")</f>
        <v/>
      </c>
      <c r="AH35" s="47" t="str">
        <f>IFERROR(VLOOKUP($B35,AH$3:$BN$5,MAX($U$6:$BM$6)+2-AH$6,0),"")</f>
        <v/>
      </c>
      <c r="AI35" s="47" t="str">
        <f>IFERROR(VLOOKUP($B35,AI$3:$BN$5,MAX($U$6:$BM$6)+2-AI$6,0),"")</f>
        <v/>
      </c>
      <c r="AJ35" s="47" t="str">
        <f>IFERROR(VLOOKUP($B35,AJ$3:$BN$5,MAX($U$6:$BM$6)+2-AJ$6,0),"")</f>
        <v/>
      </c>
      <c r="AK35" s="47" t="str">
        <f>IFERROR(VLOOKUP($B35,AK$3:$BN$5,MAX($U$6:$BM$6)+2-AK$6,0),"")</f>
        <v/>
      </c>
      <c r="AL35" s="47" t="str">
        <f>IFERROR(VLOOKUP($B35,AL$3:$BN$5,MAX($U$6:$BM$6)+2-AL$6,0),"")</f>
        <v/>
      </c>
      <c r="AM35" s="47" t="str">
        <f>IFERROR(VLOOKUP($B35,AM$3:$BN$5,MAX($U$6:$BM$6)+2-AM$6,0),"")</f>
        <v/>
      </c>
      <c r="AN35" s="47" t="str">
        <f>IFERROR(VLOOKUP($B35,AN$3:$BN$5,MAX($U$6:$BM$6)+2-AN$6,0),"")</f>
        <v/>
      </c>
      <c r="AO35" s="47" t="str">
        <f>IFERROR(VLOOKUP($B35,AO$3:$BN$5,MAX($U$6:$BM$6)+2-AO$6,0),"")</f>
        <v/>
      </c>
      <c r="AP35" s="47" t="str">
        <f>IFERROR(VLOOKUP($B35,AP$3:$BN$5,MAX($U$6:$BM$6)+2-AP$6,0),"")</f>
        <v/>
      </c>
      <c r="AQ35" s="47" t="str">
        <f>IFERROR(VLOOKUP($B35,AQ$3:$BN$5,MAX($U$6:$BM$6)+2-AQ$6,0),"")</f>
        <v/>
      </c>
      <c r="AR35" s="47" t="str">
        <f>IFERROR(VLOOKUP($B35,AR$3:$BN$5,MAX($U$6:$BM$6)+2-AR$6,0),"")</f>
        <v/>
      </c>
      <c r="AS35" s="47" t="str">
        <f>IFERROR(VLOOKUP($B35,AS$3:$BN$5,MAX($U$6:$BM$6)+2-AS$6,0),"")</f>
        <v/>
      </c>
      <c r="AT35" s="47" t="str">
        <f>IFERROR(VLOOKUP($B35,AT$3:$BN$5,MAX($U$6:$BM$6)+2-AT$6,0),"")</f>
        <v/>
      </c>
      <c r="AU35" s="47" t="str">
        <f>IFERROR(VLOOKUP($B35,AU$3:$BN$5,MAX($U$6:$BM$6)+2-AU$6,0),"")</f>
        <v/>
      </c>
      <c r="AV35" s="47" t="str">
        <f>IFERROR(VLOOKUP($B35,AV$3:$BN$5,MAX($U$6:$BM$6)+2-AV$6,0),"")</f>
        <v/>
      </c>
      <c r="AW35" s="47" t="str">
        <f>IFERROR(VLOOKUP($B35,AW$3:$BN$5,MAX($U$6:$BM$6)+2-AW$6,0),"")</f>
        <v/>
      </c>
      <c r="AX35" s="47" t="str">
        <f>IFERROR(VLOOKUP($B35,AX$3:$BN$5,MAX($U$6:$BM$6)+2-AX$6,0),"")</f>
        <v/>
      </c>
      <c r="AY35" s="47" t="str">
        <f>IFERROR(VLOOKUP($B35,AY$3:$BN$5,MAX($U$6:$BM$6)+2-AY$6,0),"")</f>
        <v/>
      </c>
      <c r="AZ35" s="47" t="str">
        <f>IFERROR(VLOOKUP($B35,AZ$3:$BN$5,MAX($U$6:$BM$6)+2-AZ$6,0),"")</f>
        <v/>
      </c>
      <c r="BA35" s="47" t="str">
        <f>IFERROR(VLOOKUP($B35,BA$3:$BN$5,MAX($U$6:$BM$6)+2-BA$6,0),"")</f>
        <v/>
      </c>
      <c r="BB35" s="47" t="str">
        <f>IFERROR(VLOOKUP($B35,BB$3:$BN$5,MAX($U$6:$BM$6)+2-BB$6,0),"")</f>
        <v/>
      </c>
      <c r="BC35" s="47" t="str">
        <f>IFERROR(VLOOKUP($B35,BC$3:$BN$5,MAX($U$6:$BM$6)+2-BC$6,0),"")</f>
        <v/>
      </c>
      <c r="BD35" s="47" t="str">
        <f>IFERROR(VLOOKUP($B35,BD$3:$BN$5,MAX($U$6:$BM$6)+2-BD$6,0),"")</f>
        <v/>
      </c>
      <c r="BE35" s="47" t="str">
        <f>IFERROR(VLOOKUP($B35,BE$3:$BN$5,MAX($U$6:$BM$6)+2-BE$6,0),"")</f>
        <v/>
      </c>
      <c r="BF35" s="47" t="str">
        <f>IFERROR(VLOOKUP($B35,BF$3:$BN$5,MAX($U$6:$BM$6)+2-BF$6,0),"")</f>
        <v/>
      </c>
      <c r="BG35" s="47" t="str">
        <f>IFERROR(VLOOKUP($B35,BG$3:$BN$5,MAX($U$6:$BM$6)+2-BG$6,0),"")</f>
        <v/>
      </c>
      <c r="BH35" s="47" t="str">
        <f>IFERROR(VLOOKUP($B35,BH$3:$BN$5,MAX($U$6:$BM$6)+2-BH$6,0),"")</f>
        <v/>
      </c>
      <c r="BI35" s="47" t="str">
        <f>IFERROR(VLOOKUP($B35,BI$3:$BN$5,MAX($U$6:$BM$6)+2-BI$6,0),"")</f>
        <v/>
      </c>
      <c r="BJ35" s="47" t="str">
        <f>IFERROR(VLOOKUP($B35,BJ$3:$BN$5,MAX($U$6:$BM$6)+2-BJ$6,0),"")</f>
        <v/>
      </c>
      <c r="BK35" s="47" t="str">
        <f>IFERROR(VLOOKUP($B35,BK$3:$BN$5,MAX($U$6:$BM$6)+2-BK$6,0),"")</f>
        <v/>
      </c>
      <c r="BL35" s="47" t="str">
        <f>IFERROR(VLOOKUP($B35,BL$3:$BN$5,MAX($U$6:$BM$6)+2-BL$6,0),"")</f>
        <v/>
      </c>
      <c r="BM35" s="47" t="str">
        <f>IFERROR(VLOOKUP($B35,BM$3:$BN$5,MAX($U$6:$BM$6)+2-BM$6,0),"")</f>
        <v/>
      </c>
      <c r="BN35" s="46">
        <f t="shared" si="12"/>
        <v>0</v>
      </c>
      <c r="BO35" s="48" t="str">
        <f t="shared" si="13"/>
        <v/>
      </c>
      <c r="BP35" s="48" t="str">
        <f t="shared" si="14"/>
        <v/>
      </c>
      <c r="BQ35" s="49" t="str">
        <f t="shared" si="15"/>
        <v/>
      </c>
      <c r="BR35" s="50">
        <f t="shared" si="16"/>
        <v>0</v>
      </c>
      <c r="BS35" s="51">
        <f t="shared" si="17"/>
        <v>0</v>
      </c>
      <c r="BT35" s="52" t="str">
        <f>IFERROR(VLOOKUP($B35,BT$2:$CN$5,MAX($BT$6:$CM$6)+2-BT$6,0)*BT$7,"")</f>
        <v/>
      </c>
      <c r="BU35" s="52" t="str">
        <f>IFERROR(VLOOKUP($B35,BU$2:$CN$5,MAX($BT$6:$CM$6)+2-BU$6,0)*BU$7,"")</f>
        <v/>
      </c>
      <c r="BV35" s="52" t="str">
        <f>IFERROR(VLOOKUP($B35,BV$2:$CN$5,MAX($BT$6:$CM$6)+2-BV$6,0)*BV$7,"")</f>
        <v/>
      </c>
      <c r="BW35" s="52" t="str">
        <f>IFERROR(VLOOKUP($B35,BW$2:$CN$5,MAX($BT$6:$CM$6)+2-BW$6,0)*BW$7,"")</f>
        <v/>
      </c>
      <c r="BX35" s="52" t="str">
        <f>IFERROR(VLOOKUP($B35,BX$2:$CN$5,MAX($BT$6:$CM$6)+2-BX$6,0)*BX$7,"")</f>
        <v/>
      </c>
      <c r="BY35" s="52" t="str">
        <f>IFERROR(VLOOKUP($B35,BY$2:$CN$5,MAX($BT$6:$CM$6)+2-BY$6,0)*BY$7,"")</f>
        <v/>
      </c>
      <c r="BZ35" s="52" t="str">
        <f>IFERROR(VLOOKUP($B35,BZ$2:$CN$5,MAX($BT$6:$CM$6)+2-BZ$6,0)*BZ$7,"")</f>
        <v/>
      </c>
      <c r="CA35" s="52" t="str">
        <f>IFERROR(VLOOKUP($B35,CA$2:$CN$5,MAX($BT$6:$CM$6)+2-CA$6,0)*CA$7,"")</f>
        <v/>
      </c>
      <c r="CB35" s="52" t="str">
        <f>IFERROR(VLOOKUP($B35,CB$2:$CN$5,MAX($BT$6:$CM$6)+2-CB$6,0)*CB$7,"")</f>
        <v/>
      </c>
      <c r="CC35" s="52" t="str">
        <f>IFERROR(VLOOKUP($B35,CC$2:$CN$5,MAX($BT$6:$CM$6)+2-CC$6,0)*CC$7,"")</f>
        <v/>
      </c>
      <c r="CD35" s="52" t="str">
        <f>IFERROR(VLOOKUP($B35,CD$2:$CN$5,MAX($BT$6:$CM$6)+2-CD$6,0)*CD$7,"")</f>
        <v/>
      </c>
      <c r="CE35" s="52" t="str">
        <f>IFERROR(VLOOKUP($B35,CE$2:$CN$5,MAX($BT$6:$CM$6)+2-CE$6,0)*CE$7,"")</f>
        <v/>
      </c>
      <c r="CF35" s="52" t="str">
        <f>IFERROR(VLOOKUP($B35,CF$2:$CN$5,MAX($BT$6:$CM$6)+2-CF$6,0)*CF$7,"")</f>
        <v/>
      </c>
      <c r="CG35" s="52" t="str">
        <f>IFERROR(VLOOKUP($B35,CG$2:$CN$5,MAX($BT$6:$CM$6)+2-CG$6,0)*CG$7,"")</f>
        <v/>
      </c>
      <c r="CH35" s="52" t="str">
        <f>IFERROR(VLOOKUP($B35,CH$2:$CN$5,MAX($BT$6:$CM$6)+2-CH$6,0)*CH$7,"")</f>
        <v/>
      </c>
      <c r="CI35" s="52" t="str">
        <f>IFERROR(VLOOKUP($B35,CI$2:$CN$5,MAX($BT$6:$CM$6)+2-CI$6,0)*CI$7,"")</f>
        <v/>
      </c>
      <c r="CJ35" s="52" t="str">
        <f>IFERROR(VLOOKUP($B35,CJ$2:$CN$5,MAX($BT$6:$CM$6)+2-CJ$6,0)*CJ$7,"")</f>
        <v/>
      </c>
      <c r="CK35" s="52" t="str">
        <f>IFERROR(VLOOKUP($B35,CK$2:$CN$5,MAX($BT$6:$CM$6)+2-CK$6,0)*CK$7,"")</f>
        <v/>
      </c>
      <c r="CL35" s="52" t="str">
        <f>IFERROR(VLOOKUP($B35,CL$2:$CN$5,MAX($BT$6:$CM$6)+2-CL$6,0)*CL$7,"")</f>
        <v/>
      </c>
      <c r="CM35" s="52" t="str">
        <f>IFERROR(VLOOKUP($B35,CM$2:$CN$5,MAX($BT$6:$CM$6)+2-CM$6,0)*CM$7,"")</f>
        <v/>
      </c>
      <c r="CP35" s="53"/>
      <c r="CQ35" s="54" t="str">
        <f>IFERROR(VLOOKUP($B35,BT$49:$CN$58,MAX($CQ$6:$DJ$6)+2-CQ$6,0)*CQ$7,"")</f>
        <v/>
      </c>
      <c r="CR35" s="54" t="str">
        <f>IFERROR(VLOOKUP($B35,BU$49:$CN$58,MAX($CQ$6:$DJ$6)+2-CR$6,0)*CR$7,"")</f>
        <v/>
      </c>
      <c r="CS35" s="54" t="str">
        <f>IFERROR(VLOOKUP($B35,BV$49:$CN$58,MAX($CQ$6:$DJ$6)+2-CS$6,0)*CS$7,"")</f>
        <v/>
      </c>
      <c r="CT35" s="54" t="str">
        <f>IFERROR(VLOOKUP($B35,BW$49:$CN$58,MAX($CQ$6:$DJ$6)+2-CT$6,0)*CT$7,"")</f>
        <v/>
      </c>
      <c r="CU35" s="54" t="str">
        <f>IFERROR(VLOOKUP($B35,BX$49:$CN$58,MAX($CQ$6:$DJ$6)+2-CU$6,0)*CU$7,"")</f>
        <v/>
      </c>
      <c r="CV35" s="54" t="str">
        <f>IFERROR(VLOOKUP($B35,BY$49:$CN$58,MAX($CQ$6:$DJ$6)+2-CV$6,0)*CV$7,"")</f>
        <v/>
      </c>
      <c r="CW35" s="54" t="str">
        <f>IFERROR(VLOOKUP($B35,BZ$49:$CN$58,MAX($CQ$6:$DJ$6)+2-CW$6,0)*CW$7,"")</f>
        <v/>
      </c>
      <c r="CX35" s="54" t="str">
        <f>IFERROR(VLOOKUP($B35,CA$49:$CN$58,MAX($CQ$6:$DJ$6)+2-CX$6,0)*CX$7,"")</f>
        <v/>
      </c>
      <c r="CY35" s="54" t="str">
        <f>IFERROR(VLOOKUP($B35,CB$49:$CN$58,MAX($CQ$6:$DJ$6)+2-CY$6,0)*CY$7,"")</f>
        <v/>
      </c>
      <c r="CZ35" s="54" t="str">
        <f>IFERROR(VLOOKUP($B35,CC$49:$CN$58,MAX($CQ$6:$DJ$6)+2-CZ$6,0)*CZ$7,"")</f>
        <v/>
      </c>
      <c r="DA35" s="54" t="str">
        <f>IFERROR(VLOOKUP($B35,CD$49:$CN$58,MAX($CQ$6:$DJ$6)+2-DA$6,0)*DA$7,"")</f>
        <v/>
      </c>
      <c r="DB35" s="54" t="str">
        <f>IFERROR(VLOOKUP($B35,CE$49:$CN$58,MAX($CQ$6:$DJ$6)+2-DB$6,0)*DB$7,"")</f>
        <v/>
      </c>
      <c r="DC35" s="54" t="str">
        <f>IFERROR(VLOOKUP($B35,CF$49:$CN$58,MAX($CQ$6:$DJ$6)+2-DC$6,0)*DC$7,"")</f>
        <v/>
      </c>
      <c r="DD35" s="54" t="str">
        <f>IFERROR(VLOOKUP($B35,CG$49:$CN$58,MAX($CQ$6:$DJ$6)+2-DD$6,0)*DD$7,"")</f>
        <v/>
      </c>
      <c r="DE35" s="54" t="str">
        <f>IFERROR(VLOOKUP($B35,CH$49:$CN$58,MAX($CQ$6:$DJ$6)+2-DE$6,0)*DE$7,"")</f>
        <v/>
      </c>
      <c r="DF35" s="54" t="str">
        <f>IFERROR(VLOOKUP($B35,CI$49:$CN$58,MAX($CQ$6:$DJ$6)+2-DF$6,0)*DF$7,"")</f>
        <v/>
      </c>
      <c r="DG35" s="54" t="str">
        <f>IFERROR(VLOOKUP($B35,CJ$49:$CN$58,MAX($CQ$6:$DJ$6)+2-DG$6,0)*DG$7,"")</f>
        <v/>
      </c>
      <c r="DH35" s="54" t="str">
        <f>IFERROR(VLOOKUP($B35,CK$49:$CN$58,MAX($CQ$6:$DJ$6)+2-DH$6,0)*DH$7,"")</f>
        <v/>
      </c>
      <c r="DI35" s="54" t="str">
        <f>IFERROR(VLOOKUP($B35,CL$49:$CN$58,MAX($CQ$6:$DJ$6)+2-DI$6,0)*DI$7,"")</f>
        <v/>
      </c>
      <c r="DJ35" s="54" t="str">
        <f>IFERROR(VLOOKUP($B35,CM$49:$CN$58,MAX($CQ$6:$DJ$6)+2-DJ$6,0)*DJ$7,"")</f>
        <v/>
      </c>
      <c r="DK35" s="55">
        <f t="shared" si="18"/>
        <v>0</v>
      </c>
      <c r="DM35" s="56" t="str">
        <f>IFERROR(VLOOKUP($B35,BT$60:$CN$69,MAX($BT$6:$CM$6)+2-DM$6,0)*DM$7,"")</f>
        <v/>
      </c>
      <c r="DN35" s="56" t="str">
        <f>IFERROR(VLOOKUP($B35,BU$60:$CN$69,MAX($BT$6:$CM$6)+2-DN$6,0)*DN$7,"")</f>
        <v/>
      </c>
      <c r="DO35" s="56" t="str">
        <f>IFERROR(VLOOKUP($B35,BV$60:$CN$69,MAX($BT$6:$CM$6)+2-DO$6,0)*DO$7,"")</f>
        <v/>
      </c>
      <c r="DP35" s="56" t="str">
        <f>IFERROR(VLOOKUP($B35,BW$60:$CN$69,MAX($BT$6:$CM$6)+2-DP$6,0)*DP$7,"")</f>
        <v/>
      </c>
      <c r="DQ35" s="56" t="str">
        <f>IFERROR(VLOOKUP($B35,BX$60:$CN$69,MAX($BT$6:$CM$6)+2-DQ$6,0)*DQ$7,"")</f>
        <v/>
      </c>
      <c r="DR35" s="56" t="str">
        <f>IFERROR(VLOOKUP($B35,BY$60:$CN$69,MAX($BT$6:$CM$6)+2-DR$6,0)*DR$7,"")</f>
        <v/>
      </c>
      <c r="DS35" s="56" t="str">
        <f>IFERROR(VLOOKUP($B35,BZ$60:$CN$69,MAX($BT$6:$CM$6)+2-DS$6,0)*DS$7,"")</f>
        <v/>
      </c>
      <c r="DT35" s="56" t="str">
        <f>IFERROR(VLOOKUP($B35,CA$60:$CN$69,MAX($BT$6:$CM$6)+2-DT$6,0)*DT$7,"")</f>
        <v/>
      </c>
      <c r="DU35" s="56" t="str">
        <f>IFERROR(VLOOKUP($B35,CB$60:$CN$69,MAX($BT$6:$CM$6)+2-DU$6,0)*DU$7,"")</f>
        <v/>
      </c>
      <c r="DV35" s="56" t="str">
        <f>IFERROR(VLOOKUP($B35,CC$60:$CN$69,MAX($BT$6:$CM$6)+2-DV$6,0)*DV$7,"")</f>
        <v/>
      </c>
      <c r="DW35" s="56" t="str">
        <f>IFERROR(VLOOKUP($B35,CD$60:$CN$69,MAX($BT$6:$CM$6)+2-DW$6,0)*DW$7,"")</f>
        <v/>
      </c>
      <c r="DX35" s="56" t="str">
        <f>IFERROR(VLOOKUP($B35,CE$60:$CN$69,MAX($BT$6:$CM$6)+2-DX$6,0)*DX$7,"")</f>
        <v/>
      </c>
      <c r="DY35" s="56" t="str">
        <f>IFERROR(VLOOKUP($B35,CF$60:$CN$69,MAX($BT$6:$CM$6)+2-DY$6,0)*DY$7,"")</f>
        <v/>
      </c>
      <c r="DZ35" s="56" t="str">
        <f>IFERROR(VLOOKUP($B35,CG$60:$CN$69,MAX($BT$6:$CM$6)+2-DZ$6,0)*DZ$7,"")</f>
        <v/>
      </c>
      <c r="EA35" s="56" t="str">
        <f>IFERROR(VLOOKUP($B35,CH$60:$CN$69,MAX($BT$6:$CM$6)+2-EA$6,0)*EA$7,"")</f>
        <v/>
      </c>
      <c r="EB35" s="56" t="str">
        <f>IFERROR(VLOOKUP($B35,CI$60:$CN$69,MAX($BT$6:$CM$6)+2-EB$6,0)*EB$7,"")</f>
        <v/>
      </c>
      <c r="EC35" s="56" t="str">
        <f>IFERROR(VLOOKUP($B35,CJ$60:$CN$69,MAX($BT$6:$CM$6)+2-EC$6,0)*EC$7,"")</f>
        <v/>
      </c>
      <c r="ED35" s="56" t="str">
        <f>IFERROR(VLOOKUP($B35,CK$60:$CN$69,MAX($BT$6:$CM$6)+2-ED$6,0)*ED$7,"")</f>
        <v/>
      </c>
      <c r="EE35" s="56" t="str">
        <f>IFERROR(VLOOKUP($B35,CL$60:$CN$69,MAX($BT$6:$CM$6)+2-EE$6,0)*EE$7,"")</f>
        <v/>
      </c>
      <c r="EF35" s="56" t="str">
        <f>IFERROR(VLOOKUP($B35,CM$60:$CN$69,MAX($BT$6:$CM$6)+2-EF$6,0)*EF$7,"")</f>
        <v/>
      </c>
      <c r="EG35" s="57">
        <f t="shared" si="19"/>
        <v>0</v>
      </c>
      <c r="EJ35" s="1">
        <v>28</v>
      </c>
      <c r="EL35" s="1">
        <v>28</v>
      </c>
      <c r="EN35" s="1">
        <v>28</v>
      </c>
      <c r="EP35" s="1">
        <v>28</v>
      </c>
    </row>
    <row r="36" spans="1:146" ht="18" hidden="1">
      <c r="A36" s="36" t="s">
        <v>55</v>
      </c>
      <c r="B36" s="68"/>
      <c r="C36" s="69"/>
      <c r="D36" s="70"/>
      <c r="E36" s="70"/>
      <c r="F36" s="71"/>
      <c r="G36" s="37"/>
      <c r="H36" s="43">
        <f t="shared" si="0"/>
        <v>0</v>
      </c>
      <c r="I36" s="43">
        <f t="shared" si="1"/>
        <v>0</v>
      </c>
      <c r="J36" s="43">
        <f t="shared" si="2"/>
        <v>0</v>
      </c>
      <c r="K36" s="43">
        <f t="shared" si="3"/>
        <v>0</v>
      </c>
      <c r="L36" s="43">
        <f t="shared" si="4"/>
        <v>0</v>
      </c>
      <c r="M36" s="43">
        <f t="shared" si="5"/>
        <v>0</v>
      </c>
      <c r="N36" s="43">
        <f t="shared" si="6"/>
        <v>0</v>
      </c>
      <c r="O36" s="44">
        <f t="shared" si="7"/>
        <v>0</v>
      </c>
      <c r="P36" s="45" t="str">
        <f t="shared" si="8"/>
        <v/>
      </c>
      <c r="Q36" s="45">
        <f t="shared" si="9"/>
        <v>0</v>
      </c>
      <c r="R36" s="46"/>
      <c r="S36" s="46" t="str">
        <f t="shared" si="10"/>
        <v/>
      </c>
      <c r="T36" s="46">
        <f t="shared" si="11"/>
        <v>0</v>
      </c>
      <c r="U36" s="47" t="str">
        <f>IFERROR(VLOOKUP($B36,U$3:$BN$5,MAX($U$6:$BM$6)+2-U$6,0),"")</f>
        <v/>
      </c>
      <c r="V36" s="47" t="str">
        <f>IFERROR(VLOOKUP($B36,V$3:$BN$5,MAX($U$6:$BM$6)+2-V$6,0),"")</f>
        <v/>
      </c>
      <c r="W36" s="47" t="str">
        <f>IFERROR(VLOOKUP($B36,W$3:$BN$5,MAX($U$6:$BM$6)+2-W$6,0),"")</f>
        <v/>
      </c>
      <c r="X36" s="47" t="str">
        <f>IFERROR(VLOOKUP($B36,X$3:$BN$5,MAX($U$6:$BM$6)+2-X$6,0),"")</f>
        <v/>
      </c>
      <c r="Y36" s="47" t="str">
        <f>IFERROR(VLOOKUP($B36,Y$3:$BN$5,MAX($U$6:$BM$6)+2-Y$6,0),"")</f>
        <v/>
      </c>
      <c r="Z36" s="47" t="str">
        <f>IFERROR(VLOOKUP($B36,Z$3:$BN$5,MAX($U$6:$BM$6)+2-Z$6,0),"")</f>
        <v/>
      </c>
      <c r="AA36" s="47" t="str">
        <f>IFERROR(VLOOKUP($B36,AA$3:$BN$5,MAX($U$6:$BM$6)+2-AA$6,0),"")</f>
        <v/>
      </c>
      <c r="AB36" s="47" t="str">
        <f>IFERROR(VLOOKUP($B36,AB$3:$BN$5,MAX($U$6:$BM$6)+2-AB$6,0),"")</f>
        <v/>
      </c>
      <c r="AC36" s="47" t="str">
        <f>IFERROR(VLOOKUP($B36,AC$3:$BN$5,MAX($U$6:$BM$6)+2-AC$6,0),"")</f>
        <v/>
      </c>
      <c r="AD36" s="47" t="str">
        <f>IFERROR(VLOOKUP($B36,AD$3:$BN$5,MAX($U$6:$BM$6)+2-AD$6,0),"")</f>
        <v/>
      </c>
      <c r="AE36" s="47" t="str">
        <f>IFERROR(VLOOKUP($B36,AE$3:$BN$5,MAX($U$6:$BM$6)+2-AE$6,0),"")</f>
        <v/>
      </c>
      <c r="AF36" s="47" t="str">
        <f>IFERROR(VLOOKUP($B36,AF$3:$BN$5,MAX($U$6:$BM$6)+2-AF$6,0),"")</f>
        <v/>
      </c>
      <c r="AG36" s="47" t="str">
        <f>IFERROR(VLOOKUP($B36,AG$3:$BN$5,MAX($U$6:$BM$6)+2-AG$6,0),"")</f>
        <v/>
      </c>
      <c r="AH36" s="47" t="str">
        <f>IFERROR(VLOOKUP($B36,AH$3:$BN$5,MAX($U$6:$BM$6)+2-AH$6,0),"")</f>
        <v/>
      </c>
      <c r="AI36" s="47" t="str">
        <f>IFERROR(VLOOKUP($B36,AI$3:$BN$5,MAX($U$6:$BM$6)+2-AI$6,0),"")</f>
        <v/>
      </c>
      <c r="AJ36" s="47" t="str">
        <f>IFERROR(VLOOKUP($B36,AJ$3:$BN$5,MAX($U$6:$BM$6)+2-AJ$6,0),"")</f>
        <v/>
      </c>
      <c r="AK36" s="47" t="str">
        <f>IFERROR(VLOOKUP($B36,AK$3:$BN$5,MAX($U$6:$BM$6)+2-AK$6,0),"")</f>
        <v/>
      </c>
      <c r="AL36" s="47" t="str">
        <f>IFERROR(VLOOKUP($B36,AL$3:$BN$5,MAX($U$6:$BM$6)+2-AL$6,0),"")</f>
        <v/>
      </c>
      <c r="AM36" s="47" t="str">
        <f>IFERROR(VLOOKUP($B36,AM$3:$BN$5,MAX($U$6:$BM$6)+2-AM$6,0),"")</f>
        <v/>
      </c>
      <c r="AN36" s="47" t="str">
        <f>IFERROR(VLOOKUP($B36,AN$3:$BN$5,MAX($U$6:$BM$6)+2-AN$6,0),"")</f>
        <v/>
      </c>
      <c r="AO36" s="47" t="str">
        <f>IFERROR(VLOOKUP($B36,AO$3:$BN$5,MAX($U$6:$BM$6)+2-AO$6,0),"")</f>
        <v/>
      </c>
      <c r="AP36" s="47" t="str">
        <f>IFERROR(VLOOKUP($B36,AP$3:$BN$5,MAX($U$6:$BM$6)+2-AP$6,0),"")</f>
        <v/>
      </c>
      <c r="AQ36" s="47" t="str">
        <f>IFERROR(VLOOKUP($B36,AQ$3:$BN$5,MAX($U$6:$BM$6)+2-AQ$6,0),"")</f>
        <v/>
      </c>
      <c r="AR36" s="47" t="str">
        <f>IFERROR(VLOOKUP($B36,AR$3:$BN$5,MAX($U$6:$BM$6)+2-AR$6,0),"")</f>
        <v/>
      </c>
      <c r="AS36" s="47" t="str">
        <f>IFERROR(VLOOKUP($B36,AS$3:$BN$5,MAX($U$6:$BM$6)+2-AS$6,0),"")</f>
        <v/>
      </c>
      <c r="AT36" s="47" t="str">
        <f>IFERROR(VLOOKUP($B36,AT$3:$BN$5,MAX($U$6:$BM$6)+2-AT$6,0),"")</f>
        <v/>
      </c>
      <c r="AU36" s="47" t="str">
        <f>IFERROR(VLOOKUP($B36,AU$3:$BN$5,MAX($U$6:$BM$6)+2-AU$6,0),"")</f>
        <v/>
      </c>
      <c r="AV36" s="47" t="str">
        <f>IFERROR(VLOOKUP($B36,AV$3:$BN$5,MAX($U$6:$BM$6)+2-AV$6,0),"")</f>
        <v/>
      </c>
      <c r="AW36" s="47" t="str">
        <f>IFERROR(VLOOKUP($B36,AW$3:$BN$5,MAX($U$6:$BM$6)+2-AW$6,0),"")</f>
        <v/>
      </c>
      <c r="AX36" s="47" t="str">
        <f>IFERROR(VLOOKUP($B36,AX$3:$BN$5,MAX($U$6:$BM$6)+2-AX$6,0),"")</f>
        <v/>
      </c>
      <c r="AY36" s="47" t="str">
        <f>IFERROR(VLOOKUP($B36,AY$3:$BN$5,MAX($U$6:$BM$6)+2-AY$6,0),"")</f>
        <v/>
      </c>
      <c r="AZ36" s="47" t="str">
        <f>IFERROR(VLOOKUP($B36,AZ$3:$BN$5,MAX($U$6:$BM$6)+2-AZ$6,0),"")</f>
        <v/>
      </c>
      <c r="BA36" s="47" t="str">
        <f>IFERROR(VLOOKUP($B36,BA$3:$BN$5,MAX($U$6:$BM$6)+2-BA$6,0),"")</f>
        <v/>
      </c>
      <c r="BB36" s="47" t="str">
        <f>IFERROR(VLOOKUP($B36,BB$3:$BN$5,MAX($U$6:$BM$6)+2-BB$6,0),"")</f>
        <v/>
      </c>
      <c r="BC36" s="47" t="str">
        <f>IFERROR(VLOOKUP($B36,BC$3:$BN$5,MAX($U$6:$BM$6)+2-BC$6,0),"")</f>
        <v/>
      </c>
      <c r="BD36" s="47" t="str">
        <f>IFERROR(VLOOKUP($B36,BD$3:$BN$5,MAX($U$6:$BM$6)+2-BD$6,0),"")</f>
        <v/>
      </c>
      <c r="BE36" s="47" t="str">
        <f>IFERROR(VLOOKUP($B36,BE$3:$BN$5,MAX($U$6:$BM$6)+2-BE$6,0),"")</f>
        <v/>
      </c>
      <c r="BF36" s="47" t="str">
        <f>IFERROR(VLOOKUP($B36,BF$3:$BN$5,MAX($U$6:$BM$6)+2-BF$6,0),"")</f>
        <v/>
      </c>
      <c r="BG36" s="47" t="str">
        <f>IFERROR(VLOOKUP($B36,BG$3:$BN$5,MAX($U$6:$BM$6)+2-BG$6,0),"")</f>
        <v/>
      </c>
      <c r="BH36" s="47" t="str">
        <f>IFERROR(VLOOKUP($B36,BH$3:$BN$5,MAX($U$6:$BM$6)+2-BH$6,0),"")</f>
        <v/>
      </c>
      <c r="BI36" s="47" t="str">
        <f>IFERROR(VLOOKUP($B36,BI$3:$BN$5,MAX($U$6:$BM$6)+2-BI$6,0),"")</f>
        <v/>
      </c>
      <c r="BJ36" s="47" t="str">
        <f>IFERROR(VLOOKUP($B36,BJ$3:$BN$5,MAX($U$6:$BM$6)+2-BJ$6,0),"")</f>
        <v/>
      </c>
      <c r="BK36" s="47" t="str">
        <f>IFERROR(VLOOKUP($B36,BK$3:$BN$5,MAX($U$6:$BM$6)+2-BK$6,0),"")</f>
        <v/>
      </c>
      <c r="BL36" s="47" t="str">
        <f>IFERROR(VLOOKUP($B36,BL$3:$BN$5,MAX($U$6:$BM$6)+2-BL$6,0),"")</f>
        <v/>
      </c>
      <c r="BM36" s="47" t="str">
        <f>IFERROR(VLOOKUP($B36,BM$3:$BN$5,MAX($U$6:$BM$6)+2-BM$6,0),"")</f>
        <v/>
      </c>
      <c r="BN36" s="46">
        <f t="shared" si="12"/>
        <v>0</v>
      </c>
      <c r="BO36" s="48" t="str">
        <f t="shared" si="13"/>
        <v/>
      </c>
      <c r="BP36" s="48" t="str">
        <f t="shared" si="14"/>
        <v/>
      </c>
      <c r="BQ36" s="49" t="str">
        <f t="shared" si="15"/>
        <v/>
      </c>
      <c r="BR36" s="50">
        <f t="shared" si="16"/>
        <v>0</v>
      </c>
      <c r="BS36" s="51">
        <f t="shared" si="17"/>
        <v>0</v>
      </c>
      <c r="BT36" s="52" t="str">
        <f>IFERROR(VLOOKUP($B36,BT$2:$CN$5,MAX($BT$6:$CM$6)+2-BT$6,0)*BT$7,"")</f>
        <v/>
      </c>
      <c r="BU36" s="52" t="str">
        <f>IFERROR(VLOOKUP($B36,BU$2:$CN$5,MAX($BT$6:$CM$6)+2-BU$6,0)*BU$7,"")</f>
        <v/>
      </c>
      <c r="BV36" s="52" t="str">
        <f>IFERROR(VLOOKUP($B36,BV$2:$CN$5,MAX($BT$6:$CM$6)+2-BV$6,0)*BV$7,"")</f>
        <v/>
      </c>
      <c r="BW36" s="52" t="str">
        <f>IFERROR(VLOOKUP($B36,BW$2:$CN$5,MAX($BT$6:$CM$6)+2-BW$6,0)*BW$7,"")</f>
        <v/>
      </c>
      <c r="BX36" s="52" t="str">
        <f>IFERROR(VLOOKUP($B36,BX$2:$CN$5,MAX($BT$6:$CM$6)+2-BX$6,0)*BX$7,"")</f>
        <v/>
      </c>
      <c r="BY36" s="52" t="str">
        <f>IFERROR(VLOOKUP($B36,BY$2:$CN$5,MAX($BT$6:$CM$6)+2-BY$6,0)*BY$7,"")</f>
        <v/>
      </c>
      <c r="BZ36" s="52" t="str">
        <f>IFERROR(VLOOKUP($B36,BZ$2:$CN$5,MAX($BT$6:$CM$6)+2-BZ$6,0)*BZ$7,"")</f>
        <v/>
      </c>
      <c r="CA36" s="52" t="str">
        <f>IFERROR(VLOOKUP($B36,CA$2:$CN$5,MAX($BT$6:$CM$6)+2-CA$6,0)*CA$7,"")</f>
        <v/>
      </c>
      <c r="CB36" s="52" t="str">
        <f>IFERROR(VLOOKUP($B36,CB$2:$CN$5,MAX($BT$6:$CM$6)+2-CB$6,0)*CB$7,"")</f>
        <v/>
      </c>
      <c r="CC36" s="52" t="str">
        <f>IFERROR(VLOOKUP($B36,CC$2:$CN$5,MAX($BT$6:$CM$6)+2-CC$6,0)*CC$7,"")</f>
        <v/>
      </c>
      <c r="CD36" s="52" t="str">
        <f>IFERROR(VLOOKUP($B36,CD$2:$CN$5,MAX($BT$6:$CM$6)+2-CD$6,0)*CD$7,"")</f>
        <v/>
      </c>
      <c r="CE36" s="52" t="str">
        <f>IFERROR(VLOOKUP($B36,CE$2:$CN$5,MAX($BT$6:$CM$6)+2-CE$6,0)*CE$7,"")</f>
        <v/>
      </c>
      <c r="CF36" s="52" t="str">
        <f>IFERROR(VLOOKUP($B36,CF$2:$CN$5,MAX($BT$6:$CM$6)+2-CF$6,0)*CF$7,"")</f>
        <v/>
      </c>
      <c r="CG36" s="52" t="str">
        <f>IFERROR(VLOOKUP($B36,CG$2:$CN$5,MAX($BT$6:$CM$6)+2-CG$6,0)*CG$7,"")</f>
        <v/>
      </c>
      <c r="CH36" s="52" t="str">
        <f>IFERROR(VLOOKUP($B36,CH$2:$CN$5,MAX($BT$6:$CM$6)+2-CH$6,0)*CH$7,"")</f>
        <v/>
      </c>
      <c r="CI36" s="52" t="str">
        <f>IFERROR(VLOOKUP($B36,CI$2:$CN$5,MAX($BT$6:$CM$6)+2-CI$6,0)*CI$7,"")</f>
        <v/>
      </c>
      <c r="CJ36" s="52" t="str">
        <f>IFERROR(VLOOKUP($B36,CJ$2:$CN$5,MAX($BT$6:$CM$6)+2-CJ$6,0)*CJ$7,"")</f>
        <v/>
      </c>
      <c r="CK36" s="52" t="str">
        <f>IFERROR(VLOOKUP($B36,CK$2:$CN$5,MAX($BT$6:$CM$6)+2-CK$6,0)*CK$7,"")</f>
        <v/>
      </c>
      <c r="CL36" s="52" t="str">
        <f>IFERROR(VLOOKUP($B36,CL$2:$CN$5,MAX($BT$6:$CM$6)+2-CL$6,0)*CL$7,"")</f>
        <v/>
      </c>
      <c r="CM36" s="52" t="str">
        <f>IFERROR(VLOOKUP($B36,CM$2:$CN$5,MAX($BT$6:$CM$6)+2-CM$6,0)*CM$7,"")</f>
        <v/>
      </c>
      <c r="CP36" s="53"/>
      <c r="CQ36" s="54" t="str">
        <f>IFERROR(VLOOKUP($B36,BT$49:$CN$58,MAX($CQ$6:$DJ$6)+2-CQ$6,0)*CQ$7,"")</f>
        <v/>
      </c>
      <c r="CR36" s="54" t="str">
        <f>IFERROR(VLOOKUP($B36,BU$49:$CN$58,MAX($CQ$6:$DJ$6)+2-CR$6,0)*CR$7,"")</f>
        <v/>
      </c>
      <c r="CS36" s="54" t="str">
        <f>IFERROR(VLOOKUP($B36,BV$49:$CN$58,MAX($CQ$6:$DJ$6)+2-CS$6,0)*CS$7,"")</f>
        <v/>
      </c>
      <c r="CT36" s="54" t="str">
        <f>IFERROR(VLOOKUP($B36,BW$49:$CN$58,MAX($CQ$6:$DJ$6)+2-CT$6,0)*CT$7,"")</f>
        <v/>
      </c>
      <c r="CU36" s="54" t="str">
        <f>IFERROR(VLOOKUP($B36,BX$49:$CN$58,MAX($CQ$6:$DJ$6)+2-CU$6,0)*CU$7,"")</f>
        <v/>
      </c>
      <c r="CV36" s="54" t="str">
        <f>IFERROR(VLOOKUP($B36,BY$49:$CN$58,MAX($CQ$6:$DJ$6)+2-CV$6,0)*CV$7,"")</f>
        <v/>
      </c>
      <c r="CW36" s="54" t="str">
        <f>IFERROR(VLOOKUP($B36,BZ$49:$CN$58,MAX($CQ$6:$DJ$6)+2-CW$6,0)*CW$7,"")</f>
        <v/>
      </c>
      <c r="CX36" s="54" t="str">
        <f>IFERROR(VLOOKUP($B36,CA$49:$CN$58,MAX($CQ$6:$DJ$6)+2-CX$6,0)*CX$7,"")</f>
        <v/>
      </c>
      <c r="CY36" s="54" t="str">
        <f>IFERROR(VLOOKUP($B36,CB$49:$CN$58,MAX($CQ$6:$DJ$6)+2-CY$6,0)*CY$7,"")</f>
        <v/>
      </c>
      <c r="CZ36" s="54" t="str">
        <f>IFERROR(VLOOKUP($B36,CC$49:$CN$58,MAX($CQ$6:$DJ$6)+2-CZ$6,0)*CZ$7,"")</f>
        <v/>
      </c>
      <c r="DA36" s="54" t="str">
        <f>IFERROR(VLOOKUP($B36,CD$49:$CN$58,MAX($CQ$6:$DJ$6)+2-DA$6,0)*DA$7,"")</f>
        <v/>
      </c>
      <c r="DB36" s="54" t="str">
        <f>IFERROR(VLOOKUP($B36,CE$49:$CN$58,MAX($CQ$6:$DJ$6)+2-DB$6,0)*DB$7,"")</f>
        <v/>
      </c>
      <c r="DC36" s="54" t="str">
        <f>IFERROR(VLOOKUP($B36,CF$49:$CN$58,MAX($CQ$6:$DJ$6)+2-DC$6,0)*DC$7,"")</f>
        <v/>
      </c>
      <c r="DD36" s="54" t="str">
        <f>IFERROR(VLOOKUP($B36,CG$49:$CN$58,MAX($CQ$6:$DJ$6)+2-DD$6,0)*DD$7,"")</f>
        <v/>
      </c>
      <c r="DE36" s="54" t="str">
        <f>IFERROR(VLOOKUP($B36,CH$49:$CN$58,MAX($CQ$6:$DJ$6)+2-DE$6,0)*DE$7,"")</f>
        <v/>
      </c>
      <c r="DF36" s="54" t="str">
        <f>IFERROR(VLOOKUP($B36,CI$49:$CN$58,MAX($CQ$6:$DJ$6)+2-DF$6,0)*DF$7,"")</f>
        <v/>
      </c>
      <c r="DG36" s="54" t="str">
        <f>IFERROR(VLOOKUP($B36,CJ$49:$CN$58,MAX($CQ$6:$DJ$6)+2-DG$6,0)*DG$7,"")</f>
        <v/>
      </c>
      <c r="DH36" s="54" t="str">
        <f>IFERROR(VLOOKUP($B36,CK$49:$CN$58,MAX($CQ$6:$DJ$6)+2-DH$6,0)*DH$7,"")</f>
        <v/>
      </c>
      <c r="DI36" s="54" t="str">
        <f>IFERROR(VLOOKUP($B36,CL$49:$CN$58,MAX($CQ$6:$DJ$6)+2-DI$6,0)*DI$7,"")</f>
        <v/>
      </c>
      <c r="DJ36" s="54" t="str">
        <f>IFERROR(VLOOKUP($B36,CM$49:$CN$58,MAX($CQ$6:$DJ$6)+2-DJ$6,0)*DJ$7,"")</f>
        <v/>
      </c>
      <c r="DK36" s="55">
        <f t="shared" si="18"/>
        <v>0</v>
      </c>
      <c r="DM36" s="56" t="str">
        <f>IFERROR(VLOOKUP($B36,BT$60:$CN$69,MAX($BT$6:$CM$6)+2-DM$6,0)*DM$7,"")</f>
        <v/>
      </c>
      <c r="DN36" s="56" t="str">
        <f>IFERROR(VLOOKUP($B36,BU$60:$CN$69,MAX($BT$6:$CM$6)+2-DN$6,0)*DN$7,"")</f>
        <v/>
      </c>
      <c r="DO36" s="56" t="str">
        <f>IFERROR(VLOOKUP($B36,BV$60:$CN$69,MAX($BT$6:$CM$6)+2-DO$6,0)*DO$7,"")</f>
        <v/>
      </c>
      <c r="DP36" s="56" t="str">
        <f>IFERROR(VLOOKUP($B36,BW$60:$CN$69,MAX($BT$6:$CM$6)+2-DP$6,0)*DP$7,"")</f>
        <v/>
      </c>
      <c r="DQ36" s="56" t="str">
        <f>IFERROR(VLOOKUP($B36,BX$60:$CN$69,MAX($BT$6:$CM$6)+2-DQ$6,0)*DQ$7,"")</f>
        <v/>
      </c>
      <c r="DR36" s="56" t="str">
        <f>IFERROR(VLOOKUP($B36,BY$60:$CN$69,MAX($BT$6:$CM$6)+2-DR$6,0)*DR$7,"")</f>
        <v/>
      </c>
      <c r="DS36" s="56" t="str">
        <f>IFERROR(VLOOKUP($B36,BZ$60:$CN$69,MAX($BT$6:$CM$6)+2-DS$6,0)*DS$7,"")</f>
        <v/>
      </c>
      <c r="DT36" s="56" t="str">
        <f>IFERROR(VLOOKUP($B36,CA$60:$CN$69,MAX($BT$6:$CM$6)+2-DT$6,0)*DT$7,"")</f>
        <v/>
      </c>
      <c r="DU36" s="56" t="str">
        <f>IFERROR(VLOOKUP($B36,CB$60:$CN$69,MAX($BT$6:$CM$6)+2-DU$6,0)*DU$7,"")</f>
        <v/>
      </c>
      <c r="DV36" s="56" t="str">
        <f>IFERROR(VLOOKUP($B36,CC$60:$CN$69,MAX($BT$6:$CM$6)+2-DV$6,0)*DV$7,"")</f>
        <v/>
      </c>
      <c r="DW36" s="56" t="str">
        <f>IFERROR(VLOOKUP($B36,CD$60:$CN$69,MAX($BT$6:$CM$6)+2-DW$6,0)*DW$7,"")</f>
        <v/>
      </c>
      <c r="DX36" s="56" t="str">
        <f>IFERROR(VLOOKUP($B36,CE$60:$CN$69,MAX($BT$6:$CM$6)+2-DX$6,0)*DX$7,"")</f>
        <v/>
      </c>
      <c r="DY36" s="56" t="str">
        <f>IFERROR(VLOOKUP($B36,CF$60:$CN$69,MAX($BT$6:$CM$6)+2-DY$6,0)*DY$7,"")</f>
        <v/>
      </c>
      <c r="DZ36" s="56" t="str">
        <f>IFERROR(VLOOKUP($B36,CG$60:$CN$69,MAX($BT$6:$CM$6)+2-DZ$6,0)*DZ$7,"")</f>
        <v/>
      </c>
      <c r="EA36" s="56" t="str">
        <f>IFERROR(VLOOKUP($B36,CH$60:$CN$69,MAX($BT$6:$CM$6)+2-EA$6,0)*EA$7,"")</f>
        <v/>
      </c>
      <c r="EB36" s="56" t="str">
        <f>IFERROR(VLOOKUP($B36,CI$60:$CN$69,MAX($BT$6:$CM$6)+2-EB$6,0)*EB$7,"")</f>
        <v/>
      </c>
      <c r="EC36" s="56" t="str">
        <f>IFERROR(VLOOKUP($B36,CJ$60:$CN$69,MAX($BT$6:$CM$6)+2-EC$6,0)*EC$7,"")</f>
        <v/>
      </c>
      <c r="ED36" s="56" t="str">
        <f>IFERROR(VLOOKUP($B36,CK$60:$CN$69,MAX($BT$6:$CM$6)+2-ED$6,0)*ED$7,"")</f>
        <v/>
      </c>
      <c r="EE36" s="56" t="str">
        <f>IFERROR(VLOOKUP($B36,CL$60:$CN$69,MAX($BT$6:$CM$6)+2-EE$6,0)*EE$7,"")</f>
        <v/>
      </c>
      <c r="EF36" s="56" t="str">
        <f>IFERROR(VLOOKUP($B36,CM$60:$CN$69,MAX($BT$6:$CM$6)+2-EF$6,0)*EF$7,"")</f>
        <v/>
      </c>
      <c r="EG36" s="57">
        <f t="shared" si="19"/>
        <v>0</v>
      </c>
      <c r="EJ36" s="1">
        <v>29</v>
      </c>
      <c r="EL36" s="1">
        <v>29</v>
      </c>
      <c r="EN36" s="1">
        <v>29</v>
      </c>
      <c r="EP36" s="1">
        <v>29</v>
      </c>
    </row>
    <row r="37" spans="1:146" ht="18" hidden="1">
      <c r="A37" s="36" t="s">
        <v>56</v>
      </c>
      <c r="B37" s="68"/>
      <c r="C37" s="69"/>
      <c r="D37" s="70"/>
      <c r="E37" s="70"/>
      <c r="F37" s="71"/>
      <c r="G37" s="37"/>
      <c r="H37" s="43">
        <f t="shared" si="0"/>
        <v>0</v>
      </c>
      <c r="I37" s="43">
        <f t="shared" si="1"/>
        <v>0</v>
      </c>
      <c r="J37" s="43">
        <f t="shared" si="2"/>
        <v>0</v>
      </c>
      <c r="K37" s="43">
        <f t="shared" si="3"/>
        <v>0</v>
      </c>
      <c r="L37" s="43">
        <f t="shared" si="4"/>
        <v>0</v>
      </c>
      <c r="M37" s="43">
        <f t="shared" si="5"/>
        <v>0</v>
      </c>
      <c r="N37" s="43">
        <f t="shared" si="6"/>
        <v>0</v>
      </c>
      <c r="O37" s="44">
        <f t="shared" si="7"/>
        <v>0</v>
      </c>
      <c r="P37" s="45" t="str">
        <f t="shared" si="8"/>
        <v/>
      </c>
      <c r="Q37" s="45">
        <f t="shared" si="9"/>
        <v>0</v>
      </c>
      <c r="R37" s="46"/>
      <c r="S37" s="46" t="str">
        <f t="shared" si="10"/>
        <v/>
      </c>
      <c r="T37" s="46">
        <f t="shared" si="11"/>
        <v>0</v>
      </c>
      <c r="U37" s="47" t="str">
        <f>IFERROR(VLOOKUP($B37,U$3:$BN$5,MAX($U$6:$BM$6)+2-U$6,0),"")</f>
        <v/>
      </c>
      <c r="V37" s="47" t="str">
        <f>IFERROR(VLOOKUP($B37,V$3:$BN$5,MAX($U$6:$BM$6)+2-V$6,0),"")</f>
        <v/>
      </c>
      <c r="W37" s="47" t="str">
        <f>IFERROR(VLOOKUP($B37,W$3:$BN$5,MAX($U$6:$BM$6)+2-W$6,0),"")</f>
        <v/>
      </c>
      <c r="X37" s="47" t="str">
        <f>IFERROR(VLOOKUP($B37,X$3:$BN$5,MAX($U$6:$BM$6)+2-X$6,0),"")</f>
        <v/>
      </c>
      <c r="Y37" s="47" t="str">
        <f>IFERROR(VLOOKUP($B37,Y$3:$BN$5,MAX($U$6:$BM$6)+2-Y$6,0),"")</f>
        <v/>
      </c>
      <c r="Z37" s="47" t="str">
        <f>IFERROR(VLOOKUP($B37,Z$3:$BN$5,MAX($U$6:$BM$6)+2-Z$6,0),"")</f>
        <v/>
      </c>
      <c r="AA37" s="47" t="str">
        <f>IFERROR(VLOOKUP($B37,AA$3:$BN$5,MAX($U$6:$BM$6)+2-AA$6,0),"")</f>
        <v/>
      </c>
      <c r="AB37" s="47" t="str">
        <f>IFERROR(VLOOKUP($B37,AB$3:$BN$5,MAX($U$6:$BM$6)+2-AB$6,0),"")</f>
        <v/>
      </c>
      <c r="AC37" s="47" t="str">
        <f>IFERROR(VLOOKUP($B37,AC$3:$BN$5,MAX($U$6:$BM$6)+2-AC$6,0),"")</f>
        <v/>
      </c>
      <c r="AD37" s="47" t="str">
        <f>IFERROR(VLOOKUP($B37,AD$3:$BN$5,MAX($U$6:$BM$6)+2-AD$6,0),"")</f>
        <v/>
      </c>
      <c r="AE37" s="47" t="str">
        <f>IFERROR(VLOOKUP($B37,AE$3:$BN$5,MAX($U$6:$BM$6)+2-AE$6,0),"")</f>
        <v/>
      </c>
      <c r="AF37" s="47" t="str">
        <f>IFERROR(VLOOKUP($B37,AF$3:$BN$5,MAX($U$6:$BM$6)+2-AF$6,0),"")</f>
        <v/>
      </c>
      <c r="AG37" s="47" t="str">
        <f>IFERROR(VLOOKUP($B37,AG$3:$BN$5,MAX($U$6:$BM$6)+2-AG$6,0),"")</f>
        <v/>
      </c>
      <c r="AH37" s="47" t="str">
        <f>IFERROR(VLOOKUP($B37,AH$3:$BN$5,MAX($U$6:$BM$6)+2-AH$6,0),"")</f>
        <v/>
      </c>
      <c r="AI37" s="47" t="str">
        <f>IFERROR(VLOOKUP($B37,AI$3:$BN$5,MAX($U$6:$BM$6)+2-AI$6,0),"")</f>
        <v/>
      </c>
      <c r="AJ37" s="47" t="str">
        <f>IFERROR(VLOOKUP($B37,AJ$3:$BN$5,MAX($U$6:$BM$6)+2-AJ$6,0),"")</f>
        <v/>
      </c>
      <c r="AK37" s="47" t="str">
        <f>IFERROR(VLOOKUP($B37,AK$3:$BN$5,MAX($U$6:$BM$6)+2-AK$6,0),"")</f>
        <v/>
      </c>
      <c r="AL37" s="47" t="str">
        <f>IFERROR(VLOOKUP($B37,AL$3:$BN$5,MAX($U$6:$BM$6)+2-AL$6,0),"")</f>
        <v/>
      </c>
      <c r="AM37" s="47" t="str">
        <f>IFERROR(VLOOKUP($B37,AM$3:$BN$5,MAX($U$6:$BM$6)+2-AM$6,0),"")</f>
        <v/>
      </c>
      <c r="AN37" s="47" t="str">
        <f>IFERROR(VLOOKUP($B37,AN$3:$BN$5,MAX($U$6:$BM$6)+2-AN$6,0),"")</f>
        <v/>
      </c>
      <c r="AO37" s="47" t="str">
        <f>IFERROR(VLOOKUP($B37,AO$3:$BN$5,MAX($U$6:$BM$6)+2-AO$6,0),"")</f>
        <v/>
      </c>
      <c r="AP37" s="47" t="str">
        <f>IFERROR(VLOOKUP($B37,AP$3:$BN$5,MAX($U$6:$BM$6)+2-AP$6,0),"")</f>
        <v/>
      </c>
      <c r="AQ37" s="47" t="str">
        <f>IFERROR(VLOOKUP($B37,AQ$3:$BN$5,MAX($U$6:$BM$6)+2-AQ$6,0),"")</f>
        <v/>
      </c>
      <c r="AR37" s="47" t="str">
        <f>IFERROR(VLOOKUP($B37,AR$3:$BN$5,MAX($U$6:$BM$6)+2-AR$6,0),"")</f>
        <v/>
      </c>
      <c r="AS37" s="47" t="str">
        <f>IFERROR(VLOOKUP($B37,AS$3:$BN$5,MAX($U$6:$BM$6)+2-AS$6,0),"")</f>
        <v/>
      </c>
      <c r="AT37" s="47" t="str">
        <f>IFERROR(VLOOKUP($B37,AT$3:$BN$5,MAX($U$6:$BM$6)+2-AT$6,0),"")</f>
        <v/>
      </c>
      <c r="AU37" s="47" t="str">
        <f>IFERROR(VLOOKUP($B37,AU$3:$BN$5,MAX($U$6:$BM$6)+2-AU$6,0),"")</f>
        <v/>
      </c>
      <c r="AV37" s="47" t="str">
        <f>IFERROR(VLOOKUP($B37,AV$3:$BN$5,MAX($U$6:$BM$6)+2-AV$6,0),"")</f>
        <v/>
      </c>
      <c r="AW37" s="47" t="str">
        <f>IFERROR(VLOOKUP($B37,AW$3:$BN$5,MAX($U$6:$BM$6)+2-AW$6,0),"")</f>
        <v/>
      </c>
      <c r="AX37" s="47" t="str">
        <f>IFERROR(VLOOKUP($B37,AX$3:$BN$5,MAX($U$6:$BM$6)+2-AX$6,0),"")</f>
        <v/>
      </c>
      <c r="AY37" s="47" t="str">
        <f>IFERROR(VLOOKUP($B37,AY$3:$BN$5,MAX($U$6:$BM$6)+2-AY$6,0),"")</f>
        <v/>
      </c>
      <c r="AZ37" s="47" t="str">
        <f>IFERROR(VLOOKUP($B37,AZ$3:$BN$5,MAX($U$6:$BM$6)+2-AZ$6,0),"")</f>
        <v/>
      </c>
      <c r="BA37" s="47" t="str">
        <f>IFERROR(VLOOKUP($B37,BA$3:$BN$5,MAX($U$6:$BM$6)+2-BA$6,0),"")</f>
        <v/>
      </c>
      <c r="BB37" s="47" t="str">
        <f>IFERROR(VLOOKUP($B37,BB$3:$BN$5,MAX($U$6:$BM$6)+2-BB$6,0),"")</f>
        <v/>
      </c>
      <c r="BC37" s="47" t="str">
        <f>IFERROR(VLOOKUP($B37,BC$3:$BN$5,MAX($U$6:$BM$6)+2-BC$6,0),"")</f>
        <v/>
      </c>
      <c r="BD37" s="47" t="str">
        <f>IFERROR(VLOOKUP($B37,BD$3:$BN$5,MAX($U$6:$BM$6)+2-BD$6,0),"")</f>
        <v/>
      </c>
      <c r="BE37" s="47" t="str">
        <f>IFERROR(VLOOKUP($B37,BE$3:$BN$5,MAX($U$6:$BM$6)+2-BE$6,0),"")</f>
        <v/>
      </c>
      <c r="BF37" s="47" t="str">
        <f>IFERROR(VLOOKUP($B37,BF$3:$BN$5,MAX($U$6:$BM$6)+2-BF$6,0),"")</f>
        <v/>
      </c>
      <c r="BG37" s="47" t="str">
        <f>IFERROR(VLOOKUP($B37,BG$3:$BN$5,MAX($U$6:$BM$6)+2-BG$6,0),"")</f>
        <v/>
      </c>
      <c r="BH37" s="47" t="str">
        <f>IFERROR(VLOOKUP($B37,BH$3:$BN$5,MAX($U$6:$BM$6)+2-BH$6,0),"")</f>
        <v/>
      </c>
      <c r="BI37" s="47" t="str">
        <f>IFERROR(VLOOKUP($B37,BI$3:$BN$5,MAX($U$6:$BM$6)+2-BI$6,0),"")</f>
        <v/>
      </c>
      <c r="BJ37" s="47" t="str">
        <f>IFERROR(VLOOKUP($B37,BJ$3:$BN$5,MAX($U$6:$BM$6)+2-BJ$6,0),"")</f>
        <v/>
      </c>
      <c r="BK37" s="47" t="str">
        <f>IFERROR(VLOOKUP($B37,BK$3:$BN$5,MAX($U$6:$BM$6)+2-BK$6,0),"")</f>
        <v/>
      </c>
      <c r="BL37" s="47" t="str">
        <f>IFERROR(VLOOKUP($B37,BL$3:$BN$5,MAX($U$6:$BM$6)+2-BL$6,0),"")</f>
        <v/>
      </c>
      <c r="BM37" s="47" t="str">
        <f>IFERROR(VLOOKUP($B37,BM$3:$BN$5,MAX($U$6:$BM$6)+2-BM$6,0),"")</f>
        <v/>
      </c>
      <c r="BN37" s="46">
        <f t="shared" si="12"/>
        <v>0</v>
      </c>
      <c r="BO37" s="48" t="str">
        <f t="shared" si="13"/>
        <v/>
      </c>
      <c r="BP37" s="48" t="str">
        <f t="shared" si="14"/>
        <v/>
      </c>
      <c r="BQ37" s="49" t="str">
        <f t="shared" si="15"/>
        <v/>
      </c>
      <c r="BR37" s="50">
        <f t="shared" si="16"/>
        <v>0</v>
      </c>
      <c r="BS37" s="51">
        <f t="shared" si="17"/>
        <v>0</v>
      </c>
      <c r="BT37" s="52" t="str">
        <f>IFERROR(VLOOKUP($B37,BT$2:$CN$5,MAX($BT$6:$CM$6)+2-BT$6,0)*BT$7,"")</f>
        <v/>
      </c>
      <c r="BU37" s="52" t="str">
        <f>IFERROR(VLOOKUP($B37,BU$2:$CN$5,MAX($BT$6:$CM$6)+2-BU$6,0)*BU$7,"")</f>
        <v/>
      </c>
      <c r="BV37" s="52" t="str">
        <f>IFERROR(VLOOKUP($B37,BV$2:$CN$5,MAX($BT$6:$CM$6)+2-BV$6,0)*BV$7,"")</f>
        <v/>
      </c>
      <c r="BW37" s="52" t="str">
        <f>IFERROR(VLOOKUP($B37,BW$2:$CN$5,MAX($BT$6:$CM$6)+2-BW$6,0)*BW$7,"")</f>
        <v/>
      </c>
      <c r="BX37" s="52" t="str">
        <f>IFERROR(VLOOKUP($B37,BX$2:$CN$5,MAX($BT$6:$CM$6)+2-BX$6,0)*BX$7,"")</f>
        <v/>
      </c>
      <c r="BY37" s="52" t="str">
        <f>IFERROR(VLOOKUP($B37,BY$2:$CN$5,MAX($BT$6:$CM$6)+2-BY$6,0)*BY$7,"")</f>
        <v/>
      </c>
      <c r="BZ37" s="52" t="str">
        <f>IFERROR(VLOOKUP($B37,BZ$2:$CN$5,MAX($BT$6:$CM$6)+2-BZ$6,0)*BZ$7,"")</f>
        <v/>
      </c>
      <c r="CA37" s="52" t="str">
        <f>IFERROR(VLOOKUP($B37,CA$2:$CN$5,MAX($BT$6:$CM$6)+2-CA$6,0)*CA$7,"")</f>
        <v/>
      </c>
      <c r="CB37" s="52" t="str">
        <f>IFERROR(VLOOKUP($B37,CB$2:$CN$5,MAX($BT$6:$CM$6)+2-CB$6,0)*CB$7,"")</f>
        <v/>
      </c>
      <c r="CC37" s="52" t="str">
        <f>IFERROR(VLOOKUP($B37,CC$2:$CN$5,MAX($BT$6:$CM$6)+2-CC$6,0)*CC$7,"")</f>
        <v/>
      </c>
      <c r="CD37" s="52" t="str">
        <f>IFERROR(VLOOKUP($B37,CD$2:$CN$5,MAX($BT$6:$CM$6)+2-CD$6,0)*CD$7,"")</f>
        <v/>
      </c>
      <c r="CE37" s="52" t="str">
        <f>IFERROR(VLOOKUP($B37,CE$2:$CN$5,MAX($BT$6:$CM$6)+2-CE$6,0)*CE$7,"")</f>
        <v/>
      </c>
      <c r="CF37" s="52" t="str">
        <f>IFERROR(VLOOKUP($B37,CF$2:$CN$5,MAX($BT$6:$CM$6)+2-CF$6,0)*CF$7,"")</f>
        <v/>
      </c>
      <c r="CG37" s="52" t="str">
        <f>IFERROR(VLOOKUP($B37,CG$2:$CN$5,MAX($BT$6:$CM$6)+2-CG$6,0)*CG$7,"")</f>
        <v/>
      </c>
      <c r="CH37" s="52" t="str">
        <f>IFERROR(VLOOKUP($B37,CH$2:$CN$5,MAX($BT$6:$CM$6)+2-CH$6,0)*CH$7,"")</f>
        <v/>
      </c>
      <c r="CI37" s="52" t="str">
        <f>IFERROR(VLOOKUP($B37,CI$2:$CN$5,MAX($BT$6:$CM$6)+2-CI$6,0)*CI$7,"")</f>
        <v/>
      </c>
      <c r="CJ37" s="52" t="str">
        <f>IFERROR(VLOOKUP($B37,CJ$2:$CN$5,MAX($BT$6:$CM$6)+2-CJ$6,0)*CJ$7,"")</f>
        <v/>
      </c>
      <c r="CK37" s="52" t="str">
        <f>IFERROR(VLOOKUP($B37,CK$2:$CN$5,MAX($BT$6:$CM$6)+2-CK$6,0)*CK$7,"")</f>
        <v/>
      </c>
      <c r="CL37" s="52" t="str">
        <f>IFERROR(VLOOKUP($B37,CL$2:$CN$5,MAX($BT$6:$CM$6)+2-CL$6,0)*CL$7,"")</f>
        <v/>
      </c>
      <c r="CM37" s="52" t="str">
        <f>IFERROR(VLOOKUP($B37,CM$2:$CN$5,MAX($BT$6:$CM$6)+2-CM$6,0)*CM$7,"")</f>
        <v/>
      </c>
      <c r="CP37" s="53"/>
      <c r="CQ37" s="54" t="str">
        <f>IFERROR(VLOOKUP($B37,BT$49:$CN$58,MAX($CQ$6:$DJ$6)+2-CQ$6,0)*CQ$7,"")</f>
        <v/>
      </c>
      <c r="CR37" s="54" t="str">
        <f>IFERROR(VLOOKUP($B37,BU$49:$CN$58,MAX($CQ$6:$DJ$6)+2-CR$6,0)*CR$7,"")</f>
        <v/>
      </c>
      <c r="CS37" s="54" t="str">
        <f>IFERROR(VLOOKUP($B37,BV$49:$CN$58,MAX($CQ$6:$DJ$6)+2-CS$6,0)*CS$7,"")</f>
        <v/>
      </c>
      <c r="CT37" s="54" t="str">
        <f>IFERROR(VLOOKUP($B37,BW$49:$CN$58,MAX($CQ$6:$DJ$6)+2-CT$6,0)*CT$7,"")</f>
        <v/>
      </c>
      <c r="CU37" s="54" t="str">
        <f>IFERROR(VLOOKUP($B37,BX$49:$CN$58,MAX($CQ$6:$DJ$6)+2-CU$6,0)*CU$7,"")</f>
        <v/>
      </c>
      <c r="CV37" s="54" t="str">
        <f>IFERROR(VLOOKUP($B37,BY$49:$CN$58,MAX($CQ$6:$DJ$6)+2-CV$6,0)*CV$7,"")</f>
        <v/>
      </c>
      <c r="CW37" s="54" t="str">
        <f>IFERROR(VLOOKUP($B37,BZ$49:$CN$58,MAX($CQ$6:$DJ$6)+2-CW$6,0)*CW$7,"")</f>
        <v/>
      </c>
      <c r="CX37" s="54" t="str">
        <f>IFERROR(VLOOKUP($B37,CA$49:$CN$58,MAX($CQ$6:$DJ$6)+2-CX$6,0)*CX$7,"")</f>
        <v/>
      </c>
      <c r="CY37" s="54" t="str">
        <f>IFERROR(VLOOKUP($B37,CB$49:$CN$58,MAX($CQ$6:$DJ$6)+2-CY$6,0)*CY$7,"")</f>
        <v/>
      </c>
      <c r="CZ37" s="54" t="str">
        <f>IFERROR(VLOOKUP($B37,CC$49:$CN$58,MAX($CQ$6:$DJ$6)+2-CZ$6,0)*CZ$7,"")</f>
        <v/>
      </c>
      <c r="DA37" s="54" t="str">
        <f>IFERROR(VLOOKUP($B37,CD$49:$CN$58,MAX($CQ$6:$DJ$6)+2-DA$6,0)*DA$7,"")</f>
        <v/>
      </c>
      <c r="DB37" s="54" t="str">
        <f>IFERROR(VLOOKUP($B37,CE$49:$CN$58,MAX($CQ$6:$DJ$6)+2-DB$6,0)*DB$7,"")</f>
        <v/>
      </c>
      <c r="DC37" s="54" t="str">
        <f>IFERROR(VLOOKUP($B37,CF$49:$CN$58,MAX($CQ$6:$DJ$6)+2-DC$6,0)*DC$7,"")</f>
        <v/>
      </c>
      <c r="DD37" s="54" t="str">
        <f>IFERROR(VLOOKUP($B37,CG$49:$CN$58,MAX($CQ$6:$DJ$6)+2-DD$6,0)*DD$7,"")</f>
        <v/>
      </c>
      <c r="DE37" s="54" t="str">
        <f>IFERROR(VLOOKUP($B37,CH$49:$CN$58,MAX($CQ$6:$DJ$6)+2-DE$6,0)*DE$7,"")</f>
        <v/>
      </c>
      <c r="DF37" s="54" t="str">
        <f>IFERROR(VLOOKUP($B37,CI$49:$CN$58,MAX($CQ$6:$DJ$6)+2-DF$6,0)*DF$7,"")</f>
        <v/>
      </c>
      <c r="DG37" s="54" t="str">
        <f>IFERROR(VLOOKUP($B37,CJ$49:$CN$58,MAX($CQ$6:$DJ$6)+2-DG$6,0)*DG$7,"")</f>
        <v/>
      </c>
      <c r="DH37" s="54" t="str">
        <f>IFERROR(VLOOKUP($B37,CK$49:$CN$58,MAX($CQ$6:$DJ$6)+2-DH$6,0)*DH$7,"")</f>
        <v/>
      </c>
      <c r="DI37" s="54" t="str">
        <f>IFERROR(VLOOKUP($B37,CL$49:$CN$58,MAX($CQ$6:$DJ$6)+2-DI$6,0)*DI$7,"")</f>
        <v/>
      </c>
      <c r="DJ37" s="54" t="str">
        <f>IFERROR(VLOOKUP($B37,CM$49:$CN$58,MAX($CQ$6:$DJ$6)+2-DJ$6,0)*DJ$7,"")</f>
        <v/>
      </c>
      <c r="DK37" s="55">
        <f t="shared" si="18"/>
        <v>0</v>
      </c>
      <c r="DM37" s="56" t="str">
        <f>IFERROR(VLOOKUP($B37,BT$60:$CN$69,MAX($BT$6:$CM$6)+2-DM$6,0)*DM$7,"")</f>
        <v/>
      </c>
      <c r="DN37" s="56" t="str">
        <f>IFERROR(VLOOKUP($B37,BU$60:$CN$69,MAX($BT$6:$CM$6)+2-DN$6,0)*DN$7,"")</f>
        <v/>
      </c>
      <c r="DO37" s="56" t="str">
        <f>IFERROR(VLOOKUP($B37,BV$60:$CN$69,MAX($BT$6:$CM$6)+2-DO$6,0)*DO$7,"")</f>
        <v/>
      </c>
      <c r="DP37" s="56" t="str">
        <f>IFERROR(VLOOKUP($B37,BW$60:$CN$69,MAX($BT$6:$CM$6)+2-DP$6,0)*DP$7,"")</f>
        <v/>
      </c>
      <c r="DQ37" s="56" t="str">
        <f>IFERROR(VLOOKUP($B37,BX$60:$CN$69,MAX($BT$6:$CM$6)+2-DQ$6,0)*DQ$7,"")</f>
        <v/>
      </c>
      <c r="DR37" s="56" t="str">
        <f>IFERROR(VLOOKUP($B37,BY$60:$CN$69,MAX($BT$6:$CM$6)+2-DR$6,0)*DR$7,"")</f>
        <v/>
      </c>
      <c r="DS37" s="56" t="str">
        <f>IFERROR(VLOOKUP($B37,BZ$60:$CN$69,MAX($BT$6:$CM$6)+2-DS$6,0)*DS$7,"")</f>
        <v/>
      </c>
      <c r="DT37" s="56" t="str">
        <f>IFERROR(VLOOKUP($B37,CA$60:$CN$69,MAX($BT$6:$CM$6)+2-DT$6,0)*DT$7,"")</f>
        <v/>
      </c>
      <c r="DU37" s="56" t="str">
        <f>IFERROR(VLOOKUP($B37,CB$60:$CN$69,MAX($BT$6:$CM$6)+2-DU$6,0)*DU$7,"")</f>
        <v/>
      </c>
      <c r="DV37" s="56" t="str">
        <f>IFERROR(VLOOKUP($B37,CC$60:$CN$69,MAX($BT$6:$CM$6)+2-DV$6,0)*DV$7,"")</f>
        <v/>
      </c>
      <c r="DW37" s="56" t="str">
        <f>IFERROR(VLOOKUP($B37,CD$60:$CN$69,MAX($BT$6:$CM$6)+2-DW$6,0)*DW$7,"")</f>
        <v/>
      </c>
      <c r="DX37" s="56" t="str">
        <f>IFERROR(VLOOKUP($B37,CE$60:$CN$69,MAX($BT$6:$CM$6)+2-DX$6,0)*DX$7,"")</f>
        <v/>
      </c>
      <c r="DY37" s="56" t="str">
        <f>IFERROR(VLOOKUP($B37,CF$60:$CN$69,MAX($BT$6:$CM$6)+2-DY$6,0)*DY$7,"")</f>
        <v/>
      </c>
      <c r="DZ37" s="56" t="str">
        <f>IFERROR(VLOOKUP($B37,CG$60:$CN$69,MAX($BT$6:$CM$6)+2-DZ$6,0)*DZ$7,"")</f>
        <v/>
      </c>
      <c r="EA37" s="56" t="str">
        <f>IFERROR(VLOOKUP($B37,CH$60:$CN$69,MAX($BT$6:$CM$6)+2-EA$6,0)*EA$7,"")</f>
        <v/>
      </c>
      <c r="EB37" s="56" t="str">
        <f>IFERROR(VLOOKUP($B37,CI$60:$CN$69,MAX($BT$6:$CM$6)+2-EB$6,0)*EB$7,"")</f>
        <v/>
      </c>
      <c r="EC37" s="56" t="str">
        <f>IFERROR(VLOOKUP($B37,CJ$60:$CN$69,MAX($BT$6:$CM$6)+2-EC$6,0)*EC$7,"")</f>
        <v/>
      </c>
      <c r="ED37" s="56" t="str">
        <f>IFERROR(VLOOKUP($B37,CK$60:$CN$69,MAX($BT$6:$CM$6)+2-ED$6,0)*ED$7,"")</f>
        <v/>
      </c>
      <c r="EE37" s="56" t="str">
        <f>IFERROR(VLOOKUP($B37,CL$60:$CN$69,MAX($BT$6:$CM$6)+2-EE$6,0)*EE$7,"")</f>
        <v/>
      </c>
      <c r="EF37" s="56" t="str">
        <f>IFERROR(VLOOKUP($B37,CM$60:$CN$69,MAX($BT$6:$CM$6)+2-EF$6,0)*EF$7,"")</f>
        <v/>
      </c>
      <c r="EG37" s="57">
        <f t="shared" si="19"/>
        <v>0</v>
      </c>
      <c r="EJ37" s="1">
        <v>30</v>
      </c>
      <c r="EL37" s="1">
        <v>30</v>
      </c>
      <c r="EN37" s="1">
        <v>30</v>
      </c>
      <c r="EP37" s="1">
        <v>30</v>
      </c>
    </row>
    <row r="38" spans="1:146" ht="18" hidden="1">
      <c r="A38" s="36" t="s">
        <v>57</v>
      </c>
      <c r="B38" s="68"/>
      <c r="C38" s="69"/>
      <c r="D38" s="70"/>
      <c r="E38" s="70"/>
      <c r="F38" s="71"/>
      <c r="G38" s="37"/>
      <c r="H38" s="43">
        <f t="shared" si="0"/>
        <v>0</v>
      </c>
      <c r="I38" s="43">
        <f t="shared" si="1"/>
        <v>0</v>
      </c>
      <c r="J38" s="43">
        <f t="shared" si="2"/>
        <v>0</v>
      </c>
      <c r="K38" s="43">
        <f t="shared" si="3"/>
        <v>0</v>
      </c>
      <c r="L38" s="43">
        <f t="shared" si="4"/>
        <v>0</v>
      </c>
      <c r="M38" s="43">
        <f t="shared" si="5"/>
        <v>0</v>
      </c>
      <c r="N38" s="43">
        <f t="shared" si="6"/>
        <v>0</v>
      </c>
      <c r="O38" s="44">
        <f t="shared" si="7"/>
        <v>0</v>
      </c>
      <c r="P38" s="45" t="str">
        <f t="shared" si="8"/>
        <v/>
      </c>
      <c r="Q38" s="45">
        <f t="shared" si="9"/>
        <v>0</v>
      </c>
      <c r="R38" s="46"/>
      <c r="S38" s="46" t="str">
        <f t="shared" si="10"/>
        <v/>
      </c>
      <c r="T38" s="46">
        <f t="shared" si="11"/>
        <v>0</v>
      </c>
      <c r="U38" s="47" t="str">
        <f>IFERROR(VLOOKUP($B38,U$3:$BN$5,MAX($U$6:$BM$6)+2-U$6,0),"")</f>
        <v/>
      </c>
      <c r="V38" s="47" t="str">
        <f>IFERROR(VLOOKUP($B38,V$3:$BN$5,MAX($U$6:$BM$6)+2-V$6,0),"")</f>
        <v/>
      </c>
      <c r="W38" s="47" t="str">
        <f>IFERROR(VLOOKUP($B38,W$3:$BN$5,MAX($U$6:$BM$6)+2-W$6,0),"")</f>
        <v/>
      </c>
      <c r="X38" s="47" t="str">
        <f>IFERROR(VLOOKUP($B38,X$3:$BN$5,MAX($U$6:$BM$6)+2-X$6,0),"")</f>
        <v/>
      </c>
      <c r="Y38" s="47" t="str">
        <f>IFERROR(VLOOKUP($B38,Y$3:$BN$5,MAX($U$6:$BM$6)+2-Y$6,0),"")</f>
        <v/>
      </c>
      <c r="Z38" s="47" t="str">
        <f>IFERROR(VLOOKUP($B38,Z$3:$BN$5,MAX($U$6:$BM$6)+2-Z$6,0),"")</f>
        <v/>
      </c>
      <c r="AA38" s="47" t="str">
        <f>IFERROR(VLOOKUP($B38,AA$3:$BN$5,MAX($U$6:$BM$6)+2-AA$6,0),"")</f>
        <v/>
      </c>
      <c r="AB38" s="47" t="str">
        <f>IFERROR(VLOOKUP($B38,AB$3:$BN$5,MAX($U$6:$BM$6)+2-AB$6,0),"")</f>
        <v/>
      </c>
      <c r="AC38" s="47" t="str">
        <f>IFERROR(VLOOKUP($B38,AC$3:$BN$5,MAX($U$6:$BM$6)+2-AC$6,0),"")</f>
        <v/>
      </c>
      <c r="AD38" s="47" t="str">
        <f>IFERROR(VLOOKUP($B38,AD$3:$BN$5,MAX($U$6:$BM$6)+2-AD$6,0),"")</f>
        <v/>
      </c>
      <c r="AE38" s="47" t="str">
        <f>IFERROR(VLOOKUP($B38,AE$3:$BN$5,MAX($U$6:$BM$6)+2-AE$6,0),"")</f>
        <v/>
      </c>
      <c r="AF38" s="47" t="str">
        <f>IFERROR(VLOOKUP($B38,AF$3:$BN$5,MAX($U$6:$BM$6)+2-AF$6,0),"")</f>
        <v/>
      </c>
      <c r="AG38" s="47" t="str">
        <f>IFERROR(VLOOKUP($B38,AG$3:$BN$5,MAX($U$6:$BM$6)+2-AG$6,0),"")</f>
        <v/>
      </c>
      <c r="AH38" s="47" t="str">
        <f>IFERROR(VLOOKUP($B38,AH$3:$BN$5,MAX($U$6:$BM$6)+2-AH$6,0),"")</f>
        <v/>
      </c>
      <c r="AI38" s="47" t="str">
        <f>IFERROR(VLOOKUP($B38,AI$3:$BN$5,MAX($U$6:$BM$6)+2-AI$6,0),"")</f>
        <v/>
      </c>
      <c r="AJ38" s="47" t="str">
        <f>IFERROR(VLOOKUP($B38,AJ$3:$BN$5,MAX($U$6:$BM$6)+2-AJ$6,0),"")</f>
        <v/>
      </c>
      <c r="AK38" s="47" t="str">
        <f>IFERROR(VLOOKUP($B38,AK$3:$BN$5,MAX($U$6:$BM$6)+2-AK$6,0),"")</f>
        <v/>
      </c>
      <c r="AL38" s="47" t="str">
        <f>IFERROR(VLOOKUP($B38,AL$3:$BN$5,MAX($U$6:$BM$6)+2-AL$6,0),"")</f>
        <v/>
      </c>
      <c r="AM38" s="47" t="str">
        <f>IFERROR(VLOOKUP($B38,AM$3:$BN$5,MAX($U$6:$BM$6)+2-AM$6,0),"")</f>
        <v/>
      </c>
      <c r="AN38" s="47" t="str">
        <f>IFERROR(VLOOKUP($B38,AN$3:$BN$5,MAX($U$6:$BM$6)+2-AN$6,0),"")</f>
        <v/>
      </c>
      <c r="AO38" s="47" t="str">
        <f>IFERROR(VLOOKUP($B38,AO$3:$BN$5,MAX($U$6:$BM$6)+2-AO$6,0),"")</f>
        <v/>
      </c>
      <c r="AP38" s="47" t="str">
        <f>IFERROR(VLOOKUP($B38,AP$3:$BN$5,MAX($U$6:$BM$6)+2-AP$6,0),"")</f>
        <v/>
      </c>
      <c r="AQ38" s="47" t="str">
        <f>IFERROR(VLOOKUP($B38,AQ$3:$BN$5,MAX($U$6:$BM$6)+2-AQ$6,0),"")</f>
        <v/>
      </c>
      <c r="AR38" s="47" t="str">
        <f>IFERROR(VLOOKUP($B38,AR$3:$BN$5,MAX($U$6:$BM$6)+2-AR$6,0),"")</f>
        <v/>
      </c>
      <c r="AS38" s="47" t="str">
        <f>IFERROR(VLOOKUP($B38,AS$3:$BN$5,MAX($U$6:$BM$6)+2-AS$6,0),"")</f>
        <v/>
      </c>
      <c r="AT38" s="47" t="str">
        <f>IFERROR(VLOOKUP($B38,AT$3:$BN$5,MAX($U$6:$BM$6)+2-AT$6,0),"")</f>
        <v/>
      </c>
      <c r="AU38" s="47" t="str">
        <f>IFERROR(VLOOKUP($B38,AU$3:$BN$5,MAX($U$6:$BM$6)+2-AU$6,0),"")</f>
        <v/>
      </c>
      <c r="AV38" s="47" t="str">
        <f>IFERROR(VLOOKUP($B38,AV$3:$BN$5,MAX($U$6:$BM$6)+2-AV$6,0),"")</f>
        <v/>
      </c>
      <c r="AW38" s="47" t="str">
        <f>IFERROR(VLOOKUP($B38,AW$3:$BN$5,MAX($U$6:$BM$6)+2-AW$6,0),"")</f>
        <v/>
      </c>
      <c r="AX38" s="47" t="str">
        <f>IFERROR(VLOOKUP($B38,AX$3:$BN$5,MAX($U$6:$BM$6)+2-AX$6,0),"")</f>
        <v/>
      </c>
      <c r="AY38" s="47" t="str">
        <f>IFERROR(VLOOKUP($B38,AY$3:$BN$5,MAX($U$6:$BM$6)+2-AY$6,0),"")</f>
        <v/>
      </c>
      <c r="AZ38" s="47" t="str">
        <f>IFERROR(VLOOKUP($B38,AZ$3:$BN$5,MAX($U$6:$BM$6)+2-AZ$6,0),"")</f>
        <v/>
      </c>
      <c r="BA38" s="47" t="str">
        <f>IFERROR(VLOOKUP($B38,BA$3:$BN$5,MAX($U$6:$BM$6)+2-BA$6,0),"")</f>
        <v/>
      </c>
      <c r="BB38" s="47" t="str">
        <f>IFERROR(VLOOKUP($B38,BB$3:$BN$5,MAX($U$6:$BM$6)+2-BB$6,0),"")</f>
        <v/>
      </c>
      <c r="BC38" s="47" t="str">
        <f>IFERROR(VLOOKUP($B38,BC$3:$BN$5,MAX($U$6:$BM$6)+2-BC$6,0),"")</f>
        <v/>
      </c>
      <c r="BD38" s="47" t="str">
        <f>IFERROR(VLOOKUP($B38,BD$3:$BN$5,MAX($U$6:$BM$6)+2-BD$6,0),"")</f>
        <v/>
      </c>
      <c r="BE38" s="47" t="str">
        <f>IFERROR(VLOOKUP($B38,BE$3:$BN$5,MAX($U$6:$BM$6)+2-BE$6,0),"")</f>
        <v/>
      </c>
      <c r="BF38" s="47" t="str">
        <f>IFERROR(VLOOKUP($B38,BF$3:$BN$5,MAX($U$6:$BM$6)+2-BF$6,0),"")</f>
        <v/>
      </c>
      <c r="BG38" s="47" t="str">
        <f>IFERROR(VLOOKUP($B38,BG$3:$BN$5,MAX($U$6:$BM$6)+2-BG$6,0),"")</f>
        <v/>
      </c>
      <c r="BH38" s="47" t="str">
        <f>IFERROR(VLOOKUP($B38,BH$3:$BN$5,MAX($U$6:$BM$6)+2-BH$6,0),"")</f>
        <v/>
      </c>
      <c r="BI38" s="47" t="str">
        <f>IFERROR(VLOOKUP($B38,BI$3:$BN$5,MAX($U$6:$BM$6)+2-BI$6,0),"")</f>
        <v/>
      </c>
      <c r="BJ38" s="47" t="str">
        <f>IFERROR(VLOOKUP($B38,BJ$3:$BN$5,MAX($U$6:$BM$6)+2-BJ$6,0),"")</f>
        <v/>
      </c>
      <c r="BK38" s="47" t="str">
        <f>IFERROR(VLOOKUP($B38,BK$3:$BN$5,MAX($U$6:$BM$6)+2-BK$6,0),"")</f>
        <v/>
      </c>
      <c r="BL38" s="47" t="str">
        <f>IFERROR(VLOOKUP($B38,BL$3:$BN$5,MAX($U$6:$BM$6)+2-BL$6,0),"")</f>
        <v/>
      </c>
      <c r="BM38" s="47" t="str">
        <f>IFERROR(VLOOKUP($B38,BM$3:$BN$5,MAX($U$6:$BM$6)+2-BM$6,0),"")</f>
        <v/>
      </c>
      <c r="BN38" s="46">
        <f t="shared" si="12"/>
        <v>0</v>
      </c>
      <c r="BO38" s="48" t="str">
        <f t="shared" si="13"/>
        <v/>
      </c>
      <c r="BP38" s="48" t="str">
        <f t="shared" si="14"/>
        <v/>
      </c>
      <c r="BQ38" s="49" t="str">
        <f t="shared" si="15"/>
        <v/>
      </c>
      <c r="BR38" s="50">
        <f t="shared" si="16"/>
        <v>0</v>
      </c>
      <c r="BS38" s="51">
        <f t="shared" si="17"/>
        <v>0</v>
      </c>
      <c r="BT38" s="52" t="str">
        <f>IFERROR(VLOOKUP($B38,BT$2:$CN$5,MAX($BT$6:$CM$6)+2-BT$6,0)*BT$7,"")</f>
        <v/>
      </c>
      <c r="BU38" s="52" t="str">
        <f>IFERROR(VLOOKUP($B38,BU$2:$CN$5,MAX($BT$6:$CM$6)+2-BU$6,0)*BU$7,"")</f>
        <v/>
      </c>
      <c r="BV38" s="52" t="str">
        <f>IFERROR(VLOOKUP($B38,BV$2:$CN$5,MAX($BT$6:$CM$6)+2-BV$6,0)*BV$7,"")</f>
        <v/>
      </c>
      <c r="BW38" s="52" t="str">
        <f>IFERROR(VLOOKUP($B38,BW$2:$CN$5,MAX($BT$6:$CM$6)+2-BW$6,0)*BW$7,"")</f>
        <v/>
      </c>
      <c r="BX38" s="52" t="str">
        <f>IFERROR(VLOOKUP($B38,BX$2:$CN$5,MAX($BT$6:$CM$6)+2-BX$6,0)*BX$7,"")</f>
        <v/>
      </c>
      <c r="BY38" s="52" t="str">
        <f>IFERROR(VLOOKUP($B38,BY$2:$CN$5,MAX($BT$6:$CM$6)+2-BY$6,0)*BY$7,"")</f>
        <v/>
      </c>
      <c r="BZ38" s="52" t="str">
        <f>IFERROR(VLOOKUP($B38,BZ$2:$CN$5,MAX($BT$6:$CM$6)+2-BZ$6,0)*BZ$7,"")</f>
        <v/>
      </c>
      <c r="CA38" s="52" t="str">
        <f>IFERROR(VLOOKUP($B38,CA$2:$CN$5,MAX($BT$6:$CM$6)+2-CA$6,0)*CA$7,"")</f>
        <v/>
      </c>
      <c r="CB38" s="52" t="str">
        <f>IFERROR(VLOOKUP($B38,CB$2:$CN$5,MAX($BT$6:$CM$6)+2-CB$6,0)*CB$7,"")</f>
        <v/>
      </c>
      <c r="CC38" s="52" t="str">
        <f>IFERROR(VLOOKUP($B38,CC$2:$CN$5,MAX($BT$6:$CM$6)+2-CC$6,0)*CC$7,"")</f>
        <v/>
      </c>
      <c r="CD38" s="52" t="str">
        <f>IFERROR(VLOOKUP($B38,CD$2:$CN$5,MAX($BT$6:$CM$6)+2-CD$6,0)*CD$7,"")</f>
        <v/>
      </c>
      <c r="CE38" s="52" t="str">
        <f>IFERROR(VLOOKUP($B38,CE$2:$CN$5,MAX($BT$6:$CM$6)+2-CE$6,0)*CE$7,"")</f>
        <v/>
      </c>
      <c r="CF38" s="52" t="str">
        <f>IFERROR(VLOOKUP($B38,CF$2:$CN$5,MAX($BT$6:$CM$6)+2-CF$6,0)*CF$7,"")</f>
        <v/>
      </c>
      <c r="CG38" s="52" t="str">
        <f>IFERROR(VLOOKUP($B38,CG$2:$CN$5,MAX($BT$6:$CM$6)+2-CG$6,0)*CG$7,"")</f>
        <v/>
      </c>
      <c r="CH38" s="52" t="str">
        <f>IFERROR(VLOOKUP($B38,CH$2:$CN$5,MAX($BT$6:$CM$6)+2-CH$6,0)*CH$7,"")</f>
        <v/>
      </c>
      <c r="CI38" s="52" t="str">
        <f>IFERROR(VLOOKUP($B38,CI$2:$CN$5,MAX($BT$6:$CM$6)+2-CI$6,0)*CI$7,"")</f>
        <v/>
      </c>
      <c r="CJ38" s="52" t="str">
        <f>IFERROR(VLOOKUP($B38,CJ$2:$CN$5,MAX($BT$6:$CM$6)+2-CJ$6,0)*CJ$7,"")</f>
        <v/>
      </c>
      <c r="CK38" s="52" t="str">
        <f>IFERROR(VLOOKUP($B38,CK$2:$CN$5,MAX($BT$6:$CM$6)+2-CK$6,0)*CK$7,"")</f>
        <v/>
      </c>
      <c r="CL38" s="52" t="str">
        <f>IFERROR(VLOOKUP($B38,CL$2:$CN$5,MAX($BT$6:$CM$6)+2-CL$6,0)*CL$7,"")</f>
        <v/>
      </c>
      <c r="CM38" s="52" t="str">
        <f>IFERROR(VLOOKUP($B38,CM$2:$CN$5,MAX($BT$6:$CM$6)+2-CM$6,0)*CM$7,"")</f>
        <v/>
      </c>
      <c r="CP38" s="53"/>
      <c r="CQ38" s="54" t="str">
        <f>IFERROR(VLOOKUP($B38,BT$49:$CN$58,MAX($CQ$6:$DJ$6)+2-CQ$6,0)*CQ$7,"")</f>
        <v/>
      </c>
      <c r="CR38" s="54" t="str">
        <f>IFERROR(VLOOKUP($B38,BU$49:$CN$58,MAX($CQ$6:$DJ$6)+2-CR$6,0)*CR$7,"")</f>
        <v/>
      </c>
      <c r="CS38" s="54" t="str">
        <f>IFERROR(VLOOKUP($B38,BV$49:$CN$58,MAX($CQ$6:$DJ$6)+2-CS$6,0)*CS$7,"")</f>
        <v/>
      </c>
      <c r="CT38" s="54" t="str">
        <f>IFERROR(VLOOKUP($B38,BW$49:$CN$58,MAX($CQ$6:$DJ$6)+2-CT$6,0)*CT$7,"")</f>
        <v/>
      </c>
      <c r="CU38" s="54" t="str">
        <f>IFERROR(VLOOKUP($B38,BX$49:$CN$58,MAX($CQ$6:$DJ$6)+2-CU$6,0)*CU$7,"")</f>
        <v/>
      </c>
      <c r="CV38" s="54" t="str">
        <f>IFERROR(VLOOKUP($B38,BY$49:$CN$58,MAX($CQ$6:$DJ$6)+2-CV$6,0)*CV$7,"")</f>
        <v/>
      </c>
      <c r="CW38" s="54" t="str">
        <f>IFERROR(VLOOKUP($B38,BZ$49:$CN$58,MAX($CQ$6:$DJ$6)+2-CW$6,0)*CW$7,"")</f>
        <v/>
      </c>
      <c r="CX38" s="54" t="str">
        <f>IFERROR(VLOOKUP($B38,CA$49:$CN$58,MAX($CQ$6:$DJ$6)+2-CX$6,0)*CX$7,"")</f>
        <v/>
      </c>
      <c r="CY38" s="54" t="str">
        <f>IFERROR(VLOOKUP($B38,CB$49:$CN$58,MAX($CQ$6:$DJ$6)+2-CY$6,0)*CY$7,"")</f>
        <v/>
      </c>
      <c r="CZ38" s="54" t="str">
        <f>IFERROR(VLOOKUP($B38,CC$49:$CN$58,MAX($CQ$6:$DJ$6)+2-CZ$6,0)*CZ$7,"")</f>
        <v/>
      </c>
      <c r="DA38" s="54" t="str">
        <f>IFERROR(VLOOKUP($B38,CD$49:$CN$58,MAX($CQ$6:$DJ$6)+2-DA$6,0)*DA$7,"")</f>
        <v/>
      </c>
      <c r="DB38" s="54" t="str">
        <f>IFERROR(VLOOKUP($B38,CE$49:$CN$58,MAX($CQ$6:$DJ$6)+2-DB$6,0)*DB$7,"")</f>
        <v/>
      </c>
      <c r="DC38" s="54" t="str">
        <f>IFERROR(VLOOKUP($B38,CF$49:$CN$58,MAX($CQ$6:$DJ$6)+2-DC$6,0)*DC$7,"")</f>
        <v/>
      </c>
      <c r="DD38" s="54" t="str">
        <f>IFERROR(VLOOKUP($B38,CG$49:$CN$58,MAX($CQ$6:$DJ$6)+2-DD$6,0)*DD$7,"")</f>
        <v/>
      </c>
      <c r="DE38" s="54" t="str">
        <f>IFERROR(VLOOKUP($B38,CH$49:$CN$58,MAX($CQ$6:$DJ$6)+2-DE$6,0)*DE$7,"")</f>
        <v/>
      </c>
      <c r="DF38" s="54" t="str">
        <f>IFERROR(VLOOKUP($B38,CI$49:$CN$58,MAX($CQ$6:$DJ$6)+2-DF$6,0)*DF$7,"")</f>
        <v/>
      </c>
      <c r="DG38" s="54" t="str">
        <f>IFERROR(VLOOKUP($B38,CJ$49:$CN$58,MAX($CQ$6:$DJ$6)+2-DG$6,0)*DG$7,"")</f>
        <v/>
      </c>
      <c r="DH38" s="54" t="str">
        <f>IFERROR(VLOOKUP($B38,CK$49:$CN$58,MAX($CQ$6:$DJ$6)+2-DH$6,0)*DH$7,"")</f>
        <v/>
      </c>
      <c r="DI38" s="54" t="str">
        <f>IFERROR(VLOOKUP($B38,CL$49:$CN$58,MAX($CQ$6:$DJ$6)+2-DI$6,0)*DI$7,"")</f>
        <v/>
      </c>
      <c r="DJ38" s="54" t="str">
        <f>IFERROR(VLOOKUP($B38,CM$49:$CN$58,MAX($CQ$6:$DJ$6)+2-DJ$6,0)*DJ$7,"")</f>
        <v/>
      </c>
      <c r="DK38" s="55">
        <f t="shared" si="18"/>
        <v>0</v>
      </c>
      <c r="DM38" s="56" t="str">
        <f>IFERROR(VLOOKUP($B38,BT$60:$CN$69,MAX($BT$6:$CM$6)+2-DM$6,0)*DM$7,"")</f>
        <v/>
      </c>
      <c r="DN38" s="56" t="str">
        <f>IFERROR(VLOOKUP($B38,BU$60:$CN$69,MAX($BT$6:$CM$6)+2-DN$6,0)*DN$7,"")</f>
        <v/>
      </c>
      <c r="DO38" s="56" t="str">
        <f>IFERROR(VLOOKUP($B38,BV$60:$CN$69,MAX($BT$6:$CM$6)+2-DO$6,0)*DO$7,"")</f>
        <v/>
      </c>
      <c r="DP38" s="56" t="str">
        <f>IFERROR(VLOOKUP($B38,BW$60:$CN$69,MAX($BT$6:$CM$6)+2-DP$6,0)*DP$7,"")</f>
        <v/>
      </c>
      <c r="DQ38" s="56" t="str">
        <f>IFERROR(VLOOKUP($B38,BX$60:$CN$69,MAX($BT$6:$CM$6)+2-DQ$6,0)*DQ$7,"")</f>
        <v/>
      </c>
      <c r="DR38" s="56" t="str">
        <f>IFERROR(VLOOKUP($B38,BY$60:$CN$69,MAX($BT$6:$CM$6)+2-DR$6,0)*DR$7,"")</f>
        <v/>
      </c>
      <c r="DS38" s="56" t="str">
        <f>IFERROR(VLOOKUP($B38,BZ$60:$CN$69,MAX($BT$6:$CM$6)+2-DS$6,0)*DS$7,"")</f>
        <v/>
      </c>
      <c r="DT38" s="56" t="str">
        <f>IFERROR(VLOOKUP($B38,CA$60:$CN$69,MAX($BT$6:$CM$6)+2-DT$6,0)*DT$7,"")</f>
        <v/>
      </c>
      <c r="DU38" s="56" t="str">
        <f>IFERROR(VLOOKUP($B38,CB$60:$CN$69,MAX($BT$6:$CM$6)+2-DU$6,0)*DU$7,"")</f>
        <v/>
      </c>
      <c r="DV38" s="56" t="str">
        <f>IFERROR(VLOOKUP($B38,CC$60:$CN$69,MAX($BT$6:$CM$6)+2-DV$6,0)*DV$7,"")</f>
        <v/>
      </c>
      <c r="DW38" s="56" t="str">
        <f>IFERROR(VLOOKUP($B38,CD$60:$CN$69,MAX($BT$6:$CM$6)+2-DW$6,0)*DW$7,"")</f>
        <v/>
      </c>
      <c r="DX38" s="56" t="str">
        <f>IFERROR(VLOOKUP($B38,CE$60:$CN$69,MAX($BT$6:$CM$6)+2-DX$6,0)*DX$7,"")</f>
        <v/>
      </c>
      <c r="DY38" s="56" t="str">
        <f>IFERROR(VLOOKUP($B38,CF$60:$CN$69,MAX($BT$6:$CM$6)+2-DY$6,0)*DY$7,"")</f>
        <v/>
      </c>
      <c r="DZ38" s="56" t="str">
        <f>IFERROR(VLOOKUP($B38,CG$60:$CN$69,MAX($BT$6:$CM$6)+2-DZ$6,0)*DZ$7,"")</f>
        <v/>
      </c>
      <c r="EA38" s="56" t="str">
        <f>IFERROR(VLOOKUP($B38,CH$60:$CN$69,MAX($BT$6:$CM$6)+2-EA$6,0)*EA$7,"")</f>
        <v/>
      </c>
      <c r="EB38" s="56" t="str">
        <f>IFERROR(VLOOKUP($B38,CI$60:$CN$69,MAX($BT$6:$CM$6)+2-EB$6,0)*EB$7,"")</f>
        <v/>
      </c>
      <c r="EC38" s="56" t="str">
        <f>IFERROR(VLOOKUP($B38,CJ$60:$CN$69,MAX($BT$6:$CM$6)+2-EC$6,0)*EC$7,"")</f>
        <v/>
      </c>
      <c r="ED38" s="56" t="str">
        <f>IFERROR(VLOOKUP($B38,CK$60:$CN$69,MAX($BT$6:$CM$6)+2-ED$6,0)*ED$7,"")</f>
        <v/>
      </c>
      <c r="EE38" s="56" t="str">
        <f>IFERROR(VLOOKUP($B38,CL$60:$CN$69,MAX($BT$6:$CM$6)+2-EE$6,0)*EE$7,"")</f>
        <v/>
      </c>
      <c r="EF38" s="56" t="str">
        <f>IFERROR(VLOOKUP($B38,CM$60:$CN$69,MAX($BT$6:$CM$6)+2-EF$6,0)*EF$7,"")</f>
        <v/>
      </c>
      <c r="EG38" s="57">
        <f t="shared" si="19"/>
        <v>0</v>
      </c>
      <c r="EJ38" s="1">
        <v>31</v>
      </c>
      <c r="EL38" s="1">
        <v>31</v>
      </c>
      <c r="EN38" s="1">
        <v>31</v>
      </c>
      <c r="EP38" s="1">
        <v>31</v>
      </c>
    </row>
    <row r="39" spans="1:146" ht="18" hidden="1">
      <c r="A39" s="36" t="s">
        <v>58</v>
      </c>
      <c r="B39" s="68"/>
      <c r="C39" s="69"/>
      <c r="D39" s="70"/>
      <c r="E39" s="70"/>
      <c r="F39" s="71"/>
      <c r="G39" s="37"/>
      <c r="H39" s="43">
        <f t="shared" si="0"/>
        <v>0</v>
      </c>
      <c r="I39" s="43">
        <f t="shared" si="1"/>
        <v>0</v>
      </c>
      <c r="J39" s="43">
        <f t="shared" si="2"/>
        <v>0</v>
      </c>
      <c r="K39" s="43">
        <f t="shared" si="3"/>
        <v>0</v>
      </c>
      <c r="L39" s="43">
        <f t="shared" si="4"/>
        <v>0</v>
      </c>
      <c r="M39" s="43">
        <f t="shared" si="5"/>
        <v>0</v>
      </c>
      <c r="N39" s="43">
        <f t="shared" si="6"/>
        <v>0</v>
      </c>
      <c r="O39" s="44">
        <f t="shared" si="7"/>
        <v>0</v>
      </c>
      <c r="P39" s="45" t="str">
        <f t="shared" si="8"/>
        <v/>
      </c>
      <c r="Q39" s="45">
        <f t="shared" si="9"/>
        <v>0</v>
      </c>
      <c r="R39" s="46"/>
      <c r="S39" s="46" t="str">
        <f t="shared" si="10"/>
        <v/>
      </c>
      <c r="T39" s="46">
        <f t="shared" si="11"/>
        <v>0</v>
      </c>
      <c r="U39" s="47" t="str">
        <f>IFERROR(VLOOKUP($B39,U$3:$BN$5,MAX($U$6:$BM$6)+2-U$6,0),"")</f>
        <v/>
      </c>
      <c r="V39" s="47" t="str">
        <f>IFERROR(VLOOKUP($B39,V$3:$BN$5,MAX($U$6:$BM$6)+2-V$6,0),"")</f>
        <v/>
      </c>
      <c r="W39" s="47" t="str">
        <f>IFERROR(VLOOKUP($B39,W$3:$BN$5,MAX($U$6:$BM$6)+2-W$6,0),"")</f>
        <v/>
      </c>
      <c r="X39" s="47" t="str">
        <f>IFERROR(VLOOKUP($B39,X$3:$BN$5,MAX($U$6:$BM$6)+2-X$6,0),"")</f>
        <v/>
      </c>
      <c r="Y39" s="47" t="str">
        <f>IFERROR(VLOOKUP($B39,Y$3:$BN$5,MAX($U$6:$BM$6)+2-Y$6,0),"")</f>
        <v/>
      </c>
      <c r="Z39" s="47" t="str">
        <f>IFERROR(VLOOKUP($B39,Z$3:$BN$5,MAX($U$6:$BM$6)+2-Z$6,0),"")</f>
        <v/>
      </c>
      <c r="AA39" s="47" t="str">
        <f>IFERROR(VLOOKUP($B39,AA$3:$BN$5,MAX($U$6:$BM$6)+2-AA$6,0),"")</f>
        <v/>
      </c>
      <c r="AB39" s="47" t="str">
        <f>IFERROR(VLOOKUP($B39,AB$3:$BN$5,MAX($U$6:$BM$6)+2-AB$6,0),"")</f>
        <v/>
      </c>
      <c r="AC39" s="47" t="str">
        <f>IFERROR(VLOOKUP($B39,AC$3:$BN$5,MAX($U$6:$BM$6)+2-AC$6,0),"")</f>
        <v/>
      </c>
      <c r="AD39" s="47" t="str">
        <f>IFERROR(VLOOKUP($B39,AD$3:$BN$5,MAX($U$6:$BM$6)+2-AD$6,0),"")</f>
        <v/>
      </c>
      <c r="AE39" s="47" t="str">
        <f>IFERROR(VLOOKUP($B39,AE$3:$BN$5,MAX($U$6:$BM$6)+2-AE$6,0),"")</f>
        <v/>
      </c>
      <c r="AF39" s="47" t="str">
        <f>IFERROR(VLOOKUP($B39,AF$3:$BN$5,MAX($U$6:$BM$6)+2-AF$6,0),"")</f>
        <v/>
      </c>
      <c r="AG39" s="47" t="str">
        <f>IFERROR(VLOOKUP($B39,AG$3:$BN$5,MAX($U$6:$BM$6)+2-AG$6,0),"")</f>
        <v/>
      </c>
      <c r="AH39" s="47" t="str">
        <f>IFERROR(VLOOKUP($B39,AH$3:$BN$5,MAX($U$6:$BM$6)+2-AH$6,0),"")</f>
        <v/>
      </c>
      <c r="AI39" s="47" t="str">
        <f>IFERROR(VLOOKUP($B39,AI$3:$BN$5,MAX($U$6:$BM$6)+2-AI$6,0),"")</f>
        <v/>
      </c>
      <c r="AJ39" s="47" t="str">
        <f>IFERROR(VLOOKUP($B39,AJ$3:$BN$5,MAX($U$6:$BM$6)+2-AJ$6,0),"")</f>
        <v/>
      </c>
      <c r="AK39" s="47" t="str">
        <f>IFERROR(VLOOKUP($B39,AK$3:$BN$5,MAX($U$6:$BM$6)+2-AK$6,0),"")</f>
        <v/>
      </c>
      <c r="AL39" s="47" t="str">
        <f>IFERROR(VLOOKUP($B39,AL$3:$BN$5,MAX($U$6:$BM$6)+2-AL$6,0),"")</f>
        <v/>
      </c>
      <c r="AM39" s="47" t="str">
        <f>IFERROR(VLOOKUP($B39,AM$3:$BN$5,MAX($U$6:$BM$6)+2-AM$6,0),"")</f>
        <v/>
      </c>
      <c r="AN39" s="47" t="str">
        <f>IFERROR(VLOOKUP($B39,AN$3:$BN$5,MAX($U$6:$BM$6)+2-AN$6,0),"")</f>
        <v/>
      </c>
      <c r="AO39" s="47" t="str">
        <f>IFERROR(VLOOKUP($B39,AO$3:$BN$5,MAX($U$6:$BM$6)+2-AO$6,0),"")</f>
        <v/>
      </c>
      <c r="AP39" s="47" t="str">
        <f>IFERROR(VLOOKUP($B39,AP$3:$BN$5,MAX($U$6:$BM$6)+2-AP$6,0),"")</f>
        <v/>
      </c>
      <c r="AQ39" s="47" t="str">
        <f>IFERROR(VLOOKUP($B39,AQ$3:$BN$5,MAX($U$6:$BM$6)+2-AQ$6,0),"")</f>
        <v/>
      </c>
      <c r="AR39" s="47" t="str">
        <f>IFERROR(VLOOKUP($B39,AR$3:$BN$5,MAX($U$6:$BM$6)+2-AR$6,0),"")</f>
        <v/>
      </c>
      <c r="AS39" s="47" t="str">
        <f>IFERROR(VLOOKUP($B39,AS$3:$BN$5,MAX($U$6:$BM$6)+2-AS$6,0),"")</f>
        <v/>
      </c>
      <c r="AT39" s="47" t="str">
        <f>IFERROR(VLOOKUP($B39,AT$3:$BN$5,MAX($U$6:$BM$6)+2-AT$6,0),"")</f>
        <v/>
      </c>
      <c r="AU39" s="47" t="str">
        <f>IFERROR(VLOOKUP($B39,AU$3:$BN$5,MAX($U$6:$BM$6)+2-AU$6,0),"")</f>
        <v/>
      </c>
      <c r="AV39" s="47" t="str">
        <f>IFERROR(VLOOKUP($B39,AV$3:$BN$5,MAX($U$6:$BM$6)+2-AV$6,0),"")</f>
        <v/>
      </c>
      <c r="AW39" s="47" t="str">
        <f>IFERROR(VLOOKUP($B39,AW$3:$BN$5,MAX($U$6:$BM$6)+2-AW$6,0),"")</f>
        <v/>
      </c>
      <c r="AX39" s="47" t="str">
        <f>IFERROR(VLOOKUP($B39,AX$3:$BN$5,MAX($U$6:$BM$6)+2-AX$6,0),"")</f>
        <v/>
      </c>
      <c r="AY39" s="47" t="str">
        <f>IFERROR(VLOOKUP($B39,AY$3:$BN$5,MAX($U$6:$BM$6)+2-AY$6,0),"")</f>
        <v/>
      </c>
      <c r="AZ39" s="47" t="str">
        <f>IFERROR(VLOOKUP($B39,AZ$3:$BN$5,MAX($U$6:$BM$6)+2-AZ$6,0),"")</f>
        <v/>
      </c>
      <c r="BA39" s="47" t="str">
        <f>IFERROR(VLOOKUP($B39,BA$3:$BN$5,MAX($U$6:$BM$6)+2-BA$6,0),"")</f>
        <v/>
      </c>
      <c r="BB39" s="47" t="str">
        <f>IFERROR(VLOOKUP($B39,BB$3:$BN$5,MAX($U$6:$BM$6)+2-BB$6,0),"")</f>
        <v/>
      </c>
      <c r="BC39" s="47" t="str">
        <f>IFERROR(VLOOKUP($B39,BC$3:$BN$5,MAX($U$6:$BM$6)+2-BC$6,0),"")</f>
        <v/>
      </c>
      <c r="BD39" s="47" t="str">
        <f>IFERROR(VLOOKUP($B39,BD$3:$BN$5,MAX($U$6:$BM$6)+2-BD$6,0),"")</f>
        <v/>
      </c>
      <c r="BE39" s="47" t="str">
        <f>IFERROR(VLOOKUP($B39,BE$3:$BN$5,MAX($U$6:$BM$6)+2-BE$6,0),"")</f>
        <v/>
      </c>
      <c r="BF39" s="47" t="str">
        <f>IFERROR(VLOOKUP($B39,BF$3:$BN$5,MAX($U$6:$BM$6)+2-BF$6,0),"")</f>
        <v/>
      </c>
      <c r="BG39" s="47" t="str">
        <f>IFERROR(VLOOKUP($B39,BG$3:$BN$5,MAX($U$6:$BM$6)+2-BG$6,0),"")</f>
        <v/>
      </c>
      <c r="BH39" s="47" t="str">
        <f>IFERROR(VLOOKUP($B39,BH$3:$BN$5,MAX($U$6:$BM$6)+2-BH$6,0),"")</f>
        <v/>
      </c>
      <c r="BI39" s="47" t="str">
        <f>IFERROR(VLOOKUP($B39,BI$3:$BN$5,MAX($U$6:$BM$6)+2-BI$6,0),"")</f>
        <v/>
      </c>
      <c r="BJ39" s="47" t="str">
        <f>IFERROR(VLOOKUP($B39,BJ$3:$BN$5,MAX($U$6:$BM$6)+2-BJ$6,0),"")</f>
        <v/>
      </c>
      <c r="BK39" s="47" t="str">
        <f>IFERROR(VLOOKUP($B39,BK$3:$BN$5,MAX($U$6:$BM$6)+2-BK$6,0),"")</f>
        <v/>
      </c>
      <c r="BL39" s="47" t="str">
        <f>IFERROR(VLOOKUP($B39,BL$3:$BN$5,MAX($U$6:$BM$6)+2-BL$6,0),"")</f>
        <v/>
      </c>
      <c r="BM39" s="47" t="str">
        <f>IFERROR(VLOOKUP($B39,BM$3:$BN$5,MAX($U$6:$BM$6)+2-BM$6,0),"")</f>
        <v/>
      </c>
      <c r="BN39" s="46">
        <f t="shared" si="12"/>
        <v>0</v>
      </c>
      <c r="BO39" s="48" t="str">
        <f t="shared" si="13"/>
        <v/>
      </c>
      <c r="BP39" s="48" t="str">
        <f t="shared" si="14"/>
        <v/>
      </c>
      <c r="BQ39" s="49" t="str">
        <f t="shared" si="15"/>
        <v/>
      </c>
      <c r="BR39" s="50">
        <f t="shared" si="16"/>
        <v>0</v>
      </c>
      <c r="BS39" s="51">
        <f t="shared" si="17"/>
        <v>0</v>
      </c>
      <c r="BT39" s="52" t="str">
        <f>IFERROR(VLOOKUP($B39,BT$2:$CN$5,MAX($BT$6:$CM$6)+2-BT$6,0)*BT$7,"")</f>
        <v/>
      </c>
      <c r="BU39" s="52" t="str">
        <f>IFERROR(VLOOKUP($B39,BU$2:$CN$5,MAX($BT$6:$CM$6)+2-BU$6,0)*BU$7,"")</f>
        <v/>
      </c>
      <c r="BV39" s="52" t="str">
        <f>IFERROR(VLOOKUP($B39,BV$2:$CN$5,MAX($BT$6:$CM$6)+2-BV$6,0)*BV$7,"")</f>
        <v/>
      </c>
      <c r="BW39" s="52" t="str">
        <f>IFERROR(VLOOKUP($B39,BW$2:$CN$5,MAX($BT$6:$CM$6)+2-BW$6,0)*BW$7,"")</f>
        <v/>
      </c>
      <c r="BX39" s="52" t="str">
        <f>IFERROR(VLOOKUP($B39,BX$2:$CN$5,MAX($BT$6:$CM$6)+2-BX$6,0)*BX$7,"")</f>
        <v/>
      </c>
      <c r="BY39" s="52" t="str">
        <f>IFERROR(VLOOKUP($B39,BY$2:$CN$5,MAX($BT$6:$CM$6)+2-BY$6,0)*BY$7,"")</f>
        <v/>
      </c>
      <c r="BZ39" s="52" t="str">
        <f>IFERROR(VLOOKUP($B39,BZ$2:$CN$5,MAX($BT$6:$CM$6)+2-BZ$6,0)*BZ$7,"")</f>
        <v/>
      </c>
      <c r="CA39" s="52" t="str">
        <f>IFERROR(VLOOKUP($B39,CA$2:$CN$5,MAX($BT$6:$CM$6)+2-CA$6,0)*CA$7,"")</f>
        <v/>
      </c>
      <c r="CB39" s="52" t="str">
        <f>IFERROR(VLOOKUP($B39,CB$2:$CN$5,MAX($BT$6:$CM$6)+2-CB$6,0)*CB$7,"")</f>
        <v/>
      </c>
      <c r="CC39" s="52" t="str">
        <f>IFERROR(VLOOKUP($B39,CC$2:$CN$5,MAX($BT$6:$CM$6)+2-CC$6,0)*CC$7,"")</f>
        <v/>
      </c>
      <c r="CD39" s="52" t="str">
        <f>IFERROR(VLOOKUP($B39,CD$2:$CN$5,MAX($BT$6:$CM$6)+2-CD$6,0)*CD$7,"")</f>
        <v/>
      </c>
      <c r="CE39" s="52" t="str">
        <f>IFERROR(VLOOKUP($B39,CE$2:$CN$5,MAX($BT$6:$CM$6)+2-CE$6,0)*CE$7,"")</f>
        <v/>
      </c>
      <c r="CF39" s="52" t="str">
        <f>IFERROR(VLOOKUP($B39,CF$2:$CN$5,MAX($BT$6:$CM$6)+2-CF$6,0)*CF$7,"")</f>
        <v/>
      </c>
      <c r="CG39" s="52" t="str">
        <f>IFERROR(VLOOKUP($B39,CG$2:$CN$5,MAX($BT$6:$CM$6)+2-CG$6,0)*CG$7,"")</f>
        <v/>
      </c>
      <c r="CH39" s="52" t="str">
        <f>IFERROR(VLOOKUP($B39,CH$2:$CN$5,MAX($BT$6:$CM$6)+2-CH$6,0)*CH$7,"")</f>
        <v/>
      </c>
      <c r="CI39" s="52" t="str">
        <f>IFERROR(VLOOKUP($B39,CI$2:$CN$5,MAX($BT$6:$CM$6)+2-CI$6,0)*CI$7,"")</f>
        <v/>
      </c>
      <c r="CJ39" s="52" t="str">
        <f>IFERROR(VLOOKUP($B39,CJ$2:$CN$5,MAX($BT$6:$CM$6)+2-CJ$6,0)*CJ$7,"")</f>
        <v/>
      </c>
      <c r="CK39" s="52" t="str">
        <f>IFERROR(VLOOKUP($B39,CK$2:$CN$5,MAX($BT$6:$CM$6)+2-CK$6,0)*CK$7,"")</f>
        <v/>
      </c>
      <c r="CL39" s="52" t="str">
        <f>IFERROR(VLOOKUP($B39,CL$2:$CN$5,MAX($BT$6:$CM$6)+2-CL$6,0)*CL$7,"")</f>
        <v/>
      </c>
      <c r="CM39" s="52" t="str">
        <f>IFERROR(VLOOKUP($B39,CM$2:$CN$5,MAX($BT$6:$CM$6)+2-CM$6,0)*CM$7,"")</f>
        <v/>
      </c>
      <c r="CP39" s="53"/>
      <c r="CQ39" s="54" t="str">
        <f>IFERROR(VLOOKUP($B39,BT$49:$CN$58,MAX($CQ$6:$DJ$6)+2-CQ$6,0)*CQ$7,"")</f>
        <v/>
      </c>
      <c r="CR39" s="54" t="str">
        <f>IFERROR(VLOOKUP($B39,BU$49:$CN$58,MAX($CQ$6:$DJ$6)+2-CR$6,0)*CR$7,"")</f>
        <v/>
      </c>
      <c r="CS39" s="54" t="str">
        <f>IFERROR(VLOOKUP($B39,BV$49:$CN$58,MAX($CQ$6:$DJ$6)+2-CS$6,0)*CS$7,"")</f>
        <v/>
      </c>
      <c r="CT39" s="54" t="str">
        <f>IFERROR(VLOOKUP($B39,BW$49:$CN$58,MAX($CQ$6:$DJ$6)+2-CT$6,0)*CT$7,"")</f>
        <v/>
      </c>
      <c r="CU39" s="54" t="str">
        <f>IFERROR(VLOOKUP($B39,BX$49:$CN$58,MAX($CQ$6:$DJ$6)+2-CU$6,0)*CU$7,"")</f>
        <v/>
      </c>
      <c r="CV39" s="54" t="str">
        <f>IFERROR(VLOOKUP($B39,BY$49:$CN$58,MAX($CQ$6:$DJ$6)+2-CV$6,0)*CV$7,"")</f>
        <v/>
      </c>
      <c r="CW39" s="54" t="str">
        <f>IFERROR(VLOOKUP($B39,BZ$49:$CN$58,MAX($CQ$6:$DJ$6)+2-CW$6,0)*CW$7,"")</f>
        <v/>
      </c>
      <c r="CX39" s="54" t="str">
        <f>IFERROR(VLOOKUP($B39,CA$49:$CN$58,MAX($CQ$6:$DJ$6)+2-CX$6,0)*CX$7,"")</f>
        <v/>
      </c>
      <c r="CY39" s="54" t="str">
        <f>IFERROR(VLOOKUP($B39,CB$49:$CN$58,MAX($CQ$6:$DJ$6)+2-CY$6,0)*CY$7,"")</f>
        <v/>
      </c>
      <c r="CZ39" s="54" t="str">
        <f>IFERROR(VLOOKUP($B39,CC$49:$CN$58,MAX($CQ$6:$DJ$6)+2-CZ$6,0)*CZ$7,"")</f>
        <v/>
      </c>
      <c r="DA39" s="54" t="str">
        <f>IFERROR(VLOOKUP($B39,CD$49:$CN$58,MAX($CQ$6:$DJ$6)+2-DA$6,0)*DA$7,"")</f>
        <v/>
      </c>
      <c r="DB39" s="54" t="str">
        <f>IFERROR(VLOOKUP($B39,CE$49:$CN$58,MAX($CQ$6:$DJ$6)+2-DB$6,0)*DB$7,"")</f>
        <v/>
      </c>
      <c r="DC39" s="54" t="str">
        <f>IFERROR(VLOOKUP($B39,CF$49:$CN$58,MAX($CQ$6:$DJ$6)+2-DC$6,0)*DC$7,"")</f>
        <v/>
      </c>
      <c r="DD39" s="54" t="str">
        <f>IFERROR(VLOOKUP($B39,CG$49:$CN$58,MAX($CQ$6:$DJ$6)+2-DD$6,0)*DD$7,"")</f>
        <v/>
      </c>
      <c r="DE39" s="54" t="str">
        <f>IFERROR(VLOOKUP($B39,CH$49:$CN$58,MAX($CQ$6:$DJ$6)+2-DE$6,0)*DE$7,"")</f>
        <v/>
      </c>
      <c r="DF39" s="54" t="str">
        <f>IFERROR(VLOOKUP($B39,CI$49:$CN$58,MAX($CQ$6:$DJ$6)+2-DF$6,0)*DF$7,"")</f>
        <v/>
      </c>
      <c r="DG39" s="54" t="str">
        <f>IFERROR(VLOOKUP($B39,CJ$49:$CN$58,MAX($CQ$6:$DJ$6)+2-DG$6,0)*DG$7,"")</f>
        <v/>
      </c>
      <c r="DH39" s="54" t="str">
        <f>IFERROR(VLOOKUP($B39,CK$49:$CN$58,MAX($CQ$6:$DJ$6)+2-DH$6,0)*DH$7,"")</f>
        <v/>
      </c>
      <c r="DI39" s="54" t="str">
        <f>IFERROR(VLOOKUP($B39,CL$49:$CN$58,MAX($CQ$6:$DJ$6)+2-DI$6,0)*DI$7,"")</f>
        <v/>
      </c>
      <c r="DJ39" s="54" t="str">
        <f>IFERROR(VLOOKUP($B39,CM$49:$CN$58,MAX($CQ$6:$DJ$6)+2-DJ$6,0)*DJ$7,"")</f>
        <v/>
      </c>
      <c r="DK39" s="55">
        <f t="shared" si="18"/>
        <v>0</v>
      </c>
      <c r="DM39" s="56" t="str">
        <f>IFERROR(VLOOKUP($B39,BT$60:$CN$69,MAX($BT$6:$CM$6)+2-DM$6,0)*DM$7,"")</f>
        <v/>
      </c>
      <c r="DN39" s="56" t="str">
        <f>IFERROR(VLOOKUP($B39,BU$60:$CN$69,MAX($BT$6:$CM$6)+2-DN$6,0)*DN$7,"")</f>
        <v/>
      </c>
      <c r="DO39" s="56" t="str">
        <f>IFERROR(VLOOKUP($B39,BV$60:$CN$69,MAX($BT$6:$CM$6)+2-DO$6,0)*DO$7,"")</f>
        <v/>
      </c>
      <c r="DP39" s="56" t="str">
        <f>IFERROR(VLOOKUP($B39,BW$60:$CN$69,MAX($BT$6:$CM$6)+2-DP$6,0)*DP$7,"")</f>
        <v/>
      </c>
      <c r="DQ39" s="56" t="str">
        <f>IFERROR(VLOOKUP($B39,BX$60:$CN$69,MAX($BT$6:$CM$6)+2-DQ$6,0)*DQ$7,"")</f>
        <v/>
      </c>
      <c r="DR39" s="56" t="str">
        <f>IFERROR(VLOOKUP($B39,BY$60:$CN$69,MAX($BT$6:$CM$6)+2-DR$6,0)*DR$7,"")</f>
        <v/>
      </c>
      <c r="DS39" s="56" t="str">
        <f>IFERROR(VLOOKUP($B39,BZ$60:$CN$69,MAX($BT$6:$CM$6)+2-DS$6,0)*DS$7,"")</f>
        <v/>
      </c>
      <c r="DT39" s="56" t="str">
        <f>IFERROR(VLOOKUP($B39,CA$60:$CN$69,MAX($BT$6:$CM$6)+2-DT$6,0)*DT$7,"")</f>
        <v/>
      </c>
      <c r="DU39" s="56" t="str">
        <f>IFERROR(VLOOKUP($B39,CB$60:$CN$69,MAX($BT$6:$CM$6)+2-DU$6,0)*DU$7,"")</f>
        <v/>
      </c>
      <c r="DV39" s="56" t="str">
        <f>IFERROR(VLOOKUP($B39,CC$60:$CN$69,MAX($BT$6:$CM$6)+2-DV$6,0)*DV$7,"")</f>
        <v/>
      </c>
      <c r="DW39" s="56" t="str">
        <f>IFERROR(VLOOKUP($B39,CD$60:$CN$69,MAX($BT$6:$CM$6)+2-DW$6,0)*DW$7,"")</f>
        <v/>
      </c>
      <c r="DX39" s="56" t="str">
        <f>IFERROR(VLOOKUP($B39,CE$60:$CN$69,MAX($BT$6:$CM$6)+2-DX$6,0)*DX$7,"")</f>
        <v/>
      </c>
      <c r="DY39" s="56" t="str">
        <f>IFERROR(VLOOKUP($B39,CF$60:$CN$69,MAX($BT$6:$CM$6)+2-DY$6,0)*DY$7,"")</f>
        <v/>
      </c>
      <c r="DZ39" s="56" t="str">
        <f>IFERROR(VLOOKUP($B39,CG$60:$CN$69,MAX($BT$6:$CM$6)+2-DZ$6,0)*DZ$7,"")</f>
        <v/>
      </c>
      <c r="EA39" s="56" t="str">
        <f>IFERROR(VLOOKUP($B39,CH$60:$CN$69,MAX($BT$6:$CM$6)+2-EA$6,0)*EA$7,"")</f>
        <v/>
      </c>
      <c r="EB39" s="56" t="str">
        <f>IFERROR(VLOOKUP($B39,CI$60:$CN$69,MAX($BT$6:$CM$6)+2-EB$6,0)*EB$7,"")</f>
        <v/>
      </c>
      <c r="EC39" s="56" t="str">
        <f>IFERROR(VLOOKUP($B39,CJ$60:$CN$69,MAX($BT$6:$CM$6)+2-EC$6,0)*EC$7,"")</f>
        <v/>
      </c>
      <c r="ED39" s="56" t="str">
        <f>IFERROR(VLOOKUP($B39,CK$60:$CN$69,MAX($BT$6:$CM$6)+2-ED$6,0)*ED$7,"")</f>
        <v/>
      </c>
      <c r="EE39" s="56" t="str">
        <f>IFERROR(VLOOKUP($B39,CL$60:$CN$69,MAX($BT$6:$CM$6)+2-EE$6,0)*EE$7,"")</f>
        <v/>
      </c>
      <c r="EF39" s="56" t="str">
        <f>IFERROR(VLOOKUP($B39,CM$60:$CN$69,MAX($BT$6:$CM$6)+2-EF$6,0)*EF$7,"")</f>
        <v/>
      </c>
      <c r="EG39" s="57">
        <f t="shared" si="19"/>
        <v>0</v>
      </c>
      <c r="EJ39" s="1">
        <v>32</v>
      </c>
      <c r="EL39" s="1">
        <v>32</v>
      </c>
      <c r="EN39" s="1">
        <v>32</v>
      </c>
      <c r="EP39" s="1">
        <v>32</v>
      </c>
    </row>
    <row r="40" spans="1:146" ht="18" hidden="1">
      <c r="A40" s="36" t="s">
        <v>59</v>
      </c>
      <c r="B40" s="68"/>
      <c r="C40" s="69"/>
      <c r="D40" s="70"/>
      <c r="E40" s="70"/>
      <c r="F40" s="71"/>
      <c r="G40" s="37"/>
      <c r="H40" s="43">
        <f t="shared" si="0"/>
        <v>0</v>
      </c>
      <c r="I40" s="43">
        <f t="shared" si="1"/>
        <v>0</v>
      </c>
      <c r="J40" s="43">
        <f t="shared" si="2"/>
        <v>0</v>
      </c>
      <c r="K40" s="43">
        <f t="shared" si="3"/>
        <v>0</v>
      </c>
      <c r="L40" s="43">
        <f t="shared" si="4"/>
        <v>0</v>
      </c>
      <c r="M40" s="43">
        <f t="shared" si="5"/>
        <v>0</v>
      </c>
      <c r="N40" s="43">
        <f t="shared" si="6"/>
        <v>0</v>
      </c>
      <c r="O40" s="44">
        <f t="shared" si="7"/>
        <v>0</v>
      </c>
      <c r="P40" s="45" t="str">
        <f t="shared" si="8"/>
        <v/>
      </c>
      <c r="Q40" s="45">
        <f t="shared" si="9"/>
        <v>0</v>
      </c>
      <c r="R40" s="46"/>
      <c r="S40" s="46" t="str">
        <f t="shared" si="10"/>
        <v/>
      </c>
      <c r="T40" s="46">
        <f t="shared" si="11"/>
        <v>0</v>
      </c>
      <c r="U40" s="47" t="str">
        <f>IFERROR(VLOOKUP($B40,U$3:$BN$5,MAX($U$6:$BM$6)+2-U$6,0),"")</f>
        <v/>
      </c>
      <c r="V40" s="47" t="str">
        <f>IFERROR(VLOOKUP($B40,V$3:$BN$5,MAX($U$6:$BM$6)+2-V$6,0),"")</f>
        <v/>
      </c>
      <c r="W40" s="47" t="str">
        <f>IFERROR(VLOOKUP($B40,W$3:$BN$5,MAX($U$6:$BM$6)+2-W$6,0),"")</f>
        <v/>
      </c>
      <c r="X40" s="47" t="str">
        <f>IFERROR(VLOOKUP($B40,X$3:$BN$5,MAX($U$6:$BM$6)+2-X$6,0),"")</f>
        <v/>
      </c>
      <c r="Y40" s="47" t="str">
        <f>IFERROR(VLOOKUP($B40,Y$3:$BN$5,MAX($U$6:$BM$6)+2-Y$6,0),"")</f>
        <v/>
      </c>
      <c r="Z40" s="47" t="str">
        <f>IFERROR(VLOOKUP($B40,Z$3:$BN$5,MAX($U$6:$BM$6)+2-Z$6,0),"")</f>
        <v/>
      </c>
      <c r="AA40" s="47" t="str">
        <f>IFERROR(VLOOKUP($B40,AA$3:$BN$5,MAX($U$6:$BM$6)+2-AA$6,0),"")</f>
        <v/>
      </c>
      <c r="AB40" s="47" t="str">
        <f>IFERROR(VLOOKUP($B40,AB$3:$BN$5,MAX($U$6:$BM$6)+2-AB$6,0),"")</f>
        <v/>
      </c>
      <c r="AC40" s="47" t="str">
        <f>IFERROR(VLOOKUP($B40,AC$3:$BN$5,MAX($U$6:$BM$6)+2-AC$6,0),"")</f>
        <v/>
      </c>
      <c r="AD40" s="47" t="str">
        <f>IFERROR(VLOOKUP($B40,AD$3:$BN$5,MAX($U$6:$BM$6)+2-AD$6,0),"")</f>
        <v/>
      </c>
      <c r="AE40" s="47" t="str">
        <f>IFERROR(VLOOKUP($B40,AE$3:$BN$5,MAX($U$6:$BM$6)+2-AE$6,0),"")</f>
        <v/>
      </c>
      <c r="AF40" s="47" t="str">
        <f>IFERROR(VLOOKUP($B40,AF$3:$BN$5,MAX($U$6:$BM$6)+2-AF$6,0),"")</f>
        <v/>
      </c>
      <c r="AG40" s="47" t="str">
        <f>IFERROR(VLOOKUP($B40,AG$3:$BN$5,MAX($U$6:$BM$6)+2-AG$6,0),"")</f>
        <v/>
      </c>
      <c r="AH40" s="47" t="str">
        <f>IFERROR(VLOOKUP($B40,AH$3:$BN$5,MAX($U$6:$BM$6)+2-AH$6,0),"")</f>
        <v/>
      </c>
      <c r="AI40" s="47" t="str">
        <f>IFERROR(VLOOKUP($B40,AI$3:$BN$5,MAX($U$6:$BM$6)+2-AI$6,0),"")</f>
        <v/>
      </c>
      <c r="AJ40" s="47" t="str">
        <f>IFERROR(VLOOKUP($B40,AJ$3:$BN$5,MAX($U$6:$BM$6)+2-AJ$6,0),"")</f>
        <v/>
      </c>
      <c r="AK40" s="47" t="str">
        <f>IFERROR(VLOOKUP($B40,AK$3:$BN$5,MAX($U$6:$BM$6)+2-AK$6,0),"")</f>
        <v/>
      </c>
      <c r="AL40" s="47" t="str">
        <f>IFERROR(VLOOKUP($B40,AL$3:$BN$5,MAX($U$6:$BM$6)+2-AL$6,0),"")</f>
        <v/>
      </c>
      <c r="AM40" s="47" t="str">
        <f>IFERROR(VLOOKUP($B40,AM$3:$BN$5,MAX($U$6:$BM$6)+2-AM$6,0),"")</f>
        <v/>
      </c>
      <c r="AN40" s="47" t="str">
        <f>IFERROR(VLOOKUP($B40,AN$3:$BN$5,MAX($U$6:$BM$6)+2-AN$6,0),"")</f>
        <v/>
      </c>
      <c r="AO40" s="47" t="str">
        <f>IFERROR(VLOOKUP($B40,AO$3:$BN$5,MAX($U$6:$BM$6)+2-AO$6,0),"")</f>
        <v/>
      </c>
      <c r="AP40" s="47" t="str">
        <f>IFERROR(VLOOKUP($B40,AP$3:$BN$5,MAX($U$6:$BM$6)+2-AP$6,0),"")</f>
        <v/>
      </c>
      <c r="AQ40" s="47" t="str">
        <f>IFERROR(VLOOKUP($B40,AQ$3:$BN$5,MAX($U$6:$BM$6)+2-AQ$6,0),"")</f>
        <v/>
      </c>
      <c r="AR40" s="47" t="str">
        <f>IFERROR(VLOOKUP($B40,AR$3:$BN$5,MAX($U$6:$BM$6)+2-AR$6,0),"")</f>
        <v/>
      </c>
      <c r="AS40" s="47" t="str">
        <f>IFERROR(VLOOKUP($B40,AS$3:$BN$5,MAX($U$6:$BM$6)+2-AS$6,0),"")</f>
        <v/>
      </c>
      <c r="AT40" s="47" t="str">
        <f>IFERROR(VLOOKUP($B40,AT$3:$BN$5,MAX($U$6:$BM$6)+2-AT$6,0),"")</f>
        <v/>
      </c>
      <c r="AU40" s="47" t="str">
        <f>IFERROR(VLOOKUP($B40,AU$3:$BN$5,MAX($U$6:$BM$6)+2-AU$6,0),"")</f>
        <v/>
      </c>
      <c r="AV40" s="47" t="str">
        <f>IFERROR(VLOOKUP($B40,AV$3:$BN$5,MAX($U$6:$BM$6)+2-AV$6,0),"")</f>
        <v/>
      </c>
      <c r="AW40" s="47" t="str">
        <f>IFERROR(VLOOKUP($B40,AW$3:$BN$5,MAX($U$6:$BM$6)+2-AW$6,0),"")</f>
        <v/>
      </c>
      <c r="AX40" s="47" t="str">
        <f>IFERROR(VLOOKUP($B40,AX$3:$BN$5,MAX($U$6:$BM$6)+2-AX$6,0),"")</f>
        <v/>
      </c>
      <c r="AY40" s="47" t="str">
        <f>IFERROR(VLOOKUP($B40,AY$3:$BN$5,MAX($U$6:$BM$6)+2-AY$6,0),"")</f>
        <v/>
      </c>
      <c r="AZ40" s="47" t="str">
        <f>IFERROR(VLOOKUP($B40,AZ$3:$BN$5,MAX($U$6:$BM$6)+2-AZ$6,0),"")</f>
        <v/>
      </c>
      <c r="BA40" s="47" t="str">
        <f>IFERROR(VLOOKUP($B40,BA$3:$BN$5,MAX($U$6:$BM$6)+2-BA$6,0),"")</f>
        <v/>
      </c>
      <c r="BB40" s="47" t="str">
        <f>IFERROR(VLOOKUP($B40,BB$3:$BN$5,MAX($U$6:$BM$6)+2-BB$6,0),"")</f>
        <v/>
      </c>
      <c r="BC40" s="47" t="str">
        <f>IFERROR(VLOOKUP($B40,BC$3:$BN$5,MAX($U$6:$BM$6)+2-BC$6,0),"")</f>
        <v/>
      </c>
      <c r="BD40" s="47" t="str">
        <f>IFERROR(VLOOKUP($B40,BD$3:$BN$5,MAX($U$6:$BM$6)+2-BD$6,0),"")</f>
        <v/>
      </c>
      <c r="BE40" s="47" t="str">
        <f>IFERROR(VLOOKUP($B40,BE$3:$BN$5,MAX($U$6:$BM$6)+2-BE$6,0),"")</f>
        <v/>
      </c>
      <c r="BF40" s="47" t="str">
        <f>IFERROR(VLOOKUP($B40,BF$3:$BN$5,MAX($U$6:$BM$6)+2-BF$6,0),"")</f>
        <v/>
      </c>
      <c r="BG40" s="47" t="str">
        <f>IFERROR(VLOOKUP($B40,BG$3:$BN$5,MAX($U$6:$BM$6)+2-BG$6,0),"")</f>
        <v/>
      </c>
      <c r="BH40" s="47" t="str">
        <f>IFERROR(VLOOKUP($B40,BH$3:$BN$5,MAX($U$6:$BM$6)+2-BH$6,0),"")</f>
        <v/>
      </c>
      <c r="BI40" s="47" t="str">
        <f>IFERROR(VLOOKUP($B40,BI$3:$BN$5,MAX($U$6:$BM$6)+2-BI$6,0),"")</f>
        <v/>
      </c>
      <c r="BJ40" s="47" t="str">
        <f>IFERROR(VLOOKUP($B40,BJ$3:$BN$5,MAX($U$6:$BM$6)+2-BJ$6,0),"")</f>
        <v/>
      </c>
      <c r="BK40" s="47" t="str">
        <f>IFERROR(VLOOKUP($B40,BK$3:$BN$5,MAX($U$6:$BM$6)+2-BK$6,0),"")</f>
        <v/>
      </c>
      <c r="BL40" s="47" t="str">
        <f>IFERROR(VLOOKUP($B40,BL$3:$BN$5,MAX($U$6:$BM$6)+2-BL$6,0),"")</f>
        <v/>
      </c>
      <c r="BM40" s="47" t="str">
        <f>IFERROR(VLOOKUP($B40,BM$3:$BN$5,MAX($U$6:$BM$6)+2-BM$6,0),"")</f>
        <v/>
      </c>
      <c r="BN40" s="46">
        <f t="shared" si="12"/>
        <v>0</v>
      </c>
      <c r="BO40" s="48" t="str">
        <f t="shared" si="13"/>
        <v/>
      </c>
      <c r="BP40" s="48" t="str">
        <f t="shared" si="14"/>
        <v/>
      </c>
      <c r="BQ40" s="49" t="str">
        <f t="shared" si="15"/>
        <v/>
      </c>
      <c r="BR40" s="50">
        <f t="shared" si="16"/>
        <v>0</v>
      </c>
      <c r="BS40" s="51">
        <f t="shared" si="17"/>
        <v>0</v>
      </c>
      <c r="BT40" s="52" t="str">
        <f>IFERROR(VLOOKUP($B40,BT$2:$CN$5,MAX($BT$6:$CM$6)+2-BT$6,0)*BT$7,"")</f>
        <v/>
      </c>
      <c r="BU40" s="52" t="str">
        <f>IFERROR(VLOOKUP($B40,BU$2:$CN$5,MAX($BT$6:$CM$6)+2-BU$6,0)*BU$7,"")</f>
        <v/>
      </c>
      <c r="BV40" s="52" t="str">
        <f>IFERROR(VLOOKUP($B40,BV$2:$CN$5,MAX($BT$6:$CM$6)+2-BV$6,0)*BV$7,"")</f>
        <v/>
      </c>
      <c r="BW40" s="52" t="str">
        <f>IFERROR(VLOOKUP($B40,BW$2:$CN$5,MAX($BT$6:$CM$6)+2-BW$6,0)*BW$7,"")</f>
        <v/>
      </c>
      <c r="BX40" s="52" t="str">
        <f>IFERROR(VLOOKUP($B40,BX$2:$CN$5,MAX($BT$6:$CM$6)+2-BX$6,0)*BX$7,"")</f>
        <v/>
      </c>
      <c r="BY40" s="52" t="str">
        <f>IFERROR(VLOOKUP($B40,BY$2:$CN$5,MAX($BT$6:$CM$6)+2-BY$6,0)*BY$7,"")</f>
        <v/>
      </c>
      <c r="BZ40" s="52" t="str">
        <f>IFERROR(VLOOKUP($B40,BZ$2:$CN$5,MAX($BT$6:$CM$6)+2-BZ$6,0)*BZ$7,"")</f>
        <v/>
      </c>
      <c r="CA40" s="52" t="str">
        <f>IFERROR(VLOOKUP($B40,CA$2:$CN$5,MAX($BT$6:$CM$6)+2-CA$6,0)*CA$7,"")</f>
        <v/>
      </c>
      <c r="CB40" s="52" t="str">
        <f>IFERROR(VLOOKUP($B40,CB$2:$CN$5,MAX($BT$6:$CM$6)+2-CB$6,0)*CB$7,"")</f>
        <v/>
      </c>
      <c r="CC40" s="52" t="str">
        <f>IFERROR(VLOOKUP($B40,CC$2:$CN$5,MAX($BT$6:$CM$6)+2-CC$6,0)*CC$7,"")</f>
        <v/>
      </c>
      <c r="CD40" s="52" t="str">
        <f>IFERROR(VLOOKUP($B40,CD$2:$CN$5,MAX($BT$6:$CM$6)+2-CD$6,0)*CD$7,"")</f>
        <v/>
      </c>
      <c r="CE40" s="52" t="str">
        <f>IFERROR(VLOOKUP($B40,CE$2:$CN$5,MAX($BT$6:$CM$6)+2-CE$6,0)*CE$7,"")</f>
        <v/>
      </c>
      <c r="CF40" s="52" t="str">
        <f>IFERROR(VLOOKUP($B40,CF$2:$CN$5,MAX($BT$6:$CM$6)+2-CF$6,0)*CF$7,"")</f>
        <v/>
      </c>
      <c r="CG40" s="52" t="str">
        <f>IFERROR(VLOOKUP($B40,CG$2:$CN$5,MAX($BT$6:$CM$6)+2-CG$6,0)*CG$7,"")</f>
        <v/>
      </c>
      <c r="CH40" s="52" t="str">
        <f>IFERROR(VLOOKUP($B40,CH$2:$CN$5,MAX($BT$6:$CM$6)+2-CH$6,0)*CH$7,"")</f>
        <v/>
      </c>
      <c r="CI40" s="52" t="str">
        <f>IFERROR(VLOOKUP($B40,CI$2:$CN$5,MAX($BT$6:$CM$6)+2-CI$6,0)*CI$7,"")</f>
        <v/>
      </c>
      <c r="CJ40" s="52" t="str">
        <f>IFERROR(VLOOKUP($B40,CJ$2:$CN$5,MAX($BT$6:$CM$6)+2-CJ$6,0)*CJ$7,"")</f>
        <v/>
      </c>
      <c r="CK40" s="52" t="str">
        <f>IFERROR(VLOOKUP($B40,CK$2:$CN$5,MAX($BT$6:$CM$6)+2-CK$6,0)*CK$7,"")</f>
        <v/>
      </c>
      <c r="CL40" s="52" t="str">
        <f>IFERROR(VLOOKUP($B40,CL$2:$CN$5,MAX($BT$6:$CM$6)+2-CL$6,0)*CL$7,"")</f>
        <v/>
      </c>
      <c r="CM40" s="52" t="str">
        <f>IFERROR(VLOOKUP($B40,CM$2:$CN$5,MAX($BT$6:$CM$6)+2-CM$6,0)*CM$7,"")</f>
        <v/>
      </c>
      <c r="CP40" s="53"/>
      <c r="CQ40" s="54" t="str">
        <f>IFERROR(VLOOKUP($B40,BT$49:$CN$58,MAX($CQ$6:$DJ$6)+2-CQ$6,0)*CQ$7,"")</f>
        <v/>
      </c>
      <c r="CR40" s="54" t="str">
        <f>IFERROR(VLOOKUP($B40,BU$49:$CN$58,MAX($CQ$6:$DJ$6)+2-CR$6,0)*CR$7,"")</f>
        <v/>
      </c>
      <c r="CS40" s="54" t="str">
        <f>IFERROR(VLOOKUP($B40,BV$49:$CN$58,MAX($CQ$6:$DJ$6)+2-CS$6,0)*CS$7,"")</f>
        <v/>
      </c>
      <c r="CT40" s="54" t="str">
        <f>IFERROR(VLOOKUP($B40,BW$49:$CN$58,MAX($CQ$6:$DJ$6)+2-CT$6,0)*CT$7,"")</f>
        <v/>
      </c>
      <c r="CU40" s="54" t="str">
        <f>IFERROR(VLOOKUP($B40,BX$49:$CN$58,MAX($CQ$6:$DJ$6)+2-CU$6,0)*CU$7,"")</f>
        <v/>
      </c>
      <c r="CV40" s="54" t="str">
        <f>IFERROR(VLOOKUP($B40,BY$49:$CN$58,MAX($CQ$6:$DJ$6)+2-CV$6,0)*CV$7,"")</f>
        <v/>
      </c>
      <c r="CW40" s="54" t="str">
        <f>IFERROR(VLOOKUP($B40,BZ$49:$CN$58,MAX($CQ$6:$DJ$6)+2-CW$6,0)*CW$7,"")</f>
        <v/>
      </c>
      <c r="CX40" s="54" t="str">
        <f>IFERROR(VLOOKUP($B40,CA$49:$CN$58,MAX($CQ$6:$DJ$6)+2-CX$6,0)*CX$7,"")</f>
        <v/>
      </c>
      <c r="CY40" s="54" t="str">
        <f>IFERROR(VLOOKUP($B40,CB$49:$CN$58,MAX($CQ$6:$DJ$6)+2-CY$6,0)*CY$7,"")</f>
        <v/>
      </c>
      <c r="CZ40" s="54" t="str">
        <f>IFERROR(VLOOKUP($B40,CC$49:$CN$58,MAX($CQ$6:$DJ$6)+2-CZ$6,0)*CZ$7,"")</f>
        <v/>
      </c>
      <c r="DA40" s="54" t="str">
        <f>IFERROR(VLOOKUP($B40,CD$49:$CN$58,MAX($CQ$6:$DJ$6)+2-DA$6,0)*DA$7,"")</f>
        <v/>
      </c>
      <c r="DB40" s="54" t="str">
        <f>IFERROR(VLOOKUP($B40,CE$49:$CN$58,MAX($CQ$6:$DJ$6)+2-DB$6,0)*DB$7,"")</f>
        <v/>
      </c>
      <c r="DC40" s="54" t="str">
        <f>IFERROR(VLOOKUP($B40,CF$49:$CN$58,MAX($CQ$6:$DJ$6)+2-DC$6,0)*DC$7,"")</f>
        <v/>
      </c>
      <c r="DD40" s="54" t="str">
        <f>IFERROR(VLOOKUP($B40,CG$49:$CN$58,MAX($CQ$6:$DJ$6)+2-DD$6,0)*DD$7,"")</f>
        <v/>
      </c>
      <c r="DE40" s="54" t="str">
        <f>IFERROR(VLOOKUP($B40,CH$49:$CN$58,MAX($CQ$6:$DJ$6)+2-DE$6,0)*DE$7,"")</f>
        <v/>
      </c>
      <c r="DF40" s="54" t="str">
        <f>IFERROR(VLOOKUP($B40,CI$49:$CN$58,MAX($CQ$6:$DJ$6)+2-DF$6,0)*DF$7,"")</f>
        <v/>
      </c>
      <c r="DG40" s="54" t="str">
        <f>IFERROR(VLOOKUP($B40,CJ$49:$CN$58,MAX($CQ$6:$DJ$6)+2-DG$6,0)*DG$7,"")</f>
        <v/>
      </c>
      <c r="DH40" s="54" t="str">
        <f>IFERROR(VLOOKUP($B40,CK$49:$CN$58,MAX($CQ$6:$DJ$6)+2-DH$6,0)*DH$7,"")</f>
        <v/>
      </c>
      <c r="DI40" s="54" t="str">
        <f>IFERROR(VLOOKUP($B40,CL$49:$CN$58,MAX($CQ$6:$DJ$6)+2-DI$6,0)*DI$7,"")</f>
        <v/>
      </c>
      <c r="DJ40" s="54" t="str">
        <f>IFERROR(VLOOKUP($B40,CM$49:$CN$58,MAX($CQ$6:$DJ$6)+2-DJ$6,0)*DJ$7,"")</f>
        <v/>
      </c>
      <c r="DK40" s="55">
        <f t="shared" si="18"/>
        <v>0</v>
      </c>
      <c r="DM40" s="56" t="str">
        <f>IFERROR(VLOOKUP($B40,BT$60:$CN$69,MAX($BT$6:$CM$6)+2-DM$6,0)*DM$7,"")</f>
        <v/>
      </c>
      <c r="DN40" s="56" t="str">
        <f>IFERROR(VLOOKUP($B40,BU$60:$CN$69,MAX($BT$6:$CM$6)+2-DN$6,0)*DN$7,"")</f>
        <v/>
      </c>
      <c r="DO40" s="56" t="str">
        <f>IFERROR(VLOOKUP($B40,BV$60:$CN$69,MAX($BT$6:$CM$6)+2-DO$6,0)*DO$7,"")</f>
        <v/>
      </c>
      <c r="DP40" s="56" t="str">
        <f>IFERROR(VLOOKUP($B40,BW$60:$CN$69,MAX($BT$6:$CM$6)+2-DP$6,0)*DP$7,"")</f>
        <v/>
      </c>
      <c r="DQ40" s="56" t="str">
        <f>IFERROR(VLOOKUP($B40,BX$60:$CN$69,MAX($BT$6:$CM$6)+2-DQ$6,0)*DQ$7,"")</f>
        <v/>
      </c>
      <c r="DR40" s="56" t="str">
        <f>IFERROR(VLOOKUP($B40,BY$60:$CN$69,MAX($BT$6:$CM$6)+2-DR$6,0)*DR$7,"")</f>
        <v/>
      </c>
      <c r="DS40" s="56" t="str">
        <f>IFERROR(VLOOKUP($B40,BZ$60:$CN$69,MAX($BT$6:$CM$6)+2-DS$6,0)*DS$7,"")</f>
        <v/>
      </c>
      <c r="DT40" s="56" t="str">
        <f>IFERROR(VLOOKUP($B40,CA$60:$CN$69,MAX($BT$6:$CM$6)+2-DT$6,0)*DT$7,"")</f>
        <v/>
      </c>
      <c r="DU40" s="56" t="str">
        <f>IFERROR(VLOOKUP($B40,CB$60:$CN$69,MAX($BT$6:$CM$6)+2-DU$6,0)*DU$7,"")</f>
        <v/>
      </c>
      <c r="DV40" s="56" t="str">
        <f>IFERROR(VLOOKUP($B40,CC$60:$CN$69,MAX($BT$6:$CM$6)+2-DV$6,0)*DV$7,"")</f>
        <v/>
      </c>
      <c r="DW40" s="56" t="str">
        <f>IFERROR(VLOOKUP($B40,CD$60:$CN$69,MAX($BT$6:$CM$6)+2-DW$6,0)*DW$7,"")</f>
        <v/>
      </c>
      <c r="DX40" s="56" t="str">
        <f>IFERROR(VLOOKUP($B40,CE$60:$CN$69,MAX($BT$6:$CM$6)+2-DX$6,0)*DX$7,"")</f>
        <v/>
      </c>
      <c r="DY40" s="56" t="str">
        <f>IFERROR(VLOOKUP($B40,CF$60:$CN$69,MAX($BT$6:$CM$6)+2-DY$6,0)*DY$7,"")</f>
        <v/>
      </c>
      <c r="DZ40" s="56" t="str">
        <f>IFERROR(VLOOKUP($B40,CG$60:$CN$69,MAX($BT$6:$CM$6)+2-DZ$6,0)*DZ$7,"")</f>
        <v/>
      </c>
      <c r="EA40" s="56" t="str">
        <f>IFERROR(VLOOKUP($B40,CH$60:$CN$69,MAX($BT$6:$CM$6)+2-EA$6,0)*EA$7,"")</f>
        <v/>
      </c>
      <c r="EB40" s="56" t="str">
        <f>IFERROR(VLOOKUP($B40,CI$60:$CN$69,MAX($BT$6:$CM$6)+2-EB$6,0)*EB$7,"")</f>
        <v/>
      </c>
      <c r="EC40" s="56" t="str">
        <f>IFERROR(VLOOKUP($B40,CJ$60:$CN$69,MAX($BT$6:$CM$6)+2-EC$6,0)*EC$7,"")</f>
        <v/>
      </c>
      <c r="ED40" s="56" t="str">
        <f>IFERROR(VLOOKUP($B40,CK$60:$CN$69,MAX($BT$6:$CM$6)+2-ED$6,0)*ED$7,"")</f>
        <v/>
      </c>
      <c r="EE40" s="56" t="str">
        <f>IFERROR(VLOOKUP($B40,CL$60:$CN$69,MAX($BT$6:$CM$6)+2-EE$6,0)*EE$7,"")</f>
        <v/>
      </c>
      <c r="EF40" s="56" t="str">
        <f>IFERROR(VLOOKUP($B40,CM$60:$CN$69,MAX($BT$6:$CM$6)+2-EF$6,0)*EF$7,"")</f>
        <v/>
      </c>
      <c r="EG40" s="57">
        <f t="shared" si="19"/>
        <v>0</v>
      </c>
      <c r="EJ40" s="1">
        <v>33</v>
      </c>
      <c r="EL40" s="1">
        <v>33</v>
      </c>
      <c r="EN40" s="1">
        <v>33</v>
      </c>
      <c r="EP40" s="1">
        <v>33</v>
      </c>
    </row>
    <row r="41" spans="1:146" ht="18" hidden="1">
      <c r="A41" s="36" t="s">
        <v>60</v>
      </c>
      <c r="B41" s="68"/>
      <c r="C41" s="69"/>
      <c r="D41" s="70"/>
      <c r="E41" s="70"/>
      <c r="F41" s="71"/>
      <c r="G41" s="37"/>
      <c r="H41" s="43">
        <f t="shared" si="0"/>
        <v>0</v>
      </c>
      <c r="I41" s="43">
        <f t="shared" si="1"/>
        <v>0</v>
      </c>
      <c r="J41" s="43">
        <f t="shared" si="2"/>
        <v>0</v>
      </c>
      <c r="K41" s="43">
        <f t="shared" si="3"/>
        <v>0</v>
      </c>
      <c r="L41" s="43">
        <f t="shared" si="4"/>
        <v>0</v>
      </c>
      <c r="M41" s="43">
        <f t="shared" si="5"/>
        <v>0</v>
      </c>
      <c r="N41" s="43">
        <f t="shared" si="6"/>
        <v>0</v>
      </c>
      <c r="O41" s="44">
        <f t="shared" si="7"/>
        <v>0</v>
      </c>
      <c r="P41" s="45" t="str">
        <f t="shared" si="8"/>
        <v/>
      </c>
      <c r="Q41" s="45">
        <f t="shared" si="9"/>
        <v>0</v>
      </c>
      <c r="R41" s="46"/>
      <c r="S41" s="46" t="str">
        <f t="shared" si="10"/>
        <v/>
      </c>
      <c r="T41" s="46">
        <f t="shared" si="11"/>
        <v>0</v>
      </c>
      <c r="U41" s="47" t="str">
        <f>IFERROR(VLOOKUP($B41,U$3:$BN$5,MAX($U$6:$BM$6)+2-U$6,0),"")</f>
        <v/>
      </c>
      <c r="V41" s="47" t="str">
        <f>IFERROR(VLOOKUP($B41,V$3:$BN$5,MAX($U$6:$BM$6)+2-V$6,0),"")</f>
        <v/>
      </c>
      <c r="W41" s="47" t="str">
        <f>IFERROR(VLOOKUP($B41,W$3:$BN$5,MAX($U$6:$BM$6)+2-W$6,0),"")</f>
        <v/>
      </c>
      <c r="X41" s="47" t="str">
        <f>IFERROR(VLOOKUP($B41,X$3:$BN$5,MAX($U$6:$BM$6)+2-X$6,0),"")</f>
        <v/>
      </c>
      <c r="Y41" s="47" t="str">
        <f>IFERROR(VLOOKUP($B41,Y$3:$BN$5,MAX($U$6:$BM$6)+2-Y$6,0),"")</f>
        <v/>
      </c>
      <c r="Z41" s="47" t="str">
        <f>IFERROR(VLOOKUP($B41,Z$3:$BN$5,MAX($U$6:$BM$6)+2-Z$6,0),"")</f>
        <v/>
      </c>
      <c r="AA41" s="47" t="str">
        <f>IFERROR(VLOOKUP($B41,AA$3:$BN$5,MAX($U$6:$BM$6)+2-AA$6,0),"")</f>
        <v/>
      </c>
      <c r="AB41" s="47" t="str">
        <f>IFERROR(VLOOKUP($B41,AB$3:$BN$5,MAX($U$6:$BM$6)+2-AB$6,0),"")</f>
        <v/>
      </c>
      <c r="AC41" s="47" t="str">
        <f>IFERROR(VLOOKUP($B41,AC$3:$BN$5,MAX($U$6:$BM$6)+2-AC$6,0),"")</f>
        <v/>
      </c>
      <c r="AD41" s="47" t="str">
        <f>IFERROR(VLOOKUP($B41,AD$3:$BN$5,MAX($U$6:$BM$6)+2-AD$6,0),"")</f>
        <v/>
      </c>
      <c r="AE41" s="47" t="str">
        <f>IFERROR(VLOOKUP($B41,AE$3:$BN$5,MAX($U$6:$BM$6)+2-AE$6,0),"")</f>
        <v/>
      </c>
      <c r="AF41" s="47" t="str">
        <f>IFERROR(VLOOKUP($B41,AF$3:$BN$5,MAX($U$6:$BM$6)+2-AF$6,0),"")</f>
        <v/>
      </c>
      <c r="AG41" s="47" t="str">
        <f>IFERROR(VLOOKUP($B41,AG$3:$BN$5,MAX($U$6:$BM$6)+2-AG$6,0),"")</f>
        <v/>
      </c>
      <c r="AH41" s="47" t="str">
        <f>IFERROR(VLOOKUP($B41,AH$3:$BN$5,MAX($U$6:$BM$6)+2-AH$6,0),"")</f>
        <v/>
      </c>
      <c r="AI41" s="47" t="str">
        <f>IFERROR(VLOOKUP($B41,AI$3:$BN$5,MAX($U$6:$BM$6)+2-AI$6,0),"")</f>
        <v/>
      </c>
      <c r="AJ41" s="47" t="str">
        <f>IFERROR(VLOOKUP($B41,AJ$3:$BN$5,MAX($U$6:$BM$6)+2-AJ$6,0),"")</f>
        <v/>
      </c>
      <c r="AK41" s="47" t="str">
        <f>IFERROR(VLOOKUP($B41,AK$3:$BN$5,MAX($U$6:$BM$6)+2-AK$6,0),"")</f>
        <v/>
      </c>
      <c r="AL41" s="47" t="str">
        <f>IFERROR(VLOOKUP($B41,AL$3:$BN$5,MAX($U$6:$BM$6)+2-AL$6,0),"")</f>
        <v/>
      </c>
      <c r="AM41" s="47" t="str">
        <f>IFERROR(VLOOKUP($B41,AM$3:$BN$5,MAX($U$6:$BM$6)+2-AM$6,0),"")</f>
        <v/>
      </c>
      <c r="AN41" s="47" t="str">
        <f>IFERROR(VLOOKUP($B41,AN$3:$BN$5,MAX($U$6:$BM$6)+2-AN$6,0),"")</f>
        <v/>
      </c>
      <c r="AO41" s="47" t="str">
        <f>IFERROR(VLOOKUP($B41,AO$3:$BN$5,MAX($U$6:$BM$6)+2-AO$6,0),"")</f>
        <v/>
      </c>
      <c r="AP41" s="47" t="str">
        <f>IFERROR(VLOOKUP($B41,AP$3:$BN$5,MAX($U$6:$BM$6)+2-AP$6,0),"")</f>
        <v/>
      </c>
      <c r="AQ41" s="47" t="str">
        <f>IFERROR(VLOOKUP($B41,AQ$3:$BN$5,MAX($U$6:$BM$6)+2-AQ$6,0),"")</f>
        <v/>
      </c>
      <c r="AR41" s="47" t="str">
        <f>IFERROR(VLOOKUP($B41,AR$3:$BN$5,MAX($U$6:$BM$6)+2-AR$6,0),"")</f>
        <v/>
      </c>
      <c r="AS41" s="47" t="str">
        <f>IFERROR(VLOOKUP($B41,AS$3:$BN$5,MAX($U$6:$BM$6)+2-AS$6,0),"")</f>
        <v/>
      </c>
      <c r="AT41" s="47" t="str">
        <f>IFERROR(VLOOKUP($B41,AT$3:$BN$5,MAX($U$6:$BM$6)+2-AT$6,0),"")</f>
        <v/>
      </c>
      <c r="AU41" s="47" t="str">
        <f>IFERROR(VLOOKUP($B41,AU$3:$BN$5,MAX($U$6:$BM$6)+2-AU$6,0),"")</f>
        <v/>
      </c>
      <c r="AV41" s="47" t="str">
        <f>IFERROR(VLOOKUP($B41,AV$3:$BN$5,MAX($U$6:$BM$6)+2-AV$6,0),"")</f>
        <v/>
      </c>
      <c r="AW41" s="47" t="str">
        <f>IFERROR(VLOOKUP($B41,AW$3:$BN$5,MAX($U$6:$BM$6)+2-AW$6,0),"")</f>
        <v/>
      </c>
      <c r="AX41" s="47" t="str">
        <f>IFERROR(VLOOKUP($B41,AX$3:$BN$5,MAX($U$6:$BM$6)+2-AX$6,0),"")</f>
        <v/>
      </c>
      <c r="AY41" s="47" t="str">
        <f>IFERROR(VLOOKUP($B41,AY$3:$BN$5,MAX($U$6:$BM$6)+2-AY$6,0),"")</f>
        <v/>
      </c>
      <c r="AZ41" s="47" t="str">
        <f>IFERROR(VLOOKUP($B41,AZ$3:$BN$5,MAX($U$6:$BM$6)+2-AZ$6,0),"")</f>
        <v/>
      </c>
      <c r="BA41" s="47" t="str">
        <f>IFERROR(VLOOKUP($B41,BA$3:$BN$5,MAX($U$6:$BM$6)+2-BA$6,0),"")</f>
        <v/>
      </c>
      <c r="BB41" s="47" t="str">
        <f>IFERROR(VLOOKUP($B41,BB$3:$BN$5,MAX($U$6:$BM$6)+2-BB$6,0),"")</f>
        <v/>
      </c>
      <c r="BC41" s="47" t="str">
        <f>IFERROR(VLOOKUP($B41,BC$3:$BN$5,MAX($U$6:$BM$6)+2-BC$6,0),"")</f>
        <v/>
      </c>
      <c r="BD41" s="47" t="str">
        <f>IFERROR(VLOOKUP($B41,BD$3:$BN$5,MAX($U$6:$BM$6)+2-BD$6,0),"")</f>
        <v/>
      </c>
      <c r="BE41" s="47" t="str">
        <f>IFERROR(VLOOKUP($B41,BE$3:$BN$5,MAX($U$6:$BM$6)+2-BE$6,0),"")</f>
        <v/>
      </c>
      <c r="BF41" s="47" t="str">
        <f>IFERROR(VLOOKUP($B41,BF$3:$BN$5,MAX($U$6:$BM$6)+2-BF$6,0),"")</f>
        <v/>
      </c>
      <c r="BG41" s="47" t="str">
        <f>IFERROR(VLOOKUP($B41,BG$3:$BN$5,MAX($U$6:$BM$6)+2-BG$6,0),"")</f>
        <v/>
      </c>
      <c r="BH41" s="47" t="str">
        <f>IFERROR(VLOOKUP($B41,BH$3:$BN$5,MAX($U$6:$BM$6)+2-BH$6,0),"")</f>
        <v/>
      </c>
      <c r="BI41" s="47" t="str">
        <f>IFERROR(VLOOKUP($B41,BI$3:$BN$5,MAX($U$6:$BM$6)+2-BI$6,0),"")</f>
        <v/>
      </c>
      <c r="BJ41" s="47" t="str">
        <f>IFERROR(VLOOKUP($B41,BJ$3:$BN$5,MAX($U$6:$BM$6)+2-BJ$6,0),"")</f>
        <v/>
      </c>
      <c r="BK41" s="47" t="str">
        <f>IFERROR(VLOOKUP($B41,BK$3:$BN$5,MAX($U$6:$BM$6)+2-BK$6,0),"")</f>
        <v/>
      </c>
      <c r="BL41" s="47" t="str">
        <f>IFERROR(VLOOKUP($B41,BL$3:$BN$5,MAX($U$6:$BM$6)+2-BL$6,0),"")</f>
        <v/>
      </c>
      <c r="BM41" s="47" t="str">
        <f>IFERROR(VLOOKUP($B41,BM$3:$BN$5,MAX($U$6:$BM$6)+2-BM$6,0),"")</f>
        <v/>
      </c>
      <c r="BN41" s="46">
        <f t="shared" si="12"/>
        <v>0</v>
      </c>
      <c r="BO41" s="48" t="str">
        <f t="shared" si="13"/>
        <v/>
      </c>
      <c r="BP41" s="48" t="str">
        <f t="shared" si="14"/>
        <v/>
      </c>
      <c r="BQ41" s="49" t="str">
        <f t="shared" si="15"/>
        <v/>
      </c>
      <c r="BR41" s="50">
        <f t="shared" si="16"/>
        <v>0</v>
      </c>
      <c r="BS41" s="51">
        <f t="shared" si="17"/>
        <v>0</v>
      </c>
      <c r="BT41" s="52" t="str">
        <f>IFERROR(VLOOKUP($B41,BT$2:$CN$5,MAX($BT$6:$CM$6)+2-BT$6,0)*BT$7,"")</f>
        <v/>
      </c>
      <c r="BU41" s="52" t="str">
        <f>IFERROR(VLOOKUP($B41,BU$2:$CN$5,MAX($BT$6:$CM$6)+2-BU$6,0)*BU$7,"")</f>
        <v/>
      </c>
      <c r="BV41" s="52" t="str">
        <f>IFERROR(VLOOKUP($B41,BV$2:$CN$5,MAX($BT$6:$CM$6)+2-BV$6,0)*BV$7,"")</f>
        <v/>
      </c>
      <c r="BW41" s="52" t="str">
        <f>IFERROR(VLOOKUP($B41,BW$2:$CN$5,MAX($BT$6:$CM$6)+2-BW$6,0)*BW$7,"")</f>
        <v/>
      </c>
      <c r="BX41" s="52" t="str">
        <f>IFERROR(VLOOKUP($B41,BX$2:$CN$5,MAX($BT$6:$CM$6)+2-BX$6,0)*BX$7,"")</f>
        <v/>
      </c>
      <c r="BY41" s="52" t="str">
        <f>IFERROR(VLOOKUP($B41,BY$2:$CN$5,MAX($BT$6:$CM$6)+2-BY$6,0)*BY$7,"")</f>
        <v/>
      </c>
      <c r="BZ41" s="52" t="str">
        <f>IFERROR(VLOOKUP($B41,BZ$2:$CN$5,MAX($BT$6:$CM$6)+2-BZ$6,0)*BZ$7,"")</f>
        <v/>
      </c>
      <c r="CA41" s="52" t="str">
        <f>IFERROR(VLOOKUP($B41,CA$2:$CN$5,MAX($BT$6:$CM$6)+2-CA$6,0)*CA$7,"")</f>
        <v/>
      </c>
      <c r="CB41" s="52" t="str">
        <f>IFERROR(VLOOKUP($B41,CB$2:$CN$5,MAX($BT$6:$CM$6)+2-CB$6,0)*CB$7,"")</f>
        <v/>
      </c>
      <c r="CC41" s="52" t="str">
        <f>IFERROR(VLOOKUP($B41,CC$2:$CN$5,MAX($BT$6:$CM$6)+2-CC$6,0)*CC$7,"")</f>
        <v/>
      </c>
      <c r="CD41" s="52" t="str">
        <f>IFERROR(VLOOKUP($B41,CD$2:$CN$5,MAX($BT$6:$CM$6)+2-CD$6,0)*CD$7,"")</f>
        <v/>
      </c>
      <c r="CE41" s="52" t="str">
        <f>IFERROR(VLOOKUP($B41,CE$2:$CN$5,MAX($BT$6:$CM$6)+2-CE$6,0)*CE$7,"")</f>
        <v/>
      </c>
      <c r="CF41" s="52" t="str">
        <f>IFERROR(VLOOKUP($B41,CF$2:$CN$5,MAX($BT$6:$CM$6)+2-CF$6,0)*CF$7,"")</f>
        <v/>
      </c>
      <c r="CG41" s="52" t="str">
        <f>IFERROR(VLOOKUP($B41,CG$2:$CN$5,MAX($BT$6:$CM$6)+2-CG$6,0)*CG$7,"")</f>
        <v/>
      </c>
      <c r="CH41" s="52" t="str">
        <f>IFERROR(VLOOKUP($B41,CH$2:$CN$5,MAX($BT$6:$CM$6)+2-CH$6,0)*CH$7,"")</f>
        <v/>
      </c>
      <c r="CI41" s="52" t="str">
        <f>IFERROR(VLOOKUP($B41,CI$2:$CN$5,MAX($BT$6:$CM$6)+2-CI$6,0)*CI$7,"")</f>
        <v/>
      </c>
      <c r="CJ41" s="52" t="str">
        <f>IFERROR(VLOOKUP($B41,CJ$2:$CN$5,MAX($BT$6:$CM$6)+2-CJ$6,0)*CJ$7,"")</f>
        <v/>
      </c>
      <c r="CK41" s="52" t="str">
        <f>IFERROR(VLOOKUP($B41,CK$2:$CN$5,MAX($BT$6:$CM$6)+2-CK$6,0)*CK$7,"")</f>
        <v/>
      </c>
      <c r="CL41" s="52" t="str">
        <f>IFERROR(VLOOKUP($B41,CL$2:$CN$5,MAX($BT$6:$CM$6)+2-CL$6,0)*CL$7,"")</f>
        <v/>
      </c>
      <c r="CM41" s="52" t="str">
        <f>IFERROR(VLOOKUP($B41,CM$2:$CN$5,MAX($BT$6:$CM$6)+2-CM$6,0)*CM$7,"")</f>
        <v/>
      </c>
      <c r="CP41" s="53"/>
      <c r="CQ41" s="54" t="str">
        <f>IFERROR(VLOOKUP($B41,BT$49:$CN$58,MAX($CQ$6:$DJ$6)+2-CQ$6,0)*CQ$7,"")</f>
        <v/>
      </c>
      <c r="CR41" s="54" t="str">
        <f>IFERROR(VLOOKUP($B41,BU$49:$CN$58,MAX($CQ$6:$DJ$6)+2-CR$6,0)*CR$7,"")</f>
        <v/>
      </c>
      <c r="CS41" s="54" t="str">
        <f>IFERROR(VLOOKUP($B41,BV$49:$CN$58,MAX($CQ$6:$DJ$6)+2-CS$6,0)*CS$7,"")</f>
        <v/>
      </c>
      <c r="CT41" s="54" t="str">
        <f>IFERROR(VLOOKUP($B41,BW$49:$CN$58,MAX($CQ$6:$DJ$6)+2-CT$6,0)*CT$7,"")</f>
        <v/>
      </c>
      <c r="CU41" s="54" t="str">
        <f>IFERROR(VLOOKUP($B41,BX$49:$CN$58,MAX($CQ$6:$DJ$6)+2-CU$6,0)*CU$7,"")</f>
        <v/>
      </c>
      <c r="CV41" s="54" t="str">
        <f>IFERROR(VLOOKUP($B41,BY$49:$CN$58,MAX($CQ$6:$DJ$6)+2-CV$6,0)*CV$7,"")</f>
        <v/>
      </c>
      <c r="CW41" s="54" t="str">
        <f>IFERROR(VLOOKUP($B41,BZ$49:$CN$58,MAX($CQ$6:$DJ$6)+2-CW$6,0)*CW$7,"")</f>
        <v/>
      </c>
      <c r="CX41" s="54" t="str">
        <f>IFERROR(VLOOKUP($B41,CA$49:$CN$58,MAX($CQ$6:$DJ$6)+2-CX$6,0)*CX$7,"")</f>
        <v/>
      </c>
      <c r="CY41" s="54" t="str">
        <f>IFERROR(VLOOKUP($B41,CB$49:$CN$58,MAX($CQ$6:$DJ$6)+2-CY$6,0)*CY$7,"")</f>
        <v/>
      </c>
      <c r="CZ41" s="54" t="str">
        <f>IFERROR(VLOOKUP($B41,CC$49:$CN$58,MAX($CQ$6:$DJ$6)+2-CZ$6,0)*CZ$7,"")</f>
        <v/>
      </c>
      <c r="DA41" s="54" t="str">
        <f>IFERROR(VLOOKUP($B41,CD$49:$CN$58,MAX($CQ$6:$DJ$6)+2-DA$6,0)*DA$7,"")</f>
        <v/>
      </c>
      <c r="DB41" s="54" t="str">
        <f>IFERROR(VLOOKUP($B41,CE$49:$CN$58,MAX($CQ$6:$DJ$6)+2-DB$6,0)*DB$7,"")</f>
        <v/>
      </c>
      <c r="DC41" s="54" t="str">
        <f>IFERROR(VLOOKUP($B41,CF$49:$CN$58,MAX($CQ$6:$DJ$6)+2-DC$6,0)*DC$7,"")</f>
        <v/>
      </c>
      <c r="DD41" s="54" t="str">
        <f>IFERROR(VLOOKUP($B41,CG$49:$CN$58,MAX($CQ$6:$DJ$6)+2-DD$6,0)*DD$7,"")</f>
        <v/>
      </c>
      <c r="DE41" s="54" t="str">
        <f>IFERROR(VLOOKUP($B41,CH$49:$CN$58,MAX($CQ$6:$DJ$6)+2-DE$6,0)*DE$7,"")</f>
        <v/>
      </c>
      <c r="DF41" s="54" t="str">
        <f>IFERROR(VLOOKUP($B41,CI$49:$CN$58,MAX($CQ$6:$DJ$6)+2-DF$6,0)*DF$7,"")</f>
        <v/>
      </c>
      <c r="DG41" s="54" t="str">
        <f>IFERROR(VLOOKUP($B41,CJ$49:$CN$58,MAX($CQ$6:$DJ$6)+2-DG$6,0)*DG$7,"")</f>
        <v/>
      </c>
      <c r="DH41" s="54" t="str">
        <f>IFERROR(VLOOKUP($B41,CK$49:$CN$58,MAX($CQ$6:$DJ$6)+2-DH$6,0)*DH$7,"")</f>
        <v/>
      </c>
      <c r="DI41" s="54" t="str">
        <f>IFERROR(VLOOKUP($B41,CL$49:$CN$58,MAX($CQ$6:$DJ$6)+2-DI$6,0)*DI$7,"")</f>
        <v/>
      </c>
      <c r="DJ41" s="54" t="str">
        <f>IFERROR(VLOOKUP($B41,CM$49:$CN$58,MAX($CQ$6:$DJ$6)+2-DJ$6,0)*DJ$7,"")</f>
        <v/>
      </c>
      <c r="DK41" s="55">
        <f t="shared" si="18"/>
        <v>0</v>
      </c>
      <c r="DM41" s="56" t="str">
        <f>IFERROR(VLOOKUP($B41,BT$60:$CN$69,MAX($BT$6:$CM$6)+2-DM$6,0)*DM$7,"")</f>
        <v/>
      </c>
      <c r="DN41" s="56" t="str">
        <f>IFERROR(VLOOKUP($B41,BU$60:$CN$69,MAX($BT$6:$CM$6)+2-DN$6,0)*DN$7,"")</f>
        <v/>
      </c>
      <c r="DO41" s="56" t="str">
        <f>IFERROR(VLOOKUP($B41,BV$60:$CN$69,MAX($BT$6:$CM$6)+2-DO$6,0)*DO$7,"")</f>
        <v/>
      </c>
      <c r="DP41" s="56" t="str">
        <f>IFERROR(VLOOKUP($B41,BW$60:$CN$69,MAX($BT$6:$CM$6)+2-DP$6,0)*DP$7,"")</f>
        <v/>
      </c>
      <c r="DQ41" s="56" t="str">
        <f>IFERROR(VLOOKUP($B41,BX$60:$CN$69,MAX($BT$6:$CM$6)+2-DQ$6,0)*DQ$7,"")</f>
        <v/>
      </c>
      <c r="DR41" s="56" t="str">
        <f>IFERROR(VLOOKUP($B41,BY$60:$CN$69,MAX($BT$6:$CM$6)+2-DR$6,0)*DR$7,"")</f>
        <v/>
      </c>
      <c r="DS41" s="56" t="str">
        <f>IFERROR(VLOOKUP($B41,BZ$60:$CN$69,MAX($BT$6:$CM$6)+2-DS$6,0)*DS$7,"")</f>
        <v/>
      </c>
      <c r="DT41" s="56" t="str">
        <f>IFERROR(VLOOKUP($B41,CA$60:$CN$69,MAX($BT$6:$CM$6)+2-DT$6,0)*DT$7,"")</f>
        <v/>
      </c>
      <c r="DU41" s="56" t="str">
        <f>IFERROR(VLOOKUP($B41,CB$60:$CN$69,MAX($BT$6:$CM$6)+2-DU$6,0)*DU$7,"")</f>
        <v/>
      </c>
      <c r="DV41" s="56" t="str">
        <f>IFERROR(VLOOKUP($B41,CC$60:$CN$69,MAX($BT$6:$CM$6)+2-DV$6,0)*DV$7,"")</f>
        <v/>
      </c>
      <c r="DW41" s="56" t="str">
        <f>IFERROR(VLOOKUP($B41,CD$60:$CN$69,MAX($BT$6:$CM$6)+2-DW$6,0)*DW$7,"")</f>
        <v/>
      </c>
      <c r="DX41" s="56" t="str">
        <f>IFERROR(VLOOKUP($B41,CE$60:$CN$69,MAX($BT$6:$CM$6)+2-DX$6,0)*DX$7,"")</f>
        <v/>
      </c>
      <c r="DY41" s="56" t="str">
        <f>IFERROR(VLOOKUP($B41,CF$60:$CN$69,MAX($BT$6:$CM$6)+2-DY$6,0)*DY$7,"")</f>
        <v/>
      </c>
      <c r="DZ41" s="56" t="str">
        <f>IFERROR(VLOOKUP($B41,CG$60:$CN$69,MAX($BT$6:$CM$6)+2-DZ$6,0)*DZ$7,"")</f>
        <v/>
      </c>
      <c r="EA41" s="56" t="str">
        <f>IFERROR(VLOOKUP($B41,CH$60:$CN$69,MAX($BT$6:$CM$6)+2-EA$6,0)*EA$7,"")</f>
        <v/>
      </c>
      <c r="EB41" s="56" t="str">
        <f>IFERROR(VLOOKUP($B41,CI$60:$CN$69,MAX($BT$6:$CM$6)+2-EB$6,0)*EB$7,"")</f>
        <v/>
      </c>
      <c r="EC41" s="56" t="str">
        <f>IFERROR(VLOOKUP($B41,CJ$60:$CN$69,MAX($BT$6:$CM$6)+2-EC$6,0)*EC$7,"")</f>
        <v/>
      </c>
      <c r="ED41" s="56" t="str">
        <f>IFERROR(VLOOKUP($B41,CK$60:$CN$69,MAX($BT$6:$CM$6)+2-ED$6,0)*ED$7,"")</f>
        <v/>
      </c>
      <c r="EE41" s="56" t="str">
        <f>IFERROR(VLOOKUP($B41,CL$60:$CN$69,MAX($BT$6:$CM$6)+2-EE$6,0)*EE$7,"")</f>
        <v/>
      </c>
      <c r="EF41" s="56" t="str">
        <f>IFERROR(VLOOKUP($B41,CM$60:$CN$69,MAX($BT$6:$CM$6)+2-EF$6,0)*EF$7,"")</f>
        <v/>
      </c>
      <c r="EG41" s="57">
        <f t="shared" si="19"/>
        <v>0</v>
      </c>
      <c r="EJ41" s="1">
        <v>34</v>
      </c>
      <c r="EL41" s="1">
        <v>34</v>
      </c>
      <c r="EN41" s="1">
        <v>34</v>
      </c>
      <c r="EP41" s="1">
        <v>34</v>
      </c>
    </row>
    <row r="42" spans="1:146" ht="18" hidden="1">
      <c r="A42" s="36" t="s">
        <v>61</v>
      </c>
      <c r="B42" s="68"/>
      <c r="C42" s="69"/>
      <c r="D42" s="70"/>
      <c r="E42" s="70"/>
      <c r="F42" s="71"/>
      <c r="G42" s="37"/>
      <c r="H42" s="43">
        <f t="shared" si="0"/>
        <v>0</v>
      </c>
      <c r="I42" s="43">
        <f t="shared" si="1"/>
        <v>0</v>
      </c>
      <c r="J42" s="43">
        <f t="shared" si="2"/>
        <v>0</v>
      </c>
      <c r="K42" s="43">
        <f t="shared" si="3"/>
        <v>0</v>
      </c>
      <c r="L42" s="43">
        <f t="shared" si="4"/>
        <v>0</v>
      </c>
      <c r="M42" s="43">
        <f t="shared" si="5"/>
        <v>0</v>
      </c>
      <c r="N42" s="43">
        <f t="shared" si="6"/>
        <v>0</v>
      </c>
      <c r="O42" s="44">
        <f t="shared" si="7"/>
        <v>0</v>
      </c>
      <c r="P42" s="45" t="str">
        <f t="shared" si="8"/>
        <v/>
      </c>
      <c r="Q42" s="45">
        <f t="shared" si="9"/>
        <v>0</v>
      </c>
      <c r="R42" s="46"/>
      <c r="S42" s="46" t="str">
        <f t="shared" si="10"/>
        <v/>
      </c>
      <c r="T42" s="46">
        <f t="shared" si="11"/>
        <v>0</v>
      </c>
      <c r="U42" s="47" t="str">
        <f>IFERROR(VLOOKUP($B42,U$3:$BN$5,MAX($U$6:$BM$6)+2-U$6,0),"")</f>
        <v/>
      </c>
      <c r="V42" s="47" t="str">
        <f>IFERROR(VLOOKUP($B42,V$3:$BN$5,MAX($U$6:$BM$6)+2-V$6,0),"")</f>
        <v/>
      </c>
      <c r="W42" s="47" t="str">
        <f>IFERROR(VLOOKUP($B42,W$3:$BN$5,MAX($U$6:$BM$6)+2-W$6,0),"")</f>
        <v/>
      </c>
      <c r="X42" s="47" t="str">
        <f>IFERROR(VLOOKUP($B42,X$3:$BN$5,MAX($U$6:$BM$6)+2-X$6,0),"")</f>
        <v/>
      </c>
      <c r="Y42" s="47" t="str">
        <f>IFERROR(VLOOKUP($B42,Y$3:$BN$5,MAX($U$6:$BM$6)+2-Y$6,0),"")</f>
        <v/>
      </c>
      <c r="Z42" s="47" t="str">
        <f>IFERROR(VLOOKUP($B42,Z$3:$BN$5,MAX($U$6:$BM$6)+2-Z$6,0),"")</f>
        <v/>
      </c>
      <c r="AA42" s="47" t="str">
        <f>IFERROR(VLOOKUP($B42,AA$3:$BN$5,MAX($U$6:$BM$6)+2-AA$6,0),"")</f>
        <v/>
      </c>
      <c r="AB42" s="47" t="str">
        <f>IFERROR(VLOOKUP($B42,AB$3:$BN$5,MAX($U$6:$BM$6)+2-AB$6,0),"")</f>
        <v/>
      </c>
      <c r="AC42" s="47" t="str">
        <f>IFERROR(VLOOKUP($B42,AC$3:$BN$5,MAX($U$6:$BM$6)+2-AC$6,0),"")</f>
        <v/>
      </c>
      <c r="AD42" s="47" t="str">
        <f>IFERROR(VLOOKUP($B42,AD$3:$BN$5,MAX($U$6:$BM$6)+2-AD$6,0),"")</f>
        <v/>
      </c>
      <c r="AE42" s="47" t="str">
        <f>IFERROR(VLOOKUP($B42,AE$3:$BN$5,MAX($U$6:$BM$6)+2-AE$6,0),"")</f>
        <v/>
      </c>
      <c r="AF42" s="47" t="str">
        <f>IFERROR(VLOOKUP($B42,AF$3:$BN$5,MAX($U$6:$BM$6)+2-AF$6,0),"")</f>
        <v/>
      </c>
      <c r="AG42" s="47" t="str">
        <f>IFERROR(VLOOKUP($B42,AG$3:$BN$5,MAX($U$6:$BM$6)+2-AG$6,0),"")</f>
        <v/>
      </c>
      <c r="AH42" s="47" t="str">
        <f>IFERROR(VLOOKUP($B42,AH$3:$BN$5,MAX($U$6:$BM$6)+2-AH$6,0),"")</f>
        <v/>
      </c>
      <c r="AI42" s="47" t="str">
        <f>IFERROR(VLOOKUP($B42,AI$3:$BN$5,MAX($U$6:$BM$6)+2-AI$6,0),"")</f>
        <v/>
      </c>
      <c r="AJ42" s="47" t="str">
        <f>IFERROR(VLOOKUP($B42,AJ$3:$BN$5,MAX($U$6:$BM$6)+2-AJ$6,0),"")</f>
        <v/>
      </c>
      <c r="AK42" s="47" t="str">
        <f>IFERROR(VLOOKUP($B42,AK$3:$BN$5,MAX($U$6:$BM$6)+2-AK$6,0),"")</f>
        <v/>
      </c>
      <c r="AL42" s="47" t="str">
        <f>IFERROR(VLOOKUP($B42,AL$3:$BN$5,MAX($U$6:$BM$6)+2-AL$6,0),"")</f>
        <v/>
      </c>
      <c r="AM42" s="47" t="str">
        <f>IFERROR(VLOOKUP($B42,AM$3:$BN$5,MAX($U$6:$BM$6)+2-AM$6,0),"")</f>
        <v/>
      </c>
      <c r="AN42" s="47" t="str">
        <f>IFERROR(VLOOKUP($B42,AN$3:$BN$5,MAX($U$6:$BM$6)+2-AN$6,0),"")</f>
        <v/>
      </c>
      <c r="AO42" s="47" t="str">
        <f>IFERROR(VLOOKUP($B42,AO$3:$BN$5,MAX($U$6:$BM$6)+2-AO$6,0),"")</f>
        <v/>
      </c>
      <c r="AP42" s="47" t="str">
        <f>IFERROR(VLOOKUP($B42,AP$3:$BN$5,MAX($U$6:$BM$6)+2-AP$6,0),"")</f>
        <v/>
      </c>
      <c r="AQ42" s="47" t="str">
        <f>IFERROR(VLOOKUP($B42,AQ$3:$BN$5,MAX($U$6:$BM$6)+2-AQ$6,0),"")</f>
        <v/>
      </c>
      <c r="AR42" s="47" t="str">
        <f>IFERROR(VLOOKUP($B42,AR$3:$BN$5,MAX($U$6:$BM$6)+2-AR$6,0),"")</f>
        <v/>
      </c>
      <c r="AS42" s="47" t="str">
        <f>IFERROR(VLOOKUP($B42,AS$3:$BN$5,MAX($U$6:$BM$6)+2-AS$6,0),"")</f>
        <v/>
      </c>
      <c r="AT42" s="47" t="str">
        <f>IFERROR(VLOOKUP($B42,AT$3:$BN$5,MAX($U$6:$BM$6)+2-AT$6,0),"")</f>
        <v/>
      </c>
      <c r="AU42" s="47" t="str">
        <f>IFERROR(VLOOKUP($B42,AU$3:$BN$5,MAX($U$6:$BM$6)+2-AU$6,0),"")</f>
        <v/>
      </c>
      <c r="AV42" s="47" t="str">
        <f>IFERROR(VLOOKUP($B42,AV$3:$BN$5,MAX($U$6:$BM$6)+2-AV$6,0),"")</f>
        <v/>
      </c>
      <c r="AW42" s="47" t="str">
        <f>IFERROR(VLOOKUP($B42,AW$3:$BN$5,MAX($U$6:$BM$6)+2-AW$6,0),"")</f>
        <v/>
      </c>
      <c r="AX42" s="47" t="str">
        <f>IFERROR(VLOOKUP($B42,AX$3:$BN$5,MAX($U$6:$BM$6)+2-AX$6,0),"")</f>
        <v/>
      </c>
      <c r="AY42" s="47" t="str">
        <f>IFERROR(VLOOKUP($B42,AY$3:$BN$5,MAX($U$6:$BM$6)+2-AY$6,0),"")</f>
        <v/>
      </c>
      <c r="AZ42" s="47" t="str">
        <f>IFERROR(VLOOKUP($B42,AZ$3:$BN$5,MAX($U$6:$BM$6)+2-AZ$6,0),"")</f>
        <v/>
      </c>
      <c r="BA42" s="47" t="str">
        <f>IFERROR(VLOOKUP($B42,BA$3:$BN$5,MAX($U$6:$BM$6)+2-BA$6,0),"")</f>
        <v/>
      </c>
      <c r="BB42" s="47" t="str">
        <f>IFERROR(VLOOKUP($B42,BB$3:$BN$5,MAX($U$6:$BM$6)+2-BB$6,0),"")</f>
        <v/>
      </c>
      <c r="BC42" s="47" t="str">
        <f>IFERROR(VLOOKUP($B42,BC$3:$BN$5,MAX($U$6:$BM$6)+2-BC$6,0),"")</f>
        <v/>
      </c>
      <c r="BD42" s="47" t="str">
        <f>IFERROR(VLOOKUP($B42,BD$3:$BN$5,MAX($U$6:$BM$6)+2-BD$6,0),"")</f>
        <v/>
      </c>
      <c r="BE42" s="47" t="str">
        <f>IFERROR(VLOOKUP($B42,BE$3:$BN$5,MAX($U$6:$BM$6)+2-BE$6,0),"")</f>
        <v/>
      </c>
      <c r="BF42" s="47" t="str">
        <f>IFERROR(VLOOKUP($B42,BF$3:$BN$5,MAX($U$6:$BM$6)+2-BF$6,0),"")</f>
        <v/>
      </c>
      <c r="BG42" s="47" t="str">
        <f>IFERROR(VLOOKUP($B42,BG$3:$BN$5,MAX($U$6:$BM$6)+2-BG$6,0),"")</f>
        <v/>
      </c>
      <c r="BH42" s="47" t="str">
        <f>IFERROR(VLOOKUP($B42,BH$3:$BN$5,MAX($U$6:$BM$6)+2-BH$6,0),"")</f>
        <v/>
      </c>
      <c r="BI42" s="47" t="str">
        <f>IFERROR(VLOOKUP($B42,BI$3:$BN$5,MAX($U$6:$BM$6)+2-BI$6,0),"")</f>
        <v/>
      </c>
      <c r="BJ42" s="47" t="str">
        <f>IFERROR(VLOOKUP($B42,BJ$3:$BN$5,MAX($U$6:$BM$6)+2-BJ$6,0),"")</f>
        <v/>
      </c>
      <c r="BK42" s="47" t="str">
        <f>IFERROR(VLOOKUP($B42,BK$3:$BN$5,MAX($U$6:$BM$6)+2-BK$6,0),"")</f>
        <v/>
      </c>
      <c r="BL42" s="47" t="str">
        <f>IFERROR(VLOOKUP($B42,BL$3:$BN$5,MAX($U$6:$BM$6)+2-BL$6,0),"")</f>
        <v/>
      </c>
      <c r="BM42" s="47" t="str">
        <f>IFERROR(VLOOKUP($B42,BM$3:$BN$5,MAX($U$6:$BM$6)+2-BM$6,0),"")</f>
        <v/>
      </c>
      <c r="BN42" s="46">
        <f t="shared" si="12"/>
        <v>0</v>
      </c>
      <c r="BO42" s="48" t="str">
        <f t="shared" si="13"/>
        <v/>
      </c>
      <c r="BP42" s="48" t="str">
        <f t="shared" si="14"/>
        <v/>
      </c>
      <c r="BQ42" s="49" t="str">
        <f t="shared" si="15"/>
        <v/>
      </c>
      <c r="BR42" s="50">
        <f t="shared" si="16"/>
        <v>0</v>
      </c>
      <c r="BS42" s="51">
        <f t="shared" si="17"/>
        <v>0</v>
      </c>
      <c r="BT42" s="52" t="str">
        <f>IFERROR(VLOOKUP($B42,BT$2:$CN$5,MAX($BT$6:$CM$6)+2-BT$6,0)*BT$7,"")</f>
        <v/>
      </c>
      <c r="BU42" s="52" t="str">
        <f>IFERROR(VLOOKUP($B42,BU$2:$CN$5,MAX($BT$6:$CM$6)+2-BU$6,0)*BU$7,"")</f>
        <v/>
      </c>
      <c r="BV42" s="52" t="str">
        <f>IFERROR(VLOOKUP($B42,BV$2:$CN$5,MAX($BT$6:$CM$6)+2-BV$6,0)*BV$7,"")</f>
        <v/>
      </c>
      <c r="BW42" s="52" t="str">
        <f>IFERROR(VLOOKUP($B42,BW$2:$CN$5,MAX($BT$6:$CM$6)+2-BW$6,0)*BW$7,"")</f>
        <v/>
      </c>
      <c r="BX42" s="52" t="str">
        <f>IFERROR(VLOOKUP($B42,BX$2:$CN$5,MAX($BT$6:$CM$6)+2-BX$6,0)*BX$7,"")</f>
        <v/>
      </c>
      <c r="BY42" s="52" t="str">
        <f>IFERROR(VLOOKUP($B42,BY$2:$CN$5,MAX($BT$6:$CM$6)+2-BY$6,0)*BY$7,"")</f>
        <v/>
      </c>
      <c r="BZ42" s="52" t="str">
        <f>IFERROR(VLOOKUP($B42,BZ$2:$CN$5,MAX($BT$6:$CM$6)+2-BZ$6,0)*BZ$7,"")</f>
        <v/>
      </c>
      <c r="CA42" s="52" t="str">
        <f>IFERROR(VLOOKUP($B42,CA$2:$CN$5,MAX($BT$6:$CM$6)+2-CA$6,0)*CA$7,"")</f>
        <v/>
      </c>
      <c r="CB42" s="52" t="str">
        <f>IFERROR(VLOOKUP($B42,CB$2:$CN$5,MAX($BT$6:$CM$6)+2-CB$6,0)*CB$7,"")</f>
        <v/>
      </c>
      <c r="CC42" s="52" t="str">
        <f>IFERROR(VLOOKUP($B42,CC$2:$CN$5,MAX($BT$6:$CM$6)+2-CC$6,0)*CC$7,"")</f>
        <v/>
      </c>
      <c r="CD42" s="52" t="str">
        <f>IFERROR(VLOOKUP($B42,CD$2:$CN$5,MAX($BT$6:$CM$6)+2-CD$6,0)*CD$7,"")</f>
        <v/>
      </c>
      <c r="CE42" s="52" t="str">
        <f>IFERROR(VLOOKUP($B42,CE$2:$CN$5,MAX($BT$6:$CM$6)+2-CE$6,0)*CE$7,"")</f>
        <v/>
      </c>
      <c r="CF42" s="52" t="str">
        <f>IFERROR(VLOOKUP($B42,CF$2:$CN$5,MAX($BT$6:$CM$6)+2-CF$6,0)*CF$7,"")</f>
        <v/>
      </c>
      <c r="CG42" s="52" t="str">
        <f>IFERROR(VLOOKUP($B42,CG$2:$CN$5,MAX($BT$6:$CM$6)+2-CG$6,0)*CG$7,"")</f>
        <v/>
      </c>
      <c r="CH42" s="52" t="str">
        <f>IFERROR(VLOOKUP($B42,CH$2:$CN$5,MAX($BT$6:$CM$6)+2-CH$6,0)*CH$7,"")</f>
        <v/>
      </c>
      <c r="CI42" s="52" t="str">
        <f>IFERROR(VLOOKUP($B42,CI$2:$CN$5,MAX($BT$6:$CM$6)+2-CI$6,0)*CI$7,"")</f>
        <v/>
      </c>
      <c r="CJ42" s="52" t="str">
        <f>IFERROR(VLOOKUP($B42,CJ$2:$CN$5,MAX($BT$6:$CM$6)+2-CJ$6,0)*CJ$7,"")</f>
        <v/>
      </c>
      <c r="CK42" s="52" t="str">
        <f>IFERROR(VLOOKUP($B42,CK$2:$CN$5,MAX($BT$6:$CM$6)+2-CK$6,0)*CK$7,"")</f>
        <v/>
      </c>
      <c r="CL42" s="52" t="str">
        <f>IFERROR(VLOOKUP($B42,CL$2:$CN$5,MAX($BT$6:$CM$6)+2-CL$6,0)*CL$7,"")</f>
        <v/>
      </c>
      <c r="CM42" s="52" t="str">
        <f>IFERROR(VLOOKUP($B42,CM$2:$CN$5,MAX($BT$6:$CM$6)+2-CM$6,0)*CM$7,"")</f>
        <v/>
      </c>
      <c r="CP42" s="53"/>
      <c r="CQ42" s="54" t="str">
        <f>IFERROR(VLOOKUP($B42,BT$49:$CN$58,MAX($CQ$6:$DJ$6)+2-CQ$6,0)*CQ$7,"")</f>
        <v/>
      </c>
      <c r="CR42" s="54" t="str">
        <f>IFERROR(VLOOKUP($B42,BU$49:$CN$58,MAX($CQ$6:$DJ$6)+2-CR$6,0)*CR$7,"")</f>
        <v/>
      </c>
      <c r="CS42" s="54" t="str">
        <f>IFERROR(VLOOKUP($B42,BV$49:$CN$58,MAX($CQ$6:$DJ$6)+2-CS$6,0)*CS$7,"")</f>
        <v/>
      </c>
      <c r="CT42" s="54" t="str">
        <f>IFERROR(VLOOKUP($B42,BW$49:$CN$58,MAX($CQ$6:$DJ$6)+2-CT$6,0)*CT$7,"")</f>
        <v/>
      </c>
      <c r="CU42" s="54" t="str">
        <f>IFERROR(VLOOKUP($B42,BX$49:$CN$58,MAX($CQ$6:$DJ$6)+2-CU$6,0)*CU$7,"")</f>
        <v/>
      </c>
      <c r="CV42" s="54" t="str">
        <f>IFERROR(VLOOKUP($B42,BY$49:$CN$58,MAX($CQ$6:$DJ$6)+2-CV$6,0)*CV$7,"")</f>
        <v/>
      </c>
      <c r="CW42" s="54" t="str">
        <f>IFERROR(VLOOKUP($B42,BZ$49:$CN$58,MAX($CQ$6:$DJ$6)+2-CW$6,0)*CW$7,"")</f>
        <v/>
      </c>
      <c r="CX42" s="54" t="str">
        <f>IFERROR(VLOOKUP($B42,CA$49:$CN$58,MAX($CQ$6:$DJ$6)+2-CX$6,0)*CX$7,"")</f>
        <v/>
      </c>
      <c r="CY42" s="54" t="str">
        <f>IFERROR(VLOOKUP($B42,CB$49:$CN$58,MAX($CQ$6:$DJ$6)+2-CY$6,0)*CY$7,"")</f>
        <v/>
      </c>
      <c r="CZ42" s="54" t="str">
        <f>IFERROR(VLOOKUP($B42,CC$49:$CN$58,MAX($CQ$6:$DJ$6)+2-CZ$6,0)*CZ$7,"")</f>
        <v/>
      </c>
      <c r="DA42" s="54" t="str">
        <f>IFERROR(VLOOKUP($B42,CD$49:$CN$58,MAX($CQ$6:$DJ$6)+2-DA$6,0)*DA$7,"")</f>
        <v/>
      </c>
      <c r="DB42" s="54" t="str">
        <f>IFERROR(VLOOKUP($B42,CE$49:$CN$58,MAX($CQ$6:$DJ$6)+2-DB$6,0)*DB$7,"")</f>
        <v/>
      </c>
      <c r="DC42" s="54" t="str">
        <f>IFERROR(VLOOKUP($B42,CF$49:$CN$58,MAX($CQ$6:$DJ$6)+2-DC$6,0)*DC$7,"")</f>
        <v/>
      </c>
      <c r="DD42" s="54" t="str">
        <f>IFERROR(VLOOKUP($B42,CG$49:$CN$58,MAX($CQ$6:$DJ$6)+2-DD$6,0)*DD$7,"")</f>
        <v/>
      </c>
      <c r="DE42" s="54" t="str">
        <f>IFERROR(VLOOKUP($B42,CH$49:$CN$58,MAX($CQ$6:$DJ$6)+2-DE$6,0)*DE$7,"")</f>
        <v/>
      </c>
      <c r="DF42" s="54" t="str">
        <f>IFERROR(VLOOKUP($B42,CI$49:$CN$58,MAX($CQ$6:$DJ$6)+2-DF$6,0)*DF$7,"")</f>
        <v/>
      </c>
      <c r="DG42" s="54" t="str">
        <f>IFERROR(VLOOKUP($B42,CJ$49:$CN$58,MAX($CQ$6:$DJ$6)+2-DG$6,0)*DG$7,"")</f>
        <v/>
      </c>
      <c r="DH42" s="54" t="str">
        <f>IFERROR(VLOOKUP($B42,CK$49:$CN$58,MAX($CQ$6:$DJ$6)+2-DH$6,0)*DH$7,"")</f>
        <v/>
      </c>
      <c r="DI42" s="54" t="str">
        <f>IFERROR(VLOOKUP($B42,CL$49:$CN$58,MAX($CQ$6:$DJ$6)+2-DI$6,0)*DI$7,"")</f>
        <v/>
      </c>
      <c r="DJ42" s="54" t="str">
        <f>IFERROR(VLOOKUP($B42,CM$49:$CN$58,MAX($CQ$6:$DJ$6)+2-DJ$6,0)*DJ$7,"")</f>
        <v/>
      </c>
      <c r="DK42" s="55">
        <f t="shared" si="18"/>
        <v>0</v>
      </c>
      <c r="DM42" s="56" t="str">
        <f>IFERROR(VLOOKUP($B42,BT$60:$CN$69,MAX($BT$6:$CM$6)+2-DM$6,0)*DM$7,"")</f>
        <v/>
      </c>
      <c r="DN42" s="56" t="str">
        <f>IFERROR(VLOOKUP($B42,BU$60:$CN$69,MAX($BT$6:$CM$6)+2-DN$6,0)*DN$7,"")</f>
        <v/>
      </c>
      <c r="DO42" s="56" t="str">
        <f>IFERROR(VLOOKUP($B42,BV$60:$CN$69,MAX($BT$6:$CM$6)+2-DO$6,0)*DO$7,"")</f>
        <v/>
      </c>
      <c r="DP42" s="56" t="str">
        <f>IFERROR(VLOOKUP($B42,BW$60:$CN$69,MAX($BT$6:$CM$6)+2-DP$6,0)*DP$7,"")</f>
        <v/>
      </c>
      <c r="DQ42" s="56" t="str">
        <f>IFERROR(VLOOKUP($B42,BX$60:$CN$69,MAX($BT$6:$CM$6)+2-DQ$6,0)*DQ$7,"")</f>
        <v/>
      </c>
      <c r="DR42" s="56" t="str">
        <f>IFERROR(VLOOKUP($B42,BY$60:$CN$69,MAX($BT$6:$CM$6)+2-DR$6,0)*DR$7,"")</f>
        <v/>
      </c>
      <c r="DS42" s="56" t="str">
        <f>IFERROR(VLOOKUP($B42,BZ$60:$CN$69,MAX($BT$6:$CM$6)+2-DS$6,0)*DS$7,"")</f>
        <v/>
      </c>
      <c r="DT42" s="56" t="str">
        <f>IFERROR(VLOOKUP($B42,CA$60:$CN$69,MAX($BT$6:$CM$6)+2-DT$6,0)*DT$7,"")</f>
        <v/>
      </c>
      <c r="DU42" s="56" t="str">
        <f>IFERROR(VLOOKUP($B42,CB$60:$CN$69,MAX($BT$6:$CM$6)+2-DU$6,0)*DU$7,"")</f>
        <v/>
      </c>
      <c r="DV42" s="56" t="str">
        <f>IFERROR(VLOOKUP($B42,CC$60:$CN$69,MAX($BT$6:$CM$6)+2-DV$6,0)*DV$7,"")</f>
        <v/>
      </c>
      <c r="DW42" s="56" t="str">
        <f>IFERROR(VLOOKUP($B42,CD$60:$CN$69,MAX($BT$6:$CM$6)+2-DW$6,0)*DW$7,"")</f>
        <v/>
      </c>
      <c r="DX42" s="56" t="str">
        <f>IFERROR(VLOOKUP($B42,CE$60:$CN$69,MAX($BT$6:$CM$6)+2-DX$6,0)*DX$7,"")</f>
        <v/>
      </c>
      <c r="DY42" s="56" t="str">
        <f>IFERROR(VLOOKUP($B42,CF$60:$CN$69,MAX($BT$6:$CM$6)+2-DY$6,0)*DY$7,"")</f>
        <v/>
      </c>
      <c r="DZ42" s="56" t="str">
        <f>IFERROR(VLOOKUP($B42,CG$60:$CN$69,MAX($BT$6:$CM$6)+2-DZ$6,0)*DZ$7,"")</f>
        <v/>
      </c>
      <c r="EA42" s="56" t="str">
        <f>IFERROR(VLOOKUP($B42,CH$60:$CN$69,MAX($BT$6:$CM$6)+2-EA$6,0)*EA$7,"")</f>
        <v/>
      </c>
      <c r="EB42" s="56" t="str">
        <f>IFERROR(VLOOKUP($B42,CI$60:$CN$69,MAX($BT$6:$CM$6)+2-EB$6,0)*EB$7,"")</f>
        <v/>
      </c>
      <c r="EC42" s="56" t="str">
        <f>IFERROR(VLOOKUP($B42,CJ$60:$CN$69,MAX($BT$6:$CM$6)+2-EC$6,0)*EC$7,"")</f>
        <v/>
      </c>
      <c r="ED42" s="56" t="str">
        <f>IFERROR(VLOOKUP($B42,CK$60:$CN$69,MAX($BT$6:$CM$6)+2-ED$6,0)*ED$7,"")</f>
        <v/>
      </c>
      <c r="EE42" s="56" t="str">
        <f>IFERROR(VLOOKUP($B42,CL$60:$CN$69,MAX($BT$6:$CM$6)+2-EE$6,0)*EE$7,"")</f>
        <v/>
      </c>
      <c r="EF42" s="56" t="str">
        <f>IFERROR(VLOOKUP($B42,CM$60:$CN$69,MAX($BT$6:$CM$6)+2-EF$6,0)*EF$7,"")</f>
        <v/>
      </c>
      <c r="EG42" s="57">
        <f t="shared" si="19"/>
        <v>0</v>
      </c>
      <c r="EJ42" s="1">
        <v>35</v>
      </c>
      <c r="EL42" s="1">
        <v>35</v>
      </c>
      <c r="EN42" s="1">
        <v>35</v>
      </c>
      <c r="EP42" s="1">
        <v>35</v>
      </c>
    </row>
    <row r="43" spans="1:146" ht="18" hidden="1">
      <c r="A43" s="36" t="s">
        <v>62</v>
      </c>
      <c r="B43" s="68"/>
      <c r="C43" s="69"/>
      <c r="D43" s="70"/>
      <c r="E43" s="70"/>
      <c r="F43" s="71"/>
      <c r="G43" s="37"/>
      <c r="H43" s="43">
        <f t="shared" si="0"/>
        <v>0</v>
      </c>
      <c r="I43" s="43">
        <f t="shared" si="1"/>
        <v>0</v>
      </c>
      <c r="J43" s="43">
        <f t="shared" si="2"/>
        <v>0</v>
      </c>
      <c r="K43" s="43">
        <f t="shared" si="3"/>
        <v>0</v>
      </c>
      <c r="L43" s="43">
        <f t="shared" si="4"/>
        <v>0</v>
      </c>
      <c r="M43" s="43">
        <f t="shared" si="5"/>
        <v>0</v>
      </c>
      <c r="N43" s="43">
        <f t="shared" si="6"/>
        <v>0</v>
      </c>
      <c r="O43" s="44">
        <f t="shared" si="7"/>
        <v>0</v>
      </c>
      <c r="P43" s="45" t="str">
        <f t="shared" si="8"/>
        <v/>
      </c>
      <c r="Q43" s="45">
        <f t="shared" si="9"/>
        <v>0</v>
      </c>
      <c r="R43" s="46"/>
      <c r="S43" s="46" t="str">
        <f t="shared" si="10"/>
        <v/>
      </c>
      <c r="T43" s="46">
        <f t="shared" si="11"/>
        <v>0</v>
      </c>
      <c r="U43" s="47" t="str">
        <f>IFERROR(VLOOKUP($B43,U$3:$BN$5,MAX($U$6:$BM$6)+2-U$6,0),"")</f>
        <v/>
      </c>
      <c r="V43" s="47" t="str">
        <f>IFERROR(VLOOKUP($B43,V$3:$BN$5,MAX($U$6:$BM$6)+2-V$6,0),"")</f>
        <v/>
      </c>
      <c r="W43" s="47" t="str">
        <f>IFERROR(VLOOKUP($B43,W$3:$BN$5,MAX($U$6:$BM$6)+2-W$6,0),"")</f>
        <v/>
      </c>
      <c r="X43" s="47" t="str">
        <f>IFERROR(VLOOKUP($B43,X$3:$BN$5,MAX($U$6:$BM$6)+2-X$6,0),"")</f>
        <v/>
      </c>
      <c r="Y43" s="47" t="str">
        <f>IFERROR(VLOOKUP($B43,Y$3:$BN$5,MAX($U$6:$BM$6)+2-Y$6,0),"")</f>
        <v/>
      </c>
      <c r="Z43" s="47" t="str">
        <f>IFERROR(VLOOKUP($B43,Z$3:$BN$5,MAX($U$6:$BM$6)+2-Z$6,0),"")</f>
        <v/>
      </c>
      <c r="AA43" s="47" t="str">
        <f>IFERROR(VLOOKUP($B43,AA$3:$BN$5,MAX($U$6:$BM$6)+2-AA$6,0),"")</f>
        <v/>
      </c>
      <c r="AB43" s="47" t="str">
        <f>IFERROR(VLOOKUP($B43,AB$3:$BN$5,MAX($U$6:$BM$6)+2-AB$6,0),"")</f>
        <v/>
      </c>
      <c r="AC43" s="47" t="str">
        <f>IFERROR(VLOOKUP($B43,AC$3:$BN$5,MAX($U$6:$BM$6)+2-AC$6,0),"")</f>
        <v/>
      </c>
      <c r="AD43" s="47" t="str">
        <f>IFERROR(VLOOKUP($B43,AD$3:$BN$5,MAX($U$6:$BM$6)+2-AD$6,0),"")</f>
        <v/>
      </c>
      <c r="AE43" s="47" t="str">
        <f>IFERROR(VLOOKUP($B43,AE$3:$BN$5,MAX($U$6:$BM$6)+2-AE$6,0),"")</f>
        <v/>
      </c>
      <c r="AF43" s="47" t="str">
        <f>IFERROR(VLOOKUP($B43,AF$3:$BN$5,MAX($U$6:$BM$6)+2-AF$6,0),"")</f>
        <v/>
      </c>
      <c r="AG43" s="47" t="str">
        <f>IFERROR(VLOOKUP($B43,AG$3:$BN$5,MAX($U$6:$BM$6)+2-AG$6,0),"")</f>
        <v/>
      </c>
      <c r="AH43" s="47" t="str">
        <f>IFERROR(VLOOKUP($B43,AH$3:$BN$5,MAX($U$6:$BM$6)+2-AH$6,0),"")</f>
        <v/>
      </c>
      <c r="AI43" s="47" t="str">
        <f>IFERROR(VLOOKUP($B43,AI$3:$BN$5,MAX($U$6:$BM$6)+2-AI$6,0),"")</f>
        <v/>
      </c>
      <c r="AJ43" s="47" t="str">
        <f>IFERROR(VLOOKUP($B43,AJ$3:$BN$5,MAX($U$6:$BM$6)+2-AJ$6,0),"")</f>
        <v/>
      </c>
      <c r="AK43" s="47" t="str">
        <f>IFERROR(VLOOKUP($B43,AK$3:$BN$5,MAX($U$6:$BM$6)+2-AK$6,0),"")</f>
        <v/>
      </c>
      <c r="AL43" s="47" t="str">
        <f>IFERROR(VLOOKUP($B43,AL$3:$BN$5,MAX($U$6:$BM$6)+2-AL$6,0),"")</f>
        <v/>
      </c>
      <c r="AM43" s="47" t="str">
        <f>IFERROR(VLOOKUP($B43,AM$3:$BN$5,MAX($U$6:$BM$6)+2-AM$6,0),"")</f>
        <v/>
      </c>
      <c r="AN43" s="47" t="str">
        <f>IFERROR(VLOOKUP($B43,AN$3:$BN$5,MAX($U$6:$BM$6)+2-AN$6,0),"")</f>
        <v/>
      </c>
      <c r="AO43" s="47" t="str">
        <f>IFERROR(VLOOKUP($B43,AO$3:$BN$5,MAX($U$6:$BM$6)+2-AO$6,0),"")</f>
        <v/>
      </c>
      <c r="AP43" s="47" t="str">
        <f>IFERROR(VLOOKUP($B43,AP$3:$BN$5,MAX($U$6:$BM$6)+2-AP$6,0),"")</f>
        <v/>
      </c>
      <c r="AQ43" s="47" t="str">
        <f>IFERROR(VLOOKUP($B43,AQ$3:$BN$5,MAX($U$6:$BM$6)+2-AQ$6,0),"")</f>
        <v/>
      </c>
      <c r="AR43" s="47" t="str">
        <f>IFERROR(VLOOKUP($B43,AR$3:$BN$5,MAX($U$6:$BM$6)+2-AR$6,0),"")</f>
        <v/>
      </c>
      <c r="AS43" s="47" t="str">
        <f>IFERROR(VLOOKUP($B43,AS$3:$BN$5,MAX($U$6:$BM$6)+2-AS$6,0),"")</f>
        <v/>
      </c>
      <c r="AT43" s="47" t="str">
        <f>IFERROR(VLOOKUP($B43,AT$3:$BN$5,MAX($U$6:$BM$6)+2-AT$6,0),"")</f>
        <v/>
      </c>
      <c r="AU43" s="47" t="str">
        <f>IFERROR(VLOOKUP($B43,AU$3:$BN$5,MAX($U$6:$BM$6)+2-AU$6,0),"")</f>
        <v/>
      </c>
      <c r="AV43" s="47" t="str">
        <f>IFERROR(VLOOKUP($B43,AV$3:$BN$5,MAX($U$6:$BM$6)+2-AV$6,0),"")</f>
        <v/>
      </c>
      <c r="AW43" s="47" t="str">
        <f>IFERROR(VLOOKUP($B43,AW$3:$BN$5,MAX($U$6:$BM$6)+2-AW$6,0),"")</f>
        <v/>
      </c>
      <c r="AX43" s="47" t="str">
        <f>IFERROR(VLOOKUP($B43,AX$3:$BN$5,MAX($U$6:$BM$6)+2-AX$6,0),"")</f>
        <v/>
      </c>
      <c r="AY43" s="47" t="str">
        <f>IFERROR(VLOOKUP($B43,AY$3:$BN$5,MAX($U$6:$BM$6)+2-AY$6,0),"")</f>
        <v/>
      </c>
      <c r="AZ43" s="47" t="str">
        <f>IFERROR(VLOOKUP($B43,AZ$3:$BN$5,MAX($U$6:$BM$6)+2-AZ$6,0),"")</f>
        <v/>
      </c>
      <c r="BA43" s="47" t="str">
        <f>IFERROR(VLOOKUP($B43,BA$3:$BN$5,MAX($U$6:$BM$6)+2-BA$6,0),"")</f>
        <v/>
      </c>
      <c r="BB43" s="47" t="str">
        <f>IFERROR(VLOOKUP($B43,BB$3:$BN$5,MAX($U$6:$BM$6)+2-BB$6,0),"")</f>
        <v/>
      </c>
      <c r="BC43" s="47" t="str">
        <f>IFERROR(VLOOKUP($B43,BC$3:$BN$5,MAX($U$6:$BM$6)+2-BC$6,0),"")</f>
        <v/>
      </c>
      <c r="BD43" s="47" t="str">
        <f>IFERROR(VLOOKUP($B43,BD$3:$BN$5,MAX($U$6:$BM$6)+2-BD$6,0),"")</f>
        <v/>
      </c>
      <c r="BE43" s="47" t="str">
        <f>IFERROR(VLOOKUP($B43,BE$3:$BN$5,MAX($U$6:$BM$6)+2-BE$6,0),"")</f>
        <v/>
      </c>
      <c r="BF43" s="47" t="str">
        <f>IFERROR(VLOOKUP($B43,BF$3:$BN$5,MAX($U$6:$BM$6)+2-BF$6,0),"")</f>
        <v/>
      </c>
      <c r="BG43" s="47" t="str">
        <f>IFERROR(VLOOKUP($B43,BG$3:$BN$5,MAX($U$6:$BM$6)+2-BG$6,0),"")</f>
        <v/>
      </c>
      <c r="BH43" s="47" t="str">
        <f>IFERROR(VLOOKUP($B43,BH$3:$BN$5,MAX($U$6:$BM$6)+2-BH$6,0),"")</f>
        <v/>
      </c>
      <c r="BI43" s="47" t="str">
        <f>IFERROR(VLOOKUP($B43,BI$3:$BN$5,MAX($U$6:$BM$6)+2-BI$6,0),"")</f>
        <v/>
      </c>
      <c r="BJ43" s="47" t="str">
        <f>IFERROR(VLOOKUP($B43,BJ$3:$BN$5,MAX($U$6:$BM$6)+2-BJ$6,0),"")</f>
        <v/>
      </c>
      <c r="BK43" s="47" t="str">
        <f>IFERROR(VLOOKUP($B43,BK$3:$BN$5,MAX($U$6:$BM$6)+2-BK$6,0),"")</f>
        <v/>
      </c>
      <c r="BL43" s="47" t="str">
        <f>IFERROR(VLOOKUP($B43,BL$3:$BN$5,MAX($U$6:$BM$6)+2-BL$6,0),"")</f>
        <v/>
      </c>
      <c r="BM43" s="47" t="str">
        <f>IFERROR(VLOOKUP($B43,BM$3:$BN$5,MAX($U$6:$BM$6)+2-BM$6,0),"")</f>
        <v/>
      </c>
      <c r="BN43" s="46">
        <f t="shared" si="12"/>
        <v>0</v>
      </c>
      <c r="BO43" s="48" t="str">
        <f t="shared" si="13"/>
        <v/>
      </c>
      <c r="BP43" s="48" t="str">
        <f t="shared" si="14"/>
        <v/>
      </c>
      <c r="BQ43" s="49" t="str">
        <f t="shared" si="15"/>
        <v/>
      </c>
      <c r="BR43" s="50">
        <f t="shared" si="16"/>
        <v>0</v>
      </c>
      <c r="BS43" s="51">
        <f t="shared" si="17"/>
        <v>0</v>
      </c>
      <c r="BT43" s="52" t="str">
        <f>IFERROR(VLOOKUP($B43,BT$2:$CN$5,MAX($BT$6:$CM$6)+2-BT$6,0)*BT$7,"")</f>
        <v/>
      </c>
      <c r="BU43" s="52" t="str">
        <f>IFERROR(VLOOKUP($B43,BU$2:$CN$5,MAX($BT$6:$CM$6)+2-BU$6,0)*BU$7,"")</f>
        <v/>
      </c>
      <c r="BV43" s="52" t="str">
        <f>IFERROR(VLOOKUP($B43,BV$2:$CN$5,MAX($BT$6:$CM$6)+2-BV$6,0)*BV$7,"")</f>
        <v/>
      </c>
      <c r="BW43" s="52" t="str">
        <f>IFERROR(VLOOKUP($B43,BW$2:$CN$5,MAX($BT$6:$CM$6)+2-BW$6,0)*BW$7,"")</f>
        <v/>
      </c>
      <c r="BX43" s="52" t="str">
        <f>IFERROR(VLOOKUP($B43,BX$2:$CN$5,MAX($BT$6:$CM$6)+2-BX$6,0)*BX$7,"")</f>
        <v/>
      </c>
      <c r="BY43" s="52" t="str">
        <f>IFERROR(VLOOKUP($B43,BY$2:$CN$5,MAX($BT$6:$CM$6)+2-BY$6,0)*BY$7,"")</f>
        <v/>
      </c>
      <c r="BZ43" s="52" t="str">
        <f>IFERROR(VLOOKUP($B43,BZ$2:$CN$5,MAX($BT$6:$CM$6)+2-BZ$6,0)*BZ$7,"")</f>
        <v/>
      </c>
      <c r="CA43" s="52" t="str">
        <f>IFERROR(VLOOKUP($B43,CA$2:$CN$5,MAX($BT$6:$CM$6)+2-CA$6,0)*CA$7,"")</f>
        <v/>
      </c>
      <c r="CB43" s="52" t="str">
        <f>IFERROR(VLOOKUP($B43,CB$2:$CN$5,MAX($BT$6:$CM$6)+2-CB$6,0)*CB$7,"")</f>
        <v/>
      </c>
      <c r="CC43" s="52" t="str">
        <f>IFERROR(VLOOKUP($B43,CC$2:$CN$5,MAX($BT$6:$CM$6)+2-CC$6,0)*CC$7,"")</f>
        <v/>
      </c>
      <c r="CD43" s="52" t="str">
        <f>IFERROR(VLOOKUP($B43,CD$2:$CN$5,MAX($BT$6:$CM$6)+2-CD$6,0)*CD$7,"")</f>
        <v/>
      </c>
      <c r="CE43" s="52" t="str">
        <f>IFERROR(VLOOKUP($B43,CE$2:$CN$5,MAX($BT$6:$CM$6)+2-CE$6,0)*CE$7,"")</f>
        <v/>
      </c>
      <c r="CF43" s="52" t="str">
        <f>IFERROR(VLOOKUP($B43,CF$2:$CN$5,MAX($BT$6:$CM$6)+2-CF$6,0)*CF$7,"")</f>
        <v/>
      </c>
      <c r="CG43" s="52" t="str">
        <f>IFERROR(VLOOKUP($B43,CG$2:$CN$5,MAX($BT$6:$CM$6)+2-CG$6,0)*CG$7,"")</f>
        <v/>
      </c>
      <c r="CH43" s="52" t="str">
        <f>IFERROR(VLOOKUP($B43,CH$2:$CN$5,MAX($BT$6:$CM$6)+2-CH$6,0)*CH$7,"")</f>
        <v/>
      </c>
      <c r="CI43" s="52" t="str">
        <f>IFERROR(VLOOKUP($B43,CI$2:$CN$5,MAX($BT$6:$CM$6)+2-CI$6,0)*CI$7,"")</f>
        <v/>
      </c>
      <c r="CJ43" s="52" t="str">
        <f>IFERROR(VLOOKUP($B43,CJ$2:$CN$5,MAX($BT$6:$CM$6)+2-CJ$6,0)*CJ$7,"")</f>
        <v/>
      </c>
      <c r="CK43" s="52" t="str">
        <f>IFERROR(VLOOKUP($B43,CK$2:$CN$5,MAX($BT$6:$CM$6)+2-CK$6,0)*CK$7,"")</f>
        <v/>
      </c>
      <c r="CL43" s="52" t="str">
        <f>IFERROR(VLOOKUP($B43,CL$2:$CN$5,MAX($BT$6:$CM$6)+2-CL$6,0)*CL$7,"")</f>
        <v/>
      </c>
      <c r="CM43" s="52" t="str">
        <f>IFERROR(VLOOKUP($B43,CM$2:$CN$5,MAX($BT$6:$CM$6)+2-CM$6,0)*CM$7,"")</f>
        <v/>
      </c>
      <c r="CP43" s="53"/>
      <c r="CQ43" s="54" t="str">
        <f>IFERROR(VLOOKUP($B43,BT$49:$CN$58,MAX($CQ$6:$DJ$6)+2-CQ$6,0)*CQ$7,"")</f>
        <v/>
      </c>
      <c r="CR43" s="54" t="str">
        <f>IFERROR(VLOOKUP($B43,BU$49:$CN$58,MAX($CQ$6:$DJ$6)+2-CR$6,0)*CR$7,"")</f>
        <v/>
      </c>
      <c r="CS43" s="54" t="str">
        <f>IFERROR(VLOOKUP($B43,BV$49:$CN$58,MAX($CQ$6:$DJ$6)+2-CS$6,0)*CS$7,"")</f>
        <v/>
      </c>
      <c r="CT43" s="54" t="str">
        <f>IFERROR(VLOOKUP($B43,BW$49:$CN$58,MAX($CQ$6:$DJ$6)+2-CT$6,0)*CT$7,"")</f>
        <v/>
      </c>
      <c r="CU43" s="54" t="str">
        <f>IFERROR(VLOOKUP($B43,BX$49:$CN$58,MAX($CQ$6:$DJ$6)+2-CU$6,0)*CU$7,"")</f>
        <v/>
      </c>
      <c r="CV43" s="54" t="str">
        <f>IFERROR(VLOOKUP($B43,BY$49:$CN$58,MAX($CQ$6:$DJ$6)+2-CV$6,0)*CV$7,"")</f>
        <v/>
      </c>
      <c r="CW43" s="54" t="str">
        <f>IFERROR(VLOOKUP($B43,BZ$49:$CN$58,MAX($CQ$6:$DJ$6)+2-CW$6,0)*CW$7,"")</f>
        <v/>
      </c>
      <c r="CX43" s="54" t="str">
        <f>IFERROR(VLOOKUP($B43,CA$49:$CN$58,MAX($CQ$6:$DJ$6)+2-CX$6,0)*CX$7,"")</f>
        <v/>
      </c>
      <c r="CY43" s="54" t="str">
        <f>IFERROR(VLOOKUP($B43,CB$49:$CN$58,MAX($CQ$6:$DJ$6)+2-CY$6,0)*CY$7,"")</f>
        <v/>
      </c>
      <c r="CZ43" s="54" t="str">
        <f>IFERROR(VLOOKUP($B43,CC$49:$CN$58,MAX($CQ$6:$DJ$6)+2-CZ$6,0)*CZ$7,"")</f>
        <v/>
      </c>
      <c r="DA43" s="54" t="str">
        <f>IFERROR(VLOOKUP($B43,CD$49:$CN$58,MAX($CQ$6:$DJ$6)+2-DA$6,0)*DA$7,"")</f>
        <v/>
      </c>
      <c r="DB43" s="54" t="str">
        <f>IFERROR(VLOOKUP($B43,CE$49:$CN$58,MAX($CQ$6:$DJ$6)+2-DB$6,0)*DB$7,"")</f>
        <v/>
      </c>
      <c r="DC43" s="54" t="str">
        <f>IFERROR(VLOOKUP($B43,CF$49:$CN$58,MAX($CQ$6:$DJ$6)+2-DC$6,0)*DC$7,"")</f>
        <v/>
      </c>
      <c r="DD43" s="54" t="str">
        <f>IFERROR(VLOOKUP($B43,CG$49:$CN$58,MAX($CQ$6:$DJ$6)+2-DD$6,0)*DD$7,"")</f>
        <v/>
      </c>
      <c r="DE43" s="54" t="str">
        <f>IFERROR(VLOOKUP($B43,CH$49:$CN$58,MAX($CQ$6:$DJ$6)+2-DE$6,0)*DE$7,"")</f>
        <v/>
      </c>
      <c r="DF43" s="54" t="str">
        <f>IFERROR(VLOOKUP($B43,CI$49:$CN$58,MAX($CQ$6:$DJ$6)+2-DF$6,0)*DF$7,"")</f>
        <v/>
      </c>
      <c r="DG43" s="54" t="str">
        <f>IFERROR(VLOOKUP($B43,CJ$49:$CN$58,MAX($CQ$6:$DJ$6)+2-DG$6,0)*DG$7,"")</f>
        <v/>
      </c>
      <c r="DH43" s="54" t="str">
        <f>IFERROR(VLOOKUP($B43,CK$49:$CN$58,MAX($CQ$6:$DJ$6)+2-DH$6,0)*DH$7,"")</f>
        <v/>
      </c>
      <c r="DI43" s="54" t="str">
        <f>IFERROR(VLOOKUP($B43,CL$49:$CN$58,MAX($CQ$6:$DJ$6)+2-DI$6,0)*DI$7,"")</f>
        <v/>
      </c>
      <c r="DJ43" s="54" t="str">
        <f>IFERROR(VLOOKUP($B43,CM$49:$CN$58,MAX($CQ$6:$DJ$6)+2-DJ$6,0)*DJ$7,"")</f>
        <v/>
      </c>
      <c r="DK43" s="55">
        <f t="shared" si="18"/>
        <v>0</v>
      </c>
      <c r="DM43" s="56" t="str">
        <f>IFERROR(VLOOKUP($B43,BT$60:$CN$69,MAX($BT$6:$CM$6)+2-DM$6,0)*DM$7,"")</f>
        <v/>
      </c>
      <c r="DN43" s="56" t="str">
        <f>IFERROR(VLOOKUP($B43,BU$60:$CN$69,MAX($BT$6:$CM$6)+2-DN$6,0)*DN$7,"")</f>
        <v/>
      </c>
      <c r="DO43" s="56" t="str">
        <f>IFERROR(VLOOKUP($B43,BV$60:$CN$69,MAX($BT$6:$CM$6)+2-DO$6,0)*DO$7,"")</f>
        <v/>
      </c>
      <c r="DP43" s="56" t="str">
        <f>IFERROR(VLOOKUP($B43,BW$60:$CN$69,MAX($BT$6:$CM$6)+2-DP$6,0)*DP$7,"")</f>
        <v/>
      </c>
      <c r="DQ43" s="56" t="str">
        <f>IFERROR(VLOOKUP($B43,BX$60:$CN$69,MAX($BT$6:$CM$6)+2-DQ$6,0)*DQ$7,"")</f>
        <v/>
      </c>
      <c r="DR43" s="56" t="str">
        <f>IFERROR(VLOOKUP($B43,BY$60:$CN$69,MAX($BT$6:$CM$6)+2-DR$6,0)*DR$7,"")</f>
        <v/>
      </c>
      <c r="DS43" s="56" t="str">
        <f>IFERROR(VLOOKUP($B43,BZ$60:$CN$69,MAX($BT$6:$CM$6)+2-DS$6,0)*DS$7,"")</f>
        <v/>
      </c>
      <c r="DT43" s="56" t="str">
        <f>IFERROR(VLOOKUP($B43,CA$60:$CN$69,MAX($BT$6:$CM$6)+2-DT$6,0)*DT$7,"")</f>
        <v/>
      </c>
      <c r="DU43" s="56" t="str">
        <f>IFERROR(VLOOKUP($B43,CB$60:$CN$69,MAX($BT$6:$CM$6)+2-DU$6,0)*DU$7,"")</f>
        <v/>
      </c>
      <c r="DV43" s="56" t="str">
        <f>IFERROR(VLOOKUP($B43,CC$60:$CN$69,MAX($BT$6:$CM$6)+2-DV$6,0)*DV$7,"")</f>
        <v/>
      </c>
      <c r="DW43" s="56" t="str">
        <f>IFERROR(VLOOKUP($B43,CD$60:$CN$69,MAX($BT$6:$CM$6)+2-DW$6,0)*DW$7,"")</f>
        <v/>
      </c>
      <c r="DX43" s="56" t="str">
        <f>IFERROR(VLOOKUP($B43,CE$60:$CN$69,MAX($BT$6:$CM$6)+2-DX$6,0)*DX$7,"")</f>
        <v/>
      </c>
      <c r="DY43" s="56" t="str">
        <f>IFERROR(VLOOKUP($B43,CF$60:$CN$69,MAX($BT$6:$CM$6)+2-DY$6,0)*DY$7,"")</f>
        <v/>
      </c>
      <c r="DZ43" s="56" t="str">
        <f>IFERROR(VLOOKUP($B43,CG$60:$CN$69,MAX($BT$6:$CM$6)+2-DZ$6,0)*DZ$7,"")</f>
        <v/>
      </c>
      <c r="EA43" s="56" t="str">
        <f>IFERROR(VLOOKUP($B43,CH$60:$CN$69,MAX($BT$6:$CM$6)+2-EA$6,0)*EA$7,"")</f>
        <v/>
      </c>
      <c r="EB43" s="56" t="str">
        <f>IFERROR(VLOOKUP($B43,CI$60:$CN$69,MAX($BT$6:$CM$6)+2-EB$6,0)*EB$7,"")</f>
        <v/>
      </c>
      <c r="EC43" s="56" t="str">
        <f>IFERROR(VLOOKUP($B43,CJ$60:$CN$69,MAX($BT$6:$CM$6)+2-EC$6,0)*EC$7,"")</f>
        <v/>
      </c>
      <c r="ED43" s="56" t="str">
        <f>IFERROR(VLOOKUP($B43,CK$60:$CN$69,MAX($BT$6:$CM$6)+2-ED$6,0)*ED$7,"")</f>
        <v/>
      </c>
      <c r="EE43" s="56" t="str">
        <f>IFERROR(VLOOKUP($B43,CL$60:$CN$69,MAX($BT$6:$CM$6)+2-EE$6,0)*EE$7,"")</f>
        <v/>
      </c>
      <c r="EF43" s="56" t="str">
        <f>IFERROR(VLOOKUP($B43,CM$60:$CN$69,MAX($BT$6:$CM$6)+2-EF$6,0)*EF$7,"")</f>
        <v/>
      </c>
      <c r="EG43" s="57">
        <f t="shared" si="19"/>
        <v>0</v>
      </c>
      <c r="EJ43" s="1">
        <v>36</v>
      </c>
      <c r="EL43" s="1">
        <v>36</v>
      </c>
      <c r="EN43" s="1">
        <v>36</v>
      </c>
      <c r="EP43" s="1">
        <v>36</v>
      </c>
    </row>
    <row r="44" spans="1:146" ht="18" hidden="1">
      <c r="A44" s="36" t="s">
        <v>63</v>
      </c>
      <c r="B44" s="68"/>
      <c r="C44" s="69"/>
      <c r="D44" s="70"/>
      <c r="E44" s="70"/>
      <c r="F44" s="71"/>
      <c r="G44" s="37"/>
      <c r="H44" s="43">
        <f t="shared" si="0"/>
        <v>0</v>
      </c>
      <c r="I44" s="43">
        <f t="shared" si="1"/>
        <v>0</v>
      </c>
      <c r="J44" s="43">
        <f t="shared" si="2"/>
        <v>0</v>
      </c>
      <c r="K44" s="43">
        <f t="shared" si="3"/>
        <v>0</v>
      </c>
      <c r="L44" s="43">
        <f t="shared" si="4"/>
        <v>0</v>
      </c>
      <c r="M44" s="43">
        <f t="shared" si="5"/>
        <v>0</v>
      </c>
      <c r="N44" s="43">
        <f t="shared" si="6"/>
        <v>0</v>
      </c>
      <c r="O44" s="44">
        <f t="shared" si="7"/>
        <v>0</v>
      </c>
      <c r="P44" s="45" t="str">
        <f t="shared" si="8"/>
        <v/>
      </c>
      <c r="Q44" s="45">
        <f t="shared" si="9"/>
        <v>0</v>
      </c>
      <c r="R44" s="46"/>
      <c r="S44" s="46" t="str">
        <f t="shared" si="10"/>
        <v/>
      </c>
      <c r="T44" s="46">
        <f t="shared" si="11"/>
        <v>0</v>
      </c>
      <c r="U44" s="47" t="str">
        <f>IFERROR(VLOOKUP($B44,U$3:$BN$5,MAX($U$6:$BM$6)+2-U$6,0),"")</f>
        <v/>
      </c>
      <c r="V44" s="47" t="str">
        <f>IFERROR(VLOOKUP($B44,V$3:$BN$5,MAX($U$6:$BM$6)+2-V$6,0),"")</f>
        <v/>
      </c>
      <c r="W44" s="47" t="str">
        <f>IFERROR(VLOOKUP($B44,W$3:$BN$5,MAX($U$6:$BM$6)+2-W$6,0),"")</f>
        <v/>
      </c>
      <c r="X44" s="47" t="str">
        <f>IFERROR(VLOOKUP($B44,X$3:$BN$5,MAX($U$6:$BM$6)+2-X$6,0),"")</f>
        <v/>
      </c>
      <c r="Y44" s="47" t="str">
        <f>IFERROR(VLOOKUP($B44,Y$3:$BN$5,MAX($U$6:$BM$6)+2-Y$6,0),"")</f>
        <v/>
      </c>
      <c r="Z44" s="47" t="str">
        <f>IFERROR(VLOOKUP($B44,Z$3:$BN$5,MAX($U$6:$BM$6)+2-Z$6,0),"")</f>
        <v/>
      </c>
      <c r="AA44" s="47" t="str">
        <f>IFERROR(VLOOKUP($B44,AA$3:$BN$5,MAX($U$6:$BM$6)+2-AA$6,0),"")</f>
        <v/>
      </c>
      <c r="AB44" s="47" t="str">
        <f>IFERROR(VLOOKUP($B44,AB$3:$BN$5,MAX($U$6:$BM$6)+2-AB$6,0),"")</f>
        <v/>
      </c>
      <c r="AC44" s="47" t="str">
        <f>IFERROR(VLOOKUP($B44,AC$3:$BN$5,MAX($U$6:$BM$6)+2-AC$6,0),"")</f>
        <v/>
      </c>
      <c r="AD44" s="47" t="str">
        <f>IFERROR(VLOOKUP($B44,AD$3:$BN$5,MAX($U$6:$BM$6)+2-AD$6,0),"")</f>
        <v/>
      </c>
      <c r="AE44" s="47" t="str">
        <f>IFERROR(VLOOKUP($B44,AE$3:$BN$5,MAX($U$6:$BM$6)+2-AE$6,0),"")</f>
        <v/>
      </c>
      <c r="AF44" s="47" t="str">
        <f>IFERROR(VLOOKUP($B44,AF$3:$BN$5,MAX($U$6:$BM$6)+2-AF$6,0),"")</f>
        <v/>
      </c>
      <c r="AG44" s="47" t="str">
        <f>IFERROR(VLOOKUP($B44,AG$3:$BN$5,MAX($U$6:$BM$6)+2-AG$6,0),"")</f>
        <v/>
      </c>
      <c r="AH44" s="47" t="str">
        <f>IFERROR(VLOOKUP($B44,AH$3:$BN$5,MAX($U$6:$BM$6)+2-AH$6,0),"")</f>
        <v/>
      </c>
      <c r="AI44" s="47" t="str">
        <f>IFERROR(VLOOKUP($B44,AI$3:$BN$5,MAX($U$6:$BM$6)+2-AI$6,0),"")</f>
        <v/>
      </c>
      <c r="AJ44" s="47" t="str">
        <f>IFERROR(VLOOKUP($B44,AJ$3:$BN$5,MAX($U$6:$BM$6)+2-AJ$6,0),"")</f>
        <v/>
      </c>
      <c r="AK44" s="47" t="str">
        <f>IFERROR(VLOOKUP($B44,AK$3:$BN$5,MAX($U$6:$BM$6)+2-AK$6,0),"")</f>
        <v/>
      </c>
      <c r="AL44" s="47" t="str">
        <f>IFERROR(VLOOKUP($B44,AL$3:$BN$5,MAX($U$6:$BM$6)+2-AL$6,0),"")</f>
        <v/>
      </c>
      <c r="AM44" s="47" t="str">
        <f>IFERROR(VLOOKUP($B44,AM$3:$BN$5,MAX($U$6:$BM$6)+2-AM$6,0),"")</f>
        <v/>
      </c>
      <c r="AN44" s="47" t="str">
        <f>IFERROR(VLOOKUP($B44,AN$3:$BN$5,MAX($U$6:$BM$6)+2-AN$6,0),"")</f>
        <v/>
      </c>
      <c r="AO44" s="47" t="str">
        <f>IFERROR(VLOOKUP($B44,AO$3:$BN$5,MAX($U$6:$BM$6)+2-AO$6,0),"")</f>
        <v/>
      </c>
      <c r="AP44" s="47" t="str">
        <f>IFERROR(VLOOKUP($B44,AP$3:$BN$5,MAX($U$6:$BM$6)+2-AP$6,0),"")</f>
        <v/>
      </c>
      <c r="AQ44" s="47" t="str">
        <f>IFERROR(VLOOKUP($B44,AQ$3:$BN$5,MAX($U$6:$BM$6)+2-AQ$6,0),"")</f>
        <v/>
      </c>
      <c r="AR44" s="47" t="str">
        <f>IFERROR(VLOOKUP($B44,AR$3:$BN$5,MAX($U$6:$BM$6)+2-AR$6,0),"")</f>
        <v/>
      </c>
      <c r="AS44" s="47" t="str">
        <f>IFERROR(VLOOKUP($B44,AS$3:$BN$5,MAX($U$6:$BM$6)+2-AS$6,0),"")</f>
        <v/>
      </c>
      <c r="AT44" s="47" t="str">
        <f>IFERROR(VLOOKUP($B44,AT$3:$BN$5,MAX($U$6:$BM$6)+2-AT$6,0),"")</f>
        <v/>
      </c>
      <c r="AU44" s="47" t="str">
        <f>IFERROR(VLOOKUP($B44,AU$3:$BN$5,MAX($U$6:$BM$6)+2-AU$6,0),"")</f>
        <v/>
      </c>
      <c r="AV44" s="47" t="str">
        <f>IFERROR(VLOOKUP($B44,AV$3:$BN$5,MAX($U$6:$BM$6)+2-AV$6,0),"")</f>
        <v/>
      </c>
      <c r="AW44" s="47" t="str">
        <f>IFERROR(VLOOKUP($B44,AW$3:$BN$5,MAX($U$6:$BM$6)+2-AW$6,0),"")</f>
        <v/>
      </c>
      <c r="AX44" s="47" t="str">
        <f>IFERROR(VLOOKUP($B44,AX$3:$BN$5,MAX($U$6:$BM$6)+2-AX$6,0),"")</f>
        <v/>
      </c>
      <c r="AY44" s="47" t="str">
        <f>IFERROR(VLOOKUP($B44,AY$3:$BN$5,MAX($U$6:$BM$6)+2-AY$6,0),"")</f>
        <v/>
      </c>
      <c r="AZ44" s="47" t="str">
        <f>IFERROR(VLOOKUP($B44,AZ$3:$BN$5,MAX($U$6:$BM$6)+2-AZ$6,0),"")</f>
        <v/>
      </c>
      <c r="BA44" s="47" t="str">
        <f>IFERROR(VLOOKUP($B44,BA$3:$BN$5,MAX($U$6:$BM$6)+2-BA$6,0),"")</f>
        <v/>
      </c>
      <c r="BB44" s="47" t="str">
        <f>IFERROR(VLOOKUP($B44,BB$3:$BN$5,MAX($U$6:$BM$6)+2-BB$6,0),"")</f>
        <v/>
      </c>
      <c r="BC44" s="47" t="str">
        <f>IFERROR(VLOOKUP($B44,BC$3:$BN$5,MAX($U$6:$BM$6)+2-BC$6,0),"")</f>
        <v/>
      </c>
      <c r="BD44" s="47" t="str">
        <f>IFERROR(VLOOKUP($B44,BD$3:$BN$5,MAX($U$6:$BM$6)+2-BD$6,0),"")</f>
        <v/>
      </c>
      <c r="BE44" s="47" t="str">
        <f>IFERROR(VLOOKUP($B44,BE$3:$BN$5,MAX($U$6:$BM$6)+2-BE$6,0),"")</f>
        <v/>
      </c>
      <c r="BF44" s="47" t="str">
        <f>IFERROR(VLOOKUP($B44,BF$3:$BN$5,MAX($U$6:$BM$6)+2-BF$6,0),"")</f>
        <v/>
      </c>
      <c r="BG44" s="47" t="str">
        <f>IFERROR(VLOOKUP($B44,BG$3:$BN$5,MAX($U$6:$BM$6)+2-BG$6,0),"")</f>
        <v/>
      </c>
      <c r="BH44" s="47" t="str">
        <f>IFERROR(VLOOKUP($B44,BH$3:$BN$5,MAX($U$6:$BM$6)+2-BH$6,0),"")</f>
        <v/>
      </c>
      <c r="BI44" s="47" t="str">
        <f>IFERROR(VLOOKUP($B44,BI$3:$BN$5,MAX($U$6:$BM$6)+2-BI$6,0),"")</f>
        <v/>
      </c>
      <c r="BJ44" s="47" t="str">
        <f>IFERROR(VLOOKUP($B44,BJ$3:$BN$5,MAX($U$6:$BM$6)+2-BJ$6,0),"")</f>
        <v/>
      </c>
      <c r="BK44" s="47" t="str">
        <f>IFERROR(VLOOKUP($B44,BK$3:$BN$5,MAX($U$6:$BM$6)+2-BK$6,0),"")</f>
        <v/>
      </c>
      <c r="BL44" s="47" t="str">
        <f>IFERROR(VLOOKUP($B44,BL$3:$BN$5,MAX($U$6:$BM$6)+2-BL$6,0),"")</f>
        <v/>
      </c>
      <c r="BM44" s="47" t="str">
        <f>IFERROR(VLOOKUP($B44,BM$3:$BN$5,MAX($U$6:$BM$6)+2-BM$6,0),"")</f>
        <v/>
      </c>
      <c r="BN44" s="46">
        <f t="shared" si="12"/>
        <v>0</v>
      </c>
      <c r="BO44" s="48" t="str">
        <f t="shared" si="13"/>
        <v/>
      </c>
      <c r="BP44" s="48" t="str">
        <f t="shared" si="14"/>
        <v/>
      </c>
      <c r="BQ44" s="49" t="str">
        <f t="shared" si="15"/>
        <v/>
      </c>
      <c r="BR44" s="50">
        <f t="shared" si="16"/>
        <v>0</v>
      </c>
      <c r="BS44" s="51">
        <f t="shared" si="17"/>
        <v>0</v>
      </c>
      <c r="BT44" s="52" t="str">
        <f>IFERROR(VLOOKUP($B44,BT$2:$CN$5,MAX($BT$6:$CM$6)+2-BT$6,0)*BT$7,"")</f>
        <v/>
      </c>
      <c r="BU44" s="52" t="str">
        <f>IFERROR(VLOOKUP($B44,BU$2:$CN$5,MAX($BT$6:$CM$6)+2-BU$6,0)*BU$7,"")</f>
        <v/>
      </c>
      <c r="BV44" s="52" t="str">
        <f>IFERROR(VLOOKUP($B44,BV$2:$CN$5,MAX($BT$6:$CM$6)+2-BV$6,0)*BV$7,"")</f>
        <v/>
      </c>
      <c r="BW44" s="52" t="str">
        <f>IFERROR(VLOOKUP($B44,BW$2:$CN$5,MAX($BT$6:$CM$6)+2-BW$6,0)*BW$7,"")</f>
        <v/>
      </c>
      <c r="BX44" s="52" t="str">
        <f>IFERROR(VLOOKUP($B44,BX$2:$CN$5,MAX($BT$6:$CM$6)+2-BX$6,0)*BX$7,"")</f>
        <v/>
      </c>
      <c r="BY44" s="52" t="str">
        <f>IFERROR(VLOOKUP($B44,BY$2:$CN$5,MAX($BT$6:$CM$6)+2-BY$6,0)*BY$7,"")</f>
        <v/>
      </c>
      <c r="BZ44" s="52" t="str">
        <f>IFERROR(VLOOKUP($B44,BZ$2:$CN$5,MAX($BT$6:$CM$6)+2-BZ$6,0)*BZ$7,"")</f>
        <v/>
      </c>
      <c r="CA44" s="52" t="str">
        <f>IFERROR(VLOOKUP($B44,CA$2:$CN$5,MAX($BT$6:$CM$6)+2-CA$6,0)*CA$7,"")</f>
        <v/>
      </c>
      <c r="CB44" s="52" t="str">
        <f>IFERROR(VLOOKUP($B44,CB$2:$CN$5,MAX($BT$6:$CM$6)+2-CB$6,0)*CB$7,"")</f>
        <v/>
      </c>
      <c r="CC44" s="52" t="str">
        <f>IFERROR(VLOOKUP($B44,CC$2:$CN$5,MAX($BT$6:$CM$6)+2-CC$6,0)*CC$7,"")</f>
        <v/>
      </c>
      <c r="CD44" s="52" t="str">
        <f>IFERROR(VLOOKUP($B44,CD$2:$CN$5,MAX($BT$6:$CM$6)+2-CD$6,0)*CD$7,"")</f>
        <v/>
      </c>
      <c r="CE44" s="52" t="str">
        <f>IFERROR(VLOOKUP($B44,CE$2:$CN$5,MAX($BT$6:$CM$6)+2-CE$6,0)*CE$7,"")</f>
        <v/>
      </c>
      <c r="CF44" s="52" t="str">
        <f>IFERROR(VLOOKUP($B44,CF$2:$CN$5,MAX($BT$6:$CM$6)+2-CF$6,0)*CF$7,"")</f>
        <v/>
      </c>
      <c r="CG44" s="52" t="str">
        <f>IFERROR(VLOOKUP($B44,CG$2:$CN$5,MAX($BT$6:$CM$6)+2-CG$6,0)*CG$7,"")</f>
        <v/>
      </c>
      <c r="CH44" s="52" t="str">
        <f>IFERROR(VLOOKUP($B44,CH$2:$CN$5,MAX($BT$6:$CM$6)+2-CH$6,0)*CH$7,"")</f>
        <v/>
      </c>
      <c r="CI44" s="52" t="str">
        <f>IFERROR(VLOOKUP($B44,CI$2:$CN$5,MAX($BT$6:$CM$6)+2-CI$6,0)*CI$7,"")</f>
        <v/>
      </c>
      <c r="CJ44" s="52" t="str">
        <f>IFERROR(VLOOKUP($B44,CJ$2:$CN$5,MAX($BT$6:$CM$6)+2-CJ$6,0)*CJ$7,"")</f>
        <v/>
      </c>
      <c r="CK44" s="52" t="str">
        <f>IFERROR(VLOOKUP($B44,CK$2:$CN$5,MAX($BT$6:$CM$6)+2-CK$6,0)*CK$7,"")</f>
        <v/>
      </c>
      <c r="CL44" s="52" t="str">
        <f>IFERROR(VLOOKUP($B44,CL$2:$CN$5,MAX($BT$6:$CM$6)+2-CL$6,0)*CL$7,"")</f>
        <v/>
      </c>
      <c r="CM44" s="52" t="str">
        <f>IFERROR(VLOOKUP($B44,CM$2:$CN$5,MAX($BT$6:$CM$6)+2-CM$6,0)*CM$7,"")</f>
        <v/>
      </c>
      <c r="CP44" s="53"/>
      <c r="CQ44" s="54" t="str">
        <f>IFERROR(VLOOKUP($B44,BT$49:$CN$58,MAX($CQ$6:$DJ$6)+2-CQ$6,0)*CQ$7,"")</f>
        <v/>
      </c>
      <c r="CR44" s="54" t="str">
        <f>IFERROR(VLOOKUP($B44,BU$49:$CN$58,MAX($CQ$6:$DJ$6)+2-CR$6,0)*CR$7,"")</f>
        <v/>
      </c>
      <c r="CS44" s="54" t="str">
        <f>IFERROR(VLOOKUP($B44,BV$49:$CN$58,MAX($CQ$6:$DJ$6)+2-CS$6,0)*CS$7,"")</f>
        <v/>
      </c>
      <c r="CT44" s="54" t="str">
        <f>IFERROR(VLOOKUP($B44,BW$49:$CN$58,MAX($CQ$6:$DJ$6)+2-CT$6,0)*CT$7,"")</f>
        <v/>
      </c>
      <c r="CU44" s="54" t="str">
        <f>IFERROR(VLOOKUP($B44,BX$49:$CN$58,MAX($CQ$6:$DJ$6)+2-CU$6,0)*CU$7,"")</f>
        <v/>
      </c>
      <c r="CV44" s="54" t="str">
        <f>IFERROR(VLOOKUP($B44,BY$49:$CN$58,MAX($CQ$6:$DJ$6)+2-CV$6,0)*CV$7,"")</f>
        <v/>
      </c>
      <c r="CW44" s="54" t="str">
        <f>IFERROR(VLOOKUP($B44,BZ$49:$CN$58,MAX($CQ$6:$DJ$6)+2-CW$6,0)*CW$7,"")</f>
        <v/>
      </c>
      <c r="CX44" s="54" t="str">
        <f>IFERROR(VLOOKUP($B44,CA$49:$CN$58,MAX($CQ$6:$DJ$6)+2-CX$6,0)*CX$7,"")</f>
        <v/>
      </c>
      <c r="CY44" s="54" t="str">
        <f>IFERROR(VLOOKUP($B44,CB$49:$CN$58,MAX($CQ$6:$DJ$6)+2-CY$6,0)*CY$7,"")</f>
        <v/>
      </c>
      <c r="CZ44" s="54" t="str">
        <f>IFERROR(VLOOKUP($B44,CC$49:$CN$58,MAX($CQ$6:$DJ$6)+2-CZ$6,0)*CZ$7,"")</f>
        <v/>
      </c>
      <c r="DA44" s="54" t="str">
        <f>IFERROR(VLOOKUP($B44,CD$49:$CN$58,MAX($CQ$6:$DJ$6)+2-DA$6,0)*DA$7,"")</f>
        <v/>
      </c>
      <c r="DB44" s="54" t="str">
        <f>IFERROR(VLOOKUP($B44,CE$49:$CN$58,MAX($CQ$6:$DJ$6)+2-DB$6,0)*DB$7,"")</f>
        <v/>
      </c>
      <c r="DC44" s="54" t="str">
        <f>IFERROR(VLOOKUP($B44,CF$49:$CN$58,MAX($CQ$6:$DJ$6)+2-DC$6,0)*DC$7,"")</f>
        <v/>
      </c>
      <c r="DD44" s="54" t="str">
        <f>IFERROR(VLOOKUP($B44,CG$49:$CN$58,MAX($CQ$6:$DJ$6)+2-DD$6,0)*DD$7,"")</f>
        <v/>
      </c>
      <c r="DE44" s="54" t="str">
        <f>IFERROR(VLOOKUP($B44,CH$49:$CN$58,MAX($CQ$6:$DJ$6)+2-DE$6,0)*DE$7,"")</f>
        <v/>
      </c>
      <c r="DF44" s="54" t="str">
        <f>IFERROR(VLOOKUP($B44,CI$49:$CN$58,MAX($CQ$6:$DJ$6)+2-DF$6,0)*DF$7,"")</f>
        <v/>
      </c>
      <c r="DG44" s="54" t="str">
        <f>IFERROR(VLOOKUP($B44,CJ$49:$CN$58,MAX($CQ$6:$DJ$6)+2-DG$6,0)*DG$7,"")</f>
        <v/>
      </c>
      <c r="DH44" s="54" t="str">
        <f>IFERROR(VLOOKUP($B44,CK$49:$CN$58,MAX($CQ$6:$DJ$6)+2-DH$6,0)*DH$7,"")</f>
        <v/>
      </c>
      <c r="DI44" s="54" t="str">
        <f>IFERROR(VLOOKUP($B44,CL$49:$CN$58,MAX($CQ$6:$DJ$6)+2-DI$6,0)*DI$7,"")</f>
        <v/>
      </c>
      <c r="DJ44" s="54" t="str">
        <f>IFERROR(VLOOKUP($B44,CM$49:$CN$58,MAX($CQ$6:$DJ$6)+2-DJ$6,0)*DJ$7,"")</f>
        <v/>
      </c>
      <c r="DK44" s="55">
        <f t="shared" si="18"/>
        <v>0</v>
      </c>
      <c r="DM44" s="56" t="str">
        <f>IFERROR(VLOOKUP($B44,BT$60:$CN$69,MAX($BT$6:$CM$6)+2-DM$6,0)*DM$7,"")</f>
        <v/>
      </c>
      <c r="DN44" s="56" t="str">
        <f>IFERROR(VLOOKUP($B44,BU$60:$CN$69,MAX($BT$6:$CM$6)+2-DN$6,0)*DN$7,"")</f>
        <v/>
      </c>
      <c r="DO44" s="56" t="str">
        <f>IFERROR(VLOOKUP($B44,BV$60:$CN$69,MAX($BT$6:$CM$6)+2-DO$6,0)*DO$7,"")</f>
        <v/>
      </c>
      <c r="DP44" s="56" t="str">
        <f>IFERROR(VLOOKUP($B44,BW$60:$CN$69,MAX($BT$6:$CM$6)+2-DP$6,0)*DP$7,"")</f>
        <v/>
      </c>
      <c r="DQ44" s="56" t="str">
        <f>IFERROR(VLOOKUP($B44,BX$60:$CN$69,MAX($BT$6:$CM$6)+2-DQ$6,0)*DQ$7,"")</f>
        <v/>
      </c>
      <c r="DR44" s="56" t="str">
        <f>IFERROR(VLOOKUP($B44,BY$60:$CN$69,MAX($BT$6:$CM$6)+2-DR$6,0)*DR$7,"")</f>
        <v/>
      </c>
      <c r="DS44" s="56" t="str">
        <f>IFERROR(VLOOKUP($B44,BZ$60:$CN$69,MAX($BT$6:$CM$6)+2-DS$6,0)*DS$7,"")</f>
        <v/>
      </c>
      <c r="DT44" s="56" t="str">
        <f>IFERROR(VLOOKUP($B44,CA$60:$CN$69,MAX($BT$6:$CM$6)+2-DT$6,0)*DT$7,"")</f>
        <v/>
      </c>
      <c r="DU44" s="56" t="str">
        <f>IFERROR(VLOOKUP($B44,CB$60:$CN$69,MAX($BT$6:$CM$6)+2-DU$6,0)*DU$7,"")</f>
        <v/>
      </c>
      <c r="DV44" s="56" t="str">
        <f>IFERROR(VLOOKUP($B44,CC$60:$CN$69,MAX($BT$6:$CM$6)+2-DV$6,0)*DV$7,"")</f>
        <v/>
      </c>
      <c r="DW44" s="56" t="str">
        <f>IFERROR(VLOOKUP($B44,CD$60:$CN$69,MAX($BT$6:$CM$6)+2-DW$6,0)*DW$7,"")</f>
        <v/>
      </c>
      <c r="DX44" s="56" t="str">
        <f>IFERROR(VLOOKUP($B44,CE$60:$CN$69,MAX($BT$6:$CM$6)+2-DX$6,0)*DX$7,"")</f>
        <v/>
      </c>
      <c r="DY44" s="56" t="str">
        <f>IFERROR(VLOOKUP($B44,CF$60:$CN$69,MAX($BT$6:$CM$6)+2-DY$6,0)*DY$7,"")</f>
        <v/>
      </c>
      <c r="DZ44" s="56" t="str">
        <f>IFERROR(VLOOKUP($B44,CG$60:$CN$69,MAX($BT$6:$CM$6)+2-DZ$6,0)*DZ$7,"")</f>
        <v/>
      </c>
      <c r="EA44" s="56" t="str">
        <f>IFERROR(VLOOKUP($B44,CH$60:$CN$69,MAX($BT$6:$CM$6)+2-EA$6,0)*EA$7,"")</f>
        <v/>
      </c>
      <c r="EB44" s="56" t="str">
        <f>IFERROR(VLOOKUP($B44,CI$60:$CN$69,MAX($BT$6:$CM$6)+2-EB$6,0)*EB$7,"")</f>
        <v/>
      </c>
      <c r="EC44" s="56" t="str">
        <f>IFERROR(VLOOKUP($B44,CJ$60:$CN$69,MAX($BT$6:$CM$6)+2-EC$6,0)*EC$7,"")</f>
        <v/>
      </c>
      <c r="ED44" s="56" t="str">
        <f>IFERROR(VLOOKUP($B44,CK$60:$CN$69,MAX($BT$6:$CM$6)+2-ED$6,0)*ED$7,"")</f>
        <v/>
      </c>
      <c r="EE44" s="56" t="str">
        <f>IFERROR(VLOOKUP($B44,CL$60:$CN$69,MAX($BT$6:$CM$6)+2-EE$6,0)*EE$7,"")</f>
        <v/>
      </c>
      <c r="EF44" s="56" t="str">
        <f>IFERROR(VLOOKUP($B44,CM$60:$CN$69,MAX($BT$6:$CM$6)+2-EF$6,0)*EF$7,"")</f>
        <v/>
      </c>
      <c r="EG44" s="57">
        <f t="shared" si="19"/>
        <v>0</v>
      </c>
      <c r="EJ44" s="1">
        <v>37</v>
      </c>
      <c r="EL44" s="1">
        <v>37</v>
      </c>
      <c r="EN44" s="1">
        <v>37</v>
      </c>
      <c r="EP44" s="1">
        <v>37</v>
      </c>
    </row>
    <row r="45" spans="1:146" ht="18" hidden="1">
      <c r="A45" s="36" t="s">
        <v>64</v>
      </c>
      <c r="B45" s="68"/>
      <c r="C45" s="69"/>
      <c r="D45" s="70"/>
      <c r="E45" s="70"/>
      <c r="F45" s="71"/>
      <c r="G45" s="37"/>
      <c r="H45" s="43">
        <f t="shared" si="0"/>
        <v>0</v>
      </c>
      <c r="I45" s="43">
        <f t="shared" si="1"/>
        <v>0</v>
      </c>
      <c r="J45" s="43">
        <f t="shared" si="2"/>
        <v>0</v>
      </c>
      <c r="K45" s="43">
        <f t="shared" si="3"/>
        <v>0</v>
      </c>
      <c r="L45" s="43">
        <f t="shared" si="4"/>
        <v>0</v>
      </c>
      <c r="M45" s="43">
        <f t="shared" si="5"/>
        <v>0</v>
      </c>
      <c r="N45" s="43">
        <f t="shared" si="6"/>
        <v>0</v>
      </c>
      <c r="O45" s="44">
        <f t="shared" si="7"/>
        <v>0</v>
      </c>
      <c r="P45" s="45" t="str">
        <f t="shared" si="8"/>
        <v/>
      </c>
      <c r="Q45" s="45">
        <f t="shared" si="9"/>
        <v>0</v>
      </c>
      <c r="R45" s="46"/>
      <c r="S45" s="46" t="str">
        <f t="shared" si="10"/>
        <v/>
      </c>
      <c r="T45" s="46">
        <f t="shared" si="11"/>
        <v>0</v>
      </c>
      <c r="U45" s="47" t="str">
        <f>IFERROR(VLOOKUP($B45,U$3:$BN$5,MAX($U$6:$BM$6)+2-U$6,0),"")</f>
        <v/>
      </c>
      <c r="V45" s="47" t="str">
        <f>IFERROR(VLOOKUP($B45,V$3:$BN$5,MAX($U$6:$BM$6)+2-V$6,0),"")</f>
        <v/>
      </c>
      <c r="W45" s="47" t="str">
        <f>IFERROR(VLOOKUP($B45,W$3:$BN$5,MAX($U$6:$BM$6)+2-W$6,0),"")</f>
        <v/>
      </c>
      <c r="X45" s="47" t="str">
        <f>IFERROR(VLOOKUP($B45,X$3:$BN$5,MAX($U$6:$BM$6)+2-X$6,0),"")</f>
        <v/>
      </c>
      <c r="Y45" s="47" t="str">
        <f>IFERROR(VLOOKUP($B45,Y$3:$BN$5,MAX($U$6:$BM$6)+2-Y$6,0),"")</f>
        <v/>
      </c>
      <c r="Z45" s="47" t="str">
        <f>IFERROR(VLOOKUP($B45,Z$3:$BN$5,MAX($U$6:$BM$6)+2-Z$6,0),"")</f>
        <v/>
      </c>
      <c r="AA45" s="47" t="str">
        <f>IFERROR(VLOOKUP($B45,AA$3:$BN$5,MAX($U$6:$BM$6)+2-AA$6,0),"")</f>
        <v/>
      </c>
      <c r="AB45" s="47" t="str">
        <f>IFERROR(VLOOKUP($B45,AB$3:$BN$5,MAX($U$6:$BM$6)+2-AB$6,0),"")</f>
        <v/>
      </c>
      <c r="AC45" s="47" t="str">
        <f>IFERROR(VLOOKUP($B45,AC$3:$BN$5,MAX($U$6:$BM$6)+2-AC$6,0),"")</f>
        <v/>
      </c>
      <c r="AD45" s="47" t="str">
        <f>IFERROR(VLOOKUP($B45,AD$3:$BN$5,MAX($U$6:$BM$6)+2-AD$6,0),"")</f>
        <v/>
      </c>
      <c r="AE45" s="47" t="str">
        <f>IFERROR(VLOOKUP($B45,AE$3:$BN$5,MAX($U$6:$BM$6)+2-AE$6,0),"")</f>
        <v/>
      </c>
      <c r="AF45" s="47" t="str">
        <f>IFERROR(VLOOKUP($B45,AF$3:$BN$5,MAX($U$6:$BM$6)+2-AF$6,0),"")</f>
        <v/>
      </c>
      <c r="AG45" s="47" t="str">
        <f>IFERROR(VLOOKUP($B45,AG$3:$BN$5,MAX($U$6:$BM$6)+2-AG$6,0),"")</f>
        <v/>
      </c>
      <c r="AH45" s="47" t="str">
        <f>IFERROR(VLOOKUP($B45,AH$3:$BN$5,MAX($U$6:$BM$6)+2-AH$6,0),"")</f>
        <v/>
      </c>
      <c r="AI45" s="47" t="str">
        <f>IFERROR(VLOOKUP($B45,AI$3:$BN$5,MAX($U$6:$BM$6)+2-AI$6,0),"")</f>
        <v/>
      </c>
      <c r="AJ45" s="47" t="str">
        <f>IFERROR(VLOOKUP($B45,AJ$3:$BN$5,MAX($U$6:$BM$6)+2-AJ$6,0),"")</f>
        <v/>
      </c>
      <c r="AK45" s="47" t="str">
        <f>IFERROR(VLOOKUP($B45,AK$3:$BN$5,MAX($U$6:$BM$6)+2-AK$6,0),"")</f>
        <v/>
      </c>
      <c r="AL45" s="47" t="str">
        <f>IFERROR(VLOOKUP($B45,AL$3:$BN$5,MAX($U$6:$BM$6)+2-AL$6,0),"")</f>
        <v/>
      </c>
      <c r="AM45" s="47" t="str">
        <f>IFERROR(VLOOKUP($B45,AM$3:$BN$5,MAX($U$6:$BM$6)+2-AM$6,0),"")</f>
        <v/>
      </c>
      <c r="AN45" s="47" t="str">
        <f>IFERROR(VLOOKUP($B45,AN$3:$BN$5,MAX($U$6:$BM$6)+2-AN$6,0),"")</f>
        <v/>
      </c>
      <c r="AO45" s="47" t="str">
        <f>IFERROR(VLOOKUP($B45,AO$3:$BN$5,MAX($U$6:$BM$6)+2-AO$6,0),"")</f>
        <v/>
      </c>
      <c r="AP45" s="47" t="str">
        <f>IFERROR(VLOOKUP($B45,AP$3:$BN$5,MAX($U$6:$BM$6)+2-AP$6,0),"")</f>
        <v/>
      </c>
      <c r="AQ45" s="47" t="str">
        <f>IFERROR(VLOOKUP($B45,AQ$3:$BN$5,MAX($U$6:$BM$6)+2-AQ$6,0),"")</f>
        <v/>
      </c>
      <c r="AR45" s="47" t="str">
        <f>IFERROR(VLOOKUP($B45,AR$3:$BN$5,MAX($U$6:$BM$6)+2-AR$6,0),"")</f>
        <v/>
      </c>
      <c r="AS45" s="47" t="str">
        <f>IFERROR(VLOOKUP($B45,AS$3:$BN$5,MAX($U$6:$BM$6)+2-AS$6,0),"")</f>
        <v/>
      </c>
      <c r="AT45" s="47" t="str">
        <f>IFERROR(VLOOKUP($B45,AT$3:$BN$5,MAX($U$6:$BM$6)+2-AT$6,0),"")</f>
        <v/>
      </c>
      <c r="AU45" s="47" t="str">
        <f>IFERROR(VLOOKUP($B45,AU$3:$BN$5,MAX($U$6:$BM$6)+2-AU$6,0),"")</f>
        <v/>
      </c>
      <c r="AV45" s="47" t="str">
        <f>IFERROR(VLOOKUP($B45,AV$3:$BN$5,MAX($U$6:$BM$6)+2-AV$6,0),"")</f>
        <v/>
      </c>
      <c r="AW45" s="47" t="str">
        <f>IFERROR(VLOOKUP($B45,AW$3:$BN$5,MAX($U$6:$BM$6)+2-AW$6,0),"")</f>
        <v/>
      </c>
      <c r="AX45" s="47" t="str">
        <f>IFERROR(VLOOKUP($B45,AX$3:$BN$5,MAX($U$6:$BM$6)+2-AX$6,0),"")</f>
        <v/>
      </c>
      <c r="AY45" s="47" t="str">
        <f>IFERROR(VLOOKUP($B45,AY$3:$BN$5,MAX($U$6:$BM$6)+2-AY$6,0),"")</f>
        <v/>
      </c>
      <c r="AZ45" s="47" t="str">
        <f>IFERROR(VLOOKUP($B45,AZ$3:$BN$5,MAX($U$6:$BM$6)+2-AZ$6,0),"")</f>
        <v/>
      </c>
      <c r="BA45" s="47" t="str">
        <f>IFERROR(VLOOKUP($B45,BA$3:$BN$5,MAX($U$6:$BM$6)+2-BA$6,0),"")</f>
        <v/>
      </c>
      <c r="BB45" s="47" t="str">
        <f>IFERROR(VLOOKUP($B45,BB$3:$BN$5,MAX($U$6:$BM$6)+2-BB$6,0),"")</f>
        <v/>
      </c>
      <c r="BC45" s="47" t="str">
        <f>IFERROR(VLOOKUP($B45,BC$3:$BN$5,MAX($U$6:$BM$6)+2-BC$6,0),"")</f>
        <v/>
      </c>
      <c r="BD45" s="47" t="str">
        <f>IFERROR(VLOOKUP($B45,BD$3:$BN$5,MAX($U$6:$BM$6)+2-BD$6,0),"")</f>
        <v/>
      </c>
      <c r="BE45" s="47" t="str">
        <f>IFERROR(VLOOKUP($B45,BE$3:$BN$5,MAX($U$6:$BM$6)+2-BE$6,0),"")</f>
        <v/>
      </c>
      <c r="BF45" s="47" t="str">
        <f>IFERROR(VLOOKUP($B45,BF$3:$BN$5,MAX($U$6:$BM$6)+2-BF$6,0),"")</f>
        <v/>
      </c>
      <c r="BG45" s="47" t="str">
        <f>IFERROR(VLOOKUP($B45,BG$3:$BN$5,MAX($U$6:$BM$6)+2-BG$6,0),"")</f>
        <v/>
      </c>
      <c r="BH45" s="47" t="str">
        <f>IFERROR(VLOOKUP($B45,BH$3:$BN$5,MAX($U$6:$BM$6)+2-BH$6,0),"")</f>
        <v/>
      </c>
      <c r="BI45" s="47" t="str">
        <f>IFERROR(VLOOKUP($B45,BI$3:$BN$5,MAX($U$6:$BM$6)+2-BI$6,0),"")</f>
        <v/>
      </c>
      <c r="BJ45" s="47" t="str">
        <f>IFERROR(VLOOKUP($B45,BJ$3:$BN$5,MAX($U$6:$BM$6)+2-BJ$6,0),"")</f>
        <v/>
      </c>
      <c r="BK45" s="47" t="str">
        <f>IFERROR(VLOOKUP($B45,BK$3:$BN$5,MAX($U$6:$BM$6)+2-BK$6,0),"")</f>
        <v/>
      </c>
      <c r="BL45" s="47" t="str">
        <f>IFERROR(VLOOKUP($B45,BL$3:$BN$5,MAX($U$6:$BM$6)+2-BL$6,0),"")</f>
        <v/>
      </c>
      <c r="BM45" s="47" t="str">
        <f>IFERROR(VLOOKUP($B45,BM$3:$BN$5,MAX($U$6:$BM$6)+2-BM$6,0),"")</f>
        <v/>
      </c>
      <c r="BN45" s="46">
        <f t="shared" si="12"/>
        <v>0</v>
      </c>
      <c r="BO45" s="48" t="str">
        <f t="shared" si="13"/>
        <v/>
      </c>
      <c r="BP45" s="48" t="str">
        <f t="shared" si="14"/>
        <v/>
      </c>
      <c r="BQ45" s="49" t="str">
        <f t="shared" si="15"/>
        <v/>
      </c>
      <c r="BR45" s="50">
        <f t="shared" si="16"/>
        <v>0</v>
      </c>
      <c r="BS45" s="51">
        <f t="shared" si="17"/>
        <v>0</v>
      </c>
      <c r="BT45" s="52" t="str">
        <f>IFERROR(VLOOKUP($B45,BT$2:$CN$5,MAX($BT$6:$CM$6)+2-BT$6,0)*BT$7,"")</f>
        <v/>
      </c>
      <c r="BU45" s="52" t="str">
        <f>IFERROR(VLOOKUP($B45,BU$2:$CN$5,MAX($BT$6:$CM$6)+2-BU$6,0)*BU$7,"")</f>
        <v/>
      </c>
      <c r="BV45" s="52" t="str">
        <f>IFERROR(VLOOKUP($B45,BV$2:$CN$5,MAX($BT$6:$CM$6)+2-BV$6,0)*BV$7,"")</f>
        <v/>
      </c>
      <c r="BW45" s="52" t="str">
        <f>IFERROR(VLOOKUP($B45,BW$2:$CN$5,MAX($BT$6:$CM$6)+2-BW$6,0)*BW$7,"")</f>
        <v/>
      </c>
      <c r="BX45" s="52" t="str">
        <f>IFERROR(VLOOKUP($B45,BX$2:$CN$5,MAX($BT$6:$CM$6)+2-BX$6,0)*BX$7,"")</f>
        <v/>
      </c>
      <c r="BY45" s="52" t="str">
        <f>IFERROR(VLOOKUP($B45,BY$2:$CN$5,MAX($BT$6:$CM$6)+2-BY$6,0)*BY$7,"")</f>
        <v/>
      </c>
      <c r="BZ45" s="52" t="str">
        <f>IFERROR(VLOOKUP($B45,BZ$2:$CN$5,MAX($BT$6:$CM$6)+2-BZ$6,0)*BZ$7,"")</f>
        <v/>
      </c>
      <c r="CA45" s="52" t="str">
        <f>IFERROR(VLOOKUP($B45,CA$2:$CN$5,MAX($BT$6:$CM$6)+2-CA$6,0)*CA$7,"")</f>
        <v/>
      </c>
      <c r="CB45" s="52" t="str">
        <f>IFERROR(VLOOKUP($B45,CB$2:$CN$5,MAX($BT$6:$CM$6)+2-CB$6,0)*CB$7,"")</f>
        <v/>
      </c>
      <c r="CC45" s="52" t="str">
        <f>IFERROR(VLOOKUP($B45,CC$2:$CN$5,MAX($BT$6:$CM$6)+2-CC$6,0)*CC$7,"")</f>
        <v/>
      </c>
      <c r="CD45" s="52" t="str">
        <f>IFERROR(VLOOKUP($B45,CD$2:$CN$5,MAX($BT$6:$CM$6)+2-CD$6,0)*CD$7,"")</f>
        <v/>
      </c>
      <c r="CE45" s="52" t="str">
        <f>IFERROR(VLOOKUP($B45,CE$2:$CN$5,MAX($BT$6:$CM$6)+2-CE$6,0)*CE$7,"")</f>
        <v/>
      </c>
      <c r="CF45" s="52" t="str">
        <f>IFERROR(VLOOKUP($B45,CF$2:$CN$5,MAX($BT$6:$CM$6)+2-CF$6,0)*CF$7,"")</f>
        <v/>
      </c>
      <c r="CG45" s="52" t="str">
        <f>IFERROR(VLOOKUP($B45,CG$2:$CN$5,MAX($BT$6:$CM$6)+2-CG$6,0)*CG$7,"")</f>
        <v/>
      </c>
      <c r="CH45" s="52" t="str">
        <f>IFERROR(VLOOKUP($B45,CH$2:$CN$5,MAX($BT$6:$CM$6)+2-CH$6,0)*CH$7,"")</f>
        <v/>
      </c>
      <c r="CI45" s="52" t="str">
        <f>IFERROR(VLOOKUP($B45,CI$2:$CN$5,MAX($BT$6:$CM$6)+2-CI$6,0)*CI$7,"")</f>
        <v/>
      </c>
      <c r="CJ45" s="52" t="str">
        <f>IFERROR(VLOOKUP($B45,CJ$2:$CN$5,MAX($BT$6:$CM$6)+2-CJ$6,0)*CJ$7,"")</f>
        <v/>
      </c>
      <c r="CK45" s="52" t="str">
        <f>IFERROR(VLOOKUP($B45,CK$2:$CN$5,MAX($BT$6:$CM$6)+2-CK$6,0)*CK$7,"")</f>
        <v/>
      </c>
      <c r="CL45" s="52" t="str">
        <f>IFERROR(VLOOKUP($B45,CL$2:$CN$5,MAX($BT$6:$CM$6)+2-CL$6,0)*CL$7,"")</f>
        <v/>
      </c>
      <c r="CM45" s="52" t="str">
        <f>IFERROR(VLOOKUP($B45,CM$2:$CN$5,MAX($BT$6:$CM$6)+2-CM$6,0)*CM$7,"")</f>
        <v/>
      </c>
      <c r="CP45" s="53"/>
      <c r="CQ45" s="54" t="str">
        <f>IFERROR(VLOOKUP($B45,BT$49:$CN$58,MAX($CQ$6:$DJ$6)+2-CQ$6,0)*CQ$7,"")</f>
        <v/>
      </c>
      <c r="CR45" s="54" t="str">
        <f>IFERROR(VLOOKUP($B45,BU$49:$CN$58,MAX($CQ$6:$DJ$6)+2-CR$6,0)*CR$7,"")</f>
        <v/>
      </c>
      <c r="CS45" s="54" t="str">
        <f>IFERROR(VLOOKUP($B45,BV$49:$CN$58,MAX($CQ$6:$DJ$6)+2-CS$6,0)*CS$7,"")</f>
        <v/>
      </c>
      <c r="CT45" s="54" t="str">
        <f>IFERROR(VLOOKUP($B45,BW$49:$CN$58,MAX($CQ$6:$DJ$6)+2-CT$6,0)*CT$7,"")</f>
        <v/>
      </c>
      <c r="CU45" s="54" t="str">
        <f>IFERROR(VLOOKUP($B45,BX$49:$CN$58,MAX($CQ$6:$DJ$6)+2-CU$6,0)*CU$7,"")</f>
        <v/>
      </c>
      <c r="CV45" s="54" t="str">
        <f>IFERROR(VLOOKUP($B45,BY$49:$CN$58,MAX($CQ$6:$DJ$6)+2-CV$6,0)*CV$7,"")</f>
        <v/>
      </c>
      <c r="CW45" s="54" t="str">
        <f>IFERROR(VLOOKUP($B45,BZ$49:$CN$58,MAX($CQ$6:$DJ$6)+2-CW$6,0)*CW$7,"")</f>
        <v/>
      </c>
      <c r="CX45" s="54" t="str">
        <f>IFERROR(VLOOKUP($B45,CA$49:$CN$58,MAX($CQ$6:$DJ$6)+2-CX$6,0)*CX$7,"")</f>
        <v/>
      </c>
      <c r="CY45" s="54" t="str">
        <f>IFERROR(VLOOKUP($B45,CB$49:$CN$58,MAX($CQ$6:$DJ$6)+2-CY$6,0)*CY$7,"")</f>
        <v/>
      </c>
      <c r="CZ45" s="54" t="str">
        <f>IFERROR(VLOOKUP($B45,CC$49:$CN$58,MAX($CQ$6:$DJ$6)+2-CZ$6,0)*CZ$7,"")</f>
        <v/>
      </c>
      <c r="DA45" s="54" t="str">
        <f>IFERROR(VLOOKUP($B45,CD$49:$CN$58,MAX($CQ$6:$DJ$6)+2-DA$6,0)*DA$7,"")</f>
        <v/>
      </c>
      <c r="DB45" s="54" t="str">
        <f>IFERROR(VLOOKUP($B45,CE$49:$CN$58,MAX($CQ$6:$DJ$6)+2-DB$6,0)*DB$7,"")</f>
        <v/>
      </c>
      <c r="DC45" s="54" t="str">
        <f>IFERROR(VLOOKUP($B45,CF$49:$CN$58,MAX($CQ$6:$DJ$6)+2-DC$6,0)*DC$7,"")</f>
        <v/>
      </c>
      <c r="DD45" s="54" t="str">
        <f>IFERROR(VLOOKUP($B45,CG$49:$CN$58,MAX($CQ$6:$DJ$6)+2-DD$6,0)*DD$7,"")</f>
        <v/>
      </c>
      <c r="DE45" s="54" t="str">
        <f>IFERROR(VLOOKUP($B45,CH$49:$CN$58,MAX($CQ$6:$DJ$6)+2-DE$6,0)*DE$7,"")</f>
        <v/>
      </c>
      <c r="DF45" s="54" t="str">
        <f>IFERROR(VLOOKUP($B45,CI$49:$CN$58,MAX($CQ$6:$DJ$6)+2-DF$6,0)*DF$7,"")</f>
        <v/>
      </c>
      <c r="DG45" s="54" t="str">
        <f>IFERROR(VLOOKUP($B45,CJ$49:$CN$58,MAX($CQ$6:$DJ$6)+2-DG$6,0)*DG$7,"")</f>
        <v/>
      </c>
      <c r="DH45" s="54" t="str">
        <f>IFERROR(VLOOKUP($B45,CK$49:$CN$58,MAX($CQ$6:$DJ$6)+2-DH$6,0)*DH$7,"")</f>
        <v/>
      </c>
      <c r="DI45" s="54" t="str">
        <f>IFERROR(VLOOKUP($B45,CL$49:$CN$58,MAX($CQ$6:$DJ$6)+2-DI$6,0)*DI$7,"")</f>
        <v/>
      </c>
      <c r="DJ45" s="54" t="str">
        <f>IFERROR(VLOOKUP($B45,CM$49:$CN$58,MAX($CQ$6:$DJ$6)+2-DJ$6,0)*DJ$7,"")</f>
        <v/>
      </c>
      <c r="DK45" s="55">
        <f t="shared" si="18"/>
        <v>0</v>
      </c>
      <c r="DM45" s="56" t="str">
        <f>IFERROR(VLOOKUP($B45,BT$60:$CN$69,MAX($BT$6:$CM$6)+2-DM$6,0)*DM$7,"")</f>
        <v/>
      </c>
      <c r="DN45" s="56" t="str">
        <f>IFERROR(VLOOKUP($B45,BU$60:$CN$69,MAX($BT$6:$CM$6)+2-DN$6,0)*DN$7,"")</f>
        <v/>
      </c>
      <c r="DO45" s="56" t="str">
        <f>IFERROR(VLOOKUP($B45,BV$60:$CN$69,MAX($BT$6:$CM$6)+2-DO$6,0)*DO$7,"")</f>
        <v/>
      </c>
      <c r="DP45" s="56" t="str">
        <f>IFERROR(VLOOKUP($B45,BW$60:$CN$69,MAX($BT$6:$CM$6)+2-DP$6,0)*DP$7,"")</f>
        <v/>
      </c>
      <c r="DQ45" s="56" t="str">
        <f>IFERROR(VLOOKUP($B45,BX$60:$CN$69,MAX($BT$6:$CM$6)+2-DQ$6,0)*DQ$7,"")</f>
        <v/>
      </c>
      <c r="DR45" s="56" t="str">
        <f>IFERROR(VLOOKUP($B45,BY$60:$CN$69,MAX($BT$6:$CM$6)+2-DR$6,0)*DR$7,"")</f>
        <v/>
      </c>
      <c r="DS45" s="56" t="str">
        <f>IFERROR(VLOOKUP($B45,BZ$60:$CN$69,MAX($BT$6:$CM$6)+2-DS$6,0)*DS$7,"")</f>
        <v/>
      </c>
      <c r="DT45" s="56" t="str">
        <f>IFERROR(VLOOKUP($B45,CA$60:$CN$69,MAX($BT$6:$CM$6)+2-DT$6,0)*DT$7,"")</f>
        <v/>
      </c>
      <c r="DU45" s="56" t="str">
        <f>IFERROR(VLOOKUP($B45,CB$60:$CN$69,MAX($BT$6:$CM$6)+2-DU$6,0)*DU$7,"")</f>
        <v/>
      </c>
      <c r="DV45" s="56" t="str">
        <f>IFERROR(VLOOKUP($B45,CC$60:$CN$69,MAX($BT$6:$CM$6)+2-DV$6,0)*DV$7,"")</f>
        <v/>
      </c>
      <c r="DW45" s="56" t="str">
        <f>IFERROR(VLOOKUP($B45,CD$60:$CN$69,MAX($BT$6:$CM$6)+2-DW$6,0)*DW$7,"")</f>
        <v/>
      </c>
      <c r="DX45" s="56" t="str">
        <f>IFERROR(VLOOKUP($B45,CE$60:$CN$69,MAX($BT$6:$CM$6)+2-DX$6,0)*DX$7,"")</f>
        <v/>
      </c>
      <c r="DY45" s="56" t="str">
        <f>IFERROR(VLOOKUP($B45,CF$60:$CN$69,MAX($BT$6:$CM$6)+2-DY$6,0)*DY$7,"")</f>
        <v/>
      </c>
      <c r="DZ45" s="56" t="str">
        <f>IFERROR(VLOOKUP($B45,CG$60:$CN$69,MAX($BT$6:$CM$6)+2-DZ$6,0)*DZ$7,"")</f>
        <v/>
      </c>
      <c r="EA45" s="56" t="str">
        <f>IFERROR(VLOOKUP($B45,CH$60:$CN$69,MAX($BT$6:$CM$6)+2-EA$6,0)*EA$7,"")</f>
        <v/>
      </c>
      <c r="EB45" s="56" t="str">
        <f>IFERROR(VLOOKUP($B45,CI$60:$CN$69,MAX($BT$6:$CM$6)+2-EB$6,0)*EB$7,"")</f>
        <v/>
      </c>
      <c r="EC45" s="56" t="str">
        <f>IFERROR(VLOOKUP($B45,CJ$60:$CN$69,MAX($BT$6:$CM$6)+2-EC$6,0)*EC$7,"")</f>
        <v/>
      </c>
      <c r="ED45" s="56" t="str">
        <f>IFERROR(VLOOKUP($B45,CK$60:$CN$69,MAX($BT$6:$CM$6)+2-ED$6,0)*ED$7,"")</f>
        <v/>
      </c>
      <c r="EE45" s="56" t="str">
        <f>IFERROR(VLOOKUP($B45,CL$60:$CN$69,MAX($BT$6:$CM$6)+2-EE$6,0)*EE$7,"")</f>
        <v/>
      </c>
      <c r="EF45" s="56" t="str">
        <f>IFERROR(VLOOKUP($B45,CM$60:$CN$69,MAX($BT$6:$CM$6)+2-EF$6,0)*EF$7,"")</f>
        <v/>
      </c>
      <c r="EG45" s="57">
        <f t="shared" si="19"/>
        <v>0</v>
      </c>
      <c r="EJ45" s="1">
        <v>38</v>
      </c>
      <c r="EL45" s="1">
        <v>38</v>
      </c>
      <c r="EN45" s="1">
        <v>38</v>
      </c>
      <c r="EP45" s="1">
        <v>38</v>
      </c>
    </row>
    <row r="46" spans="1:146" ht="18" hidden="1">
      <c r="A46" s="36" t="s">
        <v>65</v>
      </c>
      <c r="B46" s="68"/>
      <c r="C46" s="69"/>
      <c r="D46" s="70"/>
      <c r="E46" s="70"/>
      <c r="F46" s="71"/>
      <c r="G46" s="37"/>
      <c r="H46" s="43">
        <f t="shared" si="0"/>
        <v>0</v>
      </c>
      <c r="I46" s="43">
        <f t="shared" si="1"/>
        <v>0</v>
      </c>
      <c r="J46" s="43">
        <f t="shared" si="2"/>
        <v>0</v>
      </c>
      <c r="K46" s="43">
        <f t="shared" si="3"/>
        <v>0</v>
      </c>
      <c r="L46" s="43">
        <f t="shared" si="4"/>
        <v>0</v>
      </c>
      <c r="M46" s="43">
        <f t="shared" si="5"/>
        <v>0</v>
      </c>
      <c r="N46" s="43">
        <f t="shared" si="6"/>
        <v>0</v>
      </c>
      <c r="O46" s="44">
        <f t="shared" si="7"/>
        <v>0</v>
      </c>
      <c r="P46" s="45" t="str">
        <f t="shared" si="8"/>
        <v/>
      </c>
      <c r="Q46" s="45">
        <f t="shared" si="9"/>
        <v>0</v>
      </c>
      <c r="R46" s="46"/>
      <c r="S46" s="46" t="str">
        <f t="shared" si="10"/>
        <v/>
      </c>
      <c r="T46" s="46">
        <f t="shared" si="11"/>
        <v>0</v>
      </c>
      <c r="U46" s="47" t="str">
        <f>IFERROR(VLOOKUP($B46,U$3:$BN$5,MAX($U$6:$BM$6)+2-U$6,0),"")</f>
        <v/>
      </c>
      <c r="V46" s="47" t="str">
        <f>IFERROR(VLOOKUP($B46,V$3:$BN$5,MAX($U$6:$BM$6)+2-V$6,0),"")</f>
        <v/>
      </c>
      <c r="W46" s="47" t="str">
        <f>IFERROR(VLOOKUP($B46,W$3:$BN$5,MAX($U$6:$BM$6)+2-W$6,0),"")</f>
        <v/>
      </c>
      <c r="X46" s="47" t="str">
        <f>IFERROR(VLOOKUP($B46,X$3:$BN$5,MAX($U$6:$BM$6)+2-X$6,0),"")</f>
        <v/>
      </c>
      <c r="Y46" s="47" t="str">
        <f>IFERROR(VLOOKUP($B46,Y$3:$BN$5,MAX($U$6:$BM$6)+2-Y$6,0),"")</f>
        <v/>
      </c>
      <c r="Z46" s="47" t="str">
        <f>IFERROR(VLOOKUP($B46,Z$3:$BN$5,MAX($U$6:$BM$6)+2-Z$6,0),"")</f>
        <v/>
      </c>
      <c r="AA46" s="47" t="str">
        <f>IFERROR(VLOOKUP($B46,AA$3:$BN$5,MAX($U$6:$BM$6)+2-AA$6,0),"")</f>
        <v/>
      </c>
      <c r="AB46" s="47" t="str">
        <f>IFERROR(VLOOKUP($B46,AB$3:$BN$5,MAX($U$6:$BM$6)+2-AB$6,0),"")</f>
        <v/>
      </c>
      <c r="AC46" s="47" t="str">
        <f>IFERROR(VLOOKUP($B46,AC$3:$BN$5,MAX($U$6:$BM$6)+2-AC$6,0),"")</f>
        <v/>
      </c>
      <c r="AD46" s="47" t="str">
        <f>IFERROR(VLOOKUP($B46,AD$3:$BN$5,MAX($U$6:$BM$6)+2-AD$6,0),"")</f>
        <v/>
      </c>
      <c r="AE46" s="47" t="str">
        <f>IFERROR(VLOOKUP($B46,AE$3:$BN$5,MAX($U$6:$BM$6)+2-AE$6,0),"")</f>
        <v/>
      </c>
      <c r="AF46" s="47" t="str">
        <f>IFERROR(VLOOKUP($B46,AF$3:$BN$5,MAX($U$6:$BM$6)+2-AF$6,0),"")</f>
        <v/>
      </c>
      <c r="AG46" s="47" t="str">
        <f>IFERROR(VLOOKUP($B46,AG$3:$BN$5,MAX($U$6:$BM$6)+2-AG$6,0),"")</f>
        <v/>
      </c>
      <c r="AH46" s="47" t="str">
        <f>IFERROR(VLOOKUP($B46,AH$3:$BN$5,MAX($U$6:$BM$6)+2-AH$6,0),"")</f>
        <v/>
      </c>
      <c r="AI46" s="47" t="str">
        <f>IFERROR(VLOOKUP($B46,AI$3:$BN$5,MAX($U$6:$BM$6)+2-AI$6,0),"")</f>
        <v/>
      </c>
      <c r="AJ46" s="47" t="str">
        <f>IFERROR(VLOOKUP($B46,AJ$3:$BN$5,MAX($U$6:$BM$6)+2-AJ$6,0),"")</f>
        <v/>
      </c>
      <c r="AK46" s="47" t="str">
        <f>IFERROR(VLOOKUP($B46,AK$3:$BN$5,MAX($U$6:$BM$6)+2-AK$6,0),"")</f>
        <v/>
      </c>
      <c r="AL46" s="47" t="str">
        <f>IFERROR(VLOOKUP($B46,AL$3:$BN$5,MAX($U$6:$BM$6)+2-AL$6,0),"")</f>
        <v/>
      </c>
      <c r="AM46" s="47" t="str">
        <f>IFERROR(VLOOKUP($B46,AM$3:$BN$5,MAX($U$6:$BM$6)+2-AM$6,0),"")</f>
        <v/>
      </c>
      <c r="AN46" s="47" t="str">
        <f>IFERROR(VLOOKUP($B46,AN$3:$BN$5,MAX($U$6:$BM$6)+2-AN$6,0),"")</f>
        <v/>
      </c>
      <c r="AO46" s="47" t="str">
        <f>IFERROR(VLOOKUP($B46,AO$3:$BN$5,MAX($U$6:$BM$6)+2-AO$6,0),"")</f>
        <v/>
      </c>
      <c r="AP46" s="47" t="str">
        <f>IFERROR(VLOOKUP($B46,AP$3:$BN$5,MAX($U$6:$BM$6)+2-AP$6,0),"")</f>
        <v/>
      </c>
      <c r="AQ46" s="47" t="str">
        <f>IFERROR(VLOOKUP($B46,AQ$3:$BN$5,MAX($U$6:$BM$6)+2-AQ$6,0),"")</f>
        <v/>
      </c>
      <c r="AR46" s="47" t="str">
        <f>IFERROR(VLOOKUP($B46,AR$3:$BN$5,MAX($U$6:$BM$6)+2-AR$6,0),"")</f>
        <v/>
      </c>
      <c r="AS46" s="47" t="str">
        <f>IFERROR(VLOOKUP($B46,AS$3:$BN$5,MAX($U$6:$BM$6)+2-AS$6,0),"")</f>
        <v/>
      </c>
      <c r="AT46" s="47" t="str">
        <f>IFERROR(VLOOKUP($B46,AT$3:$BN$5,MAX($U$6:$BM$6)+2-AT$6,0),"")</f>
        <v/>
      </c>
      <c r="AU46" s="47" t="str">
        <f>IFERROR(VLOOKUP($B46,AU$3:$BN$5,MAX($U$6:$BM$6)+2-AU$6,0),"")</f>
        <v/>
      </c>
      <c r="AV46" s="47" t="str">
        <f>IFERROR(VLOOKUP($B46,AV$3:$BN$5,MAX($U$6:$BM$6)+2-AV$6,0),"")</f>
        <v/>
      </c>
      <c r="AW46" s="47" t="str">
        <f>IFERROR(VLOOKUP($B46,AW$3:$BN$5,MAX($U$6:$BM$6)+2-AW$6,0),"")</f>
        <v/>
      </c>
      <c r="AX46" s="47" t="str">
        <f>IFERROR(VLOOKUP($B46,AX$3:$BN$5,MAX($U$6:$BM$6)+2-AX$6,0),"")</f>
        <v/>
      </c>
      <c r="AY46" s="47" t="str">
        <f>IFERROR(VLOOKUP($B46,AY$3:$BN$5,MAX($U$6:$BM$6)+2-AY$6,0),"")</f>
        <v/>
      </c>
      <c r="AZ46" s="47" t="str">
        <f>IFERROR(VLOOKUP($B46,AZ$3:$BN$5,MAX($U$6:$BM$6)+2-AZ$6,0),"")</f>
        <v/>
      </c>
      <c r="BA46" s="47" t="str">
        <f>IFERROR(VLOOKUP($B46,BA$3:$BN$5,MAX($U$6:$BM$6)+2-BA$6,0),"")</f>
        <v/>
      </c>
      <c r="BB46" s="47" t="str">
        <f>IFERROR(VLOOKUP($B46,BB$3:$BN$5,MAX($U$6:$BM$6)+2-BB$6,0),"")</f>
        <v/>
      </c>
      <c r="BC46" s="47" t="str">
        <f>IFERROR(VLOOKUP($B46,BC$3:$BN$5,MAX($U$6:$BM$6)+2-BC$6,0),"")</f>
        <v/>
      </c>
      <c r="BD46" s="47" t="str">
        <f>IFERROR(VLOOKUP($B46,BD$3:$BN$5,MAX($U$6:$BM$6)+2-BD$6,0),"")</f>
        <v/>
      </c>
      <c r="BE46" s="47" t="str">
        <f>IFERROR(VLOOKUP($B46,BE$3:$BN$5,MAX($U$6:$BM$6)+2-BE$6,0),"")</f>
        <v/>
      </c>
      <c r="BF46" s="47" t="str">
        <f>IFERROR(VLOOKUP($B46,BF$3:$BN$5,MAX($U$6:$BM$6)+2-BF$6,0),"")</f>
        <v/>
      </c>
      <c r="BG46" s="47" t="str">
        <f>IFERROR(VLOOKUP($B46,BG$3:$BN$5,MAX($U$6:$BM$6)+2-BG$6,0),"")</f>
        <v/>
      </c>
      <c r="BH46" s="47" t="str">
        <f>IFERROR(VLOOKUP($B46,BH$3:$BN$5,MAX($U$6:$BM$6)+2-BH$6,0),"")</f>
        <v/>
      </c>
      <c r="BI46" s="47" t="str">
        <f>IFERROR(VLOOKUP($B46,BI$3:$BN$5,MAX($U$6:$BM$6)+2-BI$6,0),"")</f>
        <v/>
      </c>
      <c r="BJ46" s="47" t="str">
        <f>IFERROR(VLOOKUP($B46,BJ$3:$BN$5,MAX($U$6:$BM$6)+2-BJ$6,0),"")</f>
        <v/>
      </c>
      <c r="BK46" s="47" t="str">
        <f>IFERROR(VLOOKUP($B46,BK$3:$BN$5,MAX($U$6:$BM$6)+2-BK$6,0),"")</f>
        <v/>
      </c>
      <c r="BL46" s="47" t="str">
        <f>IFERROR(VLOOKUP($B46,BL$3:$BN$5,MAX($U$6:$BM$6)+2-BL$6,0),"")</f>
        <v/>
      </c>
      <c r="BM46" s="47" t="str">
        <f>IFERROR(VLOOKUP($B46,BM$3:$BN$5,MAX($U$6:$BM$6)+2-BM$6,0),"")</f>
        <v/>
      </c>
      <c r="BN46" s="46">
        <f t="shared" si="12"/>
        <v>0</v>
      </c>
      <c r="BO46" s="48" t="str">
        <f t="shared" si="13"/>
        <v/>
      </c>
      <c r="BP46" s="48" t="str">
        <f t="shared" si="14"/>
        <v/>
      </c>
      <c r="BQ46" s="49" t="str">
        <f t="shared" si="15"/>
        <v/>
      </c>
      <c r="BR46" s="50">
        <f t="shared" si="16"/>
        <v>0</v>
      </c>
      <c r="BS46" s="51">
        <f t="shared" si="17"/>
        <v>0</v>
      </c>
      <c r="BT46" s="52" t="str">
        <f>IFERROR(VLOOKUP($B46,BT$2:$CN$5,MAX($BT$6:$CM$6)+2-BT$6,0)*BT$7,"")</f>
        <v/>
      </c>
      <c r="BU46" s="52" t="str">
        <f>IFERROR(VLOOKUP($B46,BU$2:$CN$5,MAX($BT$6:$CM$6)+2-BU$6,0)*BU$7,"")</f>
        <v/>
      </c>
      <c r="BV46" s="52" t="str">
        <f>IFERROR(VLOOKUP($B46,BV$2:$CN$5,MAX($BT$6:$CM$6)+2-BV$6,0)*BV$7,"")</f>
        <v/>
      </c>
      <c r="BW46" s="52" t="str">
        <f>IFERROR(VLOOKUP($B46,BW$2:$CN$5,MAX($BT$6:$CM$6)+2-BW$6,0)*BW$7,"")</f>
        <v/>
      </c>
      <c r="BX46" s="52" t="str">
        <f>IFERROR(VLOOKUP($B46,BX$2:$CN$5,MAX($BT$6:$CM$6)+2-BX$6,0)*BX$7,"")</f>
        <v/>
      </c>
      <c r="BY46" s="52" t="str">
        <f>IFERROR(VLOOKUP($B46,BY$2:$CN$5,MAX($BT$6:$CM$6)+2-BY$6,0)*BY$7,"")</f>
        <v/>
      </c>
      <c r="BZ46" s="52" t="str">
        <f>IFERROR(VLOOKUP($B46,BZ$2:$CN$5,MAX($BT$6:$CM$6)+2-BZ$6,0)*BZ$7,"")</f>
        <v/>
      </c>
      <c r="CA46" s="52" t="str">
        <f>IFERROR(VLOOKUP($B46,CA$2:$CN$5,MAX($BT$6:$CM$6)+2-CA$6,0)*CA$7,"")</f>
        <v/>
      </c>
      <c r="CB46" s="52" t="str">
        <f>IFERROR(VLOOKUP($B46,CB$2:$CN$5,MAX($BT$6:$CM$6)+2-CB$6,0)*CB$7,"")</f>
        <v/>
      </c>
      <c r="CC46" s="52" t="str">
        <f>IFERROR(VLOOKUP($B46,CC$2:$CN$5,MAX($BT$6:$CM$6)+2-CC$6,0)*CC$7,"")</f>
        <v/>
      </c>
      <c r="CD46" s="52" t="str">
        <f>IFERROR(VLOOKUP($B46,CD$2:$CN$5,MAX($BT$6:$CM$6)+2-CD$6,0)*CD$7,"")</f>
        <v/>
      </c>
      <c r="CE46" s="52" t="str">
        <f>IFERROR(VLOOKUP($B46,CE$2:$CN$5,MAX($BT$6:$CM$6)+2-CE$6,0)*CE$7,"")</f>
        <v/>
      </c>
      <c r="CF46" s="52" t="str">
        <f>IFERROR(VLOOKUP($B46,CF$2:$CN$5,MAX($BT$6:$CM$6)+2-CF$6,0)*CF$7,"")</f>
        <v/>
      </c>
      <c r="CG46" s="52" t="str">
        <f>IFERROR(VLOOKUP($B46,CG$2:$CN$5,MAX($BT$6:$CM$6)+2-CG$6,0)*CG$7,"")</f>
        <v/>
      </c>
      <c r="CH46" s="52" t="str">
        <f>IFERROR(VLOOKUP($B46,CH$2:$CN$5,MAX($BT$6:$CM$6)+2-CH$6,0)*CH$7,"")</f>
        <v/>
      </c>
      <c r="CI46" s="52" t="str">
        <f>IFERROR(VLOOKUP($B46,CI$2:$CN$5,MAX($BT$6:$CM$6)+2-CI$6,0)*CI$7,"")</f>
        <v/>
      </c>
      <c r="CJ46" s="52" t="str">
        <f>IFERROR(VLOOKUP($B46,CJ$2:$CN$5,MAX($BT$6:$CM$6)+2-CJ$6,0)*CJ$7,"")</f>
        <v/>
      </c>
      <c r="CK46" s="52" t="str">
        <f>IFERROR(VLOOKUP($B46,CK$2:$CN$5,MAX($BT$6:$CM$6)+2-CK$6,0)*CK$7,"")</f>
        <v/>
      </c>
      <c r="CL46" s="52" t="str">
        <f>IFERROR(VLOOKUP($B46,CL$2:$CN$5,MAX($BT$6:$CM$6)+2-CL$6,0)*CL$7,"")</f>
        <v/>
      </c>
      <c r="CM46" s="52" t="str">
        <f>IFERROR(VLOOKUP($B46,CM$2:$CN$5,MAX($BT$6:$CM$6)+2-CM$6,0)*CM$7,"")</f>
        <v/>
      </c>
      <c r="CP46" s="53"/>
      <c r="CQ46" s="54" t="str">
        <f>IFERROR(VLOOKUP($B46,BT$49:$CN$58,MAX($CQ$6:$DJ$6)+2-CQ$6,0)*CQ$7,"")</f>
        <v/>
      </c>
      <c r="CR46" s="54" t="str">
        <f>IFERROR(VLOOKUP($B46,BU$49:$CN$58,MAX($CQ$6:$DJ$6)+2-CR$6,0)*CR$7,"")</f>
        <v/>
      </c>
      <c r="CS46" s="54" t="str">
        <f>IFERROR(VLOOKUP($B46,BV$49:$CN$58,MAX($CQ$6:$DJ$6)+2-CS$6,0)*CS$7,"")</f>
        <v/>
      </c>
      <c r="CT46" s="54" t="str">
        <f>IFERROR(VLOOKUP($B46,BW$49:$CN$58,MAX($CQ$6:$DJ$6)+2-CT$6,0)*CT$7,"")</f>
        <v/>
      </c>
      <c r="CU46" s="54" t="str">
        <f>IFERROR(VLOOKUP($B46,BX$49:$CN$58,MAX($CQ$6:$DJ$6)+2-CU$6,0)*CU$7,"")</f>
        <v/>
      </c>
      <c r="CV46" s="54" t="str">
        <f>IFERROR(VLOOKUP($B46,BY$49:$CN$58,MAX($CQ$6:$DJ$6)+2-CV$6,0)*CV$7,"")</f>
        <v/>
      </c>
      <c r="CW46" s="54" t="str">
        <f>IFERROR(VLOOKUP($B46,BZ$49:$CN$58,MAX($CQ$6:$DJ$6)+2-CW$6,0)*CW$7,"")</f>
        <v/>
      </c>
      <c r="CX46" s="54" t="str">
        <f>IFERROR(VLOOKUP($B46,CA$49:$CN$58,MAX($CQ$6:$DJ$6)+2-CX$6,0)*CX$7,"")</f>
        <v/>
      </c>
      <c r="CY46" s="54" t="str">
        <f>IFERROR(VLOOKUP($B46,CB$49:$CN$58,MAX($CQ$6:$DJ$6)+2-CY$6,0)*CY$7,"")</f>
        <v/>
      </c>
      <c r="CZ46" s="54" t="str">
        <f>IFERROR(VLOOKUP($B46,CC$49:$CN$58,MAX($CQ$6:$DJ$6)+2-CZ$6,0)*CZ$7,"")</f>
        <v/>
      </c>
      <c r="DA46" s="54" t="str">
        <f>IFERROR(VLOOKUP($B46,CD$49:$CN$58,MAX($CQ$6:$DJ$6)+2-DA$6,0)*DA$7,"")</f>
        <v/>
      </c>
      <c r="DB46" s="54" t="str">
        <f>IFERROR(VLOOKUP($B46,CE$49:$CN$58,MAX($CQ$6:$DJ$6)+2-DB$6,0)*DB$7,"")</f>
        <v/>
      </c>
      <c r="DC46" s="54" t="str">
        <f>IFERROR(VLOOKUP($B46,CF$49:$CN$58,MAX($CQ$6:$DJ$6)+2-DC$6,0)*DC$7,"")</f>
        <v/>
      </c>
      <c r="DD46" s="54" t="str">
        <f>IFERROR(VLOOKUP($B46,CG$49:$CN$58,MAX($CQ$6:$DJ$6)+2-DD$6,0)*DD$7,"")</f>
        <v/>
      </c>
      <c r="DE46" s="54" t="str">
        <f>IFERROR(VLOOKUP($B46,CH$49:$CN$58,MAX($CQ$6:$DJ$6)+2-DE$6,0)*DE$7,"")</f>
        <v/>
      </c>
      <c r="DF46" s="54" t="str">
        <f>IFERROR(VLOOKUP($B46,CI$49:$CN$58,MAX($CQ$6:$DJ$6)+2-DF$6,0)*DF$7,"")</f>
        <v/>
      </c>
      <c r="DG46" s="54" t="str">
        <f>IFERROR(VLOOKUP($B46,CJ$49:$CN$58,MAX($CQ$6:$DJ$6)+2-DG$6,0)*DG$7,"")</f>
        <v/>
      </c>
      <c r="DH46" s="54" t="str">
        <f>IFERROR(VLOOKUP($B46,CK$49:$CN$58,MAX($CQ$6:$DJ$6)+2-DH$6,0)*DH$7,"")</f>
        <v/>
      </c>
      <c r="DI46" s="54" t="str">
        <f>IFERROR(VLOOKUP($B46,CL$49:$CN$58,MAX($CQ$6:$DJ$6)+2-DI$6,0)*DI$7,"")</f>
        <v/>
      </c>
      <c r="DJ46" s="54" t="str">
        <f>IFERROR(VLOOKUP($B46,CM$49:$CN$58,MAX($CQ$6:$DJ$6)+2-DJ$6,0)*DJ$7,"")</f>
        <v/>
      </c>
      <c r="DK46" s="55">
        <f t="shared" si="18"/>
        <v>0</v>
      </c>
      <c r="DM46" s="56" t="str">
        <f>IFERROR(VLOOKUP($B46,BT$60:$CN$69,MAX($BT$6:$CM$6)+2-DM$6,0)*DM$7,"")</f>
        <v/>
      </c>
      <c r="DN46" s="56" t="str">
        <f>IFERROR(VLOOKUP($B46,BU$60:$CN$69,MAX($BT$6:$CM$6)+2-DN$6,0)*DN$7,"")</f>
        <v/>
      </c>
      <c r="DO46" s="56" t="str">
        <f>IFERROR(VLOOKUP($B46,BV$60:$CN$69,MAX($BT$6:$CM$6)+2-DO$6,0)*DO$7,"")</f>
        <v/>
      </c>
      <c r="DP46" s="56" t="str">
        <f>IFERROR(VLOOKUP($B46,BW$60:$CN$69,MAX($BT$6:$CM$6)+2-DP$6,0)*DP$7,"")</f>
        <v/>
      </c>
      <c r="DQ46" s="56" t="str">
        <f>IFERROR(VLOOKUP($B46,BX$60:$CN$69,MAX($BT$6:$CM$6)+2-DQ$6,0)*DQ$7,"")</f>
        <v/>
      </c>
      <c r="DR46" s="56" t="str">
        <f>IFERROR(VLOOKUP($B46,BY$60:$CN$69,MAX($BT$6:$CM$6)+2-DR$6,0)*DR$7,"")</f>
        <v/>
      </c>
      <c r="DS46" s="56" t="str">
        <f>IFERROR(VLOOKUP($B46,BZ$60:$CN$69,MAX($BT$6:$CM$6)+2-DS$6,0)*DS$7,"")</f>
        <v/>
      </c>
      <c r="DT46" s="56" t="str">
        <f>IFERROR(VLOOKUP($B46,CA$60:$CN$69,MAX($BT$6:$CM$6)+2-DT$6,0)*DT$7,"")</f>
        <v/>
      </c>
      <c r="DU46" s="56" t="str">
        <f>IFERROR(VLOOKUP($B46,CB$60:$CN$69,MAX($BT$6:$CM$6)+2-DU$6,0)*DU$7,"")</f>
        <v/>
      </c>
      <c r="DV46" s="56" t="str">
        <f>IFERROR(VLOOKUP($B46,CC$60:$CN$69,MAX($BT$6:$CM$6)+2-DV$6,0)*DV$7,"")</f>
        <v/>
      </c>
      <c r="DW46" s="56" t="str">
        <f>IFERROR(VLOOKUP($B46,CD$60:$CN$69,MAX($BT$6:$CM$6)+2-DW$6,0)*DW$7,"")</f>
        <v/>
      </c>
      <c r="DX46" s="56" t="str">
        <f>IFERROR(VLOOKUP($B46,CE$60:$CN$69,MAX($BT$6:$CM$6)+2-DX$6,0)*DX$7,"")</f>
        <v/>
      </c>
      <c r="DY46" s="56" t="str">
        <f>IFERROR(VLOOKUP($B46,CF$60:$CN$69,MAX($BT$6:$CM$6)+2-DY$6,0)*DY$7,"")</f>
        <v/>
      </c>
      <c r="DZ46" s="56" t="str">
        <f>IFERROR(VLOOKUP($B46,CG$60:$CN$69,MAX($BT$6:$CM$6)+2-DZ$6,0)*DZ$7,"")</f>
        <v/>
      </c>
      <c r="EA46" s="56" t="str">
        <f>IFERROR(VLOOKUP($B46,CH$60:$CN$69,MAX($BT$6:$CM$6)+2-EA$6,0)*EA$7,"")</f>
        <v/>
      </c>
      <c r="EB46" s="56" t="str">
        <f>IFERROR(VLOOKUP($B46,CI$60:$CN$69,MAX($BT$6:$CM$6)+2-EB$6,0)*EB$7,"")</f>
        <v/>
      </c>
      <c r="EC46" s="56" t="str">
        <f>IFERROR(VLOOKUP($B46,CJ$60:$CN$69,MAX($BT$6:$CM$6)+2-EC$6,0)*EC$7,"")</f>
        <v/>
      </c>
      <c r="ED46" s="56" t="str">
        <f>IFERROR(VLOOKUP($B46,CK$60:$CN$69,MAX($BT$6:$CM$6)+2-ED$6,0)*ED$7,"")</f>
        <v/>
      </c>
      <c r="EE46" s="56" t="str">
        <f>IFERROR(VLOOKUP($B46,CL$60:$CN$69,MAX($BT$6:$CM$6)+2-EE$6,0)*EE$7,"")</f>
        <v/>
      </c>
      <c r="EF46" s="56" t="str">
        <f>IFERROR(VLOOKUP($B46,CM$60:$CN$69,MAX($BT$6:$CM$6)+2-EF$6,0)*EF$7,"")</f>
        <v/>
      </c>
      <c r="EG46" s="57">
        <f t="shared" si="19"/>
        <v>0</v>
      </c>
      <c r="EJ46" s="1">
        <v>39</v>
      </c>
      <c r="EL46" s="1">
        <v>39</v>
      </c>
      <c r="EN46" s="1">
        <v>39</v>
      </c>
      <c r="EP46" s="1">
        <v>39</v>
      </c>
    </row>
    <row r="47" spans="1:146" ht="18" hidden="1">
      <c r="A47" s="36" t="s">
        <v>66</v>
      </c>
      <c r="B47" s="68"/>
      <c r="C47" s="69"/>
      <c r="D47" s="70"/>
      <c r="E47" s="70"/>
      <c r="F47" s="71"/>
      <c r="G47" s="37"/>
      <c r="H47" s="43">
        <f t="shared" si="0"/>
        <v>0</v>
      </c>
      <c r="I47" s="43">
        <f t="shared" si="1"/>
        <v>0</v>
      </c>
      <c r="J47" s="43">
        <f t="shared" si="2"/>
        <v>0</v>
      </c>
      <c r="K47" s="43">
        <f t="shared" si="3"/>
        <v>0</v>
      </c>
      <c r="L47" s="43">
        <f t="shared" si="4"/>
        <v>0</v>
      </c>
      <c r="M47" s="43">
        <f t="shared" si="5"/>
        <v>0</v>
      </c>
      <c r="N47" s="43">
        <f t="shared" si="6"/>
        <v>0</v>
      </c>
      <c r="O47" s="44">
        <f t="shared" si="7"/>
        <v>0</v>
      </c>
      <c r="P47" s="45" t="str">
        <f t="shared" si="8"/>
        <v/>
      </c>
      <c r="Q47" s="45">
        <f t="shared" si="9"/>
        <v>0</v>
      </c>
      <c r="R47" s="46"/>
      <c r="S47" s="46" t="str">
        <f t="shared" si="10"/>
        <v/>
      </c>
      <c r="T47" s="46">
        <f t="shared" si="11"/>
        <v>0</v>
      </c>
      <c r="U47" s="47" t="str">
        <f>IFERROR(VLOOKUP($B47,U$3:$BN$5,MAX($U$6:$BM$6)+2-U$6,0),"")</f>
        <v/>
      </c>
      <c r="V47" s="47" t="str">
        <f>IFERROR(VLOOKUP($B47,V$3:$BN$5,MAX($U$6:$BM$6)+2-V$6,0),"")</f>
        <v/>
      </c>
      <c r="W47" s="47" t="str">
        <f>IFERROR(VLOOKUP($B47,W$3:$BN$5,MAX($U$6:$BM$6)+2-W$6,0),"")</f>
        <v/>
      </c>
      <c r="X47" s="47" t="str">
        <f>IFERROR(VLOOKUP($B47,X$3:$BN$5,MAX($U$6:$BM$6)+2-X$6,0),"")</f>
        <v/>
      </c>
      <c r="Y47" s="47" t="str">
        <f>IFERROR(VLOOKUP($B47,Y$3:$BN$5,MAX($U$6:$BM$6)+2-Y$6,0),"")</f>
        <v/>
      </c>
      <c r="Z47" s="47" t="str">
        <f>IFERROR(VLOOKUP($B47,Z$3:$BN$5,MAX($U$6:$BM$6)+2-Z$6,0),"")</f>
        <v/>
      </c>
      <c r="AA47" s="47" t="str">
        <f>IFERROR(VLOOKUP($B47,AA$3:$BN$5,MAX($U$6:$BM$6)+2-AA$6,0),"")</f>
        <v/>
      </c>
      <c r="AB47" s="47" t="str">
        <f>IFERROR(VLOOKUP($B47,AB$3:$BN$5,MAX($U$6:$BM$6)+2-AB$6,0),"")</f>
        <v/>
      </c>
      <c r="AC47" s="47" t="str">
        <f>IFERROR(VLOOKUP($B47,AC$3:$BN$5,MAX($U$6:$BM$6)+2-AC$6,0),"")</f>
        <v/>
      </c>
      <c r="AD47" s="47" t="str">
        <f>IFERROR(VLOOKUP($B47,AD$3:$BN$5,MAX($U$6:$BM$6)+2-AD$6,0),"")</f>
        <v/>
      </c>
      <c r="AE47" s="47" t="str">
        <f>IFERROR(VLOOKUP($B47,AE$3:$BN$5,MAX($U$6:$BM$6)+2-AE$6,0),"")</f>
        <v/>
      </c>
      <c r="AF47" s="47" t="str">
        <f>IFERROR(VLOOKUP($B47,AF$3:$BN$5,MAX($U$6:$BM$6)+2-AF$6,0),"")</f>
        <v/>
      </c>
      <c r="AG47" s="47" t="str">
        <f>IFERROR(VLOOKUP($B47,AG$3:$BN$5,MAX($U$6:$BM$6)+2-AG$6,0),"")</f>
        <v/>
      </c>
      <c r="AH47" s="47" t="str">
        <f>IFERROR(VLOOKUP($B47,AH$3:$BN$5,MAX($U$6:$BM$6)+2-AH$6,0),"")</f>
        <v/>
      </c>
      <c r="AI47" s="47" t="str">
        <f>IFERROR(VLOOKUP($B47,AI$3:$BN$5,MAX($U$6:$BM$6)+2-AI$6,0),"")</f>
        <v/>
      </c>
      <c r="AJ47" s="47" t="str">
        <f>IFERROR(VLOOKUP($B47,AJ$3:$BN$5,MAX($U$6:$BM$6)+2-AJ$6,0),"")</f>
        <v/>
      </c>
      <c r="AK47" s="47" t="str">
        <f>IFERROR(VLOOKUP($B47,AK$3:$BN$5,MAX($U$6:$BM$6)+2-AK$6,0),"")</f>
        <v/>
      </c>
      <c r="AL47" s="47" t="str">
        <f>IFERROR(VLOOKUP($B47,AL$3:$BN$5,MAX($U$6:$BM$6)+2-AL$6,0),"")</f>
        <v/>
      </c>
      <c r="AM47" s="47" t="str">
        <f>IFERROR(VLOOKUP($B47,AM$3:$BN$5,MAX($U$6:$BM$6)+2-AM$6,0),"")</f>
        <v/>
      </c>
      <c r="AN47" s="47" t="str">
        <f>IFERROR(VLOOKUP($B47,AN$3:$BN$5,MAX($U$6:$BM$6)+2-AN$6,0),"")</f>
        <v/>
      </c>
      <c r="AO47" s="47" t="str">
        <f>IFERROR(VLOOKUP($B47,AO$3:$BN$5,MAX($U$6:$BM$6)+2-AO$6,0),"")</f>
        <v/>
      </c>
      <c r="AP47" s="47" t="str">
        <f>IFERROR(VLOOKUP($B47,AP$3:$BN$5,MAX($U$6:$BM$6)+2-AP$6,0),"")</f>
        <v/>
      </c>
      <c r="AQ47" s="47" t="str">
        <f>IFERROR(VLOOKUP($B47,AQ$3:$BN$5,MAX($U$6:$BM$6)+2-AQ$6,0),"")</f>
        <v/>
      </c>
      <c r="AR47" s="47" t="str">
        <f>IFERROR(VLOOKUP($B47,AR$3:$BN$5,MAX($U$6:$BM$6)+2-AR$6,0),"")</f>
        <v/>
      </c>
      <c r="AS47" s="47" t="str">
        <f>IFERROR(VLOOKUP($B47,AS$3:$BN$5,MAX($U$6:$BM$6)+2-AS$6,0),"")</f>
        <v/>
      </c>
      <c r="AT47" s="47" t="str">
        <f>IFERROR(VLOOKUP($B47,AT$3:$BN$5,MAX($U$6:$BM$6)+2-AT$6,0),"")</f>
        <v/>
      </c>
      <c r="AU47" s="47" t="str">
        <f>IFERROR(VLOOKUP($B47,AU$3:$BN$5,MAX($U$6:$BM$6)+2-AU$6,0),"")</f>
        <v/>
      </c>
      <c r="AV47" s="47" t="str">
        <f>IFERROR(VLOOKUP($B47,AV$3:$BN$5,MAX($U$6:$BM$6)+2-AV$6,0),"")</f>
        <v/>
      </c>
      <c r="AW47" s="47" t="str">
        <f>IFERROR(VLOOKUP($B47,AW$3:$BN$5,MAX($U$6:$BM$6)+2-AW$6,0),"")</f>
        <v/>
      </c>
      <c r="AX47" s="47" t="str">
        <f>IFERROR(VLOOKUP($B47,AX$3:$BN$5,MAX($U$6:$BM$6)+2-AX$6,0),"")</f>
        <v/>
      </c>
      <c r="AY47" s="47" t="str">
        <f>IFERROR(VLOOKUP($B47,AY$3:$BN$5,MAX($U$6:$BM$6)+2-AY$6,0),"")</f>
        <v/>
      </c>
      <c r="AZ47" s="47" t="str">
        <f>IFERROR(VLOOKUP($B47,AZ$3:$BN$5,MAX($U$6:$BM$6)+2-AZ$6,0),"")</f>
        <v/>
      </c>
      <c r="BA47" s="47" t="str">
        <f>IFERROR(VLOOKUP($B47,BA$3:$BN$5,MAX($U$6:$BM$6)+2-BA$6,0),"")</f>
        <v/>
      </c>
      <c r="BB47" s="47" t="str">
        <f>IFERROR(VLOOKUP($B47,BB$3:$BN$5,MAX($U$6:$BM$6)+2-BB$6,0),"")</f>
        <v/>
      </c>
      <c r="BC47" s="47" t="str">
        <f>IFERROR(VLOOKUP($B47,BC$3:$BN$5,MAX($U$6:$BM$6)+2-BC$6,0),"")</f>
        <v/>
      </c>
      <c r="BD47" s="47" t="str">
        <f>IFERROR(VLOOKUP($B47,BD$3:$BN$5,MAX($U$6:$BM$6)+2-BD$6,0),"")</f>
        <v/>
      </c>
      <c r="BE47" s="47" t="str">
        <f>IFERROR(VLOOKUP($B47,BE$3:$BN$5,MAX($U$6:$BM$6)+2-BE$6,0),"")</f>
        <v/>
      </c>
      <c r="BF47" s="47" t="str">
        <f>IFERROR(VLOOKUP($B47,BF$3:$BN$5,MAX($U$6:$BM$6)+2-BF$6,0),"")</f>
        <v/>
      </c>
      <c r="BG47" s="47" t="str">
        <f>IFERROR(VLOOKUP($B47,BG$3:$BN$5,MAX($U$6:$BM$6)+2-BG$6,0),"")</f>
        <v/>
      </c>
      <c r="BH47" s="47" t="str">
        <f>IFERROR(VLOOKUP($B47,BH$3:$BN$5,MAX($U$6:$BM$6)+2-BH$6,0),"")</f>
        <v/>
      </c>
      <c r="BI47" s="47" t="str">
        <f>IFERROR(VLOOKUP($B47,BI$3:$BN$5,MAX($U$6:$BM$6)+2-BI$6,0),"")</f>
        <v/>
      </c>
      <c r="BJ47" s="47" t="str">
        <f>IFERROR(VLOOKUP($B47,BJ$3:$BN$5,MAX($U$6:$BM$6)+2-BJ$6,0),"")</f>
        <v/>
      </c>
      <c r="BK47" s="47" t="str">
        <f>IFERROR(VLOOKUP($B47,BK$3:$BN$5,MAX($U$6:$BM$6)+2-BK$6,0),"")</f>
        <v/>
      </c>
      <c r="BL47" s="47" t="str">
        <f>IFERROR(VLOOKUP($B47,BL$3:$BN$5,MAX($U$6:$BM$6)+2-BL$6,0),"")</f>
        <v/>
      </c>
      <c r="BM47" s="47" t="str">
        <f>IFERROR(VLOOKUP($B47,BM$3:$BN$5,MAX($U$6:$BM$6)+2-BM$6,0),"")</f>
        <v/>
      </c>
      <c r="BN47" s="46">
        <f t="shared" si="12"/>
        <v>0</v>
      </c>
      <c r="BO47" s="48" t="str">
        <f t="shared" si="13"/>
        <v/>
      </c>
      <c r="BP47" s="48" t="str">
        <f t="shared" si="14"/>
        <v/>
      </c>
      <c r="BQ47" s="49" t="str">
        <f t="shared" si="15"/>
        <v/>
      </c>
      <c r="BR47" s="50">
        <f t="shared" si="16"/>
        <v>0</v>
      </c>
      <c r="BS47" s="51">
        <f t="shared" si="17"/>
        <v>0</v>
      </c>
      <c r="BT47" s="52" t="str">
        <f>IFERROR(VLOOKUP($B47,BT$2:$CN$5,MAX($BT$6:$CM$6)+2-BT$6,0)*BT$7,"")</f>
        <v/>
      </c>
      <c r="BU47" s="52" t="str">
        <f>IFERROR(VLOOKUP($B47,BU$2:$CN$5,MAX($BT$6:$CM$6)+2-BU$6,0)*BU$7,"")</f>
        <v/>
      </c>
      <c r="BV47" s="52" t="str">
        <f>IFERROR(VLOOKUP($B47,BV$2:$CN$5,MAX($BT$6:$CM$6)+2-BV$6,0)*BV$7,"")</f>
        <v/>
      </c>
      <c r="BW47" s="52" t="str">
        <f>IFERROR(VLOOKUP($B47,BW$2:$CN$5,MAX($BT$6:$CM$6)+2-BW$6,0)*BW$7,"")</f>
        <v/>
      </c>
      <c r="BX47" s="52" t="str">
        <f>IFERROR(VLOOKUP($B47,BX$2:$CN$5,MAX($BT$6:$CM$6)+2-BX$6,0)*BX$7,"")</f>
        <v/>
      </c>
      <c r="BY47" s="52" t="str">
        <f>IFERROR(VLOOKUP($B47,BY$2:$CN$5,MAX($BT$6:$CM$6)+2-BY$6,0)*BY$7,"")</f>
        <v/>
      </c>
      <c r="BZ47" s="52" t="str">
        <f>IFERROR(VLOOKUP($B47,BZ$2:$CN$5,MAX($BT$6:$CM$6)+2-BZ$6,0)*BZ$7,"")</f>
        <v/>
      </c>
      <c r="CA47" s="52" t="str">
        <f>IFERROR(VLOOKUP($B47,CA$2:$CN$5,MAX($BT$6:$CM$6)+2-CA$6,0)*CA$7,"")</f>
        <v/>
      </c>
      <c r="CB47" s="52" t="str">
        <f>IFERROR(VLOOKUP($B47,CB$2:$CN$5,MAX($BT$6:$CM$6)+2-CB$6,0)*CB$7,"")</f>
        <v/>
      </c>
      <c r="CC47" s="52" t="str">
        <f>IFERROR(VLOOKUP($B47,CC$2:$CN$5,MAX($BT$6:$CM$6)+2-CC$6,0)*CC$7,"")</f>
        <v/>
      </c>
      <c r="CD47" s="52" t="str">
        <f>IFERROR(VLOOKUP($B47,CD$2:$CN$5,MAX($BT$6:$CM$6)+2-CD$6,0)*CD$7,"")</f>
        <v/>
      </c>
      <c r="CE47" s="52" t="str">
        <f>IFERROR(VLOOKUP($B47,CE$2:$CN$5,MAX($BT$6:$CM$6)+2-CE$6,0)*CE$7,"")</f>
        <v/>
      </c>
      <c r="CF47" s="52" t="str">
        <f>IFERROR(VLOOKUP($B47,CF$2:$CN$5,MAX($BT$6:$CM$6)+2-CF$6,0)*CF$7,"")</f>
        <v/>
      </c>
      <c r="CG47" s="52" t="str">
        <f>IFERROR(VLOOKUP($B47,CG$2:$CN$5,MAX($BT$6:$CM$6)+2-CG$6,0)*CG$7,"")</f>
        <v/>
      </c>
      <c r="CH47" s="52" t="str">
        <f>IFERROR(VLOOKUP($B47,CH$2:$CN$5,MAX($BT$6:$CM$6)+2-CH$6,0)*CH$7,"")</f>
        <v/>
      </c>
      <c r="CI47" s="52" t="str">
        <f>IFERROR(VLOOKUP($B47,CI$2:$CN$5,MAX($BT$6:$CM$6)+2-CI$6,0)*CI$7,"")</f>
        <v/>
      </c>
      <c r="CJ47" s="52" t="str">
        <f>IFERROR(VLOOKUP($B47,CJ$2:$CN$5,MAX($BT$6:$CM$6)+2-CJ$6,0)*CJ$7,"")</f>
        <v/>
      </c>
      <c r="CK47" s="52" t="str">
        <f>IFERROR(VLOOKUP($B47,CK$2:$CN$5,MAX($BT$6:$CM$6)+2-CK$6,0)*CK$7,"")</f>
        <v/>
      </c>
      <c r="CL47" s="52" t="str">
        <f>IFERROR(VLOOKUP($B47,CL$2:$CN$5,MAX($BT$6:$CM$6)+2-CL$6,0)*CL$7,"")</f>
        <v/>
      </c>
      <c r="CM47" s="52" t="str">
        <f>IFERROR(VLOOKUP($B47,CM$2:$CN$5,MAX($BT$6:$CM$6)+2-CM$6,0)*CM$7,"")</f>
        <v/>
      </c>
      <c r="CP47" s="53"/>
      <c r="CQ47" s="54" t="str">
        <f>IFERROR(VLOOKUP($B47,BT$49:$CN$58,MAX($CQ$6:$DJ$6)+2-CQ$6,0)*CQ$7,"")</f>
        <v/>
      </c>
      <c r="CR47" s="54" t="str">
        <f>IFERROR(VLOOKUP($B47,BU$49:$CN$58,MAX($CQ$6:$DJ$6)+2-CR$6,0)*CR$7,"")</f>
        <v/>
      </c>
      <c r="CS47" s="54" t="str">
        <f>IFERROR(VLOOKUP($B47,BV$49:$CN$58,MAX($CQ$6:$DJ$6)+2-CS$6,0)*CS$7,"")</f>
        <v/>
      </c>
      <c r="CT47" s="54" t="str">
        <f>IFERROR(VLOOKUP($B47,BW$49:$CN$58,MAX($CQ$6:$DJ$6)+2-CT$6,0)*CT$7,"")</f>
        <v/>
      </c>
      <c r="CU47" s="54" t="str">
        <f>IFERROR(VLOOKUP($B47,BX$49:$CN$58,MAX($CQ$6:$DJ$6)+2-CU$6,0)*CU$7,"")</f>
        <v/>
      </c>
      <c r="CV47" s="54" t="str">
        <f>IFERROR(VLOOKUP($B47,BY$49:$CN$58,MAX($CQ$6:$DJ$6)+2-CV$6,0)*CV$7,"")</f>
        <v/>
      </c>
      <c r="CW47" s="54" t="str">
        <f>IFERROR(VLOOKUP($B47,BZ$49:$CN$58,MAX($CQ$6:$DJ$6)+2-CW$6,0)*CW$7,"")</f>
        <v/>
      </c>
      <c r="CX47" s="54" t="str">
        <f>IFERROR(VLOOKUP($B47,CA$49:$CN$58,MAX($CQ$6:$DJ$6)+2-CX$6,0)*CX$7,"")</f>
        <v/>
      </c>
      <c r="CY47" s="54" t="str">
        <f>IFERROR(VLOOKUP($B47,CB$49:$CN$58,MAX($CQ$6:$DJ$6)+2-CY$6,0)*CY$7,"")</f>
        <v/>
      </c>
      <c r="CZ47" s="54" t="str">
        <f>IFERROR(VLOOKUP($B47,CC$49:$CN$58,MAX($CQ$6:$DJ$6)+2-CZ$6,0)*CZ$7,"")</f>
        <v/>
      </c>
      <c r="DA47" s="54" t="str">
        <f>IFERROR(VLOOKUP($B47,CD$49:$CN$58,MAX($CQ$6:$DJ$6)+2-DA$6,0)*DA$7,"")</f>
        <v/>
      </c>
      <c r="DB47" s="54" t="str">
        <f>IFERROR(VLOOKUP($B47,CE$49:$CN$58,MAX($CQ$6:$DJ$6)+2-DB$6,0)*DB$7,"")</f>
        <v/>
      </c>
      <c r="DC47" s="54" t="str">
        <f>IFERROR(VLOOKUP($B47,CF$49:$CN$58,MAX($CQ$6:$DJ$6)+2-DC$6,0)*DC$7,"")</f>
        <v/>
      </c>
      <c r="DD47" s="54" t="str">
        <f>IFERROR(VLOOKUP($B47,CG$49:$CN$58,MAX($CQ$6:$DJ$6)+2-DD$6,0)*DD$7,"")</f>
        <v/>
      </c>
      <c r="DE47" s="54" t="str">
        <f>IFERROR(VLOOKUP($B47,CH$49:$CN$58,MAX($CQ$6:$DJ$6)+2-DE$6,0)*DE$7,"")</f>
        <v/>
      </c>
      <c r="DF47" s="54" t="str">
        <f>IFERROR(VLOOKUP($B47,CI$49:$CN$58,MAX($CQ$6:$DJ$6)+2-DF$6,0)*DF$7,"")</f>
        <v/>
      </c>
      <c r="DG47" s="54" t="str">
        <f>IFERROR(VLOOKUP($B47,CJ$49:$CN$58,MAX($CQ$6:$DJ$6)+2-DG$6,0)*DG$7,"")</f>
        <v/>
      </c>
      <c r="DH47" s="54" t="str">
        <f>IFERROR(VLOOKUP($B47,CK$49:$CN$58,MAX($CQ$6:$DJ$6)+2-DH$6,0)*DH$7,"")</f>
        <v/>
      </c>
      <c r="DI47" s="54" t="str">
        <f>IFERROR(VLOOKUP($B47,CL$49:$CN$58,MAX($CQ$6:$DJ$6)+2-DI$6,0)*DI$7,"")</f>
        <v/>
      </c>
      <c r="DJ47" s="54" t="str">
        <f>IFERROR(VLOOKUP($B47,CM$49:$CN$58,MAX($CQ$6:$DJ$6)+2-DJ$6,0)*DJ$7,"")</f>
        <v/>
      </c>
      <c r="DK47" s="55">
        <f t="shared" si="18"/>
        <v>0</v>
      </c>
      <c r="DM47" s="56" t="str">
        <f>IFERROR(VLOOKUP($B47,BT$60:$CN$69,MAX($BT$6:$CM$6)+2-DM$6,0)*DM$7,"")</f>
        <v/>
      </c>
      <c r="DN47" s="56" t="str">
        <f>IFERROR(VLOOKUP($B47,BU$60:$CN$69,MAX($BT$6:$CM$6)+2-DN$6,0)*DN$7,"")</f>
        <v/>
      </c>
      <c r="DO47" s="56" t="str">
        <f>IFERROR(VLOOKUP($B47,BV$60:$CN$69,MAX($BT$6:$CM$6)+2-DO$6,0)*DO$7,"")</f>
        <v/>
      </c>
      <c r="DP47" s="56" t="str">
        <f>IFERROR(VLOOKUP($B47,BW$60:$CN$69,MAX($BT$6:$CM$6)+2-DP$6,0)*DP$7,"")</f>
        <v/>
      </c>
      <c r="DQ47" s="56" t="str">
        <f>IFERROR(VLOOKUP($B47,BX$60:$CN$69,MAX($BT$6:$CM$6)+2-DQ$6,0)*DQ$7,"")</f>
        <v/>
      </c>
      <c r="DR47" s="56" t="str">
        <f>IFERROR(VLOOKUP($B47,BY$60:$CN$69,MAX($BT$6:$CM$6)+2-DR$6,0)*DR$7,"")</f>
        <v/>
      </c>
      <c r="DS47" s="56" t="str">
        <f>IFERROR(VLOOKUP($B47,BZ$60:$CN$69,MAX($BT$6:$CM$6)+2-DS$6,0)*DS$7,"")</f>
        <v/>
      </c>
      <c r="DT47" s="56" t="str">
        <f>IFERROR(VLOOKUP($B47,CA$60:$CN$69,MAX($BT$6:$CM$6)+2-DT$6,0)*DT$7,"")</f>
        <v/>
      </c>
      <c r="DU47" s="56" t="str">
        <f>IFERROR(VLOOKUP($B47,CB$60:$CN$69,MAX($BT$6:$CM$6)+2-DU$6,0)*DU$7,"")</f>
        <v/>
      </c>
      <c r="DV47" s="56" t="str">
        <f>IFERROR(VLOOKUP($B47,CC$60:$CN$69,MAX($BT$6:$CM$6)+2-DV$6,0)*DV$7,"")</f>
        <v/>
      </c>
      <c r="DW47" s="56" t="str">
        <f>IFERROR(VLOOKUP($B47,CD$60:$CN$69,MAX($BT$6:$CM$6)+2-DW$6,0)*DW$7,"")</f>
        <v/>
      </c>
      <c r="DX47" s="56" t="str">
        <f>IFERROR(VLOOKUP($B47,CE$60:$CN$69,MAX($BT$6:$CM$6)+2-DX$6,0)*DX$7,"")</f>
        <v/>
      </c>
      <c r="DY47" s="56" t="str">
        <f>IFERROR(VLOOKUP($B47,CF$60:$CN$69,MAX($BT$6:$CM$6)+2-DY$6,0)*DY$7,"")</f>
        <v/>
      </c>
      <c r="DZ47" s="56" t="str">
        <f>IFERROR(VLOOKUP($B47,CG$60:$CN$69,MAX($BT$6:$CM$6)+2-DZ$6,0)*DZ$7,"")</f>
        <v/>
      </c>
      <c r="EA47" s="56" t="str">
        <f>IFERROR(VLOOKUP($B47,CH$60:$CN$69,MAX($BT$6:$CM$6)+2-EA$6,0)*EA$7,"")</f>
        <v/>
      </c>
      <c r="EB47" s="56" t="str">
        <f>IFERROR(VLOOKUP($B47,CI$60:$CN$69,MAX($BT$6:$CM$6)+2-EB$6,0)*EB$7,"")</f>
        <v/>
      </c>
      <c r="EC47" s="56" t="str">
        <f>IFERROR(VLOOKUP($B47,CJ$60:$CN$69,MAX($BT$6:$CM$6)+2-EC$6,0)*EC$7,"")</f>
        <v/>
      </c>
      <c r="ED47" s="56" t="str">
        <f>IFERROR(VLOOKUP($B47,CK$60:$CN$69,MAX($BT$6:$CM$6)+2-ED$6,0)*ED$7,"")</f>
        <v/>
      </c>
      <c r="EE47" s="56" t="str">
        <f>IFERROR(VLOOKUP($B47,CL$60:$CN$69,MAX($BT$6:$CM$6)+2-EE$6,0)*EE$7,"")</f>
        <v/>
      </c>
      <c r="EF47" s="56" t="str">
        <f>IFERROR(VLOOKUP($B47,CM$60:$CN$69,MAX($BT$6:$CM$6)+2-EF$6,0)*EF$7,"")</f>
        <v/>
      </c>
      <c r="EG47" s="57">
        <f t="shared" si="19"/>
        <v>0</v>
      </c>
      <c r="EJ47" s="1">
        <v>40</v>
      </c>
      <c r="EL47" s="1">
        <v>40</v>
      </c>
      <c r="EN47" s="1">
        <v>40</v>
      </c>
      <c r="EP47" s="1">
        <v>40</v>
      </c>
    </row>
    <row r="48" spans="1:146" hidden="1"/>
    <row r="49" spans="1:92" ht="19" hidden="1">
      <c r="A49" s="72" t="s">
        <v>67</v>
      </c>
      <c r="BS49" s="8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>
        <v>1</v>
      </c>
    </row>
    <row r="50" spans="1:92" hidden="1"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>
        <v>1</v>
      </c>
    </row>
    <row r="51" spans="1:92" hidden="1">
      <c r="A51" s="8" t="s">
        <v>68</v>
      </c>
      <c r="D51" s="15"/>
      <c r="BS51" s="73" t="s">
        <v>11</v>
      </c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>
        <v>1</v>
      </c>
    </row>
    <row r="52" spans="1:92" hidden="1">
      <c r="A52" s="21"/>
      <c r="B52" s="21" t="s">
        <v>69</v>
      </c>
      <c r="C52" s="22" t="s">
        <v>12</v>
      </c>
      <c r="D52" s="22" t="s">
        <v>13</v>
      </c>
      <c r="E52" s="22" t="s">
        <v>14</v>
      </c>
      <c r="F52" s="22" t="s">
        <v>15</v>
      </c>
      <c r="BS52" s="73" t="s">
        <v>70</v>
      </c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>
        <v>1</v>
      </c>
    </row>
    <row r="53" spans="1:92" hidden="1">
      <c r="A53" s="74">
        <v>1</v>
      </c>
      <c r="B53" s="68">
        <f>B8</f>
        <v>11</v>
      </c>
      <c r="C53" s="68">
        <f>C8</f>
        <v>0</v>
      </c>
      <c r="D53" s="68" t="str">
        <f>D8</f>
        <v>Adéla Vodicová</v>
      </c>
      <c r="E53" s="68" t="str">
        <f>E8</f>
        <v>W</v>
      </c>
      <c r="F53" s="68" t="str">
        <f>F8</f>
        <v>ZŠ Vřesovice</v>
      </c>
      <c r="BS53" s="73" t="s">
        <v>71</v>
      </c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>
        <v>1</v>
      </c>
    </row>
    <row r="54" spans="1:92" ht="19" hidden="1">
      <c r="A54" s="74">
        <v>2</v>
      </c>
      <c r="B54" s="68">
        <f>B10</f>
        <v>45</v>
      </c>
      <c r="C54" s="68">
        <f>C10</f>
        <v>0</v>
      </c>
      <c r="D54" s="68" t="str">
        <f>D10</f>
        <v>Aneta Hucalo</v>
      </c>
      <c r="E54" s="68" t="str">
        <f>E10</f>
        <v>W</v>
      </c>
      <c r="F54" s="68" t="str">
        <f>F10</f>
        <v>ZŠ Vl. Majakovského</v>
      </c>
      <c r="BS54" s="75" t="s">
        <v>72</v>
      </c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>
        <v>1</v>
      </c>
    </row>
    <row r="55" spans="1:92" hidden="1">
      <c r="A55" s="74">
        <v>3</v>
      </c>
      <c r="B55" s="68">
        <f>B12</f>
        <v>29</v>
      </c>
      <c r="C55" s="68">
        <f>C12</f>
        <v>0</v>
      </c>
      <c r="D55" s="68" t="str">
        <f>D12</f>
        <v xml:space="preserve">Jana Gorcová </v>
      </c>
      <c r="E55" s="68" t="str">
        <f>E12</f>
        <v>W</v>
      </c>
      <c r="F55" s="68" t="str">
        <f>F12</f>
        <v xml:space="preserve">ZŠ Palackého </v>
      </c>
      <c r="BS55" s="73" t="s">
        <v>73</v>
      </c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>
        <v>1</v>
      </c>
    </row>
    <row r="56" spans="1:92" hidden="1">
      <c r="A56" s="74">
        <v>4</v>
      </c>
      <c r="B56" s="68">
        <f>B14</f>
        <v>47</v>
      </c>
      <c r="C56" s="68">
        <f>C14</f>
        <v>0</v>
      </c>
      <c r="D56" s="68" t="str">
        <f>D14</f>
        <v>Viktoria Deka</v>
      </c>
      <c r="E56" s="68" t="str">
        <f>E14</f>
        <v>W</v>
      </c>
      <c r="F56" s="68" t="str">
        <f>F14</f>
        <v>ZŠ Vl. Majakovského</v>
      </c>
      <c r="BS56" s="73" t="s">
        <v>74</v>
      </c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>
        <v>1</v>
      </c>
    </row>
    <row r="57" spans="1:92" hidden="1">
      <c r="A57" s="74">
        <v>5</v>
      </c>
      <c r="B57" s="68">
        <f>B16</f>
        <v>26</v>
      </c>
      <c r="C57" s="68">
        <f>C16</f>
        <v>0</v>
      </c>
      <c r="D57" s="68" t="str">
        <f>D16</f>
        <v xml:space="preserve">Leona Novotná </v>
      </c>
      <c r="E57" s="68" t="str">
        <f>E16</f>
        <v>W</v>
      </c>
      <c r="F57" s="68" t="str">
        <f>F16</f>
        <v xml:space="preserve">ZŠ Palackého </v>
      </c>
      <c r="BS57" s="76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>
        <v>1</v>
      </c>
    </row>
    <row r="58" spans="1:92" hidden="1">
      <c r="A58" s="74">
        <v>6</v>
      </c>
      <c r="B58" s="68">
        <f>B18</f>
        <v>0</v>
      </c>
      <c r="C58" s="68">
        <f>C18</f>
        <v>0</v>
      </c>
      <c r="D58" s="68">
        <f>D18</f>
        <v>0</v>
      </c>
      <c r="E58" s="68">
        <f>E18</f>
        <v>0</v>
      </c>
      <c r="F58" s="68">
        <f>F18</f>
        <v>0</v>
      </c>
      <c r="BS58" s="76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>
        <v>1</v>
      </c>
    </row>
    <row r="59" spans="1:92" hidden="1">
      <c r="A59" s="74">
        <v>7</v>
      </c>
      <c r="B59" s="68">
        <f>B20</f>
        <v>0</v>
      </c>
      <c r="C59" s="68">
        <f>C20</f>
        <v>0</v>
      </c>
      <c r="D59" s="68">
        <f>D20</f>
        <v>0</v>
      </c>
      <c r="E59" s="68">
        <f>E20</f>
        <v>0</v>
      </c>
      <c r="F59" s="68">
        <f>F20</f>
        <v>0</v>
      </c>
      <c r="BS59" s="76"/>
    </row>
    <row r="60" spans="1:92" hidden="1">
      <c r="A60" s="74">
        <v>8</v>
      </c>
      <c r="B60" s="68">
        <f>B22</f>
        <v>0</v>
      </c>
      <c r="C60" s="68">
        <f>C22</f>
        <v>0</v>
      </c>
      <c r="D60" s="68">
        <f>D22</f>
        <v>0</v>
      </c>
      <c r="E60" s="68">
        <f>E22</f>
        <v>0</v>
      </c>
      <c r="F60" s="68">
        <f>F22</f>
        <v>0</v>
      </c>
      <c r="BS60" s="7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>
        <v>-1</v>
      </c>
    </row>
    <row r="61" spans="1:92" hidden="1">
      <c r="A61" s="74">
        <v>9</v>
      </c>
      <c r="B61" s="68">
        <f>B24</f>
        <v>0</v>
      </c>
      <c r="C61" s="68">
        <f>C24</f>
        <v>0</v>
      </c>
      <c r="D61" s="68">
        <f>D24</f>
        <v>0</v>
      </c>
      <c r="E61" s="68">
        <f>E24</f>
        <v>0</v>
      </c>
      <c r="F61" s="68">
        <f>F24</f>
        <v>0</v>
      </c>
      <c r="BS61" s="7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>
        <v>-1</v>
      </c>
    </row>
    <row r="62" spans="1:92" hidden="1">
      <c r="A62" s="74">
        <v>10</v>
      </c>
      <c r="B62" s="68">
        <f>B26</f>
        <v>0</v>
      </c>
      <c r="C62" s="68">
        <f>C26</f>
        <v>0</v>
      </c>
      <c r="D62" s="68">
        <f>D26</f>
        <v>0</v>
      </c>
      <c r="E62" s="68">
        <f>E26</f>
        <v>0</v>
      </c>
      <c r="F62" s="68">
        <f>F26</f>
        <v>0</v>
      </c>
      <c r="BS62" s="77" t="s">
        <v>11</v>
      </c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>
        <v>-1</v>
      </c>
    </row>
    <row r="63" spans="1:92" hidden="1">
      <c r="A63" s="74">
        <v>11</v>
      </c>
      <c r="B63" s="68">
        <f>B28</f>
        <v>0</v>
      </c>
      <c r="C63" s="68">
        <f>C28</f>
        <v>0</v>
      </c>
      <c r="D63" s="68">
        <f>D28</f>
        <v>0</v>
      </c>
      <c r="E63" s="68">
        <f>E28</f>
        <v>0</v>
      </c>
      <c r="F63" s="68">
        <f>F28</f>
        <v>0</v>
      </c>
      <c r="BS63" s="77" t="s">
        <v>70</v>
      </c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>
        <v>-1</v>
      </c>
    </row>
    <row r="64" spans="1:92" hidden="1">
      <c r="A64" s="74">
        <v>12</v>
      </c>
      <c r="B64" s="68">
        <f>B30</f>
        <v>0</v>
      </c>
      <c r="C64" s="68">
        <f>C30</f>
        <v>0</v>
      </c>
      <c r="D64" s="68">
        <f>D30</f>
        <v>0</v>
      </c>
      <c r="E64" s="68">
        <f>E30</f>
        <v>0</v>
      </c>
      <c r="F64" s="68">
        <f>F30</f>
        <v>0</v>
      </c>
      <c r="BS64" s="77" t="s">
        <v>71</v>
      </c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>
        <v>-1</v>
      </c>
    </row>
    <row r="65" spans="1:92" ht="19" hidden="1">
      <c r="A65" s="74">
        <v>13</v>
      </c>
      <c r="B65" s="68">
        <f>B32</f>
        <v>0</v>
      </c>
      <c r="C65" s="68">
        <f>C32</f>
        <v>0</v>
      </c>
      <c r="D65" s="68">
        <f>D32</f>
        <v>0</v>
      </c>
      <c r="E65" s="68">
        <f>E32</f>
        <v>0</v>
      </c>
      <c r="F65" s="68">
        <f>F32</f>
        <v>0</v>
      </c>
      <c r="BS65" s="78" t="s">
        <v>75</v>
      </c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>
        <v>-1</v>
      </c>
    </row>
    <row r="66" spans="1:92" hidden="1">
      <c r="A66" s="74">
        <v>14</v>
      </c>
      <c r="B66" s="68">
        <f>B34</f>
        <v>0</v>
      </c>
      <c r="C66" s="68">
        <f>C34</f>
        <v>0</v>
      </c>
      <c r="D66" s="68">
        <f>D34</f>
        <v>0</v>
      </c>
      <c r="E66" s="68">
        <f>E34</f>
        <v>0</v>
      </c>
      <c r="F66" s="68">
        <f>F34</f>
        <v>0</v>
      </c>
      <c r="BS66" s="77" t="s">
        <v>73</v>
      </c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>
        <v>-1</v>
      </c>
    </row>
    <row r="67" spans="1:92" hidden="1">
      <c r="A67" s="74">
        <v>15</v>
      </c>
      <c r="B67" s="68">
        <f>B36</f>
        <v>0</v>
      </c>
      <c r="C67" s="68">
        <f>C36</f>
        <v>0</v>
      </c>
      <c r="D67" s="68">
        <f>D36</f>
        <v>0</v>
      </c>
      <c r="E67" s="68">
        <f>E36</f>
        <v>0</v>
      </c>
      <c r="F67" s="68">
        <f>F36</f>
        <v>0</v>
      </c>
      <c r="BS67" s="77" t="s">
        <v>74</v>
      </c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>
        <v>-1</v>
      </c>
    </row>
    <row r="68" spans="1:92" hidden="1">
      <c r="A68" s="74">
        <v>16</v>
      </c>
      <c r="B68" s="68">
        <f>B38</f>
        <v>0</v>
      </c>
      <c r="C68" s="68">
        <f>C38</f>
        <v>0</v>
      </c>
      <c r="D68" s="68">
        <f>D38</f>
        <v>0</v>
      </c>
      <c r="E68" s="68">
        <f>E38</f>
        <v>0</v>
      </c>
      <c r="F68" s="68">
        <f>F38</f>
        <v>0</v>
      </c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>
        <v>-1</v>
      </c>
    </row>
    <row r="69" spans="1:92" hidden="1">
      <c r="A69" s="74">
        <v>17</v>
      </c>
      <c r="B69" s="68">
        <f>B40</f>
        <v>0</v>
      </c>
      <c r="C69" s="68">
        <f>C40</f>
        <v>0</v>
      </c>
      <c r="D69" s="68">
        <f>D40</f>
        <v>0</v>
      </c>
      <c r="E69" s="68">
        <f>E40</f>
        <v>0</v>
      </c>
      <c r="F69" s="68">
        <f>F40</f>
        <v>0</v>
      </c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>
        <v>-1</v>
      </c>
    </row>
    <row r="70" spans="1:92" hidden="1">
      <c r="A70" s="74">
        <v>18</v>
      </c>
      <c r="B70" s="68">
        <f>B42</f>
        <v>0</v>
      </c>
      <c r="C70" s="68">
        <f>C42</f>
        <v>0</v>
      </c>
      <c r="D70" s="68">
        <f>D42</f>
        <v>0</v>
      </c>
      <c r="E70" s="68">
        <f>E42</f>
        <v>0</v>
      </c>
      <c r="F70" s="68">
        <f>F42</f>
        <v>0</v>
      </c>
    </row>
    <row r="71" spans="1:92" hidden="1">
      <c r="A71" s="74">
        <v>19</v>
      </c>
      <c r="B71" s="68">
        <f>B44</f>
        <v>0</v>
      </c>
      <c r="C71" s="68">
        <f>C44</f>
        <v>0</v>
      </c>
      <c r="D71" s="68">
        <f>D44</f>
        <v>0</v>
      </c>
      <c r="E71" s="68">
        <f>E44</f>
        <v>0</v>
      </c>
      <c r="F71" s="68">
        <f>F44</f>
        <v>0</v>
      </c>
    </row>
    <row r="72" spans="1:92" hidden="1">
      <c r="A72" s="74">
        <v>20</v>
      </c>
      <c r="B72" s="68">
        <f>B46</f>
        <v>0</v>
      </c>
      <c r="C72" s="68">
        <f>C46</f>
        <v>0</v>
      </c>
      <c r="D72" s="68">
        <f>D46</f>
        <v>0</v>
      </c>
      <c r="E72" s="68">
        <f>E46</f>
        <v>0</v>
      </c>
      <c r="F72" s="68">
        <f>F46</f>
        <v>0</v>
      </c>
    </row>
    <row r="73" spans="1:92" hidden="1">
      <c r="A73" s="8"/>
    </row>
    <row r="74" spans="1:92" hidden="1"/>
    <row r="75" spans="1:92" hidden="1">
      <c r="A75" s="8" t="s">
        <v>76</v>
      </c>
    </row>
    <row r="76" spans="1:92" hidden="1">
      <c r="A76" s="21"/>
      <c r="B76" s="21" t="s">
        <v>69</v>
      </c>
      <c r="C76" s="22" t="s">
        <v>12</v>
      </c>
      <c r="D76" s="22" t="s">
        <v>13</v>
      </c>
      <c r="E76" s="22" t="s">
        <v>14</v>
      </c>
      <c r="F76" s="22" t="s">
        <v>15</v>
      </c>
    </row>
    <row r="77" spans="1:92" hidden="1">
      <c r="A77" s="74">
        <v>1</v>
      </c>
      <c r="B77" s="68">
        <f>B9</f>
        <v>27</v>
      </c>
      <c r="C77" s="68">
        <f>C9</f>
        <v>0</v>
      </c>
      <c r="D77" s="68" t="str">
        <f>D9</f>
        <v xml:space="preserve">Natálie Tomaníková </v>
      </c>
      <c r="E77" s="68" t="str">
        <f>E9</f>
        <v>W</v>
      </c>
      <c r="F77" s="68" t="str">
        <f>F9</f>
        <v xml:space="preserve">ZŠ Palackého </v>
      </c>
    </row>
    <row r="78" spans="1:92" hidden="1">
      <c r="A78" s="74">
        <v>2</v>
      </c>
      <c r="B78" s="68">
        <f>B11</f>
        <v>28</v>
      </c>
      <c r="C78" s="68">
        <f>C11</f>
        <v>0</v>
      </c>
      <c r="D78" s="68" t="str">
        <f>D11</f>
        <v xml:space="preserve">Amélie Vlková  </v>
      </c>
      <c r="E78" s="68" t="str">
        <f>E11</f>
        <v>W</v>
      </c>
      <c r="F78" s="68" t="str">
        <f>F11</f>
        <v xml:space="preserve">ZŠ Palackého </v>
      </c>
    </row>
    <row r="79" spans="1:92" hidden="1">
      <c r="A79" s="74">
        <v>3</v>
      </c>
      <c r="B79" s="68">
        <f>B13</f>
        <v>46</v>
      </c>
      <c r="C79" s="68">
        <f>C13</f>
        <v>0</v>
      </c>
      <c r="D79" s="68" t="str">
        <f>D13</f>
        <v>Valentina Grulichová</v>
      </c>
      <c r="E79" s="68" t="str">
        <f>E13</f>
        <v>W</v>
      </c>
      <c r="F79" s="68" t="str">
        <f>F13</f>
        <v>ZŠ Vl. Majakovského</v>
      </c>
    </row>
    <row r="80" spans="1:92" hidden="1">
      <c r="A80" s="74">
        <v>4</v>
      </c>
      <c r="B80" s="68">
        <f>B15</f>
        <v>25</v>
      </c>
      <c r="C80" s="68">
        <f>C15</f>
        <v>0</v>
      </c>
      <c r="D80" s="68" t="str">
        <f>D15</f>
        <v xml:space="preserve">Irena Tučková  </v>
      </c>
      <c r="E80" s="68" t="str">
        <f>E15</f>
        <v>W</v>
      </c>
      <c r="F80" s="68" t="str">
        <f>F15</f>
        <v xml:space="preserve">ZŠ Palackého </v>
      </c>
    </row>
    <row r="81" spans="1:6" hidden="1">
      <c r="A81" s="74">
        <v>5</v>
      </c>
      <c r="B81" s="68">
        <f>B17</f>
        <v>44</v>
      </c>
      <c r="C81" s="68">
        <f>C17</f>
        <v>0</v>
      </c>
      <c r="D81" s="68" t="str">
        <f>D17</f>
        <v>Nikol Hrózová</v>
      </c>
      <c r="E81" s="68" t="str">
        <f>E17</f>
        <v>W</v>
      </c>
      <c r="F81" s="68" t="str">
        <f>F17</f>
        <v>ZŠ Vl. Majakovského</v>
      </c>
    </row>
    <row r="82" spans="1:6" hidden="1">
      <c r="A82" s="74">
        <v>6</v>
      </c>
      <c r="B82" s="68">
        <f>B19</f>
        <v>0</v>
      </c>
      <c r="C82" s="68">
        <f>C19</f>
        <v>0</v>
      </c>
      <c r="D82" s="68">
        <f>D19</f>
        <v>0</v>
      </c>
      <c r="E82" s="68">
        <f>E19</f>
        <v>0</v>
      </c>
      <c r="F82" s="68">
        <f>F19</f>
        <v>0</v>
      </c>
    </row>
    <row r="83" spans="1:6" hidden="1">
      <c r="A83" s="74">
        <v>7</v>
      </c>
      <c r="B83" s="68">
        <f>B21</f>
        <v>0</v>
      </c>
      <c r="C83" s="68">
        <f>C21</f>
        <v>0</v>
      </c>
      <c r="D83" s="68">
        <f>D21</f>
        <v>0</v>
      </c>
      <c r="E83" s="68">
        <f>E21</f>
        <v>0</v>
      </c>
      <c r="F83" s="68">
        <f>F21</f>
        <v>0</v>
      </c>
    </row>
    <row r="84" spans="1:6" hidden="1">
      <c r="A84" s="74">
        <v>8</v>
      </c>
      <c r="B84" s="68">
        <f>B23</f>
        <v>0</v>
      </c>
      <c r="C84" s="68">
        <f>C23</f>
        <v>0</v>
      </c>
      <c r="D84" s="68">
        <f>D23</f>
        <v>0</v>
      </c>
      <c r="E84" s="68">
        <f>E23</f>
        <v>0</v>
      </c>
      <c r="F84" s="68">
        <f>F23</f>
        <v>0</v>
      </c>
    </row>
    <row r="85" spans="1:6" hidden="1">
      <c r="A85" s="74">
        <v>9</v>
      </c>
      <c r="B85" s="68">
        <f>B25</f>
        <v>0</v>
      </c>
      <c r="C85" s="68">
        <f>C25</f>
        <v>0</v>
      </c>
      <c r="D85" s="68">
        <f>D25</f>
        <v>0</v>
      </c>
      <c r="E85" s="68">
        <f>E25</f>
        <v>0</v>
      </c>
      <c r="F85" s="68">
        <f>F25</f>
        <v>0</v>
      </c>
    </row>
    <row r="86" spans="1:6" hidden="1">
      <c r="A86" s="74">
        <v>10</v>
      </c>
      <c r="B86" s="68">
        <f>B27</f>
        <v>0</v>
      </c>
      <c r="C86" s="68">
        <f>C27</f>
        <v>0</v>
      </c>
      <c r="D86" s="68">
        <f>D27</f>
        <v>0</v>
      </c>
      <c r="E86" s="68">
        <f>E27</f>
        <v>0</v>
      </c>
      <c r="F86" s="68">
        <f>F27</f>
        <v>0</v>
      </c>
    </row>
    <row r="87" spans="1:6" hidden="1">
      <c r="A87" s="74">
        <v>11</v>
      </c>
      <c r="B87" s="68">
        <f>B29</f>
        <v>0</v>
      </c>
      <c r="C87" s="68">
        <f>C29</f>
        <v>0</v>
      </c>
      <c r="D87" s="68">
        <f>D29</f>
        <v>0</v>
      </c>
      <c r="E87" s="68">
        <f>E29</f>
        <v>0</v>
      </c>
      <c r="F87" s="68">
        <f>F29</f>
        <v>0</v>
      </c>
    </row>
    <row r="88" spans="1:6" hidden="1">
      <c r="A88" s="74">
        <v>12</v>
      </c>
      <c r="B88" s="68">
        <f>B31</f>
        <v>0</v>
      </c>
      <c r="C88" s="68">
        <f>C31</f>
        <v>0</v>
      </c>
      <c r="D88" s="68">
        <f>D31</f>
        <v>0</v>
      </c>
      <c r="E88" s="68">
        <f>E31</f>
        <v>0</v>
      </c>
      <c r="F88" s="68">
        <f>F31</f>
        <v>0</v>
      </c>
    </row>
    <row r="89" spans="1:6" hidden="1">
      <c r="A89" s="74">
        <v>13</v>
      </c>
      <c r="B89" s="68">
        <f>B33</f>
        <v>0</v>
      </c>
      <c r="C89" s="68">
        <f>C33</f>
        <v>0</v>
      </c>
      <c r="D89" s="68">
        <f>D33</f>
        <v>0</v>
      </c>
      <c r="E89" s="68">
        <f>E33</f>
        <v>0</v>
      </c>
      <c r="F89" s="68">
        <f>F33</f>
        <v>0</v>
      </c>
    </row>
    <row r="90" spans="1:6" hidden="1">
      <c r="A90" s="74">
        <v>14</v>
      </c>
      <c r="B90" s="68">
        <f>B35</f>
        <v>0</v>
      </c>
      <c r="C90" s="68">
        <f>C35</f>
        <v>0</v>
      </c>
      <c r="D90" s="68">
        <f>D35</f>
        <v>0</v>
      </c>
      <c r="E90" s="68">
        <f>E35</f>
        <v>0</v>
      </c>
      <c r="F90" s="68">
        <f>F35</f>
        <v>0</v>
      </c>
    </row>
    <row r="91" spans="1:6" hidden="1">
      <c r="A91" s="74">
        <v>15</v>
      </c>
      <c r="B91" s="68">
        <f>B37</f>
        <v>0</v>
      </c>
      <c r="C91" s="68">
        <f>C37</f>
        <v>0</v>
      </c>
      <c r="D91" s="68">
        <f>D37</f>
        <v>0</v>
      </c>
      <c r="E91" s="68">
        <f>E37</f>
        <v>0</v>
      </c>
      <c r="F91" s="68">
        <f>F37</f>
        <v>0</v>
      </c>
    </row>
    <row r="92" spans="1:6" hidden="1">
      <c r="A92" s="74">
        <v>16</v>
      </c>
      <c r="B92" s="68">
        <f>B39</f>
        <v>0</v>
      </c>
      <c r="C92" s="68">
        <f>C39</f>
        <v>0</v>
      </c>
      <c r="D92" s="68">
        <f>D39</f>
        <v>0</v>
      </c>
      <c r="E92" s="68">
        <f>E39</f>
        <v>0</v>
      </c>
      <c r="F92" s="68">
        <f>F39</f>
        <v>0</v>
      </c>
    </row>
    <row r="93" spans="1:6" hidden="1">
      <c r="A93" s="74">
        <v>17</v>
      </c>
      <c r="B93" s="68">
        <f>B41</f>
        <v>0</v>
      </c>
      <c r="C93" s="68">
        <f>C41</f>
        <v>0</v>
      </c>
      <c r="D93" s="68">
        <f>D41</f>
        <v>0</v>
      </c>
      <c r="E93" s="68">
        <f>E41</f>
        <v>0</v>
      </c>
      <c r="F93" s="68">
        <f>F41</f>
        <v>0</v>
      </c>
    </row>
    <row r="94" spans="1:6" hidden="1">
      <c r="A94" s="74">
        <v>18</v>
      </c>
      <c r="B94" s="68">
        <f>B43</f>
        <v>0</v>
      </c>
      <c r="C94" s="68">
        <f>C43</f>
        <v>0</v>
      </c>
      <c r="D94" s="68">
        <f>D43</f>
        <v>0</v>
      </c>
      <c r="E94" s="68">
        <f>E43</f>
        <v>0</v>
      </c>
      <c r="F94" s="68">
        <f>F43</f>
        <v>0</v>
      </c>
    </row>
    <row r="95" spans="1:6" hidden="1">
      <c r="A95" s="74">
        <v>19</v>
      </c>
      <c r="B95" s="68">
        <f>B45</f>
        <v>0</v>
      </c>
      <c r="C95" s="68">
        <f>C45</f>
        <v>0</v>
      </c>
      <c r="D95" s="68">
        <f>D45</f>
        <v>0</v>
      </c>
      <c r="E95" s="68">
        <f>E45</f>
        <v>0</v>
      </c>
      <c r="F95" s="68">
        <f>F45</f>
        <v>0</v>
      </c>
    </row>
    <row r="96" spans="1:6" hidden="1">
      <c r="A96" s="74">
        <v>20</v>
      </c>
      <c r="B96" s="68">
        <f>B47</f>
        <v>0</v>
      </c>
      <c r="C96" s="68">
        <f>C47</f>
        <v>0</v>
      </c>
      <c r="D96" s="68">
        <f>D47</f>
        <v>0</v>
      </c>
      <c r="E96" s="68">
        <f>E47</f>
        <v>0</v>
      </c>
      <c r="F96" s="68">
        <f>F47</f>
        <v>0</v>
      </c>
    </row>
  </sheetData>
  <autoFilter ref="B7:EG7" xr:uid="{91B81257-A7F3-0644-82B8-1DA083C65B48}">
    <sortState xmlns:xlrd2="http://schemas.microsoft.com/office/spreadsheetml/2017/richdata2" ref="B8:EG17">
      <sortCondition ref="O7:O47"/>
    </sortState>
  </autoFilter>
  <mergeCells count="16">
    <mergeCell ref="EO6:EP6"/>
    <mergeCell ref="A1:O1"/>
    <mergeCell ref="A4:O4"/>
    <mergeCell ref="P5:Q5"/>
    <mergeCell ref="BO5:BP5"/>
    <mergeCell ref="BQ5:BS5"/>
    <mergeCell ref="B6:F6"/>
    <mergeCell ref="H6:I6"/>
    <mergeCell ref="J6:K6"/>
    <mergeCell ref="L6:M6"/>
    <mergeCell ref="P6:Q6"/>
    <mergeCell ref="BO6:BP6"/>
    <mergeCell ref="BQ6:BS6"/>
    <mergeCell ref="EI6:EJ6"/>
    <mergeCell ref="EK6:EL6"/>
    <mergeCell ref="EM6:EN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Startovní listina</vt:lpstr>
      <vt:lpstr>1.</vt:lpstr>
      <vt:lpstr>1. W</vt:lpstr>
      <vt:lpstr>3.</vt:lpstr>
      <vt:lpstr>3. W</vt:lpstr>
      <vt:lpstr>5.</vt:lpstr>
      <vt:lpstr>5. W</vt:lpstr>
      <vt:lpstr>7.</vt:lpstr>
      <vt:lpstr>7. W</vt:lpstr>
      <vt:lpstr>9.</vt:lpstr>
      <vt:lpstr>9. W</vt:lpstr>
      <vt:lpstr>Školy CLK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Ondra Vackar</dc:creator>
  <cp:lastModifiedBy>Radovan Štec</cp:lastModifiedBy>
  <dcterms:created xsi:type="dcterms:W3CDTF">2026-05-19T19:53:04Z</dcterms:created>
  <dcterms:modified xsi:type="dcterms:W3CDTF">2026-05-20T10:02:24Z</dcterms:modified>
</cp:coreProperties>
</file>